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WebImage.xml" ContentType="application/vnd.ms-excel.rdrichvaluewebimage+xml"/>
  <Override PartName="/xl/richData/rdrichvalue.xml" ContentType="application/vnd.ms-excel.rdrichvalue+xml"/>
  <Override PartName="/xl/richData/rdrichvaluestructure.xml" ContentType="application/vnd.ms-excel.rdrichvaluestructure+xml"/>
  <Override PartName="/xl/richData/rdarray.xml" ContentType="application/vnd.ms-excel.rdarray+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harts/chartEx1.xml" ContentType="application/vnd.ms-office.chartex+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2.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3.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4.xml" ContentType="application/vnd.openxmlformats-officedocument.drawingml.chart+xml"/>
  <Override PartName="/xl/charts/style5.xml" ContentType="application/vnd.ms-office.chartstyle+xml"/>
  <Override PartName="/xl/charts/colors5.xml" ContentType="application/vnd.ms-office.chartcolorstyle+xml"/>
  <Override PartName="/xl/drawings/drawing9.xml" ContentType="application/vnd.openxmlformats-officedocument.drawing+xml"/>
  <Override PartName="/xl/drawings/drawing10.xml" ContentType="application/vnd.openxmlformats-officedocument.drawing+xml"/>
  <Override PartName="/xl/charts/chart5.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charts/chartEx2.xml" ContentType="application/vnd.ms-office.chartex+xml"/>
  <Override PartName="/xl/charts/style7.xml" ContentType="application/vnd.ms-office.chartstyle+xml"/>
  <Override PartName="/xl/charts/colors7.xml" ContentType="application/vnd.ms-office.chartcolorstyle+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charts/chart6.xml" ContentType="application/vnd.openxmlformats-officedocument.drawingml.chart+xml"/>
  <Override PartName="/xl/charts/style8.xml" ContentType="application/vnd.ms-office.chartstyle+xml"/>
  <Override PartName="/xl/charts/colors8.xml" ContentType="application/vnd.ms-office.chartcolorstyle+xml"/>
  <Override PartName="/xl/drawings/drawing44.xml" ContentType="application/vnd.openxmlformats-officedocument.drawingml.chartshapes+xml"/>
  <Override PartName="/xl/drawings/drawing45.xml" ContentType="application/vnd.openxmlformats-officedocument.drawing+xml"/>
  <Override PartName="/xl/drawings/drawing46.xml" ContentType="application/vnd.openxmlformats-officedocument.drawing+xml"/>
  <Override PartName="/xl/charts/chart7.xml" ContentType="application/vnd.openxmlformats-officedocument.drawingml.chart+xml"/>
  <Override PartName="/xl/charts/style9.xml" ContentType="application/vnd.ms-office.chartstyle+xml"/>
  <Override PartName="/xl/charts/colors9.xml" ContentType="application/vnd.ms-office.chartcolorstyle+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charts/chart8.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50.xml" ContentType="application/vnd.openxmlformats-officedocument.drawing+xml"/>
  <Override PartName="/xl/charts/chart9.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51.xml" ContentType="application/vnd.openxmlformats-officedocument.drawing+xml"/>
  <Override PartName="/xl/charts/chart10.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52.xml" ContentType="application/vnd.openxmlformats-officedocument.drawing+xml"/>
  <Override PartName="/xl/charts/chart11.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charts/chart12.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56.xml" ContentType="application/vnd.openxmlformats-officedocument.drawing+xml"/>
  <Override PartName="/xl/charts/chart13.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57.xml" ContentType="application/vnd.openxmlformats-officedocument.drawing+xml"/>
  <Override PartName="/xl/charts/chart14.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dgprd-my.sharepoint.com/personal/lrodriguez_digepres_gob_do/Documents/Documentos/Digepres/2023/Informe de Ejecución de la Consolidación 2022/FINAL/"/>
    </mc:Choice>
  </mc:AlternateContent>
  <xr:revisionPtr revIDLastSave="131" documentId="8_{CCD466E2-5562-40B5-8F1A-8D8B66E43872}" xr6:coauthVersionLast="47" xr6:coauthVersionMax="47" xr10:uidLastSave="{87899CEC-2519-4F8A-BCD6-3CC7150DAB5A}"/>
  <bookViews>
    <workbookView xWindow="28680" yWindow="-120" windowWidth="29040" windowHeight="15840" xr2:uid="{2FAE8CEC-7B87-487B-AA74-2165E2280397}"/>
  </bookViews>
  <sheets>
    <sheet name="Gráfico 1" sheetId="2" r:id="rId1"/>
    <sheet name="Gráfico 2" sheetId="3" r:id="rId2"/>
    <sheet name="Gráfico 3" sheetId="4" r:id="rId3"/>
    <sheet name="Gráfico 4" sheetId="5" r:id="rId4"/>
    <sheet name="Gráfico 5" sheetId="6" r:id="rId5"/>
    <sheet name="Gráfico 6" sheetId="7" r:id="rId6"/>
    <sheet name="Tabla 1" sheetId="9" r:id="rId7"/>
    <sheet name="Gráfico 7" sheetId="10" r:id="rId8"/>
    <sheet name="Tabla 2" sheetId="11" r:id="rId9"/>
    <sheet name="Gráfico 8" sheetId="12" r:id="rId10"/>
    <sheet name="Tabla 3" sheetId="13" r:id="rId11"/>
    <sheet name="Gráfico 9" sheetId="14" r:id="rId12"/>
    <sheet name="Gráfico 10" sheetId="15" r:id="rId13"/>
    <sheet name="Tabla 4" sheetId="16" r:id="rId14"/>
    <sheet name="Tabla 5" sheetId="17" r:id="rId15"/>
    <sheet name="Tabla 6" sheetId="18" r:id="rId16"/>
    <sheet name="Tabla 7" sheetId="19" r:id="rId17"/>
    <sheet name="Tabla 8" sheetId="20" r:id="rId18"/>
    <sheet name="Tabla 9" sheetId="21" r:id="rId19"/>
    <sheet name="Tabla 10" sheetId="22" r:id="rId20"/>
    <sheet name="Tabla 11" sheetId="23" r:id="rId21"/>
    <sheet name="Tabla 12" sheetId="24" r:id="rId22"/>
    <sheet name="Tabla 13" sheetId="25" r:id="rId23"/>
    <sheet name="Gráfico 11" sheetId="26" r:id="rId24"/>
    <sheet name="Tabla 14" sheetId="27" r:id="rId25"/>
    <sheet name="Tabla 15" sheetId="28" r:id="rId26"/>
    <sheet name="Tabla 16" sheetId="29" r:id="rId27"/>
    <sheet name="Tabla 16.2" sheetId="30" r:id="rId28"/>
    <sheet name="Gráfico 12" sheetId="31" r:id="rId29"/>
    <sheet name="Gráfico 13" sheetId="33" r:id="rId30"/>
    <sheet name="Gráfico 14" sheetId="34" r:id="rId31"/>
    <sheet name="Gráfico 15" sheetId="35" r:id="rId32"/>
    <sheet name="Tabla 17" sheetId="36" r:id="rId33"/>
    <sheet name="Tabla 18" sheetId="37" r:id="rId34"/>
    <sheet name="Tabla 19" sheetId="38" r:id="rId35"/>
    <sheet name="Tabla 20" sheetId="39" r:id="rId36"/>
    <sheet name="Tabla 21" sheetId="40" r:id="rId37"/>
    <sheet name="Tabla 22" sheetId="41" r:id="rId38"/>
    <sheet name="Tabla 23" sheetId="42" r:id="rId39"/>
    <sheet name="Tabla 24" sheetId="43" r:id="rId40"/>
    <sheet name="Gráfico 16" sheetId="44" r:id="rId41"/>
    <sheet name="Tabla 25" sheetId="45" r:id="rId42"/>
    <sheet name="Gráfico 17" sheetId="46" r:id="rId43"/>
    <sheet name="Tabla 26" sheetId="47" r:id="rId44"/>
    <sheet name="Gráfico 18" sheetId="48" r:id="rId45"/>
    <sheet name="Gráfico 19" sheetId="49" r:id="rId46"/>
    <sheet name="Tabla 27" sheetId="50" r:id="rId47"/>
    <sheet name="Tabla 28" sheetId="51" r:id="rId48"/>
    <sheet name="Tabla 29" sheetId="52" r:id="rId49"/>
    <sheet name="Gráfico 20" sheetId="53" r:id="rId50"/>
    <sheet name="Gráfico 21" sheetId="54" r:id="rId51"/>
    <sheet name="Tabla 30" sheetId="55" r:id="rId52"/>
    <sheet name="Gráfico 22" sheetId="65" r:id="rId53"/>
    <sheet name="Gráfico 23" sheetId="56" r:id="rId54"/>
    <sheet name="Gráfico 24" sheetId="57" r:id="rId55"/>
    <sheet name="Gráfico 25" sheetId="58" r:id="rId56"/>
    <sheet name="Anexo 3" sheetId="60" r:id="rId57"/>
    <sheet name="Anexo 4" sheetId="61" r:id="rId58"/>
    <sheet name="Anexo 5" sheetId="62" r:id="rId59"/>
    <sheet name="Anexo 6" sheetId="63" r:id="rId60"/>
    <sheet name="Anexo 7" sheetId="64" r:id="rId61"/>
  </sheets>
  <externalReferences>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s>
  <definedNames>
    <definedName name="\0" localSheetId="59">#REF!</definedName>
    <definedName name="\0" localSheetId="0">#REF!</definedName>
    <definedName name="\0" localSheetId="12">#REF!</definedName>
    <definedName name="\0" localSheetId="23">#REF!</definedName>
    <definedName name="\0" localSheetId="28">#REF!</definedName>
    <definedName name="\0" localSheetId="29">#REF!</definedName>
    <definedName name="\0" localSheetId="30">#REF!</definedName>
    <definedName name="\0" localSheetId="31">#REF!</definedName>
    <definedName name="\0" localSheetId="40">#REF!</definedName>
    <definedName name="\0" localSheetId="42">#REF!</definedName>
    <definedName name="\0" localSheetId="5">#REF!</definedName>
    <definedName name="\0" localSheetId="7">#REF!</definedName>
    <definedName name="\0" localSheetId="9">#REF!</definedName>
    <definedName name="\0" localSheetId="11">#REF!</definedName>
    <definedName name="\0" localSheetId="6">#REF!</definedName>
    <definedName name="\0" localSheetId="19">#REF!</definedName>
    <definedName name="\0" localSheetId="20">#REF!</definedName>
    <definedName name="\0" localSheetId="21">#REF!</definedName>
    <definedName name="\0" localSheetId="22">#REF!</definedName>
    <definedName name="\0" localSheetId="24">#REF!</definedName>
    <definedName name="\0" localSheetId="25">#REF!</definedName>
    <definedName name="\0" localSheetId="26">#REF!</definedName>
    <definedName name="\0" localSheetId="27">#REF!</definedName>
    <definedName name="\0" localSheetId="32">#REF!</definedName>
    <definedName name="\0" localSheetId="33">#REF!</definedName>
    <definedName name="\0" localSheetId="34">#REF!</definedName>
    <definedName name="\0" localSheetId="8">#REF!</definedName>
    <definedName name="\0" localSheetId="35">#REF!</definedName>
    <definedName name="\0" localSheetId="36">#REF!</definedName>
    <definedName name="\0" localSheetId="37">#REF!</definedName>
    <definedName name="\0" localSheetId="38">#REF!</definedName>
    <definedName name="\0" localSheetId="39">#REF!</definedName>
    <definedName name="\0" localSheetId="41">#REF!</definedName>
    <definedName name="\0" localSheetId="43">#REF!</definedName>
    <definedName name="\0" localSheetId="10">#REF!</definedName>
    <definedName name="\0" localSheetId="13">#REF!</definedName>
    <definedName name="\0" localSheetId="14">#REF!</definedName>
    <definedName name="\0" localSheetId="15">#REF!</definedName>
    <definedName name="\0" localSheetId="16">#REF!</definedName>
    <definedName name="\0" localSheetId="17">#REF!</definedName>
    <definedName name="\0" localSheetId="18">#REF!</definedName>
    <definedName name="\0">#REF!</definedName>
    <definedName name="\A" localSheetId="59">#REF!</definedName>
    <definedName name="\A" localSheetId="0">#REF!</definedName>
    <definedName name="\A" localSheetId="23">#REF!</definedName>
    <definedName name="\A" localSheetId="28">#REF!</definedName>
    <definedName name="\A" localSheetId="29">#REF!</definedName>
    <definedName name="\A" localSheetId="30">#REF!</definedName>
    <definedName name="\A" localSheetId="31">#REF!</definedName>
    <definedName name="\A" localSheetId="40">#REF!</definedName>
    <definedName name="\A" localSheetId="42">#REF!</definedName>
    <definedName name="\A" localSheetId="7">#REF!</definedName>
    <definedName name="\A" localSheetId="19">#REF!</definedName>
    <definedName name="\A" localSheetId="20">#REF!</definedName>
    <definedName name="\A" localSheetId="21">#REF!</definedName>
    <definedName name="\A" localSheetId="22">#REF!</definedName>
    <definedName name="\A" localSheetId="24">#REF!</definedName>
    <definedName name="\A" localSheetId="25">#REF!</definedName>
    <definedName name="\A" localSheetId="26">#REF!</definedName>
    <definedName name="\A" localSheetId="27">#REF!</definedName>
    <definedName name="\A" localSheetId="32">#REF!</definedName>
    <definedName name="\A" localSheetId="33">#REF!</definedName>
    <definedName name="\A" localSheetId="34">#REF!</definedName>
    <definedName name="\A" localSheetId="35">#REF!</definedName>
    <definedName name="\A" localSheetId="36">#REF!</definedName>
    <definedName name="\A" localSheetId="37">#REF!</definedName>
    <definedName name="\A" localSheetId="38">#REF!</definedName>
    <definedName name="\A" localSheetId="39">#REF!</definedName>
    <definedName name="\A" localSheetId="41">#REF!</definedName>
    <definedName name="\A" localSheetId="43">#REF!</definedName>
    <definedName name="\A" localSheetId="13">#REF!</definedName>
    <definedName name="\A" localSheetId="14">#REF!</definedName>
    <definedName name="\A" localSheetId="15">#REF!</definedName>
    <definedName name="\A" localSheetId="16">#REF!</definedName>
    <definedName name="\A" localSheetId="17">#REF!</definedName>
    <definedName name="\A" localSheetId="18">#REF!</definedName>
    <definedName name="\A">#REF!</definedName>
    <definedName name="\B" localSheetId="59">#REF!</definedName>
    <definedName name="\B" localSheetId="0">#REF!</definedName>
    <definedName name="\B" localSheetId="23">#REF!</definedName>
    <definedName name="\B" localSheetId="28">#REF!</definedName>
    <definedName name="\B" localSheetId="29">#REF!</definedName>
    <definedName name="\B" localSheetId="30">#REF!</definedName>
    <definedName name="\B" localSheetId="31">#REF!</definedName>
    <definedName name="\B" localSheetId="40">#REF!</definedName>
    <definedName name="\B" localSheetId="42">#REF!</definedName>
    <definedName name="\B" localSheetId="7">#REF!</definedName>
    <definedName name="\B" localSheetId="19">#REF!</definedName>
    <definedName name="\B" localSheetId="20">#REF!</definedName>
    <definedName name="\B" localSheetId="21">#REF!</definedName>
    <definedName name="\B" localSheetId="22">#REF!</definedName>
    <definedName name="\B" localSheetId="24">#REF!</definedName>
    <definedName name="\B" localSheetId="25">#REF!</definedName>
    <definedName name="\B" localSheetId="26">#REF!</definedName>
    <definedName name="\B" localSheetId="27">#REF!</definedName>
    <definedName name="\B" localSheetId="32">#REF!</definedName>
    <definedName name="\B" localSheetId="33">#REF!</definedName>
    <definedName name="\B" localSheetId="34">#REF!</definedName>
    <definedName name="\B" localSheetId="35">#REF!</definedName>
    <definedName name="\B" localSheetId="36">#REF!</definedName>
    <definedName name="\B" localSheetId="37">#REF!</definedName>
    <definedName name="\B" localSheetId="38">#REF!</definedName>
    <definedName name="\B" localSheetId="39">#REF!</definedName>
    <definedName name="\B" localSheetId="41">#REF!</definedName>
    <definedName name="\B" localSheetId="43">#REF!</definedName>
    <definedName name="\B" localSheetId="13">#REF!</definedName>
    <definedName name="\B" localSheetId="14">#REF!</definedName>
    <definedName name="\B" localSheetId="15">#REF!</definedName>
    <definedName name="\B" localSheetId="16">#REF!</definedName>
    <definedName name="\B" localSheetId="17">#REF!</definedName>
    <definedName name="\B" localSheetId="18">#REF!</definedName>
    <definedName name="\B">#REF!</definedName>
    <definedName name="\C" localSheetId="0">#REF!</definedName>
    <definedName name="\C" localSheetId="23">#REF!</definedName>
    <definedName name="\C" localSheetId="28">#REF!</definedName>
    <definedName name="\C" localSheetId="29">#REF!</definedName>
    <definedName name="\C" localSheetId="30">#REF!</definedName>
    <definedName name="\C" localSheetId="31">#REF!</definedName>
    <definedName name="\C" localSheetId="40">#REF!</definedName>
    <definedName name="\C" localSheetId="42">#REF!</definedName>
    <definedName name="\C" localSheetId="7">#REF!</definedName>
    <definedName name="\C" localSheetId="19">#REF!</definedName>
    <definedName name="\C" localSheetId="20">#REF!</definedName>
    <definedName name="\C" localSheetId="21">#REF!</definedName>
    <definedName name="\C" localSheetId="22">#REF!</definedName>
    <definedName name="\C" localSheetId="24">#REF!</definedName>
    <definedName name="\C" localSheetId="25">#REF!</definedName>
    <definedName name="\C" localSheetId="26">#REF!</definedName>
    <definedName name="\C" localSheetId="27">#REF!</definedName>
    <definedName name="\C" localSheetId="32">#REF!</definedName>
    <definedName name="\C" localSheetId="33">#REF!</definedName>
    <definedName name="\C" localSheetId="34">#REF!</definedName>
    <definedName name="\C" localSheetId="35">#REF!</definedName>
    <definedName name="\C" localSheetId="36">#REF!</definedName>
    <definedName name="\C" localSheetId="37">#REF!</definedName>
    <definedName name="\C" localSheetId="38">#REF!</definedName>
    <definedName name="\C" localSheetId="39">#REF!</definedName>
    <definedName name="\C" localSheetId="41">#REF!</definedName>
    <definedName name="\C" localSheetId="43">#REF!</definedName>
    <definedName name="\C" localSheetId="13">#REF!</definedName>
    <definedName name="\C" localSheetId="14">#REF!</definedName>
    <definedName name="\C" localSheetId="15">#REF!</definedName>
    <definedName name="\C" localSheetId="16">#REF!</definedName>
    <definedName name="\C" localSheetId="17">#REF!</definedName>
    <definedName name="\C" localSheetId="18">#REF!</definedName>
    <definedName name="\C">#REF!</definedName>
    <definedName name="\D" localSheetId="0">#REF!</definedName>
    <definedName name="\D" localSheetId="23">#REF!</definedName>
    <definedName name="\D" localSheetId="28">#REF!</definedName>
    <definedName name="\D" localSheetId="29">#REF!</definedName>
    <definedName name="\D" localSheetId="30">#REF!</definedName>
    <definedName name="\D" localSheetId="31">#REF!</definedName>
    <definedName name="\D" localSheetId="40">#REF!</definedName>
    <definedName name="\D" localSheetId="42">#REF!</definedName>
    <definedName name="\D" localSheetId="7">#REF!</definedName>
    <definedName name="\D" localSheetId="19">#REF!</definedName>
    <definedName name="\D" localSheetId="20">#REF!</definedName>
    <definedName name="\D" localSheetId="21">#REF!</definedName>
    <definedName name="\D" localSheetId="22">#REF!</definedName>
    <definedName name="\D" localSheetId="24">#REF!</definedName>
    <definedName name="\D" localSheetId="25">#REF!</definedName>
    <definedName name="\D" localSheetId="26">#REF!</definedName>
    <definedName name="\D" localSheetId="27">#REF!</definedName>
    <definedName name="\D" localSheetId="32">#REF!</definedName>
    <definedName name="\D" localSheetId="33">#REF!</definedName>
    <definedName name="\D" localSheetId="34">#REF!</definedName>
    <definedName name="\D" localSheetId="35">#REF!</definedName>
    <definedName name="\D" localSheetId="36">#REF!</definedName>
    <definedName name="\D" localSheetId="37">#REF!</definedName>
    <definedName name="\D" localSheetId="38">#REF!</definedName>
    <definedName name="\D" localSheetId="39">#REF!</definedName>
    <definedName name="\D" localSheetId="41">#REF!</definedName>
    <definedName name="\D" localSheetId="43">#REF!</definedName>
    <definedName name="\D" localSheetId="13">#REF!</definedName>
    <definedName name="\D" localSheetId="14">#REF!</definedName>
    <definedName name="\D" localSheetId="15">#REF!</definedName>
    <definedName name="\D" localSheetId="16">#REF!</definedName>
    <definedName name="\D" localSheetId="17">#REF!</definedName>
    <definedName name="\D" localSheetId="18">#REF!</definedName>
    <definedName name="\D">#REF!</definedName>
    <definedName name="\E" localSheetId="0">#REF!</definedName>
    <definedName name="\E" localSheetId="23">#REF!</definedName>
    <definedName name="\E" localSheetId="28">#REF!</definedName>
    <definedName name="\E" localSheetId="29">#REF!</definedName>
    <definedName name="\E" localSheetId="30">#REF!</definedName>
    <definedName name="\E" localSheetId="31">#REF!</definedName>
    <definedName name="\E" localSheetId="40">#REF!</definedName>
    <definedName name="\E" localSheetId="42">#REF!</definedName>
    <definedName name="\E" localSheetId="7">#REF!</definedName>
    <definedName name="\E" localSheetId="19">#REF!</definedName>
    <definedName name="\E" localSheetId="20">#REF!</definedName>
    <definedName name="\E" localSheetId="21">#REF!</definedName>
    <definedName name="\E" localSheetId="22">#REF!</definedName>
    <definedName name="\E" localSheetId="24">#REF!</definedName>
    <definedName name="\E" localSheetId="25">#REF!</definedName>
    <definedName name="\E" localSheetId="26">#REF!</definedName>
    <definedName name="\E" localSheetId="27">#REF!</definedName>
    <definedName name="\E" localSheetId="32">#REF!</definedName>
    <definedName name="\E" localSheetId="33">#REF!</definedName>
    <definedName name="\E" localSheetId="34">#REF!</definedName>
    <definedName name="\E" localSheetId="35">#REF!</definedName>
    <definedName name="\E" localSheetId="36">#REF!</definedName>
    <definedName name="\E" localSheetId="37">#REF!</definedName>
    <definedName name="\E" localSheetId="38">#REF!</definedName>
    <definedName name="\E" localSheetId="39">#REF!</definedName>
    <definedName name="\E" localSheetId="41">#REF!</definedName>
    <definedName name="\E" localSheetId="43">#REF!</definedName>
    <definedName name="\E" localSheetId="13">#REF!</definedName>
    <definedName name="\E" localSheetId="14">#REF!</definedName>
    <definedName name="\E" localSheetId="15">#REF!</definedName>
    <definedName name="\E" localSheetId="16">#REF!</definedName>
    <definedName name="\E" localSheetId="17">#REF!</definedName>
    <definedName name="\E" localSheetId="18">#REF!</definedName>
    <definedName name="\E">#REF!</definedName>
    <definedName name="\F" localSheetId="0">#REF!</definedName>
    <definedName name="\F" localSheetId="23">#REF!</definedName>
    <definedName name="\F" localSheetId="28">#REF!</definedName>
    <definedName name="\F" localSheetId="29">#REF!</definedName>
    <definedName name="\F" localSheetId="30">#REF!</definedName>
    <definedName name="\F" localSheetId="31">#REF!</definedName>
    <definedName name="\F" localSheetId="40">#REF!</definedName>
    <definedName name="\F" localSheetId="42">#REF!</definedName>
    <definedName name="\F" localSheetId="7">#REF!</definedName>
    <definedName name="\F" localSheetId="19">#REF!</definedName>
    <definedName name="\F" localSheetId="20">#REF!</definedName>
    <definedName name="\F" localSheetId="21">#REF!</definedName>
    <definedName name="\F" localSheetId="22">#REF!</definedName>
    <definedName name="\F" localSheetId="24">#REF!</definedName>
    <definedName name="\F" localSheetId="25">#REF!</definedName>
    <definedName name="\F" localSheetId="26">#REF!</definedName>
    <definedName name="\F" localSheetId="27">#REF!</definedName>
    <definedName name="\F" localSheetId="32">#REF!</definedName>
    <definedName name="\F" localSheetId="33">#REF!</definedName>
    <definedName name="\F" localSheetId="34">#REF!</definedName>
    <definedName name="\F" localSheetId="35">#REF!</definedName>
    <definedName name="\F" localSheetId="36">#REF!</definedName>
    <definedName name="\F" localSheetId="37">#REF!</definedName>
    <definedName name="\F" localSheetId="38">#REF!</definedName>
    <definedName name="\F" localSheetId="39">#REF!</definedName>
    <definedName name="\F" localSheetId="41">#REF!</definedName>
    <definedName name="\F" localSheetId="43">#REF!</definedName>
    <definedName name="\F" localSheetId="13">#REF!</definedName>
    <definedName name="\F" localSheetId="14">#REF!</definedName>
    <definedName name="\F" localSheetId="15">#REF!</definedName>
    <definedName name="\F" localSheetId="16">#REF!</definedName>
    <definedName name="\F" localSheetId="17">#REF!</definedName>
    <definedName name="\F" localSheetId="18">#REF!</definedName>
    <definedName name="\F">#REF!</definedName>
    <definedName name="\G" localSheetId="0">#REF!</definedName>
    <definedName name="\G" localSheetId="23">#REF!</definedName>
    <definedName name="\G" localSheetId="28">#REF!</definedName>
    <definedName name="\G" localSheetId="29">#REF!</definedName>
    <definedName name="\G" localSheetId="30">#REF!</definedName>
    <definedName name="\G" localSheetId="31">#REF!</definedName>
    <definedName name="\G" localSheetId="40">#REF!</definedName>
    <definedName name="\G" localSheetId="42">#REF!</definedName>
    <definedName name="\G" localSheetId="7">#REF!</definedName>
    <definedName name="\G" localSheetId="19">#REF!</definedName>
    <definedName name="\G" localSheetId="20">#REF!</definedName>
    <definedName name="\G" localSheetId="21">#REF!</definedName>
    <definedName name="\G" localSheetId="22">#REF!</definedName>
    <definedName name="\G" localSheetId="24">#REF!</definedName>
    <definedName name="\G" localSheetId="25">#REF!</definedName>
    <definedName name="\G" localSheetId="26">#REF!</definedName>
    <definedName name="\G" localSheetId="27">#REF!</definedName>
    <definedName name="\G" localSheetId="32">#REF!</definedName>
    <definedName name="\G" localSheetId="33">#REF!</definedName>
    <definedName name="\G" localSheetId="34">#REF!</definedName>
    <definedName name="\G" localSheetId="35">#REF!</definedName>
    <definedName name="\G" localSheetId="36">#REF!</definedName>
    <definedName name="\G" localSheetId="37">#REF!</definedName>
    <definedName name="\G" localSheetId="38">#REF!</definedName>
    <definedName name="\G" localSheetId="39">#REF!</definedName>
    <definedName name="\G" localSheetId="41">#REF!</definedName>
    <definedName name="\G" localSheetId="43">#REF!</definedName>
    <definedName name="\G" localSheetId="13">#REF!</definedName>
    <definedName name="\G" localSheetId="14">#REF!</definedName>
    <definedName name="\G" localSheetId="15">#REF!</definedName>
    <definedName name="\G" localSheetId="16">#REF!</definedName>
    <definedName name="\G" localSheetId="17">#REF!</definedName>
    <definedName name="\G" localSheetId="18">#REF!</definedName>
    <definedName name="\G">#REF!</definedName>
    <definedName name="\H" localSheetId="0">#REF!</definedName>
    <definedName name="\H" localSheetId="23">#REF!</definedName>
    <definedName name="\H" localSheetId="28">#REF!</definedName>
    <definedName name="\H" localSheetId="29">#REF!</definedName>
    <definedName name="\H" localSheetId="30">#REF!</definedName>
    <definedName name="\H" localSheetId="31">#REF!</definedName>
    <definedName name="\H" localSheetId="40">#REF!</definedName>
    <definedName name="\H" localSheetId="42">#REF!</definedName>
    <definedName name="\H" localSheetId="7">#REF!</definedName>
    <definedName name="\H" localSheetId="19">#REF!</definedName>
    <definedName name="\H" localSheetId="20">#REF!</definedName>
    <definedName name="\H" localSheetId="21">#REF!</definedName>
    <definedName name="\H" localSheetId="22">#REF!</definedName>
    <definedName name="\H" localSheetId="24">#REF!</definedName>
    <definedName name="\H" localSheetId="25">#REF!</definedName>
    <definedName name="\H" localSheetId="26">#REF!</definedName>
    <definedName name="\H" localSheetId="27">#REF!</definedName>
    <definedName name="\H" localSheetId="32">#REF!</definedName>
    <definedName name="\H" localSheetId="33">#REF!</definedName>
    <definedName name="\H" localSheetId="34">#REF!</definedName>
    <definedName name="\H" localSheetId="35">#REF!</definedName>
    <definedName name="\H" localSheetId="36">#REF!</definedName>
    <definedName name="\H" localSheetId="37">#REF!</definedName>
    <definedName name="\H" localSheetId="38">#REF!</definedName>
    <definedName name="\H" localSheetId="39">#REF!</definedName>
    <definedName name="\H" localSheetId="41">#REF!</definedName>
    <definedName name="\H" localSheetId="43">#REF!</definedName>
    <definedName name="\H" localSheetId="13">#REF!</definedName>
    <definedName name="\H" localSheetId="14">#REF!</definedName>
    <definedName name="\H" localSheetId="15">#REF!</definedName>
    <definedName name="\H" localSheetId="16">#REF!</definedName>
    <definedName name="\H" localSheetId="17">#REF!</definedName>
    <definedName name="\H" localSheetId="18">#REF!</definedName>
    <definedName name="\H">#REF!</definedName>
    <definedName name="\I" localSheetId="0">#REF!</definedName>
    <definedName name="\I" localSheetId="23">#REF!</definedName>
    <definedName name="\I" localSheetId="28">#REF!</definedName>
    <definedName name="\I" localSheetId="29">#REF!</definedName>
    <definedName name="\I" localSheetId="30">#REF!</definedName>
    <definedName name="\I" localSheetId="31">#REF!</definedName>
    <definedName name="\I" localSheetId="40">#REF!</definedName>
    <definedName name="\I" localSheetId="42">#REF!</definedName>
    <definedName name="\I" localSheetId="7">#REF!</definedName>
    <definedName name="\I" localSheetId="19">#REF!</definedName>
    <definedName name="\I" localSheetId="20">#REF!</definedName>
    <definedName name="\I" localSheetId="21">#REF!</definedName>
    <definedName name="\I" localSheetId="22">#REF!</definedName>
    <definedName name="\I" localSheetId="24">#REF!</definedName>
    <definedName name="\I" localSheetId="25">#REF!</definedName>
    <definedName name="\I" localSheetId="26">#REF!</definedName>
    <definedName name="\I" localSheetId="27">#REF!</definedName>
    <definedName name="\I" localSheetId="32">#REF!</definedName>
    <definedName name="\I" localSheetId="33">#REF!</definedName>
    <definedName name="\I" localSheetId="34">#REF!</definedName>
    <definedName name="\I" localSheetId="35">#REF!</definedName>
    <definedName name="\I" localSheetId="36">#REF!</definedName>
    <definedName name="\I" localSheetId="37">#REF!</definedName>
    <definedName name="\I" localSheetId="38">#REF!</definedName>
    <definedName name="\I" localSheetId="39">#REF!</definedName>
    <definedName name="\I" localSheetId="41">#REF!</definedName>
    <definedName name="\I" localSheetId="43">#REF!</definedName>
    <definedName name="\I" localSheetId="13">#REF!</definedName>
    <definedName name="\I" localSheetId="14">#REF!</definedName>
    <definedName name="\I" localSheetId="15">#REF!</definedName>
    <definedName name="\I" localSheetId="16">#REF!</definedName>
    <definedName name="\I" localSheetId="17">#REF!</definedName>
    <definedName name="\I" localSheetId="18">#REF!</definedName>
    <definedName name="\I">#REF!</definedName>
    <definedName name="\J" localSheetId="0">#REF!</definedName>
    <definedName name="\J" localSheetId="23">#REF!</definedName>
    <definedName name="\J" localSheetId="28">#REF!</definedName>
    <definedName name="\J" localSheetId="29">#REF!</definedName>
    <definedName name="\J" localSheetId="30">#REF!</definedName>
    <definedName name="\J" localSheetId="31">#REF!</definedName>
    <definedName name="\J" localSheetId="40">#REF!</definedName>
    <definedName name="\J" localSheetId="42">#REF!</definedName>
    <definedName name="\J" localSheetId="7">#REF!</definedName>
    <definedName name="\J" localSheetId="19">#REF!</definedName>
    <definedName name="\J" localSheetId="20">#REF!</definedName>
    <definedName name="\J" localSheetId="21">#REF!</definedName>
    <definedName name="\J" localSheetId="22">#REF!</definedName>
    <definedName name="\J" localSheetId="24">#REF!</definedName>
    <definedName name="\J" localSheetId="25">#REF!</definedName>
    <definedName name="\J" localSheetId="26">#REF!</definedName>
    <definedName name="\J" localSheetId="27">#REF!</definedName>
    <definedName name="\J" localSheetId="32">#REF!</definedName>
    <definedName name="\J" localSheetId="33">#REF!</definedName>
    <definedName name="\J" localSheetId="34">#REF!</definedName>
    <definedName name="\J" localSheetId="35">#REF!</definedName>
    <definedName name="\J" localSheetId="36">#REF!</definedName>
    <definedName name="\J" localSheetId="37">#REF!</definedName>
    <definedName name="\J" localSheetId="38">#REF!</definedName>
    <definedName name="\J" localSheetId="39">#REF!</definedName>
    <definedName name="\J" localSheetId="41">#REF!</definedName>
    <definedName name="\J" localSheetId="43">#REF!</definedName>
    <definedName name="\J" localSheetId="13">#REF!</definedName>
    <definedName name="\J" localSheetId="14">#REF!</definedName>
    <definedName name="\J" localSheetId="15">#REF!</definedName>
    <definedName name="\J" localSheetId="16">#REF!</definedName>
    <definedName name="\J" localSheetId="17">#REF!</definedName>
    <definedName name="\J" localSheetId="18">#REF!</definedName>
    <definedName name="\J">#REF!</definedName>
    <definedName name="\K" localSheetId="0">#REF!</definedName>
    <definedName name="\K" localSheetId="23">#REF!</definedName>
    <definedName name="\K" localSheetId="28">#REF!</definedName>
    <definedName name="\K" localSheetId="29">#REF!</definedName>
    <definedName name="\K" localSheetId="30">#REF!</definedName>
    <definedName name="\K" localSheetId="31">#REF!</definedName>
    <definedName name="\K" localSheetId="40">#REF!</definedName>
    <definedName name="\K" localSheetId="42">#REF!</definedName>
    <definedName name="\K" localSheetId="7">#REF!</definedName>
    <definedName name="\K" localSheetId="19">#REF!</definedName>
    <definedName name="\K" localSheetId="20">#REF!</definedName>
    <definedName name="\K" localSheetId="21">#REF!</definedName>
    <definedName name="\K" localSheetId="22">#REF!</definedName>
    <definedName name="\K" localSheetId="24">#REF!</definedName>
    <definedName name="\K" localSheetId="25">#REF!</definedName>
    <definedName name="\K" localSheetId="26">#REF!</definedName>
    <definedName name="\K" localSheetId="27">#REF!</definedName>
    <definedName name="\K" localSheetId="32">#REF!</definedName>
    <definedName name="\K" localSheetId="33">#REF!</definedName>
    <definedName name="\K" localSheetId="34">#REF!</definedName>
    <definedName name="\K" localSheetId="35">#REF!</definedName>
    <definedName name="\K" localSheetId="36">#REF!</definedName>
    <definedName name="\K" localSheetId="37">#REF!</definedName>
    <definedName name="\K" localSheetId="38">#REF!</definedName>
    <definedName name="\K" localSheetId="39">#REF!</definedName>
    <definedName name="\K" localSheetId="41">#REF!</definedName>
    <definedName name="\K" localSheetId="43">#REF!</definedName>
    <definedName name="\K" localSheetId="13">#REF!</definedName>
    <definedName name="\K" localSheetId="14">#REF!</definedName>
    <definedName name="\K" localSheetId="15">#REF!</definedName>
    <definedName name="\K" localSheetId="16">#REF!</definedName>
    <definedName name="\K" localSheetId="17">#REF!</definedName>
    <definedName name="\K" localSheetId="18">#REF!</definedName>
    <definedName name="\K">#REF!</definedName>
    <definedName name="\L" localSheetId="0">#REF!</definedName>
    <definedName name="\L" localSheetId="23">#REF!</definedName>
    <definedName name="\L" localSheetId="28">#REF!</definedName>
    <definedName name="\L" localSheetId="29">#REF!</definedName>
    <definedName name="\L" localSheetId="30">#REF!</definedName>
    <definedName name="\L" localSheetId="31">#REF!</definedName>
    <definedName name="\L" localSheetId="40">#REF!</definedName>
    <definedName name="\L" localSheetId="42">#REF!</definedName>
    <definedName name="\L" localSheetId="7">#REF!</definedName>
    <definedName name="\L" localSheetId="19">#REF!</definedName>
    <definedName name="\L" localSheetId="20">#REF!</definedName>
    <definedName name="\L" localSheetId="21">#REF!</definedName>
    <definedName name="\L" localSheetId="22">#REF!</definedName>
    <definedName name="\L" localSheetId="24">#REF!</definedName>
    <definedName name="\L" localSheetId="25">#REF!</definedName>
    <definedName name="\L" localSheetId="26">#REF!</definedName>
    <definedName name="\L" localSheetId="27">#REF!</definedName>
    <definedName name="\L" localSheetId="32">#REF!</definedName>
    <definedName name="\L" localSheetId="33">#REF!</definedName>
    <definedName name="\L" localSheetId="34">#REF!</definedName>
    <definedName name="\L" localSheetId="35">#REF!</definedName>
    <definedName name="\L" localSheetId="36">#REF!</definedName>
    <definedName name="\L" localSheetId="37">#REF!</definedName>
    <definedName name="\L" localSheetId="38">#REF!</definedName>
    <definedName name="\L" localSheetId="39">#REF!</definedName>
    <definedName name="\L" localSheetId="41">#REF!</definedName>
    <definedName name="\L" localSheetId="43">#REF!</definedName>
    <definedName name="\L" localSheetId="13">#REF!</definedName>
    <definedName name="\L" localSheetId="14">#REF!</definedName>
    <definedName name="\L" localSheetId="15">#REF!</definedName>
    <definedName name="\L" localSheetId="16">#REF!</definedName>
    <definedName name="\L" localSheetId="17">#REF!</definedName>
    <definedName name="\L" localSheetId="18">#REF!</definedName>
    <definedName name="\L">#REF!</definedName>
    <definedName name="\M" localSheetId="0">#REF!</definedName>
    <definedName name="\M" localSheetId="23">#REF!</definedName>
    <definedName name="\M" localSheetId="28">#REF!</definedName>
    <definedName name="\M" localSheetId="29">#REF!</definedName>
    <definedName name="\M" localSheetId="30">#REF!</definedName>
    <definedName name="\M" localSheetId="31">#REF!</definedName>
    <definedName name="\M" localSheetId="40">#REF!</definedName>
    <definedName name="\M" localSheetId="42">#REF!</definedName>
    <definedName name="\M" localSheetId="7">#REF!</definedName>
    <definedName name="\M" localSheetId="19">#REF!</definedName>
    <definedName name="\M" localSheetId="20">#REF!</definedName>
    <definedName name="\M" localSheetId="21">#REF!</definedName>
    <definedName name="\M" localSheetId="22">#REF!</definedName>
    <definedName name="\M" localSheetId="24">#REF!</definedName>
    <definedName name="\M" localSheetId="25">#REF!</definedName>
    <definedName name="\M" localSheetId="26">#REF!</definedName>
    <definedName name="\M" localSheetId="27">#REF!</definedName>
    <definedName name="\M" localSheetId="32">#REF!</definedName>
    <definedName name="\M" localSheetId="33">#REF!</definedName>
    <definedName name="\M" localSheetId="34">#REF!</definedName>
    <definedName name="\M" localSheetId="35">#REF!</definedName>
    <definedName name="\M" localSheetId="36">#REF!</definedName>
    <definedName name="\M" localSheetId="37">#REF!</definedName>
    <definedName name="\M" localSheetId="38">#REF!</definedName>
    <definedName name="\M" localSheetId="39">#REF!</definedName>
    <definedName name="\M" localSheetId="41">#REF!</definedName>
    <definedName name="\M" localSheetId="43">#REF!</definedName>
    <definedName name="\M" localSheetId="13">#REF!</definedName>
    <definedName name="\M" localSheetId="14">#REF!</definedName>
    <definedName name="\M" localSheetId="15">#REF!</definedName>
    <definedName name="\M" localSheetId="16">#REF!</definedName>
    <definedName name="\M" localSheetId="17">#REF!</definedName>
    <definedName name="\M" localSheetId="18">#REF!</definedName>
    <definedName name="\M">#REF!</definedName>
    <definedName name="\N" localSheetId="0">#REF!</definedName>
    <definedName name="\N" localSheetId="23">#REF!</definedName>
    <definedName name="\N" localSheetId="28">#REF!</definedName>
    <definedName name="\N" localSheetId="29">#REF!</definedName>
    <definedName name="\N" localSheetId="30">#REF!</definedName>
    <definedName name="\N" localSheetId="31">#REF!</definedName>
    <definedName name="\N" localSheetId="40">#REF!</definedName>
    <definedName name="\N" localSheetId="42">#REF!</definedName>
    <definedName name="\N" localSheetId="7">#REF!</definedName>
    <definedName name="\N" localSheetId="19">#REF!</definedName>
    <definedName name="\N" localSheetId="20">#REF!</definedName>
    <definedName name="\N" localSheetId="21">#REF!</definedName>
    <definedName name="\N" localSheetId="22">#REF!</definedName>
    <definedName name="\N" localSheetId="24">#REF!</definedName>
    <definedName name="\N" localSheetId="25">#REF!</definedName>
    <definedName name="\N" localSheetId="26">#REF!</definedName>
    <definedName name="\N" localSheetId="27">#REF!</definedName>
    <definedName name="\N" localSheetId="32">#REF!</definedName>
    <definedName name="\N" localSheetId="33">#REF!</definedName>
    <definedName name="\N" localSheetId="34">#REF!</definedName>
    <definedName name="\N" localSheetId="35">#REF!</definedName>
    <definedName name="\N" localSheetId="36">#REF!</definedName>
    <definedName name="\N" localSheetId="37">#REF!</definedName>
    <definedName name="\N" localSheetId="38">#REF!</definedName>
    <definedName name="\N" localSheetId="39">#REF!</definedName>
    <definedName name="\N" localSheetId="41">#REF!</definedName>
    <definedName name="\N" localSheetId="43">#REF!</definedName>
    <definedName name="\N" localSheetId="13">#REF!</definedName>
    <definedName name="\N" localSheetId="14">#REF!</definedName>
    <definedName name="\N" localSheetId="15">#REF!</definedName>
    <definedName name="\N" localSheetId="16">#REF!</definedName>
    <definedName name="\N" localSheetId="17">#REF!</definedName>
    <definedName name="\N" localSheetId="18">#REF!</definedName>
    <definedName name="\N">#REF!</definedName>
    <definedName name="\Ñ" localSheetId="0">#REF!</definedName>
    <definedName name="\Ñ" localSheetId="23">#REF!</definedName>
    <definedName name="\Ñ" localSheetId="28">#REF!</definedName>
    <definedName name="\Ñ" localSheetId="29">#REF!</definedName>
    <definedName name="\Ñ" localSheetId="30">#REF!</definedName>
    <definedName name="\Ñ" localSheetId="31">#REF!</definedName>
    <definedName name="\Ñ" localSheetId="40">#REF!</definedName>
    <definedName name="\Ñ" localSheetId="42">#REF!</definedName>
    <definedName name="\Ñ" localSheetId="7">#REF!</definedName>
    <definedName name="\Ñ" localSheetId="19">#REF!</definedName>
    <definedName name="\Ñ" localSheetId="20">#REF!</definedName>
    <definedName name="\Ñ" localSheetId="21">#REF!</definedName>
    <definedName name="\Ñ" localSheetId="22">#REF!</definedName>
    <definedName name="\Ñ" localSheetId="24">#REF!</definedName>
    <definedName name="\Ñ" localSheetId="25">#REF!</definedName>
    <definedName name="\Ñ" localSheetId="26">#REF!</definedName>
    <definedName name="\Ñ" localSheetId="27">#REF!</definedName>
    <definedName name="\Ñ" localSheetId="32">#REF!</definedName>
    <definedName name="\Ñ" localSheetId="33">#REF!</definedName>
    <definedName name="\Ñ" localSheetId="34">#REF!</definedName>
    <definedName name="\Ñ" localSheetId="35">#REF!</definedName>
    <definedName name="\Ñ" localSheetId="36">#REF!</definedName>
    <definedName name="\Ñ" localSheetId="37">#REF!</definedName>
    <definedName name="\Ñ" localSheetId="38">#REF!</definedName>
    <definedName name="\Ñ" localSheetId="39">#REF!</definedName>
    <definedName name="\Ñ" localSheetId="41">#REF!</definedName>
    <definedName name="\Ñ" localSheetId="43">#REF!</definedName>
    <definedName name="\Ñ" localSheetId="13">#REF!</definedName>
    <definedName name="\Ñ" localSheetId="14">#REF!</definedName>
    <definedName name="\Ñ" localSheetId="15">#REF!</definedName>
    <definedName name="\Ñ" localSheetId="16">#REF!</definedName>
    <definedName name="\Ñ" localSheetId="17">#REF!</definedName>
    <definedName name="\Ñ" localSheetId="18">#REF!</definedName>
    <definedName name="\Ñ">#REF!</definedName>
    <definedName name="\O" localSheetId="0">#REF!</definedName>
    <definedName name="\O" localSheetId="23">#REF!</definedName>
    <definedName name="\O" localSheetId="28">#REF!</definedName>
    <definedName name="\O" localSheetId="29">#REF!</definedName>
    <definedName name="\O" localSheetId="30">#REF!</definedName>
    <definedName name="\O" localSheetId="31">#REF!</definedName>
    <definedName name="\O" localSheetId="40">#REF!</definedName>
    <definedName name="\O" localSheetId="42">#REF!</definedName>
    <definedName name="\O" localSheetId="7">#REF!</definedName>
    <definedName name="\O" localSheetId="19">#REF!</definedName>
    <definedName name="\O" localSheetId="20">#REF!</definedName>
    <definedName name="\O" localSheetId="21">#REF!</definedName>
    <definedName name="\O" localSheetId="22">#REF!</definedName>
    <definedName name="\O" localSheetId="24">#REF!</definedName>
    <definedName name="\O" localSheetId="25">#REF!</definedName>
    <definedName name="\O" localSheetId="26">#REF!</definedName>
    <definedName name="\O" localSheetId="27">#REF!</definedName>
    <definedName name="\O" localSheetId="32">#REF!</definedName>
    <definedName name="\O" localSheetId="33">#REF!</definedName>
    <definedName name="\O" localSheetId="34">#REF!</definedName>
    <definedName name="\O" localSheetId="35">#REF!</definedName>
    <definedName name="\O" localSheetId="36">#REF!</definedName>
    <definedName name="\O" localSheetId="37">#REF!</definedName>
    <definedName name="\O" localSheetId="38">#REF!</definedName>
    <definedName name="\O" localSheetId="39">#REF!</definedName>
    <definedName name="\O" localSheetId="41">#REF!</definedName>
    <definedName name="\O" localSheetId="43">#REF!</definedName>
    <definedName name="\O" localSheetId="13">#REF!</definedName>
    <definedName name="\O" localSheetId="14">#REF!</definedName>
    <definedName name="\O" localSheetId="15">#REF!</definedName>
    <definedName name="\O" localSheetId="16">#REF!</definedName>
    <definedName name="\O" localSheetId="17">#REF!</definedName>
    <definedName name="\O" localSheetId="18">#REF!</definedName>
    <definedName name="\O">#REF!</definedName>
    <definedName name="\P" localSheetId="0">#REF!</definedName>
    <definedName name="\P" localSheetId="23">#REF!</definedName>
    <definedName name="\P" localSheetId="28">#REF!</definedName>
    <definedName name="\P" localSheetId="29">#REF!</definedName>
    <definedName name="\P" localSheetId="30">#REF!</definedName>
    <definedName name="\P" localSheetId="31">#REF!</definedName>
    <definedName name="\P" localSheetId="40">#REF!</definedName>
    <definedName name="\P" localSheetId="42">#REF!</definedName>
    <definedName name="\P" localSheetId="7">#REF!</definedName>
    <definedName name="\P" localSheetId="19">#REF!</definedName>
    <definedName name="\P" localSheetId="20">#REF!</definedName>
    <definedName name="\P" localSheetId="21">#REF!</definedName>
    <definedName name="\P" localSheetId="22">#REF!</definedName>
    <definedName name="\P" localSheetId="24">#REF!</definedName>
    <definedName name="\P" localSheetId="25">#REF!</definedName>
    <definedName name="\P" localSheetId="26">#REF!</definedName>
    <definedName name="\P" localSheetId="27">#REF!</definedName>
    <definedName name="\P" localSheetId="32">#REF!</definedName>
    <definedName name="\P" localSheetId="33">#REF!</definedName>
    <definedName name="\P" localSheetId="34">#REF!</definedName>
    <definedName name="\P" localSheetId="35">#REF!</definedName>
    <definedName name="\P" localSheetId="36">#REF!</definedName>
    <definedName name="\P" localSheetId="37">#REF!</definedName>
    <definedName name="\P" localSheetId="38">#REF!</definedName>
    <definedName name="\P" localSheetId="39">#REF!</definedName>
    <definedName name="\P" localSheetId="41">#REF!</definedName>
    <definedName name="\P" localSheetId="43">#REF!</definedName>
    <definedName name="\P" localSheetId="13">#REF!</definedName>
    <definedName name="\P" localSheetId="14">#REF!</definedName>
    <definedName name="\P" localSheetId="15">#REF!</definedName>
    <definedName name="\P" localSheetId="16">#REF!</definedName>
    <definedName name="\P" localSheetId="17">#REF!</definedName>
    <definedName name="\P" localSheetId="18">#REF!</definedName>
    <definedName name="\P">#REF!</definedName>
    <definedName name="\Q" localSheetId="0">#REF!</definedName>
    <definedName name="\Q" localSheetId="23">#REF!</definedName>
    <definedName name="\Q" localSheetId="28">#REF!</definedName>
    <definedName name="\Q" localSheetId="29">#REF!</definedName>
    <definedName name="\Q" localSheetId="30">#REF!</definedName>
    <definedName name="\Q" localSheetId="31">#REF!</definedName>
    <definedName name="\Q" localSheetId="40">#REF!</definedName>
    <definedName name="\Q" localSheetId="42">#REF!</definedName>
    <definedName name="\Q" localSheetId="7">#REF!</definedName>
    <definedName name="\Q" localSheetId="19">#REF!</definedName>
    <definedName name="\Q" localSheetId="20">#REF!</definedName>
    <definedName name="\Q" localSheetId="21">#REF!</definedName>
    <definedName name="\Q" localSheetId="22">#REF!</definedName>
    <definedName name="\Q" localSheetId="24">#REF!</definedName>
    <definedName name="\Q" localSheetId="25">#REF!</definedName>
    <definedName name="\Q" localSheetId="26">#REF!</definedName>
    <definedName name="\Q" localSheetId="27">#REF!</definedName>
    <definedName name="\Q" localSheetId="32">#REF!</definedName>
    <definedName name="\Q" localSheetId="33">#REF!</definedName>
    <definedName name="\Q" localSheetId="34">#REF!</definedName>
    <definedName name="\Q" localSheetId="35">#REF!</definedName>
    <definedName name="\Q" localSheetId="36">#REF!</definedName>
    <definedName name="\Q" localSheetId="37">#REF!</definedName>
    <definedName name="\Q" localSheetId="38">#REF!</definedName>
    <definedName name="\Q" localSheetId="39">#REF!</definedName>
    <definedName name="\Q" localSheetId="41">#REF!</definedName>
    <definedName name="\Q" localSheetId="43">#REF!</definedName>
    <definedName name="\Q" localSheetId="13">#REF!</definedName>
    <definedName name="\Q" localSheetId="14">#REF!</definedName>
    <definedName name="\Q" localSheetId="15">#REF!</definedName>
    <definedName name="\Q" localSheetId="16">#REF!</definedName>
    <definedName name="\Q" localSheetId="17">#REF!</definedName>
    <definedName name="\Q" localSheetId="18">#REF!</definedName>
    <definedName name="\Q">#REF!</definedName>
    <definedName name="\R" localSheetId="0">#REF!</definedName>
    <definedName name="\R" localSheetId="23">#REF!</definedName>
    <definedName name="\R" localSheetId="28">#REF!</definedName>
    <definedName name="\R" localSheetId="29">#REF!</definedName>
    <definedName name="\R" localSheetId="30">#REF!</definedName>
    <definedName name="\R" localSheetId="31">#REF!</definedName>
    <definedName name="\R" localSheetId="40">#REF!</definedName>
    <definedName name="\R" localSheetId="42">#REF!</definedName>
    <definedName name="\R" localSheetId="7">#REF!</definedName>
    <definedName name="\R" localSheetId="19">#REF!</definedName>
    <definedName name="\R" localSheetId="20">#REF!</definedName>
    <definedName name="\R" localSheetId="21">#REF!</definedName>
    <definedName name="\R" localSheetId="22">#REF!</definedName>
    <definedName name="\R" localSheetId="24">#REF!</definedName>
    <definedName name="\R" localSheetId="25">#REF!</definedName>
    <definedName name="\R" localSheetId="26">#REF!</definedName>
    <definedName name="\R" localSheetId="27">#REF!</definedName>
    <definedName name="\R" localSheetId="32">#REF!</definedName>
    <definedName name="\R" localSheetId="33">#REF!</definedName>
    <definedName name="\R" localSheetId="34">#REF!</definedName>
    <definedName name="\R" localSheetId="35">#REF!</definedName>
    <definedName name="\R" localSheetId="36">#REF!</definedName>
    <definedName name="\R" localSheetId="37">#REF!</definedName>
    <definedName name="\R" localSheetId="38">#REF!</definedName>
    <definedName name="\R" localSheetId="39">#REF!</definedName>
    <definedName name="\R" localSheetId="41">#REF!</definedName>
    <definedName name="\R" localSheetId="43">#REF!</definedName>
    <definedName name="\R" localSheetId="13">#REF!</definedName>
    <definedName name="\R" localSheetId="14">#REF!</definedName>
    <definedName name="\R" localSheetId="15">#REF!</definedName>
    <definedName name="\R" localSheetId="16">#REF!</definedName>
    <definedName name="\R" localSheetId="17">#REF!</definedName>
    <definedName name="\R" localSheetId="18">#REF!</definedName>
    <definedName name="\R">#REF!</definedName>
    <definedName name="\S" localSheetId="0">#REF!</definedName>
    <definedName name="\S" localSheetId="23">#REF!</definedName>
    <definedName name="\S" localSheetId="28">#REF!</definedName>
    <definedName name="\S" localSheetId="29">#REF!</definedName>
    <definedName name="\S" localSheetId="30">#REF!</definedName>
    <definedName name="\S" localSheetId="31">#REF!</definedName>
    <definedName name="\S" localSheetId="40">#REF!</definedName>
    <definedName name="\S" localSheetId="42">#REF!</definedName>
    <definedName name="\S" localSheetId="7">#REF!</definedName>
    <definedName name="\S" localSheetId="19">#REF!</definedName>
    <definedName name="\S" localSheetId="20">#REF!</definedName>
    <definedName name="\S" localSheetId="21">#REF!</definedName>
    <definedName name="\S" localSheetId="22">#REF!</definedName>
    <definedName name="\S" localSheetId="24">#REF!</definedName>
    <definedName name="\S" localSheetId="25">#REF!</definedName>
    <definedName name="\S" localSheetId="26">#REF!</definedName>
    <definedName name="\S" localSheetId="27">#REF!</definedName>
    <definedName name="\S" localSheetId="32">#REF!</definedName>
    <definedName name="\S" localSheetId="33">#REF!</definedName>
    <definedName name="\S" localSheetId="34">#REF!</definedName>
    <definedName name="\S" localSheetId="35">#REF!</definedName>
    <definedName name="\S" localSheetId="36">#REF!</definedName>
    <definedName name="\S" localSheetId="37">#REF!</definedName>
    <definedName name="\S" localSheetId="38">#REF!</definedName>
    <definedName name="\S" localSheetId="39">#REF!</definedName>
    <definedName name="\S" localSheetId="41">#REF!</definedName>
    <definedName name="\S" localSheetId="43">#REF!</definedName>
    <definedName name="\S" localSheetId="13">#REF!</definedName>
    <definedName name="\S" localSheetId="14">#REF!</definedName>
    <definedName name="\S" localSheetId="15">#REF!</definedName>
    <definedName name="\S" localSheetId="16">#REF!</definedName>
    <definedName name="\S" localSheetId="17">#REF!</definedName>
    <definedName name="\S" localSheetId="18">#REF!</definedName>
    <definedName name="\S">#REF!</definedName>
    <definedName name="\T" localSheetId="0">#REF!</definedName>
    <definedName name="\T" localSheetId="23">#REF!</definedName>
    <definedName name="\T" localSheetId="28">#REF!</definedName>
    <definedName name="\T" localSheetId="29">#REF!</definedName>
    <definedName name="\T" localSheetId="30">#REF!</definedName>
    <definedName name="\T" localSheetId="31">#REF!</definedName>
    <definedName name="\T" localSheetId="40">#REF!</definedName>
    <definedName name="\T" localSheetId="42">#REF!</definedName>
    <definedName name="\T" localSheetId="7">#REF!</definedName>
    <definedName name="\T" localSheetId="19">#REF!</definedName>
    <definedName name="\T" localSheetId="20">#REF!</definedName>
    <definedName name="\T" localSheetId="21">#REF!</definedName>
    <definedName name="\T" localSheetId="22">#REF!</definedName>
    <definedName name="\T" localSheetId="24">#REF!</definedName>
    <definedName name="\T" localSheetId="25">#REF!</definedName>
    <definedName name="\T" localSheetId="26">#REF!</definedName>
    <definedName name="\T" localSheetId="27">#REF!</definedName>
    <definedName name="\T" localSheetId="32">#REF!</definedName>
    <definedName name="\T" localSheetId="33">#REF!</definedName>
    <definedName name="\T" localSheetId="34">#REF!</definedName>
    <definedName name="\T" localSheetId="35">#REF!</definedName>
    <definedName name="\T" localSheetId="36">#REF!</definedName>
    <definedName name="\T" localSheetId="37">#REF!</definedName>
    <definedName name="\T" localSheetId="38">#REF!</definedName>
    <definedName name="\T" localSheetId="39">#REF!</definedName>
    <definedName name="\T" localSheetId="41">#REF!</definedName>
    <definedName name="\T" localSheetId="43">#REF!</definedName>
    <definedName name="\T" localSheetId="13">#REF!</definedName>
    <definedName name="\T" localSheetId="14">#REF!</definedName>
    <definedName name="\T" localSheetId="15">#REF!</definedName>
    <definedName name="\T" localSheetId="16">#REF!</definedName>
    <definedName name="\T" localSheetId="17">#REF!</definedName>
    <definedName name="\T" localSheetId="18">#REF!</definedName>
    <definedName name="\T">#REF!</definedName>
    <definedName name="\T1" localSheetId="0">#REF!</definedName>
    <definedName name="\T1" localSheetId="23">#REF!</definedName>
    <definedName name="\T1" localSheetId="28">#REF!</definedName>
    <definedName name="\T1" localSheetId="29">#REF!</definedName>
    <definedName name="\T1" localSheetId="30">#REF!</definedName>
    <definedName name="\T1" localSheetId="31">#REF!</definedName>
    <definedName name="\T1" localSheetId="40">#REF!</definedName>
    <definedName name="\T1" localSheetId="42">#REF!</definedName>
    <definedName name="\T1" localSheetId="7">#REF!</definedName>
    <definedName name="\T1" localSheetId="19">#REF!</definedName>
    <definedName name="\T1" localSheetId="20">#REF!</definedName>
    <definedName name="\T1" localSheetId="21">#REF!</definedName>
    <definedName name="\T1" localSheetId="22">#REF!</definedName>
    <definedName name="\T1" localSheetId="24">#REF!</definedName>
    <definedName name="\T1" localSheetId="25">#REF!</definedName>
    <definedName name="\T1" localSheetId="26">#REF!</definedName>
    <definedName name="\T1" localSheetId="27">#REF!</definedName>
    <definedName name="\T1" localSheetId="32">#REF!</definedName>
    <definedName name="\T1" localSheetId="33">#REF!</definedName>
    <definedName name="\T1" localSheetId="34">#REF!</definedName>
    <definedName name="\T1" localSheetId="35">#REF!</definedName>
    <definedName name="\T1" localSheetId="36">#REF!</definedName>
    <definedName name="\T1" localSheetId="37">#REF!</definedName>
    <definedName name="\T1" localSheetId="38">#REF!</definedName>
    <definedName name="\T1" localSheetId="39">#REF!</definedName>
    <definedName name="\T1" localSheetId="41">#REF!</definedName>
    <definedName name="\T1" localSheetId="43">#REF!</definedName>
    <definedName name="\T1" localSheetId="13">#REF!</definedName>
    <definedName name="\T1" localSheetId="14">#REF!</definedName>
    <definedName name="\T1" localSheetId="15">#REF!</definedName>
    <definedName name="\T1" localSheetId="16">#REF!</definedName>
    <definedName name="\T1" localSheetId="17">#REF!</definedName>
    <definedName name="\T1" localSheetId="18">#REF!</definedName>
    <definedName name="\T1">#REF!</definedName>
    <definedName name="\T2" localSheetId="7">[1]BOP!#REF!</definedName>
    <definedName name="\T2">[1]BOP!#REF!</definedName>
    <definedName name="\U" localSheetId="59">#REF!</definedName>
    <definedName name="\U" localSheetId="0">#REF!</definedName>
    <definedName name="\U" localSheetId="12">#REF!</definedName>
    <definedName name="\U" localSheetId="23">#REF!</definedName>
    <definedName name="\U" localSheetId="28">#REF!</definedName>
    <definedName name="\U" localSheetId="29">#REF!</definedName>
    <definedName name="\U" localSheetId="30">#REF!</definedName>
    <definedName name="\U" localSheetId="31">#REF!</definedName>
    <definedName name="\U" localSheetId="40">#REF!</definedName>
    <definedName name="\U" localSheetId="42">#REF!</definedName>
    <definedName name="\U" localSheetId="5">#REF!</definedName>
    <definedName name="\U" localSheetId="7">#REF!</definedName>
    <definedName name="\U" localSheetId="9">#REF!</definedName>
    <definedName name="\U" localSheetId="11">#REF!</definedName>
    <definedName name="\U" localSheetId="6">#REF!</definedName>
    <definedName name="\U" localSheetId="19">#REF!</definedName>
    <definedName name="\U" localSheetId="20">#REF!</definedName>
    <definedName name="\U" localSheetId="21">#REF!</definedName>
    <definedName name="\U" localSheetId="22">#REF!</definedName>
    <definedName name="\U" localSheetId="24">#REF!</definedName>
    <definedName name="\U" localSheetId="25">#REF!</definedName>
    <definedName name="\U" localSheetId="26">#REF!</definedName>
    <definedName name="\U" localSheetId="27">#REF!</definedName>
    <definedName name="\U" localSheetId="32">#REF!</definedName>
    <definedName name="\U" localSheetId="33">#REF!</definedName>
    <definedName name="\U" localSheetId="34">#REF!</definedName>
    <definedName name="\U" localSheetId="8">#REF!</definedName>
    <definedName name="\U" localSheetId="35">#REF!</definedName>
    <definedName name="\U" localSheetId="36">#REF!</definedName>
    <definedName name="\U" localSheetId="37">#REF!</definedName>
    <definedName name="\U" localSheetId="38">#REF!</definedName>
    <definedName name="\U" localSheetId="39">#REF!</definedName>
    <definedName name="\U" localSheetId="41">#REF!</definedName>
    <definedName name="\U" localSheetId="43">#REF!</definedName>
    <definedName name="\U" localSheetId="10">#REF!</definedName>
    <definedName name="\U" localSheetId="13">#REF!</definedName>
    <definedName name="\U" localSheetId="14">#REF!</definedName>
    <definedName name="\U" localSheetId="15">#REF!</definedName>
    <definedName name="\U" localSheetId="16">#REF!</definedName>
    <definedName name="\U" localSheetId="17">#REF!</definedName>
    <definedName name="\U" localSheetId="18">#REF!</definedName>
    <definedName name="\U">#REF!</definedName>
    <definedName name="\V" localSheetId="59">#REF!</definedName>
    <definedName name="\V" localSheetId="0">#REF!</definedName>
    <definedName name="\V" localSheetId="23">#REF!</definedName>
    <definedName name="\V" localSheetId="28">#REF!</definedName>
    <definedName name="\V" localSheetId="29">#REF!</definedName>
    <definedName name="\V" localSheetId="30">#REF!</definedName>
    <definedName name="\V" localSheetId="31">#REF!</definedName>
    <definedName name="\V" localSheetId="40">#REF!</definedName>
    <definedName name="\V" localSheetId="42">#REF!</definedName>
    <definedName name="\V" localSheetId="7">#REF!</definedName>
    <definedName name="\V" localSheetId="19">#REF!</definedName>
    <definedName name="\V" localSheetId="20">#REF!</definedName>
    <definedName name="\V" localSheetId="21">#REF!</definedName>
    <definedName name="\V" localSheetId="22">#REF!</definedName>
    <definedName name="\V" localSheetId="24">#REF!</definedName>
    <definedName name="\V" localSheetId="25">#REF!</definedName>
    <definedName name="\V" localSheetId="26">#REF!</definedName>
    <definedName name="\V" localSheetId="27">#REF!</definedName>
    <definedName name="\V" localSheetId="32">#REF!</definedName>
    <definedName name="\V" localSheetId="33">#REF!</definedName>
    <definedName name="\V" localSheetId="34">#REF!</definedName>
    <definedName name="\V" localSheetId="35">#REF!</definedName>
    <definedName name="\V" localSheetId="36">#REF!</definedName>
    <definedName name="\V" localSheetId="37">#REF!</definedName>
    <definedName name="\V" localSheetId="38">#REF!</definedName>
    <definedName name="\V" localSheetId="39">#REF!</definedName>
    <definedName name="\V" localSheetId="41">#REF!</definedName>
    <definedName name="\V" localSheetId="43">#REF!</definedName>
    <definedName name="\V" localSheetId="13">#REF!</definedName>
    <definedName name="\V" localSheetId="14">#REF!</definedName>
    <definedName name="\V" localSheetId="15">#REF!</definedName>
    <definedName name="\V" localSheetId="16">#REF!</definedName>
    <definedName name="\V" localSheetId="17">#REF!</definedName>
    <definedName name="\V" localSheetId="18">#REF!</definedName>
    <definedName name="\V">#REF!</definedName>
    <definedName name="\W" localSheetId="59">#REF!</definedName>
    <definedName name="\W" localSheetId="0">#REF!</definedName>
    <definedName name="\W" localSheetId="23">#REF!</definedName>
    <definedName name="\W" localSheetId="28">#REF!</definedName>
    <definedName name="\W" localSheetId="29">#REF!</definedName>
    <definedName name="\W" localSheetId="30">#REF!</definedName>
    <definedName name="\W" localSheetId="31">#REF!</definedName>
    <definedName name="\W" localSheetId="40">#REF!</definedName>
    <definedName name="\W" localSheetId="42">#REF!</definedName>
    <definedName name="\W" localSheetId="7">#REF!</definedName>
    <definedName name="\W" localSheetId="19">#REF!</definedName>
    <definedName name="\W" localSheetId="20">#REF!</definedName>
    <definedName name="\W" localSheetId="21">#REF!</definedName>
    <definedName name="\W" localSheetId="22">#REF!</definedName>
    <definedName name="\W" localSheetId="24">#REF!</definedName>
    <definedName name="\W" localSheetId="25">#REF!</definedName>
    <definedName name="\W" localSheetId="26">#REF!</definedName>
    <definedName name="\W" localSheetId="27">#REF!</definedName>
    <definedName name="\W" localSheetId="32">#REF!</definedName>
    <definedName name="\W" localSheetId="33">#REF!</definedName>
    <definedName name="\W" localSheetId="34">#REF!</definedName>
    <definedName name="\W" localSheetId="35">#REF!</definedName>
    <definedName name="\W" localSheetId="36">#REF!</definedName>
    <definedName name="\W" localSheetId="37">#REF!</definedName>
    <definedName name="\W" localSheetId="38">#REF!</definedName>
    <definedName name="\W" localSheetId="39">#REF!</definedName>
    <definedName name="\W" localSheetId="41">#REF!</definedName>
    <definedName name="\W" localSheetId="43">#REF!</definedName>
    <definedName name="\W" localSheetId="13">#REF!</definedName>
    <definedName name="\W" localSheetId="14">#REF!</definedName>
    <definedName name="\W" localSheetId="15">#REF!</definedName>
    <definedName name="\W" localSheetId="16">#REF!</definedName>
    <definedName name="\W" localSheetId="17">#REF!</definedName>
    <definedName name="\W" localSheetId="18">#REF!</definedName>
    <definedName name="\W">#REF!</definedName>
    <definedName name="\X" localSheetId="0">#REF!</definedName>
    <definedName name="\X" localSheetId="23">#REF!</definedName>
    <definedName name="\X" localSheetId="28">#REF!</definedName>
    <definedName name="\X" localSheetId="29">#REF!</definedName>
    <definedName name="\X" localSheetId="30">#REF!</definedName>
    <definedName name="\X" localSheetId="31">#REF!</definedName>
    <definedName name="\X" localSheetId="40">#REF!</definedName>
    <definedName name="\X" localSheetId="42">#REF!</definedName>
    <definedName name="\X" localSheetId="7">#REF!</definedName>
    <definedName name="\X" localSheetId="19">#REF!</definedName>
    <definedName name="\X" localSheetId="20">#REF!</definedName>
    <definedName name="\X" localSheetId="21">#REF!</definedName>
    <definedName name="\X" localSheetId="22">#REF!</definedName>
    <definedName name="\X" localSheetId="24">#REF!</definedName>
    <definedName name="\X" localSheetId="25">#REF!</definedName>
    <definedName name="\X" localSheetId="26">#REF!</definedName>
    <definedName name="\X" localSheetId="27">#REF!</definedName>
    <definedName name="\X" localSheetId="32">#REF!</definedName>
    <definedName name="\X" localSheetId="33">#REF!</definedName>
    <definedName name="\X" localSheetId="34">#REF!</definedName>
    <definedName name="\X" localSheetId="35">#REF!</definedName>
    <definedName name="\X" localSheetId="36">#REF!</definedName>
    <definedName name="\X" localSheetId="37">#REF!</definedName>
    <definedName name="\X" localSheetId="38">#REF!</definedName>
    <definedName name="\X" localSheetId="39">#REF!</definedName>
    <definedName name="\X" localSheetId="41">#REF!</definedName>
    <definedName name="\X" localSheetId="43">#REF!</definedName>
    <definedName name="\X" localSheetId="13">#REF!</definedName>
    <definedName name="\X" localSheetId="14">#REF!</definedName>
    <definedName name="\X" localSheetId="15">#REF!</definedName>
    <definedName name="\X" localSheetId="16">#REF!</definedName>
    <definedName name="\X" localSheetId="17">#REF!</definedName>
    <definedName name="\X" localSheetId="18">#REF!</definedName>
    <definedName name="\X">#REF!</definedName>
    <definedName name="\Y" localSheetId="0">#REF!</definedName>
    <definedName name="\Y" localSheetId="23">#REF!</definedName>
    <definedName name="\Y" localSheetId="28">#REF!</definedName>
    <definedName name="\Y" localSheetId="29">#REF!</definedName>
    <definedName name="\Y" localSheetId="30">#REF!</definedName>
    <definedName name="\Y" localSheetId="31">#REF!</definedName>
    <definedName name="\Y" localSheetId="40">#REF!</definedName>
    <definedName name="\Y" localSheetId="42">#REF!</definedName>
    <definedName name="\Y" localSheetId="7">#REF!</definedName>
    <definedName name="\Y" localSheetId="19">#REF!</definedName>
    <definedName name="\Y" localSheetId="20">#REF!</definedName>
    <definedName name="\Y" localSheetId="21">#REF!</definedName>
    <definedName name="\Y" localSheetId="22">#REF!</definedName>
    <definedName name="\Y" localSheetId="24">#REF!</definedName>
    <definedName name="\Y" localSheetId="25">#REF!</definedName>
    <definedName name="\Y" localSheetId="26">#REF!</definedName>
    <definedName name="\Y" localSheetId="27">#REF!</definedName>
    <definedName name="\Y" localSheetId="32">#REF!</definedName>
    <definedName name="\Y" localSheetId="33">#REF!</definedName>
    <definedName name="\Y" localSheetId="34">#REF!</definedName>
    <definedName name="\Y" localSheetId="35">#REF!</definedName>
    <definedName name="\Y" localSheetId="36">#REF!</definedName>
    <definedName name="\Y" localSheetId="37">#REF!</definedName>
    <definedName name="\Y" localSheetId="38">#REF!</definedName>
    <definedName name="\Y" localSheetId="39">#REF!</definedName>
    <definedName name="\Y" localSheetId="41">#REF!</definedName>
    <definedName name="\Y" localSheetId="43">#REF!</definedName>
    <definedName name="\Y" localSheetId="13">#REF!</definedName>
    <definedName name="\Y" localSheetId="14">#REF!</definedName>
    <definedName name="\Y" localSheetId="15">#REF!</definedName>
    <definedName name="\Y" localSheetId="16">#REF!</definedName>
    <definedName name="\Y" localSheetId="17">#REF!</definedName>
    <definedName name="\Y" localSheetId="18">#REF!</definedName>
    <definedName name="\Y">#REF!</definedName>
    <definedName name="\Z" localSheetId="0">#REF!</definedName>
    <definedName name="\Z" localSheetId="23">#REF!</definedName>
    <definedName name="\Z" localSheetId="28">#REF!</definedName>
    <definedName name="\Z" localSheetId="29">#REF!</definedName>
    <definedName name="\Z" localSheetId="30">#REF!</definedName>
    <definedName name="\Z" localSheetId="31">#REF!</definedName>
    <definedName name="\Z" localSheetId="40">#REF!</definedName>
    <definedName name="\Z" localSheetId="42">#REF!</definedName>
    <definedName name="\Z" localSheetId="7">#REF!</definedName>
    <definedName name="\Z" localSheetId="19">#REF!</definedName>
    <definedName name="\Z" localSheetId="20">#REF!</definedName>
    <definedName name="\Z" localSheetId="21">#REF!</definedName>
    <definedName name="\Z" localSheetId="22">#REF!</definedName>
    <definedName name="\Z" localSheetId="24">#REF!</definedName>
    <definedName name="\Z" localSheetId="25">#REF!</definedName>
    <definedName name="\Z" localSheetId="26">#REF!</definedName>
    <definedName name="\Z" localSheetId="27">#REF!</definedName>
    <definedName name="\Z" localSheetId="32">#REF!</definedName>
    <definedName name="\Z" localSheetId="33">#REF!</definedName>
    <definedName name="\Z" localSheetId="34">#REF!</definedName>
    <definedName name="\Z" localSheetId="35">#REF!</definedName>
    <definedName name="\Z" localSheetId="36">#REF!</definedName>
    <definedName name="\Z" localSheetId="37">#REF!</definedName>
    <definedName name="\Z" localSheetId="38">#REF!</definedName>
    <definedName name="\Z" localSheetId="39">#REF!</definedName>
    <definedName name="\Z" localSheetId="41">#REF!</definedName>
    <definedName name="\Z" localSheetId="43">#REF!</definedName>
    <definedName name="\Z" localSheetId="13">#REF!</definedName>
    <definedName name="\Z" localSheetId="14">#REF!</definedName>
    <definedName name="\Z" localSheetId="15">#REF!</definedName>
    <definedName name="\Z" localSheetId="16">#REF!</definedName>
    <definedName name="\Z" localSheetId="17">#REF!</definedName>
    <definedName name="\Z" localSheetId="18">#REF!</definedName>
    <definedName name="\Z">#REF!</definedName>
    <definedName name="______________________ROS1">#N/A</definedName>
    <definedName name="______________________ROS2">#N/A</definedName>
    <definedName name="______________________ROS3">#N/A</definedName>
    <definedName name="______________________ROS4">#N/A</definedName>
    <definedName name="_____________________ROS1">#N/A</definedName>
    <definedName name="_____________________ROS2">#N/A</definedName>
    <definedName name="_____________________ROS3">#N/A</definedName>
    <definedName name="_____________________ROS4">#N/A</definedName>
    <definedName name="____________________ROS1">#N/A</definedName>
    <definedName name="____________________ROS2">#N/A</definedName>
    <definedName name="____________________ROS3">#N/A</definedName>
    <definedName name="____________________ROS4">#N/A</definedName>
    <definedName name="___________________ROS1">#N/A</definedName>
    <definedName name="___________________ROS2">#N/A</definedName>
    <definedName name="___________________ROS3">#N/A</definedName>
    <definedName name="___________________ROS4">#N/A</definedName>
    <definedName name="__________________ROS1">#N/A</definedName>
    <definedName name="__________________ROS2">#N/A</definedName>
    <definedName name="__________________ROS3">#N/A</definedName>
    <definedName name="__________________ROS4">#N/A</definedName>
    <definedName name="_________________ROS1">#N/A</definedName>
    <definedName name="_________________ROS2">#N/A</definedName>
    <definedName name="_________________ROS3">#N/A</definedName>
    <definedName name="_________________ROS4">#N/A</definedName>
    <definedName name="________________ROS1">#N/A</definedName>
    <definedName name="________________ROS2">#N/A</definedName>
    <definedName name="________________ROS3">#N/A</definedName>
    <definedName name="________________ROS4">#N/A</definedName>
    <definedName name="_______________ROS1">#N/A</definedName>
    <definedName name="_______________ROS2">#N/A</definedName>
    <definedName name="_______________ROS3">#N/A</definedName>
    <definedName name="_______________ROS4">#N/A</definedName>
    <definedName name="______________ROS1">#N/A</definedName>
    <definedName name="______________ROS2">#N/A</definedName>
    <definedName name="______________ROS3">#N/A</definedName>
    <definedName name="______________ROS4">#N/A</definedName>
    <definedName name="_____________ROS1">#N/A</definedName>
    <definedName name="_____________ROS2">#N/A</definedName>
    <definedName name="_____________ROS3">#N/A</definedName>
    <definedName name="_____________ROS4">#N/A</definedName>
    <definedName name="____________ROS1">#N/A</definedName>
    <definedName name="____________ROS2">#N/A</definedName>
    <definedName name="____________ROS3">#N/A</definedName>
    <definedName name="____________ROS4">#N/A</definedName>
    <definedName name="___________ROS1">#N/A</definedName>
    <definedName name="___________ROS2">#N/A</definedName>
    <definedName name="___________ROS3">#N/A</definedName>
    <definedName name="___________ROS4">#N/A</definedName>
    <definedName name="__________ROS1">#N/A</definedName>
    <definedName name="__________ROS2">#N/A</definedName>
    <definedName name="__________ROS3">#N/A</definedName>
    <definedName name="__________ROS4">#N/A</definedName>
    <definedName name="_________ROS1">#N/A</definedName>
    <definedName name="_________ROS2">#N/A</definedName>
    <definedName name="_________ROS3">#N/A</definedName>
    <definedName name="_________ROS4">#N/A</definedName>
    <definedName name="________ROS1">#N/A</definedName>
    <definedName name="________ROS2">#N/A</definedName>
    <definedName name="________ROS3">#N/A</definedName>
    <definedName name="________ROS4">#N/A</definedName>
    <definedName name="_______FAL4" localSheetId="59">#REF!</definedName>
    <definedName name="_______FAL4" localSheetId="0">#REF!</definedName>
    <definedName name="_______FAL4" localSheetId="12">#REF!</definedName>
    <definedName name="_______FAL4" localSheetId="23">#REF!</definedName>
    <definedName name="_______FAL4" localSheetId="28">#REF!</definedName>
    <definedName name="_______FAL4" localSheetId="29">#REF!</definedName>
    <definedName name="_______FAL4" localSheetId="30">#REF!</definedName>
    <definedName name="_______FAL4" localSheetId="31">#REF!</definedName>
    <definedName name="_______FAL4" localSheetId="40">#REF!</definedName>
    <definedName name="_______FAL4" localSheetId="42">#REF!</definedName>
    <definedName name="_______FAL4" localSheetId="5">#REF!</definedName>
    <definedName name="_______FAL4" localSheetId="7">#REF!</definedName>
    <definedName name="_______FAL4" localSheetId="9">#REF!</definedName>
    <definedName name="_______FAL4" localSheetId="11">#REF!</definedName>
    <definedName name="_______FAL4" localSheetId="6">#REF!</definedName>
    <definedName name="_______FAL4" localSheetId="19">#REF!</definedName>
    <definedName name="_______FAL4" localSheetId="20">#REF!</definedName>
    <definedName name="_______FAL4" localSheetId="21">#REF!</definedName>
    <definedName name="_______FAL4" localSheetId="22">#REF!</definedName>
    <definedName name="_______FAL4" localSheetId="24">#REF!</definedName>
    <definedName name="_______FAL4" localSheetId="25">#REF!</definedName>
    <definedName name="_______FAL4" localSheetId="26">#REF!</definedName>
    <definedName name="_______FAL4" localSheetId="27">#REF!</definedName>
    <definedName name="_______FAL4" localSheetId="32">#REF!</definedName>
    <definedName name="_______FAL4" localSheetId="33">#REF!</definedName>
    <definedName name="_______FAL4" localSheetId="34">#REF!</definedName>
    <definedName name="_______FAL4" localSheetId="8">#REF!</definedName>
    <definedName name="_______FAL4" localSheetId="35">#REF!</definedName>
    <definedName name="_______FAL4" localSheetId="36">#REF!</definedName>
    <definedName name="_______FAL4" localSheetId="37">#REF!</definedName>
    <definedName name="_______FAL4" localSheetId="38">#REF!</definedName>
    <definedName name="_______FAL4" localSheetId="39">#REF!</definedName>
    <definedName name="_______FAL4" localSheetId="41">#REF!</definedName>
    <definedName name="_______FAL4" localSheetId="43">#REF!</definedName>
    <definedName name="_______FAL4" localSheetId="10">#REF!</definedName>
    <definedName name="_______FAL4" localSheetId="13">#REF!</definedName>
    <definedName name="_______FAL4" localSheetId="14">#REF!</definedName>
    <definedName name="_______FAL4" localSheetId="15">#REF!</definedName>
    <definedName name="_______FAL4" localSheetId="16">#REF!</definedName>
    <definedName name="_______FAL4" localSheetId="17">#REF!</definedName>
    <definedName name="_______FAL4" localSheetId="18">#REF!</definedName>
    <definedName name="_______FAL4">#REF!</definedName>
    <definedName name="_______FAL6" localSheetId="59">#REF!</definedName>
    <definedName name="_______FAL6" localSheetId="0">#REF!</definedName>
    <definedName name="_______FAL6" localSheetId="23">#REF!</definedName>
    <definedName name="_______FAL6" localSheetId="28">#REF!</definedName>
    <definedName name="_______FAL6" localSheetId="29">#REF!</definedName>
    <definedName name="_______FAL6" localSheetId="30">#REF!</definedName>
    <definedName name="_______FAL6" localSheetId="31">#REF!</definedName>
    <definedName name="_______FAL6" localSheetId="40">#REF!</definedName>
    <definedName name="_______FAL6" localSheetId="42">#REF!</definedName>
    <definedName name="_______FAL6" localSheetId="7">#REF!</definedName>
    <definedName name="_______FAL6" localSheetId="19">#REF!</definedName>
    <definedName name="_______FAL6" localSheetId="20">#REF!</definedName>
    <definedName name="_______FAL6" localSheetId="21">#REF!</definedName>
    <definedName name="_______FAL6" localSheetId="22">#REF!</definedName>
    <definedName name="_______FAL6" localSheetId="24">#REF!</definedName>
    <definedName name="_______FAL6" localSheetId="25">#REF!</definedName>
    <definedName name="_______FAL6" localSheetId="26">#REF!</definedName>
    <definedName name="_______FAL6" localSheetId="27">#REF!</definedName>
    <definedName name="_______FAL6" localSheetId="32">#REF!</definedName>
    <definedName name="_______FAL6" localSheetId="33">#REF!</definedName>
    <definedName name="_______FAL6" localSheetId="34">#REF!</definedName>
    <definedName name="_______FAL6" localSheetId="35">#REF!</definedName>
    <definedName name="_______FAL6" localSheetId="36">#REF!</definedName>
    <definedName name="_______FAL6" localSheetId="37">#REF!</definedName>
    <definedName name="_______FAL6" localSheetId="38">#REF!</definedName>
    <definedName name="_______FAL6" localSheetId="39">#REF!</definedName>
    <definedName name="_______FAL6" localSheetId="41">#REF!</definedName>
    <definedName name="_______FAL6" localSheetId="43">#REF!</definedName>
    <definedName name="_______FAL6" localSheetId="13">#REF!</definedName>
    <definedName name="_______FAL6" localSheetId="14">#REF!</definedName>
    <definedName name="_______FAL6" localSheetId="15">#REF!</definedName>
    <definedName name="_______FAL6" localSheetId="16">#REF!</definedName>
    <definedName name="_______FAL6" localSheetId="17">#REF!</definedName>
    <definedName name="_______FAL6" localSheetId="18">#REF!</definedName>
    <definedName name="_______FAL6">#REF!</definedName>
    <definedName name="_______FAL7" localSheetId="59">#REF!</definedName>
    <definedName name="_______FAL7" localSheetId="0">#REF!</definedName>
    <definedName name="_______FAL7" localSheetId="23">#REF!</definedName>
    <definedName name="_______FAL7" localSheetId="28">#REF!</definedName>
    <definedName name="_______FAL7" localSheetId="29">#REF!</definedName>
    <definedName name="_______FAL7" localSheetId="30">#REF!</definedName>
    <definedName name="_______FAL7" localSheetId="31">#REF!</definedName>
    <definedName name="_______FAL7" localSheetId="40">#REF!</definedName>
    <definedName name="_______FAL7" localSheetId="42">#REF!</definedName>
    <definedName name="_______FAL7" localSheetId="7">#REF!</definedName>
    <definedName name="_______FAL7" localSheetId="19">#REF!</definedName>
    <definedName name="_______FAL7" localSheetId="20">#REF!</definedName>
    <definedName name="_______FAL7" localSheetId="21">#REF!</definedName>
    <definedName name="_______FAL7" localSheetId="22">#REF!</definedName>
    <definedName name="_______FAL7" localSheetId="24">#REF!</definedName>
    <definedName name="_______FAL7" localSheetId="25">#REF!</definedName>
    <definedName name="_______FAL7" localSheetId="26">#REF!</definedName>
    <definedName name="_______FAL7" localSheetId="27">#REF!</definedName>
    <definedName name="_______FAL7" localSheetId="32">#REF!</definedName>
    <definedName name="_______FAL7" localSheetId="33">#REF!</definedName>
    <definedName name="_______FAL7" localSheetId="34">#REF!</definedName>
    <definedName name="_______FAL7" localSheetId="35">#REF!</definedName>
    <definedName name="_______FAL7" localSheetId="36">#REF!</definedName>
    <definedName name="_______FAL7" localSheetId="37">#REF!</definedName>
    <definedName name="_______FAL7" localSheetId="38">#REF!</definedName>
    <definedName name="_______FAL7" localSheetId="39">#REF!</definedName>
    <definedName name="_______FAL7" localSheetId="41">#REF!</definedName>
    <definedName name="_______FAL7" localSheetId="43">#REF!</definedName>
    <definedName name="_______FAL7" localSheetId="13">#REF!</definedName>
    <definedName name="_______FAL7" localSheetId="14">#REF!</definedName>
    <definedName name="_______FAL7" localSheetId="15">#REF!</definedName>
    <definedName name="_______FAL7" localSheetId="16">#REF!</definedName>
    <definedName name="_______FAL7" localSheetId="17">#REF!</definedName>
    <definedName name="_______FAL7" localSheetId="18">#REF!</definedName>
    <definedName name="_______FAL7">#REF!</definedName>
    <definedName name="_______ROS1">#N/A</definedName>
    <definedName name="_______ROS2">#N/A</definedName>
    <definedName name="_______ROS3">#N/A</definedName>
    <definedName name="_______ROS4">#N/A</definedName>
    <definedName name="______AUS1" localSheetId="59">#REF!</definedName>
    <definedName name="______AUS1" localSheetId="0">#REF!</definedName>
    <definedName name="______AUS1" localSheetId="12">#REF!</definedName>
    <definedName name="______AUS1" localSheetId="23">#REF!</definedName>
    <definedName name="______AUS1" localSheetId="28">#REF!</definedName>
    <definedName name="______AUS1" localSheetId="29">#REF!</definedName>
    <definedName name="______AUS1" localSheetId="30">#REF!</definedName>
    <definedName name="______AUS1" localSheetId="31">#REF!</definedName>
    <definedName name="______AUS1" localSheetId="40">#REF!</definedName>
    <definedName name="______AUS1" localSheetId="42">#REF!</definedName>
    <definedName name="______AUS1" localSheetId="5">#REF!</definedName>
    <definedName name="______AUS1" localSheetId="7">#REF!</definedName>
    <definedName name="______AUS1" localSheetId="9">#REF!</definedName>
    <definedName name="______AUS1" localSheetId="11">#REF!</definedName>
    <definedName name="______AUS1" localSheetId="6">#REF!</definedName>
    <definedName name="______AUS1" localSheetId="19">#REF!</definedName>
    <definedName name="______AUS1" localSheetId="20">#REF!</definedName>
    <definedName name="______AUS1" localSheetId="21">#REF!</definedName>
    <definedName name="______AUS1" localSheetId="22">#REF!</definedName>
    <definedName name="______AUS1" localSheetId="24">#REF!</definedName>
    <definedName name="______AUS1" localSheetId="25">#REF!</definedName>
    <definedName name="______AUS1" localSheetId="26">#REF!</definedName>
    <definedName name="______AUS1" localSheetId="27">#REF!</definedName>
    <definedName name="______AUS1" localSheetId="32">#REF!</definedName>
    <definedName name="______AUS1" localSheetId="33">#REF!</definedName>
    <definedName name="______AUS1" localSheetId="34">#REF!</definedName>
    <definedName name="______AUS1" localSheetId="8">#REF!</definedName>
    <definedName name="______AUS1" localSheetId="35">#REF!</definedName>
    <definedName name="______AUS1" localSheetId="36">#REF!</definedName>
    <definedName name="______AUS1" localSheetId="37">#REF!</definedName>
    <definedName name="______AUS1" localSheetId="38">#REF!</definedName>
    <definedName name="______AUS1" localSheetId="39">#REF!</definedName>
    <definedName name="______AUS1" localSheetId="41">#REF!</definedName>
    <definedName name="______AUS1" localSheetId="43">#REF!</definedName>
    <definedName name="______AUS1" localSheetId="10">#REF!</definedName>
    <definedName name="______AUS1" localSheetId="13">#REF!</definedName>
    <definedName name="______AUS1" localSheetId="14">#REF!</definedName>
    <definedName name="______AUS1" localSheetId="15">#REF!</definedName>
    <definedName name="______AUS1" localSheetId="16">#REF!</definedName>
    <definedName name="______AUS1" localSheetId="17">#REF!</definedName>
    <definedName name="______AUS1" localSheetId="18">#REF!</definedName>
    <definedName name="______AUS1">#REF!</definedName>
    <definedName name="______DEG1" localSheetId="59">#REF!</definedName>
    <definedName name="______DEG1" localSheetId="0">#REF!</definedName>
    <definedName name="______DEG1" localSheetId="23">#REF!</definedName>
    <definedName name="______DEG1" localSheetId="28">#REF!</definedName>
    <definedName name="______DEG1" localSheetId="29">#REF!</definedName>
    <definedName name="______DEG1" localSheetId="30">#REF!</definedName>
    <definedName name="______DEG1" localSheetId="31">#REF!</definedName>
    <definedName name="______DEG1" localSheetId="40">#REF!</definedName>
    <definedName name="______DEG1" localSheetId="42">#REF!</definedName>
    <definedName name="______DEG1" localSheetId="7">#REF!</definedName>
    <definedName name="______DEG1" localSheetId="19">#REF!</definedName>
    <definedName name="______DEG1" localSheetId="20">#REF!</definedName>
    <definedName name="______DEG1" localSheetId="21">#REF!</definedName>
    <definedName name="______DEG1" localSheetId="22">#REF!</definedName>
    <definedName name="______DEG1" localSheetId="24">#REF!</definedName>
    <definedName name="______DEG1" localSheetId="25">#REF!</definedName>
    <definedName name="______DEG1" localSheetId="26">#REF!</definedName>
    <definedName name="______DEG1" localSheetId="27">#REF!</definedName>
    <definedName name="______DEG1" localSheetId="32">#REF!</definedName>
    <definedName name="______DEG1" localSheetId="33">#REF!</definedName>
    <definedName name="______DEG1" localSheetId="34">#REF!</definedName>
    <definedName name="______DEG1" localSheetId="35">#REF!</definedName>
    <definedName name="______DEG1" localSheetId="36">#REF!</definedName>
    <definedName name="______DEG1" localSheetId="37">#REF!</definedName>
    <definedName name="______DEG1" localSheetId="38">#REF!</definedName>
    <definedName name="______DEG1" localSheetId="39">#REF!</definedName>
    <definedName name="______DEG1" localSheetId="41">#REF!</definedName>
    <definedName name="______DEG1" localSheetId="43">#REF!</definedName>
    <definedName name="______DEG1" localSheetId="13">#REF!</definedName>
    <definedName name="______DEG1" localSheetId="14">#REF!</definedName>
    <definedName name="______DEG1" localSheetId="15">#REF!</definedName>
    <definedName name="______DEG1" localSheetId="16">#REF!</definedName>
    <definedName name="______DEG1" localSheetId="17">#REF!</definedName>
    <definedName name="______DEG1" localSheetId="18">#REF!</definedName>
    <definedName name="______DEG1">#REF!</definedName>
    <definedName name="______DKR1" localSheetId="59">#REF!</definedName>
    <definedName name="______DKR1" localSheetId="0">#REF!</definedName>
    <definedName name="______DKR1" localSheetId="23">#REF!</definedName>
    <definedName name="______DKR1" localSheetId="28">#REF!</definedName>
    <definedName name="______DKR1" localSheetId="29">#REF!</definedName>
    <definedName name="______DKR1" localSheetId="30">#REF!</definedName>
    <definedName name="______DKR1" localSheetId="31">#REF!</definedName>
    <definedName name="______DKR1" localSheetId="40">#REF!</definedName>
    <definedName name="______DKR1" localSheetId="42">#REF!</definedName>
    <definedName name="______DKR1" localSheetId="7">#REF!</definedName>
    <definedName name="______DKR1" localSheetId="19">#REF!</definedName>
    <definedName name="______DKR1" localSheetId="20">#REF!</definedName>
    <definedName name="______DKR1" localSheetId="21">#REF!</definedName>
    <definedName name="______DKR1" localSheetId="22">#REF!</definedName>
    <definedName name="______DKR1" localSheetId="24">#REF!</definedName>
    <definedName name="______DKR1" localSheetId="25">#REF!</definedName>
    <definedName name="______DKR1" localSheetId="26">#REF!</definedName>
    <definedName name="______DKR1" localSheetId="27">#REF!</definedName>
    <definedName name="______DKR1" localSheetId="32">#REF!</definedName>
    <definedName name="______DKR1" localSheetId="33">#REF!</definedName>
    <definedName name="______DKR1" localSheetId="34">#REF!</definedName>
    <definedName name="______DKR1" localSheetId="35">#REF!</definedName>
    <definedName name="______DKR1" localSheetId="36">#REF!</definedName>
    <definedName name="______DKR1" localSheetId="37">#REF!</definedName>
    <definedName name="______DKR1" localSheetId="38">#REF!</definedName>
    <definedName name="______DKR1" localSheetId="39">#REF!</definedName>
    <definedName name="______DKR1" localSheetId="41">#REF!</definedName>
    <definedName name="______DKR1" localSheetId="43">#REF!</definedName>
    <definedName name="______DKR1" localSheetId="13">#REF!</definedName>
    <definedName name="______DKR1" localSheetId="14">#REF!</definedName>
    <definedName name="______DKR1" localSheetId="15">#REF!</definedName>
    <definedName name="______DKR1" localSheetId="16">#REF!</definedName>
    <definedName name="______DKR1" localSheetId="17">#REF!</definedName>
    <definedName name="______DKR1" localSheetId="18">#REF!</definedName>
    <definedName name="______DKR1">#REF!</definedName>
    <definedName name="______ECU1" localSheetId="0">#REF!</definedName>
    <definedName name="______ECU1" localSheetId="23">#REF!</definedName>
    <definedName name="______ECU1" localSheetId="28">#REF!</definedName>
    <definedName name="______ECU1" localSheetId="29">#REF!</definedName>
    <definedName name="______ECU1" localSheetId="30">#REF!</definedName>
    <definedName name="______ECU1" localSheetId="31">#REF!</definedName>
    <definedName name="______ECU1" localSheetId="40">#REF!</definedName>
    <definedName name="______ECU1" localSheetId="42">#REF!</definedName>
    <definedName name="______ECU1" localSheetId="7">#REF!</definedName>
    <definedName name="______ECU1" localSheetId="19">#REF!</definedName>
    <definedName name="______ECU1" localSheetId="20">#REF!</definedName>
    <definedName name="______ECU1" localSheetId="21">#REF!</definedName>
    <definedName name="______ECU1" localSheetId="22">#REF!</definedName>
    <definedName name="______ECU1" localSheetId="24">#REF!</definedName>
    <definedName name="______ECU1" localSheetId="25">#REF!</definedName>
    <definedName name="______ECU1" localSheetId="26">#REF!</definedName>
    <definedName name="______ECU1" localSheetId="27">#REF!</definedName>
    <definedName name="______ECU1" localSheetId="32">#REF!</definedName>
    <definedName name="______ECU1" localSheetId="33">#REF!</definedName>
    <definedName name="______ECU1" localSheetId="34">#REF!</definedName>
    <definedName name="______ECU1" localSheetId="35">#REF!</definedName>
    <definedName name="______ECU1" localSheetId="36">#REF!</definedName>
    <definedName name="______ECU1" localSheetId="37">#REF!</definedName>
    <definedName name="______ECU1" localSheetId="38">#REF!</definedName>
    <definedName name="______ECU1" localSheetId="39">#REF!</definedName>
    <definedName name="______ECU1" localSheetId="41">#REF!</definedName>
    <definedName name="______ECU1" localSheetId="43">#REF!</definedName>
    <definedName name="______ECU1" localSheetId="13">#REF!</definedName>
    <definedName name="______ECU1" localSheetId="14">#REF!</definedName>
    <definedName name="______ECU1" localSheetId="15">#REF!</definedName>
    <definedName name="______ECU1" localSheetId="16">#REF!</definedName>
    <definedName name="______ECU1" localSheetId="17">#REF!</definedName>
    <definedName name="______ECU1" localSheetId="18">#REF!</definedName>
    <definedName name="______ECU1">#REF!</definedName>
    <definedName name="______ESC1" localSheetId="0">#REF!</definedName>
    <definedName name="______ESC1" localSheetId="23">#REF!</definedName>
    <definedName name="______ESC1" localSheetId="28">#REF!</definedName>
    <definedName name="______ESC1" localSheetId="29">#REF!</definedName>
    <definedName name="______ESC1" localSheetId="30">#REF!</definedName>
    <definedName name="______ESC1" localSheetId="31">#REF!</definedName>
    <definedName name="______ESC1" localSheetId="40">#REF!</definedName>
    <definedName name="______ESC1" localSheetId="42">#REF!</definedName>
    <definedName name="______ESC1" localSheetId="7">#REF!</definedName>
    <definedName name="______ESC1" localSheetId="19">#REF!</definedName>
    <definedName name="______ESC1" localSheetId="20">#REF!</definedName>
    <definedName name="______ESC1" localSheetId="21">#REF!</definedName>
    <definedName name="______ESC1" localSheetId="22">#REF!</definedName>
    <definedName name="______ESC1" localSheetId="24">#REF!</definedName>
    <definedName name="______ESC1" localSheetId="25">#REF!</definedName>
    <definedName name="______ESC1" localSheetId="26">#REF!</definedName>
    <definedName name="______ESC1" localSheetId="27">#REF!</definedName>
    <definedName name="______ESC1" localSheetId="32">#REF!</definedName>
    <definedName name="______ESC1" localSheetId="33">#REF!</definedName>
    <definedName name="______ESC1" localSheetId="34">#REF!</definedName>
    <definedName name="______ESC1" localSheetId="35">#REF!</definedName>
    <definedName name="______ESC1" localSheetId="36">#REF!</definedName>
    <definedName name="______ESC1" localSheetId="37">#REF!</definedName>
    <definedName name="______ESC1" localSheetId="38">#REF!</definedName>
    <definedName name="______ESC1" localSheetId="39">#REF!</definedName>
    <definedName name="______ESC1" localSheetId="41">#REF!</definedName>
    <definedName name="______ESC1" localSheetId="43">#REF!</definedName>
    <definedName name="______ESC1" localSheetId="13">#REF!</definedName>
    <definedName name="______ESC1" localSheetId="14">#REF!</definedName>
    <definedName name="______ESC1" localSheetId="15">#REF!</definedName>
    <definedName name="______ESC1" localSheetId="16">#REF!</definedName>
    <definedName name="______ESC1" localSheetId="17">#REF!</definedName>
    <definedName name="______ESC1" localSheetId="18">#REF!</definedName>
    <definedName name="______ESC1">#REF!</definedName>
    <definedName name="______FAL2" localSheetId="0">#REF!</definedName>
    <definedName name="______FAL2" localSheetId="23">#REF!</definedName>
    <definedName name="______FAL2" localSheetId="28">#REF!</definedName>
    <definedName name="______FAL2" localSheetId="29">#REF!</definedName>
    <definedName name="______FAL2" localSheetId="30">#REF!</definedName>
    <definedName name="______FAL2" localSheetId="31">#REF!</definedName>
    <definedName name="______FAL2" localSheetId="40">#REF!</definedName>
    <definedName name="______FAL2" localSheetId="42">#REF!</definedName>
    <definedName name="______FAL2" localSheetId="7">#REF!</definedName>
    <definedName name="______FAL2" localSheetId="19">#REF!</definedName>
    <definedName name="______FAL2" localSheetId="20">#REF!</definedName>
    <definedName name="______FAL2" localSheetId="21">#REF!</definedName>
    <definedName name="______FAL2" localSheetId="22">#REF!</definedName>
    <definedName name="______FAL2" localSheetId="24">#REF!</definedName>
    <definedName name="______FAL2" localSheetId="25">#REF!</definedName>
    <definedName name="______FAL2" localSheetId="26">#REF!</definedName>
    <definedName name="______FAL2" localSheetId="27">#REF!</definedName>
    <definedName name="______FAL2" localSheetId="32">#REF!</definedName>
    <definedName name="______FAL2" localSheetId="33">#REF!</definedName>
    <definedName name="______FAL2" localSheetId="34">#REF!</definedName>
    <definedName name="______FAL2" localSheetId="35">#REF!</definedName>
    <definedName name="______FAL2" localSheetId="36">#REF!</definedName>
    <definedName name="______FAL2" localSheetId="37">#REF!</definedName>
    <definedName name="______FAL2" localSheetId="38">#REF!</definedName>
    <definedName name="______FAL2" localSheetId="39">#REF!</definedName>
    <definedName name="______FAL2" localSheetId="41">#REF!</definedName>
    <definedName name="______FAL2" localSheetId="43">#REF!</definedName>
    <definedName name="______FAL2" localSheetId="13">#REF!</definedName>
    <definedName name="______FAL2" localSheetId="14">#REF!</definedName>
    <definedName name="______FAL2" localSheetId="15">#REF!</definedName>
    <definedName name="______FAL2" localSheetId="16">#REF!</definedName>
    <definedName name="______FAL2" localSheetId="17">#REF!</definedName>
    <definedName name="______FAL2" localSheetId="18">#REF!</definedName>
    <definedName name="______FAL2">#REF!</definedName>
    <definedName name="______FAL3" localSheetId="0">#REF!</definedName>
    <definedName name="______FAL3" localSheetId="23">#REF!</definedName>
    <definedName name="______FAL3" localSheetId="28">#REF!</definedName>
    <definedName name="______FAL3" localSheetId="29">#REF!</definedName>
    <definedName name="______FAL3" localSheetId="30">#REF!</definedName>
    <definedName name="______FAL3" localSheetId="31">#REF!</definedName>
    <definedName name="______FAL3" localSheetId="40">#REF!</definedName>
    <definedName name="______FAL3" localSheetId="42">#REF!</definedName>
    <definedName name="______FAL3" localSheetId="7">#REF!</definedName>
    <definedName name="______FAL3" localSheetId="19">#REF!</definedName>
    <definedName name="______FAL3" localSheetId="20">#REF!</definedName>
    <definedName name="______FAL3" localSheetId="21">#REF!</definedName>
    <definedName name="______FAL3" localSheetId="22">#REF!</definedName>
    <definedName name="______FAL3" localSheetId="24">#REF!</definedName>
    <definedName name="______FAL3" localSheetId="25">#REF!</definedName>
    <definedName name="______FAL3" localSheetId="26">#REF!</definedName>
    <definedName name="______FAL3" localSheetId="27">#REF!</definedName>
    <definedName name="______FAL3" localSheetId="32">#REF!</definedName>
    <definedName name="______FAL3" localSheetId="33">#REF!</definedName>
    <definedName name="______FAL3" localSheetId="34">#REF!</definedName>
    <definedName name="______FAL3" localSheetId="35">#REF!</definedName>
    <definedName name="______FAL3" localSheetId="36">#REF!</definedName>
    <definedName name="______FAL3" localSheetId="37">#REF!</definedName>
    <definedName name="______FAL3" localSheetId="38">#REF!</definedName>
    <definedName name="______FAL3" localSheetId="39">#REF!</definedName>
    <definedName name="______FAL3" localSheetId="41">#REF!</definedName>
    <definedName name="______FAL3" localSheetId="43">#REF!</definedName>
    <definedName name="______FAL3" localSheetId="13">#REF!</definedName>
    <definedName name="______FAL3" localSheetId="14">#REF!</definedName>
    <definedName name="______FAL3" localSheetId="15">#REF!</definedName>
    <definedName name="______FAL3" localSheetId="16">#REF!</definedName>
    <definedName name="______FAL3" localSheetId="17">#REF!</definedName>
    <definedName name="______FAL3" localSheetId="18">#REF!</definedName>
    <definedName name="______FAL3">#REF!</definedName>
    <definedName name="______FAL4" localSheetId="0">#REF!</definedName>
    <definedName name="______FAL4" localSheetId="23">#REF!</definedName>
    <definedName name="______FAL4" localSheetId="28">#REF!</definedName>
    <definedName name="______FAL4" localSheetId="29">#REF!</definedName>
    <definedName name="______FAL4" localSheetId="30">#REF!</definedName>
    <definedName name="______FAL4" localSheetId="31">#REF!</definedName>
    <definedName name="______FAL4" localSheetId="40">#REF!</definedName>
    <definedName name="______FAL4" localSheetId="42">#REF!</definedName>
    <definedName name="______FAL4" localSheetId="7">#REF!</definedName>
    <definedName name="______FAL4" localSheetId="19">#REF!</definedName>
    <definedName name="______FAL4" localSheetId="20">#REF!</definedName>
    <definedName name="______FAL4" localSheetId="21">#REF!</definedName>
    <definedName name="______FAL4" localSheetId="22">#REF!</definedName>
    <definedName name="______FAL4" localSheetId="24">#REF!</definedName>
    <definedName name="______FAL4" localSheetId="25">#REF!</definedName>
    <definedName name="______FAL4" localSheetId="26">#REF!</definedName>
    <definedName name="______FAL4" localSheetId="27">#REF!</definedName>
    <definedName name="______FAL4" localSheetId="32">#REF!</definedName>
    <definedName name="______FAL4" localSheetId="33">#REF!</definedName>
    <definedName name="______FAL4" localSheetId="34">#REF!</definedName>
    <definedName name="______FAL4" localSheetId="35">#REF!</definedName>
    <definedName name="______FAL4" localSheetId="36">#REF!</definedName>
    <definedName name="______FAL4" localSheetId="37">#REF!</definedName>
    <definedName name="______FAL4" localSheetId="38">#REF!</definedName>
    <definedName name="______FAL4" localSheetId="39">#REF!</definedName>
    <definedName name="______FAL4" localSheetId="41">#REF!</definedName>
    <definedName name="______FAL4" localSheetId="43">#REF!</definedName>
    <definedName name="______FAL4" localSheetId="13">#REF!</definedName>
    <definedName name="______FAL4" localSheetId="14">#REF!</definedName>
    <definedName name="______FAL4" localSheetId="15">#REF!</definedName>
    <definedName name="______FAL4" localSheetId="16">#REF!</definedName>
    <definedName name="______FAL4" localSheetId="17">#REF!</definedName>
    <definedName name="______FAL4" localSheetId="18">#REF!</definedName>
    <definedName name="______FAL4">#REF!</definedName>
    <definedName name="______FAL5" localSheetId="0">#REF!</definedName>
    <definedName name="______FAL5" localSheetId="23">#REF!</definedName>
    <definedName name="______FAL5" localSheetId="28">#REF!</definedName>
    <definedName name="______FAL5" localSheetId="29">#REF!</definedName>
    <definedName name="______FAL5" localSheetId="30">#REF!</definedName>
    <definedName name="______FAL5" localSheetId="31">#REF!</definedName>
    <definedName name="______FAL5" localSheetId="40">#REF!</definedName>
    <definedName name="______FAL5" localSheetId="42">#REF!</definedName>
    <definedName name="______FAL5" localSheetId="7">#REF!</definedName>
    <definedName name="______FAL5" localSheetId="19">#REF!</definedName>
    <definedName name="______FAL5" localSheetId="20">#REF!</definedName>
    <definedName name="______FAL5" localSheetId="21">#REF!</definedName>
    <definedName name="______FAL5" localSheetId="22">#REF!</definedName>
    <definedName name="______FAL5" localSheetId="24">#REF!</definedName>
    <definedName name="______FAL5" localSheetId="25">#REF!</definedName>
    <definedName name="______FAL5" localSheetId="26">#REF!</definedName>
    <definedName name="______FAL5" localSheetId="27">#REF!</definedName>
    <definedName name="______FAL5" localSheetId="32">#REF!</definedName>
    <definedName name="______FAL5" localSheetId="33">#REF!</definedName>
    <definedName name="______FAL5" localSheetId="34">#REF!</definedName>
    <definedName name="______FAL5" localSheetId="35">#REF!</definedName>
    <definedName name="______FAL5" localSheetId="36">#REF!</definedName>
    <definedName name="______FAL5" localSheetId="37">#REF!</definedName>
    <definedName name="______FAL5" localSheetId="38">#REF!</definedName>
    <definedName name="______FAL5" localSheetId="39">#REF!</definedName>
    <definedName name="______FAL5" localSheetId="41">#REF!</definedName>
    <definedName name="______FAL5" localSheetId="43">#REF!</definedName>
    <definedName name="______FAL5" localSheetId="13">#REF!</definedName>
    <definedName name="______FAL5" localSheetId="14">#REF!</definedName>
    <definedName name="______FAL5" localSheetId="15">#REF!</definedName>
    <definedName name="______FAL5" localSheetId="16">#REF!</definedName>
    <definedName name="______FAL5" localSheetId="17">#REF!</definedName>
    <definedName name="______FAL5" localSheetId="18">#REF!</definedName>
    <definedName name="______FAL5">#REF!</definedName>
    <definedName name="______FAL6" localSheetId="0">#REF!</definedName>
    <definedName name="______FAL6" localSheetId="23">#REF!</definedName>
    <definedName name="______FAL6" localSheetId="28">#REF!</definedName>
    <definedName name="______FAL6" localSheetId="29">#REF!</definedName>
    <definedName name="______FAL6" localSheetId="30">#REF!</definedName>
    <definedName name="______FAL6" localSheetId="31">#REF!</definedName>
    <definedName name="______FAL6" localSheetId="40">#REF!</definedName>
    <definedName name="______FAL6" localSheetId="42">#REF!</definedName>
    <definedName name="______FAL6" localSheetId="7">#REF!</definedName>
    <definedName name="______FAL6" localSheetId="19">#REF!</definedName>
    <definedName name="______FAL6" localSheetId="20">#REF!</definedName>
    <definedName name="______FAL6" localSheetId="21">#REF!</definedName>
    <definedName name="______FAL6" localSheetId="22">#REF!</definedName>
    <definedName name="______FAL6" localSheetId="24">#REF!</definedName>
    <definedName name="______FAL6" localSheetId="25">#REF!</definedName>
    <definedName name="______FAL6" localSheetId="26">#REF!</definedName>
    <definedName name="______FAL6" localSheetId="27">#REF!</definedName>
    <definedName name="______FAL6" localSheetId="32">#REF!</definedName>
    <definedName name="______FAL6" localSheetId="33">#REF!</definedName>
    <definedName name="______FAL6" localSheetId="34">#REF!</definedName>
    <definedName name="______FAL6" localSheetId="35">#REF!</definedName>
    <definedName name="______FAL6" localSheetId="36">#REF!</definedName>
    <definedName name="______FAL6" localSheetId="37">#REF!</definedName>
    <definedName name="______FAL6" localSheetId="38">#REF!</definedName>
    <definedName name="______FAL6" localSheetId="39">#REF!</definedName>
    <definedName name="______FAL6" localSheetId="41">#REF!</definedName>
    <definedName name="______FAL6" localSheetId="43">#REF!</definedName>
    <definedName name="______FAL6" localSheetId="13">#REF!</definedName>
    <definedName name="______FAL6" localSheetId="14">#REF!</definedName>
    <definedName name="______FAL6" localSheetId="15">#REF!</definedName>
    <definedName name="______FAL6" localSheetId="16">#REF!</definedName>
    <definedName name="______FAL6" localSheetId="17">#REF!</definedName>
    <definedName name="______FAL6" localSheetId="18">#REF!</definedName>
    <definedName name="______FAL6">#REF!</definedName>
    <definedName name="______FAL7" localSheetId="0">#REF!</definedName>
    <definedName name="______FAL7" localSheetId="23">#REF!</definedName>
    <definedName name="______FAL7" localSheetId="28">#REF!</definedName>
    <definedName name="______FAL7" localSheetId="29">#REF!</definedName>
    <definedName name="______FAL7" localSheetId="30">#REF!</definedName>
    <definedName name="______FAL7" localSheetId="31">#REF!</definedName>
    <definedName name="______FAL7" localSheetId="40">#REF!</definedName>
    <definedName name="______FAL7" localSheetId="42">#REF!</definedName>
    <definedName name="______FAL7" localSheetId="7">#REF!</definedName>
    <definedName name="______FAL7" localSheetId="19">#REF!</definedName>
    <definedName name="______FAL7" localSheetId="20">#REF!</definedName>
    <definedName name="______FAL7" localSheetId="21">#REF!</definedName>
    <definedName name="______FAL7" localSheetId="22">#REF!</definedName>
    <definedName name="______FAL7" localSheetId="24">#REF!</definedName>
    <definedName name="______FAL7" localSheetId="25">#REF!</definedName>
    <definedName name="______FAL7" localSheetId="26">#REF!</definedName>
    <definedName name="______FAL7" localSheetId="27">#REF!</definedName>
    <definedName name="______FAL7" localSheetId="32">#REF!</definedName>
    <definedName name="______FAL7" localSheetId="33">#REF!</definedName>
    <definedName name="______FAL7" localSheetId="34">#REF!</definedName>
    <definedName name="______FAL7" localSheetId="35">#REF!</definedName>
    <definedName name="______FAL7" localSheetId="36">#REF!</definedName>
    <definedName name="______FAL7" localSheetId="37">#REF!</definedName>
    <definedName name="______FAL7" localSheetId="38">#REF!</definedName>
    <definedName name="______FAL7" localSheetId="39">#REF!</definedName>
    <definedName name="______FAL7" localSheetId="41">#REF!</definedName>
    <definedName name="______FAL7" localSheetId="43">#REF!</definedName>
    <definedName name="______FAL7" localSheetId="13">#REF!</definedName>
    <definedName name="______FAL7" localSheetId="14">#REF!</definedName>
    <definedName name="______FAL7" localSheetId="15">#REF!</definedName>
    <definedName name="______FAL7" localSheetId="16">#REF!</definedName>
    <definedName name="______FAL7" localSheetId="17">#REF!</definedName>
    <definedName name="______FAL7" localSheetId="18">#REF!</definedName>
    <definedName name="______FAL7">#REF!</definedName>
    <definedName name="______FMK1" localSheetId="0">#REF!</definedName>
    <definedName name="______FMK1" localSheetId="23">#REF!</definedName>
    <definedName name="______FMK1" localSheetId="28">#REF!</definedName>
    <definedName name="______FMK1" localSheetId="29">#REF!</definedName>
    <definedName name="______FMK1" localSheetId="30">#REF!</definedName>
    <definedName name="______FMK1" localSheetId="31">#REF!</definedName>
    <definedName name="______FMK1" localSheetId="40">#REF!</definedName>
    <definedName name="______FMK1" localSheetId="42">#REF!</definedName>
    <definedName name="______FMK1" localSheetId="7">#REF!</definedName>
    <definedName name="______FMK1" localSheetId="19">#REF!</definedName>
    <definedName name="______FMK1" localSheetId="20">#REF!</definedName>
    <definedName name="______FMK1" localSheetId="21">#REF!</definedName>
    <definedName name="______FMK1" localSheetId="22">#REF!</definedName>
    <definedName name="______FMK1" localSheetId="24">#REF!</definedName>
    <definedName name="______FMK1" localSheetId="25">#REF!</definedName>
    <definedName name="______FMK1" localSheetId="26">#REF!</definedName>
    <definedName name="______FMK1" localSheetId="27">#REF!</definedName>
    <definedName name="______FMK1" localSheetId="32">#REF!</definedName>
    <definedName name="______FMK1" localSheetId="33">#REF!</definedName>
    <definedName name="______FMK1" localSheetId="34">#REF!</definedName>
    <definedName name="______FMK1" localSheetId="35">#REF!</definedName>
    <definedName name="______FMK1" localSheetId="36">#REF!</definedName>
    <definedName name="______FMK1" localSheetId="37">#REF!</definedName>
    <definedName name="______FMK1" localSheetId="38">#REF!</definedName>
    <definedName name="______FMK1" localSheetId="39">#REF!</definedName>
    <definedName name="______FMK1" localSheetId="41">#REF!</definedName>
    <definedName name="______FMK1" localSheetId="43">#REF!</definedName>
    <definedName name="______FMK1" localSheetId="13">#REF!</definedName>
    <definedName name="______FMK1" localSheetId="14">#REF!</definedName>
    <definedName name="______FMK1" localSheetId="15">#REF!</definedName>
    <definedName name="______FMK1" localSheetId="16">#REF!</definedName>
    <definedName name="______FMK1" localSheetId="17">#REF!</definedName>
    <definedName name="______FMK1" localSheetId="18">#REF!</definedName>
    <definedName name="______FMK1">#REF!</definedName>
    <definedName name="______IKR1" localSheetId="0">#REF!</definedName>
    <definedName name="______IKR1" localSheetId="23">#REF!</definedName>
    <definedName name="______IKR1" localSheetId="28">#REF!</definedName>
    <definedName name="______IKR1" localSheetId="29">#REF!</definedName>
    <definedName name="______IKR1" localSheetId="30">#REF!</definedName>
    <definedName name="______IKR1" localSheetId="31">#REF!</definedName>
    <definedName name="______IKR1" localSheetId="40">#REF!</definedName>
    <definedName name="______IKR1" localSheetId="42">#REF!</definedName>
    <definedName name="______IKR1" localSheetId="7">#REF!</definedName>
    <definedName name="______IKR1" localSheetId="19">#REF!</definedName>
    <definedName name="______IKR1" localSheetId="20">#REF!</definedName>
    <definedName name="______IKR1" localSheetId="21">#REF!</definedName>
    <definedName name="______IKR1" localSheetId="22">#REF!</definedName>
    <definedName name="______IKR1" localSheetId="24">#REF!</definedName>
    <definedName name="______IKR1" localSheetId="25">#REF!</definedName>
    <definedName name="______IKR1" localSheetId="26">#REF!</definedName>
    <definedName name="______IKR1" localSheetId="27">#REF!</definedName>
    <definedName name="______IKR1" localSheetId="32">#REF!</definedName>
    <definedName name="______IKR1" localSheetId="33">#REF!</definedName>
    <definedName name="______IKR1" localSheetId="34">#REF!</definedName>
    <definedName name="______IKR1" localSheetId="35">#REF!</definedName>
    <definedName name="______IKR1" localSheetId="36">#REF!</definedName>
    <definedName name="______IKR1" localSheetId="37">#REF!</definedName>
    <definedName name="______IKR1" localSheetId="38">#REF!</definedName>
    <definedName name="______IKR1" localSheetId="39">#REF!</definedName>
    <definedName name="______IKR1" localSheetId="41">#REF!</definedName>
    <definedName name="______IKR1" localSheetId="43">#REF!</definedName>
    <definedName name="______IKR1" localSheetId="13">#REF!</definedName>
    <definedName name="______IKR1" localSheetId="14">#REF!</definedName>
    <definedName name="______IKR1" localSheetId="15">#REF!</definedName>
    <definedName name="______IKR1" localSheetId="16">#REF!</definedName>
    <definedName name="______IKR1" localSheetId="17">#REF!</definedName>
    <definedName name="______IKR1" localSheetId="18">#REF!</definedName>
    <definedName name="______IKR1">#REF!</definedName>
    <definedName name="______IRP1" localSheetId="0">#REF!</definedName>
    <definedName name="______IRP1" localSheetId="23">#REF!</definedName>
    <definedName name="______IRP1" localSheetId="28">#REF!</definedName>
    <definedName name="______IRP1" localSheetId="29">#REF!</definedName>
    <definedName name="______IRP1" localSheetId="30">#REF!</definedName>
    <definedName name="______IRP1" localSheetId="31">#REF!</definedName>
    <definedName name="______IRP1" localSheetId="40">#REF!</definedName>
    <definedName name="______IRP1" localSheetId="42">#REF!</definedName>
    <definedName name="______IRP1" localSheetId="7">#REF!</definedName>
    <definedName name="______IRP1" localSheetId="19">#REF!</definedName>
    <definedName name="______IRP1" localSheetId="20">#REF!</definedName>
    <definedName name="______IRP1" localSheetId="21">#REF!</definedName>
    <definedName name="______IRP1" localSheetId="22">#REF!</definedName>
    <definedName name="______IRP1" localSheetId="24">#REF!</definedName>
    <definedName name="______IRP1" localSheetId="25">#REF!</definedName>
    <definedName name="______IRP1" localSheetId="26">#REF!</definedName>
    <definedName name="______IRP1" localSheetId="27">#REF!</definedName>
    <definedName name="______IRP1" localSheetId="32">#REF!</definedName>
    <definedName name="______IRP1" localSheetId="33">#REF!</definedName>
    <definedName name="______IRP1" localSheetId="34">#REF!</definedName>
    <definedName name="______IRP1" localSheetId="35">#REF!</definedName>
    <definedName name="______IRP1" localSheetId="36">#REF!</definedName>
    <definedName name="______IRP1" localSheetId="37">#REF!</definedName>
    <definedName name="______IRP1" localSheetId="38">#REF!</definedName>
    <definedName name="______IRP1" localSheetId="39">#REF!</definedName>
    <definedName name="______IRP1" localSheetId="41">#REF!</definedName>
    <definedName name="______IRP1" localSheetId="43">#REF!</definedName>
    <definedName name="______IRP1" localSheetId="13">#REF!</definedName>
    <definedName name="______IRP1" localSheetId="14">#REF!</definedName>
    <definedName name="______IRP1" localSheetId="15">#REF!</definedName>
    <definedName name="______IRP1" localSheetId="16">#REF!</definedName>
    <definedName name="______IRP1" localSheetId="17">#REF!</definedName>
    <definedName name="______IRP1" localSheetId="18">#REF!</definedName>
    <definedName name="______IRP1">#REF!</definedName>
    <definedName name="______LIT1" localSheetId="0">#REF!</definedName>
    <definedName name="______LIT1" localSheetId="23">#REF!</definedName>
    <definedName name="______LIT1" localSheetId="28">#REF!</definedName>
    <definedName name="______LIT1" localSheetId="29">#REF!</definedName>
    <definedName name="______LIT1" localSheetId="30">#REF!</definedName>
    <definedName name="______LIT1" localSheetId="31">#REF!</definedName>
    <definedName name="______LIT1" localSheetId="40">#REF!</definedName>
    <definedName name="______LIT1" localSheetId="42">#REF!</definedName>
    <definedName name="______LIT1" localSheetId="7">#REF!</definedName>
    <definedName name="______LIT1" localSheetId="19">#REF!</definedName>
    <definedName name="______LIT1" localSheetId="20">#REF!</definedName>
    <definedName name="______LIT1" localSheetId="21">#REF!</definedName>
    <definedName name="______LIT1" localSheetId="22">#REF!</definedName>
    <definedName name="______LIT1" localSheetId="24">#REF!</definedName>
    <definedName name="______LIT1" localSheetId="25">#REF!</definedName>
    <definedName name="______LIT1" localSheetId="26">#REF!</definedName>
    <definedName name="______LIT1" localSheetId="27">#REF!</definedName>
    <definedName name="______LIT1" localSheetId="32">#REF!</definedName>
    <definedName name="______LIT1" localSheetId="33">#REF!</definedName>
    <definedName name="______LIT1" localSheetId="34">#REF!</definedName>
    <definedName name="______LIT1" localSheetId="35">#REF!</definedName>
    <definedName name="______LIT1" localSheetId="36">#REF!</definedName>
    <definedName name="______LIT1" localSheetId="37">#REF!</definedName>
    <definedName name="______LIT1" localSheetId="38">#REF!</definedName>
    <definedName name="______LIT1" localSheetId="39">#REF!</definedName>
    <definedName name="______LIT1" localSheetId="41">#REF!</definedName>
    <definedName name="______LIT1" localSheetId="43">#REF!</definedName>
    <definedName name="______LIT1" localSheetId="13">#REF!</definedName>
    <definedName name="______LIT1" localSheetId="14">#REF!</definedName>
    <definedName name="______LIT1" localSheetId="15">#REF!</definedName>
    <definedName name="______LIT1" localSheetId="16">#REF!</definedName>
    <definedName name="______LIT1" localSheetId="17">#REF!</definedName>
    <definedName name="______LIT1" localSheetId="18">#REF!</definedName>
    <definedName name="______LIT1">#REF!</definedName>
    <definedName name="______LL2" localSheetId="59"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0"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12"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23"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28"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29"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30"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31"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40"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42"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1"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2"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3"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4"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5"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9"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11"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6"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19"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20"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21"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22"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24"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25"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26"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27"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32"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33"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34"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35"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36"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37"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38"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39"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41"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43"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10"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13"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14"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15"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16"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17"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18" hidden="1">{FALSE,FALSE,-1.25,-15.5,484.5,276.75,FALSE,FALSE,TRUE,TRUE,0,12,#N/A,46,#N/A,2.93460490463215,15.35,1,FALSE,FALSE,3,TRUE,1,FALSE,100,"Swvu.PLA1.","ACwvu.PLA1.",#N/A,FALSE,FALSE,0,0,0,0,2,"","",TRUE,TRUE,FALSE,FALSE,1,60,#N/A,#N/A,FALSE,FALSE,FALSE,FALSE,FALSE,FALSE,FALSE,9,65532,65532,FALSE,FALSE,TRUE,TRUE,TRUE}</definedName>
    <definedName name="______LL2" hidden="1">{FALSE,FALSE,-1.25,-15.5,484.5,276.75,FALSE,FALSE,TRUE,TRUE,0,12,#N/A,46,#N/A,2.93460490463215,15.35,1,FALSE,FALSE,3,TRUE,1,FALSE,100,"Swvu.PLA1.","ACwvu.PLA1.",#N/A,FALSE,FALSE,0,0,0,0,2,"","",TRUE,TRUE,FALSE,FALSE,1,60,#N/A,#N/A,FALSE,FALSE,FALSE,FALSE,FALSE,FALSE,FALSE,9,65532,65532,FALSE,FALSE,TRUE,TRUE,TRUE}</definedName>
    <definedName name="______MEX1" localSheetId="59">#REF!</definedName>
    <definedName name="______MEX1" localSheetId="0">#REF!</definedName>
    <definedName name="______MEX1" localSheetId="12">#REF!</definedName>
    <definedName name="______MEX1" localSheetId="23">#REF!</definedName>
    <definedName name="______MEX1" localSheetId="28">#REF!</definedName>
    <definedName name="______MEX1" localSheetId="29">#REF!</definedName>
    <definedName name="______MEX1" localSheetId="30">#REF!</definedName>
    <definedName name="______MEX1" localSheetId="31">#REF!</definedName>
    <definedName name="______MEX1" localSheetId="40">#REF!</definedName>
    <definedName name="______MEX1" localSheetId="42">#REF!</definedName>
    <definedName name="______MEX1" localSheetId="5">#REF!</definedName>
    <definedName name="______MEX1" localSheetId="7">#REF!</definedName>
    <definedName name="______MEX1" localSheetId="9">#REF!</definedName>
    <definedName name="______MEX1" localSheetId="11">#REF!</definedName>
    <definedName name="______MEX1" localSheetId="6">#REF!</definedName>
    <definedName name="______MEX1" localSheetId="19">#REF!</definedName>
    <definedName name="______MEX1" localSheetId="20">#REF!</definedName>
    <definedName name="______MEX1" localSheetId="21">#REF!</definedName>
    <definedName name="______MEX1" localSheetId="22">#REF!</definedName>
    <definedName name="______MEX1" localSheetId="24">#REF!</definedName>
    <definedName name="______MEX1" localSheetId="25">#REF!</definedName>
    <definedName name="______MEX1" localSheetId="26">#REF!</definedName>
    <definedName name="______MEX1" localSheetId="27">#REF!</definedName>
    <definedName name="______MEX1" localSheetId="32">#REF!</definedName>
    <definedName name="______MEX1" localSheetId="33">#REF!</definedName>
    <definedName name="______MEX1" localSheetId="34">#REF!</definedName>
    <definedName name="______MEX1" localSheetId="8">#REF!</definedName>
    <definedName name="______MEX1" localSheetId="35">#REF!</definedName>
    <definedName name="______MEX1" localSheetId="36">#REF!</definedName>
    <definedName name="______MEX1" localSheetId="37">#REF!</definedName>
    <definedName name="______MEX1" localSheetId="38">#REF!</definedName>
    <definedName name="______MEX1" localSheetId="39">#REF!</definedName>
    <definedName name="______MEX1" localSheetId="41">#REF!</definedName>
    <definedName name="______MEX1" localSheetId="43">#REF!</definedName>
    <definedName name="______MEX1" localSheetId="10">#REF!</definedName>
    <definedName name="______MEX1" localSheetId="13">#REF!</definedName>
    <definedName name="______MEX1" localSheetId="14">#REF!</definedName>
    <definedName name="______MEX1" localSheetId="15">#REF!</definedName>
    <definedName name="______MEX1" localSheetId="16">#REF!</definedName>
    <definedName name="______MEX1" localSheetId="17">#REF!</definedName>
    <definedName name="______MEX1" localSheetId="18">#REF!</definedName>
    <definedName name="______MEX1">#REF!</definedName>
    <definedName name="______PTA1" localSheetId="59">#REF!</definedName>
    <definedName name="______PTA1" localSheetId="0">#REF!</definedName>
    <definedName name="______PTA1" localSheetId="23">#REF!</definedName>
    <definedName name="______PTA1" localSheetId="28">#REF!</definedName>
    <definedName name="______PTA1" localSheetId="29">#REF!</definedName>
    <definedName name="______PTA1" localSheetId="30">#REF!</definedName>
    <definedName name="______PTA1" localSheetId="31">#REF!</definedName>
    <definedName name="______PTA1" localSheetId="40">#REF!</definedName>
    <definedName name="______PTA1" localSheetId="42">#REF!</definedName>
    <definedName name="______PTA1" localSheetId="7">#REF!</definedName>
    <definedName name="______PTA1" localSheetId="19">#REF!</definedName>
    <definedName name="______PTA1" localSheetId="20">#REF!</definedName>
    <definedName name="______PTA1" localSheetId="21">#REF!</definedName>
    <definedName name="______PTA1" localSheetId="22">#REF!</definedName>
    <definedName name="______PTA1" localSheetId="24">#REF!</definedName>
    <definedName name="______PTA1" localSheetId="25">#REF!</definedName>
    <definedName name="______PTA1" localSheetId="26">#REF!</definedName>
    <definedName name="______PTA1" localSheetId="27">#REF!</definedName>
    <definedName name="______PTA1" localSheetId="32">#REF!</definedName>
    <definedName name="______PTA1" localSheetId="33">#REF!</definedName>
    <definedName name="______PTA1" localSheetId="34">#REF!</definedName>
    <definedName name="______PTA1" localSheetId="35">#REF!</definedName>
    <definedName name="______PTA1" localSheetId="36">#REF!</definedName>
    <definedName name="______PTA1" localSheetId="37">#REF!</definedName>
    <definedName name="______PTA1" localSheetId="38">#REF!</definedName>
    <definedName name="______PTA1" localSheetId="39">#REF!</definedName>
    <definedName name="______PTA1" localSheetId="41">#REF!</definedName>
    <definedName name="______PTA1" localSheetId="43">#REF!</definedName>
    <definedName name="______PTA1" localSheetId="13">#REF!</definedName>
    <definedName name="______PTA1" localSheetId="14">#REF!</definedName>
    <definedName name="______PTA1" localSheetId="15">#REF!</definedName>
    <definedName name="______PTA1" localSheetId="16">#REF!</definedName>
    <definedName name="______PTA1" localSheetId="17">#REF!</definedName>
    <definedName name="______PTA1" localSheetId="18">#REF!</definedName>
    <definedName name="______PTA1">#REF!</definedName>
    <definedName name="______ROS1">#N/A</definedName>
    <definedName name="______ROS2">#N/A</definedName>
    <definedName name="______ROS3">#N/A</definedName>
    <definedName name="______ROS4">#N/A</definedName>
    <definedName name="______SAR1" localSheetId="59">#REF!</definedName>
    <definedName name="______SAR1" localSheetId="0">#REF!</definedName>
    <definedName name="______SAR1" localSheetId="12">#REF!</definedName>
    <definedName name="______SAR1" localSheetId="23">#REF!</definedName>
    <definedName name="______SAR1" localSheetId="28">#REF!</definedName>
    <definedName name="______SAR1" localSheetId="29">#REF!</definedName>
    <definedName name="______SAR1" localSheetId="30">#REF!</definedName>
    <definedName name="______SAR1" localSheetId="31">#REF!</definedName>
    <definedName name="______SAR1" localSheetId="40">#REF!</definedName>
    <definedName name="______SAR1" localSheetId="42">#REF!</definedName>
    <definedName name="______SAR1" localSheetId="5">#REF!</definedName>
    <definedName name="______SAR1" localSheetId="7">#REF!</definedName>
    <definedName name="______SAR1" localSheetId="9">#REF!</definedName>
    <definedName name="______SAR1" localSheetId="11">#REF!</definedName>
    <definedName name="______SAR1" localSheetId="6">#REF!</definedName>
    <definedName name="______SAR1" localSheetId="19">#REF!</definedName>
    <definedName name="______SAR1" localSheetId="20">#REF!</definedName>
    <definedName name="______SAR1" localSheetId="21">#REF!</definedName>
    <definedName name="______SAR1" localSheetId="22">#REF!</definedName>
    <definedName name="______SAR1" localSheetId="24">#REF!</definedName>
    <definedName name="______SAR1" localSheetId="25">#REF!</definedName>
    <definedName name="______SAR1" localSheetId="26">#REF!</definedName>
    <definedName name="______SAR1" localSheetId="27">#REF!</definedName>
    <definedName name="______SAR1" localSheetId="32">#REF!</definedName>
    <definedName name="______SAR1" localSheetId="33">#REF!</definedName>
    <definedName name="______SAR1" localSheetId="34">#REF!</definedName>
    <definedName name="______SAR1" localSheetId="8">#REF!</definedName>
    <definedName name="______SAR1" localSheetId="35">#REF!</definedName>
    <definedName name="______SAR1" localSheetId="36">#REF!</definedName>
    <definedName name="______SAR1" localSheetId="37">#REF!</definedName>
    <definedName name="______SAR1" localSheetId="38">#REF!</definedName>
    <definedName name="______SAR1" localSheetId="39">#REF!</definedName>
    <definedName name="______SAR1" localSheetId="41">#REF!</definedName>
    <definedName name="______SAR1" localSheetId="43">#REF!</definedName>
    <definedName name="______SAR1" localSheetId="10">#REF!</definedName>
    <definedName name="______SAR1" localSheetId="13">#REF!</definedName>
    <definedName name="______SAR1" localSheetId="14">#REF!</definedName>
    <definedName name="______SAR1" localSheetId="15">#REF!</definedName>
    <definedName name="______SAR1" localSheetId="16">#REF!</definedName>
    <definedName name="______SAR1" localSheetId="17">#REF!</definedName>
    <definedName name="______SAR1" localSheetId="18">#REF!</definedName>
    <definedName name="______SAR1">#REF!</definedName>
    <definedName name="______SRT11" localSheetId="59" hidden="1">{"Minpmon",#N/A,FALSE,"Monthinput"}</definedName>
    <definedName name="______SRT11" localSheetId="0" hidden="1">{"Minpmon",#N/A,FALSE,"Monthinput"}</definedName>
    <definedName name="______SRT11" localSheetId="12" hidden="1">{"Minpmon",#N/A,FALSE,"Monthinput"}</definedName>
    <definedName name="______SRT11" localSheetId="23" hidden="1">{"Minpmon",#N/A,FALSE,"Monthinput"}</definedName>
    <definedName name="______SRT11" localSheetId="28" hidden="1">{"Minpmon",#N/A,FALSE,"Monthinput"}</definedName>
    <definedName name="______SRT11" localSheetId="29" hidden="1">{"Minpmon",#N/A,FALSE,"Monthinput"}</definedName>
    <definedName name="______SRT11" localSheetId="30" hidden="1">{"Minpmon",#N/A,FALSE,"Monthinput"}</definedName>
    <definedName name="______SRT11" localSheetId="31" hidden="1">{"Minpmon",#N/A,FALSE,"Monthinput"}</definedName>
    <definedName name="______SRT11" localSheetId="40" hidden="1">{"Minpmon",#N/A,FALSE,"Monthinput"}</definedName>
    <definedName name="______SRT11" localSheetId="42" hidden="1">{"Minpmon",#N/A,FALSE,"Monthinput"}</definedName>
    <definedName name="______SRT11" localSheetId="1" hidden="1">{"Minpmon",#N/A,FALSE,"Monthinput"}</definedName>
    <definedName name="______SRT11" localSheetId="2" hidden="1">{"Minpmon",#N/A,FALSE,"Monthinput"}</definedName>
    <definedName name="______SRT11" localSheetId="3" hidden="1">{"Minpmon",#N/A,FALSE,"Monthinput"}</definedName>
    <definedName name="______SRT11" localSheetId="4" hidden="1">{"Minpmon",#N/A,FALSE,"Monthinput"}</definedName>
    <definedName name="______SRT11" localSheetId="5" hidden="1">{"Minpmon",#N/A,FALSE,"Monthinput"}</definedName>
    <definedName name="______SRT11" localSheetId="7" hidden="1">{"Minpmon",#N/A,FALSE,"Monthinput"}</definedName>
    <definedName name="______SRT11" localSheetId="9" hidden="1">{"Minpmon",#N/A,FALSE,"Monthinput"}</definedName>
    <definedName name="______SRT11" localSheetId="11" hidden="1">{"Minpmon",#N/A,FALSE,"Monthinput"}</definedName>
    <definedName name="______SRT11" localSheetId="6" hidden="1">{"Minpmon",#N/A,FALSE,"Monthinput"}</definedName>
    <definedName name="______SRT11" localSheetId="19" hidden="1">{"Minpmon",#N/A,FALSE,"Monthinput"}</definedName>
    <definedName name="______SRT11" localSheetId="20" hidden="1">{"Minpmon",#N/A,FALSE,"Monthinput"}</definedName>
    <definedName name="______SRT11" localSheetId="21" hidden="1">{"Minpmon",#N/A,FALSE,"Monthinput"}</definedName>
    <definedName name="______SRT11" localSheetId="22" hidden="1">{"Minpmon",#N/A,FALSE,"Monthinput"}</definedName>
    <definedName name="______SRT11" localSheetId="24" hidden="1">{"Minpmon",#N/A,FALSE,"Monthinput"}</definedName>
    <definedName name="______SRT11" localSheetId="25" hidden="1">{"Minpmon",#N/A,FALSE,"Monthinput"}</definedName>
    <definedName name="______SRT11" localSheetId="26" hidden="1">{"Minpmon",#N/A,FALSE,"Monthinput"}</definedName>
    <definedName name="______SRT11" localSheetId="27" hidden="1">{"Minpmon",#N/A,FALSE,"Monthinput"}</definedName>
    <definedName name="______SRT11" localSheetId="32" hidden="1">{"Minpmon",#N/A,FALSE,"Monthinput"}</definedName>
    <definedName name="______SRT11" localSheetId="33" hidden="1">{"Minpmon",#N/A,FALSE,"Monthinput"}</definedName>
    <definedName name="______SRT11" localSheetId="34" hidden="1">{"Minpmon",#N/A,FALSE,"Monthinput"}</definedName>
    <definedName name="______SRT11" localSheetId="8" hidden="1">{"Minpmon",#N/A,FALSE,"Monthinput"}</definedName>
    <definedName name="______SRT11" localSheetId="35" hidden="1">{"Minpmon",#N/A,FALSE,"Monthinput"}</definedName>
    <definedName name="______SRT11" localSheetId="36" hidden="1">{"Minpmon",#N/A,FALSE,"Monthinput"}</definedName>
    <definedName name="______SRT11" localSheetId="37" hidden="1">{"Minpmon",#N/A,FALSE,"Monthinput"}</definedName>
    <definedName name="______SRT11" localSheetId="38" hidden="1">{"Minpmon",#N/A,FALSE,"Monthinput"}</definedName>
    <definedName name="______SRT11" localSheetId="39" hidden="1">{"Minpmon",#N/A,FALSE,"Monthinput"}</definedName>
    <definedName name="______SRT11" localSheetId="41" hidden="1">{"Minpmon",#N/A,FALSE,"Monthinput"}</definedName>
    <definedName name="______SRT11" localSheetId="43" hidden="1">{"Minpmon",#N/A,FALSE,"Monthinput"}</definedName>
    <definedName name="______SRT11" localSheetId="10" hidden="1">{"Minpmon",#N/A,FALSE,"Monthinput"}</definedName>
    <definedName name="______SRT11" localSheetId="13" hidden="1">{"Minpmon",#N/A,FALSE,"Monthinput"}</definedName>
    <definedName name="______SRT11" localSheetId="14" hidden="1">{"Minpmon",#N/A,FALSE,"Monthinput"}</definedName>
    <definedName name="______SRT11" localSheetId="15" hidden="1">{"Minpmon",#N/A,FALSE,"Monthinput"}</definedName>
    <definedName name="______SRT11" localSheetId="16" hidden="1">{"Minpmon",#N/A,FALSE,"Monthinput"}</definedName>
    <definedName name="______SRT11" localSheetId="17" hidden="1">{"Minpmon",#N/A,FALSE,"Monthinput"}</definedName>
    <definedName name="______SRT11" localSheetId="18" hidden="1">{"Minpmon",#N/A,FALSE,"Monthinput"}</definedName>
    <definedName name="______SRT11" hidden="1">{"Minpmon",#N/A,FALSE,"Monthinput"}</definedName>
    <definedName name="_____AUS1" localSheetId="59">#REF!</definedName>
    <definedName name="_____AUS1" localSheetId="0">#REF!</definedName>
    <definedName name="_____AUS1" localSheetId="12">#REF!</definedName>
    <definedName name="_____AUS1" localSheetId="23">#REF!</definedName>
    <definedName name="_____AUS1" localSheetId="28">#REF!</definedName>
    <definedName name="_____AUS1" localSheetId="29">#REF!</definedName>
    <definedName name="_____AUS1" localSheetId="30">#REF!</definedName>
    <definedName name="_____AUS1" localSheetId="31">#REF!</definedName>
    <definedName name="_____AUS1" localSheetId="40">#REF!</definedName>
    <definedName name="_____AUS1" localSheetId="42">#REF!</definedName>
    <definedName name="_____AUS1" localSheetId="5">#REF!</definedName>
    <definedName name="_____AUS1" localSheetId="7">#REF!</definedName>
    <definedName name="_____AUS1" localSheetId="9">#REF!</definedName>
    <definedName name="_____AUS1" localSheetId="11">#REF!</definedName>
    <definedName name="_____AUS1" localSheetId="6">#REF!</definedName>
    <definedName name="_____AUS1" localSheetId="19">#REF!</definedName>
    <definedName name="_____AUS1" localSheetId="20">#REF!</definedName>
    <definedName name="_____AUS1" localSheetId="21">#REF!</definedName>
    <definedName name="_____AUS1" localSheetId="22">#REF!</definedName>
    <definedName name="_____AUS1" localSheetId="24">#REF!</definedName>
    <definedName name="_____AUS1" localSheetId="25">#REF!</definedName>
    <definedName name="_____AUS1" localSheetId="26">#REF!</definedName>
    <definedName name="_____AUS1" localSheetId="27">#REF!</definedName>
    <definedName name="_____AUS1" localSheetId="32">#REF!</definedName>
    <definedName name="_____AUS1" localSheetId="33">#REF!</definedName>
    <definedName name="_____AUS1" localSheetId="34">#REF!</definedName>
    <definedName name="_____AUS1" localSheetId="8">#REF!</definedName>
    <definedName name="_____AUS1" localSheetId="35">#REF!</definedName>
    <definedName name="_____AUS1" localSheetId="36">#REF!</definedName>
    <definedName name="_____AUS1" localSheetId="37">#REF!</definedName>
    <definedName name="_____AUS1" localSheetId="38">#REF!</definedName>
    <definedName name="_____AUS1" localSheetId="39">#REF!</definedName>
    <definedName name="_____AUS1" localSheetId="41">#REF!</definedName>
    <definedName name="_____AUS1" localSheetId="43">#REF!</definedName>
    <definedName name="_____AUS1" localSheetId="10">#REF!</definedName>
    <definedName name="_____AUS1" localSheetId="13">#REF!</definedName>
    <definedName name="_____AUS1" localSheetId="14">#REF!</definedName>
    <definedName name="_____AUS1" localSheetId="15">#REF!</definedName>
    <definedName name="_____AUS1" localSheetId="16">#REF!</definedName>
    <definedName name="_____AUS1" localSheetId="17">#REF!</definedName>
    <definedName name="_____AUS1" localSheetId="18">#REF!</definedName>
    <definedName name="_____AUS1">#REF!</definedName>
    <definedName name="_____DEG1" localSheetId="59">#REF!</definedName>
    <definedName name="_____DEG1" localSheetId="0">#REF!</definedName>
    <definedName name="_____DEG1" localSheetId="23">#REF!</definedName>
    <definedName name="_____DEG1" localSheetId="28">#REF!</definedName>
    <definedName name="_____DEG1" localSheetId="29">#REF!</definedName>
    <definedName name="_____DEG1" localSheetId="30">#REF!</definedName>
    <definedName name="_____DEG1" localSheetId="31">#REF!</definedName>
    <definedName name="_____DEG1" localSheetId="40">#REF!</definedName>
    <definedName name="_____DEG1" localSheetId="42">#REF!</definedName>
    <definedName name="_____DEG1" localSheetId="7">#REF!</definedName>
    <definedName name="_____DEG1" localSheetId="19">#REF!</definedName>
    <definedName name="_____DEG1" localSheetId="20">#REF!</definedName>
    <definedName name="_____DEG1" localSheetId="21">#REF!</definedName>
    <definedName name="_____DEG1" localSheetId="22">#REF!</definedName>
    <definedName name="_____DEG1" localSheetId="24">#REF!</definedName>
    <definedName name="_____DEG1" localSheetId="25">#REF!</definedName>
    <definedName name="_____DEG1" localSheetId="26">#REF!</definedName>
    <definedName name="_____DEG1" localSheetId="27">#REF!</definedName>
    <definedName name="_____DEG1" localSheetId="32">#REF!</definedName>
    <definedName name="_____DEG1" localSheetId="33">#REF!</definedName>
    <definedName name="_____DEG1" localSheetId="34">#REF!</definedName>
    <definedName name="_____DEG1" localSheetId="35">#REF!</definedName>
    <definedName name="_____DEG1" localSheetId="36">#REF!</definedName>
    <definedName name="_____DEG1" localSheetId="37">#REF!</definedName>
    <definedName name="_____DEG1" localSheetId="38">#REF!</definedName>
    <definedName name="_____DEG1" localSheetId="39">#REF!</definedName>
    <definedName name="_____DEG1" localSheetId="41">#REF!</definedName>
    <definedName name="_____DEG1" localSheetId="43">#REF!</definedName>
    <definedName name="_____DEG1" localSheetId="13">#REF!</definedName>
    <definedName name="_____DEG1" localSheetId="14">#REF!</definedName>
    <definedName name="_____DEG1" localSheetId="15">#REF!</definedName>
    <definedName name="_____DEG1" localSheetId="16">#REF!</definedName>
    <definedName name="_____DEG1" localSheetId="17">#REF!</definedName>
    <definedName name="_____DEG1" localSheetId="18">#REF!</definedName>
    <definedName name="_____DEG1">#REF!</definedName>
    <definedName name="_____DKR1" localSheetId="59">#REF!</definedName>
    <definedName name="_____DKR1" localSheetId="0">#REF!</definedName>
    <definedName name="_____DKR1" localSheetId="23">#REF!</definedName>
    <definedName name="_____DKR1" localSheetId="28">#REF!</definedName>
    <definedName name="_____DKR1" localSheetId="29">#REF!</definedName>
    <definedName name="_____DKR1" localSheetId="30">#REF!</definedName>
    <definedName name="_____DKR1" localSheetId="31">#REF!</definedName>
    <definedName name="_____DKR1" localSheetId="40">#REF!</definedName>
    <definedName name="_____DKR1" localSheetId="42">#REF!</definedName>
    <definedName name="_____DKR1" localSheetId="7">#REF!</definedName>
    <definedName name="_____DKR1" localSheetId="19">#REF!</definedName>
    <definedName name="_____DKR1" localSheetId="20">#REF!</definedName>
    <definedName name="_____DKR1" localSheetId="21">#REF!</definedName>
    <definedName name="_____DKR1" localSheetId="22">#REF!</definedName>
    <definedName name="_____DKR1" localSheetId="24">#REF!</definedName>
    <definedName name="_____DKR1" localSheetId="25">#REF!</definedName>
    <definedName name="_____DKR1" localSheetId="26">#REF!</definedName>
    <definedName name="_____DKR1" localSheetId="27">#REF!</definedName>
    <definedName name="_____DKR1" localSheetId="32">#REF!</definedName>
    <definedName name="_____DKR1" localSheetId="33">#REF!</definedName>
    <definedName name="_____DKR1" localSheetId="34">#REF!</definedName>
    <definedName name="_____DKR1" localSheetId="35">#REF!</definedName>
    <definedName name="_____DKR1" localSheetId="36">#REF!</definedName>
    <definedName name="_____DKR1" localSheetId="37">#REF!</definedName>
    <definedName name="_____DKR1" localSheetId="38">#REF!</definedName>
    <definedName name="_____DKR1" localSheetId="39">#REF!</definedName>
    <definedName name="_____DKR1" localSheetId="41">#REF!</definedName>
    <definedName name="_____DKR1" localSheetId="43">#REF!</definedName>
    <definedName name="_____DKR1" localSheetId="13">#REF!</definedName>
    <definedName name="_____DKR1" localSheetId="14">#REF!</definedName>
    <definedName name="_____DKR1" localSheetId="15">#REF!</definedName>
    <definedName name="_____DKR1" localSheetId="16">#REF!</definedName>
    <definedName name="_____DKR1" localSheetId="17">#REF!</definedName>
    <definedName name="_____DKR1" localSheetId="18">#REF!</definedName>
    <definedName name="_____DKR1">#REF!</definedName>
    <definedName name="_____ECU1" localSheetId="0">#REF!</definedName>
    <definedName name="_____ECU1" localSheetId="23">#REF!</definedName>
    <definedName name="_____ECU1" localSheetId="28">#REF!</definedName>
    <definedName name="_____ECU1" localSheetId="29">#REF!</definedName>
    <definedName name="_____ECU1" localSheetId="30">#REF!</definedName>
    <definedName name="_____ECU1" localSheetId="31">#REF!</definedName>
    <definedName name="_____ECU1" localSheetId="40">#REF!</definedName>
    <definedName name="_____ECU1" localSheetId="42">#REF!</definedName>
    <definedName name="_____ECU1" localSheetId="7">#REF!</definedName>
    <definedName name="_____ECU1" localSheetId="19">#REF!</definedName>
    <definedName name="_____ECU1" localSheetId="20">#REF!</definedName>
    <definedName name="_____ECU1" localSheetId="21">#REF!</definedName>
    <definedName name="_____ECU1" localSheetId="22">#REF!</definedName>
    <definedName name="_____ECU1" localSheetId="24">#REF!</definedName>
    <definedName name="_____ECU1" localSheetId="25">#REF!</definedName>
    <definedName name="_____ECU1" localSheetId="26">#REF!</definedName>
    <definedName name="_____ECU1" localSheetId="27">#REF!</definedName>
    <definedName name="_____ECU1" localSheetId="32">#REF!</definedName>
    <definedName name="_____ECU1" localSheetId="33">#REF!</definedName>
    <definedName name="_____ECU1" localSheetId="34">#REF!</definedName>
    <definedName name="_____ECU1" localSheetId="35">#REF!</definedName>
    <definedName name="_____ECU1" localSheetId="36">#REF!</definedName>
    <definedName name="_____ECU1" localSheetId="37">#REF!</definedName>
    <definedName name="_____ECU1" localSheetId="38">#REF!</definedName>
    <definedName name="_____ECU1" localSheetId="39">#REF!</definedName>
    <definedName name="_____ECU1" localSheetId="41">#REF!</definedName>
    <definedName name="_____ECU1" localSheetId="43">#REF!</definedName>
    <definedName name="_____ECU1" localSheetId="13">#REF!</definedName>
    <definedName name="_____ECU1" localSheetId="14">#REF!</definedName>
    <definedName name="_____ECU1" localSheetId="15">#REF!</definedName>
    <definedName name="_____ECU1" localSheetId="16">#REF!</definedName>
    <definedName name="_____ECU1" localSheetId="17">#REF!</definedName>
    <definedName name="_____ECU1" localSheetId="18">#REF!</definedName>
    <definedName name="_____ECU1">#REF!</definedName>
    <definedName name="_____ESC1" localSheetId="0">#REF!</definedName>
    <definedName name="_____ESC1" localSheetId="23">#REF!</definedName>
    <definedName name="_____ESC1" localSheetId="28">#REF!</definedName>
    <definedName name="_____ESC1" localSheetId="29">#REF!</definedName>
    <definedName name="_____ESC1" localSheetId="30">#REF!</definedName>
    <definedName name="_____ESC1" localSheetId="31">#REF!</definedName>
    <definedName name="_____ESC1" localSheetId="40">#REF!</definedName>
    <definedName name="_____ESC1" localSheetId="42">#REF!</definedName>
    <definedName name="_____ESC1" localSheetId="7">#REF!</definedName>
    <definedName name="_____ESC1" localSheetId="19">#REF!</definedName>
    <definedName name="_____ESC1" localSheetId="20">#REF!</definedName>
    <definedName name="_____ESC1" localSheetId="21">#REF!</definedName>
    <definedName name="_____ESC1" localSheetId="22">#REF!</definedName>
    <definedName name="_____ESC1" localSheetId="24">#REF!</definedName>
    <definedName name="_____ESC1" localSheetId="25">#REF!</definedName>
    <definedName name="_____ESC1" localSheetId="26">#REF!</definedName>
    <definedName name="_____ESC1" localSheetId="27">#REF!</definedName>
    <definedName name="_____ESC1" localSheetId="32">#REF!</definedName>
    <definedName name="_____ESC1" localSheetId="33">#REF!</definedName>
    <definedName name="_____ESC1" localSheetId="34">#REF!</definedName>
    <definedName name="_____ESC1" localSheetId="35">#REF!</definedName>
    <definedName name="_____ESC1" localSheetId="36">#REF!</definedName>
    <definedName name="_____ESC1" localSheetId="37">#REF!</definedName>
    <definedName name="_____ESC1" localSheetId="38">#REF!</definedName>
    <definedName name="_____ESC1" localSheetId="39">#REF!</definedName>
    <definedName name="_____ESC1" localSheetId="41">#REF!</definedName>
    <definedName name="_____ESC1" localSheetId="43">#REF!</definedName>
    <definedName name="_____ESC1" localSheetId="13">#REF!</definedName>
    <definedName name="_____ESC1" localSheetId="14">#REF!</definedName>
    <definedName name="_____ESC1" localSheetId="15">#REF!</definedName>
    <definedName name="_____ESC1" localSheetId="16">#REF!</definedName>
    <definedName name="_____ESC1" localSheetId="17">#REF!</definedName>
    <definedName name="_____ESC1" localSheetId="18">#REF!</definedName>
    <definedName name="_____ESC1">#REF!</definedName>
    <definedName name="_____FAL2" localSheetId="0">#REF!</definedName>
    <definedName name="_____FAL2" localSheetId="23">#REF!</definedName>
    <definedName name="_____FAL2" localSheetId="28">#REF!</definedName>
    <definedName name="_____FAL2" localSheetId="29">#REF!</definedName>
    <definedName name="_____FAL2" localSheetId="30">#REF!</definedName>
    <definedName name="_____FAL2" localSheetId="31">#REF!</definedName>
    <definedName name="_____FAL2" localSheetId="40">#REF!</definedName>
    <definedName name="_____FAL2" localSheetId="42">#REF!</definedName>
    <definedName name="_____FAL2" localSheetId="7">#REF!</definedName>
    <definedName name="_____FAL2" localSheetId="19">#REF!</definedName>
    <definedName name="_____FAL2" localSheetId="20">#REF!</definedName>
    <definedName name="_____FAL2" localSheetId="21">#REF!</definedName>
    <definedName name="_____FAL2" localSheetId="22">#REF!</definedName>
    <definedName name="_____FAL2" localSheetId="24">#REF!</definedName>
    <definedName name="_____FAL2" localSheetId="25">#REF!</definedName>
    <definedName name="_____FAL2" localSheetId="26">#REF!</definedName>
    <definedName name="_____FAL2" localSheetId="27">#REF!</definedName>
    <definedName name="_____FAL2" localSheetId="32">#REF!</definedName>
    <definedName name="_____FAL2" localSheetId="33">#REF!</definedName>
    <definedName name="_____FAL2" localSheetId="34">#REF!</definedName>
    <definedName name="_____FAL2" localSheetId="35">#REF!</definedName>
    <definedName name="_____FAL2" localSheetId="36">#REF!</definedName>
    <definedName name="_____FAL2" localSheetId="37">#REF!</definedName>
    <definedName name="_____FAL2" localSheetId="38">#REF!</definedName>
    <definedName name="_____FAL2" localSheetId="39">#REF!</definedName>
    <definedName name="_____FAL2" localSheetId="41">#REF!</definedName>
    <definedName name="_____FAL2" localSheetId="43">#REF!</definedName>
    <definedName name="_____FAL2" localSheetId="13">#REF!</definedName>
    <definedName name="_____FAL2" localSheetId="14">#REF!</definedName>
    <definedName name="_____FAL2" localSheetId="15">#REF!</definedName>
    <definedName name="_____FAL2" localSheetId="16">#REF!</definedName>
    <definedName name="_____FAL2" localSheetId="17">#REF!</definedName>
    <definedName name="_____FAL2" localSheetId="18">#REF!</definedName>
    <definedName name="_____FAL2">#REF!</definedName>
    <definedName name="_____FAL3" localSheetId="0">#REF!</definedName>
    <definedName name="_____FAL3" localSheetId="23">#REF!</definedName>
    <definedName name="_____FAL3" localSheetId="28">#REF!</definedName>
    <definedName name="_____FAL3" localSheetId="29">#REF!</definedName>
    <definedName name="_____FAL3" localSheetId="30">#REF!</definedName>
    <definedName name="_____FAL3" localSheetId="31">#REF!</definedName>
    <definedName name="_____FAL3" localSheetId="40">#REF!</definedName>
    <definedName name="_____FAL3" localSheetId="42">#REF!</definedName>
    <definedName name="_____FAL3" localSheetId="7">#REF!</definedName>
    <definedName name="_____FAL3" localSheetId="19">#REF!</definedName>
    <definedName name="_____FAL3" localSheetId="20">#REF!</definedName>
    <definedName name="_____FAL3" localSheetId="21">#REF!</definedName>
    <definedName name="_____FAL3" localSheetId="22">#REF!</definedName>
    <definedName name="_____FAL3" localSheetId="24">#REF!</definedName>
    <definedName name="_____FAL3" localSheetId="25">#REF!</definedName>
    <definedName name="_____FAL3" localSheetId="26">#REF!</definedName>
    <definedName name="_____FAL3" localSheetId="27">#REF!</definedName>
    <definedName name="_____FAL3" localSheetId="32">#REF!</definedName>
    <definedName name="_____FAL3" localSheetId="33">#REF!</definedName>
    <definedName name="_____FAL3" localSheetId="34">#REF!</definedName>
    <definedName name="_____FAL3" localSheetId="35">#REF!</definedName>
    <definedName name="_____FAL3" localSheetId="36">#REF!</definedName>
    <definedName name="_____FAL3" localSheetId="37">#REF!</definedName>
    <definedName name="_____FAL3" localSheetId="38">#REF!</definedName>
    <definedName name="_____FAL3" localSheetId="39">#REF!</definedName>
    <definedName name="_____FAL3" localSheetId="41">#REF!</definedName>
    <definedName name="_____FAL3" localSheetId="43">#REF!</definedName>
    <definedName name="_____FAL3" localSheetId="13">#REF!</definedName>
    <definedName name="_____FAL3" localSheetId="14">#REF!</definedName>
    <definedName name="_____FAL3" localSheetId="15">#REF!</definedName>
    <definedName name="_____FAL3" localSheetId="16">#REF!</definedName>
    <definedName name="_____FAL3" localSheetId="17">#REF!</definedName>
    <definedName name="_____FAL3" localSheetId="18">#REF!</definedName>
    <definedName name="_____FAL3">#REF!</definedName>
    <definedName name="_____FAL4" localSheetId="0">#REF!</definedName>
    <definedName name="_____FAL4" localSheetId="23">#REF!</definedName>
    <definedName name="_____FAL4" localSheetId="28">#REF!</definedName>
    <definedName name="_____FAL4" localSheetId="29">#REF!</definedName>
    <definedName name="_____FAL4" localSheetId="30">#REF!</definedName>
    <definedName name="_____FAL4" localSheetId="31">#REF!</definedName>
    <definedName name="_____FAL4" localSheetId="40">#REF!</definedName>
    <definedName name="_____FAL4" localSheetId="42">#REF!</definedName>
    <definedName name="_____FAL4" localSheetId="7">#REF!</definedName>
    <definedName name="_____FAL4" localSheetId="19">#REF!</definedName>
    <definedName name="_____FAL4" localSheetId="20">#REF!</definedName>
    <definedName name="_____FAL4" localSheetId="21">#REF!</definedName>
    <definedName name="_____FAL4" localSheetId="22">#REF!</definedName>
    <definedName name="_____FAL4" localSheetId="24">#REF!</definedName>
    <definedName name="_____FAL4" localSheetId="25">#REF!</definedName>
    <definedName name="_____FAL4" localSheetId="26">#REF!</definedName>
    <definedName name="_____FAL4" localSheetId="27">#REF!</definedName>
    <definedName name="_____FAL4" localSheetId="32">#REF!</definedName>
    <definedName name="_____FAL4" localSheetId="33">#REF!</definedName>
    <definedName name="_____FAL4" localSheetId="34">#REF!</definedName>
    <definedName name="_____FAL4" localSheetId="35">#REF!</definedName>
    <definedName name="_____FAL4" localSheetId="36">#REF!</definedName>
    <definedName name="_____FAL4" localSheetId="37">#REF!</definedName>
    <definedName name="_____FAL4" localSheetId="38">#REF!</definedName>
    <definedName name="_____FAL4" localSheetId="39">#REF!</definedName>
    <definedName name="_____FAL4" localSheetId="41">#REF!</definedName>
    <definedName name="_____FAL4" localSheetId="43">#REF!</definedName>
    <definedName name="_____FAL4" localSheetId="13">#REF!</definedName>
    <definedName name="_____FAL4" localSheetId="14">#REF!</definedName>
    <definedName name="_____FAL4" localSheetId="15">#REF!</definedName>
    <definedName name="_____FAL4" localSheetId="16">#REF!</definedName>
    <definedName name="_____FAL4" localSheetId="17">#REF!</definedName>
    <definedName name="_____FAL4" localSheetId="18">#REF!</definedName>
    <definedName name="_____FAL4">#REF!</definedName>
    <definedName name="_____FAL5" localSheetId="0">#REF!</definedName>
    <definedName name="_____FAL5" localSheetId="23">#REF!</definedName>
    <definedName name="_____FAL5" localSheetId="28">#REF!</definedName>
    <definedName name="_____FAL5" localSheetId="29">#REF!</definedName>
    <definedName name="_____FAL5" localSheetId="30">#REF!</definedName>
    <definedName name="_____FAL5" localSheetId="31">#REF!</definedName>
    <definedName name="_____FAL5" localSheetId="40">#REF!</definedName>
    <definedName name="_____FAL5" localSheetId="42">#REF!</definedName>
    <definedName name="_____FAL5" localSheetId="7">#REF!</definedName>
    <definedName name="_____FAL5" localSheetId="19">#REF!</definedName>
    <definedName name="_____FAL5" localSheetId="20">#REF!</definedName>
    <definedName name="_____FAL5" localSheetId="21">#REF!</definedName>
    <definedName name="_____FAL5" localSheetId="22">#REF!</definedName>
    <definedName name="_____FAL5" localSheetId="24">#REF!</definedName>
    <definedName name="_____FAL5" localSheetId="25">#REF!</definedName>
    <definedName name="_____FAL5" localSheetId="26">#REF!</definedName>
    <definedName name="_____FAL5" localSheetId="27">#REF!</definedName>
    <definedName name="_____FAL5" localSheetId="32">#REF!</definedName>
    <definedName name="_____FAL5" localSheetId="33">#REF!</definedName>
    <definedName name="_____FAL5" localSheetId="34">#REF!</definedName>
    <definedName name="_____FAL5" localSheetId="35">#REF!</definedName>
    <definedName name="_____FAL5" localSheetId="36">#REF!</definedName>
    <definedName name="_____FAL5" localSheetId="37">#REF!</definedName>
    <definedName name="_____FAL5" localSheetId="38">#REF!</definedName>
    <definedName name="_____FAL5" localSheetId="39">#REF!</definedName>
    <definedName name="_____FAL5" localSheetId="41">#REF!</definedName>
    <definedName name="_____FAL5" localSheetId="43">#REF!</definedName>
    <definedName name="_____FAL5" localSheetId="13">#REF!</definedName>
    <definedName name="_____FAL5" localSheetId="14">#REF!</definedName>
    <definedName name="_____FAL5" localSheetId="15">#REF!</definedName>
    <definedName name="_____FAL5" localSheetId="16">#REF!</definedName>
    <definedName name="_____FAL5" localSheetId="17">#REF!</definedName>
    <definedName name="_____FAL5" localSheetId="18">#REF!</definedName>
    <definedName name="_____FAL5">#REF!</definedName>
    <definedName name="_____FAL6" localSheetId="0">#REF!</definedName>
    <definedName name="_____FAL6" localSheetId="23">#REF!</definedName>
    <definedName name="_____FAL6" localSheetId="28">#REF!</definedName>
    <definedName name="_____FAL6" localSheetId="29">#REF!</definedName>
    <definedName name="_____FAL6" localSheetId="30">#REF!</definedName>
    <definedName name="_____FAL6" localSheetId="31">#REF!</definedName>
    <definedName name="_____FAL6" localSheetId="40">#REF!</definedName>
    <definedName name="_____FAL6" localSheetId="42">#REF!</definedName>
    <definedName name="_____FAL6" localSheetId="7">#REF!</definedName>
    <definedName name="_____FAL6" localSheetId="19">#REF!</definedName>
    <definedName name="_____FAL6" localSheetId="20">#REF!</definedName>
    <definedName name="_____FAL6" localSheetId="21">#REF!</definedName>
    <definedName name="_____FAL6" localSheetId="22">#REF!</definedName>
    <definedName name="_____FAL6" localSheetId="24">#REF!</definedName>
    <definedName name="_____FAL6" localSheetId="25">#REF!</definedName>
    <definedName name="_____FAL6" localSheetId="26">#REF!</definedName>
    <definedName name="_____FAL6" localSheetId="27">#REF!</definedName>
    <definedName name="_____FAL6" localSheetId="32">#REF!</definedName>
    <definedName name="_____FAL6" localSheetId="33">#REF!</definedName>
    <definedName name="_____FAL6" localSheetId="34">#REF!</definedName>
    <definedName name="_____FAL6" localSheetId="35">#REF!</definedName>
    <definedName name="_____FAL6" localSheetId="36">#REF!</definedName>
    <definedName name="_____FAL6" localSheetId="37">#REF!</definedName>
    <definedName name="_____FAL6" localSheetId="38">#REF!</definedName>
    <definedName name="_____FAL6" localSheetId="39">#REF!</definedName>
    <definedName name="_____FAL6" localSheetId="41">#REF!</definedName>
    <definedName name="_____FAL6" localSheetId="43">#REF!</definedName>
    <definedName name="_____FAL6" localSheetId="13">#REF!</definedName>
    <definedName name="_____FAL6" localSheetId="14">#REF!</definedName>
    <definedName name="_____FAL6" localSheetId="15">#REF!</definedName>
    <definedName name="_____FAL6" localSheetId="16">#REF!</definedName>
    <definedName name="_____FAL6" localSheetId="17">#REF!</definedName>
    <definedName name="_____FAL6" localSheetId="18">#REF!</definedName>
    <definedName name="_____FAL6">#REF!</definedName>
    <definedName name="_____FAL7" localSheetId="0">#REF!</definedName>
    <definedName name="_____FAL7" localSheetId="23">#REF!</definedName>
    <definedName name="_____FAL7" localSheetId="28">#REF!</definedName>
    <definedName name="_____FAL7" localSheetId="29">#REF!</definedName>
    <definedName name="_____FAL7" localSheetId="30">#REF!</definedName>
    <definedName name="_____FAL7" localSheetId="31">#REF!</definedName>
    <definedName name="_____FAL7" localSheetId="40">#REF!</definedName>
    <definedName name="_____FAL7" localSheetId="42">#REF!</definedName>
    <definedName name="_____FAL7" localSheetId="7">#REF!</definedName>
    <definedName name="_____FAL7" localSheetId="19">#REF!</definedName>
    <definedName name="_____FAL7" localSheetId="20">#REF!</definedName>
    <definedName name="_____FAL7" localSheetId="21">#REF!</definedName>
    <definedName name="_____FAL7" localSheetId="22">#REF!</definedName>
    <definedName name="_____FAL7" localSheetId="24">#REF!</definedName>
    <definedName name="_____FAL7" localSheetId="25">#REF!</definedName>
    <definedName name="_____FAL7" localSheetId="26">#REF!</definedName>
    <definedName name="_____FAL7" localSheetId="27">#REF!</definedName>
    <definedName name="_____FAL7" localSheetId="32">#REF!</definedName>
    <definedName name="_____FAL7" localSheetId="33">#REF!</definedName>
    <definedName name="_____FAL7" localSheetId="34">#REF!</definedName>
    <definedName name="_____FAL7" localSheetId="35">#REF!</definedName>
    <definedName name="_____FAL7" localSheetId="36">#REF!</definedName>
    <definedName name="_____FAL7" localSheetId="37">#REF!</definedName>
    <definedName name="_____FAL7" localSheetId="38">#REF!</definedName>
    <definedName name="_____FAL7" localSheetId="39">#REF!</definedName>
    <definedName name="_____FAL7" localSheetId="41">#REF!</definedName>
    <definedName name="_____FAL7" localSheetId="43">#REF!</definedName>
    <definedName name="_____FAL7" localSheetId="13">#REF!</definedName>
    <definedName name="_____FAL7" localSheetId="14">#REF!</definedName>
    <definedName name="_____FAL7" localSheetId="15">#REF!</definedName>
    <definedName name="_____FAL7" localSheetId="16">#REF!</definedName>
    <definedName name="_____FAL7" localSheetId="17">#REF!</definedName>
    <definedName name="_____FAL7" localSheetId="18">#REF!</definedName>
    <definedName name="_____FAL7">#REF!</definedName>
    <definedName name="_____FMK1" localSheetId="0">#REF!</definedName>
    <definedName name="_____FMK1" localSheetId="23">#REF!</definedName>
    <definedName name="_____FMK1" localSheetId="28">#REF!</definedName>
    <definedName name="_____FMK1" localSheetId="29">#REF!</definedName>
    <definedName name="_____FMK1" localSheetId="30">#REF!</definedName>
    <definedName name="_____FMK1" localSheetId="31">#REF!</definedName>
    <definedName name="_____FMK1" localSheetId="40">#REF!</definedName>
    <definedName name="_____FMK1" localSheetId="42">#REF!</definedName>
    <definedName name="_____FMK1" localSheetId="7">#REF!</definedName>
    <definedName name="_____FMK1" localSheetId="19">#REF!</definedName>
    <definedName name="_____FMK1" localSheetId="20">#REF!</definedName>
    <definedName name="_____FMK1" localSheetId="21">#REF!</definedName>
    <definedName name="_____FMK1" localSheetId="22">#REF!</definedName>
    <definedName name="_____FMK1" localSheetId="24">#REF!</definedName>
    <definedName name="_____FMK1" localSheetId="25">#REF!</definedName>
    <definedName name="_____FMK1" localSheetId="26">#REF!</definedName>
    <definedName name="_____FMK1" localSheetId="27">#REF!</definedName>
    <definedName name="_____FMK1" localSheetId="32">#REF!</definedName>
    <definedName name="_____FMK1" localSheetId="33">#REF!</definedName>
    <definedName name="_____FMK1" localSheetId="34">#REF!</definedName>
    <definedName name="_____FMK1" localSheetId="35">#REF!</definedName>
    <definedName name="_____FMK1" localSheetId="36">#REF!</definedName>
    <definedName name="_____FMK1" localSheetId="37">#REF!</definedName>
    <definedName name="_____FMK1" localSheetId="38">#REF!</definedName>
    <definedName name="_____FMK1" localSheetId="39">#REF!</definedName>
    <definedName name="_____FMK1" localSheetId="41">#REF!</definedName>
    <definedName name="_____FMK1" localSheetId="43">#REF!</definedName>
    <definedName name="_____FMK1" localSheetId="13">#REF!</definedName>
    <definedName name="_____FMK1" localSheetId="14">#REF!</definedName>
    <definedName name="_____FMK1" localSheetId="15">#REF!</definedName>
    <definedName name="_____FMK1" localSheetId="16">#REF!</definedName>
    <definedName name="_____FMK1" localSheetId="17">#REF!</definedName>
    <definedName name="_____FMK1" localSheetId="18">#REF!</definedName>
    <definedName name="_____FMK1">#REF!</definedName>
    <definedName name="_____IKR1" localSheetId="0">#REF!</definedName>
    <definedName name="_____IKR1" localSheetId="23">#REF!</definedName>
    <definedName name="_____IKR1" localSheetId="28">#REF!</definedName>
    <definedName name="_____IKR1" localSheetId="29">#REF!</definedName>
    <definedName name="_____IKR1" localSheetId="30">#REF!</definedName>
    <definedName name="_____IKR1" localSheetId="31">#REF!</definedName>
    <definedName name="_____IKR1" localSheetId="40">#REF!</definedName>
    <definedName name="_____IKR1" localSheetId="42">#REF!</definedName>
    <definedName name="_____IKR1" localSheetId="7">#REF!</definedName>
    <definedName name="_____IKR1" localSheetId="19">#REF!</definedName>
    <definedName name="_____IKR1" localSheetId="20">#REF!</definedName>
    <definedName name="_____IKR1" localSheetId="21">#REF!</definedName>
    <definedName name="_____IKR1" localSheetId="22">#REF!</definedName>
    <definedName name="_____IKR1" localSheetId="24">#REF!</definedName>
    <definedName name="_____IKR1" localSheetId="25">#REF!</definedName>
    <definedName name="_____IKR1" localSheetId="26">#REF!</definedName>
    <definedName name="_____IKR1" localSheetId="27">#REF!</definedName>
    <definedName name="_____IKR1" localSheetId="32">#REF!</definedName>
    <definedName name="_____IKR1" localSheetId="33">#REF!</definedName>
    <definedName name="_____IKR1" localSheetId="34">#REF!</definedName>
    <definedName name="_____IKR1" localSheetId="35">#REF!</definedName>
    <definedName name="_____IKR1" localSheetId="36">#REF!</definedName>
    <definedName name="_____IKR1" localSheetId="37">#REF!</definedName>
    <definedName name="_____IKR1" localSheetId="38">#REF!</definedName>
    <definedName name="_____IKR1" localSheetId="39">#REF!</definedName>
    <definedName name="_____IKR1" localSheetId="41">#REF!</definedName>
    <definedName name="_____IKR1" localSheetId="43">#REF!</definedName>
    <definedName name="_____IKR1" localSheetId="13">#REF!</definedName>
    <definedName name="_____IKR1" localSheetId="14">#REF!</definedName>
    <definedName name="_____IKR1" localSheetId="15">#REF!</definedName>
    <definedName name="_____IKR1" localSheetId="16">#REF!</definedName>
    <definedName name="_____IKR1" localSheetId="17">#REF!</definedName>
    <definedName name="_____IKR1" localSheetId="18">#REF!</definedName>
    <definedName name="_____IKR1">#REF!</definedName>
    <definedName name="_____IRP1" localSheetId="0">#REF!</definedName>
    <definedName name="_____IRP1" localSheetId="23">#REF!</definedName>
    <definedName name="_____IRP1" localSheetId="28">#REF!</definedName>
    <definedName name="_____IRP1" localSheetId="29">#REF!</definedName>
    <definedName name="_____IRP1" localSheetId="30">#REF!</definedName>
    <definedName name="_____IRP1" localSheetId="31">#REF!</definedName>
    <definedName name="_____IRP1" localSheetId="40">#REF!</definedName>
    <definedName name="_____IRP1" localSheetId="42">#REF!</definedName>
    <definedName name="_____IRP1" localSheetId="7">#REF!</definedName>
    <definedName name="_____IRP1" localSheetId="19">#REF!</definedName>
    <definedName name="_____IRP1" localSheetId="20">#REF!</definedName>
    <definedName name="_____IRP1" localSheetId="21">#REF!</definedName>
    <definedName name="_____IRP1" localSheetId="22">#REF!</definedName>
    <definedName name="_____IRP1" localSheetId="24">#REF!</definedName>
    <definedName name="_____IRP1" localSheetId="25">#REF!</definedName>
    <definedName name="_____IRP1" localSheetId="26">#REF!</definedName>
    <definedName name="_____IRP1" localSheetId="27">#REF!</definedName>
    <definedName name="_____IRP1" localSheetId="32">#REF!</definedName>
    <definedName name="_____IRP1" localSheetId="33">#REF!</definedName>
    <definedName name="_____IRP1" localSheetId="34">#REF!</definedName>
    <definedName name="_____IRP1" localSheetId="35">#REF!</definedName>
    <definedName name="_____IRP1" localSheetId="36">#REF!</definedName>
    <definedName name="_____IRP1" localSheetId="37">#REF!</definedName>
    <definedName name="_____IRP1" localSheetId="38">#REF!</definedName>
    <definedName name="_____IRP1" localSheetId="39">#REF!</definedName>
    <definedName name="_____IRP1" localSheetId="41">#REF!</definedName>
    <definedName name="_____IRP1" localSheetId="43">#REF!</definedName>
    <definedName name="_____IRP1" localSheetId="13">#REF!</definedName>
    <definedName name="_____IRP1" localSheetId="14">#REF!</definedName>
    <definedName name="_____IRP1" localSheetId="15">#REF!</definedName>
    <definedName name="_____IRP1" localSheetId="16">#REF!</definedName>
    <definedName name="_____IRP1" localSheetId="17">#REF!</definedName>
    <definedName name="_____IRP1" localSheetId="18">#REF!</definedName>
    <definedName name="_____IRP1">#REF!</definedName>
    <definedName name="_____LIT1" localSheetId="0">#REF!</definedName>
    <definedName name="_____LIT1" localSheetId="23">#REF!</definedName>
    <definedName name="_____LIT1" localSheetId="28">#REF!</definedName>
    <definedName name="_____LIT1" localSheetId="29">#REF!</definedName>
    <definedName name="_____LIT1" localSheetId="30">#REF!</definedName>
    <definedName name="_____LIT1" localSheetId="31">#REF!</definedName>
    <definedName name="_____LIT1" localSheetId="40">#REF!</definedName>
    <definedName name="_____LIT1" localSheetId="42">#REF!</definedName>
    <definedName name="_____LIT1" localSheetId="7">#REF!</definedName>
    <definedName name="_____LIT1" localSheetId="19">#REF!</definedName>
    <definedName name="_____LIT1" localSheetId="20">#REF!</definedName>
    <definedName name="_____LIT1" localSheetId="21">#REF!</definedName>
    <definedName name="_____LIT1" localSheetId="22">#REF!</definedName>
    <definedName name="_____LIT1" localSheetId="24">#REF!</definedName>
    <definedName name="_____LIT1" localSheetId="25">#REF!</definedName>
    <definedName name="_____LIT1" localSheetId="26">#REF!</definedName>
    <definedName name="_____LIT1" localSheetId="27">#REF!</definedName>
    <definedName name="_____LIT1" localSheetId="32">#REF!</definedName>
    <definedName name="_____LIT1" localSheetId="33">#REF!</definedName>
    <definedName name="_____LIT1" localSheetId="34">#REF!</definedName>
    <definedName name="_____LIT1" localSheetId="35">#REF!</definedName>
    <definedName name="_____LIT1" localSheetId="36">#REF!</definedName>
    <definedName name="_____LIT1" localSheetId="37">#REF!</definedName>
    <definedName name="_____LIT1" localSheetId="38">#REF!</definedName>
    <definedName name="_____LIT1" localSheetId="39">#REF!</definedName>
    <definedName name="_____LIT1" localSheetId="41">#REF!</definedName>
    <definedName name="_____LIT1" localSheetId="43">#REF!</definedName>
    <definedName name="_____LIT1" localSheetId="13">#REF!</definedName>
    <definedName name="_____LIT1" localSheetId="14">#REF!</definedName>
    <definedName name="_____LIT1" localSheetId="15">#REF!</definedName>
    <definedName name="_____LIT1" localSheetId="16">#REF!</definedName>
    <definedName name="_____LIT1" localSheetId="17">#REF!</definedName>
    <definedName name="_____LIT1" localSheetId="18">#REF!</definedName>
    <definedName name="_____LIT1">#REF!</definedName>
    <definedName name="_____LL2" localSheetId="59"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0"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12"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23"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28"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29"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30"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31"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40"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42"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1"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2"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3"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4"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5"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9"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11"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6"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19"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20"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21"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22"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24"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25"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26"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27"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32"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33"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34"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35"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36"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37"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38"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39"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41"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43"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10"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13"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14"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15"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16"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17"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18" hidden="1">{FALSE,FALSE,-1.25,-15.5,484.5,276.75,FALSE,FALSE,TRUE,TRUE,0,12,#N/A,46,#N/A,2.93460490463215,15.35,1,FALSE,FALSE,3,TRUE,1,FALSE,100,"Swvu.PLA1.","ACwvu.PLA1.",#N/A,FALSE,FALSE,0,0,0,0,2,"","",TRUE,TRUE,FALSE,FALSE,1,60,#N/A,#N/A,FALSE,FALSE,FALSE,FALSE,FALSE,FALSE,FALSE,9,65532,65532,FALSE,FALSE,TRUE,TRUE,TRUE}</definedName>
    <definedName name="_____LL2" hidden="1">{FALSE,FALSE,-1.25,-15.5,484.5,276.75,FALSE,FALSE,TRUE,TRUE,0,12,#N/A,46,#N/A,2.93460490463215,15.35,1,FALSE,FALSE,3,TRUE,1,FALSE,100,"Swvu.PLA1.","ACwvu.PLA1.",#N/A,FALSE,FALSE,0,0,0,0,2,"","",TRUE,TRUE,FALSE,FALSE,1,60,#N/A,#N/A,FALSE,FALSE,FALSE,FALSE,FALSE,FALSE,FALSE,9,65532,65532,FALSE,FALSE,TRUE,TRUE,TRUE}</definedName>
    <definedName name="_____MEX1" localSheetId="59">#REF!</definedName>
    <definedName name="_____MEX1" localSheetId="0">#REF!</definedName>
    <definedName name="_____MEX1" localSheetId="12">#REF!</definedName>
    <definedName name="_____MEX1" localSheetId="23">#REF!</definedName>
    <definedName name="_____MEX1" localSheetId="28">#REF!</definedName>
    <definedName name="_____MEX1" localSheetId="29">#REF!</definedName>
    <definedName name="_____MEX1" localSheetId="30">#REF!</definedName>
    <definedName name="_____MEX1" localSheetId="31">#REF!</definedName>
    <definedName name="_____MEX1" localSheetId="40">#REF!</definedName>
    <definedName name="_____MEX1" localSheetId="42">#REF!</definedName>
    <definedName name="_____MEX1" localSheetId="5">#REF!</definedName>
    <definedName name="_____MEX1" localSheetId="7">#REF!</definedName>
    <definedName name="_____MEX1" localSheetId="9">#REF!</definedName>
    <definedName name="_____MEX1" localSheetId="11">#REF!</definedName>
    <definedName name="_____MEX1" localSheetId="6">#REF!</definedName>
    <definedName name="_____MEX1" localSheetId="19">#REF!</definedName>
    <definedName name="_____MEX1" localSheetId="20">#REF!</definedName>
    <definedName name="_____MEX1" localSheetId="21">#REF!</definedName>
    <definedName name="_____MEX1" localSheetId="22">#REF!</definedName>
    <definedName name="_____MEX1" localSheetId="24">#REF!</definedName>
    <definedName name="_____MEX1" localSheetId="25">#REF!</definedName>
    <definedName name="_____MEX1" localSheetId="26">#REF!</definedName>
    <definedName name="_____MEX1" localSheetId="27">#REF!</definedName>
    <definedName name="_____MEX1" localSheetId="32">#REF!</definedName>
    <definedName name="_____MEX1" localSheetId="33">#REF!</definedName>
    <definedName name="_____MEX1" localSheetId="34">#REF!</definedName>
    <definedName name="_____MEX1" localSheetId="8">#REF!</definedName>
    <definedName name="_____MEX1" localSheetId="35">#REF!</definedName>
    <definedName name="_____MEX1" localSheetId="36">#REF!</definedName>
    <definedName name="_____MEX1" localSheetId="37">#REF!</definedName>
    <definedName name="_____MEX1" localSheetId="38">#REF!</definedName>
    <definedName name="_____MEX1" localSheetId="39">#REF!</definedName>
    <definedName name="_____MEX1" localSheetId="41">#REF!</definedName>
    <definedName name="_____MEX1" localSheetId="43">#REF!</definedName>
    <definedName name="_____MEX1" localSheetId="10">#REF!</definedName>
    <definedName name="_____MEX1" localSheetId="13">#REF!</definedName>
    <definedName name="_____MEX1" localSheetId="14">#REF!</definedName>
    <definedName name="_____MEX1" localSheetId="15">#REF!</definedName>
    <definedName name="_____MEX1" localSheetId="16">#REF!</definedName>
    <definedName name="_____MEX1" localSheetId="17">#REF!</definedName>
    <definedName name="_____MEX1" localSheetId="18">#REF!</definedName>
    <definedName name="_____MEX1">#REF!</definedName>
    <definedName name="_____PTA1" localSheetId="59">#REF!</definedName>
    <definedName name="_____PTA1" localSheetId="0">#REF!</definedName>
    <definedName name="_____PTA1" localSheetId="23">#REF!</definedName>
    <definedName name="_____PTA1" localSheetId="28">#REF!</definedName>
    <definedName name="_____PTA1" localSheetId="29">#REF!</definedName>
    <definedName name="_____PTA1" localSheetId="30">#REF!</definedName>
    <definedName name="_____PTA1" localSheetId="31">#REF!</definedName>
    <definedName name="_____PTA1" localSheetId="40">#REF!</definedName>
    <definedName name="_____PTA1" localSheetId="42">#REF!</definedName>
    <definedName name="_____PTA1" localSheetId="7">#REF!</definedName>
    <definedName name="_____PTA1" localSheetId="19">#REF!</definedName>
    <definedName name="_____PTA1" localSheetId="20">#REF!</definedName>
    <definedName name="_____PTA1" localSheetId="21">#REF!</definedName>
    <definedName name="_____PTA1" localSheetId="22">#REF!</definedName>
    <definedName name="_____PTA1" localSheetId="24">#REF!</definedName>
    <definedName name="_____PTA1" localSheetId="25">#REF!</definedName>
    <definedName name="_____PTA1" localSheetId="26">#REF!</definedName>
    <definedName name="_____PTA1" localSheetId="27">#REF!</definedName>
    <definedName name="_____PTA1" localSheetId="32">#REF!</definedName>
    <definedName name="_____PTA1" localSheetId="33">#REF!</definedName>
    <definedName name="_____PTA1" localSheetId="34">#REF!</definedName>
    <definedName name="_____PTA1" localSheetId="35">#REF!</definedName>
    <definedName name="_____PTA1" localSheetId="36">#REF!</definedName>
    <definedName name="_____PTA1" localSheetId="37">#REF!</definedName>
    <definedName name="_____PTA1" localSheetId="38">#REF!</definedName>
    <definedName name="_____PTA1" localSheetId="39">#REF!</definedName>
    <definedName name="_____PTA1" localSheetId="41">#REF!</definedName>
    <definedName name="_____PTA1" localSheetId="43">#REF!</definedName>
    <definedName name="_____PTA1" localSheetId="13">#REF!</definedName>
    <definedName name="_____PTA1" localSheetId="14">#REF!</definedName>
    <definedName name="_____PTA1" localSheetId="15">#REF!</definedName>
    <definedName name="_____PTA1" localSheetId="16">#REF!</definedName>
    <definedName name="_____PTA1" localSheetId="17">#REF!</definedName>
    <definedName name="_____PTA1" localSheetId="18">#REF!</definedName>
    <definedName name="_____PTA1">#REF!</definedName>
    <definedName name="_____ROS1">#N/A</definedName>
    <definedName name="_____ROS2">#N/A</definedName>
    <definedName name="_____ROS3">#N/A</definedName>
    <definedName name="_____ROS4">#N/A</definedName>
    <definedName name="_____SAR1" localSheetId="59">#REF!</definedName>
    <definedName name="_____SAR1" localSheetId="0">#REF!</definedName>
    <definedName name="_____SAR1" localSheetId="12">#REF!</definedName>
    <definedName name="_____SAR1" localSheetId="23">#REF!</definedName>
    <definedName name="_____SAR1" localSheetId="28">#REF!</definedName>
    <definedName name="_____SAR1" localSheetId="29">#REF!</definedName>
    <definedName name="_____SAR1" localSheetId="30">#REF!</definedName>
    <definedName name="_____SAR1" localSheetId="31">#REF!</definedName>
    <definedName name="_____SAR1" localSheetId="40">#REF!</definedName>
    <definedName name="_____SAR1" localSheetId="42">#REF!</definedName>
    <definedName name="_____SAR1" localSheetId="5">#REF!</definedName>
    <definedName name="_____SAR1" localSheetId="7">#REF!</definedName>
    <definedName name="_____SAR1" localSheetId="9">#REF!</definedName>
    <definedName name="_____SAR1" localSheetId="11">#REF!</definedName>
    <definedName name="_____SAR1" localSheetId="6">#REF!</definedName>
    <definedName name="_____SAR1" localSheetId="19">#REF!</definedName>
    <definedName name="_____SAR1" localSheetId="20">#REF!</definedName>
    <definedName name="_____SAR1" localSheetId="21">#REF!</definedName>
    <definedName name="_____SAR1" localSheetId="22">#REF!</definedName>
    <definedName name="_____SAR1" localSheetId="24">#REF!</definedName>
    <definedName name="_____SAR1" localSheetId="25">#REF!</definedName>
    <definedName name="_____SAR1" localSheetId="26">#REF!</definedName>
    <definedName name="_____SAR1" localSheetId="27">#REF!</definedName>
    <definedName name="_____SAR1" localSheetId="32">#REF!</definedName>
    <definedName name="_____SAR1" localSheetId="33">#REF!</definedName>
    <definedName name="_____SAR1" localSheetId="34">#REF!</definedName>
    <definedName name="_____SAR1" localSheetId="8">#REF!</definedName>
    <definedName name="_____SAR1" localSheetId="35">#REF!</definedName>
    <definedName name="_____SAR1" localSheetId="36">#REF!</definedName>
    <definedName name="_____SAR1" localSheetId="37">#REF!</definedName>
    <definedName name="_____SAR1" localSheetId="38">#REF!</definedName>
    <definedName name="_____SAR1" localSheetId="39">#REF!</definedName>
    <definedName name="_____SAR1" localSheetId="41">#REF!</definedName>
    <definedName name="_____SAR1" localSheetId="43">#REF!</definedName>
    <definedName name="_____SAR1" localSheetId="10">#REF!</definedName>
    <definedName name="_____SAR1" localSheetId="13">#REF!</definedName>
    <definedName name="_____SAR1" localSheetId="14">#REF!</definedName>
    <definedName name="_____SAR1" localSheetId="15">#REF!</definedName>
    <definedName name="_____SAR1" localSheetId="16">#REF!</definedName>
    <definedName name="_____SAR1" localSheetId="17">#REF!</definedName>
    <definedName name="_____SAR1" localSheetId="18">#REF!</definedName>
    <definedName name="_____SAR1">#REF!</definedName>
    <definedName name="_____SRT11" localSheetId="59" hidden="1">{"Minpmon",#N/A,FALSE,"Monthinput"}</definedName>
    <definedName name="_____SRT11" localSheetId="0" hidden="1">{"Minpmon",#N/A,FALSE,"Monthinput"}</definedName>
    <definedName name="_____SRT11" localSheetId="12" hidden="1">{"Minpmon",#N/A,FALSE,"Monthinput"}</definedName>
    <definedName name="_____SRT11" localSheetId="23" hidden="1">{"Minpmon",#N/A,FALSE,"Monthinput"}</definedName>
    <definedName name="_____SRT11" localSheetId="28" hidden="1">{"Minpmon",#N/A,FALSE,"Monthinput"}</definedName>
    <definedName name="_____SRT11" localSheetId="29" hidden="1">{"Minpmon",#N/A,FALSE,"Monthinput"}</definedName>
    <definedName name="_____SRT11" localSheetId="30" hidden="1">{"Minpmon",#N/A,FALSE,"Monthinput"}</definedName>
    <definedName name="_____SRT11" localSheetId="31" hidden="1">{"Minpmon",#N/A,FALSE,"Monthinput"}</definedName>
    <definedName name="_____SRT11" localSheetId="40" hidden="1">{"Minpmon",#N/A,FALSE,"Monthinput"}</definedName>
    <definedName name="_____SRT11" localSheetId="42" hidden="1">{"Minpmon",#N/A,FALSE,"Monthinput"}</definedName>
    <definedName name="_____SRT11" localSheetId="1" hidden="1">{"Minpmon",#N/A,FALSE,"Monthinput"}</definedName>
    <definedName name="_____SRT11" localSheetId="2" hidden="1">{"Minpmon",#N/A,FALSE,"Monthinput"}</definedName>
    <definedName name="_____SRT11" localSheetId="3" hidden="1">{"Minpmon",#N/A,FALSE,"Monthinput"}</definedName>
    <definedName name="_____SRT11" localSheetId="4" hidden="1">{"Minpmon",#N/A,FALSE,"Monthinput"}</definedName>
    <definedName name="_____SRT11" localSheetId="5" hidden="1">{"Minpmon",#N/A,FALSE,"Monthinput"}</definedName>
    <definedName name="_____SRT11" localSheetId="7" hidden="1">{"Minpmon",#N/A,FALSE,"Monthinput"}</definedName>
    <definedName name="_____SRT11" localSheetId="9" hidden="1">{"Minpmon",#N/A,FALSE,"Monthinput"}</definedName>
    <definedName name="_____SRT11" localSheetId="11" hidden="1">{"Minpmon",#N/A,FALSE,"Monthinput"}</definedName>
    <definedName name="_____SRT11" localSheetId="6" hidden="1">{"Minpmon",#N/A,FALSE,"Monthinput"}</definedName>
    <definedName name="_____SRT11" localSheetId="19" hidden="1">{"Minpmon",#N/A,FALSE,"Monthinput"}</definedName>
    <definedName name="_____SRT11" localSheetId="20" hidden="1">{"Minpmon",#N/A,FALSE,"Monthinput"}</definedName>
    <definedName name="_____SRT11" localSheetId="21" hidden="1">{"Minpmon",#N/A,FALSE,"Monthinput"}</definedName>
    <definedName name="_____SRT11" localSheetId="22" hidden="1">{"Minpmon",#N/A,FALSE,"Monthinput"}</definedName>
    <definedName name="_____SRT11" localSheetId="24" hidden="1">{"Minpmon",#N/A,FALSE,"Monthinput"}</definedName>
    <definedName name="_____SRT11" localSheetId="25" hidden="1">{"Minpmon",#N/A,FALSE,"Monthinput"}</definedName>
    <definedName name="_____SRT11" localSheetId="26" hidden="1">{"Minpmon",#N/A,FALSE,"Monthinput"}</definedName>
    <definedName name="_____SRT11" localSheetId="27" hidden="1">{"Minpmon",#N/A,FALSE,"Monthinput"}</definedName>
    <definedName name="_____SRT11" localSheetId="32" hidden="1">{"Minpmon",#N/A,FALSE,"Monthinput"}</definedName>
    <definedName name="_____SRT11" localSheetId="33" hidden="1">{"Minpmon",#N/A,FALSE,"Monthinput"}</definedName>
    <definedName name="_____SRT11" localSheetId="34" hidden="1">{"Minpmon",#N/A,FALSE,"Monthinput"}</definedName>
    <definedName name="_____SRT11" localSheetId="8" hidden="1">{"Minpmon",#N/A,FALSE,"Monthinput"}</definedName>
    <definedName name="_____SRT11" localSheetId="35" hidden="1">{"Minpmon",#N/A,FALSE,"Monthinput"}</definedName>
    <definedName name="_____SRT11" localSheetId="36" hidden="1">{"Minpmon",#N/A,FALSE,"Monthinput"}</definedName>
    <definedName name="_____SRT11" localSheetId="37" hidden="1">{"Minpmon",#N/A,FALSE,"Monthinput"}</definedName>
    <definedName name="_____SRT11" localSheetId="38" hidden="1">{"Minpmon",#N/A,FALSE,"Monthinput"}</definedName>
    <definedName name="_____SRT11" localSheetId="39" hidden="1">{"Minpmon",#N/A,FALSE,"Monthinput"}</definedName>
    <definedName name="_____SRT11" localSheetId="41" hidden="1">{"Minpmon",#N/A,FALSE,"Monthinput"}</definedName>
    <definedName name="_____SRT11" localSheetId="43" hidden="1">{"Minpmon",#N/A,FALSE,"Monthinput"}</definedName>
    <definedName name="_____SRT11" localSheetId="10" hidden="1">{"Minpmon",#N/A,FALSE,"Monthinput"}</definedName>
    <definedName name="_____SRT11" localSheetId="13" hidden="1">{"Minpmon",#N/A,FALSE,"Monthinput"}</definedName>
    <definedName name="_____SRT11" localSheetId="14" hidden="1">{"Minpmon",#N/A,FALSE,"Monthinput"}</definedName>
    <definedName name="_____SRT11" localSheetId="15" hidden="1">{"Minpmon",#N/A,FALSE,"Monthinput"}</definedName>
    <definedName name="_____SRT11" localSheetId="16" hidden="1">{"Minpmon",#N/A,FALSE,"Monthinput"}</definedName>
    <definedName name="_____SRT11" localSheetId="17" hidden="1">{"Minpmon",#N/A,FALSE,"Monthinput"}</definedName>
    <definedName name="_____SRT11" localSheetId="18" hidden="1">{"Minpmon",#N/A,FALSE,"Monthinput"}</definedName>
    <definedName name="_____SRT11" hidden="1">{"Minpmon",#N/A,FALSE,"Monthinput"}</definedName>
    <definedName name="_____TOT58">[2]GROWTH!#REF!</definedName>
    <definedName name="____AUS1" localSheetId="59">#REF!</definedName>
    <definedName name="____AUS1" localSheetId="0">#REF!</definedName>
    <definedName name="____AUS1" localSheetId="12">#REF!</definedName>
    <definedName name="____AUS1" localSheetId="23">#REF!</definedName>
    <definedName name="____AUS1" localSheetId="28">#REF!</definedName>
    <definedName name="____AUS1" localSheetId="29">#REF!</definedName>
    <definedName name="____AUS1" localSheetId="30">#REF!</definedName>
    <definedName name="____AUS1" localSheetId="31">#REF!</definedName>
    <definedName name="____AUS1" localSheetId="40">#REF!</definedName>
    <definedName name="____AUS1" localSheetId="42">#REF!</definedName>
    <definedName name="____AUS1" localSheetId="5">#REF!</definedName>
    <definedName name="____AUS1" localSheetId="7">#REF!</definedName>
    <definedName name="____AUS1" localSheetId="9">#REF!</definedName>
    <definedName name="____AUS1" localSheetId="11">#REF!</definedName>
    <definedName name="____AUS1" localSheetId="6">#REF!</definedName>
    <definedName name="____AUS1" localSheetId="19">#REF!</definedName>
    <definedName name="____AUS1" localSheetId="20">#REF!</definedName>
    <definedName name="____AUS1" localSheetId="21">#REF!</definedName>
    <definedName name="____AUS1" localSheetId="22">#REF!</definedName>
    <definedName name="____AUS1" localSheetId="24">#REF!</definedName>
    <definedName name="____AUS1" localSheetId="25">#REF!</definedName>
    <definedName name="____AUS1" localSheetId="26">#REF!</definedName>
    <definedName name="____AUS1" localSheetId="27">#REF!</definedName>
    <definedName name="____AUS1" localSheetId="32">#REF!</definedName>
    <definedName name="____AUS1" localSheetId="33">#REF!</definedName>
    <definedName name="____AUS1" localSheetId="34">#REF!</definedName>
    <definedName name="____AUS1" localSheetId="8">#REF!</definedName>
    <definedName name="____AUS1" localSheetId="35">#REF!</definedName>
    <definedName name="____AUS1" localSheetId="36">#REF!</definedName>
    <definedName name="____AUS1" localSheetId="37">#REF!</definedName>
    <definedName name="____AUS1" localSheetId="38">#REF!</definedName>
    <definedName name="____AUS1" localSheetId="39">#REF!</definedName>
    <definedName name="____AUS1" localSheetId="41">#REF!</definedName>
    <definedName name="____AUS1" localSheetId="43">#REF!</definedName>
    <definedName name="____AUS1" localSheetId="10">#REF!</definedName>
    <definedName name="____AUS1" localSheetId="13">#REF!</definedName>
    <definedName name="____AUS1" localSheetId="14">#REF!</definedName>
    <definedName name="____AUS1" localSheetId="15">#REF!</definedName>
    <definedName name="____AUS1" localSheetId="16">#REF!</definedName>
    <definedName name="____AUS1" localSheetId="17">#REF!</definedName>
    <definedName name="____AUS1" localSheetId="18">#REF!</definedName>
    <definedName name="____AUS1">#REF!</definedName>
    <definedName name="____DEG1" localSheetId="59">#REF!</definedName>
    <definedName name="____DEG1" localSheetId="0">#REF!</definedName>
    <definedName name="____DEG1" localSheetId="23">#REF!</definedName>
    <definedName name="____DEG1" localSheetId="28">#REF!</definedName>
    <definedName name="____DEG1" localSheetId="29">#REF!</definedName>
    <definedName name="____DEG1" localSheetId="30">#REF!</definedName>
    <definedName name="____DEG1" localSheetId="31">#REF!</definedName>
    <definedName name="____DEG1" localSheetId="40">#REF!</definedName>
    <definedName name="____DEG1" localSheetId="42">#REF!</definedName>
    <definedName name="____DEG1" localSheetId="7">#REF!</definedName>
    <definedName name="____DEG1" localSheetId="19">#REF!</definedName>
    <definedName name="____DEG1" localSheetId="20">#REF!</definedName>
    <definedName name="____DEG1" localSheetId="21">#REF!</definedName>
    <definedName name="____DEG1" localSheetId="22">#REF!</definedName>
    <definedName name="____DEG1" localSheetId="24">#REF!</definedName>
    <definedName name="____DEG1" localSheetId="25">#REF!</definedName>
    <definedName name="____DEG1" localSheetId="26">#REF!</definedName>
    <definedName name="____DEG1" localSheetId="27">#REF!</definedName>
    <definedName name="____DEG1" localSheetId="32">#REF!</definedName>
    <definedName name="____DEG1" localSheetId="33">#REF!</definedName>
    <definedName name="____DEG1" localSheetId="34">#REF!</definedName>
    <definedName name="____DEG1" localSheetId="35">#REF!</definedName>
    <definedName name="____DEG1" localSheetId="36">#REF!</definedName>
    <definedName name="____DEG1" localSheetId="37">#REF!</definedName>
    <definedName name="____DEG1" localSheetId="38">#REF!</definedName>
    <definedName name="____DEG1" localSheetId="39">#REF!</definedName>
    <definedName name="____DEG1" localSheetId="41">#REF!</definedName>
    <definedName name="____DEG1" localSheetId="43">#REF!</definedName>
    <definedName name="____DEG1" localSheetId="13">#REF!</definedName>
    <definedName name="____DEG1" localSheetId="14">#REF!</definedName>
    <definedName name="____DEG1" localSheetId="15">#REF!</definedName>
    <definedName name="____DEG1" localSheetId="16">#REF!</definedName>
    <definedName name="____DEG1" localSheetId="17">#REF!</definedName>
    <definedName name="____DEG1" localSheetId="18">#REF!</definedName>
    <definedName name="____DEG1">#REF!</definedName>
    <definedName name="____DKR1" localSheetId="59">#REF!</definedName>
    <definedName name="____DKR1" localSheetId="0">#REF!</definedName>
    <definedName name="____DKR1" localSheetId="23">#REF!</definedName>
    <definedName name="____DKR1" localSheetId="28">#REF!</definedName>
    <definedName name="____DKR1" localSheetId="29">#REF!</definedName>
    <definedName name="____DKR1" localSheetId="30">#REF!</definedName>
    <definedName name="____DKR1" localSheetId="31">#REF!</definedName>
    <definedName name="____DKR1" localSheetId="40">#REF!</definedName>
    <definedName name="____DKR1" localSheetId="42">#REF!</definedName>
    <definedName name="____DKR1" localSheetId="7">#REF!</definedName>
    <definedName name="____DKR1" localSheetId="19">#REF!</definedName>
    <definedName name="____DKR1" localSheetId="20">#REF!</definedName>
    <definedName name="____DKR1" localSheetId="21">#REF!</definedName>
    <definedName name="____DKR1" localSheetId="22">#REF!</definedName>
    <definedName name="____DKR1" localSheetId="24">#REF!</definedName>
    <definedName name="____DKR1" localSheetId="25">#REF!</definedName>
    <definedName name="____DKR1" localSheetId="26">#REF!</definedName>
    <definedName name="____DKR1" localSheetId="27">#REF!</definedName>
    <definedName name="____DKR1" localSheetId="32">#REF!</definedName>
    <definedName name="____DKR1" localSheetId="33">#REF!</definedName>
    <definedName name="____DKR1" localSheetId="34">#REF!</definedName>
    <definedName name="____DKR1" localSheetId="35">#REF!</definedName>
    <definedName name="____DKR1" localSheetId="36">#REF!</definedName>
    <definedName name="____DKR1" localSheetId="37">#REF!</definedName>
    <definedName name="____DKR1" localSheetId="38">#REF!</definedName>
    <definedName name="____DKR1" localSheetId="39">#REF!</definedName>
    <definedName name="____DKR1" localSheetId="41">#REF!</definedName>
    <definedName name="____DKR1" localSheetId="43">#REF!</definedName>
    <definedName name="____DKR1" localSheetId="13">#REF!</definedName>
    <definedName name="____DKR1" localSheetId="14">#REF!</definedName>
    <definedName name="____DKR1" localSheetId="15">#REF!</definedName>
    <definedName name="____DKR1" localSheetId="16">#REF!</definedName>
    <definedName name="____DKR1" localSheetId="17">#REF!</definedName>
    <definedName name="____DKR1" localSheetId="18">#REF!</definedName>
    <definedName name="____DKR1">#REF!</definedName>
    <definedName name="____ECU1" localSheetId="0">#REF!</definedName>
    <definedName name="____ECU1" localSheetId="23">#REF!</definedName>
    <definedName name="____ECU1" localSheetId="28">#REF!</definedName>
    <definedName name="____ECU1" localSheetId="29">#REF!</definedName>
    <definedName name="____ECU1" localSheetId="30">#REF!</definedName>
    <definedName name="____ECU1" localSheetId="31">#REF!</definedName>
    <definedName name="____ECU1" localSheetId="40">#REF!</definedName>
    <definedName name="____ECU1" localSheetId="42">#REF!</definedName>
    <definedName name="____ECU1" localSheetId="7">#REF!</definedName>
    <definedName name="____ECU1" localSheetId="19">#REF!</definedName>
    <definedName name="____ECU1" localSheetId="20">#REF!</definedName>
    <definedName name="____ECU1" localSheetId="21">#REF!</definedName>
    <definedName name="____ECU1" localSheetId="22">#REF!</definedName>
    <definedName name="____ECU1" localSheetId="24">#REF!</definedName>
    <definedName name="____ECU1" localSheetId="25">#REF!</definedName>
    <definedName name="____ECU1" localSheetId="26">#REF!</definedName>
    <definedName name="____ECU1" localSheetId="27">#REF!</definedName>
    <definedName name="____ECU1" localSheetId="32">#REF!</definedName>
    <definedName name="____ECU1" localSheetId="33">#REF!</definedName>
    <definedName name="____ECU1" localSheetId="34">#REF!</definedName>
    <definedName name="____ECU1" localSheetId="35">#REF!</definedName>
    <definedName name="____ECU1" localSheetId="36">#REF!</definedName>
    <definedName name="____ECU1" localSheetId="37">#REF!</definedName>
    <definedName name="____ECU1" localSheetId="38">#REF!</definedName>
    <definedName name="____ECU1" localSheetId="39">#REF!</definedName>
    <definedName name="____ECU1" localSheetId="41">#REF!</definedName>
    <definedName name="____ECU1" localSheetId="43">#REF!</definedName>
    <definedName name="____ECU1" localSheetId="13">#REF!</definedName>
    <definedName name="____ECU1" localSheetId="14">#REF!</definedName>
    <definedName name="____ECU1" localSheetId="15">#REF!</definedName>
    <definedName name="____ECU1" localSheetId="16">#REF!</definedName>
    <definedName name="____ECU1" localSheetId="17">#REF!</definedName>
    <definedName name="____ECU1" localSheetId="18">#REF!</definedName>
    <definedName name="____ECU1">#REF!</definedName>
    <definedName name="____ESC1" localSheetId="0">#REF!</definedName>
    <definedName name="____ESC1" localSheetId="23">#REF!</definedName>
    <definedName name="____ESC1" localSheetId="28">#REF!</definedName>
    <definedName name="____ESC1" localSheetId="29">#REF!</definedName>
    <definedName name="____ESC1" localSheetId="30">#REF!</definedName>
    <definedName name="____ESC1" localSheetId="31">#REF!</definedName>
    <definedName name="____ESC1" localSheetId="40">#REF!</definedName>
    <definedName name="____ESC1" localSheetId="42">#REF!</definedName>
    <definedName name="____ESC1" localSheetId="7">#REF!</definedName>
    <definedName name="____ESC1" localSheetId="19">#REF!</definedName>
    <definedName name="____ESC1" localSheetId="20">#REF!</definedName>
    <definedName name="____ESC1" localSheetId="21">#REF!</definedName>
    <definedName name="____ESC1" localSheetId="22">#REF!</definedName>
    <definedName name="____ESC1" localSheetId="24">#REF!</definedName>
    <definedName name="____ESC1" localSheetId="25">#REF!</definedName>
    <definedName name="____ESC1" localSheetId="26">#REF!</definedName>
    <definedName name="____ESC1" localSheetId="27">#REF!</definedName>
    <definedName name="____ESC1" localSheetId="32">#REF!</definedName>
    <definedName name="____ESC1" localSheetId="33">#REF!</definedName>
    <definedName name="____ESC1" localSheetId="34">#REF!</definedName>
    <definedName name="____ESC1" localSheetId="35">#REF!</definedName>
    <definedName name="____ESC1" localSheetId="36">#REF!</definedName>
    <definedName name="____ESC1" localSheetId="37">#REF!</definedName>
    <definedName name="____ESC1" localSheetId="38">#REF!</definedName>
    <definedName name="____ESC1" localSheetId="39">#REF!</definedName>
    <definedName name="____ESC1" localSheetId="41">#REF!</definedName>
    <definedName name="____ESC1" localSheetId="43">#REF!</definedName>
    <definedName name="____ESC1" localSheetId="13">#REF!</definedName>
    <definedName name="____ESC1" localSheetId="14">#REF!</definedName>
    <definedName name="____ESC1" localSheetId="15">#REF!</definedName>
    <definedName name="____ESC1" localSheetId="16">#REF!</definedName>
    <definedName name="____ESC1" localSheetId="17">#REF!</definedName>
    <definedName name="____ESC1" localSheetId="18">#REF!</definedName>
    <definedName name="____ESC1">#REF!</definedName>
    <definedName name="____FAL2" localSheetId="0">#REF!</definedName>
    <definedName name="____FAL2" localSheetId="23">#REF!</definedName>
    <definedName name="____FAL2" localSheetId="28">#REF!</definedName>
    <definedName name="____FAL2" localSheetId="29">#REF!</definedName>
    <definedName name="____FAL2" localSheetId="30">#REF!</definedName>
    <definedName name="____FAL2" localSheetId="31">#REF!</definedName>
    <definedName name="____FAL2" localSheetId="40">#REF!</definedName>
    <definedName name="____FAL2" localSheetId="42">#REF!</definedName>
    <definedName name="____FAL2" localSheetId="7">#REF!</definedName>
    <definedName name="____FAL2" localSheetId="19">#REF!</definedName>
    <definedName name="____FAL2" localSheetId="20">#REF!</definedName>
    <definedName name="____FAL2" localSheetId="21">#REF!</definedName>
    <definedName name="____FAL2" localSheetId="22">#REF!</definedName>
    <definedName name="____FAL2" localSheetId="24">#REF!</definedName>
    <definedName name="____FAL2" localSheetId="25">#REF!</definedName>
    <definedName name="____FAL2" localSheetId="26">#REF!</definedName>
    <definedName name="____FAL2" localSheetId="27">#REF!</definedName>
    <definedName name="____FAL2" localSheetId="32">#REF!</definedName>
    <definedName name="____FAL2" localSheetId="33">#REF!</definedName>
    <definedName name="____FAL2" localSheetId="34">#REF!</definedName>
    <definedName name="____FAL2" localSheetId="35">#REF!</definedName>
    <definedName name="____FAL2" localSheetId="36">#REF!</definedName>
    <definedName name="____FAL2" localSheetId="37">#REF!</definedName>
    <definedName name="____FAL2" localSheetId="38">#REF!</definedName>
    <definedName name="____FAL2" localSheetId="39">#REF!</definedName>
    <definedName name="____FAL2" localSheetId="41">#REF!</definedName>
    <definedName name="____FAL2" localSheetId="43">#REF!</definedName>
    <definedName name="____FAL2" localSheetId="13">#REF!</definedName>
    <definedName name="____FAL2" localSheetId="14">#REF!</definedName>
    <definedName name="____FAL2" localSheetId="15">#REF!</definedName>
    <definedName name="____FAL2" localSheetId="16">#REF!</definedName>
    <definedName name="____FAL2" localSheetId="17">#REF!</definedName>
    <definedName name="____FAL2" localSheetId="18">#REF!</definedName>
    <definedName name="____FAL2">#REF!</definedName>
    <definedName name="____FAL3" localSheetId="0">#REF!</definedName>
    <definedName name="____FAL3" localSheetId="23">#REF!</definedName>
    <definedName name="____FAL3" localSheetId="28">#REF!</definedName>
    <definedName name="____FAL3" localSheetId="29">#REF!</definedName>
    <definedName name="____FAL3" localSheetId="30">#REF!</definedName>
    <definedName name="____FAL3" localSheetId="31">#REF!</definedName>
    <definedName name="____FAL3" localSheetId="40">#REF!</definedName>
    <definedName name="____FAL3" localSheetId="42">#REF!</definedName>
    <definedName name="____FAL3" localSheetId="7">#REF!</definedName>
    <definedName name="____FAL3" localSheetId="19">#REF!</definedName>
    <definedName name="____FAL3" localSheetId="20">#REF!</definedName>
    <definedName name="____FAL3" localSheetId="21">#REF!</definedName>
    <definedName name="____FAL3" localSheetId="22">#REF!</definedName>
    <definedName name="____FAL3" localSheetId="24">#REF!</definedName>
    <definedName name="____FAL3" localSheetId="25">#REF!</definedName>
    <definedName name="____FAL3" localSheetId="26">#REF!</definedName>
    <definedName name="____FAL3" localSheetId="27">#REF!</definedName>
    <definedName name="____FAL3" localSheetId="32">#REF!</definedName>
    <definedName name="____FAL3" localSheetId="33">#REF!</definedName>
    <definedName name="____FAL3" localSheetId="34">#REF!</definedName>
    <definedName name="____FAL3" localSheetId="35">#REF!</definedName>
    <definedName name="____FAL3" localSheetId="36">#REF!</definedName>
    <definedName name="____FAL3" localSheetId="37">#REF!</definedName>
    <definedName name="____FAL3" localSheetId="38">#REF!</definedName>
    <definedName name="____FAL3" localSheetId="39">#REF!</definedName>
    <definedName name="____FAL3" localSheetId="41">#REF!</definedName>
    <definedName name="____FAL3" localSheetId="43">#REF!</definedName>
    <definedName name="____FAL3" localSheetId="13">#REF!</definedName>
    <definedName name="____FAL3" localSheetId="14">#REF!</definedName>
    <definedName name="____FAL3" localSheetId="15">#REF!</definedName>
    <definedName name="____FAL3" localSheetId="16">#REF!</definedName>
    <definedName name="____FAL3" localSheetId="17">#REF!</definedName>
    <definedName name="____FAL3" localSheetId="18">#REF!</definedName>
    <definedName name="____FAL3">#REF!</definedName>
    <definedName name="____FAL4" localSheetId="0">#REF!</definedName>
    <definedName name="____FAL4" localSheetId="23">#REF!</definedName>
    <definedName name="____FAL4" localSheetId="28">#REF!</definedName>
    <definedName name="____FAL4" localSheetId="29">#REF!</definedName>
    <definedName name="____FAL4" localSheetId="30">#REF!</definedName>
    <definedName name="____FAL4" localSheetId="31">#REF!</definedName>
    <definedName name="____FAL4" localSheetId="40">#REF!</definedName>
    <definedName name="____FAL4" localSheetId="42">#REF!</definedName>
    <definedName name="____FAL4" localSheetId="7">#REF!</definedName>
    <definedName name="____FAL4" localSheetId="19">#REF!</definedName>
    <definedName name="____FAL4" localSheetId="20">#REF!</definedName>
    <definedName name="____FAL4" localSheetId="21">#REF!</definedName>
    <definedName name="____FAL4" localSheetId="22">#REF!</definedName>
    <definedName name="____FAL4" localSheetId="24">#REF!</definedName>
    <definedName name="____FAL4" localSheetId="25">#REF!</definedName>
    <definedName name="____FAL4" localSheetId="26">#REF!</definedName>
    <definedName name="____FAL4" localSheetId="27">#REF!</definedName>
    <definedName name="____FAL4" localSheetId="32">#REF!</definedName>
    <definedName name="____FAL4" localSheetId="33">#REF!</definedName>
    <definedName name="____FAL4" localSheetId="34">#REF!</definedName>
    <definedName name="____FAL4" localSheetId="35">#REF!</definedName>
    <definedName name="____FAL4" localSheetId="36">#REF!</definedName>
    <definedName name="____FAL4" localSheetId="37">#REF!</definedName>
    <definedName name="____FAL4" localSheetId="38">#REF!</definedName>
    <definedName name="____FAL4" localSheetId="39">#REF!</definedName>
    <definedName name="____FAL4" localSheetId="41">#REF!</definedName>
    <definedName name="____FAL4" localSheetId="43">#REF!</definedName>
    <definedName name="____FAL4" localSheetId="13">#REF!</definedName>
    <definedName name="____FAL4" localSheetId="14">#REF!</definedName>
    <definedName name="____FAL4" localSheetId="15">#REF!</definedName>
    <definedName name="____FAL4" localSheetId="16">#REF!</definedName>
    <definedName name="____FAL4" localSheetId="17">#REF!</definedName>
    <definedName name="____FAL4" localSheetId="18">#REF!</definedName>
    <definedName name="____FAL4">#REF!</definedName>
    <definedName name="____FAL5" localSheetId="0">#REF!</definedName>
    <definedName name="____FAL5" localSheetId="23">#REF!</definedName>
    <definedName name="____FAL5" localSheetId="28">#REF!</definedName>
    <definedName name="____FAL5" localSheetId="29">#REF!</definedName>
    <definedName name="____FAL5" localSheetId="30">#REF!</definedName>
    <definedName name="____FAL5" localSheetId="31">#REF!</definedName>
    <definedName name="____FAL5" localSheetId="40">#REF!</definedName>
    <definedName name="____FAL5" localSheetId="42">#REF!</definedName>
    <definedName name="____FAL5" localSheetId="7">#REF!</definedName>
    <definedName name="____FAL5" localSheetId="19">#REF!</definedName>
    <definedName name="____FAL5" localSheetId="20">#REF!</definedName>
    <definedName name="____FAL5" localSheetId="21">#REF!</definedName>
    <definedName name="____FAL5" localSheetId="22">#REF!</definedName>
    <definedName name="____FAL5" localSheetId="24">#REF!</definedName>
    <definedName name="____FAL5" localSheetId="25">#REF!</definedName>
    <definedName name="____FAL5" localSheetId="26">#REF!</definedName>
    <definedName name="____FAL5" localSheetId="27">#REF!</definedName>
    <definedName name="____FAL5" localSheetId="32">#REF!</definedName>
    <definedName name="____FAL5" localSheetId="33">#REF!</definedName>
    <definedName name="____FAL5" localSheetId="34">#REF!</definedName>
    <definedName name="____FAL5" localSheetId="35">#REF!</definedName>
    <definedName name="____FAL5" localSheetId="36">#REF!</definedName>
    <definedName name="____FAL5" localSheetId="37">#REF!</definedName>
    <definedName name="____FAL5" localSheetId="38">#REF!</definedName>
    <definedName name="____FAL5" localSheetId="39">#REF!</definedName>
    <definedName name="____FAL5" localSheetId="41">#REF!</definedName>
    <definedName name="____FAL5" localSheetId="43">#REF!</definedName>
    <definedName name="____FAL5" localSheetId="13">#REF!</definedName>
    <definedName name="____FAL5" localSheetId="14">#REF!</definedName>
    <definedName name="____FAL5" localSheetId="15">#REF!</definedName>
    <definedName name="____FAL5" localSheetId="16">#REF!</definedName>
    <definedName name="____FAL5" localSheetId="17">#REF!</definedName>
    <definedName name="____FAL5" localSheetId="18">#REF!</definedName>
    <definedName name="____FAL5">#REF!</definedName>
    <definedName name="____FAL6" localSheetId="0">#REF!</definedName>
    <definedName name="____FAL6" localSheetId="23">#REF!</definedName>
    <definedName name="____FAL6" localSheetId="28">#REF!</definedName>
    <definedName name="____FAL6" localSheetId="29">#REF!</definedName>
    <definedName name="____FAL6" localSheetId="30">#REF!</definedName>
    <definedName name="____FAL6" localSheetId="31">#REF!</definedName>
    <definedName name="____FAL6" localSheetId="40">#REF!</definedName>
    <definedName name="____FAL6" localSheetId="42">#REF!</definedName>
    <definedName name="____FAL6" localSheetId="7">#REF!</definedName>
    <definedName name="____FAL6" localSheetId="19">#REF!</definedName>
    <definedName name="____FAL6" localSheetId="20">#REF!</definedName>
    <definedName name="____FAL6" localSheetId="21">#REF!</definedName>
    <definedName name="____FAL6" localSheetId="22">#REF!</definedName>
    <definedName name="____FAL6" localSheetId="24">#REF!</definedName>
    <definedName name="____FAL6" localSheetId="25">#REF!</definedName>
    <definedName name="____FAL6" localSheetId="26">#REF!</definedName>
    <definedName name="____FAL6" localSheetId="27">#REF!</definedName>
    <definedName name="____FAL6" localSheetId="32">#REF!</definedName>
    <definedName name="____FAL6" localSheetId="33">#REF!</definedName>
    <definedName name="____FAL6" localSheetId="34">#REF!</definedName>
    <definedName name="____FAL6" localSheetId="35">#REF!</definedName>
    <definedName name="____FAL6" localSheetId="36">#REF!</definedName>
    <definedName name="____FAL6" localSheetId="37">#REF!</definedName>
    <definedName name="____FAL6" localSheetId="38">#REF!</definedName>
    <definedName name="____FAL6" localSheetId="39">#REF!</definedName>
    <definedName name="____FAL6" localSheetId="41">#REF!</definedName>
    <definedName name="____FAL6" localSheetId="43">#REF!</definedName>
    <definedName name="____FAL6" localSheetId="13">#REF!</definedName>
    <definedName name="____FAL6" localSheetId="14">#REF!</definedName>
    <definedName name="____FAL6" localSheetId="15">#REF!</definedName>
    <definedName name="____FAL6" localSheetId="16">#REF!</definedName>
    <definedName name="____FAL6" localSheetId="17">#REF!</definedName>
    <definedName name="____FAL6" localSheetId="18">#REF!</definedName>
    <definedName name="____FAL6">#REF!</definedName>
    <definedName name="____FAL7" localSheetId="0">#REF!</definedName>
    <definedName name="____FAL7" localSheetId="23">#REF!</definedName>
    <definedName name="____FAL7" localSheetId="28">#REF!</definedName>
    <definedName name="____FAL7" localSheetId="29">#REF!</definedName>
    <definedName name="____FAL7" localSheetId="30">#REF!</definedName>
    <definedName name="____FAL7" localSheetId="31">#REF!</definedName>
    <definedName name="____FAL7" localSheetId="40">#REF!</definedName>
    <definedName name="____FAL7" localSheetId="42">#REF!</definedName>
    <definedName name="____FAL7" localSheetId="7">#REF!</definedName>
    <definedName name="____FAL7" localSheetId="19">#REF!</definedName>
    <definedName name="____FAL7" localSheetId="20">#REF!</definedName>
    <definedName name="____FAL7" localSheetId="21">#REF!</definedName>
    <definedName name="____FAL7" localSheetId="22">#REF!</definedName>
    <definedName name="____FAL7" localSheetId="24">#REF!</definedName>
    <definedName name="____FAL7" localSheetId="25">#REF!</definedName>
    <definedName name="____FAL7" localSheetId="26">#REF!</definedName>
    <definedName name="____FAL7" localSheetId="27">#REF!</definedName>
    <definedName name="____FAL7" localSheetId="32">#REF!</definedName>
    <definedName name="____FAL7" localSheetId="33">#REF!</definedName>
    <definedName name="____FAL7" localSheetId="34">#REF!</definedName>
    <definedName name="____FAL7" localSheetId="35">#REF!</definedName>
    <definedName name="____FAL7" localSheetId="36">#REF!</definedName>
    <definedName name="____FAL7" localSheetId="37">#REF!</definedName>
    <definedName name="____FAL7" localSheetId="38">#REF!</definedName>
    <definedName name="____FAL7" localSheetId="39">#REF!</definedName>
    <definedName name="____FAL7" localSheetId="41">#REF!</definedName>
    <definedName name="____FAL7" localSheetId="43">#REF!</definedName>
    <definedName name="____FAL7" localSheetId="13">#REF!</definedName>
    <definedName name="____FAL7" localSheetId="14">#REF!</definedName>
    <definedName name="____FAL7" localSheetId="15">#REF!</definedName>
    <definedName name="____FAL7" localSheetId="16">#REF!</definedName>
    <definedName name="____FAL7" localSheetId="17">#REF!</definedName>
    <definedName name="____FAL7" localSheetId="18">#REF!</definedName>
    <definedName name="____FAL7">#REF!</definedName>
    <definedName name="____FMK1" localSheetId="0">#REF!</definedName>
    <definedName name="____FMK1" localSheetId="23">#REF!</definedName>
    <definedName name="____FMK1" localSheetId="28">#REF!</definedName>
    <definedName name="____FMK1" localSheetId="29">#REF!</definedName>
    <definedName name="____FMK1" localSheetId="30">#REF!</definedName>
    <definedName name="____FMK1" localSheetId="31">#REF!</definedName>
    <definedName name="____FMK1" localSheetId="40">#REF!</definedName>
    <definedName name="____FMK1" localSheetId="42">#REF!</definedName>
    <definedName name="____FMK1" localSheetId="7">#REF!</definedName>
    <definedName name="____FMK1" localSheetId="19">#REF!</definedName>
    <definedName name="____FMK1" localSheetId="20">#REF!</definedName>
    <definedName name="____FMK1" localSheetId="21">#REF!</definedName>
    <definedName name="____FMK1" localSheetId="22">#REF!</definedName>
    <definedName name="____FMK1" localSheetId="24">#REF!</definedName>
    <definedName name="____FMK1" localSheetId="25">#REF!</definedName>
    <definedName name="____FMK1" localSheetId="26">#REF!</definedName>
    <definedName name="____FMK1" localSheetId="27">#REF!</definedName>
    <definedName name="____FMK1" localSheetId="32">#REF!</definedName>
    <definedName name="____FMK1" localSheetId="33">#REF!</definedName>
    <definedName name="____FMK1" localSheetId="34">#REF!</definedName>
    <definedName name="____FMK1" localSheetId="35">#REF!</definedName>
    <definedName name="____FMK1" localSheetId="36">#REF!</definedName>
    <definedName name="____FMK1" localSheetId="37">#REF!</definedName>
    <definedName name="____FMK1" localSheetId="38">#REF!</definedName>
    <definedName name="____FMK1" localSheetId="39">#REF!</definedName>
    <definedName name="____FMK1" localSheetId="41">#REF!</definedName>
    <definedName name="____FMK1" localSheetId="43">#REF!</definedName>
    <definedName name="____FMK1" localSheetId="13">#REF!</definedName>
    <definedName name="____FMK1" localSheetId="14">#REF!</definedName>
    <definedName name="____FMK1" localSheetId="15">#REF!</definedName>
    <definedName name="____FMK1" localSheetId="16">#REF!</definedName>
    <definedName name="____FMK1" localSheetId="17">#REF!</definedName>
    <definedName name="____FMK1" localSheetId="18">#REF!</definedName>
    <definedName name="____FMK1">#REF!</definedName>
    <definedName name="____IKR1" localSheetId="0">#REF!</definedName>
    <definedName name="____IKR1" localSheetId="23">#REF!</definedName>
    <definedName name="____IKR1" localSheetId="28">#REF!</definedName>
    <definedName name="____IKR1" localSheetId="29">#REF!</definedName>
    <definedName name="____IKR1" localSheetId="30">#REF!</definedName>
    <definedName name="____IKR1" localSheetId="31">#REF!</definedName>
    <definedName name="____IKR1" localSheetId="40">#REF!</definedName>
    <definedName name="____IKR1" localSheetId="42">#REF!</definedName>
    <definedName name="____IKR1" localSheetId="7">#REF!</definedName>
    <definedName name="____IKR1" localSheetId="19">#REF!</definedName>
    <definedName name="____IKR1" localSheetId="20">#REF!</definedName>
    <definedName name="____IKR1" localSheetId="21">#REF!</definedName>
    <definedName name="____IKR1" localSheetId="22">#REF!</definedName>
    <definedName name="____IKR1" localSheetId="24">#REF!</definedName>
    <definedName name="____IKR1" localSheetId="25">#REF!</definedName>
    <definedName name="____IKR1" localSheetId="26">#REF!</definedName>
    <definedName name="____IKR1" localSheetId="27">#REF!</definedName>
    <definedName name="____IKR1" localSheetId="32">#REF!</definedName>
    <definedName name="____IKR1" localSheetId="33">#REF!</definedName>
    <definedName name="____IKR1" localSheetId="34">#REF!</definedName>
    <definedName name="____IKR1" localSheetId="35">#REF!</definedName>
    <definedName name="____IKR1" localSheetId="36">#REF!</definedName>
    <definedName name="____IKR1" localSheetId="37">#REF!</definedName>
    <definedName name="____IKR1" localSheetId="38">#REF!</definedName>
    <definedName name="____IKR1" localSheetId="39">#REF!</definedName>
    <definedName name="____IKR1" localSheetId="41">#REF!</definedName>
    <definedName name="____IKR1" localSheetId="43">#REF!</definedName>
    <definedName name="____IKR1" localSheetId="13">#REF!</definedName>
    <definedName name="____IKR1" localSheetId="14">#REF!</definedName>
    <definedName name="____IKR1" localSheetId="15">#REF!</definedName>
    <definedName name="____IKR1" localSheetId="16">#REF!</definedName>
    <definedName name="____IKR1" localSheetId="17">#REF!</definedName>
    <definedName name="____IKR1" localSheetId="18">#REF!</definedName>
    <definedName name="____IKR1">#REF!</definedName>
    <definedName name="____IRP1" localSheetId="0">#REF!</definedName>
    <definedName name="____IRP1" localSheetId="23">#REF!</definedName>
    <definedName name="____IRP1" localSheetId="28">#REF!</definedName>
    <definedName name="____IRP1" localSheetId="29">#REF!</definedName>
    <definedName name="____IRP1" localSheetId="30">#REF!</definedName>
    <definedName name="____IRP1" localSheetId="31">#REF!</definedName>
    <definedName name="____IRP1" localSheetId="40">#REF!</definedName>
    <definedName name="____IRP1" localSheetId="42">#REF!</definedName>
    <definedName name="____IRP1" localSheetId="7">#REF!</definedName>
    <definedName name="____IRP1" localSheetId="19">#REF!</definedName>
    <definedName name="____IRP1" localSheetId="20">#REF!</definedName>
    <definedName name="____IRP1" localSheetId="21">#REF!</definedName>
    <definedName name="____IRP1" localSheetId="22">#REF!</definedName>
    <definedName name="____IRP1" localSheetId="24">#REF!</definedName>
    <definedName name="____IRP1" localSheetId="25">#REF!</definedName>
    <definedName name="____IRP1" localSheetId="26">#REF!</definedName>
    <definedName name="____IRP1" localSheetId="27">#REF!</definedName>
    <definedName name="____IRP1" localSheetId="32">#REF!</definedName>
    <definedName name="____IRP1" localSheetId="33">#REF!</definedName>
    <definedName name="____IRP1" localSheetId="34">#REF!</definedName>
    <definedName name="____IRP1" localSheetId="35">#REF!</definedName>
    <definedName name="____IRP1" localSheetId="36">#REF!</definedName>
    <definedName name="____IRP1" localSheetId="37">#REF!</definedName>
    <definedName name="____IRP1" localSheetId="38">#REF!</definedName>
    <definedName name="____IRP1" localSheetId="39">#REF!</definedName>
    <definedName name="____IRP1" localSheetId="41">#REF!</definedName>
    <definedName name="____IRP1" localSheetId="43">#REF!</definedName>
    <definedName name="____IRP1" localSheetId="13">#REF!</definedName>
    <definedName name="____IRP1" localSheetId="14">#REF!</definedName>
    <definedName name="____IRP1" localSheetId="15">#REF!</definedName>
    <definedName name="____IRP1" localSheetId="16">#REF!</definedName>
    <definedName name="____IRP1" localSheetId="17">#REF!</definedName>
    <definedName name="____IRP1" localSheetId="18">#REF!</definedName>
    <definedName name="____IRP1">#REF!</definedName>
    <definedName name="____LIT1" localSheetId="0">#REF!</definedName>
    <definedName name="____LIT1" localSheetId="23">#REF!</definedName>
    <definedName name="____LIT1" localSheetId="28">#REF!</definedName>
    <definedName name="____LIT1" localSheetId="29">#REF!</definedName>
    <definedName name="____LIT1" localSheetId="30">#REF!</definedName>
    <definedName name="____LIT1" localSheetId="31">#REF!</definedName>
    <definedName name="____LIT1" localSheetId="40">#REF!</definedName>
    <definedName name="____LIT1" localSheetId="42">#REF!</definedName>
    <definedName name="____LIT1" localSheetId="7">#REF!</definedName>
    <definedName name="____LIT1" localSheetId="19">#REF!</definedName>
    <definedName name="____LIT1" localSheetId="20">#REF!</definedName>
    <definedName name="____LIT1" localSheetId="21">#REF!</definedName>
    <definedName name="____LIT1" localSheetId="22">#REF!</definedName>
    <definedName name="____LIT1" localSheetId="24">#REF!</definedName>
    <definedName name="____LIT1" localSheetId="25">#REF!</definedName>
    <definedName name="____LIT1" localSheetId="26">#REF!</definedName>
    <definedName name="____LIT1" localSheetId="27">#REF!</definedName>
    <definedName name="____LIT1" localSheetId="32">#REF!</definedName>
    <definedName name="____LIT1" localSheetId="33">#REF!</definedName>
    <definedName name="____LIT1" localSheetId="34">#REF!</definedName>
    <definedName name="____LIT1" localSheetId="35">#REF!</definedName>
    <definedName name="____LIT1" localSheetId="36">#REF!</definedName>
    <definedName name="____LIT1" localSheetId="37">#REF!</definedName>
    <definedName name="____LIT1" localSheetId="38">#REF!</definedName>
    <definedName name="____LIT1" localSheetId="39">#REF!</definedName>
    <definedName name="____LIT1" localSheetId="41">#REF!</definedName>
    <definedName name="____LIT1" localSheetId="43">#REF!</definedName>
    <definedName name="____LIT1" localSheetId="13">#REF!</definedName>
    <definedName name="____LIT1" localSheetId="14">#REF!</definedName>
    <definedName name="____LIT1" localSheetId="15">#REF!</definedName>
    <definedName name="____LIT1" localSheetId="16">#REF!</definedName>
    <definedName name="____LIT1" localSheetId="17">#REF!</definedName>
    <definedName name="____LIT1" localSheetId="18">#REF!</definedName>
    <definedName name="____LIT1">#REF!</definedName>
    <definedName name="____LL2" localSheetId="59" hidden="1">{FALSE,FALSE,-1.25,-15.5,484.5,276.75,FALSE,FALSE,TRUE,TRUE,0,12,#N/A,46,#N/A,2.93460490463215,15.35,1,FALSE,FALSE,3,TRUE,1,FALSE,100,"Swvu.PLA1.","ACwvu.PLA1.",#N/A,FALSE,FALSE,0,0,0,0,2,"","",TRUE,TRUE,FALSE,FALSE,1,60,#N/A,#N/A,FALSE,FALSE,FALSE,FALSE,FALSE,FALSE,FALSE,9,65532,65532,FALSE,FALSE,TRUE,TRUE,TRUE}</definedName>
    <definedName name="____LL2" localSheetId="0" hidden="1">{FALSE,FALSE,-1.25,-15.5,484.5,276.75,FALSE,FALSE,TRUE,TRUE,0,12,#N/A,46,#N/A,2.93460490463215,15.35,1,FALSE,FALSE,3,TRUE,1,FALSE,100,"Swvu.PLA1.","ACwvu.PLA1.",#N/A,FALSE,FALSE,0,0,0,0,2,"","",TRUE,TRUE,FALSE,FALSE,1,60,#N/A,#N/A,FALSE,FALSE,FALSE,FALSE,FALSE,FALSE,FALSE,9,65532,65532,FALSE,FALSE,TRUE,TRUE,TRUE}</definedName>
    <definedName name="____LL2" localSheetId="12" hidden="1">{FALSE,FALSE,-1.25,-15.5,484.5,276.75,FALSE,FALSE,TRUE,TRUE,0,12,#N/A,46,#N/A,2.93460490463215,15.35,1,FALSE,FALSE,3,TRUE,1,FALSE,100,"Swvu.PLA1.","ACwvu.PLA1.",#N/A,FALSE,FALSE,0,0,0,0,2,"","",TRUE,TRUE,FALSE,FALSE,1,60,#N/A,#N/A,FALSE,FALSE,FALSE,FALSE,FALSE,FALSE,FALSE,9,65532,65532,FALSE,FALSE,TRUE,TRUE,TRUE}</definedName>
    <definedName name="____LL2" localSheetId="23" hidden="1">{FALSE,FALSE,-1.25,-15.5,484.5,276.75,FALSE,FALSE,TRUE,TRUE,0,12,#N/A,46,#N/A,2.93460490463215,15.35,1,FALSE,FALSE,3,TRUE,1,FALSE,100,"Swvu.PLA1.","ACwvu.PLA1.",#N/A,FALSE,FALSE,0,0,0,0,2,"","",TRUE,TRUE,FALSE,FALSE,1,60,#N/A,#N/A,FALSE,FALSE,FALSE,FALSE,FALSE,FALSE,FALSE,9,65532,65532,FALSE,FALSE,TRUE,TRUE,TRUE}</definedName>
    <definedName name="____LL2" localSheetId="28" hidden="1">{FALSE,FALSE,-1.25,-15.5,484.5,276.75,FALSE,FALSE,TRUE,TRUE,0,12,#N/A,46,#N/A,2.93460490463215,15.35,1,FALSE,FALSE,3,TRUE,1,FALSE,100,"Swvu.PLA1.","ACwvu.PLA1.",#N/A,FALSE,FALSE,0,0,0,0,2,"","",TRUE,TRUE,FALSE,FALSE,1,60,#N/A,#N/A,FALSE,FALSE,FALSE,FALSE,FALSE,FALSE,FALSE,9,65532,65532,FALSE,FALSE,TRUE,TRUE,TRUE}</definedName>
    <definedName name="____LL2" localSheetId="29" hidden="1">{FALSE,FALSE,-1.25,-15.5,484.5,276.75,FALSE,FALSE,TRUE,TRUE,0,12,#N/A,46,#N/A,2.93460490463215,15.35,1,FALSE,FALSE,3,TRUE,1,FALSE,100,"Swvu.PLA1.","ACwvu.PLA1.",#N/A,FALSE,FALSE,0,0,0,0,2,"","",TRUE,TRUE,FALSE,FALSE,1,60,#N/A,#N/A,FALSE,FALSE,FALSE,FALSE,FALSE,FALSE,FALSE,9,65532,65532,FALSE,FALSE,TRUE,TRUE,TRUE}</definedName>
    <definedName name="____LL2" localSheetId="30" hidden="1">{FALSE,FALSE,-1.25,-15.5,484.5,276.75,FALSE,FALSE,TRUE,TRUE,0,12,#N/A,46,#N/A,2.93460490463215,15.35,1,FALSE,FALSE,3,TRUE,1,FALSE,100,"Swvu.PLA1.","ACwvu.PLA1.",#N/A,FALSE,FALSE,0,0,0,0,2,"","",TRUE,TRUE,FALSE,FALSE,1,60,#N/A,#N/A,FALSE,FALSE,FALSE,FALSE,FALSE,FALSE,FALSE,9,65532,65532,FALSE,FALSE,TRUE,TRUE,TRUE}</definedName>
    <definedName name="____LL2" localSheetId="31" hidden="1">{FALSE,FALSE,-1.25,-15.5,484.5,276.75,FALSE,FALSE,TRUE,TRUE,0,12,#N/A,46,#N/A,2.93460490463215,15.35,1,FALSE,FALSE,3,TRUE,1,FALSE,100,"Swvu.PLA1.","ACwvu.PLA1.",#N/A,FALSE,FALSE,0,0,0,0,2,"","",TRUE,TRUE,FALSE,FALSE,1,60,#N/A,#N/A,FALSE,FALSE,FALSE,FALSE,FALSE,FALSE,FALSE,9,65532,65532,FALSE,FALSE,TRUE,TRUE,TRUE}</definedName>
    <definedName name="____LL2" localSheetId="40" hidden="1">{FALSE,FALSE,-1.25,-15.5,484.5,276.75,FALSE,FALSE,TRUE,TRUE,0,12,#N/A,46,#N/A,2.93460490463215,15.35,1,FALSE,FALSE,3,TRUE,1,FALSE,100,"Swvu.PLA1.","ACwvu.PLA1.",#N/A,FALSE,FALSE,0,0,0,0,2,"","",TRUE,TRUE,FALSE,FALSE,1,60,#N/A,#N/A,FALSE,FALSE,FALSE,FALSE,FALSE,FALSE,FALSE,9,65532,65532,FALSE,FALSE,TRUE,TRUE,TRUE}</definedName>
    <definedName name="____LL2" localSheetId="42" hidden="1">{FALSE,FALSE,-1.25,-15.5,484.5,276.75,FALSE,FALSE,TRUE,TRUE,0,12,#N/A,46,#N/A,2.93460490463215,15.35,1,FALSE,FALSE,3,TRUE,1,FALSE,100,"Swvu.PLA1.","ACwvu.PLA1.",#N/A,FALSE,FALSE,0,0,0,0,2,"","",TRUE,TRUE,FALSE,FALSE,1,60,#N/A,#N/A,FALSE,FALSE,FALSE,FALSE,FALSE,FALSE,FALSE,9,65532,65532,FALSE,FALSE,TRUE,TRUE,TRUE}</definedName>
    <definedName name="____LL2" localSheetId="1" hidden="1">{FALSE,FALSE,-1.25,-15.5,484.5,276.75,FALSE,FALSE,TRUE,TRUE,0,12,#N/A,46,#N/A,2.93460490463215,15.35,1,FALSE,FALSE,3,TRUE,1,FALSE,100,"Swvu.PLA1.","ACwvu.PLA1.",#N/A,FALSE,FALSE,0,0,0,0,2,"","",TRUE,TRUE,FALSE,FALSE,1,60,#N/A,#N/A,FALSE,FALSE,FALSE,FALSE,FALSE,FALSE,FALSE,9,65532,65532,FALSE,FALSE,TRUE,TRUE,TRUE}</definedName>
    <definedName name="____LL2" localSheetId="2" hidden="1">{FALSE,FALSE,-1.25,-15.5,484.5,276.75,FALSE,FALSE,TRUE,TRUE,0,12,#N/A,46,#N/A,2.93460490463215,15.35,1,FALSE,FALSE,3,TRUE,1,FALSE,100,"Swvu.PLA1.","ACwvu.PLA1.",#N/A,FALSE,FALSE,0,0,0,0,2,"","",TRUE,TRUE,FALSE,FALSE,1,60,#N/A,#N/A,FALSE,FALSE,FALSE,FALSE,FALSE,FALSE,FALSE,9,65532,65532,FALSE,FALSE,TRUE,TRUE,TRUE}</definedName>
    <definedName name="____LL2" localSheetId="3" hidden="1">{FALSE,FALSE,-1.25,-15.5,484.5,276.75,FALSE,FALSE,TRUE,TRUE,0,12,#N/A,46,#N/A,2.93460490463215,15.35,1,FALSE,FALSE,3,TRUE,1,FALSE,100,"Swvu.PLA1.","ACwvu.PLA1.",#N/A,FALSE,FALSE,0,0,0,0,2,"","",TRUE,TRUE,FALSE,FALSE,1,60,#N/A,#N/A,FALSE,FALSE,FALSE,FALSE,FALSE,FALSE,FALSE,9,65532,65532,FALSE,FALSE,TRUE,TRUE,TRUE}</definedName>
    <definedName name="____LL2" localSheetId="4" hidden="1">{FALSE,FALSE,-1.25,-15.5,484.5,276.75,FALSE,FALSE,TRUE,TRUE,0,12,#N/A,46,#N/A,2.93460490463215,15.35,1,FALSE,FALSE,3,TRUE,1,FALSE,100,"Swvu.PLA1.","ACwvu.PLA1.",#N/A,FALSE,FALSE,0,0,0,0,2,"","",TRUE,TRUE,FALSE,FALSE,1,60,#N/A,#N/A,FALSE,FALSE,FALSE,FALSE,FALSE,FALSE,FALSE,9,65532,65532,FALSE,FALSE,TRUE,TRUE,TRUE}</definedName>
    <definedName name="____LL2" localSheetId="5" hidden="1">{FALSE,FALSE,-1.25,-15.5,484.5,276.75,FALSE,FALSE,TRUE,TRUE,0,12,#N/A,46,#N/A,2.93460490463215,15.35,1,FALSE,FALSE,3,TRUE,1,FALSE,100,"Swvu.PLA1.","ACwvu.PLA1.",#N/A,FALSE,FALSE,0,0,0,0,2,"","",TRUE,TRUE,FALSE,FALSE,1,60,#N/A,#N/A,FALSE,FALSE,FALSE,FALSE,FALSE,FALSE,FALSE,9,65532,65532,FALSE,FALSE,TRUE,TRUE,TRUE}</definedName>
    <definedName name="_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_LL2" localSheetId="9" hidden="1">{FALSE,FALSE,-1.25,-15.5,484.5,276.75,FALSE,FALSE,TRUE,TRUE,0,12,#N/A,46,#N/A,2.93460490463215,15.35,1,FALSE,FALSE,3,TRUE,1,FALSE,100,"Swvu.PLA1.","ACwvu.PLA1.",#N/A,FALSE,FALSE,0,0,0,0,2,"","",TRUE,TRUE,FALSE,FALSE,1,60,#N/A,#N/A,FALSE,FALSE,FALSE,FALSE,FALSE,FALSE,FALSE,9,65532,65532,FALSE,FALSE,TRUE,TRUE,TRUE}</definedName>
    <definedName name="____LL2" localSheetId="11" hidden="1">{FALSE,FALSE,-1.25,-15.5,484.5,276.75,FALSE,FALSE,TRUE,TRUE,0,12,#N/A,46,#N/A,2.93460490463215,15.35,1,FALSE,FALSE,3,TRUE,1,FALSE,100,"Swvu.PLA1.","ACwvu.PLA1.",#N/A,FALSE,FALSE,0,0,0,0,2,"","",TRUE,TRUE,FALSE,FALSE,1,60,#N/A,#N/A,FALSE,FALSE,FALSE,FALSE,FALSE,FALSE,FALSE,9,65532,65532,FALSE,FALSE,TRUE,TRUE,TRUE}</definedName>
    <definedName name="____LL2" localSheetId="6" hidden="1">{FALSE,FALSE,-1.25,-15.5,484.5,276.75,FALSE,FALSE,TRUE,TRUE,0,12,#N/A,46,#N/A,2.93460490463215,15.35,1,FALSE,FALSE,3,TRUE,1,FALSE,100,"Swvu.PLA1.","ACwvu.PLA1.",#N/A,FALSE,FALSE,0,0,0,0,2,"","",TRUE,TRUE,FALSE,FALSE,1,60,#N/A,#N/A,FALSE,FALSE,FALSE,FALSE,FALSE,FALSE,FALSE,9,65532,65532,FALSE,FALSE,TRUE,TRUE,TRUE}</definedName>
    <definedName name="____LL2" localSheetId="19" hidden="1">{FALSE,FALSE,-1.25,-15.5,484.5,276.75,FALSE,FALSE,TRUE,TRUE,0,12,#N/A,46,#N/A,2.93460490463215,15.35,1,FALSE,FALSE,3,TRUE,1,FALSE,100,"Swvu.PLA1.","ACwvu.PLA1.",#N/A,FALSE,FALSE,0,0,0,0,2,"","",TRUE,TRUE,FALSE,FALSE,1,60,#N/A,#N/A,FALSE,FALSE,FALSE,FALSE,FALSE,FALSE,FALSE,9,65532,65532,FALSE,FALSE,TRUE,TRUE,TRUE}</definedName>
    <definedName name="____LL2" localSheetId="20" hidden="1">{FALSE,FALSE,-1.25,-15.5,484.5,276.75,FALSE,FALSE,TRUE,TRUE,0,12,#N/A,46,#N/A,2.93460490463215,15.35,1,FALSE,FALSE,3,TRUE,1,FALSE,100,"Swvu.PLA1.","ACwvu.PLA1.",#N/A,FALSE,FALSE,0,0,0,0,2,"","",TRUE,TRUE,FALSE,FALSE,1,60,#N/A,#N/A,FALSE,FALSE,FALSE,FALSE,FALSE,FALSE,FALSE,9,65532,65532,FALSE,FALSE,TRUE,TRUE,TRUE}</definedName>
    <definedName name="____LL2" localSheetId="21" hidden="1">{FALSE,FALSE,-1.25,-15.5,484.5,276.75,FALSE,FALSE,TRUE,TRUE,0,12,#N/A,46,#N/A,2.93460490463215,15.35,1,FALSE,FALSE,3,TRUE,1,FALSE,100,"Swvu.PLA1.","ACwvu.PLA1.",#N/A,FALSE,FALSE,0,0,0,0,2,"","",TRUE,TRUE,FALSE,FALSE,1,60,#N/A,#N/A,FALSE,FALSE,FALSE,FALSE,FALSE,FALSE,FALSE,9,65532,65532,FALSE,FALSE,TRUE,TRUE,TRUE}</definedName>
    <definedName name="____LL2" localSheetId="22" hidden="1">{FALSE,FALSE,-1.25,-15.5,484.5,276.75,FALSE,FALSE,TRUE,TRUE,0,12,#N/A,46,#N/A,2.93460490463215,15.35,1,FALSE,FALSE,3,TRUE,1,FALSE,100,"Swvu.PLA1.","ACwvu.PLA1.",#N/A,FALSE,FALSE,0,0,0,0,2,"","",TRUE,TRUE,FALSE,FALSE,1,60,#N/A,#N/A,FALSE,FALSE,FALSE,FALSE,FALSE,FALSE,FALSE,9,65532,65532,FALSE,FALSE,TRUE,TRUE,TRUE}</definedName>
    <definedName name="____LL2" localSheetId="24" hidden="1">{FALSE,FALSE,-1.25,-15.5,484.5,276.75,FALSE,FALSE,TRUE,TRUE,0,12,#N/A,46,#N/A,2.93460490463215,15.35,1,FALSE,FALSE,3,TRUE,1,FALSE,100,"Swvu.PLA1.","ACwvu.PLA1.",#N/A,FALSE,FALSE,0,0,0,0,2,"","",TRUE,TRUE,FALSE,FALSE,1,60,#N/A,#N/A,FALSE,FALSE,FALSE,FALSE,FALSE,FALSE,FALSE,9,65532,65532,FALSE,FALSE,TRUE,TRUE,TRUE}</definedName>
    <definedName name="____LL2" localSheetId="25" hidden="1">{FALSE,FALSE,-1.25,-15.5,484.5,276.75,FALSE,FALSE,TRUE,TRUE,0,12,#N/A,46,#N/A,2.93460490463215,15.35,1,FALSE,FALSE,3,TRUE,1,FALSE,100,"Swvu.PLA1.","ACwvu.PLA1.",#N/A,FALSE,FALSE,0,0,0,0,2,"","",TRUE,TRUE,FALSE,FALSE,1,60,#N/A,#N/A,FALSE,FALSE,FALSE,FALSE,FALSE,FALSE,FALSE,9,65532,65532,FALSE,FALSE,TRUE,TRUE,TRUE}</definedName>
    <definedName name="____LL2" localSheetId="26" hidden="1">{FALSE,FALSE,-1.25,-15.5,484.5,276.75,FALSE,FALSE,TRUE,TRUE,0,12,#N/A,46,#N/A,2.93460490463215,15.35,1,FALSE,FALSE,3,TRUE,1,FALSE,100,"Swvu.PLA1.","ACwvu.PLA1.",#N/A,FALSE,FALSE,0,0,0,0,2,"","",TRUE,TRUE,FALSE,FALSE,1,60,#N/A,#N/A,FALSE,FALSE,FALSE,FALSE,FALSE,FALSE,FALSE,9,65532,65532,FALSE,FALSE,TRUE,TRUE,TRUE}</definedName>
    <definedName name="____LL2" localSheetId="27" hidden="1">{FALSE,FALSE,-1.25,-15.5,484.5,276.75,FALSE,FALSE,TRUE,TRUE,0,12,#N/A,46,#N/A,2.93460490463215,15.35,1,FALSE,FALSE,3,TRUE,1,FALSE,100,"Swvu.PLA1.","ACwvu.PLA1.",#N/A,FALSE,FALSE,0,0,0,0,2,"","",TRUE,TRUE,FALSE,FALSE,1,60,#N/A,#N/A,FALSE,FALSE,FALSE,FALSE,FALSE,FALSE,FALSE,9,65532,65532,FALSE,FALSE,TRUE,TRUE,TRUE}</definedName>
    <definedName name="____LL2" localSheetId="32" hidden="1">{FALSE,FALSE,-1.25,-15.5,484.5,276.75,FALSE,FALSE,TRUE,TRUE,0,12,#N/A,46,#N/A,2.93460490463215,15.35,1,FALSE,FALSE,3,TRUE,1,FALSE,100,"Swvu.PLA1.","ACwvu.PLA1.",#N/A,FALSE,FALSE,0,0,0,0,2,"","",TRUE,TRUE,FALSE,FALSE,1,60,#N/A,#N/A,FALSE,FALSE,FALSE,FALSE,FALSE,FALSE,FALSE,9,65532,65532,FALSE,FALSE,TRUE,TRUE,TRUE}</definedName>
    <definedName name="____LL2" localSheetId="33" hidden="1">{FALSE,FALSE,-1.25,-15.5,484.5,276.75,FALSE,FALSE,TRUE,TRUE,0,12,#N/A,46,#N/A,2.93460490463215,15.35,1,FALSE,FALSE,3,TRUE,1,FALSE,100,"Swvu.PLA1.","ACwvu.PLA1.",#N/A,FALSE,FALSE,0,0,0,0,2,"","",TRUE,TRUE,FALSE,FALSE,1,60,#N/A,#N/A,FALSE,FALSE,FALSE,FALSE,FALSE,FALSE,FALSE,9,65532,65532,FALSE,FALSE,TRUE,TRUE,TRUE}</definedName>
    <definedName name="____LL2" localSheetId="34" hidden="1">{FALSE,FALSE,-1.25,-15.5,484.5,276.75,FALSE,FALSE,TRUE,TRUE,0,12,#N/A,46,#N/A,2.93460490463215,15.35,1,FALSE,FALSE,3,TRUE,1,FALSE,100,"Swvu.PLA1.","ACwvu.PLA1.",#N/A,FALSE,FALSE,0,0,0,0,2,"","",TRUE,TRUE,FALSE,FALSE,1,60,#N/A,#N/A,FALSE,FALSE,FALSE,FALSE,FALSE,FALSE,FALSE,9,65532,65532,FALSE,FALSE,TRUE,TRUE,TRUE}</definedName>
    <definedName name="_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_LL2" localSheetId="35" hidden="1">{FALSE,FALSE,-1.25,-15.5,484.5,276.75,FALSE,FALSE,TRUE,TRUE,0,12,#N/A,46,#N/A,2.93460490463215,15.35,1,FALSE,FALSE,3,TRUE,1,FALSE,100,"Swvu.PLA1.","ACwvu.PLA1.",#N/A,FALSE,FALSE,0,0,0,0,2,"","",TRUE,TRUE,FALSE,FALSE,1,60,#N/A,#N/A,FALSE,FALSE,FALSE,FALSE,FALSE,FALSE,FALSE,9,65532,65532,FALSE,FALSE,TRUE,TRUE,TRUE}</definedName>
    <definedName name="____LL2" localSheetId="36" hidden="1">{FALSE,FALSE,-1.25,-15.5,484.5,276.75,FALSE,FALSE,TRUE,TRUE,0,12,#N/A,46,#N/A,2.93460490463215,15.35,1,FALSE,FALSE,3,TRUE,1,FALSE,100,"Swvu.PLA1.","ACwvu.PLA1.",#N/A,FALSE,FALSE,0,0,0,0,2,"","",TRUE,TRUE,FALSE,FALSE,1,60,#N/A,#N/A,FALSE,FALSE,FALSE,FALSE,FALSE,FALSE,FALSE,9,65532,65532,FALSE,FALSE,TRUE,TRUE,TRUE}</definedName>
    <definedName name="____LL2" localSheetId="37" hidden="1">{FALSE,FALSE,-1.25,-15.5,484.5,276.75,FALSE,FALSE,TRUE,TRUE,0,12,#N/A,46,#N/A,2.93460490463215,15.35,1,FALSE,FALSE,3,TRUE,1,FALSE,100,"Swvu.PLA1.","ACwvu.PLA1.",#N/A,FALSE,FALSE,0,0,0,0,2,"","",TRUE,TRUE,FALSE,FALSE,1,60,#N/A,#N/A,FALSE,FALSE,FALSE,FALSE,FALSE,FALSE,FALSE,9,65532,65532,FALSE,FALSE,TRUE,TRUE,TRUE}</definedName>
    <definedName name="____LL2" localSheetId="38" hidden="1">{FALSE,FALSE,-1.25,-15.5,484.5,276.75,FALSE,FALSE,TRUE,TRUE,0,12,#N/A,46,#N/A,2.93460490463215,15.35,1,FALSE,FALSE,3,TRUE,1,FALSE,100,"Swvu.PLA1.","ACwvu.PLA1.",#N/A,FALSE,FALSE,0,0,0,0,2,"","",TRUE,TRUE,FALSE,FALSE,1,60,#N/A,#N/A,FALSE,FALSE,FALSE,FALSE,FALSE,FALSE,FALSE,9,65532,65532,FALSE,FALSE,TRUE,TRUE,TRUE}</definedName>
    <definedName name="____LL2" localSheetId="39" hidden="1">{FALSE,FALSE,-1.25,-15.5,484.5,276.75,FALSE,FALSE,TRUE,TRUE,0,12,#N/A,46,#N/A,2.93460490463215,15.35,1,FALSE,FALSE,3,TRUE,1,FALSE,100,"Swvu.PLA1.","ACwvu.PLA1.",#N/A,FALSE,FALSE,0,0,0,0,2,"","",TRUE,TRUE,FALSE,FALSE,1,60,#N/A,#N/A,FALSE,FALSE,FALSE,FALSE,FALSE,FALSE,FALSE,9,65532,65532,FALSE,FALSE,TRUE,TRUE,TRUE}</definedName>
    <definedName name="____LL2" localSheetId="41" hidden="1">{FALSE,FALSE,-1.25,-15.5,484.5,276.75,FALSE,FALSE,TRUE,TRUE,0,12,#N/A,46,#N/A,2.93460490463215,15.35,1,FALSE,FALSE,3,TRUE,1,FALSE,100,"Swvu.PLA1.","ACwvu.PLA1.",#N/A,FALSE,FALSE,0,0,0,0,2,"","",TRUE,TRUE,FALSE,FALSE,1,60,#N/A,#N/A,FALSE,FALSE,FALSE,FALSE,FALSE,FALSE,FALSE,9,65532,65532,FALSE,FALSE,TRUE,TRUE,TRUE}</definedName>
    <definedName name="____LL2" localSheetId="43" hidden="1">{FALSE,FALSE,-1.25,-15.5,484.5,276.75,FALSE,FALSE,TRUE,TRUE,0,12,#N/A,46,#N/A,2.93460490463215,15.35,1,FALSE,FALSE,3,TRUE,1,FALSE,100,"Swvu.PLA1.","ACwvu.PLA1.",#N/A,FALSE,FALSE,0,0,0,0,2,"","",TRUE,TRUE,FALSE,FALSE,1,60,#N/A,#N/A,FALSE,FALSE,FALSE,FALSE,FALSE,FALSE,FALSE,9,65532,65532,FALSE,FALSE,TRUE,TRUE,TRUE}</definedName>
    <definedName name="____LL2" localSheetId="10" hidden="1">{FALSE,FALSE,-1.25,-15.5,484.5,276.75,FALSE,FALSE,TRUE,TRUE,0,12,#N/A,46,#N/A,2.93460490463215,15.35,1,FALSE,FALSE,3,TRUE,1,FALSE,100,"Swvu.PLA1.","ACwvu.PLA1.",#N/A,FALSE,FALSE,0,0,0,0,2,"","",TRUE,TRUE,FALSE,FALSE,1,60,#N/A,#N/A,FALSE,FALSE,FALSE,FALSE,FALSE,FALSE,FALSE,9,65532,65532,FALSE,FALSE,TRUE,TRUE,TRUE}</definedName>
    <definedName name="____LL2" localSheetId="13" hidden="1">{FALSE,FALSE,-1.25,-15.5,484.5,276.75,FALSE,FALSE,TRUE,TRUE,0,12,#N/A,46,#N/A,2.93460490463215,15.35,1,FALSE,FALSE,3,TRUE,1,FALSE,100,"Swvu.PLA1.","ACwvu.PLA1.",#N/A,FALSE,FALSE,0,0,0,0,2,"","",TRUE,TRUE,FALSE,FALSE,1,60,#N/A,#N/A,FALSE,FALSE,FALSE,FALSE,FALSE,FALSE,FALSE,9,65532,65532,FALSE,FALSE,TRUE,TRUE,TRUE}</definedName>
    <definedName name="____LL2" localSheetId="14" hidden="1">{FALSE,FALSE,-1.25,-15.5,484.5,276.75,FALSE,FALSE,TRUE,TRUE,0,12,#N/A,46,#N/A,2.93460490463215,15.35,1,FALSE,FALSE,3,TRUE,1,FALSE,100,"Swvu.PLA1.","ACwvu.PLA1.",#N/A,FALSE,FALSE,0,0,0,0,2,"","",TRUE,TRUE,FALSE,FALSE,1,60,#N/A,#N/A,FALSE,FALSE,FALSE,FALSE,FALSE,FALSE,FALSE,9,65532,65532,FALSE,FALSE,TRUE,TRUE,TRUE}</definedName>
    <definedName name="____LL2" localSheetId="15" hidden="1">{FALSE,FALSE,-1.25,-15.5,484.5,276.75,FALSE,FALSE,TRUE,TRUE,0,12,#N/A,46,#N/A,2.93460490463215,15.35,1,FALSE,FALSE,3,TRUE,1,FALSE,100,"Swvu.PLA1.","ACwvu.PLA1.",#N/A,FALSE,FALSE,0,0,0,0,2,"","",TRUE,TRUE,FALSE,FALSE,1,60,#N/A,#N/A,FALSE,FALSE,FALSE,FALSE,FALSE,FALSE,FALSE,9,65532,65532,FALSE,FALSE,TRUE,TRUE,TRUE}</definedName>
    <definedName name="____LL2" localSheetId="16" hidden="1">{FALSE,FALSE,-1.25,-15.5,484.5,276.75,FALSE,FALSE,TRUE,TRUE,0,12,#N/A,46,#N/A,2.93460490463215,15.35,1,FALSE,FALSE,3,TRUE,1,FALSE,100,"Swvu.PLA1.","ACwvu.PLA1.",#N/A,FALSE,FALSE,0,0,0,0,2,"","",TRUE,TRUE,FALSE,FALSE,1,60,#N/A,#N/A,FALSE,FALSE,FALSE,FALSE,FALSE,FALSE,FALSE,9,65532,65532,FALSE,FALSE,TRUE,TRUE,TRUE}</definedName>
    <definedName name="____LL2" localSheetId="17" hidden="1">{FALSE,FALSE,-1.25,-15.5,484.5,276.75,FALSE,FALSE,TRUE,TRUE,0,12,#N/A,46,#N/A,2.93460490463215,15.35,1,FALSE,FALSE,3,TRUE,1,FALSE,100,"Swvu.PLA1.","ACwvu.PLA1.",#N/A,FALSE,FALSE,0,0,0,0,2,"","",TRUE,TRUE,FALSE,FALSE,1,60,#N/A,#N/A,FALSE,FALSE,FALSE,FALSE,FALSE,FALSE,FALSE,9,65532,65532,FALSE,FALSE,TRUE,TRUE,TRUE}</definedName>
    <definedName name="____LL2" localSheetId="18" hidden="1">{FALSE,FALSE,-1.25,-15.5,484.5,276.75,FALSE,FALSE,TRUE,TRUE,0,12,#N/A,46,#N/A,2.93460490463215,15.35,1,FALSE,FALSE,3,TRUE,1,FALSE,100,"Swvu.PLA1.","ACwvu.PLA1.",#N/A,FALSE,FALSE,0,0,0,0,2,"","",TRUE,TRUE,FALSE,FALSE,1,60,#N/A,#N/A,FALSE,FALSE,FALSE,FALSE,FALSE,FALSE,FALSE,9,65532,65532,FALSE,FALSE,TRUE,TRUE,TRUE}</definedName>
    <definedName name="____LL2" hidden="1">{FALSE,FALSE,-1.25,-15.5,484.5,276.75,FALSE,FALSE,TRUE,TRUE,0,12,#N/A,46,#N/A,2.93460490463215,15.35,1,FALSE,FALSE,3,TRUE,1,FALSE,100,"Swvu.PLA1.","ACwvu.PLA1.",#N/A,FALSE,FALSE,0,0,0,0,2,"","",TRUE,TRUE,FALSE,FALSE,1,60,#N/A,#N/A,FALSE,FALSE,FALSE,FALSE,FALSE,FALSE,FALSE,9,65532,65532,FALSE,FALSE,TRUE,TRUE,TRUE}</definedName>
    <definedName name="____MEX1" localSheetId="59">#REF!</definedName>
    <definedName name="____MEX1" localSheetId="0">#REF!</definedName>
    <definedName name="____MEX1" localSheetId="12">#REF!</definedName>
    <definedName name="____MEX1" localSheetId="23">#REF!</definedName>
    <definedName name="____MEX1" localSheetId="28">#REF!</definedName>
    <definedName name="____MEX1" localSheetId="29">#REF!</definedName>
    <definedName name="____MEX1" localSheetId="30">#REF!</definedName>
    <definedName name="____MEX1" localSheetId="31">#REF!</definedName>
    <definedName name="____MEX1" localSheetId="40">#REF!</definedName>
    <definedName name="____MEX1" localSheetId="42">#REF!</definedName>
    <definedName name="____MEX1" localSheetId="5">#REF!</definedName>
    <definedName name="____MEX1" localSheetId="7">#REF!</definedName>
    <definedName name="____MEX1" localSheetId="9">#REF!</definedName>
    <definedName name="____MEX1" localSheetId="11">#REF!</definedName>
    <definedName name="____MEX1" localSheetId="6">#REF!</definedName>
    <definedName name="____MEX1" localSheetId="19">#REF!</definedName>
    <definedName name="____MEX1" localSheetId="20">#REF!</definedName>
    <definedName name="____MEX1" localSheetId="21">#REF!</definedName>
    <definedName name="____MEX1" localSheetId="22">#REF!</definedName>
    <definedName name="____MEX1" localSheetId="24">#REF!</definedName>
    <definedName name="____MEX1" localSheetId="25">#REF!</definedName>
    <definedName name="____MEX1" localSheetId="26">#REF!</definedName>
    <definedName name="____MEX1" localSheetId="27">#REF!</definedName>
    <definedName name="____MEX1" localSheetId="32">#REF!</definedName>
    <definedName name="____MEX1" localSheetId="33">#REF!</definedName>
    <definedName name="____MEX1" localSheetId="34">#REF!</definedName>
    <definedName name="____MEX1" localSheetId="8">#REF!</definedName>
    <definedName name="____MEX1" localSheetId="35">#REF!</definedName>
    <definedName name="____MEX1" localSheetId="36">#REF!</definedName>
    <definedName name="____MEX1" localSheetId="37">#REF!</definedName>
    <definedName name="____MEX1" localSheetId="38">#REF!</definedName>
    <definedName name="____MEX1" localSheetId="39">#REF!</definedName>
    <definedName name="____MEX1" localSheetId="41">#REF!</definedName>
    <definedName name="____MEX1" localSheetId="43">#REF!</definedName>
    <definedName name="____MEX1" localSheetId="10">#REF!</definedName>
    <definedName name="____MEX1" localSheetId="13">#REF!</definedName>
    <definedName name="____MEX1" localSheetId="14">#REF!</definedName>
    <definedName name="____MEX1" localSheetId="15">#REF!</definedName>
    <definedName name="____MEX1" localSheetId="16">#REF!</definedName>
    <definedName name="____MEX1" localSheetId="17">#REF!</definedName>
    <definedName name="____MEX1" localSheetId="18">#REF!</definedName>
    <definedName name="____MEX1">#REF!</definedName>
    <definedName name="____PTA1" localSheetId="59">#REF!</definedName>
    <definedName name="____PTA1" localSheetId="0">#REF!</definedName>
    <definedName name="____PTA1" localSheetId="23">#REF!</definedName>
    <definedName name="____PTA1" localSheetId="28">#REF!</definedName>
    <definedName name="____PTA1" localSheetId="29">#REF!</definedName>
    <definedName name="____PTA1" localSheetId="30">#REF!</definedName>
    <definedName name="____PTA1" localSheetId="31">#REF!</definedName>
    <definedName name="____PTA1" localSheetId="40">#REF!</definedName>
    <definedName name="____PTA1" localSheetId="42">#REF!</definedName>
    <definedName name="____PTA1" localSheetId="7">#REF!</definedName>
    <definedName name="____PTA1" localSheetId="19">#REF!</definedName>
    <definedName name="____PTA1" localSheetId="20">#REF!</definedName>
    <definedName name="____PTA1" localSheetId="21">#REF!</definedName>
    <definedName name="____PTA1" localSheetId="22">#REF!</definedName>
    <definedName name="____PTA1" localSheetId="24">#REF!</definedName>
    <definedName name="____PTA1" localSheetId="25">#REF!</definedName>
    <definedName name="____PTA1" localSheetId="26">#REF!</definedName>
    <definedName name="____PTA1" localSheetId="27">#REF!</definedName>
    <definedName name="____PTA1" localSheetId="32">#REF!</definedName>
    <definedName name="____PTA1" localSheetId="33">#REF!</definedName>
    <definedName name="____PTA1" localSheetId="34">#REF!</definedName>
    <definedName name="____PTA1" localSheetId="35">#REF!</definedName>
    <definedName name="____PTA1" localSheetId="36">#REF!</definedName>
    <definedName name="____PTA1" localSheetId="37">#REF!</definedName>
    <definedName name="____PTA1" localSheetId="38">#REF!</definedName>
    <definedName name="____PTA1" localSheetId="39">#REF!</definedName>
    <definedName name="____PTA1" localSheetId="41">#REF!</definedName>
    <definedName name="____PTA1" localSheetId="43">#REF!</definedName>
    <definedName name="____PTA1" localSheetId="13">#REF!</definedName>
    <definedName name="____PTA1" localSheetId="14">#REF!</definedName>
    <definedName name="____PTA1" localSheetId="15">#REF!</definedName>
    <definedName name="____PTA1" localSheetId="16">#REF!</definedName>
    <definedName name="____PTA1" localSheetId="17">#REF!</definedName>
    <definedName name="____PTA1" localSheetId="18">#REF!</definedName>
    <definedName name="____PTA1">#REF!</definedName>
    <definedName name="____ROS1">#N/A</definedName>
    <definedName name="____ROS2">#N/A</definedName>
    <definedName name="____ROS3">#N/A</definedName>
    <definedName name="____ROS4">#N/A</definedName>
    <definedName name="____SAR1" localSheetId="59">#REF!</definedName>
    <definedName name="____SAR1" localSheetId="0">#REF!</definedName>
    <definedName name="____SAR1" localSheetId="12">#REF!</definedName>
    <definedName name="____SAR1" localSheetId="23">#REF!</definedName>
    <definedName name="____SAR1" localSheetId="28">#REF!</definedName>
    <definedName name="____SAR1" localSheetId="29">#REF!</definedName>
    <definedName name="____SAR1" localSheetId="30">#REF!</definedName>
    <definedName name="____SAR1" localSheetId="31">#REF!</definedName>
    <definedName name="____SAR1" localSheetId="40">#REF!</definedName>
    <definedName name="____SAR1" localSheetId="42">#REF!</definedName>
    <definedName name="____SAR1" localSheetId="5">#REF!</definedName>
    <definedName name="____SAR1" localSheetId="7">#REF!</definedName>
    <definedName name="____SAR1" localSheetId="9">#REF!</definedName>
    <definedName name="____SAR1" localSheetId="11">#REF!</definedName>
    <definedName name="____SAR1" localSheetId="6">#REF!</definedName>
    <definedName name="____SAR1" localSheetId="19">#REF!</definedName>
    <definedName name="____SAR1" localSheetId="20">#REF!</definedName>
    <definedName name="____SAR1" localSheetId="21">#REF!</definedName>
    <definedName name="____SAR1" localSheetId="22">#REF!</definedName>
    <definedName name="____SAR1" localSheetId="24">#REF!</definedName>
    <definedName name="____SAR1" localSheetId="25">#REF!</definedName>
    <definedName name="____SAR1" localSheetId="26">#REF!</definedName>
    <definedName name="____SAR1" localSheetId="27">#REF!</definedName>
    <definedName name="____SAR1" localSheetId="32">#REF!</definedName>
    <definedName name="____SAR1" localSheetId="33">#REF!</definedName>
    <definedName name="____SAR1" localSheetId="34">#REF!</definedName>
    <definedName name="____SAR1" localSheetId="8">#REF!</definedName>
    <definedName name="____SAR1" localSheetId="35">#REF!</definedName>
    <definedName name="____SAR1" localSheetId="36">#REF!</definedName>
    <definedName name="____SAR1" localSheetId="37">#REF!</definedName>
    <definedName name="____SAR1" localSheetId="38">#REF!</definedName>
    <definedName name="____SAR1" localSheetId="39">#REF!</definedName>
    <definedName name="____SAR1" localSheetId="41">#REF!</definedName>
    <definedName name="____SAR1" localSheetId="43">#REF!</definedName>
    <definedName name="____SAR1" localSheetId="10">#REF!</definedName>
    <definedName name="____SAR1" localSheetId="13">#REF!</definedName>
    <definedName name="____SAR1" localSheetId="14">#REF!</definedName>
    <definedName name="____SAR1" localSheetId="15">#REF!</definedName>
    <definedName name="____SAR1" localSheetId="16">#REF!</definedName>
    <definedName name="____SAR1" localSheetId="17">#REF!</definedName>
    <definedName name="____SAR1" localSheetId="18">#REF!</definedName>
    <definedName name="____SAR1">#REF!</definedName>
    <definedName name="____SRT11" localSheetId="59" hidden="1">{"Minpmon",#N/A,FALSE,"Monthinput"}</definedName>
    <definedName name="____SRT11" localSheetId="0" hidden="1">{"Minpmon",#N/A,FALSE,"Monthinput"}</definedName>
    <definedName name="____SRT11" localSheetId="12" hidden="1">{"Minpmon",#N/A,FALSE,"Monthinput"}</definedName>
    <definedName name="____SRT11" localSheetId="23" hidden="1">{"Minpmon",#N/A,FALSE,"Monthinput"}</definedName>
    <definedName name="____SRT11" localSheetId="28" hidden="1">{"Minpmon",#N/A,FALSE,"Monthinput"}</definedName>
    <definedName name="____SRT11" localSheetId="29" hidden="1">{"Minpmon",#N/A,FALSE,"Monthinput"}</definedName>
    <definedName name="____SRT11" localSheetId="30" hidden="1">{"Minpmon",#N/A,FALSE,"Monthinput"}</definedName>
    <definedName name="____SRT11" localSheetId="31" hidden="1">{"Minpmon",#N/A,FALSE,"Monthinput"}</definedName>
    <definedName name="____SRT11" localSheetId="40" hidden="1">{"Minpmon",#N/A,FALSE,"Monthinput"}</definedName>
    <definedName name="____SRT11" localSheetId="42" hidden="1">{"Minpmon",#N/A,FALSE,"Monthinput"}</definedName>
    <definedName name="____SRT11" localSheetId="1" hidden="1">{"Minpmon",#N/A,FALSE,"Monthinput"}</definedName>
    <definedName name="____SRT11" localSheetId="2" hidden="1">{"Minpmon",#N/A,FALSE,"Monthinput"}</definedName>
    <definedName name="____SRT11" localSheetId="3" hidden="1">{"Minpmon",#N/A,FALSE,"Monthinput"}</definedName>
    <definedName name="____SRT11" localSheetId="4" hidden="1">{"Minpmon",#N/A,FALSE,"Monthinput"}</definedName>
    <definedName name="____SRT11" localSheetId="5" hidden="1">{"Minpmon",#N/A,FALSE,"Monthinput"}</definedName>
    <definedName name="____SRT11" localSheetId="7" hidden="1">{"Minpmon",#N/A,FALSE,"Monthinput"}</definedName>
    <definedName name="____SRT11" localSheetId="9" hidden="1">{"Minpmon",#N/A,FALSE,"Monthinput"}</definedName>
    <definedName name="____SRT11" localSheetId="11" hidden="1">{"Minpmon",#N/A,FALSE,"Monthinput"}</definedName>
    <definedName name="____SRT11" localSheetId="6" hidden="1">{"Minpmon",#N/A,FALSE,"Monthinput"}</definedName>
    <definedName name="____SRT11" localSheetId="19" hidden="1">{"Minpmon",#N/A,FALSE,"Monthinput"}</definedName>
    <definedName name="____SRT11" localSheetId="20" hidden="1">{"Minpmon",#N/A,FALSE,"Monthinput"}</definedName>
    <definedName name="____SRT11" localSheetId="21" hidden="1">{"Minpmon",#N/A,FALSE,"Monthinput"}</definedName>
    <definedName name="____SRT11" localSheetId="22" hidden="1">{"Minpmon",#N/A,FALSE,"Monthinput"}</definedName>
    <definedName name="____SRT11" localSheetId="24" hidden="1">{"Minpmon",#N/A,FALSE,"Monthinput"}</definedName>
    <definedName name="____SRT11" localSheetId="25" hidden="1">{"Minpmon",#N/A,FALSE,"Monthinput"}</definedName>
    <definedName name="____SRT11" localSheetId="26" hidden="1">{"Minpmon",#N/A,FALSE,"Monthinput"}</definedName>
    <definedName name="____SRT11" localSheetId="27" hidden="1">{"Minpmon",#N/A,FALSE,"Monthinput"}</definedName>
    <definedName name="____SRT11" localSheetId="32" hidden="1">{"Minpmon",#N/A,FALSE,"Monthinput"}</definedName>
    <definedName name="____SRT11" localSheetId="33" hidden="1">{"Minpmon",#N/A,FALSE,"Monthinput"}</definedName>
    <definedName name="____SRT11" localSheetId="34" hidden="1">{"Minpmon",#N/A,FALSE,"Monthinput"}</definedName>
    <definedName name="____SRT11" localSheetId="8" hidden="1">{"Minpmon",#N/A,FALSE,"Monthinput"}</definedName>
    <definedName name="____SRT11" localSheetId="35" hidden="1">{"Minpmon",#N/A,FALSE,"Monthinput"}</definedName>
    <definedName name="____SRT11" localSheetId="36" hidden="1">{"Minpmon",#N/A,FALSE,"Monthinput"}</definedName>
    <definedName name="____SRT11" localSheetId="37" hidden="1">{"Minpmon",#N/A,FALSE,"Monthinput"}</definedName>
    <definedName name="____SRT11" localSheetId="38" hidden="1">{"Minpmon",#N/A,FALSE,"Monthinput"}</definedName>
    <definedName name="____SRT11" localSheetId="39" hidden="1">{"Minpmon",#N/A,FALSE,"Monthinput"}</definedName>
    <definedName name="____SRT11" localSheetId="41" hidden="1">{"Minpmon",#N/A,FALSE,"Monthinput"}</definedName>
    <definedName name="____SRT11" localSheetId="43" hidden="1">{"Minpmon",#N/A,FALSE,"Monthinput"}</definedName>
    <definedName name="____SRT11" localSheetId="10" hidden="1">{"Minpmon",#N/A,FALSE,"Monthinput"}</definedName>
    <definedName name="____SRT11" localSheetId="13" hidden="1">{"Minpmon",#N/A,FALSE,"Monthinput"}</definedName>
    <definedName name="____SRT11" localSheetId="14" hidden="1">{"Minpmon",#N/A,FALSE,"Monthinput"}</definedName>
    <definedName name="____SRT11" localSheetId="15" hidden="1">{"Minpmon",#N/A,FALSE,"Monthinput"}</definedName>
    <definedName name="____SRT11" localSheetId="16" hidden="1">{"Minpmon",#N/A,FALSE,"Monthinput"}</definedName>
    <definedName name="____SRT11" localSheetId="17" hidden="1">{"Minpmon",#N/A,FALSE,"Monthinput"}</definedName>
    <definedName name="____SRT11" localSheetId="18" hidden="1">{"Minpmon",#N/A,FALSE,"Monthinput"}</definedName>
    <definedName name="____SRT11" hidden="1">{"Minpmon",#N/A,FALSE,"Monthinput"}</definedName>
    <definedName name="____TOT58">[2]GROWTH!#REF!</definedName>
    <definedName name="___AUS1" localSheetId="59">#REF!</definedName>
    <definedName name="___AUS1" localSheetId="0">#REF!</definedName>
    <definedName name="___AUS1" localSheetId="12">#REF!</definedName>
    <definedName name="___AUS1" localSheetId="23">#REF!</definedName>
    <definedName name="___AUS1" localSheetId="28">#REF!</definedName>
    <definedName name="___AUS1" localSheetId="29">#REF!</definedName>
    <definedName name="___AUS1" localSheetId="30">#REF!</definedName>
    <definedName name="___AUS1" localSheetId="31">#REF!</definedName>
    <definedName name="___AUS1" localSheetId="40">#REF!</definedName>
    <definedName name="___AUS1" localSheetId="42">#REF!</definedName>
    <definedName name="___AUS1" localSheetId="5">#REF!</definedName>
    <definedName name="___AUS1" localSheetId="7">#REF!</definedName>
    <definedName name="___AUS1" localSheetId="9">#REF!</definedName>
    <definedName name="___AUS1" localSheetId="11">#REF!</definedName>
    <definedName name="___AUS1" localSheetId="6">#REF!</definedName>
    <definedName name="___AUS1" localSheetId="19">#REF!</definedName>
    <definedName name="___AUS1" localSheetId="20">#REF!</definedName>
    <definedName name="___AUS1" localSheetId="21">#REF!</definedName>
    <definedName name="___AUS1" localSheetId="22">#REF!</definedName>
    <definedName name="___AUS1" localSheetId="24">#REF!</definedName>
    <definedName name="___AUS1" localSheetId="25">#REF!</definedName>
    <definedName name="___AUS1" localSheetId="26">#REF!</definedName>
    <definedName name="___AUS1" localSheetId="27">#REF!</definedName>
    <definedName name="___AUS1" localSheetId="32">#REF!</definedName>
    <definedName name="___AUS1" localSheetId="33">#REF!</definedName>
    <definedName name="___AUS1" localSheetId="34">#REF!</definedName>
    <definedName name="___AUS1" localSheetId="8">#REF!</definedName>
    <definedName name="___AUS1" localSheetId="35">#REF!</definedName>
    <definedName name="___AUS1" localSheetId="36">#REF!</definedName>
    <definedName name="___AUS1" localSheetId="37">#REF!</definedName>
    <definedName name="___AUS1" localSheetId="38">#REF!</definedName>
    <definedName name="___AUS1" localSheetId="39">#REF!</definedName>
    <definedName name="___AUS1" localSheetId="41">#REF!</definedName>
    <definedName name="___AUS1" localSheetId="43">#REF!</definedName>
    <definedName name="___AUS1" localSheetId="10">#REF!</definedName>
    <definedName name="___AUS1" localSheetId="13">#REF!</definedName>
    <definedName name="___AUS1" localSheetId="14">#REF!</definedName>
    <definedName name="___AUS1" localSheetId="15">#REF!</definedName>
    <definedName name="___AUS1" localSheetId="16">#REF!</definedName>
    <definedName name="___AUS1" localSheetId="17">#REF!</definedName>
    <definedName name="___AUS1" localSheetId="18">#REF!</definedName>
    <definedName name="___AUS1">#REF!</definedName>
    <definedName name="___DEG1" localSheetId="59">#REF!</definedName>
    <definedName name="___DEG1" localSheetId="0">#REF!</definedName>
    <definedName name="___DEG1" localSheetId="23">#REF!</definedName>
    <definedName name="___DEG1" localSheetId="28">#REF!</definedName>
    <definedName name="___DEG1" localSheetId="29">#REF!</definedName>
    <definedName name="___DEG1" localSheetId="30">#REF!</definedName>
    <definedName name="___DEG1" localSheetId="31">#REF!</definedName>
    <definedName name="___DEG1" localSheetId="40">#REF!</definedName>
    <definedName name="___DEG1" localSheetId="42">#REF!</definedName>
    <definedName name="___DEG1" localSheetId="7">#REF!</definedName>
    <definedName name="___DEG1" localSheetId="19">#REF!</definedName>
    <definedName name="___DEG1" localSheetId="20">#REF!</definedName>
    <definedName name="___DEG1" localSheetId="21">#REF!</definedName>
    <definedName name="___DEG1" localSheetId="22">#REF!</definedName>
    <definedName name="___DEG1" localSheetId="24">#REF!</definedName>
    <definedName name="___DEG1" localSheetId="25">#REF!</definedName>
    <definedName name="___DEG1" localSheetId="26">#REF!</definedName>
    <definedName name="___DEG1" localSheetId="27">#REF!</definedName>
    <definedName name="___DEG1" localSheetId="32">#REF!</definedName>
    <definedName name="___DEG1" localSheetId="33">#REF!</definedName>
    <definedName name="___DEG1" localSheetId="34">#REF!</definedName>
    <definedName name="___DEG1" localSheetId="35">#REF!</definedName>
    <definedName name="___DEG1" localSheetId="36">#REF!</definedName>
    <definedName name="___DEG1" localSheetId="37">#REF!</definedName>
    <definedName name="___DEG1" localSheetId="38">#REF!</definedName>
    <definedName name="___DEG1" localSheetId="39">#REF!</definedName>
    <definedName name="___DEG1" localSheetId="41">#REF!</definedName>
    <definedName name="___DEG1" localSheetId="43">#REF!</definedName>
    <definedName name="___DEG1" localSheetId="13">#REF!</definedName>
    <definedName name="___DEG1" localSheetId="14">#REF!</definedName>
    <definedName name="___DEG1" localSheetId="15">#REF!</definedName>
    <definedName name="___DEG1" localSheetId="16">#REF!</definedName>
    <definedName name="___DEG1" localSheetId="17">#REF!</definedName>
    <definedName name="___DEG1" localSheetId="18">#REF!</definedName>
    <definedName name="___DEG1">#REF!</definedName>
    <definedName name="___DKR1" localSheetId="59">#REF!</definedName>
    <definedName name="___DKR1" localSheetId="0">#REF!</definedName>
    <definedName name="___DKR1" localSheetId="23">#REF!</definedName>
    <definedName name="___DKR1" localSheetId="28">#REF!</definedName>
    <definedName name="___DKR1" localSheetId="29">#REF!</definedName>
    <definedName name="___DKR1" localSheetId="30">#REF!</definedName>
    <definedName name="___DKR1" localSheetId="31">#REF!</definedName>
    <definedName name="___DKR1" localSheetId="40">#REF!</definedName>
    <definedName name="___DKR1" localSheetId="42">#REF!</definedName>
    <definedName name="___DKR1" localSheetId="7">#REF!</definedName>
    <definedName name="___DKR1" localSheetId="19">#REF!</definedName>
    <definedName name="___DKR1" localSheetId="20">#REF!</definedName>
    <definedName name="___DKR1" localSheetId="21">#REF!</definedName>
    <definedName name="___DKR1" localSheetId="22">#REF!</definedName>
    <definedName name="___DKR1" localSheetId="24">#REF!</definedName>
    <definedName name="___DKR1" localSheetId="25">#REF!</definedName>
    <definedName name="___DKR1" localSheetId="26">#REF!</definedName>
    <definedName name="___DKR1" localSheetId="27">#REF!</definedName>
    <definedName name="___DKR1" localSheetId="32">#REF!</definedName>
    <definedName name="___DKR1" localSheetId="33">#REF!</definedName>
    <definedName name="___DKR1" localSheetId="34">#REF!</definedName>
    <definedName name="___DKR1" localSheetId="35">#REF!</definedName>
    <definedName name="___DKR1" localSheetId="36">#REF!</definedName>
    <definedName name="___DKR1" localSheetId="37">#REF!</definedName>
    <definedName name="___DKR1" localSheetId="38">#REF!</definedName>
    <definedName name="___DKR1" localSheetId="39">#REF!</definedName>
    <definedName name="___DKR1" localSheetId="41">#REF!</definedName>
    <definedName name="___DKR1" localSheetId="43">#REF!</definedName>
    <definedName name="___DKR1" localSheetId="13">#REF!</definedName>
    <definedName name="___DKR1" localSheetId="14">#REF!</definedName>
    <definedName name="___DKR1" localSheetId="15">#REF!</definedName>
    <definedName name="___DKR1" localSheetId="16">#REF!</definedName>
    <definedName name="___DKR1" localSheetId="17">#REF!</definedName>
    <definedName name="___DKR1" localSheetId="18">#REF!</definedName>
    <definedName name="___DKR1">#REF!</definedName>
    <definedName name="___ECU1" localSheetId="0">#REF!</definedName>
    <definedName name="___ECU1" localSheetId="23">#REF!</definedName>
    <definedName name="___ECU1" localSheetId="28">#REF!</definedName>
    <definedName name="___ECU1" localSheetId="29">#REF!</definedName>
    <definedName name="___ECU1" localSheetId="30">#REF!</definedName>
    <definedName name="___ECU1" localSheetId="31">#REF!</definedName>
    <definedName name="___ECU1" localSheetId="40">#REF!</definedName>
    <definedName name="___ECU1" localSheetId="42">#REF!</definedName>
    <definedName name="___ECU1" localSheetId="7">#REF!</definedName>
    <definedName name="___ECU1" localSheetId="19">#REF!</definedName>
    <definedName name="___ECU1" localSheetId="20">#REF!</definedName>
    <definedName name="___ECU1" localSheetId="21">#REF!</definedName>
    <definedName name="___ECU1" localSheetId="22">#REF!</definedName>
    <definedName name="___ECU1" localSheetId="24">#REF!</definedName>
    <definedName name="___ECU1" localSheetId="25">#REF!</definedName>
    <definedName name="___ECU1" localSheetId="26">#REF!</definedName>
    <definedName name="___ECU1" localSheetId="27">#REF!</definedName>
    <definedName name="___ECU1" localSheetId="32">#REF!</definedName>
    <definedName name="___ECU1" localSheetId="33">#REF!</definedName>
    <definedName name="___ECU1" localSheetId="34">#REF!</definedName>
    <definedName name="___ECU1" localSheetId="35">#REF!</definedName>
    <definedName name="___ECU1" localSheetId="36">#REF!</definedName>
    <definedName name="___ECU1" localSheetId="37">#REF!</definedName>
    <definedName name="___ECU1" localSheetId="38">#REF!</definedName>
    <definedName name="___ECU1" localSheetId="39">#REF!</definedName>
    <definedName name="___ECU1" localSheetId="41">#REF!</definedName>
    <definedName name="___ECU1" localSheetId="43">#REF!</definedName>
    <definedName name="___ECU1" localSheetId="13">#REF!</definedName>
    <definedName name="___ECU1" localSheetId="14">#REF!</definedName>
    <definedName name="___ECU1" localSheetId="15">#REF!</definedName>
    <definedName name="___ECU1" localSheetId="16">#REF!</definedName>
    <definedName name="___ECU1" localSheetId="17">#REF!</definedName>
    <definedName name="___ECU1" localSheetId="18">#REF!</definedName>
    <definedName name="___ECU1">#REF!</definedName>
    <definedName name="___ESC1" localSheetId="0">#REF!</definedName>
    <definedName name="___ESC1" localSheetId="23">#REF!</definedName>
    <definedName name="___ESC1" localSheetId="28">#REF!</definedName>
    <definedName name="___ESC1" localSheetId="29">#REF!</definedName>
    <definedName name="___ESC1" localSheetId="30">#REF!</definedName>
    <definedName name="___ESC1" localSheetId="31">#REF!</definedName>
    <definedName name="___ESC1" localSheetId="40">#REF!</definedName>
    <definedName name="___ESC1" localSheetId="42">#REF!</definedName>
    <definedName name="___ESC1" localSheetId="7">#REF!</definedName>
    <definedName name="___ESC1" localSheetId="19">#REF!</definedName>
    <definedName name="___ESC1" localSheetId="20">#REF!</definedName>
    <definedName name="___ESC1" localSheetId="21">#REF!</definedName>
    <definedName name="___ESC1" localSheetId="22">#REF!</definedName>
    <definedName name="___ESC1" localSheetId="24">#REF!</definedName>
    <definedName name="___ESC1" localSheetId="25">#REF!</definedName>
    <definedName name="___ESC1" localSheetId="26">#REF!</definedName>
    <definedName name="___ESC1" localSheetId="27">#REF!</definedName>
    <definedName name="___ESC1" localSheetId="32">#REF!</definedName>
    <definedName name="___ESC1" localSheetId="33">#REF!</definedName>
    <definedName name="___ESC1" localSheetId="34">#REF!</definedName>
    <definedName name="___ESC1" localSheetId="35">#REF!</definedName>
    <definedName name="___ESC1" localSheetId="36">#REF!</definedName>
    <definedName name="___ESC1" localSheetId="37">#REF!</definedName>
    <definedName name="___ESC1" localSheetId="38">#REF!</definedName>
    <definedName name="___ESC1" localSheetId="39">#REF!</definedName>
    <definedName name="___ESC1" localSheetId="41">#REF!</definedName>
    <definedName name="___ESC1" localSheetId="43">#REF!</definedName>
    <definedName name="___ESC1" localSheetId="13">#REF!</definedName>
    <definedName name="___ESC1" localSheetId="14">#REF!</definedName>
    <definedName name="___ESC1" localSheetId="15">#REF!</definedName>
    <definedName name="___ESC1" localSheetId="16">#REF!</definedName>
    <definedName name="___ESC1" localSheetId="17">#REF!</definedName>
    <definedName name="___ESC1" localSheetId="18">#REF!</definedName>
    <definedName name="___ESC1">#REF!</definedName>
    <definedName name="___F" localSheetId="7" hidden="1">'[3]Fax a enviar'!#REF!</definedName>
    <definedName name="___F" hidden="1">'[3]Fax a enviar'!#REF!</definedName>
    <definedName name="___FAL2" localSheetId="59">#REF!</definedName>
    <definedName name="___FAL2" localSheetId="0">#REF!</definedName>
    <definedName name="___FAL2" localSheetId="12">#REF!</definedName>
    <definedName name="___FAL2" localSheetId="23">#REF!</definedName>
    <definedName name="___FAL2" localSheetId="28">#REF!</definedName>
    <definedName name="___FAL2" localSheetId="29">#REF!</definedName>
    <definedName name="___FAL2" localSheetId="30">#REF!</definedName>
    <definedName name="___FAL2" localSheetId="31">#REF!</definedName>
    <definedName name="___FAL2" localSheetId="40">#REF!</definedName>
    <definedName name="___FAL2" localSheetId="42">#REF!</definedName>
    <definedName name="___FAL2" localSheetId="5">#REF!</definedName>
    <definedName name="___FAL2" localSheetId="7">#REF!</definedName>
    <definedName name="___FAL2" localSheetId="9">#REF!</definedName>
    <definedName name="___FAL2" localSheetId="11">#REF!</definedName>
    <definedName name="___FAL2" localSheetId="6">#REF!</definedName>
    <definedName name="___FAL2" localSheetId="19">#REF!</definedName>
    <definedName name="___FAL2" localSheetId="20">#REF!</definedName>
    <definedName name="___FAL2" localSheetId="21">#REF!</definedName>
    <definedName name="___FAL2" localSheetId="22">#REF!</definedName>
    <definedName name="___FAL2" localSheetId="24">#REF!</definedName>
    <definedName name="___FAL2" localSheetId="25">#REF!</definedName>
    <definedName name="___FAL2" localSheetId="26">#REF!</definedName>
    <definedName name="___FAL2" localSheetId="27">#REF!</definedName>
    <definedName name="___FAL2" localSheetId="32">#REF!</definedName>
    <definedName name="___FAL2" localSheetId="33">#REF!</definedName>
    <definedName name="___FAL2" localSheetId="34">#REF!</definedName>
    <definedName name="___FAL2" localSheetId="8">#REF!</definedName>
    <definedName name="___FAL2" localSheetId="35">#REF!</definedName>
    <definedName name="___FAL2" localSheetId="36">#REF!</definedName>
    <definedName name="___FAL2" localSheetId="37">#REF!</definedName>
    <definedName name="___FAL2" localSheetId="38">#REF!</definedName>
    <definedName name="___FAL2" localSheetId="39">#REF!</definedName>
    <definedName name="___FAL2" localSheetId="41">#REF!</definedName>
    <definedName name="___FAL2" localSheetId="43">#REF!</definedName>
    <definedName name="___FAL2" localSheetId="10">#REF!</definedName>
    <definedName name="___FAL2" localSheetId="13">#REF!</definedName>
    <definedName name="___FAL2" localSheetId="14">#REF!</definedName>
    <definedName name="___FAL2" localSheetId="15">#REF!</definedName>
    <definedName name="___FAL2" localSheetId="16">#REF!</definedName>
    <definedName name="___FAL2" localSheetId="17">#REF!</definedName>
    <definedName name="___FAL2" localSheetId="18">#REF!</definedName>
    <definedName name="___FAL2">#REF!</definedName>
    <definedName name="___FAL3" localSheetId="59">#REF!</definedName>
    <definedName name="___FAL3" localSheetId="0">#REF!</definedName>
    <definedName name="___FAL3" localSheetId="23">#REF!</definedName>
    <definedName name="___FAL3" localSheetId="28">#REF!</definedName>
    <definedName name="___FAL3" localSheetId="29">#REF!</definedName>
    <definedName name="___FAL3" localSheetId="30">#REF!</definedName>
    <definedName name="___FAL3" localSheetId="31">#REF!</definedName>
    <definedName name="___FAL3" localSheetId="40">#REF!</definedName>
    <definedName name="___FAL3" localSheetId="42">#REF!</definedName>
    <definedName name="___FAL3" localSheetId="7">#REF!</definedName>
    <definedName name="___FAL3" localSheetId="19">#REF!</definedName>
    <definedName name="___FAL3" localSheetId="20">#REF!</definedName>
    <definedName name="___FAL3" localSheetId="21">#REF!</definedName>
    <definedName name="___FAL3" localSheetId="22">#REF!</definedName>
    <definedName name="___FAL3" localSheetId="24">#REF!</definedName>
    <definedName name="___FAL3" localSheetId="25">#REF!</definedName>
    <definedName name="___FAL3" localSheetId="26">#REF!</definedName>
    <definedName name="___FAL3" localSheetId="27">#REF!</definedName>
    <definedName name="___FAL3" localSheetId="32">#REF!</definedName>
    <definedName name="___FAL3" localSheetId="33">#REF!</definedName>
    <definedName name="___FAL3" localSheetId="34">#REF!</definedName>
    <definedName name="___FAL3" localSheetId="35">#REF!</definedName>
    <definedName name="___FAL3" localSheetId="36">#REF!</definedName>
    <definedName name="___FAL3" localSheetId="37">#REF!</definedName>
    <definedName name="___FAL3" localSheetId="38">#REF!</definedName>
    <definedName name="___FAL3" localSheetId="39">#REF!</definedName>
    <definedName name="___FAL3" localSheetId="41">#REF!</definedName>
    <definedName name="___FAL3" localSheetId="43">#REF!</definedName>
    <definedName name="___FAL3" localSheetId="13">#REF!</definedName>
    <definedName name="___FAL3" localSheetId="14">#REF!</definedName>
    <definedName name="___FAL3" localSheetId="15">#REF!</definedName>
    <definedName name="___FAL3" localSheetId="16">#REF!</definedName>
    <definedName name="___FAL3" localSheetId="17">#REF!</definedName>
    <definedName name="___FAL3" localSheetId="18">#REF!</definedName>
    <definedName name="___FAL3">#REF!</definedName>
    <definedName name="___FAL4" localSheetId="59">#REF!</definedName>
    <definedName name="___FAL4" localSheetId="0">#REF!</definedName>
    <definedName name="___FAL4" localSheetId="23">#REF!</definedName>
    <definedName name="___FAL4" localSheetId="28">#REF!</definedName>
    <definedName name="___FAL4" localSheetId="29">#REF!</definedName>
    <definedName name="___FAL4" localSheetId="30">#REF!</definedName>
    <definedName name="___FAL4" localSheetId="31">#REF!</definedName>
    <definedName name="___FAL4" localSheetId="40">#REF!</definedName>
    <definedName name="___FAL4" localSheetId="42">#REF!</definedName>
    <definedName name="___FAL4" localSheetId="7">#REF!</definedName>
    <definedName name="___FAL4" localSheetId="19">#REF!</definedName>
    <definedName name="___FAL4" localSheetId="20">#REF!</definedName>
    <definedName name="___FAL4" localSheetId="21">#REF!</definedName>
    <definedName name="___FAL4" localSheetId="22">#REF!</definedName>
    <definedName name="___FAL4" localSheetId="24">#REF!</definedName>
    <definedName name="___FAL4" localSheetId="25">#REF!</definedName>
    <definedName name="___FAL4" localSheetId="26">#REF!</definedName>
    <definedName name="___FAL4" localSheetId="27">#REF!</definedName>
    <definedName name="___FAL4" localSheetId="32">#REF!</definedName>
    <definedName name="___FAL4" localSheetId="33">#REF!</definedName>
    <definedName name="___FAL4" localSheetId="34">#REF!</definedName>
    <definedName name="___FAL4" localSheetId="35">#REF!</definedName>
    <definedName name="___FAL4" localSheetId="36">#REF!</definedName>
    <definedName name="___FAL4" localSheetId="37">#REF!</definedName>
    <definedName name="___FAL4" localSheetId="38">#REF!</definedName>
    <definedName name="___FAL4" localSheetId="39">#REF!</definedName>
    <definedName name="___FAL4" localSheetId="41">#REF!</definedName>
    <definedName name="___FAL4" localSheetId="43">#REF!</definedName>
    <definedName name="___FAL4" localSheetId="13">#REF!</definedName>
    <definedName name="___FAL4" localSheetId="14">#REF!</definedName>
    <definedName name="___FAL4" localSheetId="15">#REF!</definedName>
    <definedName name="___FAL4" localSheetId="16">#REF!</definedName>
    <definedName name="___FAL4" localSheetId="17">#REF!</definedName>
    <definedName name="___FAL4" localSheetId="18">#REF!</definedName>
    <definedName name="___FAL4">#REF!</definedName>
    <definedName name="___FAL5" localSheetId="0">#REF!</definedName>
    <definedName name="___FAL5" localSheetId="23">#REF!</definedName>
    <definedName name="___FAL5" localSheetId="28">#REF!</definedName>
    <definedName name="___FAL5" localSheetId="29">#REF!</definedName>
    <definedName name="___FAL5" localSheetId="30">#REF!</definedName>
    <definedName name="___FAL5" localSheetId="31">#REF!</definedName>
    <definedName name="___FAL5" localSheetId="40">#REF!</definedName>
    <definedName name="___FAL5" localSheetId="42">#REF!</definedName>
    <definedName name="___FAL5" localSheetId="7">#REF!</definedName>
    <definedName name="___FAL5" localSheetId="19">#REF!</definedName>
    <definedName name="___FAL5" localSheetId="20">#REF!</definedName>
    <definedName name="___FAL5" localSheetId="21">#REF!</definedName>
    <definedName name="___FAL5" localSheetId="22">#REF!</definedName>
    <definedName name="___FAL5" localSheetId="24">#REF!</definedName>
    <definedName name="___FAL5" localSheetId="25">#REF!</definedName>
    <definedName name="___FAL5" localSheetId="26">#REF!</definedName>
    <definedName name="___FAL5" localSheetId="27">#REF!</definedName>
    <definedName name="___FAL5" localSheetId="32">#REF!</definedName>
    <definedName name="___FAL5" localSheetId="33">#REF!</definedName>
    <definedName name="___FAL5" localSheetId="34">#REF!</definedName>
    <definedName name="___FAL5" localSheetId="35">#REF!</definedName>
    <definedName name="___FAL5" localSheetId="36">#REF!</definedName>
    <definedName name="___FAL5" localSheetId="37">#REF!</definedName>
    <definedName name="___FAL5" localSheetId="38">#REF!</definedName>
    <definedName name="___FAL5" localSheetId="39">#REF!</definedName>
    <definedName name="___FAL5" localSheetId="41">#REF!</definedName>
    <definedName name="___FAL5" localSheetId="43">#REF!</definedName>
    <definedName name="___FAL5" localSheetId="13">#REF!</definedName>
    <definedName name="___FAL5" localSheetId="14">#REF!</definedName>
    <definedName name="___FAL5" localSheetId="15">#REF!</definedName>
    <definedName name="___FAL5" localSheetId="16">#REF!</definedName>
    <definedName name="___FAL5" localSheetId="17">#REF!</definedName>
    <definedName name="___FAL5" localSheetId="18">#REF!</definedName>
    <definedName name="___FAL5">#REF!</definedName>
    <definedName name="___FAL6" localSheetId="0">#REF!</definedName>
    <definedName name="___FAL6" localSheetId="23">#REF!</definedName>
    <definedName name="___FAL6" localSheetId="28">#REF!</definedName>
    <definedName name="___FAL6" localSheetId="29">#REF!</definedName>
    <definedName name="___FAL6" localSheetId="30">#REF!</definedName>
    <definedName name="___FAL6" localSheetId="31">#REF!</definedName>
    <definedName name="___FAL6" localSheetId="40">#REF!</definedName>
    <definedName name="___FAL6" localSheetId="42">#REF!</definedName>
    <definedName name="___FAL6" localSheetId="7">#REF!</definedName>
    <definedName name="___FAL6" localSheetId="19">#REF!</definedName>
    <definedName name="___FAL6" localSheetId="20">#REF!</definedName>
    <definedName name="___FAL6" localSheetId="21">#REF!</definedName>
    <definedName name="___FAL6" localSheetId="22">#REF!</definedName>
    <definedName name="___FAL6" localSheetId="24">#REF!</definedName>
    <definedName name="___FAL6" localSheetId="25">#REF!</definedName>
    <definedName name="___FAL6" localSheetId="26">#REF!</definedName>
    <definedName name="___FAL6" localSheetId="27">#REF!</definedName>
    <definedName name="___FAL6" localSheetId="32">#REF!</definedName>
    <definedName name="___FAL6" localSheetId="33">#REF!</definedName>
    <definedName name="___FAL6" localSheetId="34">#REF!</definedName>
    <definedName name="___FAL6" localSheetId="35">#REF!</definedName>
    <definedName name="___FAL6" localSheetId="36">#REF!</definedName>
    <definedName name="___FAL6" localSheetId="37">#REF!</definedName>
    <definedName name="___FAL6" localSheetId="38">#REF!</definedName>
    <definedName name="___FAL6" localSheetId="39">#REF!</definedName>
    <definedName name="___FAL6" localSheetId="41">#REF!</definedName>
    <definedName name="___FAL6" localSheetId="43">#REF!</definedName>
    <definedName name="___FAL6" localSheetId="13">#REF!</definedName>
    <definedName name="___FAL6" localSheetId="14">#REF!</definedName>
    <definedName name="___FAL6" localSheetId="15">#REF!</definedName>
    <definedName name="___FAL6" localSheetId="16">#REF!</definedName>
    <definedName name="___FAL6" localSheetId="17">#REF!</definedName>
    <definedName name="___FAL6" localSheetId="18">#REF!</definedName>
    <definedName name="___FAL6">#REF!</definedName>
    <definedName name="___FAL7" localSheetId="0">#REF!</definedName>
    <definedName name="___FAL7" localSheetId="23">#REF!</definedName>
    <definedName name="___FAL7" localSheetId="28">#REF!</definedName>
    <definedName name="___FAL7" localSheetId="29">#REF!</definedName>
    <definedName name="___FAL7" localSheetId="30">#REF!</definedName>
    <definedName name="___FAL7" localSheetId="31">#REF!</definedName>
    <definedName name="___FAL7" localSheetId="40">#REF!</definedName>
    <definedName name="___FAL7" localSheetId="42">#REF!</definedName>
    <definedName name="___FAL7" localSheetId="7">#REF!</definedName>
    <definedName name="___FAL7" localSheetId="19">#REF!</definedName>
    <definedName name="___FAL7" localSheetId="20">#REF!</definedName>
    <definedName name="___FAL7" localSheetId="21">#REF!</definedName>
    <definedName name="___FAL7" localSheetId="22">#REF!</definedName>
    <definedName name="___FAL7" localSheetId="24">#REF!</definedName>
    <definedName name="___FAL7" localSheetId="25">#REF!</definedName>
    <definedName name="___FAL7" localSheetId="26">#REF!</definedName>
    <definedName name="___FAL7" localSheetId="27">#REF!</definedName>
    <definedName name="___FAL7" localSheetId="32">#REF!</definedName>
    <definedName name="___FAL7" localSheetId="33">#REF!</definedName>
    <definedName name="___FAL7" localSheetId="34">#REF!</definedName>
    <definedName name="___FAL7" localSheetId="35">#REF!</definedName>
    <definedName name="___FAL7" localSheetId="36">#REF!</definedName>
    <definedName name="___FAL7" localSheetId="37">#REF!</definedName>
    <definedName name="___FAL7" localSheetId="38">#REF!</definedName>
    <definedName name="___FAL7" localSheetId="39">#REF!</definedName>
    <definedName name="___FAL7" localSheetId="41">#REF!</definedName>
    <definedName name="___FAL7" localSheetId="43">#REF!</definedName>
    <definedName name="___FAL7" localSheetId="13">#REF!</definedName>
    <definedName name="___FAL7" localSheetId="14">#REF!</definedName>
    <definedName name="___FAL7" localSheetId="15">#REF!</definedName>
    <definedName name="___FAL7" localSheetId="16">#REF!</definedName>
    <definedName name="___FAL7" localSheetId="17">#REF!</definedName>
    <definedName name="___FAL7" localSheetId="18">#REF!</definedName>
    <definedName name="___FAL7">#REF!</definedName>
    <definedName name="___FMK1" localSheetId="0">#REF!</definedName>
    <definedName name="___FMK1" localSheetId="23">#REF!</definedName>
    <definedName name="___FMK1" localSheetId="28">#REF!</definedName>
    <definedName name="___FMK1" localSheetId="29">#REF!</definedName>
    <definedName name="___FMK1" localSheetId="30">#REF!</definedName>
    <definedName name="___FMK1" localSheetId="31">#REF!</definedName>
    <definedName name="___FMK1" localSheetId="40">#REF!</definedName>
    <definedName name="___FMK1" localSheetId="42">#REF!</definedName>
    <definedName name="___FMK1" localSheetId="7">#REF!</definedName>
    <definedName name="___FMK1" localSheetId="19">#REF!</definedName>
    <definedName name="___FMK1" localSheetId="20">#REF!</definedName>
    <definedName name="___FMK1" localSheetId="21">#REF!</definedName>
    <definedName name="___FMK1" localSheetId="22">#REF!</definedName>
    <definedName name="___FMK1" localSheetId="24">#REF!</definedName>
    <definedName name="___FMK1" localSheetId="25">#REF!</definedName>
    <definedName name="___FMK1" localSheetId="26">#REF!</definedName>
    <definedName name="___FMK1" localSheetId="27">#REF!</definedName>
    <definedName name="___FMK1" localSheetId="32">#REF!</definedName>
    <definedName name="___FMK1" localSheetId="33">#REF!</definedName>
    <definedName name="___FMK1" localSheetId="34">#REF!</definedName>
    <definedName name="___FMK1" localSheetId="35">#REF!</definedName>
    <definedName name="___FMK1" localSheetId="36">#REF!</definedName>
    <definedName name="___FMK1" localSheetId="37">#REF!</definedName>
    <definedName name="___FMK1" localSheetId="38">#REF!</definedName>
    <definedName name="___FMK1" localSheetId="39">#REF!</definedName>
    <definedName name="___FMK1" localSheetId="41">#REF!</definedName>
    <definedName name="___FMK1" localSheetId="43">#REF!</definedName>
    <definedName name="___FMK1" localSheetId="13">#REF!</definedName>
    <definedName name="___FMK1" localSheetId="14">#REF!</definedName>
    <definedName name="___FMK1" localSheetId="15">#REF!</definedName>
    <definedName name="___FMK1" localSheetId="16">#REF!</definedName>
    <definedName name="___FMK1" localSheetId="17">#REF!</definedName>
    <definedName name="___FMK1" localSheetId="18">#REF!</definedName>
    <definedName name="___FMK1">#REF!</definedName>
    <definedName name="___IKR1" localSheetId="0">#REF!</definedName>
    <definedName name="___IKR1" localSheetId="23">#REF!</definedName>
    <definedName name="___IKR1" localSheetId="28">#REF!</definedName>
    <definedName name="___IKR1" localSheetId="29">#REF!</definedName>
    <definedName name="___IKR1" localSheetId="30">#REF!</definedName>
    <definedName name="___IKR1" localSheetId="31">#REF!</definedName>
    <definedName name="___IKR1" localSheetId="40">#REF!</definedName>
    <definedName name="___IKR1" localSheetId="42">#REF!</definedName>
    <definedName name="___IKR1" localSheetId="7">#REF!</definedName>
    <definedName name="___IKR1" localSheetId="19">#REF!</definedName>
    <definedName name="___IKR1" localSheetId="20">#REF!</definedName>
    <definedName name="___IKR1" localSheetId="21">#REF!</definedName>
    <definedName name="___IKR1" localSheetId="22">#REF!</definedName>
    <definedName name="___IKR1" localSheetId="24">#REF!</definedName>
    <definedName name="___IKR1" localSheetId="25">#REF!</definedName>
    <definedName name="___IKR1" localSheetId="26">#REF!</definedName>
    <definedName name="___IKR1" localSheetId="27">#REF!</definedName>
    <definedName name="___IKR1" localSheetId="32">#REF!</definedName>
    <definedName name="___IKR1" localSheetId="33">#REF!</definedName>
    <definedName name="___IKR1" localSheetId="34">#REF!</definedName>
    <definedName name="___IKR1" localSheetId="35">#REF!</definedName>
    <definedName name="___IKR1" localSheetId="36">#REF!</definedName>
    <definedName name="___IKR1" localSheetId="37">#REF!</definedName>
    <definedName name="___IKR1" localSheetId="38">#REF!</definedName>
    <definedName name="___IKR1" localSheetId="39">#REF!</definedName>
    <definedName name="___IKR1" localSheetId="41">#REF!</definedName>
    <definedName name="___IKR1" localSheetId="43">#REF!</definedName>
    <definedName name="___IKR1" localSheetId="13">#REF!</definedName>
    <definedName name="___IKR1" localSheetId="14">#REF!</definedName>
    <definedName name="___IKR1" localSheetId="15">#REF!</definedName>
    <definedName name="___IKR1" localSheetId="16">#REF!</definedName>
    <definedName name="___IKR1" localSheetId="17">#REF!</definedName>
    <definedName name="___IKR1" localSheetId="18">#REF!</definedName>
    <definedName name="___IKR1">#REF!</definedName>
    <definedName name="___IRP1" localSheetId="0">#REF!</definedName>
    <definedName name="___IRP1" localSheetId="23">#REF!</definedName>
    <definedName name="___IRP1" localSheetId="28">#REF!</definedName>
    <definedName name="___IRP1" localSheetId="29">#REF!</definedName>
    <definedName name="___IRP1" localSheetId="30">#REF!</definedName>
    <definedName name="___IRP1" localSheetId="31">#REF!</definedName>
    <definedName name="___IRP1" localSheetId="40">#REF!</definedName>
    <definedName name="___IRP1" localSheetId="42">#REF!</definedName>
    <definedName name="___IRP1" localSheetId="7">#REF!</definedName>
    <definedName name="___IRP1" localSheetId="19">#REF!</definedName>
    <definedName name="___IRP1" localSheetId="20">#REF!</definedName>
    <definedName name="___IRP1" localSheetId="21">#REF!</definedName>
    <definedName name="___IRP1" localSheetId="22">#REF!</definedName>
    <definedName name="___IRP1" localSheetId="24">#REF!</definedName>
    <definedName name="___IRP1" localSheetId="25">#REF!</definedName>
    <definedName name="___IRP1" localSheetId="26">#REF!</definedName>
    <definedName name="___IRP1" localSheetId="27">#REF!</definedName>
    <definedName name="___IRP1" localSheetId="32">#REF!</definedName>
    <definedName name="___IRP1" localSheetId="33">#REF!</definedName>
    <definedName name="___IRP1" localSheetId="34">#REF!</definedName>
    <definedName name="___IRP1" localSheetId="35">#REF!</definedName>
    <definedName name="___IRP1" localSheetId="36">#REF!</definedName>
    <definedName name="___IRP1" localSheetId="37">#REF!</definedName>
    <definedName name="___IRP1" localSheetId="38">#REF!</definedName>
    <definedName name="___IRP1" localSheetId="39">#REF!</definedName>
    <definedName name="___IRP1" localSheetId="41">#REF!</definedName>
    <definedName name="___IRP1" localSheetId="43">#REF!</definedName>
    <definedName name="___IRP1" localSheetId="13">#REF!</definedName>
    <definedName name="___IRP1" localSheetId="14">#REF!</definedName>
    <definedName name="___IRP1" localSheetId="15">#REF!</definedName>
    <definedName name="___IRP1" localSheetId="16">#REF!</definedName>
    <definedName name="___IRP1" localSheetId="17">#REF!</definedName>
    <definedName name="___IRP1" localSheetId="18">#REF!</definedName>
    <definedName name="___IRP1">#REF!</definedName>
    <definedName name="___LIT1" localSheetId="0">#REF!</definedName>
    <definedName name="___LIT1" localSheetId="23">#REF!</definedName>
    <definedName name="___LIT1" localSheetId="28">#REF!</definedName>
    <definedName name="___LIT1" localSheetId="29">#REF!</definedName>
    <definedName name="___LIT1" localSheetId="30">#REF!</definedName>
    <definedName name="___LIT1" localSheetId="31">#REF!</definedName>
    <definedName name="___LIT1" localSheetId="40">#REF!</definedName>
    <definedName name="___LIT1" localSheetId="42">#REF!</definedName>
    <definedName name="___LIT1" localSheetId="7">#REF!</definedName>
    <definedName name="___LIT1" localSheetId="19">#REF!</definedName>
    <definedName name="___LIT1" localSheetId="20">#REF!</definedName>
    <definedName name="___LIT1" localSheetId="21">#REF!</definedName>
    <definedName name="___LIT1" localSheetId="22">#REF!</definedName>
    <definedName name="___LIT1" localSheetId="24">#REF!</definedName>
    <definedName name="___LIT1" localSheetId="25">#REF!</definedName>
    <definedName name="___LIT1" localSheetId="26">#REF!</definedName>
    <definedName name="___LIT1" localSheetId="27">#REF!</definedName>
    <definedName name="___LIT1" localSheetId="32">#REF!</definedName>
    <definedName name="___LIT1" localSheetId="33">#REF!</definedName>
    <definedName name="___LIT1" localSheetId="34">#REF!</definedName>
    <definedName name="___LIT1" localSheetId="35">#REF!</definedName>
    <definedName name="___LIT1" localSheetId="36">#REF!</definedName>
    <definedName name="___LIT1" localSheetId="37">#REF!</definedName>
    <definedName name="___LIT1" localSheetId="38">#REF!</definedName>
    <definedName name="___LIT1" localSheetId="39">#REF!</definedName>
    <definedName name="___LIT1" localSheetId="41">#REF!</definedName>
    <definedName name="___LIT1" localSheetId="43">#REF!</definedName>
    <definedName name="___LIT1" localSheetId="13">#REF!</definedName>
    <definedName name="___LIT1" localSheetId="14">#REF!</definedName>
    <definedName name="___LIT1" localSheetId="15">#REF!</definedName>
    <definedName name="___LIT1" localSheetId="16">#REF!</definedName>
    <definedName name="___LIT1" localSheetId="17">#REF!</definedName>
    <definedName name="___LIT1" localSheetId="18">#REF!</definedName>
    <definedName name="___LIT1">#REF!</definedName>
    <definedName name="___LL2" localSheetId="59" hidden="1">{FALSE,FALSE,-1.25,-15.5,484.5,276.75,FALSE,FALSE,TRUE,TRUE,0,12,#N/A,46,#N/A,2.93460490463215,15.35,1,FALSE,FALSE,3,TRUE,1,FALSE,100,"Swvu.PLA1.","ACwvu.PLA1.",#N/A,FALSE,FALSE,0,0,0,0,2,"","",TRUE,TRUE,FALSE,FALSE,1,60,#N/A,#N/A,FALSE,FALSE,FALSE,FALSE,FALSE,FALSE,FALSE,9,65532,65532,FALSE,FALSE,TRUE,TRUE,TRUE}</definedName>
    <definedName name="___LL2" localSheetId="0" hidden="1">{FALSE,FALSE,-1.25,-15.5,484.5,276.75,FALSE,FALSE,TRUE,TRUE,0,12,#N/A,46,#N/A,2.93460490463215,15.35,1,FALSE,FALSE,3,TRUE,1,FALSE,100,"Swvu.PLA1.","ACwvu.PLA1.",#N/A,FALSE,FALSE,0,0,0,0,2,"","",TRUE,TRUE,FALSE,FALSE,1,60,#N/A,#N/A,FALSE,FALSE,FALSE,FALSE,FALSE,FALSE,FALSE,9,65532,65532,FALSE,FALSE,TRUE,TRUE,TRUE}</definedName>
    <definedName name="___LL2" localSheetId="12" hidden="1">{FALSE,FALSE,-1.25,-15.5,484.5,276.75,FALSE,FALSE,TRUE,TRUE,0,12,#N/A,46,#N/A,2.93460490463215,15.35,1,FALSE,FALSE,3,TRUE,1,FALSE,100,"Swvu.PLA1.","ACwvu.PLA1.",#N/A,FALSE,FALSE,0,0,0,0,2,"","",TRUE,TRUE,FALSE,FALSE,1,60,#N/A,#N/A,FALSE,FALSE,FALSE,FALSE,FALSE,FALSE,FALSE,9,65532,65532,FALSE,FALSE,TRUE,TRUE,TRUE}</definedName>
    <definedName name="___LL2" localSheetId="23" hidden="1">{FALSE,FALSE,-1.25,-15.5,484.5,276.75,FALSE,FALSE,TRUE,TRUE,0,12,#N/A,46,#N/A,2.93460490463215,15.35,1,FALSE,FALSE,3,TRUE,1,FALSE,100,"Swvu.PLA1.","ACwvu.PLA1.",#N/A,FALSE,FALSE,0,0,0,0,2,"","",TRUE,TRUE,FALSE,FALSE,1,60,#N/A,#N/A,FALSE,FALSE,FALSE,FALSE,FALSE,FALSE,FALSE,9,65532,65532,FALSE,FALSE,TRUE,TRUE,TRUE}</definedName>
    <definedName name="___LL2" localSheetId="28" hidden="1">{FALSE,FALSE,-1.25,-15.5,484.5,276.75,FALSE,FALSE,TRUE,TRUE,0,12,#N/A,46,#N/A,2.93460490463215,15.35,1,FALSE,FALSE,3,TRUE,1,FALSE,100,"Swvu.PLA1.","ACwvu.PLA1.",#N/A,FALSE,FALSE,0,0,0,0,2,"","",TRUE,TRUE,FALSE,FALSE,1,60,#N/A,#N/A,FALSE,FALSE,FALSE,FALSE,FALSE,FALSE,FALSE,9,65532,65532,FALSE,FALSE,TRUE,TRUE,TRUE}</definedName>
    <definedName name="___LL2" localSheetId="29" hidden="1">{FALSE,FALSE,-1.25,-15.5,484.5,276.75,FALSE,FALSE,TRUE,TRUE,0,12,#N/A,46,#N/A,2.93460490463215,15.35,1,FALSE,FALSE,3,TRUE,1,FALSE,100,"Swvu.PLA1.","ACwvu.PLA1.",#N/A,FALSE,FALSE,0,0,0,0,2,"","",TRUE,TRUE,FALSE,FALSE,1,60,#N/A,#N/A,FALSE,FALSE,FALSE,FALSE,FALSE,FALSE,FALSE,9,65532,65532,FALSE,FALSE,TRUE,TRUE,TRUE}</definedName>
    <definedName name="___LL2" localSheetId="30" hidden="1">{FALSE,FALSE,-1.25,-15.5,484.5,276.75,FALSE,FALSE,TRUE,TRUE,0,12,#N/A,46,#N/A,2.93460490463215,15.35,1,FALSE,FALSE,3,TRUE,1,FALSE,100,"Swvu.PLA1.","ACwvu.PLA1.",#N/A,FALSE,FALSE,0,0,0,0,2,"","",TRUE,TRUE,FALSE,FALSE,1,60,#N/A,#N/A,FALSE,FALSE,FALSE,FALSE,FALSE,FALSE,FALSE,9,65532,65532,FALSE,FALSE,TRUE,TRUE,TRUE}</definedName>
    <definedName name="___LL2" localSheetId="31" hidden="1">{FALSE,FALSE,-1.25,-15.5,484.5,276.75,FALSE,FALSE,TRUE,TRUE,0,12,#N/A,46,#N/A,2.93460490463215,15.35,1,FALSE,FALSE,3,TRUE,1,FALSE,100,"Swvu.PLA1.","ACwvu.PLA1.",#N/A,FALSE,FALSE,0,0,0,0,2,"","",TRUE,TRUE,FALSE,FALSE,1,60,#N/A,#N/A,FALSE,FALSE,FALSE,FALSE,FALSE,FALSE,FALSE,9,65532,65532,FALSE,FALSE,TRUE,TRUE,TRUE}</definedName>
    <definedName name="___LL2" localSheetId="40" hidden="1">{FALSE,FALSE,-1.25,-15.5,484.5,276.75,FALSE,FALSE,TRUE,TRUE,0,12,#N/A,46,#N/A,2.93460490463215,15.35,1,FALSE,FALSE,3,TRUE,1,FALSE,100,"Swvu.PLA1.","ACwvu.PLA1.",#N/A,FALSE,FALSE,0,0,0,0,2,"","",TRUE,TRUE,FALSE,FALSE,1,60,#N/A,#N/A,FALSE,FALSE,FALSE,FALSE,FALSE,FALSE,FALSE,9,65532,65532,FALSE,FALSE,TRUE,TRUE,TRUE}</definedName>
    <definedName name="___LL2" localSheetId="42" hidden="1">{FALSE,FALSE,-1.25,-15.5,484.5,276.75,FALSE,FALSE,TRUE,TRUE,0,12,#N/A,46,#N/A,2.93460490463215,15.35,1,FALSE,FALSE,3,TRUE,1,FALSE,100,"Swvu.PLA1.","ACwvu.PLA1.",#N/A,FALSE,FALSE,0,0,0,0,2,"","",TRUE,TRUE,FALSE,FALSE,1,60,#N/A,#N/A,FALSE,FALSE,FALSE,FALSE,FALSE,FALSE,FALSE,9,65532,65532,FALSE,FALSE,TRUE,TRUE,TRUE}</definedName>
    <definedName name="___LL2" localSheetId="1" hidden="1">{FALSE,FALSE,-1.25,-15.5,484.5,276.75,FALSE,FALSE,TRUE,TRUE,0,12,#N/A,46,#N/A,2.93460490463215,15.35,1,FALSE,FALSE,3,TRUE,1,FALSE,100,"Swvu.PLA1.","ACwvu.PLA1.",#N/A,FALSE,FALSE,0,0,0,0,2,"","",TRUE,TRUE,FALSE,FALSE,1,60,#N/A,#N/A,FALSE,FALSE,FALSE,FALSE,FALSE,FALSE,FALSE,9,65532,65532,FALSE,FALSE,TRUE,TRUE,TRUE}</definedName>
    <definedName name="___LL2" localSheetId="2" hidden="1">{FALSE,FALSE,-1.25,-15.5,484.5,276.75,FALSE,FALSE,TRUE,TRUE,0,12,#N/A,46,#N/A,2.93460490463215,15.35,1,FALSE,FALSE,3,TRUE,1,FALSE,100,"Swvu.PLA1.","ACwvu.PLA1.",#N/A,FALSE,FALSE,0,0,0,0,2,"","",TRUE,TRUE,FALSE,FALSE,1,60,#N/A,#N/A,FALSE,FALSE,FALSE,FALSE,FALSE,FALSE,FALSE,9,65532,65532,FALSE,FALSE,TRUE,TRUE,TRUE}</definedName>
    <definedName name="___LL2" localSheetId="3" hidden="1">{FALSE,FALSE,-1.25,-15.5,484.5,276.75,FALSE,FALSE,TRUE,TRUE,0,12,#N/A,46,#N/A,2.93460490463215,15.35,1,FALSE,FALSE,3,TRUE,1,FALSE,100,"Swvu.PLA1.","ACwvu.PLA1.",#N/A,FALSE,FALSE,0,0,0,0,2,"","",TRUE,TRUE,FALSE,FALSE,1,60,#N/A,#N/A,FALSE,FALSE,FALSE,FALSE,FALSE,FALSE,FALSE,9,65532,65532,FALSE,FALSE,TRUE,TRUE,TRUE}</definedName>
    <definedName name="___LL2" localSheetId="4" hidden="1">{FALSE,FALSE,-1.25,-15.5,484.5,276.75,FALSE,FALSE,TRUE,TRUE,0,12,#N/A,46,#N/A,2.93460490463215,15.35,1,FALSE,FALSE,3,TRUE,1,FALSE,100,"Swvu.PLA1.","ACwvu.PLA1.",#N/A,FALSE,FALSE,0,0,0,0,2,"","",TRUE,TRUE,FALSE,FALSE,1,60,#N/A,#N/A,FALSE,FALSE,FALSE,FALSE,FALSE,FALSE,FALSE,9,65532,65532,FALSE,FALSE,TRUE,TRUE,TRUE}</definedName>
    <definedName name="___LL2" localSheetId="5" hidden="1">{FALSE,FALSE,-1.25,-15.5,484.5,276.75,FALSE,FALSE,TRUE,TRUE,0,12,#N/A,46,#N/A,2.93460490463215,15.35,1,FALSE,FALSE,3,TRUE,1,FALSE,100,"Swvu.PLA1.","ACwvu.PLA1.",#N/A,FALSE,FALSE,0,0,0,0,2,"","",TRUE,TRUE,FALSE,FALSE,1,60,#N/A,#N/A,FALSE,FALSE,FALSE,FALSE,FALSE,FALSE,FALSE,9,65532,65532,FALSE,FALSE,TRUE,TRUE,TRUE}</definedName>
    <definedName name="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LL2" localSheetId="9" hidden="1">{FALSE,FALSE,-1.25,-15.5,484.5,276.75,FALSE,FALSE,TRUE,TRUE,0,12,#N/A,46,#N/A,2.93460490463215,15.35,1,FALSE,FALSE,3,TRUE,1,FALSE,100,"Swvu.PLA1.","ACwvu.PLA1.",#N/A,FALSE,FALSE,0,0,0,0,2,"","",TRUE,TRUE,FALSE,FALSE,1,60,#N/A,#N/A,FALSE,FALSE,FALSE,FALSE,FALSE,FALSE,FALSE,9,65532,65532,FALSE,FALSE,TRUE,TRUE,TRUE}</definedName>
    <definedName name="___LL2" localSheetId="11" hidden="1">{FALSE,FALSE,-1.25,-15.5,484.5,276.75,FALSE,FALSE,TRUE,TRUE,0,12,#N/A,46,#N/A,2.93460490463215,15.35,1,FALSE,FALSE,3,TRUE,1,FALSE,100,"Swvu.PLA1.","ACwvu.PLA1.",#N/A,FALSE,FALSE,0,0,0,0,2,"","",TRUE,TRUE,FALSE,FALSE,1,60,#N/A,#N/A,FALSE,FALSE,FALSE,FALSE,FALSE,FALSE,FALSE,9,65532,65532,FALSE,FALSE,TRUE,TRUE,TRUE}</definedName>
    <definedName name="___LL2" localSheetId="6" hidden="1">{FALSE,FALSE,-1.25,-15.5,484.5,276.75,FALSE,FALSE,TRUE,TRUE,0,12,#N/A,46,#N/A,2.93460490463215,15.35,1,FALSE,FALSE,3,TRUE,1,FALSE,100,"Swvu.PLA1.","ACwvu.PLA1.",#N/A,FALSE,FALSE,0,0,0,0,2,"","",TRUE,TRUE,FALSE,FALSE,1,60,#N/A,#N/A,FALSE,FALSE,FALSE,FALSE,FALSE,FALSE,FALSE,9,65532,65532,FALSE,FALSE,TRUE,TRUE,TRUE}</definedName>
    <definedName name="___LL2" localSheetId="19" hidden="1">{FALSE,FALSE,-1.25,-15.5,484.5,276.75,FALSE,FALSE,TRUE,TRUE,0,12,#N/A,46,#N/A,2.93460490463215,15.35,1,FALSE,FALSE,3,TRUE,1,FALSE,100,"Swvu.PLA1.","ACwvu.PLA1.",#N/A,FALSE,FALSE,0,0,0,0,2,"","",TRUE,TRUE,FALSE,FALSE,1,60,#N/A,#N/A,FALSE,FALSE,FALSE,FALSE,FALSE,FALSE,FALSE,9,65532,65532,FALSE,FALSE,TRUE,TRUE,TRUE}</definedName>
    <definedName name="___LL2" localSheetId="20" hidden="1">{FALSE,FALSE,-1.25,-15.5,484.5,276.75,FALSE,FALSE,TRUE,TRUE,0,12,#N/A,46,#N/A,2.93460490463215,15.35,1,FALSE,FALSE,3,TRUE,1,FALSE,100,"Swvu.PLA1.","ACwvu.PLA1.",#N/A,FALSE,FALSE,0,0,0,0,2,"","",TRUE,TRUE,FALSE,FALSE,1,60,#N/A,#N/A,FALSE,FALSE,FALSE,FALSE,FALSE,FALSE,FALSE,9,65532,65532,FALSE,FALSE,TRUE,TRUE,TRUE}</definedName>
    <definedName name="___LL2" localSheetId="21" hidden="1">{FALSE,FALSE,-1.25,-15.5,484.5,276.75,FALSE,FALSE,TRUE,TRUE,0,12,#N/A,46,#N/A,2.93460490463215,15.35,1,FALSE,FALSE,3,TRUE,1,FALSE,100,"Swvu.PLA1.","ACwvu.PLA1.",#N/A,FALSE,FALSE,0,0,0,0,2,"","",TRUE,TRUE,FALSE,FALSE,1,60,#N/A,#N/A,FALSE,FALSE,FALSE,FALSE,FALSE,FALSE,FALSE,9,65532,65532,FALSE,FALSE,TRUE,TRUE,TRUE}</definedName>
    <definedName name="___LL2" localSheetId="22" hidden="1">{FALSE,FALSE,-1.25,-15.5,484.5,276.75,FALSE,FALSE,TRUE,TRUE,0,12,#N/A,46,#N/A,2.93460490463215,15.35,1,FALSE,FALSE,3,TRUE,1,FALSE,100,"Swvu.PLA1.","ACwvu.PLA1.",#N/A,FALSE,FALSE,0,0,0,0,2,"","",TRUE,TRUE,FALSE,FALSE,1,60,#N/A,#N/A,FALSE,FALSE,FALSE,FALSE,FALSE,FALSE,FALSE,9,65532,65532,FALSE,FALSE,TRUE,TRUE,TRUE}</definedName>
    <definedName name="___LL2" localSheetId="24" hidden="1">{FALSE,FALSE,-1.25,-15.5,484.5,276.75,FALSE,FALSE,TRUE,TRUE,0,12,#N/A,46,#N/A,2.93460490463215,15.35,1,FALSE,FALSE,3,TRUE,1,FALSE,100,"Swvu.PLA1.","ACwvu.PLA1.",#N/A,FALSE,FALSE,0,0,0,0,2,"","",TRUE,TRUE,FALSE,FALSE,1,60,#N/A,#N/A,FALSE,FALSE,FALSE,FALSE,FALSE,FALSE,FALSE,9,65532,65532,FALSE,FALSE,TRUE,TRUE,TRUE}</definedName>
    <definedName name="___LL2" localSheetId="25" hidden="1">{FALSE,FALSE,-1.25,-15.5,484.5,276.75,FALSE,FALSE,TRUE,TRUE,0,12,#N/A,46,#N/A,2.93460490463215,15.35,1,FALSE,FALSE,3,TRUE,1,FALSE,100,"Swvu.PLA1.","ACwvu.PLA1.",#N/A,FALSE,FALSE,0,0,0,0,2,"","",TRUE,TRUE,FALSE,FALSE,1,60,#N/A,#N/A,FALSE,FALSE,FALSE,FALSE,FALSE,FALSE,FALSE,9,65532,65532,FALSE,FALSE,TRUE,TRUE,TRUE}</definedName>
    <definedName name="___LL2" localSheetId="26" hidden="1">{FALSE,FALSE,-1.25,-15.5,484.5,276.75,FALSE,FALSE,TRUE,TRUE,0,12,#N/A,46,#N/A,2.93460490463215,15.35,1,FALSE,FALSE,3,TRUE,1,FALSE,100,"Swvu.PLA1.","ACwvu.PLA1.",#N/A,FALSE,FALSE,0,0,0,0,2,"","",TRUE,TRUE,FALSE,FALSE,1,60,#N/A,#N/A,FALSE,FALSE,FALSE,FALSE,FALSE,FALSE,FALSE,9,65532,65532,FALSE,FALSE,TRUE,TRUE,TRUE}</definedName>
    <definedName name="___LL2" localSheetId="27" hidden="1">{FALSE,FALSE,-1.25,-15.5,484.5,276.75,FALSE,FALSE,TRUE,TRUE,0,12,#N/A,46,#N/A,2.93460490463215,15.35,1,FALSE,FALSE,3,TRUE,1,FALSE,100,"Swvu.PLA1.","ACwvu.PLA1.",#N/A,FALSE,FALSE,0,0,0,0,2,"","",TRUE,TRUE,FALSE,FALSE,1,60,#N/A,#N/A,FALSE,FALSE,FALSE,FALSE,FALSE,FALSE,FALSE,9,65532,65532,FALSE,FALSE,TRUE,TRUE,TRUE}</definedName>
    <definedName name="___LL2" localSheetId="32" hidden="1">{FALSE,FALSE,-1.25,-15.5,484.5,276.75,FALSE,FALSE,TRUE,TRUE,0,12,#N/A,46,#N/A,2.93460490463215,15.35,1,FALSE,FALSE,3,TRUE,1,FALSE,100,"Swvu.PLA1.","ACwvu.PLA1.",#N/A,FALSE,FALSE,0,0,0,0,2,"","",TRUE,TRUE,FALSE,FALSE,1,60,#N/A,#N/A,FALSE,FALSE,FALSE,FALSE,FALSE,FALSE,FALSE,9,65532,65532,FALSE,FALSE,TRUE,TRUE,TRUE}</definedName>
    <definedName name="___LL2" localSheetId="33" hidden="1">{FALSE,FALSE,-1.25,-15.5,484.5,276.75,FALSE,FALSE,TRUE,TRUE,0,12,#N/A,46,#N/A,2.93460490463215,15.35,1,FALSE,FALSE,3,TRUE,1,FALSE,100,"Swvu.PLA1.","ACwvu.PLA1.",#N/A,FALSE,FALSE,0,0,0,0,2,"","",TRUE,TRUE,FALSE,FALSE,1,60,#N/A,#N/A,FALSE,FALSE,FALSE,FALSE,FALSE,FALSE,FALSE,9,65532,65532,FALSE,FALSE,TRUE,TRUE,TRUE}</definedName>
    <definedName name="___LL2" localSheetId="34" hidden="1">{FALSE,FALSE,-1.25,-15.5,484.5,276.75,FALSE,FALSE,TRUE,TRUE,0,12,#N/A,46,#N/A,2.93460490463215,15.35,1,FALSE,FALSE,3,TRUE,1,FALSE,100,"Swvu.PLA1.","ACwvu.PLA1.",#N/A,FALSE,FALSE,0,0,0,0,2,"","",TRUE,TRUE,FALSE,FALSE,1,60,#N/A,#N/A,FALSE,FALSE,FALSE,FALSE,FALSE,FALSE,FALSE,9,65532,65532,FALSE,FALSE,TRUE,TRUE,TRUE}</definedName>
    <definedName name="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LL2" localSheetId="35" hidden="1">{FALSE,FALSE,-1.25,-15.5,484.5,276.75,FALSE,FALSE,TRUE,TRUE,0,12,#N/A,46,#N/A,2.93460490463215,15.35,1,FALSE,FALSE,3,TRUE,1,FALSE,100,"Swvu.PLA1.","ACwvu.PLA1.",#N/A,FALSE,FALSE,0,0,0,0,2,"","",TRUE,TRUE,FALSE,FALSE,1,60,#N/A,#N/A,FALSE,FALSE,FALSE,FALSE,FALSE,FALSE,FALSE,9,65532,65532,FALSE,FALSE,TRUE,TRUE,TRUE}</definedName>
    <definedName name="___LL2" localSheetId="36" hidden="1">{FALSE,FALSE,-1.25,-15.5,484.5,276.75,FALSE,FALSE,TRUE,TRUE,0,12,#N/A,46,#N/A,2.93460490463215,15.35,1,FALSE,FALSE,3,TRUE,1,FALSE,100,"Swvu.PLA1.","ACwvu.PLA1.",#N/A,FALSE,FALSE,0,0,0,0,2,"","",TRUE,TRUE,FALSE,FALSE,1,60,#N/A,#N/A,FALSE,FALSE,FALSE,FALSE,FALSE,FALSE,FALSE,9,65532,65532,FALSE,FALSE,TRUE,TRUE,TRUE}</definedName>
    <definedName name="___LL2" localSheetId="37" hidden="1">{FALSE,FALSE,-1.25,-15.5,484.5,276.75,FALSE,FALSE,TRUE,TRUE,0,12,#N/A,46,#N/A,2.93460490463215,15.35,1,FALSE,FALSE,3,TRUE,1,FALSE,100,"Swvu.PLA1.","ACwvu.PLA1.",#N/A,FALSE,FALSE,0,0,0,0,2,"","",TRUE,TRUE,FALSE,FALSE,1,60,#N/A,#N/A,FALSE,FALSE,FALSE,FALSE,FALSE,FALSE,FALSE,9,65532,65532,FALSE,FALSE,TRUE,TRUE,TRUE}</definedName>
    <definedName name="___LL2" localSheetId="38" hidden="1">{FALSE,FALSE,-1.25,-15.5,484.5,276.75,FALSE,FALSE,TRUE,TRUE,0,12,#N/A,46,#N/A,2.93460490463215,15.35,1,FALSE,FALSE,3,TRUE,1,FALSE,100,"Swvu.PLA1.","ACwvu.PLA1.",#N/A,FALSE,FALSE,0,0,0,0,2,"","",TRUE,TRUE,FALSE,FALSE,1,60,#N/A,#N/A,FALSE,FALSE,FALSE,FALSE,FALSE,FALSE,FALSE,9,65532,65532,FALSE,FALSE,TRUE,TRUE,TRUE}</definedName>
    <definedName name="___LL2" localSheetId="39" hidden="1">{FALSE,FALSE,-1.25,-15.5,484.5,276.75,FALSE,FALSE,TRUE,TRUE,0,12,#N/A,46,#N/A,2.93460490463215,15.35,1,FALSE,FALSE,3,TRUE,1,FALSE,100,"Swvu.PLA1.","ACwvu.PLA1.",#N/A,FALSE,FALSE,0,0,0,0,2,"","",TRUE,TRUE,FALSE,FALSE,1,60,#N/A,#N/A,FALSE,FALSE,FALSE,FALSE,FALSE,FALSE,FALSE,9,65532,65532,FALSE,FALSE,TRUE,TRUE,TRUE}</definedName>
    <definedName name="___LL2" localSheetId="41" hidden="1">{FALSE,FALSE,-1.25,-15.5,484.5,276.75,FALSE,FALSE,TRUE,TRUE,0,12,#N/A,46,#N/A,2.93460490463215,15.35,1,FALSE,FALSE,3,TRUE,1,FALSE,100,"Swvu.PLA1.","ACwvu.PLA1.",#N/A,FALSE,FALSE,0,0,0,0,2,"","",TRUE,TRUE,FALSE,FALSE,1,60,#N/A,#N/A,FALSE,FALSE,FALSE,FALSE,FALSE,FALSE,FALSE,9,65532,65532,FALSE,FALSE,TRUE,TRUE,TRUE}</definedName>
    <definedName name="___LL2" localSheetId="43" hidden="1">{FALSE,FALSE,-1.25,-15.5,484.5,276.75,FALSE,FALSE,TRUE,TRUE,0,12,#N/A,46,#N/A,2.93460490463215,15.35,1,FALSE,FALSE,3,TRUE,1,FALSE,100,"Swvu.PLA1.","ACwvu.PLA1.",#N/A,FALSE,FALSE,0,0,0,0,2,"","",TRUE,TRUE,FALSE,FALSE,1,60,#N/A,#N/A,FALSE,FALSE,FALSE,FALSE,FALSE,FALSE,FALSE,9,65532,65532,FALSE,FALSE,TRUE,TRUE,TRUE}</definedName>
    <definedName name="___LL2" localSheetId="10" hidden="1">{FALSE,FALSE,-1.25,-15.5,484.5,276.75,FALSE,FALSE,TRUE,TRUE,0,12,#N/A,46,#N/A,2.93460490463215,15.35,1,FALSE,FALSE,3,TRUE,1,FALSE,100,"Swvu.PLA1.","ACwvu.PLA1.",#N/A,FALSE,FALSE,0,0,0,0,2,"","",TRUE,TRUE,FALSE,FALSE,1,60,#N/A,#N/A,FALSE,FALSE,FALSE,FALSE,FALSE,FALSE,FALSE,9,65532,65532,FALSE,FALSE,TRUE,TRUE,TRUE}</definedName>
    <definedName name="___LL2" localSheetId="13" hidden="1">{FALSE,FALSE,-1.25,-15.5,484.5,276.75,FALSE,FALSE,TRUE,TRUE,0,12,#N/A,46,#N/A,2.93460490463215,15.35,1,FALSE,FALSE,3,TRUE,1,FALSE,100,"Swvu.PLA1.","ACwvu.PLA1.",#N/A,FALSE,FALSE,0,0,0,0,2,"","",TRUE,TRUE,FALSE,FALSE,1,60,#N/A,#N/A,FALSE,FALSE,FALSE,FALSE,FALSE,FALSE,FALSE,9,65532,65532,FALSE,FALSE,TRUE,TRUE,TRUE}</definedName>
    <definedName name="___LL2" localSheetId="14" hidden="1">{FALSE,FALSE,-1.25,-15.5,484.5,276.75,FALSE,FALSE,TRUE,TRUE,0,12,#N/A,46,#N/A,2.93460490463215,15.35,1,FALSE,FALSE,3,TRUE,1,FALSE,100,"Swvu.PLA1.","ACwvu.PLA1.",#N/A,FALSE,FALSE,0,0,0,0,2,"","",TRUE,TRUE,FALSE,FALSE,1,60,#N/A,#N/A,FALSE,FALSE,FALSE,FALSE,FALSE,FALSE,FALSE,9,65532,65532,FALSE,FALSE,TRUE,TRUE,TRUE}</definedName>
    <definedName name="___LL2" localSheetId="15" hidden="1">{FALSE,FALSE,-1.25,-15.5,484.5,276.75,FALSE,FALSE,TRUE,TRUE,0,12,#N/A,46,#N/A,2.93460490463215,15.35,1,FALSE,FALSE,3,TRUE,1,FALSE,100,"Swvu.PLA1.","ACwvu.PLA1.",#N/A,FALSE,FALSE,0,0,0,0,2,"","",TRUE,TRUE,FALSE,FALSE,1,60,#N/A,#N/A,FALSE,FALSE,FALSE,FALSE,FALSE,FALSE,FALSE,9,65532,65532,FALSE,FALSE,TRUE,TRUE,TRUE}</definedName>
    <definedName name="___LL2" localSheetId="16" hidden="1">{FALSE,FALSE,-1.25,-15.5,484.5,276.75,FALSE,FALSE,TRUE,TRUE,0,12,#N/A,46,#N/A,2.93460490463215,15.35,1,FALSE,FALSE,3,TRUE,1,FALSE,100,"Swvu.PLA1.","ACwvu.PLA1.",#N/A,FALSE,FALSE,0,0,0,0,2,"","",TRUE,TRUE,FALSE,FALSE,1,60,#N/A,#N/A,FALSE,FALSE,FALSE,FALSE,FALSE,FALSE,FALSE,9,65532,65532,FALSE,FALSE,TRUE,TRUE,TRUE}</definedName>
    <definedName name="___LL2" localSheetId="17" hidden="1">{FALSE,FALSE,-1.25,-15.5,484.5,276.75,FALSE,FALSE,TRUE,TRUE,0,12,#N/A,46,#N/A,2.93460490463215,15.35,1,FALSE,FALSE,3,TRUE,1,FALSE,100,"Swvu.PLA1.","ACwvu.PLA1.",#N/A,FALSE,FALSE,0,0,0,0,2,"","",TRUE,TRUE,FALSE,FALSE,1,60,#N/A,#N/A,FALSE,FALSE,FALSE,FALSE,FALSE,FALSE,FALSE,9,65532,65532,FALSE,FALSE,TRUE,TRUE,TRUE}</definedName>
    <definedName name="___LL2" localSheetId="18" hidden="1">{FALSE,FALSE,-1.25,-15.5,484.5,276.75,FALSE,FALSE,TRUE,TRUE,0,12,#N/A,46,#N/A,2.93460490463215,15.35,1,FALSE,FALSE,3,TRUE,1,FALSE,100,"Swvu.PLA1.","ACwvu.PLA1.",#N/A,FALSE,FALSE,0,0,0,0,2,"","",TRUE,TRUE,FALSE,FALSE,1,60,#N/A,#N/A,FALSE,FALSE,FALSE,FALSE,FALSE,FALSE,FALSE,9,65532,65532,FALSE,FALSE,TRUE,TRUE,TRUE}</definedName>
    <definedName name="___LL2" hidden="1">{FALSE,FALSE,-1.25,-15.5,484.5,276.75,FALSE,FALSE,TRUE,TRUE,0,12,#N/A,46,#N/A,2.93460490463215,15.35,1,FALSE,FALSE,3,TRUE,1,FALSE,100,"Swvu.PLA1.","ACwvu.PLA1.",#N/A,FALSE,FALSE,0,0,0,0,2,"","",TRUE,TRUE,FALSE,FALSE,1,60,#N/A,#N/A,FALSE,FALSE,FALSE,FALSE,FALSE,FALSE,FALSE,9,65532,65532,FALSE,FALSE,TRUE,TRUE,TRUE}</definedName>
    <definedName name="___MEX1" localSheetId="59">#REF!</definedName>
    <definedName name="___MEX1" localSheetId="0">#REF!</definedName>
    <definedName name="___MEX1" localSheetId="12">#REF!</definedName>
    <definedName name="___MEX1" localSheetId="23">#REF!</definedName>
    <definedName name="___MEX1" localSheetId="28">#REF!</definedName>
    <definedName name="___MEX1" localSheetId="29">#REF!</definedName>
    <definedName name="___MEX1" localSheetId="30">#REF!</definedName>
    <definedName name="___MEX1" localSheetId="31">#REF!</definedName>
    <definedName name="___MEX1" localSheetId="40">#REF!</definedName>
    <definedName name="___MEX1" localSheetId="42">#REF!</definedName>
    <definedName name="___MEX1" localSheetId="5">#REF!</definedName>
    <definedName name="___MEX1" localSheetId="7">#REF!</definedName>
    <definedName name="___MEX1" localSheetId="9">#REF!</definedName>
    <definedName name="___MEX1" localSheetId="11">#REF!</definedName>
    <definedName name="___MEX1" localSheetId="6">#REF!</definedName>
    <definedName name="___MEX1" localSheetId="19">#REF!</definedName>
    <definedName name="___MEX1" localSheetId="20">#REF!</definedName>
    <definedName name="___MEX1" localSheetId="21">#REF!</definedName>
    <definedName name="___MEX1" localSheetId="22">#REF!</definedName>
    <definedName name="___MEX1" localSheetId="24">#REF!</definedName>
    <definedName name="___MEX1" localSheetId="25">#REF!</definedName>
    <definedName name="___MEX1" localSheetId="26">#REF!</definedName>
    <definedName name="___MEX1" localSheetId="27">#REF!</definedName>
    <definedName name="___MEX1" localSheetId="32">#REF!</definedName>
    <definedName name="___MEX1" localSheetId="33">#REF!</definedName>
    <definedName name="___MEX1" localSheetId="34">#REF!</definedName>
    <definedName name="___MEX1" localSheetId="8">#REF!</definedName>
    <definedName name="___MEX1" localSheetId="35">#REF!</definedName>
    <definedName name="___MEX1" localSheetId="36">#REF!</definedName>
    <definedName name="___MEX1" localSheetId="37">#REF!</definedName>
    <definedName name="___MEX1" localSheetId="38">#REF!</definedName>
    <definedName name="___MEX1" localSheetId="39">#REF!</definedName>
    <definedName name="___MEX1" localSheetId="41">#REF!</definedName>
    <definedName name="___MEX1" localSheetId="43">#REF!</definedName>
    <definedName name="___MEX1" localSheetId="10">#REF!</definedName>
    <definedName name="___MEX1" localSheetId="13">#REF!</definedName>
    <definedName name="___MEX1" localSheetId="14">#REF!</definedName>
    <definedName name="___MEX1" localSheetId="15">#REF!</definedName>
    <definedName name="___MEX1" localSheetId="16">#REF!</definedName>
    <definedName name="___MEX1" localSheetId="17">#REF!</definedName>
    <definedName name="___MEX1" localSheetId="18">#REF!</definedName>
    <definedName name="___MEX1">#REF!</definedName>
    <definedName name="___PTA1" localSheetId="59">#REF!</definedName>
    <definedName name="___PTA1" localSheetId="0">#REF!</definedName>
    <definedName name="___PTA1" localSheetId="23">#REF!</definedName>
    <definedName name="___PTA1" localSheetId="28">#REF!</definedName>
    <definedName name="___PTA1" localSheetId="29">#REF!</definedName>
    <definedName name="___PTA1" localSheetId="30">#REF!</definedName>
    <definedName name="___PTA1" localSheetId="31">#REF!</definedName>
    <definedName name="___PTA1" localSheetId="40">#REF!</definedName>
    <definedName name="___PTA1" localSheetId="42">#REF!</definedName>
    <definedName name="___PTA1" localSheetId="7">#REF!</definedName>
    <definedName name="___PTA1" localSheetId="19">#REF!</definedName>
    <definedName name="___PTA1" localSheetId="20">#REF!</definedName>
    <definedName name="___PTA1" localSheetId="21">#REF!</definedName>
    <definedName name="___PTA1" localSheetId="22">#REF!</definedName>
    <definedName name="___PTA1" localSheetId="24">#REF!</definedName>
    <definedName name="___PTA1" localSheetId="25">#REF!</definedName>
    <definedName name="___PTA1" localSheetId="26">#REF!</definedName>
    <definedName name="___PTA1" localSheetId="27">#REF!</definedName>
    <definedName name="___PTA1" localSheetId="32">#REF!</definedName>
    <definedName name="___PTA1" localSheetId="33">#REF!</definedName>
    <definedName name="___PTA1" localSheetId="34">#REF!</definedName>
    <definedName name="___PTA1" localSheetId="35">#REF!</definedName>
    <definedName name="___PTA1" localSheetId="36">#REF!</definedName>
    <definedName name="___PTA1" localSheetId="37">#REF!</definedName>
    <definedName name="___PTA1" localSheetId="38">#REF!</definedName>
    <definedName name="___PTA1" localSheetId="39">#REF!</definedName>
    <definedName name="___PTA1" localSheetId="41">#REF!</definedName>
    <definedName name="___PTA1" localSheetId="43">#REF!</definedName>
    <definedName name="___PTA1" localSheetId="13">#REF!</definedName>
    <definedName name="___PTA1" localSheetId="14">#REF!</definedName>
    <definedName name="___PTA1" localSheetId="15">#REF!</definedName>
    <definedName name="___PTA1" localSheetId="16">#REF!</definedName>
    <definedName name="___PTA1" localSheetId="17">#REF!</definedName>
    <definedName name="___PTA1" localSheetId="18">#REF!</definedName>
    <definedName name="___PTA1">#REF!</definedName>
    <definedName name="___ROS1">#N/A</definedName>
    <definedName name="___ROS2">#N/A</definedName>
    <definedName name="___ROS3">#N/A</definedName>
    <definedName name="___ROS4">#N/A</definedName>
    <definedName name="___SAR1" localSheetId="59">#REF!</definedName>
    <definedName name="___SAR1" localSheetId="0">#REF!</definedName>
    <definedName name="___SAR1" localSheetId="12">#REF!</definedName>
    <definedName name="___SAR1" localSheetId="23">#REF!</definedName>
    <definedName name="___SAR1" localSheetId="28">#REF!</definedName>
    <definedName name="___SAR1" localSheetId="29">#REF!</definedName>
    <definedName name="___SAR1" localSheetId="30">#REF!</definedName>
    <definedName name="___SAR1" localSheetId="31">#REF!</definedName>
    <definedName name="___SAR1" localSheetId="40">#REF!</definedName>
    <definedName name="___SAR1" localSheetId="42">#REF!</definedName>
    <definedName name="___SAR1" localSheetId="5">#REF!</definedName>
    <definedName name="___SAR1" localSheetId="7">#REF!</definedName>
    <definedName name="___SAR1" localSheetId="9">#REF!</definedName>
    <definedName name="___SAR1" localSheetId="11">#REF!</definedName>
    <definedName name="___SAR1" localSheetId="6">#REF!</definedName>
    <definedName name="___SAR1" localSheetId="19">#REF!</definedName>
    <definedName name="___SAR1" localSheetId="20">#REF!</definedName>
    <definedName name="___SAR1" localSheetId="21">#REF!</definedName>
    <definedName name="___SAR1" localSheetId="22">#REF!</definedName>
    <definedName name="___SAR1" localSheetId="24">#REF!</definedName>
    <definedName name="___SAR1" localSheetId="25">#REF!</definedName>
    <definedName name="___SAR1" localSheetId="26">#REF!</definedName>
    <definedName name="___SAR1" localSheetId="27">#REF!</definedName>
    <definedName name="___SAR1" localSheetId="32">#REF!</definedName>
    <definedName name="___SAR1" localSheetId="33">#REF!</definedName>
    <definedName name="___SAR1" localSheetId="34">#REF!</definedName>
    <definedName name="___SAR1" localSheetId="8">#REF!</definedName>
    <definedName name="___SAR1" localSheetId="35">#REF!</definedName>
    <definedName name="___SAR1" localSheetId="36">#REF!</definedName>
    <definedName name="___SAR1" localSheetId="37">#REF!</definedName>
    <definedName name="___SAR1" localSheetId="38">#REF!</definedName>
    <definedName name="___SAR1" localSheetId="39">#REF!</definedName>
    <definedName name="___SAR1" localSheetId="41">#REF!</definedName>
    <definedName name="___SAR1" localSheetId="43">#REF!</definedName>
    <definedName name="___SAR1" localSheetId="10">#REF!</definedName>
    <definedName name="___SAR1" localSheetId="13">#REF!</definedName>
    <definedName name="___SAR1" localSheetId="14">#REF!</definedName>
    <definedName name="___SAR1" localSheetId="15">#REF!</definedName>
    <definedName name="___SAR1" localSheetId="16">#REF!</definedName>
    <definedName name="___SAR1" localSheetId="17">#REF!</definedName>
    <definedName name="___SAR1" localSheetId="18">#REF!</definedName>
    <definedName name="___SAR1">#REF!</definedName>
    <definedName name="___SRT11" localSheetId="59" hidden="1">{"Minpmon",#N/A,FALSE,"Monthinput"}</definedName>
    <definedName name="___SRT11" localSheetId="0" hidden="1">{"Minpmon",#N/A,FALSE,"Monthinput"}</definedName>
    <definedName name="___SRT11" localSheetId="12" hidden="1">{"Minpmon",#N/A,FALSE,"Monthinput"}</definedName>
    <definedName name="___SRT11" localSheetId="23" hidden="1">{"Minpmon",#N/A,FALSE,"Monthinput"}</definedName>
    <definedName name="___SRT11" localSheetId="28" hidden="1">{"Minpmon",#N/A,FALSE,"Monthinput"}</definedName>
    <definedName name="___SRT11" localSheetId="29" hidden="1">{"Minpmon",#N/A,FALSE,"Monthinput"}</definedName>
    <definedName name="___SRT11" localSheetId="30" hidden="1">{"Minpmon",#N/A,FALSE,"Monthinput"}</definedName>
    <definedName name="___SRT11" localSheetId="31" hidden="1">{"Minpmon",#N/A,FALSE,"Monthinput"}</definedName>
    <definedName name="___SRT11" localSheetId="40" hidden="1">{"Minpmon",#N/A,FALSE,"Monthinput"}</definedName>
    <definedName name="___SRT11" localSheetId="42" hidden="1">{"Minpmon",#N/A,FALSE,"Monthinput"}</definedName>
    <definedName name="___SRT11" localSheetId="1" hidden="1">{"Minpmon",#N/A,FALSE,"Monthinput"}</definedName>
    <definedName name="___SRT11" localSheetId="2" hidden="1">{"Minpmon",#N/A,FALSE,"Monthinput"}</definedName>
    <definedName name="___SRT11" localSheetId="3" hidden="1">{"Minpmon",#N/A,FALSE,"Monthinput"}</definedName>
    <definedName name="___SRT11" localSheetId="4" hidden="1">{"Minpmon",#N/A,FALSE,"Monthinput"}</definedName>
    <definedName name="___SRT11" localSheetId="5" hidden="1">{"Minpmon",#N/A,FALSE,"Monthinput"}</definedName>
    <definedName name="___SRT11" localSheetId="7" hidden="1">{"Minpmon",#N/A,FALSE,"Monthinput"}</definedName>
    <definedName name="___SRT11" localSheetId="9" hidden="1">{"Minpmon",#N/A,FALSE,"Monthinput"}</definedName>
    <definedName name="___SRT11" localSheetId="11" hidden="1">{"Minpmon",#N/A,FALSE,"Monthinput"}</definedName>
    <definedName name="___SRT11" localSheetId="6" hidden="1">{"Minpmon",#N/A,FALSE,"Monthinput"}</definedName>
    <definedName name="___SRT11" localSheetId="19" hidden="1">{"Minpmon",#N/A,FALSE,"Monthinput"}</definedName>
    <definedName name="___SRT11" localSheetId="20" hidden="1">{"Minpmon",#N/A,FALSE,"Monthinput"}</definedName>
    <definedName name="___SRT11" localSheetId="21" hidden="1">{"Minpmon",#N/A,FALSE,"Monthinput"}</definedName>
    <definedName name="___SRT11" localSheetId="22" hidden="1">{"Minpmon",#N/A,FALSE,"Monthinput"}</definedName>
    <definedName name="___SRT11" localSheetId="24" hidden="1">{"Minpmon",#N/A,FALSE,"Monthinput"}</definedName>
    <definedName name="___SRT11" localSheetId="25" hidden="1">{"Minpmon",#N/A,FALSE,"Monthinput"}</definedName>
    <definedName name="___SRT11" localSheetId="26" hidden="1">{"Minpmon",#N/A,FALSE,"Monthinput"}</definedName>
    <definedName name="___SRT11" localSheetId="27" hidden="1">{"Minpmon",#N/A,FALSE,"Monthinput"}</definedName>
    <definedName name="___SRT11" localSheetId="32" hidden="1">{"Minpmon",#N/A,FALSE,"Monthinput"}</definedName>
    <definedName name="___SRT11" localSheetId="33" hidden="1">{"Minpmon",#N/A,FALSE,"Monthinput"}</definedName>
    <definedName name="___SRT11" localSheetId="34" hidden="1">{"Minpmon",#N/A,FALSE,"Monthinput"}</definedName>
    <definedName name="___SRT11" localSheetId="8" hidden="1">{"Minpmon",#N/A,FALSE,"Monthinput"}</definedName>
    <definedName name="___SRT11" localSheetId="35" hidden="1">{"Minpmon",#N/A,FALSE,"Monthinput"}</definedName>
    <definedName name="___SRT11" localSheetId="36" hidden="1">{"Minpmon",#N/A,FALSE,"Monthinput"}</definedName>
    <definedName name="___SRT11" localSheetId="37" hidden="1">{"Minpmon",#N/A,FALSE,"Monthinput"}</definedName>
    <definedName name="___SRT11" localSheetId="38" hidden="1">{"Minpmon",#N/A,FALSE,"Monthinput"}</definedName>
    <definedName name="___SRT11" localSheetId="39" hidden="1">{"Minpmon",#N/A,FALSE,"Monthinput"}</definedName>
    <definedName name="___SRT11" localSheetId="41" hidden="1">{"Minpmon",#N/A,FALSE,"Monthinput"}</definedName>
    <definedName name="___SRT11" localSheetId="43" hidden="1">{"Minpmon",#N/A,FALSE,"Monthinput"}</definedName>
    <definedName name="___SRT11" localSheetId="10" hidden="1">{"Minpmon",#N/A,FALSE,"Monthinput"}</definedName>
    <definedName name="___SRT11" localSheetId="13" hidden="1">{"Minpmon",#N/A,FALSE,"Monthinput"}</definedName>
    <definedName name="___SRT11" localSheetId="14" hidden="1">{"Minpmon",#N/A,FALSE,"Monthinput"}</definedName>
    <definedName name="___SRT11" localSheetId="15" hidden="1">{"Minpmon",#N/A,FALSE,"Monthinput"}</definedName>
    <definedName name="___SRT11" localSheetId="16" hidden="1">{"Minpmon",#N/A,FALSE,"Monthinput"}</definedName>
    <definedName name="___SRT11" localSheetId="17" hidden="1">{"Minpmon",#N/A,FALSE,"Monthinput"}</definedName>
    <definedName name="___SRT11" localSheetId="18" hidden="1">{"Minpmon",#N/A,FALSE,"Monthinput"}</definedName>
    <definedName name="___SRT11" hidden="1">{"Minpmon",#N/A,FALSE,"Monthinput"}</definedName>
    <definedName name="___TOT58">[2]GROWTH!#REF!</definedName>
    <definedName name="__10FA_L" localSheetId="59">#REF!</definedName>
    <definedName name="__10FA_L" localSheetId="0">#REF!</definedName>
    <definedName name="__10FA_L" localSheetId="12">#REF!</definedName>
    <definedName name="__10FA_L" localSheetId="23">#REF!</definedName>
    <definedName name="__10FA_L" localSheetId="28">#REF!</definedName>
    <definedName name="__10FA_L" localSheetId="29">#REF!</definedName>
    <definedName name="__10FA_L" localSheetId="30">#REF!</definedName>
    <definedName name="__10FA_L" localSheetId="31">#REF!</definedName>
    <definedName name="__10FA_L" localSheetId="40">#REF!</definedName>
    <definedName name="__10FA_L" localSheetId="42">#REF!</definedName>
    <definedName name="__10FA_L" localSheetId="5">#REF!</definedName>
    <definedName name="__10FA_L" localSheetId="7">#REF!</definedName>
    <definedName name="__10FA_L" localSheetId="9">#REF!</definedName>
    <definedName name="__10FA_L" localSheetId="11">#REF!</definedName>
    <definedName name="__10FA_L" localSheetId="6">#REF!</definedName>
    <definedName name="__10FA_L" localSheetId="19">#REF!</definedName>
    <definedName name="__10FA_L" localSheetId="20">#REF!</definedName>
    <definedName name="__10FA_L" localSheetId="21">#REF!</definedName>
    <definedName name="__10FA_L" localSheetId="22">#REF!</definedName>
    <definedName name="__10FA_L" localSheetId="24">#REF!</definedName>
    <definedName name="__10FA_L" localSheetId="25">#REF!</definedName>
    <definedName name="__10FA_L" localSheetId="26">#REF!</definedName>
    <definedName name="__10FA_L" localSheetId="27">#REF!</definedName>
    <definedName name="__10FA_L" localSheetId="32">#REF!</definedName>
    <definedName name="__10FA_L" localSheetId="33">#REF!</definedName>
    <definedName name="__10FA_L" localSheetId="34">#REF!</definedName>
    <definedName name="__10FA_L" localSheetId="8">#REF!</definedName>
    <definedName name="__10FA_L" localSheetId="35">#REF!</definedName>
    <definedName name="__10FA_L" localSheetId="36">#REF!</definedName>
    <definedName name="__10FA_L" localSheetId="37">#REF!</definedName>
    <definedName name="__10FA_L" localSheetId="38">#REF!</definedName>
    <definedName name="__10FA_L" localSheetId="39">#REF!</definedName>
    <definedName name="__10FA_L" localSheetId="41">#REF!</definedName>
    <definedName name="__10FA_L" localSheetId="43">#REF!</definedName>
    <definedName name="__10FA_L" localSheetId="10">#REF!</definedName>
    <definedName name="__10FA_L" localSheetId="13">#REF!</definedName>
    <definedName name="__10FA_L" localSheetId="14">#REF!</definedName>
    <definedName name="__10FA_L" localSheetId="15">#REF!</definedName>
    <definedName name="__10FA_L" localSheetId="16">#REF!</definedName>
    <definedName name="__10FA_L" localSheetId="17">#REF!</definedName>
    <definedName name="__10FA_L" localSheetId="18">#REF!</definedName>
    <definedName name="__10FA_L">#REF!</definedName>
    <definedName name="__11GAZ_LIABS" localSheetId="59">#REF!</definedName>
    <definedName name="__11GAZ_LIABS" localSheetId="0">#REF!</definedName>
    <definedName name="__11GAZ_LIABS" localSheetId="23">#REF!</definedName>
    <definedName name="__11GAZ_LIABS" localSheetId="28">#REF!</definedName>
    <definedName name="__11GAZ_LIABS" localSheetId="29">#REF!</definedName>
    <definedName name="__11GAZ_LIABS" localSheetId="30">#REF!</definedName>
    <definedName name="__11GAZ_LIABS" localSheetId="31">#REF!</definedName>
    <definedName name="__11GAZ_LIABS" localSheetId="40">#REF!</definedName>
    <definedName name="__11GAZ_LIABS" localSheetId="42">#REF!</definedName>
    <definedName name="__11GAZ_LIABS" localSheetId="7">#REF!</definedName>
    <definedName name="__11GAZ_LIABS" localSheetId="19">#REF!</definedName>
    <definedName name="__11GAZ_LIABS" localSheetId="20">#REF!</definedName>
    <definedName name="__11GAZ_LIABS" localSheetId="21">#REF!</definedName>
    <definedName name="__11GAZ_LIABS" localSheetId="22">#REF!</definedName>
    <definedName name="__11GAZ_LIABS" localSheetId="24">#REF!</definedName>
    <definedName name="__11GAZ_LIABS" localSheetId="25">#REF!</definedName>
    <definedName name="__11GAZ_LIABS" localSheetId="26">#REF!</definedName>
    <definedName name="__11GAZ_LIABS" localSheetId="27">#REF!</definedName>
    <definedName name="__11GAZ_LIABS" localSheetId="32">#REF!</definedName>
    <definedName name="__11GAZ_LIABS" localSheetId="33">#REF!</definedName>
    <definedName name="__11GAZ_LIABS" localSheetId="34">#REF!</definedName>
    <definedName name="__11GAZ_LIABS" localSheetId="35">#REF!</definedName>
    <definedName name="__11GAZ_LIABS" localSheetId="36">#REF!</definedName>
    <definedName name="__11GAZ_LIABS" localSheetId="37">#REF!</definedName>
    <definedName name="__11GAZ_LIABS" localSheetId="38">#REF!</definedName>
    <definedName name="__11GAZ_LIABS" localSheetId="39">#REF!</definedName>
    <definedName name="__11GAZ_LIABS" localSheetId="41">#REF!</definedName>
    <definedName name="__11GAZ_LIABS" localSheetId="43">#REF!</definedName>
    <definedName name="__11GAZ_LIABS" localSheetId="13">#REF!</definedName>
    <definedName name="__11GAZ_LIABS" localSheetId="14">#REF!</definedName>
    <definedName name="__11GAZ_LIABS" localSheetId="15">#REF!</definedName>
    <definedName name="__11GAZ_LIABS" localSheetId="16">#REF!</definedName>
    <definedName name="__11GAZ_LIABS" localSheetId="17">#REF!</definedName>
    <definedName name="__11GAZ_LIABS" localSheetId="18">#REF!</definedName>
    <definedName name="__11GAZ_LIABS">#REF!</definedName>
    <definedName name="__123Graph_A" localSheetId="59" hidden="1">[4]C!#REF!</definedName>
    <definedName name="__123Graph_A" localSheetId="12" hidden="1">[5]C!#REF!</definedName>
    <definedName name="__123Graph_A" localSheetId="5" hidden="1">[5]C!#REF!</definedName>
    <definedName name="__123Graph_A" localSheetId="7" hidden="1">[6]C!#REF!</definedName>
    <definedName name="__123Graph_A" localSheetId="9" hidden="1">[5]C!#REF!</definedName>
    <definedName name="__123Graph_A" localSheetId="11" hidden="1">[5]C!#REF!</definedName>
    <definedName name="__123Graph_A" localSheetId="6" hidden="1">[5]C!#REF!</definedName>
    <definedName name="__123Graph_A" localSheetId="32" hidden="1">[4]C!#REF!</definedName>
    <definedName name="__123Graph_A" localSheetId="34" hidden="1">[6]C!#REF!</definedName>
    <definedName name="__123Graph_A" localSheetId="8" hidden="1">[5]C!#REF!</definedName>
    <definedName name="__123Graph_A" localSheetId="35" hidden="1">[6]C!#REF!</definedName>
    <definedName name="__123Graph_A" localSheetId="36" hidden="1">[4]C!#REF!</definedName>
    <definedName name="__123Graph_A" localSheetId="37" hidden="1">[4]C!#REF!</definedName>
    <definedName name="__123Graph_A" localSheetId="38" hidden="1">[4]C!#REF!</definedName>
    <definedName name="__123Graph_A" localSheetId="10" hidden="1">[5]C!#REF!</definedName>
    <definedName name="__123Graph_A" localSheetId="15" hidden="1">[4]C!#REF!</definedName>
    <definedName name="__123Graph_A" localSheetId="16" hidden="1">[4]C!#REF!</definedName>
    <definedName name="__123Graph_A" localSheetId="17" hidden="1">[4]C!#REF!</definedName>
    <definedName name="__123Graph_A" localSheetId="18" hidden="1">[4]C!#REF!</definedName>
    <definedName name="__123Graph_A" hidden="1">[4]C!#REF!</definedName>
    <definedName name="__123Graph_AChart1" localSheetId="59" hidden="1">[7]IN_Cable!#REF!</definedName>
    <definedName name="__123Graph_AChart1" localSheetId="32" hidden="1">[7]IN_Cable!#REF!</definedName>
    <definedName name="__123Graph_AChart1" localSheetId="34" hidden="1">[7]IN_Cable!#REF!</definedName>
    <definedName name="__123Graph_AChart1" localSheetId="35" hidden="1">[7]IN_Cable!#REF!</definedName>
    <definedName name="__123Graph_AChart1" localSheetId="36" hidden="1">[7]IN_Cable!#REF!</definedName>
    <definedName name="__123Graph_AChart1" localSheetId="37" hidden="1">[7]IN_Cable!#REF!</definedName>
    <definedName name="__123Graph_AChart1" localSheetId="38" hidden="1">[7]IN_Cable!#REF!</definedName>
    <definedName name="__123Graph_AChart1" localSheetId="15" hidden="1">[7]IN_Cable!#REF!</definedName>
    <definedName name="__123Graph_AChart1" localSheetId="16" hidden="1">[7]IN_Cable!#REF!</definedName>
    <definedName name="__123Graph_AChart1" localSheetId="17" hidden="1">[7]IN_Cable!#REF!</definedName>
    <definedName name="__123Graph_AChart1" localSheetId="18" hidden="1">[7]IN_Cable!#REF!</definedName>
    <definedName name="__123Graph_AChart1" hidden="1">[7]IN_Cable!#REF!</definedName>
    <definedName name="__123Graph_AChart2" hidden="1">[7]IN_Cable!#REF!</definedName>
    <definedName name="__123Graph_AChart3" hidden="1">[7]IN_Cable!#REF!</definedName>
    <definedName name="__123Graph_AChart4" hidden="1">[7]IN_Cable!#REF!</definedName>
    <definedName name="__123Graph_AChart5" hidden="1">[7]IN_Cable!#REF!</definedName>
    <definedName name="__123Graph_AChart6" hidden="1">[7]IN_Cable!#REF!</definedName>
    <definedName name="__123Graph_AChart7" hidden="1">[7]IN_Cable!#REF!</definedName>
    <definedName name="__123Graph_ACurrent" hidden="1">[7]IN_Cable!#REF!</definedName>
    <definedName name="__123Graph_ADEBT" localSheetId="59" hidden="1">#REF!</definedName>
    <definedName name="__123Graph_ADEBT" localSheetId="0" hidden="1">#REF!</definedName>
    <definedName name="__123Graph_ADEBT" localSheetId="12" hidden="1">#REF!</definedName>
    <definedName name="__123Graph_ADEBT" localSheetId="23" hidden="1">#REF!</definedName>
    <definedName name="__123Graph_ADEBT" localSheetId="28" hidden="1">#REF!</definedName>
    <definedName name="__123Graph_ADEBT" localSheetId="29" hidden="1">#REF!</definedName>
    <definedName name="__123Graph_ADEBT" localSheetId="30" hidden="1">#REF!</definedName>
    <definedName name="__123Graph_ADEBT" localSheetId="31" hidden="1">#REF!</definedName>
    <definedName name="__123Graph_ADEBT" localSheetId="40" hidden="1">#REF!</definedName>
    <definedName name="__123Graph_ADEBT" localSheetId="42" hidden="1">#REF!</definedName>
    <definedName name="__123Graph_ADEBT" localSheetId="5" hidden="1">#REF!</definedName>
    <definedName name="__123Graph_ADEBT" localSheetId="7" hidden="1">#REF!</definedName>
    <definedName name="__123Graph_ADEBT" localSheetId="9" hidden="1">#REF!</definedName>
    <definedName name="__123Graph_ADEBT" localSheetId="11" hidden="1">#REF!</definedName>
    <definedName name="__123Graph_ADEBT" localSheetId="6" hidden="1">#REF!</definedName>
    <definedName name="__123Graph_ADEBT" localSheetId="19" hidden="1">#REF!</definedName>
    <definedName name="__123Graph_ADEBT" localSheetId="20" hidden="1">#REF!</definedName>
    <definedName name="__123Graph_ADEBT" localSheetId="21" hidden="1">#REF!</definedName>
    <definedName name="__123Graph_ADEBT" localSheetId="22" hidden="1">#REF!</definedName>
    <definedName name="__123Graph_ADEBT" localSheetId="24" hidden="1">#REF!</definedName>
    <definedName name="__123Graph_ADEBT" localSheetId="25" hidden="1">#REF!</definedName>
    <definedName name="__123Graph_ADEBT" localSheetId="26" hidden="1">#REF!</definedName>
    <definedName name="__123Graph_ADEBT" localSheetId="27" hidden="1">#REF!</definedName>
    <definedName name="__123Graph_ADEBT" localSheetId="32" hidden="1">#REF!</definedName>
    <definedName name="__123Graph_ADEBT" localSheetId="33" hidden="1">#REF!</definedName>
    <definedName name="__123Graph_ADEBT" localSheetId="34" hidden="1">#REF!</definedName>
    <definedName name="__123Graph_ADEBT" localSheetId="8" hidden="1">#REF!</definedName>
    <definedName name="__123Graph_ADEBT" localSheetId="35" hidden="1">#REF!</definedName>
    <definedName name="__123Graph_ADEBT" localSheetId="36" hidden="1">#REF!</definedName>
    <definedName name="__123Graph_ADEBT" localSheetId="37" hidden="1">#REF!</definedName>
    <definedName name="__123Graph_ADEBT" localSheetId="38" hidden="1">#REF!</definedName>
    <definedName name="__123Graph_ADEBT" localSheetId="39" hidden="1">#REF!</definedName>
    <definedName name="__123Graph_ADEBT" localSheetId="41" hidden="1">#REF!</definedName>
    <definedName name="__123Graph_ADEBT" localSheetId="43" hidden="1">#REF!</definedName>
    <definedName name="__123Graph_ADEBT" localSheetId="10" hidden="1">#REF!</definedName>
    <definedName name="__123Graph_ADEBT" localSheetId="13" hidden="1">#REF!</definedName>
    <definedName name="__123Graph_ADEBT" localSheetId="14" hidden="1">#REF!</definedName>
    <definedName name="__123Graph_ADEBT" localSheetId="15" hidden="1">#REF!</definedName>
    <definedName name="__123Graph_ADEBT" localSheetId="16" hidden="1">#REF!</definedName>
    <definedName name="__123Graph_ADEBT" localSheetId="17" hidden="1">#REF!</definedName>
    <definedName name="__123Graph_ADEBT" localSheetId="18" hidden="1">#REF!</definedName>
    <definedName name="__123Graph_ADEBT" hidden="1">#REF!</definedName>
    <definedName name="__123Graph_ADIFFERENTIAL" localSheetId="12" hidden="1">[8]TAB25b!#REF!</definedName>
    <definedName name="__123Graph_ADIFFERENTIAL" localSheetId="5" hidden="1">[8]TAB25b!#REF!</definedName>
    <definedName name="__123Graph_ADIFFERENTIAL" localSheetId="7" hidden="1">[8]TAB25b!#REF!</definedName>
    <definedName name="__123Graph_ADIFFERENTIAL" localSheetId="9" hidden="1">[8]TAB25b!#REF!</definedName>
    <definedName name="__123Graph_ADIFFERENTIAL" localSheetId="11" hidden="1">[8]TAB25b!#REF!</definedName>
    <definedName name="__123Graph_ADIFFERENTIAL" localSheetId="6" hidden="1">[8]TAB25b!#REF!</definedName>
    <definedName name="__123Graph_ADIFFERENTIAL" localSheetId="34" hidden="1">[8]TAB25b!#REF!</definedName>
    <definedName name="__123Graph_ADIFFERENTIAL" localSheetId="8" hidden="1">[8]TAB25b!#REF!</definedName>
    <definedName name="__123Graph_ADIFFERENTIAL" localSheetId="35" hidden="1">[8]TAB25b!#REF!</definedName>
    <definedName name="__123Graph_ADIFFERENTIAL" localSheetId="10" hidden="1">[8]TAB25b!#REF!</definedName>
    <definedName name="__123Graph_ADIFFERENTIAL" hidden="1">[8]TAB25b!#REF!</definedName>
    <definedName name="__123Graph_AINTEREST" localSheetId="12" hidden="1">[8]TAB25b!#REF!</definedName>
    <definedName name="__123Graph_AINTEREST" localSheetId="5" hidden="1">[8]TAB25b!#REF!</definedName>
    <definedName name="__123Graph_AINTEREST" localSheetId="7" hidden="1">[8]TAB25b!#REF!</definedName>
    <definedName name="__123Graph_AINTEREST" localSheetId="9" hidden="1">[8]TAB25b!#REF!</definedName>
    <definedName name="__123Graph_AINTEREST" localSheetId="11" hidden="1">[8]TAB25b!#REF!</definedName>
    <definedName name="__123Graph_AINTEREST" localSheetId="6" hidden="1">[8]TAB25b!#REF!</definedName>
    <definedName name="__123Graph_AINTEREST" localSheetId="34" hidden="1">[8]TAB25b!#REF!</definedName>
    <definedName name="__123Graph_AINTEREST" localSheetId="8" hidden="1">[8]TAB25b!#REF!</definedName>
    <definedName name="__123Graph_AINTEREST" localSheetId="35" hidden="1">[8]TAB25b!#REF!</definedName>
    <definedName name="__123Graph_AINTEREST" localSheetId="10" hidden="1">[8]TAB25b!#REF!</definedName>
    <definedName name="__123Graph_AINTEREST" hidden="1">[8]TAB25b!#REF!</definedName>
    <definedName name="__123Graph_AREER" localSheetId="12" hidden="1">[9]ER!#REF!</definedName>
    <definedName name="__123Graph_AREER" localSheetId="5" hidden="1">[9]ER!#REF!</definedName>
    <definedName name="__123Graph_AREER" localSheetId="9" hidden="1">[9]ER!#REF!</definedName>
    <definedName name="__123Graph_AREER" localSheetId="11" hidden="1">[9]ER!#REF!</definedName>
    <definedName name="__123Graph_AREER" localSheetId="6" hidden="1">[9]ER!#REF!</definedName>
    <definedName name="__123Graph_AREER" localSheetId="8" hidden="1">[9]ER!#REF!</definedName>
    <definedName name="__123Graph_AREER" localSheetId="10" hidden="1">[9]ER!#REF!</definedName>
    <definedName name="__123Graph_AREER" hidden="1">[9]ER!#REF!</definedName>
    <definedName name="__123Graph_ASPREAD" localSheetId="12" hidden="1">[8]TAB25b!#REF!</definedName>
    <definedName name="__123Graph_ASPREAD" localSheetId="5" hidden="1">[8]TAB25b!#REF!</definedName>
    <definedName name="__123Graph_ASPREAD" localSheetId="9" hidden="1">[8]TAB25b!#REF!</definedName>
    <definedName name="__123Graph_ASPREAD" localSheetId="11" hidden="1">[8]TAB25b!#REF!</definedName>
    <definedName name="__123Graph_ASPREAD" localSheetId="6" hidden="1">[8]TAB25b!#REF!</definedName>
    <definedName name="__123Graph_ASPREAD" localSheetId="8" hidden="1">[8]TAB25b!#REF!</definedName>
    <definedName name="__123Graph_ASPREAD" localSheetId="10" hidden="1">[8]TAB25b!#REF!</definedName>
    <definedName name="__123Graph_ASPREAD" hidden="1">[8]TAB25b!#REF!</definedName>
    <definedName name="__123Graph_B" localSheetId="12" hidden="1">[5]C!#REF!</definedName>
    <definedName name="__123Graph_B" localSheetId="5" hidden="1">[5]C!#REF!</definedName>
    <definedName name="__123Graph_B" localSheetId="7" hidden="1">[6]C!#REF!</definedName>
    <definedName name="__123Graph_B" localSheetId="9" hidden="1">[5]C!#REF!</definedName>
    <definedName name="__123Graph_B" localSheetId="11" hidden="1">[5]C!#REF!</definedName>
    <definedName name="__123Graph_B" localSheetId="6" hidden="1">[5]C!#REF!</definedName>
    <definedName name="__123Graph_B" localSheetId="34" hidden="1">[6]C!#REF!</definedName>
    <definedName name="__123Graph_B" localSheetId="8" hidden="1">[5]C!#REF!</definedName>
    <definedName name="__123Graph_B" localSheetId="35" hidden="1">[6]C!#REF!</definedName>
    <definedName name="__123Graph_B" localSheetId="10" hidden="1">[5]C!#REF!</definedName>
    <definedName name="__123Graph_B" hidden="1">[10]FLUJO!$B$7929:$C$7929</definedName>
    <definedName name="__123Graph_BChart1" localSheetId="23" hidden="1">#REF!</definedName>
    <definedName name="__123Graph_BChart1" localSheetId="28" hidden="1">#REF!</definedName>
    <definedName name="__123Graph_BChart1" localSheetId="29" hidden="1">#REF!</definedName>
    <definedName name="__123Graph_BChart1" localSheetId="30" hidden="1">#REF!</definedName>
    <definedName name="__123Graph_BChart1" localSheetId="31" hidden="1">#REF!</definedName>
    <definedName name="__123Graph_BChart1" localSheetId="40" hidden="1">#REF!</definedName>
    <definedName name="__123Graph_BChart1" localSheetId="42" hidden="1">#REF!</definedName>
    <definedName name="__123Graph_BChart1" localSheetId="7" hidden="1">#REF!</definedName>
    <definedName name="__123Graph_BChart1" localSheetId="19" hidden="1">#REF!</definedName>
    <definedName name="__123Graph_BChart1" localSheetId="20" hidden="1">#REF!</definedName>
    <definedName name="__123Graph_BChart1" localSheetId="21" hidden="1">#REF!</definedName>
    <definedName name="__123Graph_BChart1" localSheetId="22" hidden="1">#REF!</definedName>
    <definedName name="__123Graph_BChart1" localSheetId="24" hidden="1">#REF!</definedName>
    <definedName name="__123Graph_BChart1" localSheetId="25" hidden="1">#REF!</definedName>
    <definedName name="__123Graph_BChart1" localSheetId="26" hidden="1">#REF!</definedName>
    <definedName name="__123Graph_BChart1" localSheetId="27" hidden="1">#REF!</definedName>
    <definedName name="__123Graph_BChart1" localSheetId="32" hidden="1">#REF!</definedName>
    <definedName name="__123Graph_BChart1" localSheetId="33" hidden="1">#REF!</definedName>
    <definedName name="__123Graph_BChart1" localSheetId="34" hidden="1">#REF!</definedName>
    <definedName name="__123Graph_BChart1" localSheetId="35" hidden="1">#REF!</definedName>
    <definedName name="__123Graph_BChart1" localSheetId="39" hidden="1">#REF!</definedName>
    <definedName name="__123Graph_BChart1" localSheetId="41" hidden="1">#REF!</definedName>
    <definedName name="__123Graph_BChart1" localSheetId="43" hidden="1">#REF!</definedName>
    <definedName name="__123Graph_BChart1" localSheetId="13" hidden="1">#REF!</definedName>
    <definedName name="__123Graph_BChart1" localSheetId="14" hidden="1">#REF!</definedName>
    <definedName name="__123Graph_BChart1" localSheetId="15" hidden="1">#REF!</definedName>
    <definedName name="__123Graph_BChart1" localSheetId="16" hidden="1">#REF!</definedName>
    <definedName name="__123Graph_BChart1" localSheetId="17" hidden="1">#REF!</definedName>
    <definedName name="__123Graph_BChart1" localSheetId="18" hidden="1">#REF!</definedName>
    <definedName name="__123Graph_BChart1" hidden="1">#REF!</definedName>
    <definedName name="__123Graph_BChart2" localSheetId="23" hidden="1">#REF!</definedName>
    <definedName name="__123Graph_BChart2" localSheetId="28" hidden="1">#REF!</definedName>
    <definedName name="__123Graph_BChart2" localSheetId="29" hidden="1">#REF!</definedName>
    <definedName name="__123Graph_BChart2" localSheetId="30" hidden="1">#REF!</definedName>
    <definedName name="__123Graph_BChart2" localSheetId="31" hidden="1">#REF!</definedName>
    <definedName name="__123Graph_BChart2" localSheetId="40" hidden="1">#REF!</definedName>
    <definedName name="__123Graph_BChart2" localSheetId="42" hidden="1">#REF!</definedName>
    <definedName name="__123Graph_BChart2" localSheetId="7" hidden="1">#REF!</definedName>
    <definedName name="__123Graph_BChart2" localSheetId="19" hidden="1">#REF!</definedName>
    <definedName name="__123Graph_BChart2" localSheetId="20" hidden="1">#REF!</definedName>
    <definedName name="__123Graph_BChart2" localSheetId="21" hidden="1">#REF!</definedName>
    <definedName name="__123Graph_BChart2" localSheetId="22" hidden="1">#REF!</definedName>
    <definedName name="__123Graph_BChart2" localSheetId="24" hidden="1">#REF!</definedName>
    <definedName name="__123Graph_BChart2" localSheetId="25" hidden="1">#REF!</definedName>
    <definedName name="__123Graph_BChart2" localSheetId="26" hidden="1">#REF!</definedName>
    <definedName name="__123Graph_BChart2" localSheetId="27" hidden="1">#REF!</definedName>
    <definedName name="__123Graph_BChart2" localSheetId="32" hidden="1">#REF!</definedName>
    <definedName name="__123Graph_BChart2" localSheetId="33" hidden="1">#REF!</definedName>
    <definedName name="__123Graph_BChart2" localSheetId="34" hidden="1">#REF!</definedName>
    <definedName name="__123Graph_BChart2" localSheetId="35" hidden="1">#REF!</definedName>
    <definedName name="__123Graph_BChart2" localSheetId="39" hidden="1">#REF!</definedName>
    <definedName name="__123Graph_BChart2" localSheetId="41" hidden="1">#REF!</definedName>
    <definedName name="__123Graph_BChart2" localSheetId="43" hidden="1">#REF!</definedName>
    <definedName name="__123Graph_BChart2" localSheetId="13" hidden="1">#REF!</definedName>
    <definedName name="__123Graph_BChart2" localSheetId="14" hidden="1">#REF!</definedName>
    <definedName name="__123Graph_BChart2" localSheetId="15" hidden="1">#REF!</definedName>
    <definedName name="__123Graph_BChart2" localSheetId="16" hidden="1">#REF!</definedName>
    <definedName name="__123Graph_BChart2" localSheetId="17" hidden="1">#REF!</definedName>
    <definedName name="__123Graph_BChart2" localSheetId="18" hidden="1">#REF!</definedName>
    <definedName name="__123Graph_BChart2" hidden="1">#REF!</definedName>
    <definedName name="__123Graph_BChart3" localSheetId="23" hidden="1">#REF!</definedName>
    <definedName name="__123Graph_BChart3" localSheetId="28" hidden="1">#REF!</definedName>
    <definedName name="__123Graph_BChart3" localSheetId="29" hidden="1">#REF!</definedName>
    <definedName name="__123Graph_BChart3" localSheetId="30" hidden="1">#REF!</definedName>
    <definedName name="__123Graph_BChart3" localSheetId="31" hidden="1">#REF!</definedName>
    <definedName name="__123Graph_BChart3" localSheetId="40" hidden="1">#REF!</definedName>
    <definedName name="__123Graph_BChart3" localSheetId="42" hidden="1">#REF!</definedName>
    <definedName name="__123Graph_BChart3" localSheetId="7" hidden="1">#REF!</definedName>
    <definedName name="__123Graph_BChart3" localSheetId="19" hidden="1">#REF!</definedName>
    <definedName name="__123Graph_BChart3" localSheetId="20" hidden="1">#REF!</definedName>
    <definedName name="__123Graph_BChart3" localSheetId="21" hidden="1">#REF!</definedName>
    <definedName name="__123Graph_BChart3" localSheetId="22" hidden="1">#REF!</definedName>
    <definedName name="__123Graph_BChart3" localSheetId="24" hidden="1">#REF!</definedName>
    <definedName name="__123Graph_BChart3" localSheetId="25" hidden="1">#REF!</definedName>
    <definedName name="__123Graph_BChart3" localSheetId="26" hidden="1">#REF!</definedName>
    <definedName name="__123Graph_BChart3" localSheetId="27" hidden="1">#REF!</definedName>
    <definedName name="__123Graph_BChart3" localSheetId="32" hidden="1">#REF!</definedName>
    <definedName name="__123Graph_BChart3" localSheetId="33" hidden="1">#REF!</definedName>
    <definedName name="__123Graph_BChart3" localSheetId="34" hidden="1">#REF!</definedName>
    <definedName name="__123Graph_BChart3" localSheetId="35" hidden="1">#REF!</definedName>
    <definedName name="__123Graph_BChart3" localSheetId="39" hidden="1">#REF!</definedName>
    <definedName name="__123Graph_BChart3" localSheetId="41" hidden="1">#REF!</definedName>
    <definedName name="__123Graph_BChart3" localSheetId="43" hidden="1">#REF!</definedName>
    <definedName name="__123Graph_BChart3" localSheetId="13" hidden="1">#REF!</definedName>
    <definedName name="__123Graph_BChart3" localSheetId="14" hidden="1">#REF!</definedName>
    <definedName name="__123Graph_BChart3" localSheetId="15" hidden="1">#REF!</definedName>
    <definedName name="__123Graph_BChart3" localSheetId="16" hidden="1">#REF!</definedName>
    <definedName name="__123Graph_BChart3" localSheetId="17" hidden="1">#REF!</definedName>
    <definedName name="__123Graph_BChart3" localSheetId="18" hidden="1">#REF!</definedName>
    <definedName name="__123Graph_BChart3" hidden="1">#REF!</definedName>
    <definedName name="__123Graph_BChart4" localSheetId="23" hidden="1">#REF!</definedName>
    <definedName name="__123Graph_BChart4" localSheetId="28" hidden="1">#REF!</definedName>
    <definedName name="__123Graph_BChart4" localSheetId="29" hidden="1">#REF!</definedName>
    <definedName name="__123Graph_BChart4" localSheetId="30" hidden="1">#REF!</definedName>
    <definedName name="__123Graph_BChart4" localSheetId="31" hidden="1">#REF!</definedName>
    <definedName name="__123Graph_BChart4" localSheetId="40" hidden="1">#REF!</definedName>
    <definedName name="__123Graph_BChart4" localSheetId="42" hidden="1">#REF!</definedName>
    <definedName name="__123Graph_BChart4" localSheetId="7" hidden="1">#REF!</definedName>
    <definedName name="__123Graph_BChart4" localSheetId="19" hidden="1">#REF!</definedName>
    <definedName name="__123Graph_BChart4" localSheetId="20" hidden="1">#REF!</definedName>
    <definedName name="__123Graph_BChart4" localSheetId="21" hidden="1">#REF!</definedName>
    <definedName name="__123Graph_BChart4" localSheetId="22" hidden="1">#REF!</definedName>
    <definedName name="__123Graph_BChart4" localSheetId="24" hidden="1">#REF!</definedName>
    <definedName name="__123Graph_BChart4" localSheetId="25" hidden="1">#REF!</definedName>
    <definedName name="__123Graph_BChart4" localSheetId="26" hidden="1">#REF!</definedName>
    <definedName name="__123Graph_BChart4" localSheetId="27" hidden="1">#REF!</definedName>
    <definedName name="__123Graph_BChart4" localSheetId="32" hidden="1">#REF!</definedName>
    <definedName name="__123Graph_BChart4" localSheetId="33" hidden="1">#REF!</definedName>
    <definedName name="__123Graph_BChart4" localSheetId="34" hidden="1">#REF!</definedName>
    <definedName name="__123Graph_BChart4" localSheetId="35" hidden="1">#REF!</definedName>
    <definedName name="__123Graph_BChart4" localSheetId="39" hidden="1">#REF!</definedName>
    <definedName name="__123Graph_BChart4" localSheetId="41" hidden="1">#REF!</definedName>
    <definedName name="__123Graph_BChart4" localSheetId="43" hidden="1">#REF!</definedName>
    <definedName name="__123Graph_BChart4" localSheetId="13" hidden="1">#REF!</definedName>
    <definedName name="__123Graph_BChart4" localSheetId="14" hidden="1">#REF!</definedName>
    <definedName name="__123Graph_BChart4" localSheetId="15" hidden="1">#REF!</definedName>
    <definedName name="__123Graph_BChart4" localSheetId="16" hidden="1">#REF!</definedName>
    <definedName name="__123Graph_BChart4" localSheetId="17" hidden="1">#REF!</definedName>
    <definedName name="__123Graph_BChart4" localSheetId="18" hidden="1">#REF!</definedName>
    <definedName name="__123Graph_BChart4" hidden="1">#REF!</definedName>
    <definedName name="__123Graph_BChart5" localSheetId="23" hidden="1">#REF!</definedName>
    <definedName name="__123Graph_BChart5" localSheetId="28" hidden="1">#REF!</definedName>
    <definedName name="__123Graph_BChart5" localSheetId="29" hidden="1">#REF!</definedName>
    <definedName name="__123Graph_BChart5" localSheetId="30" hidden="1">#REF!</definedName>
    <definedName name="__123Graph_BChart5" localSheetId="31" hidden="1">#REF!</definedName>
    <definedName name="__123Graph_BChart5" localSheetId="40" hidden="1">#REF!</definedName>
    <definedName name="__123Graph_BChart5" localSheetId="42" hidden="1">#REF!</definedName>
    <definedName name="__123Graph_BChart5" localSheetId="7" hidden="1">#REF!</definedName>
    <definedName name="__123Graph_BChart5" localSheetId="19" hidden="1">#REF!</definedName>
    <definedName name="__123Graph_BChart5" localSheetId="20" hidden="1">#REF!</definedName>
    <definedName name="__123Graph_BChart5" localSheetId="21" hidden="1">#REF!</definedName>
    <definedName name="__123Graph_BChart5" localSheetId="22" hidden="1">#REF!</definedName>
    <definedName name="__123Graph_BChart5" localSheetId="24" hidden="1">#REF!</definedName>
    <definedName name="__123Graph_BChart5" localSheetId="25" hidden="1">#REF!</definedName>
    <definedName name="__123Graph_BChart5" localSheetId="26" hidden="1">#REF!</definedName>
    <definedName name="__123Graph_BChart5" localSheetId="27" hidden="1">#REF!</definedName>
    <definedName name="__123Graph_BChart5" localSheetId="32" hidden="1">#REF!</definedName>
    <definedName name="__123Graph_BChart5" localSheetId="33" hidden="1">#REF!</definedName>
    <definedName name="__123Graph_BChart5" localSheetId="34" hidden="1">#REF!</definedName>
    <definedName name="__123Graph_BChart5" localSheetId="35" hidden="1">#REF!</definedName>
    <definedName name="__123Graph_BChart5" localSheetId="39" hidden="1">#REF!</definedName>
    <definedName name="__123Graph_BChart5" localSheetId="41" hidden="1">#REF!</definedName>
    <definedName name="__123Graph_BChart5" localSheetId="43" hidden="1">#REF!</definedName>
    <definedName name="__123Graph_BChart5" localSheetId="13" hidden="1">#REF!</definedName>
    <definedName name="__123Graph_BChart5" localSheetId="14" hidden="1">#REF!</definedName>
    <definedName name="__123Graph_BChart5" localSheetId="15" hidden="1">#REF!</definedName>
    <definedName name="__123Graph_BChart5" localSheetId="16" hidden="1">#REF!</definedName>
    <definedName name="__123Graph_BChart5" localSheetId="17" hidden="1">#REF!</definedName>
    <definedName name="__123Graph_BChart5" localSheetId="18" hidden="1">#REF!</definedName>
    <definedName name="__123Graph_BChart5" hidden="1">#REF!</definedName>
    <definedName name="__123Graph_BChart6" localSheetId="23" hidden="1">#REF!</definedName>
    <definedName name="__123Graph_BChart6" localSheetId="28" hidden="1">#REF!</definedName>
    <definedName name="__123Graph_BChart6" localSheetId="29" hidden="1">#REF!</definedName>
    <definedName name="__123Graph_BChart6" localSheetId="30" hidden="1">#REF!</definedName>
    <definedName name="__123Graph_BChart6" localSheetId="31" hidden="1">#REF!</definedName>
    <definedName name="__123Graph_BChart6" localSheetId="40" hidden="1">#REF!</definedName>
    <definedName name="__123Graph_BChart6" localSheetId="42" hidden="1">#REF!</definedName>
    <definedName name="__123Graph_BChart6" localSheetId="7" hidden="1">#REF!</definedName>
    <definedName name="__123Graph_BChart6" localSheetId="19" hidden="1">#REF!</definedName>
    <definedName name="__123Graph_BChart6" localSheetId="20" hidden="1">#REF!</definedName>
    <definedName name="__123Graph_BChart6" localSheetId="21" hidden="1">#REF!</definedName>
    <definedName name="__123Graph_BChart6" localSheetId="22" hidden="1">#REF!</definedName>
    <definedName name="__123Graph_BChart6" localSheetId="24" hidden="1">#REF!</definedName>
    <definedName name="__123Graph_BChart6" localSheetId="25" hidden="1">#REF!</definedName>
    <definedName name="__123Graph_BChart6" localSheetId="26" hidden="1">#REF!</definedName>
    <definedName name="__123Graph_BChart6" localSheetId="27" hidden="1">#REF!</definedName>
    <definedName name="__123Graph_BChart6" localSheetId="32" hidden="1">#REF!</definedName>
    <definedName name="__123Graph_BChart6" localSheetId="33" hidden="1">#REF!</definedName>
    <definedName name="__123Graph_BChart6" localSheetId="34" hidden="1">#REF!</definedName>
    <definedName name="__123Graph_BChart6" localSheetId="35" hidden="1">#REF!</definedName>
    <definedName name="__123Graph_BChart6" localSheetId="39" hidden="1">#REF!</definedName>
    <definedName name="__123Graph_BChart6" localSheetId="41" hidden="1">#REF!</definedName>
    <definedName name="__123Graph_BChart6" localSheetId="43" hidden="1">#REF!</definedName>
    <definedName name="__123Graph_BChart6" localSheetId="13" hidden="1">#REF!</definedName>
    <definedName name="__123Graph_BChart6" localSheetId="14" hidden="1">#REF!</definedName>
    <definedName name="__123Graph_BChart6" localSheetId="15" hidden="1">#REF!</definedName>
    <definedName name="__123Graph_BChart6" localSheetId="16" hidden="1">#REF!</definedName>
    <definedName name="__123Graph_BChart6" localSheetId="17" hidden="1">#REF!</definedName>
    <definedName name="__123Graph_BChart6" localSheetId="18" hidden="1">#REF!</definedName>
    <definedName name="__123Graph_BChart6" hidden="1">#REF!</definedName>
    <definedName name="__123Graph_BChart7" localSheetId="23" hidden="1">#REF!</definedName>
    <definedName name="__123Graph_BChart7" localSheetId="28" hidden="1">#REF!</definedName>
    <definedName name="__123Graph_BChart7" localSheetId="29" hidden="1">#REF!</definedName>
    <definedName name="__123Graph_BChart7" localSheetId="30" hidden="1">#REF!</definedName>
    <definedName name="__123Graph_BChart7" localSheetId="31" hidden="1">#REF!</definedName>
    <definedName name="__123Graph_BChart7" localSheetId="40" hidden="1">#REF!</definedName>
    <definedName name="__123Graph_BChart7" localSheetId="42" hidden="1">#REF!</definedName>
    <definedName name="__123Graph_BChart7" localSheetId="7" hidden="1">#REF!</definedName>
    <definedName name="__123Graph_BChart7" localSheetId="19" hidden="1">#REF!</definedName>
    <definedName name="__123Graph_BChart7" localSheetId="20" hidden="1">#REF!</definedName>
    <definedName name="__123Graph_BChart7" localSheetId="21" hidden="1">#REF!</definedName>
    <definedName name="__123Graph_BChart7" localSheetId="22" hidden="1">#REF!</definedName>
    <definedName name="__123Graph_BChart7" localSheetId="24" hidden="1">#REF!</definedName>
    <definedName name="__123Graph_BChart7" localSheetId="25" hidden="1">#REF!</definedName>
    <definedName name="__123Graph_BChart7" localSheetId="26" hidden="1">#REF!</definedName>
    <definedName name="__123Graph_BChart7" localSheetId="27" hidden="1">#REF!</definedName>
    <definedName name="__123Graph_BChart7" localSheetId="32" hidden="1">#REF!</definedName>
    <definedName name="__123Graph_BChart7" localSheetId="33" hidden="1">#REF!</definedName>
    <definedName name="__123Graph_BChart7" localSheetId="34" hidden="1">#REF!</definedName>
    <definedName name="__123Graph_BChart7" localSheetId="35" hidden="1">#REF!</definedName>
    <definedName name="__123Graph_BChart7" localSheetId="39" hidden="1">#REF!</definedName>
    <definedName name="__123Graph_BChart7" localSheetId="41" hidden="1">#REF!</definedName>
    <definedName name="__123Graph_BChart7" localSheetId="43" hidden="1">#REF!</definedName>
    <definedName name="__123Graph_BChart7" localSheetId="13" hidden="1">#REF!</definedName>
    <definedName name="__123Graph_BChart7" localSheetId="14" hidden="1">#REF!</definedName>
    <definedName name="__123Graph_BChart7" localSheetId="15" hidden="1">#REF!</definedName>
    <definedName name="__123Graph_BChart7" localSheetId="16" hidden="1">#REF!</definedName>
    <definedName name="__123Graph_BChart7" localSheetId="17" hidden="1">#REF!</definedName>
    <definedName name="__123Graph_BChart7" localSheetId="18" hidden="1">#REF!</definedName>
    <definedName name="__123Graph_BChart7" hidden="1">#REF!</definedName>
    <definedName name="__123Graph_BCurrent" localSheetId="59" hidden="1">[11]G!#REF!</definedName>
    <definedName name="__123Graph_BCurrent" localSheetId="12" hidden="1">[11]G!#REF!</definedName>
    <definedName name="__123Graph_BCurrent" localSheetId="5" hidden="1">[11]G!#REF!</definedName>
    <definedName name="__123Graph_BCurrent" localSheetId="9" hidden="1">[11]G!#REF!</definedName>
    <definedName name="__123Graph_BCurrent" localSheetId="11" hidden="1">[11]G!#REF!</definedName>
    <definedName name="__123Graph_BCurrent" localSheetId="6" hidden="1">[11]G!#REF!</definedName>
    <definedName name="__123Graph_BCurrent" localSheetId="20" hidden="1">[11]G!#REF!</definedName>
    <definedName name="__123Graph_BCurrent" localSheetId="21" hidden="1">[11]G!#REF!</definedName>
    <definedName name="__123Graph_BCurrent" localSheetId="32" hidden="1">[11]G!#REF!</definedName>
    <definedName name="__123Graph_BCurrent" localSheetId="34" hidden="1">[11]G!#REF!</definedName>
    <definedName name="__123Graph_BCurrent" localSheetId="8" hidden="1">[11]G!#REF!</definedName>
    <definedName name="__123Graph_BCurrent" localSheetId="35" hidden="1">[11]G!#REF!</definedName>
    <definedName name="__123Graph_BCurrent" localSheetId="36" hidden="1">[11]G!#REF!</definedName>
    <definedName name="__123Graph_BCurrent" localSheetId="37" hidden="1">[11]G!#REF!</definedName>
    <definedName name="__123Graph_BCurrent" localSheetId="38" hidden="1">[11]G!#REF!</definedName>
    <definedName name="__123Graph_BCurrent" localSheetId="10" hidden="1">[11]G!#REF!</definedName>
    <definedName name="__123Graph_BCurrent" localSheetId="15" hidden="1">[11]G!#REF!</definedName>
    <definedName name="__123Graph_BCurrent" localSheetId="16" hidden="1">[11]G!#REF!</definedName>
    <definedName name="__123Graph_BCurrent" localSheetId="17" hidden="1">[11]G!#REF!</definedName>
    <definedName name="__123Graph_BCurrent" localSheetId="18" hidden="1">[11]G!#REF!</definedName>
    <definedName name="__123Graph_BCurrent" hidden="1">[11]G!#REF!</definedName>
    <definedName name="__123Graph_BDEBT" localSheetId="59" hidden="1">#REF!</definedName>
    <definedName name="__123Graph_BDEBT" localSheetId="0" hidden="1">#REF!</definedName>
    <definedName name="__123Graph_BDEBT" localSheetId="12" hidden="1">#REF!</definedName>
    <definedName name="__123Graph_BDEBT" localSheetId="23" hidden="1">#REF!</definedName>
    <definedName name="__123Graph_BDEBT" localSheetId="28" hidden="1">#REF!</definedName>
    <definedName name="__123Graph_BDEBT" localSheetId="29" hidden="1">#REF!</definedName>
    <definedName name="__123Graph_BDEBT" localSheetId="30" hidden="1">#REF!</definedName>
    <definedName name="__123Graph_BDEBT" localSheetId="31" hidden="1">#REF!</definedName>
    <definedName name="__123Graph_BDEBT" localSheetId="40" hidden="1">#REF!</definedName>
    <definedName name="__123Graph_BDEBT" localSheetId="42" hidden="1">#REF!</definedName>
    <definedName name="__123Graph_BDEBT" localSheetId="5" hidden="1">#REF!</definedName>
    <definedName name="__123Graph_BDEBT" localSheetId="7" hidden="1">#REF!</definedName>
    <definedName name="__123Graph_BDEBT" localSheetId="9" hidden="1">#REF!</definedName>
    <definedName name="__123Graph_BDEBT" localSheetId="11" hidden="1">#REF!</definedName>
    <definedName name="__123Graph_BDEBT" localSheetId="6" hidden="1">#REF!</definedName>
    <definedName name="__123Graph_BDEBT" localSheetId="19" hidden="1">#REF!</definedName>
    <definedName name="__123Graph_BDEBT" localSheetId="20" hidden="1">#REF!</definedName>
    <definedName name="__123Graph_BDEBT" localSheetId="21" hidden="1">#REF!</definedName>
    <definedName name="__123Graph_BDEBT" localSheetId="22" hidden="1">#REF!</definedName>
    <definedName name="__123Graph_BDEBT" localSheetId="24" hidden="1">#REF!</definedName>
    <definedName name="__123Graph_BDEBT" localSheetId="25" hidden="1">#REF!</definedName>
    <definedName name="__123Graph_BDEBT" localSheetId="26" hidden="1">#REF!</definedName>
    <definedName name="__123Graph_BDEBT" localSheetId="27" hidden="1">#REF!</definedName>
    <definedName name="__123Graph_BDEBT" localSheetId="32" hidden="1">#REF!</definedName>
    <definedName name="__123Graph_BDEBT" localSheetId="33" hidden="1">#REF!</definedName>
    <definedName name="__123Graph_BDEBT" localSheetId="34" hidden="1">#REF!</definedName>
    <definedName name="__123Graph_BDEBT" localSheetId="8" hidden="1">#REF!</definedName>
    <definedName name="__123Graph_BDEBT" localSheetId="35" hidden="1">#REF!</definedName>
    <definedName name="__123Graph_BDEBT" localSheetId="36" hidden="1">#REF!</definedName>
    <definedName name="__123Graph_BDEBT" localSheetId="37" hidden="1">#REF!</definedName>
    <definedName name="__123Graph_BDEBT" localSheetId="38" hidden="1">#REF!</definedName>
    <definedName name="__123Graph_BDEBT" localSheetId="39" hidden="1">#REF!</definedName>
    <definedName name="__123Graph_BDEBT" localSheetId="41" hidden="1">#REF!</definedName>
    <definedName name="__123Graph_BDEBT" localSheetId="43" hidden="1">#REF!</definedName>
    <definedName name="__123Graph_BDEBT" localSheetId="10" hidden="1">#REF!</definedName>
    <definedName name="__123Graph_BDEBT" localSheetId="13" hidden="1">#REF!</definedName>
    <definedName name="__123Graph_BDEBT" localSheetId="14" hidden="1">#REF!</definedName>
    <definedName name="__123Graph_BDEBT" localSheetId="15" hidden="1">#REF!</definedName>
    <definedName name="__123Graph_BDEBT" localSheetId="16" hidden="1">#REF!</definedName>
    <definedName name="__123Graph_BDEBT" localSheetId="17" hidden="1">#REF!</definedName>
    <definedName name="__123Graph_BDEBT" localSheetId="18" hidden="1">#REF!</definedName>
    <definedName name="__123Graph_BDEBT" hidden="1">#REF!</definedName>
    <definedName name="__123Graph_BINTEREST" localSheetId="59" hidden="1">[8]TAB25b!#REF!</definedName>
    <definedName name="__123Graph_BINTEREST" localSheetId="12" hidden="1">[8]TAB25b!#REF!</definedName>
    <definedName name="__123Graph_BINTEREST" localSheetId="5" hidden="1">[8]TAB25b!#REF!</definedName>
    <definedName name="__123Graph_BINTEREST" localSheetId="7" hidden="1">[8]TAB25b!#REF!</definedName>
    <definedName name="__123Graph_BINTEREST" localSheetId="9" hidden="1">[8]TAB25b!#REF!</definedName>
    <definedName name="__123Graph_BINTEREST" localSheetId="11" hidden="1">[8]TAB25b!#REF!</definedName>
    <definedName name="__123Graph_BINTEREST" localSheetId="6" hidden="1">[8]TAB25b!#REF!</definedName>
    <definedName name="__123Graph_BINTEREST" localSheetId="32" hidden="1">[8]TAB25b!#REF!</definedName>
    <definedName name="__123Graph_BINTEREST" localSheetId="34" hidden="1">[8]TAB25b!#REF!</definedName>
    <definedName name="__123Graph_BINTEREST" localSheetId="8" hidden="1">[8]TAB25b!#REF!</definedName>
    <definedName name="__123Graph_BINTEREST" localSheetId="35" hidden="1">[8]TAB25b!#REF!</definedName>
    <definedName name="__123Graph_BINTEREST" localSheetId="36" hidden="1">[8]TAB25b!#REF!</definedName>
    <definedName name="__123Graph_BINTEREST" localSheetId="37" hidden="1">[8]TAB25b!#REF!</definedName>
    <definedName name="__123Graph_BINTEREST" localSheetId="38" hidden="1">[8]TAB25b!#REF!</definedName>
    <definedName name="__123Graph_BINTEREST" localSheetId="10" hidden="1">[8]TAB25b!#REF!</definedName>
    <definedName name="__123Graph_BINTEREST" localSheetId="15" hidden="1">[8]TAB25b!#REF!</definedName>
    <definedName name="__123Graph_BINTEREST" localSheetId="16" hidden="1">[8]TAB25b!#REF!</definedName>
    <definedName name="__123Graph_BINTEREST" localSheetId="17" hidden="1">[8]TAB25b!#REF!</definedName>
    <definedName name="__123Graph_BINTEREST" localSheetId="18" hidden="1">[8]TAB25b!#REF!</definedName>
    <definedName name="__123Graph_BINTEREST" hidden="1">[8]TAB25b!#REF!</definedName>
    <definedName name="__123Graph_BREER" localSheetId="59" hidden="1">[9]ER!#REF!</definedName>
    <definedName name="__123Graph_BREER" localSheetId="12" hidden="1">[9]ER!#REF!</definedName>
    <definedName name="__123Graph_BREER" localSheetId="5" hidden="1">[9]ER!#REF!</definedName>
    <definedName name="__123Graph_BREER" localSheetId="7" hidden="1">[9]ER!#REF!</definedName>
    <definedName name="__123Graph_BREER" localSheetId="9" hidden="1">[9]ER!#REF!</definedName>
    <definedName name="__123Graph_BREER" localSheetId="11" hidden="1">[9]ER!#REF!</definedName>
    <definedName name="__123Graph_BREER" localSheetId="6" hidden="1">[9]ER!#REF!</definedName>
    <definedName name="__123Graph_BREER" localSheetId="32" hidden="1">[9]ER!#REF!</definedName>
    <definedName name="__123Graph_BREER" localSheetId="8" hidden="1">[9]ER!#REF!</definedName>
    <definedName name="__123Graph_BREER" localSheetId="36" hidden="1">[9]ER!#REF!</definedName>
    <definedName name="__123Graph_BREER" localSheetId="37" hidden="1">[9]ER!#REF!</definedName>
    <definedName name="__123Graph_BREER" localSheetId="38" hidden="1">[9]ER!#REF!</definedName>
    <definedName name="__123Graph_BREER" localSheetId="10" hidden="1">[9]ER!#REF!</definedName>
    <definedName name="__123Graph_BREER" localSheetId="15" hidden="1">[9]ER!#REF!</definedName>
    <definedName name="__123Graph_BREER" localSheetId="16" hidden="1">[9]ER!#REF!</definedName>
    <definedName name="__123Graph_BREER" localSheetId="17" hidden="1">[9]ER!#REF!</definedName>
    <definedName name="__123Graph_BREER" localSheetId="18" hidden="1">[9]ER!#REF!</definedName>
    <definedName name="__123Graph_BREER" hidden="1">[9]ER!#REF!</definedName>
    <definedName name="__123Graph_C" localSheetId="12" hidden="1">[5]C!#REF!</definedName>
    <definedName name="__123Graph_C" localSheetId="5" hidden="1">[5]C!#REF!</definedName>
    <definedName name="__123Graph_C" localSheetId="7" hidden="1">[6]C!#REF!</definedName>
    <definedName name="__123Graph_C" localSheetId="9" hidden="1">[5]C!#REF!</definedName>
    <definedName name="__123Graph_C" localSheetId="11" hidden="1">[5]C!#REF!</definedName>
    <definedName name="__123Graph_C" localSheetId="6" hidden="1">[5]C!#REF!</definedName>
    <definedName name="__123Graph_C" localSheetId="34" hidden="1">[6]C!#REF!</definedName>
    <definedName name="__123Graph_C" localSheetId="8" hidden="1">[5]C!#REF!</definedName>
    <definedName name="__123Graph_C" localSheetId="35" hidden="1">[6]C!#REF!</definedName>
    <definedName name="__123Graph_C" localSheetId="10" hidden="1">[5]C!#REF!</definedName>
    <definedName name="__123Graph_C" hidden="1">[10]FLUJO!$B$7936:$C$7936</definedName>
    <definedName name="__123Graph_CCurrent" localSheetId="59" hidden="1">'[12]Base Original'!#REF!</definedName>
    <definedName name="__123Graph_CCurrent" localSheetId="12" hidden="1">'[12]Base Original'!#REF!</definedName>
    <definedName name="__123Graph_CCurrent" localSheetId="5" hidden="1">'[12]Base Original'!#REF!</definedName>
    <definedName name="__123Graph_CCurrent" localSheetId="9" hidden="1">'[12]Base Original'!#REF!</definedName>
    <definedName name="__123Graph_CCurrent" localSheetId="11" hidden="1">'[12]Base Original'!#REF!</definedName>
    <definedName name="__123Graph_CCurrent" localSheetId="6" hidden="1">'[12]Base Original'!#REF!</definedName>
    <definedName name="__123Graph_CCurrent" localSheetId="20" hidden="1">'[12]Base Original'!#REF!</definedName>
    <definedName name="__123Graph_CCurrent" localSheetId="21" hidden="1">'[12]Base Original'!#REF!</definedName>
    <definedName name="__123Graph_CCurrent" localSheetId="32" hidden="1">'[12]Base Original'!#REF!</definedName>
    <definedName name="__123Graph_CCurrent" localSheetId="34" hidden="1">'[12]Base Original'!#REF!</definedName>
    <definedName name="__123Graph_CCurrent" localSheetId="8" hidden="1">'[12]Base Original'!#REF!</definedName>
    <definedName name="__123Graph_CCurrent" localSheetId="35" hidden="1">'[12]Base Original'!#REF!</definedName>
    <definedName name="__123Graph_CCurrent" localSheetId="36" hidden="1">'[12]Base Original'!#REF!</definedName>
    <definedName name="__123Graph_CCurrent" localSheetId="37" hidden="1">'[12]Base Original'!#REF!</definedName>
    <definedName name="__123Graph_CCurrent" localSheetId="38" hidden="1">'[12]Base Original'!#REF!</definedName>
    <definedName name="__123Graph_CCurrent" localSheetId="10" hidden="1">'[12]Base Original'!#REF!</definedName>
    <definedName name="__123Graph_CCurrent" localSheetId="15" hidden="1">'[12]Base Original'!#REF!</definedName>
    <definedName name="__123Graph_CCurrent" localSheetId="16" hidden="1">'[12]Base Original'!#REF!</definedName>
    <definedName name="__123Graph_CCurrent" localSheetId="17" hidden="1">'[12]Base Original'!#REF!</definedName>
    <definedName name="__123Graph_CCurrent" localSheetId="18" hidden="1">'[12]Base Original'!#REF!</definedName>
    <definedName name="__123Graph_CCurrent" hidden="1">'[12]Base Original'!#REF!</definedName>
    <definedName name="__123Graph_CREER" localSheetId="59" hidden="1">[9]ER!#REF!</definedName>
    <definedName name="__123Graph_CREER" localSheetId="12" hidden="1">[9]ER!#REF!</definedName>
    <definedName name="__123Graph_CREER" localSheetId="5" hidden="1">[9]ER!#REF!</definedName>
    <definedName name="__123Graph_CREER" localSheetId="9" hidden="1">[9]ER!#REF!</definedName>
    <definedName name="__123Graph_CREER" localSheetId="11" hidden="1">[9]ER!#REF!</definedName>
    <definedName name="__123Graph_CREER" localSheetId="6" hidden="1">[9]ER!#REF!</definedName>
    <definedName name="__123Graph_CREER" localSheetId="32" hidden="1">[9]ER!#REF!</definedName>
    <definedName name="__123Graph_CREER" localSheetId="34" hidden="1">[9]ER!#REF!</definedName>
    <definedName name="__123Graph_CREER" localSheetId="8" hidden="1">[9]ER!#REF!</definedName>
    <definedName name="__123Graph_CREER" localSheetId="35" hidden="1">[9]ER!#REF!</definedName>
    <definedName name="__123Graph_CREER" localSheetId="36" hidden="1">[9]ER!#REF!</definedName>
    <definedName name="__123Graph_CREER" localSheetId="37" hidden="1">[9]ER!#REF!</definedName>
    <definedName name="__123Graph_CREER" localSheetId="38" hidden="1">[9]ER!#REF!</definedName>
    <definedName name="__123Graph_CREER" localSheetId="10" hidden="1">[9]ER!#REF!</definedName>
    <definedName name="__123Graph_CREER" localSheetId="15" hidden="1">[9]ER!#REF!</definedName>
    <definedName name="__123Graph_CREER" localSheetId="16" hidden="1">[9]ER!#REF!</definedName>
    <definedName name="__123Graph_CREER" localSheetId="17" hidden="1">[9]ER!#REF!</definedName>
    <definedName name="__123Graph_CREER" localSheetId="18" hidden="1">[9]ER!#REF!</definedName>
    <definedName name="__123Graph_CREER" hidden="1">[9]ER!#REF!</definedName>
    <definedName name="__123Graph_D" hidden="1">[10]FLUJO!$B$7942:$C$7942</definedName>
    <definedName name="__123Graph_DCurrent" localSheetId="59" hidden="1">'[12]Base Original'!#REF!</definedName>
    <definedName name="__123Graph_DCurrent" localSheetId="0" hidden="1">'[12]Base Original'!#REF!</definedName>
    <definedName name="__123Graph_DCurrent" localSheetId="12" hidden="1">'[12]Base Original'!#REF!</definedName>
    <definedName name="__123Graph_DCurrent" localSheetId="23" hidden="1">'[12]Base Original'!#REF!</definedName>
    <definedName name="__123Graph_DCurrent" localSheetId="28" hidden="1">'[12]Base Original'!#REF!</definedName>
    <definedName name="__123Graph_DCurrent" localSheetId="29" hidden="1">'[12]Base Original'!#REF!</definedName>
    <definedName name="__123Graph_DCurrent" localSheetId="30" hidden="1">'[12]Base Original'!#REF!</definedName>
    <definedName name="__123Graph_DCurrent" localSheetId="5" hidden="1">'[12]Base Original'!#REF!</definedName>
    <definedName name="__123Graph_DCurrent" localSheetId="7" hidden="1">'[12]Base Original'!#REF!</definedName>
    <definedName name="__123Graph_DCurrent" localSheetId="9" hidden="1">'[12]Base Original'!#REF!</definedName>
    <definedName name="__123Graph_DCurrent" localSheetId="11" hidden="1">'[12]Base Original'!#REF!</definedName>
    <definedName name="__123Graph_DCurrent" localSheetId="6" hidden="1">'[12]Base Original'!#REF!</definedName>
    <definedName name="__123Graph_DCurrent" localSheetId="20" hidden="1">'[12]Base Original'!#REF!</definedName>
    <definedName name="__123Graph_DCurrent" localSheetId="21" hidden="1">'[12]Base Original'!#REF!</definedName>
    <definedName name="__123Graph_DCurrent" localSheetId="8" hidden="1">'[12]Base Original'!#REF!</definedName>
    <definedName name="__123Graph_DCurrent" localSheetId="36" hidden="1">'[12]Base Original'!#REF!</definedName>
    <definedName name="__123Graph_DCurrent" localSheetId="37" hidden="1">'[12]Base Original'!#REF!</definedName>
    <definedName name="__123Graph_DCurrent" localSheetId="38" hidden="1">'[12]Base Original'!#REF!</definedName>
    <definedName name="__123Graph_DCurrent" localSheetId="10" hidden="1">'[12]Base Original'!#REF!</definedName>
    <definedName name="__123Graph_DCurrent" localSheetId="15" hidden="1">'[12]Base Original'!#REF!</definedName>
    <definedName name="__123Graph_DCurrent" localSheetId="16" hidden="1">'[12]Base Original'!#REF!</definedName>
    <definedName name="__123Graph_DCurrent" localSheetId="17" hidden="1">'[12]Base Original'!#REF!</definedName>
    <definedName name="__123Graph_DCurrent" localSheetId="18" hidden="1">'[12]Base Original'!#REF!</definedName>
    <definedName name="__123Graph_DCurrent" hidden="1">'[12]Base Original'!#REF!</definedName>
    <definedName name="__123Graph_E" localSheetId="59" hidden="1">[4]C!#REF!</definedName>
    <definedName name="__123Graph_E" localSheetId="12" hidden="1">[5]C!#REF!</definedName>
    <definedName name="__123Graph_E" localSheetId="5" hidden="1">[5]C!#REF!</definedName>
    <definedName name="__123Graph_E" localSheetId="7" hidden="1">[6]C!#REF!</definedName>
    <definedName name="__123Graph_E" localSheetId="9" hidden="1">[5]C!#REF!</definedName>
    <definedName name="__123Graph_E" localSheetId="11" hidden="1">[5]C!#REF!</definedName>
    <definedName name="__123Graph_E" localSheetId="6" hidden="1">[5]C!#REF!</definedName>
    <definedName name="__123Graph_E" localSheetId="32" hidden="1">[4]C!#REF!</definedName>
    <definedName name="__123Graph_E" localSheetId="34" hidden="1">[6]C!#REF!</definedName>
    <definedName name="__123Graph_E" localSheetId="8" hidden="1">[5]C!#REF!</definedName>
    <definedName name="__123Graph_E" localSheetId="35" hidden="1">[6]C!#REF!</definedName>
    <definedName name="__123Graph_E" localSheetId="36" hidden="1">[4]C!#REF!</definedName>
    <definedName name="__123Graph_E" localSheetId="37" hidden="1">[4]C!#REF!</definedName>
    <definedName name="__123Graph_E" localSheetId="38" hidden="1">[4]C!#REF!</definedName>
    <definedName name="__123Graph_E" localSheetId="10" hidden="1">[5]C!#REF!</definedName>
    <definedName name="__123Graph_E" localSheetId="15" hidden="1">[4]C!#REF!</definedName>
    <definedName name="__123Graph_E" localSheetId="16" hidden="1">[4]C!#REF!</definedName>
    <definedName name="__123Graph_E" localSheetId="17" hidden="1">[4]C!#REF!</definedName>
    <definedName name="__123Graph_E" localSheetId="18" hidden="1">[4]C!#REF!</definedName>
    <definedName name="__123Graph_E" hidden="1">[4]C!#REF!</definedName>
    <definedName name="__123Graph_ECurrent" localSheetId="59" hidden="1">'[12]Base Original'!#REF!</definedName>
    <definedName name="__123Graph_ECurrent" localSheetId="7" hidden="1">'[12]Base Original'!#REF!</definedName>
    <definedName name="__123Graph_ECurrent" localSheetId="32" hidden="1">'[12]Base Original'!#REF!</definedName>
    <definedName name="__123Graph_ECurrent" localSheetId="34" hidden="1">'[12]Base Original'!#REF!</definedName>
    <definedName name="__123Graph_ECurrent" localSheetId="35" hidden="1">'[12]Base Original'!#REF!</definedName>
    <definedName name="__123Graph_ECurrent" localSheetId="36" hidden="1">'[12]Base Original'!#REF!</definedName>
    <definedName name="__123Graph_ECurrent" localSheetId="37" hidden="1">'[12]Base Original'!#REF!</definedName>
    <definedName name="__123Graph_ECurrent" localSheetId="38" hidden="1">'[12]Base Original'!#REF!</definedName>
    <definedName name="__123Graph_ECurrent" localSheetId="15" hidden="1">'[12]Base Original'!#REF!</definedName>
    <definedName name="__123Graph_ECurrent" localSheetId="16" hidden="1">'[12]Base Original'!#REF!</definedName>
    <definedName name="__123Graph_ECurrent" localSheetId="17" hidden="1">'[12]Base Original'!#REF!</definedName>
    <definedName name="__123Graph_ECurrent" localSheetId="18" hidden="1">'[12]Base Original'!#REF!</definedName>
    <definedName name="__123Graph_ECurrent" hidden="1">'[12]Base Original'!#REF!</definedName>
    <definedName name="__123Graph_F" localSheetId="59" hidden="1">[4]C!#REF!</definedName>
    <definedName name="__123Graph_F" localSheetId="12" hidden="1">[5]C!#REF!</definedName>
    <definedName name="__123Graph_F" localSheetId="5" hidden="1">[5]C!#REF!</definedName>
    <definedName name="__123Graph_F" localSheetId="7" hidden="1">[6]C!#REF!</definedName>
    <definedName name="__123Graph_F" localSheetId="9" hidden="1">[5]C!#REF!</definedName>
    <definedName name="__123Graph_F" localSheetId="11" hidden="1">[5]C!#REF!</definedName>
    <definedName name="__123Graph_F" localSheetId="6" hidden="1">[5]C!#REF!</definedName>
    <definedName name="__123Graph_F" localSheetId="32" hidden="1">[4]C!#REF!</definedName>
    <definedName name="__123Graph_F" localSheetId="34" hidden="1">[6]C!#REF!</definedName>
    <definedName name="__123Graph_F" localSheetId="8" hidden="1">[5]C!#REF!</definedName>
    <definedName name="__123Graph_F" localSheetId="35" hidden="1">[6]C!#REF!</definedName>
    <definedName name="__123Graph_F" localSheetId="36" hidden="1">[4]C!#REF!</definedName>
    <definedName name="__123Graph_F" localSheetId="37" hidden="1">[4]C!#REF!</definedName>
    <definedName name="__123Graph_F" localSheetId="38" hidden="1">[4]C!#REF!</definedName>
    <definedName name="__123Graph_F" localSheetId="10" hidden="1">[5]C!#REF!</definedName>
    <definedName name="__123Graph_F" localSheetId="15" hidden="1">[4]C!#REF!</definedName>
    <definedName name="__123Graph_F" localSheetId="16" hidden="1">[4]C!#REF!</definedName>
    <definedName name="__123Graph_F" localSheetId="17" hidden="1">[4]C!#REF!</definedName>
    <definedName name="__123Graph_F" localSheetId="18" hidden="1">[4]C!#REF!</definedName>
    <definedName name="__123Graph_F" hidden="1">[4]C!#REF!</definedName>
    <definedName name="__123Graph_FCurrent" localSheetId="59" hidden="1">[13]Base!#REF!</definedName>
    <definedName name="__123Graph_FCurrent" localSheetId="7" hidden="1">[13]Base!#REF!</definedName>
    <definedName name="__123Graph_FCurrent" localSheetId="32" hidden="1">[13]Base!#REF!</definedName>
    <definedName name="__123Graph_FCurrent" localSheetId="34" hidden="1">[13]Base!#REF!</definedName>
    <definedName name="__123Graph_FCurrent" localSheetId="35" hidden="1">[13]Base!#REF!</definedName>
    <definedName name="__123Graph_FCurrent" localSheetId="36" hidden="1">[13]Base!#REF!</definedName>
    <definedName name="__123Graph_FCurrent" localSheetId="37" hidden="1">[13]Base!#REF!</definedName>
    <definedName name="__123Graph_FCurrent" localSheetId="38" hidden="1">[13]Base!#REF!</definedName>
    <definedName name="__123Graph_FCurrent" localSheetId="15" hidden="1">[13]Base!#REF!</definedName>
    <definedName name="__123Graph_FCurrent" localSheetId="16" hidden="1">[13]Base!#REF!</definedName>
    <definedName name="__123Graph_FCurrent" localSheetId="17" hidden="1">[13]Base!#REF!</definedName>
    <definedName name="__123Graph_FCurrent" localSheetId="18" hidden="1">[13]Base!#REF!</definedName>
    <definedName name="__123Graph_FCurrent" hidden="1">[13]Base!#REF!</definedName>
    <definedName name="__123Graph_X" hidden="1">[10]FLUJO!$B$7906:$C$7906</definedName>
    <definedName name="__123Graph_XDIFFERENTIAL" localSheetId="59" hidden="1">[8]TAB25b!#REF!</definedName>
    <definedName name="__123Graph_XDIFFERENTIAL" localSheetId="0" hidden="1">[8]TAB25b!#REF!</definedName>
    <definedName name="__123Graph_XDIFFERENTIAL" localSheetId="12" hidden="1">[8]TAB25b!#REF!</definedName>
    <definedName name="__123Graph_XDIFFERENTIAL" localSheetId="23" hidden="1">[8]TAB25b!#REF!</definedName>
    <definedName name="__123Graph_XDIFFERENTIAL" localSheetId="28" hidden="1">[8]TAB25b!#REF!</definedName>
    <definedName name="__123Graph_XDIFFERENTIAL" localSheetId="29" hidden="1">[8]TAB25b!#REF!</definedName>
    <definedName name="__123Graph_XDIFFERENTIAL" localSheetId="30" hidden="1">[8]TAB25b!#REF!</definedName>
    <definedName name="__123Graph_XDIFFERENTIAL" localSheetId="5" hidden="1">[8]TAB25b!#REF!</definedName>
    <definedName name="__123Graph_XDIFFERENTIAL" localSheetId="7" hidden="1">[8]TAB25b!#REF!</definedName>
    <definedName name="__123Graph_XDIFFERENTIAL" localSheetId="9" hidden="1">[8]TAB25b!#REF!</definedName>
    <definedName name="__123Graph_XDIFFERENTIAL" localSheetId="11" hidden="1">[8]TAB25b!#REF!</definedName>
    <definedName name="__123Graph_XDIFFERENTIAL" localSheetId="6" hidden="1">[8]TAB25b!#REF!</definedName>
    <definedName name="__123Graph_XDIFFERENTIAL" localSheetId="20" hidden="1">[8]TAB25b!#REF!</definedName>
    <definedName name="__123Graph_XDIFFERENTIAL" localSheetId="21" hidden="1">[8]TAB25b!#REF!</definedName>
    <definedName name="__123Graph_XDIFFERENTIAL" localSheetId="8" hidden="1">[8]TAB25b!#REF!</definedName>
    <definedName name="__123Graph_XDIFFERENTIAL" localSheetId="36" hidden="1">[8]TAB25b!#REF!</definedName>
    <definedName name="__123Graph_XDIFFERENTIAL" localSheetId="37" hidden="1">[8]TAB25b!#REF!</definedName>
    <definedName name="__123Graph_XDIFFERENTIAL" localSheetId="38" hidden="1">[8]TAB25b!#REF!</definedName>
    <definedName name="__123Graph_XDIFFERENTIAL" localSheetId="10" hidden="1">[8]TAB25b!#REF!</definedName>
    <definedName name="__123Graph_XDIFFERENTIAL" localSheetId="15" hidden="1">[8]TAB25b!#REF!</definedName>
    <definedName name="__123Graph_XDIFFERENTIAL" localSheetId="16" hidden="1">[8]TAB25b!#REF!</definedName>
    <definedName name="__123Graph_XDIFFERENTIAL" localSheetId="17" hidden="1">[8]TAB25b!#REF!</definedName>
    <definedName name="__123Graph_XDIFFERENTIAL" localSheetId="18" hidden="1">[8]TAB25b!#REF!</definedName>
    <definedName name="__123Graph_XDIFFERENTIAL" hidden="1">[8]TAB25b!#REF!</definedName>
    <definedName name="__123Graph_XSPREAD" localSheetId="59" hidden="1">[8]TAB25b!#REF!</definedName>
    <definedName name="__123Graph_XSPREAD" localSheetId="7" hidden="1">[8]TAB25b!#REF!</definedName>
    <definedName name="__123Graph_XSPREAD" localSheetId="36" hidden="1">[8]TAB25b!#REF!</definedName>
    <definedName name="__123Graph_XSPREAD" localSheetId="37" hidden="1">[8]TAB25b!#REF!</definedName>
    <definedName name="__123Graph_XSPREAD" localSheetId="38" hidden="1">[8]TAB25b!#REF!</definedName>
    <definedName name="__123Graph_XSPREAD" localSheetId="15" hidden="1">[8]TAB25b!#REF!</definedName>
    <definedName name="__123Graph_XSPREAD" localSheetId="16" hidden="1">[8]TAB25b!#REF!</definedName>
    <definedName name="__123Graph_XSPREAD" localSheetId="17" hidden="1">[8]TAB25b!#REF!</definedName>
    <definedName name="__123Graph_XSPREAD" localSheetId="18" hidden="1">[8]TAB25b!#REF!</definedName>
    <definedName name="__123Graph_XSPREAD" hidden="1">[8]TAB25b!#REF!</definedName>
    <definedName name="__12INT_RESERVES" localSheetId="59">#REF!</definedName>
    <definedName name="__12INT_RESERVES" localSheetId="0">#REF!</definedName>
    <definedName name="__12INT_RESERVES" localSheetId="12">#REF!</definedName>
    <definedName name="__12INT_RESERVES" localSheetId="23">#REF!</definedName>
    <definedName name="__12INT_RESERVES" localSheetId="28">#REF!</definedName>
    <definedName name="__12INT_RESERVES" localSheetId="29">#REF!</definedName>
    <definedName name="__12INT_RESERVES" localSheetId="30">#REF!</definedName>
    <definedName name="__12INT_RESERVES" localSheetId="31">#REF!</definedName>
    <definedName name="__12INT_RESERVES" localSheetId="40">#REF!</definedName>
    <definedName name="__12INT_RESERVES" localSheetId="42">#REF!</definedName>
    <definedName name="__12INT_RESERVES" localSheetId="5">#REF!</definedName>
    <definedName name="__12INT_RESERVES" localSheetId="7">#REF!</definedName>
    <definedName name="__12INT_RESERVES" localSheetId="9">#REF!</definedName>
    <definedName name="__12INT_RESERVES" localSheetId="11">#REF!</definedName>
    <definedName name="__12INT_RESERVES" localSheetId="6">#REF!</definedName>
    <definedName name="__12INT_RESERVES" localSheetId="19">#REF!</definedName>
    <definedName name="__12INT_RESERVES" localSheetId="20">#REF!</definedName>
    <definedName name="__12INT_RESERVES" localSheetId="21">#REF!</definedName>
    <definedName name="__12INT_RESERVES" localSheetId="22">#REF!</definedName>
    <definedName name="__12INT_RESERVES" localSheetId="24">#REF!</definedName>
    <definedName name="__12INT_RESERVES" localSheetId="25">#REF!</definedName>
    <definedName name="__12INT_RESERVES" localSheetId="26">#REF!</definedName>
    <definedName name="__12INT_RESERVES" localSheetId="27">#REF!</definedName>
    <definedName name="__12INT_RESERVES" localSheetId="32">#REF!</definedName>
    <definedName name="__12INT_RESERVES" localSheetId="33">#REF!</definedName>
    <definedName name="__12INT_RESERVES" localSheetId="34">#REF!</definedName>
    <definedName name="__12INT_RESERVES" localSheetId="8">#REF!</definedName>
    <definedName name="__12INT_RESERVES" localSheetId="35">#REF!</definedName>
    <definedName name="__12INT_RESERVES" localSheetId="36">#REF!</definedName>
    <definedName name="__12INT_RESERVES" localSheetId="37">#REF!</definedName>
    <definedName name="__12INT_RESERVES" localSheetId="38">#REF!</definedName>
    <definedName name="__12INT_RESERVES" localSheetId="39">#REF!</definedName>
    <definedName name="__12INT_RESERVES" localSheetId="41">#REF!</definedName>
    <definedName name="__12INT_RESERVES" localSheetId="43">#REF!</definedName>
    <definedName name="__12INT_RESERVES" localSheetId="10">#REF!</definedName>
    <definedName name="__12INT_RESERVES" localSheetId="13">#REF!</definedName>
    <definedName name="__12INT_RESERVES" localSheetId="14">#REF!</definedName>
    <definedName name="__12INT_RESERVES" localSheetId="15">#REF!</definedName>
    <definedName name="__12INT_RESERVES" localSheetId="16">#REF!</definedName>
    <definedName name="__12INT_RESERVES" localSheetId="17">#REF!</definedName>
    <definedName name="__12INT_RESERVES" localSheetId="18">#REF!</definedName>
    <definedName name="__12INT_RESERVES">#REF!</definedName>
    <definedName name="__1r" localSheetId="59">#REF!</definedName>
    <definedName name="__1r" localSheetId="0">#REF!</definedName>
    <definedName name="__1r" localSheetId="23">#REF!</definedName>
    <definedName name="__1r" localSheetId="28">#REF!</definedName>
    <definedName name="__1r" localSheetId="29">#REF!</definedName>
    <definedName name="__1r" localSheetId="30">#REF!</definedName>
    <definedName name="__1r" localSheetId="31">#REF!</definedName>
    <definedName name="__1r" localSheetId="40">#REF!</definedName>
    <definedName name="__1r" localSheetId="42">#REF!</definedName>
    <definedName name="__1r" localSheetId="7">#REF!</definedName>
    <definedName name="__1r" localSheetId="19">#REF!</definedName>
    <definedName name="__1r" localSheetId="20">#REF!</definedName>
    <definedName name="__1r" localSheetId="21">#REF!</definedName>
    <definedName name="__1r" localSheetId="22">#REF!</definedName>
    <definedName name="__1r" localSheetId="24">#REF!</definedName>
    <definedName name="__1r" localSheetId="25">#REF!</definedName>
    <definedName name="__1r" localSheetId="26">#REF!</definedName>
    <definedName name="__1r" localSheetId="27">#REF!</definedName>
    <definedName name="__1r" localSheetId="32">#REF!</definedName>
    <definedName name="__1r" localSheetId="33">#REF!</definedName>
    <definedName name="__1r" localSheetId="34">#REF!</definedName>
    <definedName name="__1r" localSheetId="35">#REF!</definedName>
    <definedName name="__1r" localSheetId="36">#REF!</definedName>
    <definedName name="__1r" localSheetId="37">#REF!</definedName>
    <definedName name="__1r" localSheetId="38">#REF!</definedName>
    <definedName name="__1r" localSheetId="39">#REF!</definedName>
    <definedName name="__1r" localSheetId="41">#REF!</definedName>
    <definedName name="__1r" localSheetId="43">#REF!</definedName>
    <definedName name="__1r" localSheetId="13">#REF!</definedName>
    <definedName name="__1r" localSheetId="14">#REF!</definedName>
    <definedName name="__1r" localSheetId="15">#REF!</definedName>
    <definedName name="__1r" localSheetId="16">#REF!</definedName>
    <definedName name="__1r" localSheetId="17">#REF!</definedName>
    <definedName name="__1r" localSheetId="18">#REF!</definedName>
    <definedName name="__1r">#REF!</definedName>
    <definedName name="__2Macros_Import_.qbop" localSheetId="57">[14]!'[Macros Import].qbop'</definedName>
    <definedName name="__2Macros_Import_.qbop" localSheetId="58">[14]!'[Macros Import].qbop'</definedName>
    <definedName name="__2Macros_Import_.qbop" localSheetId="60">[14]!'[Macros Import].qbop'</definedName>
    <definedName name="__2Macros_Import_.qbop" localSheetId="0">[14]!'[Macros Import].qbop'</definedName>
    <definedName name="__2Macros_Import_.qbop" localSheetId="29">[14]!'[Macros Import].qbop'</definedName>
    <definedName name="__2Macros_Import_.qbop" localSheetId="30">[14]!'[Macros Import].qbop'</definedName>
    <definedName name="__2Macros_Import_.qbop" localSheetId="52">[14]!'[Macros Import].qbop'</definedName>
    <definedName name="__2Macros_Import_.qbop" localSheetId="2">[14]!'[Macros Import].qbop'</definedName>
    <definedName name="__2Macros_Import_.qbop" localSheetId="7">[14]!'[Macros Import].qbop'</definedName>
    <definedName name="__2Macros_Import_.qbop" localSheetId="26">[14]!'[Macros Import].qbop'</definedName>
    <definedName name="__2Macros_Import_.qbop" localSheetId="27">[14]!'[Macros Import].qbop'</definedName>
    <definedName name="__2Macros_Import_.qbop" localSheetId="34">[14]!'[Macros Import].qbop'</definedName>
    <definedName name="__2Macros_Import_.qbop" localSheetId="35">[14]!'[Macros Import].qbop'</definedName>
    <definedName name="__2Macros_Import_.qbop" localSheetId="41">[14]!'[Macros Import].qbop'</definedName>
    <definedName name="__2Macros_Import_.qbop" localSheetId="13">[14]!'[Macros Import].qbop'</definedName>
    <definedName name="__2Macros_Import_.qbop">[14]!'[Macros Import].qbop'</definedName>
    <definedName name="__3__123Graph_ACPI_ER_LOG" localSheetId="0" hidden="1">[9]ER!#REF!</definedName>
    <definedName name="__3__123Graph_ACPI_ER_LOG" localSheetId="12" hidden="1">[9]ER!#REF!</definedName>
    <definedName name="__3__123Graph_ACPI_ER_LOG" localSheetId="23" hidden="1">[9]ER!#REF!</definedName>
    <definedName name="__3__123Graph_ACPI_ER_LOG" localSheetId="28" hidden="1">[9]ER!#REF!</definedName>
    <definedName name="__3__123Graph_ACPI_ER_LOG" localSheetId="29" hidden="1">[9]ER!#REF!</definedName>
    <definedName name="__3__123Graph_ACPI_ER_LOG" localSheetId="30" hidden="1">[9]ER!#REF!</definedName>
    <definedName name="__3__123Graph_ACPI_ER_LOG" localSheetId="40" hidden="1">[9]ER!#REF!</definedName>
    <definedName name="__3__123Graph_ACPI_ER_LOG" localSheetId="42" hidden="1">[9]ER!#REF!</definedName>
    <definedName name="__3__123Graph_ACPI_ER_LOG" localSheetId="5" hidden="1">[9]ER!#REF!</definedName>
    <definedName name="__3__123Graph_ACPI_ER_LOG" localSheetId="7" hidden="1">[9]ER!#REF!</definedName>
    <definedName name="__3__123Graph_ACPI_ER_LOG" localSheetId="9" hidden="1">[9]ER!#REF!</definedName>
    <definedName name="__3__123Graph_ACPI_ER_LOG" localSheetId="11" hidden="1">[9]ER!#REF!</definedName>
    <definedName name="__3__123Graph_ACPI_ER_LOG" localSheetId="6" hidden="1">[9]ER!#REF!</definedName>
    <definedName name="__3__123Graph_ACPI_ER_LOG" localSheetId="19" hidden="1">[9]ER!#REF!</definedName>
    <definedName name="__3__123Graph_ACPI_ER_LOG" localSheetId="20" hidden="1">[9]ER!#REF!</definedName>
    <definedName name="__3__123Graph_ACPI_ER_LOG" localSheetId="21" hidden="1">[9]ER!#REF!</definedName>
    <definedName name="__3__123Graph_ACPI_ER_LOG" localSheetId="22" hidden="1">[9]ER!#REF!</definedName>
    <definedName name="__3__123Graph_ACPI_ER_LOG" localSheetId="24" hidden="1">[9]ER!#REF!</definedName>
    <definedName name="__3__123Graph_ACPI_ER_LOG" localSheetId="25" hidden="1">[9]ER!#REF!</definedName>
    <definedName name="__3__123Graph_ACPI_ER_LOG" localSheetId="26" hidden="1">[9]ER!#REF!</definedName>
    <definedName name="__3__123Graph_ACPI_ER_LOG" localSheetId="27" hidden="1">[9]ER!#REF!</definedName>
    <definedName name="__3__123Graph_ACPI_ER_LOG" localSheetId="8" hidden="1">[9]ER!#REF!</definedName>
    <definedName name="__3__123Graph_ACPI_ER_LOG" localSheetId="36" hidden="1">[9]ER!#REF!</definedName>
    <definedName name="__3__123Graph_ACPI_ER_LOG" localSheetId="37" hidden="1">[9]ER!#REF!</definedName>
    <definedName name="__3__123Graph_ACPI_ER_LOG" localSheetId="38" hidden="1">[9]ER!#REF!</definedName>
    <definedName name="__3__123Graph_ACPI_ER_LOG" localSheetId="41" hidden="1">[9]ER!#REF!</definedName>
    <definedName name="__3__123Graph_ACPI_ER_LOG" localSheetId="43" hidden="1">[9]ER!#REF!</definedName>
    <definedName name="__3__123Graph_ACPI_ER_LOG" localSheetId="10" hidden="1">[9]ER!#REF!</definedName>
    <definedName name="__3__123Graph_ACPI_ER_LOG" localSheetId="13" hidden="1">[9]ER!#REF!</definedName>
    <definedName name="__3__123Graph_ACPI_ER_LOG" localSheetId="14" hidden="1">[9]ER!#REF!</definedName>
    <definedName name="__3__123Graph_ACPI_ER_LOG" localSheetId="15" hidden="1">[9]ER!#REF!</definedName>
    <definedName name="__3__123Graph_ACPI_ER_LOG" localSheetId="16" hidden="1">[9]ER!#REF!</definedName>
    <definedName name="__3__123Graph_ACPI_ER_LOG" localSheetId="17" hidden="1">[9]ER!#REF!</definedName>
    <definedName name="__3__123Graph_ACPI_ER_LOG" localSheetId="18" hidden="1">[9]ER!#REF!</definedName>
    <definedName name="__3__123Graph_ACPI_ER_LOG" hidden="1">[9]ER!#REF!</definedName>
    <definedName name="__4__123Graph_BCPI_ER_LOG" localSheetId="0" hidden="1">[9]ER!#REF!</definedName>
    <definedName name="__4__123Graph_BCPI_ER_LOG" localSheetId="12" hidden="1">[9]ER!#REF!</definedName>
    <definedName name="__4__123Graph_BCPI_ER_LOG" localSheetId="23" hidden="1">[9]ER!#REF!</definedName>
    <definedName name="__4__123Graph_BCPI_ER_LOG" localSheetId="28" hidden="1">[9]ER!#REF!</definedName>
    <definedName name="__4__123Graph_BCPI_ER_LOG" localSheetId="29" hidden="1">[9]ER!#REF!</definedName>
    <definedName name="__4__123Graph_BCPI_ER_LOG" localSheetId="30" hidden="1">[9]ER!#REF!</definedName>
    <definedName name="__4__123Graph_BCPI_ER_LOG" localSheetId="5" hidden="1">[9]ER!#REF!</definedName>
    <definedName name="__4__123Graph_BCPI_ER_LOG" localSheetId="7" hidden="1">[9]ER!#REF!</definedName>
    <definedName name="__4__123Graph_BCPI_ER_LOG" localSheetId="9" hidden="1">[9]ER!#REF!</definedName>
    <definedName name="__4__123Graph_BCPI_ER_LOG" localSheetId="11" hidden="1">[9]ER!#REF!</definedName>
    <definedName name="__4__123Graph_BCPI_ER_LOG" localSheetId="6" hidden="1">[9]ER!#REF!</definedName>
    <definedName name="__4__123Graph_BCPI_ER_LOG" localSheetId="20" hidden="1">[9]ER!#REF!</definedName>
    <definedName name="__4__123Graph_BCPI_ER_LOG" localSheetId="21" hidden="1">[9]ER!#REF!</definedName>
    <definedName name="__4__123Graph_BCPI_ER_LOG" localSheetId="8" hidden="1">[9]ER!#REF!</definedName>
    <definedName name="__4__123Graph_BCPI_ER_LOG" localSheetId="36" hidden="1">[9]ER!#REF!</definedName>
    <definedName name="__4__123Graph_BCPI_ER_LOG" localSheetId="37" hidden="1">[9]ER!#REF!</definedName>
    <definedName name="__4__123Graph_BCPI_ER_LOG" localSheetId="38" hidden="1">[9]ER!#REF!</definedName>
    <definedName name="__4__123Graph_BCPI_ER_LOG" localSheetId="10" hidden="1">[9]ER!#REF!</definedName>
    <definedName name="__4__123Graph_BCPI_ER_LOG" hidden="1">[9]ER!#REF!</definedName>
    <definedName name="__5__123Graph_BIBA_IBRD" localSheetId="0" hidden="1">[9]WB!#REF!</definedName>
    <definedName name="__5__123Graph_BIBA_IBRD" localSheetId="23" hidden="1">[9]WB!#REF!</definedName>
    <definedName name="__5__123Graph_BIBA_IBRD" localSheetId="28" hidden="1">[9]WB!#REF!</definedName>
    <definedName name="__5__123Graph_BIBA_IBRD" localSheetId="29" hidden="1">[9]WB!#REF!</definedName>
    <definedName name="__5__123Graph_BIBA_IBRD" localSheetId="30" hidden="1">[9]WB!#REF!</definedName>
    <definedName name="__5__123Graph_BIBA_IBRD" localSheetId="7" hidden="1">[9]WB!#REF!</definedName>
    <definedName name="__5__123Graph_BIBA_IBRD" localSheetId="20" hidden="1">[9]WB!#REF!</definedName>
    <definedName name="__5__123Graph_BIBA_IBRD" localSheetId="21" hidden="1">[9]WB!#REF!</definedName>
    <definedName name="__5__123Graph_BIBA_IBRD" localSheetId="36" hidden="1">[9]WB!#REF!</definedName>
    <definedName name="__5__123Graph_BIBA_IBRD" localSheetId="37" hidden="1">[9]WB!#REF!</definedName>
    <definedName name="__5__123Graph_BIBA_IBRD" localSheetId="38" hidden="1">[9]WB!#REF!</definedName>
    <definedName name="__5__123Graph_BIBA_IBRD" hidden="1">[9]WB!#REF!</definedName>
    <definedName name="__6B.2_B.3" localSheetId="59">#REF!</definedName>
    <definedName name="__6B.2_B.3" localSheetId="0">#REF!</definedName>
    <definedName name="__6B.2_B.3" localSheetId="12">#REF!</definedName>
    <definedName name="__6B.2_B.3" localSheetId="23">#REF!</definedName>
    <definedName name="__6B.2_B.3" localSheetId="28">#REF!</definedName>
    <definedName name="__6B.2_B.3" localSheetId="29">#REF!</definedName>
    <definedName name="__6B.2_B.3" localSheetId="30">#REF!</definedName>
    <definedName name="__6B.2_B.3" localSheetId="31">#REF!</definedName>
    <definedName name="__6B.2_B.3" localSheetId="40">#REF!</definedName>
    <definedName name="__6B.2_B.3" localSheetId="42">#REF!</definedName>
    <definedName name="__6B.2_B.3" localSheetId="5">#REF!</definedName>
    <definedName name="__6B.2_B.3" localSheetId="7">#REF!</definedName>
    <definedName name="__6B.2_B.3" localSheetId="9">#REF!</definedName>
    <definedName name="__6B.2_B.3" localSheetId="11">#REF!</definedName>
    <definedName name="__6B.2_B.3" localSheetId="6">#REF!</definedName>
    <definedName name="__6B.2_B.3" localSheetId="19">#REF!</definedName>
    <definedName name="__6B.2_B.3" localSheetId="20">#REF!</definedName>
    <definedName name="__6B.2_B.3" localSheetId="21">#REF!</definedName>
    <definedName name="__6B.2_B.3" localSheetId="22">#REF!</definedName>
    <definedName name="__6B.2_B.3" localSheetId="24">#REF!</definedName>
    <definedName name="__6B.2_B.3" localSheetId="25">#REF!</definedName>
    <definedName name="__6B.2_B.3" localSheetId="26">#REF!</definedName>
    <definedName name="__6B.2_B.3" localSheetId="27">#REF!</definedName>
    <definedName name="__6B.2_B.3" localSheetId="32">#REF!</definedName>
    <definedName name="__6B.2_B.3" localSheetId="33">#REF!</definedName>
    <definedName name="__6B.2_B.3" localSheetId="34">#REF!</definedName>
    <definedName name="__6B.2_B.3" localSheetId="8">#REF!</definedName>
    <definedName name="__6B.2_B.3" localSheetId="35">#REF!</definedName>
    <definedName name="__6B.2_B.3" localSheetId="36">#REF!</definedName>
    <definedName name="__6B.2_B.3" localSheetId="37">#REF!</definedName>
    <definedName name="__6B.2_B.3" localSheetId="38">#REF!</definedName>
    <definedName name="__6B.2_B.3" localSheetId="39">#REF!</definedName>
    <definedName name="__6B.2_B.3" localSheetId="41">#REF!</definedName>
    <definedName name="__6B.2_B.3" localSheetId="43">#REF!</definedName>
    <definedName name="__6B.2_B.3" localSheetId="10">#REF!</definedName>
    <definedName name="__6B.2_B.3" localSheetId="13">#REF!</definedName>
    <definedName name="__6B.2_B.3" localSheetId="14">#REF!</definedName>
    <definedName name="__6B.2_B.3" localSheetId="15">#REF!</definedName>
    <definedName name="__6B.2_B.3" localSheetId="16">#REF!</definedName>
    <definedName name="__6B.2_B.3" localSheetId="17">#REF!</definedName>
    <definedName name="__6B.2_B.3" localSheetId="18">#REF!</definedName>
    <definedName name="__6B.2_B.3">#REF!</definedName>
    <definedName name="__7B.4___5" localSheetId="59">#REF!</definedName>
    <definedName name="__7B.4___5" localSheetId="0">#REF!</definedName>
    <definedName name="__7B.4___5" localSheetId="23">#REF!</definedName>
    <definedName name="__7B.4___5" localSheetId="28">#REF!</definedName>
    <definedName name="__7B.4___5" localSheetId="29">#REF!</definedName>
    <definedName name="__7B.4___5" localSheetId="30">#REF!</definedName>
    <definedName name="__7B.4___5" localSheetId="31">#REF!</definedName>
    <definedName name="__7B.4___5" localSheetId="40">#REF!</definedName>
    <definedName name="__7B.4___5" localSheetId="42">#REF!</definedName>
    <definedName name="__7B.4___5" localSheetId="7">#REF!</definedName>
    <definedName name="__7B.4___5" localSheetId="19">#REF!</definedName>
    <definedName name="__7B.4___5" localSheetId="20">#REF!</definedName>
    <definedName name="__7B.4___5" localSheetId="21">#REF!</definedName>
    <definedName name="__7B.4___5" localSheetId="22">#REF!</definedName>
    <definedName name="__7B.4___5" localSheetId="24">#REF!</definedName>
    <definedName name="__7B.4___5" localSheetId="25">#REF!</definedName>
    <definedName name="__7B.4___5" localSheetId="26">#REF!</definedName>
    <definedName name="__7B.4___5" localSheetId="27">#REF!</definedName>
    <definedName name="__7B.4___5" localSheetId="32">#REF!</definedName>
    <definedName name="__7B.4___5" localSheetId="33">#REF!</definedName>
    <definedName name="__7B.4___5" localSheetId="34">#REF!</definedName>
    <definedName name="__7B.4___5" localSheetId="35">#REF!</definedName>
    <definedName name="__7B.4___5" localSheetId="36">#REF!</definedName>
    <definedName name="__7B.4___5" localSheetId="37">#REF!</definedName>
    <definedName name="__7B.4___5" localSheetId="38">#REF!</definedName>
    <definedName name="__7B.4___5" localSheetId="39">#REF!</definedName>
    <definedName name="__7B.4___5" localSheetId="41">#REF!</definedName>
    <definedName name="__7B.4___5" localSheetId="43">#REF!</definedName>
    <definedName name="__7B.4___5" localSheetId="13">#REF!</definedName>
    <definedName name="__7B.4___5" localSheetId="14">#REF!</definedName>
    <definedName name="__7B.4___5" localSheetId="15">#REF!</definedName>
    <definedName name="__7B.4___5" localSheetId="16">#REF!</definedName>
    <definedName name="__7B.4___5" localSheetId="17">#REF!</definedName>
    <definedName name="__7B.4___5" localSheetId="18">#REF!</definedName>
    <definedName name="__7B.4___5">#REF!</definedName>
    <definedName name="__8CONSOL_B2" localSheetId="59">#REF!</definedName>
    <definedName name="__8CONSOL_B2" localSheetId="0">#REF!</definedName>
    <definedName name="__8CONSOL_B2" localSheetId="23">#REF!</definedName>
    <definedName name="__8CONSOL_B2" localSheetId="28">#REF!</definedName>
    <definedName name="__8CONSOL_B2" localSheetId="29">#REF!</definedName>
    <definedName name="__8CONSOL_B2" localSheetId="30">#REF!</definedName>
    <definedName name="__8CONSOL_B2" localSheetId="31">#REF!</definedName>
    <definedName name="__8CONSOL_B2" localSheetId="40">#REF!</definedName>
    <definedName name="__8CONSOL_B2" localSheetId="42">#REF!</definedName>
    <definedName name="__8CONSOL_B2" localSheetId="7">#REF!</definedName>
    <definedName name="__8CONSOL_B2" localSheetId="19">#REF!</definedName>
    <definedName name="__8CONSOL_B2" localSheetId="20">#REF!</definedName>
    <definedName name="__8CONSOL_B2" localSheetId="21">#REF!</definedName>
    <definedName name="__8CONSOL_B2" localSheetId="22">#REF!</definedName>
    <definedName name="__8CONSOL_B2" localSheetId="24">#REF!</definedName>
    <definedName name="__8CONSOL_B2" localSheetId="25">#REF!</definedName>
    <definedName name="__8CONSOL_B2" localSheetId="26">#REF!</definedName>
    <definedName name="__8CONSOL_B2" localSheetId="27">#REF!</definedName>
    <definedName name="__8CONSOL_B2" localSheetId="32">#REF!</definedName>
    <definedName name="__8CONSOL_B2" localSheetId="33">#REF!</definedName>
    <definedName name="__8CONSOL_B2" localSheetId="34">#REF!</definedName>
    <definedName name="__8CONSOL_B2" localSheetId="35">#REF!</definedName>
    <definedName name="__8CONSOL_B2" localSheetId="36">#REF!</definedName>
    <definedName name="__8CONSOL_B2" localSheetId="37">#REF!</definedName>
    <definedName name="__8CONSOL_B2" localSheetId="38">#REF!</definedName>
    <definedName name="__8CONSOL_B2" localSheetId="39">#REF!</definedName>
    <definedName name="__8CONSOL_B2" localSheetId="41">#REF!</definedName>
    <definedName name="__8CONSOL_B2" localSheetId="43">#REF!</definedName>
    <definedName name="__8CONSOL_B2" localSheetId="13">#REF!</definedName>
    <definedName name="__8CONSOL_B2" localSheetId="14">#REF!</definedName>
    <definedName name="__8CONSOL_B2" localSheetId="15">#REF!</definedName>
    <definedName name="__8CONSOL_B2" localSheetId="16">#REF!</definedName>
    <definedName name="__8CONSOL_B2" localSheetId="17">#REF!</definedName>
    <definedName name="__8CONSOL_B2" localSheetId="18">#REF!</definedName>
    <definedName name="__8CONSOL_B2">#REF!</definedName>
    <definedName name="__9CONSOL_DEPOSITS" localSheetId="59">'[15]A 11'!#REF!</definedName>
    <definedName name="__9CONSOL_DEPOSITS" localSheetId="32">'[15]A 11'!#REF!</definedName>
    <definedName name="__9CONSOL_DEPOSITS" localSheetId="34">'[15]A 11'!#REF!</definedName>
    <definedName name="__9CONSOL_DEPOSITS" localSheetId="35">'[15]A 11'!#REF!</definedName>
    <definedName name="__9CONSOL_DEPOSITS" localSheetId="36">'[15]A 11'!#REF!</definedName>
    <definedName name="__9CONSOL_DEPOSITS" localSheetId="37">'[15]A 11'!#REF!</definedName>
    <definedName name="__9CONSOL_DEPOSITS" localSheetId="38">'[15]A 11'!#REF!</definedName>
    <definedName name="__9CONSOL_DEPOSITS" localSheetId="15">'[15]A 11'!#REF!</definedName>
    <definedName name="__9CONSOL_DEPOSITS" localSheetId="16">'[15]A 11'!#REF!</definedName>
    <definedName name="__9CONSOL_DEPOSITS" localSheetId="17">'[15]A 11'!#REF!</definedName>
    <definedName name="__9CONSOL_DEPOSITS" localSheetId="18">'[15]A 11'!#REF!</definedName>
    <definedName name="__9CONSOL_DEPOSITS">'[15]A 11'!#REF!</definedName>
    <definedName name="__AUS1" localSheetId="59">#REF!</definedName>
    <definedName name="__AUS1" localSheetId="0">#REF!</definedName>
    <definedName name="__AUS1" localSheetId="12">#REF!</definedName>
    <definedName name="__AUS1" localSheetId="23">#REF!</definedName>
    <definedName name="__AUS1" localSheetId="28">#REF!</definedName>
    <definedName name="__AUS1" localSheetId="29">#REF!</definedName>
    <definedName name="__AUS1" localSheetId="30">#REF!</definedName>
    <definedName name="__AUS1" localSheetId="31">#REF!</definedName>
    <definedName name="__AUS1" localSheetId="40">#REF!</definedName>
    <definedName name="__AUS1" localSheetId="42">#REF!</definedName>
    <definedName name="__AUS1" localSheetId="5">#REF!</definedName>
    <definedName name="__AUS1" localSheetId="7">#REF!</definedName>
    <definedName name="__AUS1" localSheetId="9">#REF!</definedName>
    <definedName name="__AUS1" localSheetId="11">#REF!</definedName>
    <definedName name="__AUS1" localSheetId="6">#REF!</definedName>
    <definedName name="__AUS1" localSheetId="19">#REF!</definedName>
    <definedName name="__AUS1" localSheetId="20">#REF!</definedName>
    <definedName name="__AUS1" localSheetId="21">#REF!</definedName>
    <definedName name="__AUS1" localSheetId="22">#REF!</definedName>
    <definedName name="__AUS1" localSheetId="24">#REF!</definedName>
    <definedName name="__AUS1" localSheetId="25">#REF!</definedName>
    <definedName name="__AUS1" localSheetId="26">#REF!</definedName>
    <definedName name="__AUS1" localSheetId="27">#REF!</definedName>
    <definedName name="__AUS1" localSheetId="32">#REF!</definedName>
    <definedName name="__AUS1" localSheetId="33">#REF!</definedName>
    <definedName name="__AUS1" localSheetId="34">#REF!</definedName>
    <definedName name="__AUS1" localSheetId="8">#REF!</definedName>
    <definedName name="__AUS1" localSheetId="35">#REF!</definedName>
    <definedName name="__AUS1" localSheetId="36">#REF!</definedName>
    <definedName name="__AUS1" localSheetId="37">#REF!</definedName>
    <definedName name="__AUS1" localSheetId="38">#REF!</definedName>
    <definedName name="__AUS1" localSheetId="39">#REF!</definedName>
    <definedName name="__AUS1" localSheetId="41">#REF!</definedName>
    <definedName name="__AUS1" localSheetId="43">#REF!</definedName>
    <definedName name="__AUS1" localSheetId="10">#REF!</definedName>
    <definedName name="__AUS1" localSheetId="13">#REF!</definedName>
    <definedName name="__AUS1" localSheetId="14">#REF!</definedName>
    <definedName name="__AUS1" localSheetId="15">#REF!</definedName>
    <definedName name="__AUS1" localSheetId="16">#REF!</definedName>
    <definedName name="__AUS1" localSheetId="17">#REF!</definedName>
    <definedName name="__AUS1" localSheetId="18">#REF!</definedName>
    <definedName name="__AUS1">#REF!</definedName>
    <definedName name="__BOP2" localSheetId="59">[16]BoP!#REF!</definedName>
    <definedName name="__BOP2" localSheetId="12">[16]BoP!#REF!</definedName>
    <definedName name="__BOP2" localSheetId="5">[16]BoP!#REF!</definedName>
    <definedName name="__BOP2" localSheetId="7">[16]BoP!#REF!</definedName>
    <definedName name="__BOP2" localSheetId="9">[16]BoP!#REF!</definedName>
    <definedName name="__BOP2" localSheetId="11">[16]BoP!#REF!</definedName>
    <definedName name="__BOP2" localSheetId="6">[16]BoP!#REF!</definedName>
    <definedName name="__BOP2" localSheetId="32">[16]BoP!#REF!</definedName>
    <definedName name="__BOP2" localSheetId="34">[16]BoP!#REF!</definedName>
    <definedName name="__BOP2" localSheetId="8">[16]BoP!#REF!</definedName>
    <definedName name="__BOP2" localSheetId="35">[16]BoP!#REF!</definedName>
    <definedName name="__BOP2" localSheetId="36">[16]BoP!#REF!</definedName>
    <definedName name="__BOP2" localSheetId="37">[16]BoP!#REF!</definedName>
    <definedName name="__BOP2" localSheetId="38">[16]BoP!#REF!</definedName>
    <definedName name="__BOP2" localSheetId="10">[16]BoP!#REF!</definedName>
    <definedName name="__BOP2" localSheetId="15">[16]BoP!#REF!</definedName>
    <definedName name="__BOP2" localSheetId="16">[16]BoP!#REF!</definedName>
    <definedName name="__BOP2" localSheetId="17">[16]BoP!#REF!</definedName>
    <definedName name="__BOP2" localSheetId="18">[16]BoP!#REF!</definedName>
    <definedName name="__BOP2">[16]BoP!#REF!</definedName>
    <definedName name="__DEG1" localSheetId="59">#REF!</definedName>
    <definedName name="__DEG1" localSheetId="0">#REF!</definedName>
    <definedName name="__DEG1" localSheetId="12">#REF!</definedName>
    <definedName name="__DEG1" localSheetId="23">#REF!</definedName>
    <definedName name="__DEG1" localSheetId="28">#REF!</definedName>
    <definedName name="__DEG1" localSheetId="29">#REF!</definedName>
    <definedName name="__DEG1" localSheetId="30">#REF!</definedName>
    <definedName name="__DEG1" localSheetId="31">#REF!</definedName>
    <definedName name="__DEG1" localSheetId="40">#REF!</definedName>
    <definedName name="__DEG1" localSheetId="42">#REF!</definedName>
    <definedName name="__DEG1" localSheetId="5">#REF!</definedName>
    <definedName name="__DEG1" localSheetId="7">#REF!</definedName>
    <definedName name="__DEG1" localSheetId="9">#REF!</definedName>
    <definedName name="__DEG1" localSheetId="11">#REF!</definedName>
    <definedName name="__DEG1" localSheetId="6">#REF!</definedName>
    <definedName name="__DEG1" localSheetId="19">#REF!</definedName>
    <definedName name="__DEG1" localSheetId="20">#REF!</definedName>
    <definedName name="__DEG1" localSheetId="21">#REF!</definedName>
    <definedName name="__DEG1" localSheetId="22">#REF!</definedName>
    <definedName name="__DEG1" localSheetId="24">#REF!</definedName>
    <definedName name="__DEG1" localSheetId="25">#REF!</definedName>
    <definedName name="__DEG1" localSheetId="26">#REF!</definedName>
    <definedName name="__DEG1" localSheetId="27">#REF!</definedName>
    <definedName name="__DEG1" localSheetId="32">#REF!</definedName>
    <definedName name="__DEG1" localSheetId="33">#REF!</definedName>
    <definedName name="__DEG1" localSheetId="34">#REF!</definedName>
    <definedName name="__DEG1" localSheetId="8">#REF!</definedName>
    <definedName name="__DEG1" localSheetId="35">#REF!</definedName>
    <definedName name="__DEG1" localSheetId="36">#REF!</definedName>
    <definedName name="__DEG1" localSheetId="37">#REF!</definedName>
    <definedName name="__DEG1" localSheetId="38">#REF!</definedName>
    <definedName name="__DEG1" localSheetId="39">#REF!</definedName>
    <definedName name="__DEG1" localSheetId="41">#REF!</definedName>
    <definedName name="__DEG1" localSheetId="43">#REF!</definedName>
    <definedName name="__DEG1" localSheetId="10">#REF!</definedName>
    <definedName name="__DEG1" localSheetId="13">#REF!</definedName>
    <definedName name="__DEG1" localSheetId="14">#REF!</definedName>
    <definedName name="__DEG1" localSheetId="15">#REF!</definedName>
    <definedName name="__DEG1" localSheetId="16">#REF!</definedName>
    <definedName name="__DEG1" localSheetId="17">#REF!</definedName>
    <definedName name="__DEG1" localSheetId="18">#REF!</definedName>
    <definedName name="__DEG1">#REF!</definedName>
    <definedName name="__DKR1" localSheetId="59">#REF!</definedName>
    <definedName name="__DKR1" localSheetId="0">#REF!</definedName>
    <definedName name="__DKR1" localSheetId="23">#REF!</definedName>
    <definedName name="__DKR1" localSheetId="28">#REF!</definedName>
    <definedName name="__DKR1" localSheetId="29">#REF!</definedName>
    <definedName name="__DKR1" localSheetId="30">#REF!</definedName>
    <definedName name="__DKR1" localSheetId="31">#REF!</definedName>
    <definedName name="__DKR1" localSheetId="40">#REF!</definedName>
    <definedName name="__DKR1" localSheetId="42">#REF!</definedName>
    <definedName name="__DKR1" localSheetId="7">#REF!</definedName>
    <definedName name="__DKR1" localSheetId="19">#REF!</definedName>
    <definedName name="__DKR1" localSheetId="20">#REF!</definedName>
    <definedName name="__DKR1" localSheetId="21">#REF!</definedName>
    <definedName name="__DKR1" localSheetId="22">#REF!</definedName>
    <definedName name="__DKR1" localSheetId="24">#REF!</definedName>
    <definedName name="__DKR1" localSheetId="25">#REF!</definedName>
    <definedName name="__DKR1" localSheetId="26">#REF!</definedName>
    <definedName name="__DKR1" localSheetId="27">#REF!</definedName>
    <definedName name="__DKR1" localSheetId="32">#REF!</definedName>
    <definedName name="__DKR1" localSheetId="33">#REF!</definedName>
    <definedName name="__DKR1" localSheetId="34">#REF!</definedName>
    <definedName name="__DKR1" localSheetId="35">#REF!</definedName>
    <definedName name="__DKR1" localSheetId="36">#REF!</definedName>
    <definedName name="__DKR1" localSheetId="37">#REF!</definedName>
    <definedName name="__DKR1" localSheetId="38">#REF!</definedName>
    <definedName name="__DKR1" localSheetId="39">#REF!</definedName>
    <definedName name="__DKR1" localSheetId="41">#REF!</definedName>
    <definedName name="__DKR1" localSheetId="43">#REF!</definedName>
    <definedName name="__DKR1" localSheetId="13">#REF!</definedName>
    <definedName name="__DKR1" localSheetId="14">#REF!</definedName>
    <definedName name="__DKR1" localSheetId="15">#REF!</definedName>
    <definedName name="__DKR1" localSheetId="16">#REF!</definedName>
    <definedName name="__DKR1" localSheetId="17">#REF!</definedName>
    <definedName name="__DKR1" localSheetId="18">#REF!</definedName>
    <definedName name="__DKR1">#REF!</definedName>
    <definedName name="__ECU1" localSheetId="59">#REF!</definedName>
    <definedName name="__ECU1" localSheetId="0">#REF!</definedName>
    <definedName name="__ECU1" localSheetId="23">#REF!</definedName>
    <definedName name="__ECU1" localSheetId="28">#REF!</definedName>
    <definedName name="__ECU1" localSheetId="29">#REF!</definedName>
    <definedName name="__ECU1" localSheetId="30">#REF!</definedName>
    <definedName name="__ECU1" localSheetId="31">#REF!</definedName>
    <definedName name="__ECU1" localSheetId="40">#REF!</definedName>
    <definedName name="__ECU1" localSheetId="42">#REF!</definedName>
    <definedName name="__ECU1" localSheetId="7">#REF!</definedName>
    <definedName name="__ECU1" localSheetId="19">#REF!</definedName>
    <definedName name="__ECU1" localSheetId="20">#REF!</definedName>
    <definedName name="__ECU1" localSheetId="21">#REF!</definedName>
    <definedName name="__ECU1" localSheetId="22">#REF!</definedName>
    <definedName name="__ECU1" localSheetId="24">#REF!</definedName>
    <definedName name="__ECU1" localSheetId="25">#REF!</definedName>
    <definedName name="__ECU1" localSheetId="26">#REF!</definedName>
    <definedName name="__ECU1" localSheetId="27">#REF!</definedName>
    <definedName name="__ECU1" localSheetId="32">#REF!</definedName>
    <definedName name="__ECU1" localSheetId="33">#REF!</definedName>
    <definedName name="__ECU1" localSheetId="34">#REF!</definedName>
    <definedName name="__ECU1" localSheetId="35">#REF!</definedName>
    <definedName name="__ECU1" localSheetId="36">#REF!</definedName>
    <definedName name="__ECU1" localSheetId="37">#REF!</definedName>
    <definedName name="__ECU1" localSheetId="38">#REF!</definedName>
    <definedName name="__ECU1" localSheetId="39">#REF!</definedName>
    <definedName name="__ECU1" localSheetId="41">#REF!</definedName>
    <definedName name="__ECU1" localSheetId="43">#REF!</definedName>
    <definedName name="__ECU1" localSheetId="13">#REF!</definedName>
    <definedName name="__ECU1" localSheetId="14">#REF!</definedName>
    <definedName name="__ECU1" localSheetId="15">#REF!</definedName>
    <definedName name="__ECU1" localSheetId="16">#REF!</definedName>
    <definedName name="__ECU1" localSheetId="17">#REF!</definedName>
    <definedName name="__ECU1" localSheetId="18">#REF!</definedName>
    <definedName name="__ECU1">#REF!</definedName>
    <definedName name="__END94" localSheetId="0">#REF!</definedName>
    <definedName name="__END94" localSheetId="23">#REF!</definedName>
    <definedName name="__END94" localSheetId="28">#REF!</definedName>
    <definedName name="__END94" localSheetId="29">#REF!</definedName>
    <definedName name="__END94" localSheetId="30">#REF!</definedName>
    <definedName name="__END94" localSheetId="31">#REF!</definedName>
    <definedName name="__END94" localSheetId="40">#REF!</definedName>
    <definedName name="__END94" localSheetId="42">#REF!</definedName>
    <definedName name="__END94" localSheetId="7">#REF!</definedName>
    <definedName name="__END94" localSheetId="19">#REF!</definedName>
    <definedName name="__END94" localSheetId="20">#REF!</definedName>
    <definedName name="__END94" localSheetId="21">#REF!</definedName>
    <definedName name="__END94" localSheetId="22">#REF!</definedName>
    <definedName name="__END94" localSheetId="24">#REF!</definedName>
    <definedName name="__END94" localSheetId="25">#REF!</definedName>
    <definedName name="__END94" localSheetId="26">#REF!</definedName>
    <definedName name="__END94" localSheetId="27">#REF!</definedName>
    <definedName name="__END94" localSheetId="32">#REF!</definedName>
    <definedName name="__END94" localSheetId="33">#REF!</definedName>
    <definedName name="__END94" localSheetId="34">#REF!</definedName>
    <definedName name="__END94" localSheetId="35">#REF!</definedName>
    <definedName name="__END94" localSheetId="36">#REF!</definedName>
    <definedName name="__END94" localSheetId="37">#REF!</definedName>
    <definedName name="__END94" localSheetId="38">#REF!</definedName>
    <definedName name="__END94" localSheetId="39">#REF!</definedName>
    <definedName name="__END94" localSheetId="41">#REF!</definedName>
    <definedName name="__END94" localSheetId="43">#REF!</definedName>
    <definedName name="__END94" localSheetId="13">#REF!</definedName>
    <definedName name="__END94" localSheetId="14">#REF!</definedName>
    <definedName name="__END94" localSheetId="15">#REF!</definedName>
    <definedName name="__END94" localSheetId="16">#REF!</definedName>
    <definedName name="__END94" localSheetId="17">#REF!</definedName>
    <definedName name="__END94" localSheetId="18">#REF!</definedName>
    <definedName name="__END94">#REF!</definedName>
    <definedName name="__ESC1" localSheetId="0">#REF!</definedName>
    <definedName name="__ESC1" localSheetId="23">#REF!</definedName>
    <definedName name="__ESC1" localSheetId="28">#REF!</definedName>
    <definedName name="__ESC1" localSheetId="29">#REF!</definedName>
    <definedName name="__ESC1" localSheetId="30">#REF!</definedName>
    <definedName name="__ESC1" localSheetId="31">#REF!</definedName>
    <definedName name="__ESC1" localSheetId="40">#REF!</definedName>
    <definedName name="__ESC1" localSheetId="42">#REF!</definedName>
    <definedName name="__ESC1" localSheetId="7">#REF!</definedName>
    <definedName name="__ESC1" localSheetId="19">#REF!</definedName>
    <definedName name="__ESC1" localSheetId="20">#REF!</definedName>
    <definedName name="__ESC1" localSheetId="21">#REF!</definedName>
    <definedName name="__ESC1" localSheetId="22">#REF!</definedName>
    <definedName name="__ESC1" localSheetId="24">#REF!</definedName>
    <definedName name="__ESC1" localSheetId="25">#REF!</definedName>
    <definedName name="__ESC1" localSheetId="26">#REF!</definedName>
    <definedName name="__ESC1" localSheetId="27">#REF!</definedName>
    <definedName name="__ESC1" localSheetId="32">#REF!</definedName>
    <definedName name="__ESC1" localSheetId="33">#REF!</definedName>
    <definedName name="__ESC1" localSheetId="34">#REF!</definedName>
    <definedName name="__ESC1" localSheetId="35">#REF!</definedName>
    <definedName name="__ESC1" localSheetId="36">#REF!</definedName>
    <definedName name="__ESC1" localSheetId="37">#REF!</definedName>
    <definedName name="__ESC1" localSheetId="38">#REF!</definedName>
    <definedName name="__ESC1" localSheetId="39">#REF!</definedName>
    <definedName name="__ESC1" localSheetId="41">#REF!</definedName>
    <definedName name="__ESC1" localSheetId="43">#REF!</definedName>
    <definedName name="__ESC1" localSheetId="13">#REF!</definedName>
    <definedName name="__ESC1" localSheetId="14">#REF!</definedName>
    <definedName name="__ESC1" localSheetId="15">#REF!</definedName>
    <definedName name="__ESC1" localSheetId="16">#REF!</definedName>
    <definedName name="__ESC1" localSheetId="17">#REF!</definedName>
    <definedName name="__ESC1" localSheetId="18">#REF!</definedName>
    <definedName name="__ESC1">#REF!</definedName>
    <definedName name="__F" localSheetId="7" hidden="1">'[3]Fax a enviar'!#REF!</definedName>
    <definedName name="__F" hidden="1">'[3]Fax a enviar'!#REF!</definedName>
    <definedName name="__FAL2" localSheetId="59">#REF!</definedName>
    <definedName name="__FAL2" localSheetId="0">#REF!</definedName>
    <definedName name="__FAL2" localSheetId="12">#REF!</definedName>
    <definedName name="__FAL2" localSheetId="23">#REF!</definedName>
    <definedName name="__FAL2" localSheetId="28">#REF!</definedName>
    <definedName name="__FAL2" localSheetId="29">#REF!</definedName>
    <definedName name="__FAL2" localSheetId="30">#REF!</definedName>
    <definedName name="__FAL2" localSheetId="31">#REF!</definedName>
    <definedName name="__FAL2" localSheetId="40">#REF!</definedName>
    <definedName name="__FAL2" localSheetId="42">#REF!</definedName>
    <definedName name="__FAL2" localSheetId="5">#REF!</definedName>
    <definedName name="__FAL2" localSheetId="7">#REF!</definedName>
    <definedName name="__FAL2" localSheetId="9">#REF!</definedName>
    <definedName name="__FAL2" localSheetId="11">#REF!</definedName>
    <definedName name="__FAL2" localSheetId="6">#REF!</definedName>
    <definedName name="__FAL2" localSheetId="19">#REF!</definedName>
    <definedName name="__FAL2" localSheetId="20">#REF!</definedName>
    <definedName name="__FAL2" localSheetId="21">#REF!</definedName>
    <definedName name="__FAL2" localSheetId="22">#REF!</definedName>
    <definedName name="__FAL2" localSheetId="24">#REF!</definedName>
    <definedName name="__FAL2" localSheetId="25">#REF!</definedName>
    <definedName name="__FAL2" localSheetId="26">#REF!</definedName>
    <definedName name="__FAL2" localSheetId="27">#REF!</definedName>
    <definedName name="__FAL2" localSheetId="32">#REF!</definedName>
    <definedName name="__FAL2" localSheetId="33">#REF!</definedName>
    <definedName name="__FAL2" localSheetId="34">#REF!</definedName>
    <definedName name="__FAL2" localSheetId="8">#REF!</definedName>
    <definedName name="__FAL2" localSheetId="35">#REF!</definedName>
    <definedName name="__FAL2" localSheetId="36">#REF!</definedName>
    <definedName name="__FAL2" localSheetId="37">#REF!</definedName>
    <definedName name="__FAL2" localSheetId="38">#REF!</definedName>
    <definedName name="__FAL2" localSheetId="39">#REF!</definedName>
    <definedName name="__FAL2" localSheetId="41">#REF!</definedName>
    <definedName name="__FAL2" localSheetId="43">#REF!</definedName>
    <definedName name="__FAL2" localSheetId="10">#REF!</definedName>
    <definedName name="__FAL2" localSheetId="13">#REF!</definedName>
    <definedName name="__FAL2" localSheetId="14">#REF!</definedName>
    <definedName name="__FAL2" localSheetId="15">#REF!</definedName>
    <definedName name="__FAL2" localSheetId="16">#REF!</definedName>
    <definedName name="__FAL2" localSheetId="17">#REF!</definedName>
    <definedName name="__FAL2" localSheetId="18">#REF!</definedName>
    <definedName name="__FAL2">#REF!</definedName>
    <definedName name="__FAL3" localSheetId="59">#REF!</definedName>
    <definedName name="__FAL3" localSheetId="0">#REF!</definedName>
    <definedName name="__FAL3" localSheetId="23">#REF!</definedName>
    <definedName name="__FAL3" localSheetId="28">#REF!</definedName>
    <definedName name="__FAL3" localSheetId="29">#REF!</definedName>
    <definedName name="__FAL3" localSheetId="30">#REF!</definedName>
    <definedName name="__FAL3" localSheetId="31">#REF!</definedName>
    <definedName name="__FAL3" localSheetId="40">#REF!</definedName>
    <definedName name="__FAL3" localSheetId="42">#REF!</definedName>
    <definedName name="__FAL3" localSheetId="7">#REF!</definedName>
    <definedName name="__FAL3" localSheetId="19">#REF!</definedName>
    <definedName name="__FAL3" localSheetId="20">#REF!</definedName>
    <definedName name="__FAL3" localSheetId="21">#REF!</definedName>
    <definedName name="__FAL3" localSheetId="22">#REF!</definedName>
    <definedName name="__FAL3" localSheetId="24">#REF!</definedName>
    <definedName name="__FAL3" localSheetId="25">#REF!</definedName>
    <definedName name="__FAL3" localSheetId="26">#REF!</definedName>
    <definedName name="__FAL3" localSheetId="27">#REF!</definedName>
    <definedName name="__FAL3" localSheetId="32">#REF!</definedName>
    <definedName name="__FAL3" localSheetId="33">#REF!</definedName>
    <definedName name="__FAL3" localSheetId="34">#REF!</definedName>
    <definedName name="__FAL3" localSheetId="35">#REF!</definedName>
    <definedName name="__FAL3" localSheetId="36">#REF!</definedName>
    <definedName name="__FAL3" localSheetId="37">#REF!</definedName>
    <definedName name="__FAL3" localSheetId="38">#REF!</definedName>
    <definedName name="__FAL3" localSheetId="39">#REF!</definedName>
    <definedName name="__FAL3" localSheetId="41">#REF!</definedName>
    <definedName name="__FAL3" localSheetId="43">#REF!</definedName>
    <definedName name="__FAL3" localSheetId="13">#REF!</definedName>
    <definedName name="__FAL3" localSheetId="14">#REF!</definedName>
    <definedName name="__FAL3" localSheetId="15">#REF!</definedName>
    <definedName name="__FAL3" localSheetId="16">#REF!</definedName>
    <definedName name="__FAL3" localSheetId="17">#REF!</definedName>
    <definedName name="__FAL3" localSheetId="18">#REF!</definedName>
    <definedName name="__FAL3">#REF!</definedName>
    <definedName name="__FAL4" localSheetId="59">#REF!</definedName>
    <definedName name="__FAL4" localSheetId="0">#REF!</definedName>
    <definedName name="__FAL4" localSheetId="23">#REF!</definedName>
    <definedName name="__FAL4" localSheetId="28">#REF!</definedName>
    <definedName name="__FAL4" localSheetId="29">#REF!</definedName>
    <definedName name="__FAL4" localSheetId="30">#REF!</definedName>
    <definedName name="__FAL4" localSheetId="31">#REF!</definedName>
    <definedName name="__FAL4" localSheetId="40">#REF!</definedName>
    <definedName name="__FAL4" localSheetId="42">#REF!</definedName>
    <definedName name="__FAL4" localSheetId="7">#REF!</definedName>
    <definedName name="__FAL4" localSheetId="19">#REF!</definedName>
    <definedName name="__FAL4" localSheetId="20">#REF!</definedName>
    <definedName name="__FAL4" localSheetId="21">#REF!</definedName>
    <definedName name="__FAL4" localSheetId="22">#REF!</definedName>
    <definedName name="__FAL4" localSheetId="24">#REF!</definedName>
    <definedName name="__FAL4" localSheetId="25">#REF!</definedName>
    <definedName name="__FAL4" localSheetId="26">#REF!</definedName>
    <definedName name="__FAL4" localSheetId="27">#REF!</definedName>
    <definedName name="__FAL4" localSheetId="32">#REF!</definedName>
    <definedName name="__FAL4" localSheetId="33">#REF!</definedName>
    <definedName name="__FAL4" localSheetId="34">#REF!</definedName>
    <definedName name="__FAL4" localSheetId="35">#REF!</definedName>
    <definedName name="__FAL4" localSheetId="36">#REF!</definedName>
    <definedName name="__FAL4" localSheetId="37">#REF!</definedName>
    <definedName name="__FAL4" localSheetId="38">#REF!</definedName>
    <definedName name="__FAL4" localSheetId="39">#REF!</definedName>
    <definedName name="__FAL4" localSheetId="41">#REF!</definedName>
    <definedName name="__FAL4" localSheetId="43">#REF!</definedName>
    <definedName name="__FAL4" localSheetId="13">#REF!</definedName>
    <definedName name="__FAL4" localSheetId="14">#REF!</definedName>
    <definedName name="__FAL4" localSheetId="15">#REF!</definedName>
    <definedName name="__FAL4" localSheetId="16">#REF!</definedName>
    <definedName name="__FAL4" localSheetId="17">#REF!</definedName>
    <definedName name="__FAL4" localSheetId="18">#REF!</definedName>
    <definedName name="__FAL4">#REF!</definedName>
    <definedName name="__FAL5" localSheetId="0">#REF!</definedName>
    <definedName name="__FAL5" localSheetId="23">#REF!</definedName>
    <definedName name="__FAL5" localSheetId="28">#REF!</definedName>
    <definedName name="__FAL5" localSheetId="29">#REF!</definedName>
    <definedName name="__FAL5" localSheetId="30">#REF!</definedName>
    <definedName name="__FAL5" localSheetId="31">#REF!</definedName>
    <definedName name="__FAL5" localSheetId="40">#REF!</definedName>
    <definedName name="__FAL5" localSheetId="42">#REF!</definedName>
    <definedName name="__FAL5" localSheetId="7">#REF!</definedName>
    <definedName name="__FAL5" localSheetId="19">#REF!</definedName>
    <definedName name="__FAL5" localSheetId="20">#REF!</definedName>
    <definedName name="__FAL5" localSheetId="21">#REF!</definedName>
    <definedName name="__FAL5" localSheetId="22">#REF!</definedName>
    <definedName name="__FAL5" localSheetId="24">#REF!</definedName>
    <definedName name="__FAL5" localSheetId="25">#REF!</definedName>
    <definedName name="__FAL5" localSheetId="26">#REF!</definedName>
    <definedName name="__FAL5" localSheetId="27">#REF!</definedName>
    <definedName name="__FAL5" localSheetId="32">#REF!</definedName>
    <definedName name="__FAL5" localSheetId="33">#REF!</definedName>
    <definedName name="__FAL5" localSheetId="34">#REF!</definedName>
    <definedName name="__FAL5" localSheetId="35">#REF!</definedName>
    <definedName name="__FAL5" localSheetId="36">#REF!</definedName>
    <definedName name="__FAL5" localSheetId="37">#REF!</definedName>
    <definedName name="__FAL5" localSheetId="38">#REF!</definedName>
    <definedName name="__FAL5" localSheetId="39">#REF!</definedName>
    <definedName name="__FAL5" localSheetId="41">#REF!</definedName>
    <definedName name="__FAL5" localSheetId="43">#REF!</definedName>
    <definedName name="__FAL5" localSheetId="13">#REF!</definedName>
    <definedName name="__FAL5" localSheetId="14">#REF!</definedName>
    <definedName name="__FAL5" localSheetId="15">#REF!</definedName>
    <definedName name="__FAL5" localSheetId="16">#REF!</definedName>
    <definedName name="__FAL5" localSheetId="17">#REF!</definedName>
    <definedName name="__FAL5" localSheetId="18">#REF!</definedName>
    <definedName name="__FAL5">#REF!</definedName>
    <definedName name="__FAL6" localSheetId="0">#REF!</definedName>
    <definedName name="__FAL6" localSheetId="23">#REF!</definedName>
    <definedName name="__FAL6" localSheetId="28">#REF!</definedName>
    <definedName name="__FAL6" localSheetId="29">#REF!</definedName>
    <definedName name="__FAL6" localSheetId="30">#REF!</definedName>
    <definedName name="__FAL6" localSheetId="31">#REF!</definedName>
    <definedName name="__FAL6" localSheetId="40">#REF!</definedName>
    <definedName name="__FAL6" localSheetId="42">#REF!</definedName>
    <definedName name="__FAL6" localSheetId="7">#REF!</definedName>
    <definedName name="__FAL6" localSheetId="19">#REF!</definedName>
    <definedName name="__FAL6" localSheetId="20">#REF!</definedName>
    <definedName name="__FAL6" localSheetId="21">#REF!</definedName>
    <definedName name="__FAL6" localSheetId="22">#REF!</definedName>
    <definedName name="__FAL6" localSheetId="24">#REF!</definedName>
    <definedName name="__FAL6" localSheetId="25">#REF!</definedName>
    <definedName name="__FAL6" localSheetId="26">#REF!</definedName>
    <definedName name="__FAL6" localSheetId="27">#REF!</definedName>
    <definedName name="__FAL6" localSheetId="32">#REF!</definedName>
    <definedName name="__FAL6" localSheetId="33">#REF!</definedName>
    <definedName name="__FAL6" localSheetId="34">#REF!</definedName>
    <definedName name="__FAL6" localSheetId="35">#REF!</definedName>
    <definedName name="__FAL6" localSheetId="36">#REF!</definedName>
    <definedName name="__FAL6" localSheetId="37">#REF!</definedName>
    <definedName name="__FAL6" localSheetId="38">#REF!</definedName>
    <definedName name="__FAL6" localSheetId="39">#REF!</definedName>
    <definedName name="__FAL6" localSheetId="41">#REF!</definedName>
    <definedName name="__FAL6" localSheetId="43">#REF!</definedName>
    <definedName name="__FAL6" localSheetId="13">#REF!</definedName>
    <definedName name="__FAL6" localSheetId="14">#REF!</definedName>
    <definedName name="__FAL6" localSheetId="15">#REF!</definedName>
    <definedName name="__FAL6" localSheetId="16">#REF!</definedName>
    <definedName name="__FAL6" localSheetId="17">#REF!</definedName>
    <definedName name="__FAL6" localSheetId="18">#REF!</definedName>
    <definedName name="__FAL6">#REF!</definedName>
    <definedName name="__FAL7" localSheetId="0">#REF!</definedName>
    <definedName name="__FAL7" localSheetId="23">#REF!</definedName>
    <definedName name="__FAL7" localSheetId="28">#REF!</definedName>
    <definedName name="__FAL7" localSheetId="29">#REF!</definedName>
    <definedName name="__FAL7" localSheetId="30">#REF!</definedName>
    <definedName name="__FAL7" localSheetId="31">#REF!</definedName>
    <definedName name="__FAL7" localSheetId="40">#REF!</definedName>
    <definedName name="__FAL7" localSheetId="42">#REF!</definedName>
    <definedName name="__FAL7" localSheetId="7">#REF!</definedName>
    <definedName name="__FAL7" localSheetId="19">#REF!</definedName>
    <definedName name="__FAL7" localSheetId="20">#REF!</definedName>
    <definedName name="__FAL7" localSheetId="21">#REF!</definedName>
    <definedName name="__FAL7" localSheetId="22">#REF!</definedName>
    <definedName name="__FAL7" localSheetId="24">#REF!</definedName>
    <definedName name="__FAL7" localSheetId="25">#REF!</definedName>
    <definedName name="__FAL7" localSheetId="26">#REF!</definedName>
    <definedName name="__FAL7" localSheetId="27">#REF!</definedName>
    <definedName name="__FAL7" localSheetId="32">#REF!</definedName>
    <definedName name="__FAL7" localSheetId="33">#REF!</definedName>
    <definedName name="__FAL7" localSheetId="34">#REF!</definedName>
    <definedName name="__FAL7" localSheetId="35">#REF!</definedName>
    <definedName name="__FAL7" localSheetId="36">#REF!</definedName>
    <definedName name="__FAL7" localSheetId="37">#REF!</definedName>
    <definedName name="__FAL7" localSheetId="38">#REF!</definedName>
    <definedName name="__FAL7" localSheetId="39">#REF!</definedName>
    <definedName name="__FAL7" localSheetId="41">#REF!</definedName>
    <definedName name="__FAL7" localSheetId="43">#REF!</definedName>
    <definedName name="__FAL7" localSheetId="13">#REF!</definedName>
    <definedName name="__FAL7" localSheetId="14">#REF!</definedName>
    <definedName name="__FAL7" localSheetId="15">#REF!</definedName>
    <definedName name="__FAL7" localSheetId="16">#REF!</definedName>
    <definedName name="__FAL7" localSheetId="17">#REF!</definedName>
    <definedName name="__FAL7" localSheetId="18">#REF!</definedName>
    <definedName name="__FAL7">#REF!</definedName>
    <definedName name="__FMK1" localSheetId="0">#REF!</definedName>
    <definedName name="__FMK1" localSheetId="23">#REF!</definedName>
    <definedName name="__FMK1" localSheetId="28">#REF!</definedName>
    <definedName name="__FMK1" localSheetId="29">#REF!</definedName>
    <definedName name="__FMK1" localSheetId="30">#REF!</definedName>
    <definedName name="__FMK1" localSheetId="31">#REF!</definedName>
    <definedName name="__FMK1" localSheetId="40">#REF!</definedName>
    <definedName name="__FMK1" localSheetId="42">#REF!</definedName>
    <definedName name="__FMK1" localSheetId="7">#REF!</definedName>
    <definedName name="__FMK1" localSheetId="19">#REF!</definedName>
    <definedName name="__FMK1" localSheetId="20">#REF!</definedName>
    <definedName name="__FMK1" localSheetId="21">#REF!</definedName>
    <definedName name="__FMK1" localSheetId="22">#REF!</definedName>
    <definedName name="__FMK1" localSheetId="24">#REF!</definedName>
    <definedName name="__FMK1" localSheetId="25">#REF!</definedName>
    <definedName name="__FMK1" localSheetId="26">#REF!</definedName>
    <definedName name="__FMK1" localSheetId="27">#REF!</definedName>
    <definedName name="__FMK1" localSheetId="32">#REF!</definedName>
    <definedName name="__FMK1" localSheetId="33">#REF!</definedName>
    <definedName name="__FMK1" localSheetId="34">#REF!</definedName>
    <definedName name="__FMK1" localSheetId="35">#REF!</definedName>
    <definedName name="__FMK1" localSheetId="36">#REF!</definedName>
    <definedName name="__FMK1" localSheetId="37">#REF!</definedName>
    <definedName name="__FMK1" localSheetId="38">#REF!</definedName>
    <definedName name="__FMK1" localSheetId="39">#REF!</definedName>
    <definedName name="__FMK1" localSheetId="41">#REF!</definedName>
    <definedName name="__FMK1" localSheetId="43">#REF!</definedName>
    <definedName name="__FMK1" localSheetId="13">#REF!</definedName>
    <definedName name="__FMK1" localSheetId="14">#REF!</definedName>
    <definedName name="__FMK1" localSheetId="15">#REF!</definedName>
    <definedName name="__FMK1" localSheetId="16">#REF!</definedName>
    <definedName name="__FMK1" localSheetId="17">#REF!</definedName>
    <definedName name="__FMK1" localSheetId="18">#REF!</definedName>
    <definedName name="__FMK1">#REF!</definedName>
    <definedName name="__IKR1" localSheetId="0">#REF!</definedName>
    <definedName name="__IKR1" localSheetId="23">#REF!</definedName>
    <definedName name="__IKR1" localSheetId="28">#REF!</definedName>
    <definedName name="__IKR1" localSheetId="29">#REF!</definedName>
    <definedName name="__IKR1" localSheetId="30">#REF!</definedName>
    <definedName name="__IKR1" localSheetId="31">#REF!</definedName>
    <definedName name="__IKR1" localSheetId="40">#REF!</definedName>
    <definedName name="__IKR1" localSheetId="42">#REF!</definedName>
    <definedName name="__IKR1" localSheetId="7">#REF!</definedName>
    <definedName name="__IKR1" localSheetId="19">#REF!</definedName>
    <definedName name="__IKR1" localSheetId="20">#REF!</definedName>
    <definedName name="__IKR1" localSheetId="21">#REF!</definedName>
    <definedName name="__IKR1" localSheetId="22">#REF!</definedName>
    <definedName name="__IKR1" localSheetId="24">#REF!</definedName>
    <definedName name="__IKR1" localSheetId="25">#REF!</definedName>
    <definedName name="__IKR1" localSheetId="26">#REF!</definedName>
    <definedName name="__IKR1" localSheetId="27">#REF!</definedName>
    <definedName name="__IKR1" localSheetId="32">#REF!</definedName>
    <definedName name="__IKR1" localSheetId="33">#REF!</definedName>
    <definedName name="__IKR1" localSheetId="34">#REF!</definedName>
    <definedName name="__IKR1" localSheetId="35">#REF!</definedName>
    <definedName name="__IKR1" localSheetId="36">#REF!</definedName>
    <definedName name="__IKR1" localSheetId="37">#REF!</definedName>
    <definedName name="__IKR1" localSheetId="38">#REF!</definedName>
    <definedName name="__IKR1" localSheetId="39">#REF!</definedName>
    <definedName name="__IKR1" localSheetId="41">#REF!</definedName>
    <definedName name="__IKR1" localSheetId="43">#REF!</definedName>
    <definedName name="__IKR1" localSheetId="13">#REF!</definedName>
    <definedName name="__IKR1" localSheetId="14">#REF!</definedName>
    <definedName name="__IKR1" localSheetId="15">#REF!</definedName>
    <definedName name="__IKR1" localSheetId="16">#REF!</definedName>
    <definedName name="__IKR1" localSheetId="17">#REF!</definedName>
    <definedName name="__IKR1" localSheetId="18">#REF!</definedName>
    <definedName name="__IKR1">#REF!</definedName>
    <definedName name="__IRP1" localSheetId="0">#REF!</definedName>
    <definedName name="__IRP1" localSheetId="23">#REF!</definedName>
    <definedName name="__IRP1" localSheetId="28">#REF!</definedName>
    <definedName name="__IRP1" localSheetId="29">#REF!</definedName>
    <definedName name="__IRP1" localSheetId="30">#REF!</definedName>
    <definedName name="__IRP1" localSheetId="31">#REF!</definedName>
    <definedName name="__IRP1" localSheetId="40">#REF!</definedName>
    <definedName name="__IRP1" localSheetId="42">#REF!</definedName>
    <definedName name="__IRP1" localSheetId="7">#REF!</definedName>
    <definedName name="__IRP1" localSheetId="19">#REF!</definedName>
    <definedName name="__IRP1" localSheetId="20">#REF!</definedName>
    <definedName name="__IRP1" localSheetId="21">#REF!</definedName>
    <definedName name="__IRP1" localSheetId="22">#REF!</definedName>
    <definedName name="__IRP1" localSheetId="24">#REF!</definedName>
    <definedName name="__IRP1" localSheetId="25">#REF!</definedName>
    <definedName name="__IRP1" localSheetId="26">#REF!</definedName>
    <definedName name="__IRP1" localSheetId="27">#REF!</definedName>
    <definedName name="__IRP1" localSheetId="32">#REF!</definedName>
    <definedName name="__IRP1" localSheetId="33">#REF!</definedName>
    <definedName name="__IRP1" localSheetId="34">#REF!</definedName>
    <definedName name="__IRP1" localSheetId="35">#REF!</definedName>
    <definedName name="__IRP1" localSheetId="36">#REF!</definedName>
    <definedName name="__IRP1" localSheetId="37">#REF!</definedName>
    <definedName name="__IRP1" localSheetId="38">#REF!</definedName>
    <definedName name="__IRP1" localSheetId="39">#REF!</definedName>
    <definedName name="__IRP1" localSheetId="41">#REF!</definedName>
    <definedName name="__IRP1" localSheetId="43">#REF!</definedName>
    <definedName name="__IRP1" localSheetId="13">#REF!</definedName>
    <definedName name="__IRP1" localSheetId="14">#REF!</definedName>
    <definedName name="__IRP1" localSheetId="15">#REF!</definedName>
    <definedName name="__IRP1" localSheetId="16">#REF!</definedName>
    <definedName name="__IRP1" localSheetId="17">#REF!</definedName>
    <definedName name="__IRP1" localSheetId="18">#REF!</definedName>
    <definedName name="__IRP1">#REF!</definedName>
    <definedName name="__LIT1" localSheetId="0">#REF!</definedName>
    <definedName name="__LIT1" localSheetId="23">#REF!</definedName>
    <definedName name="__LIT1" localSheetId="28">#REF!</definedName>
    <definedName name="__LIT1" localSheetId="29">#REF!</definedName>
    <definedName name="__LIT1" localSheetId="30">#REF!</definedName>
    <definedName name="__LIT1" localSheetId="31">#REF!</definedName>
    <definedName name="__LIT1" localSheetId="40">#REF!</definedName>
    <definedName name="__LIT1" localSheetId="42">#REF!</definedName>
    <definedName name="__LIT1" localSheetId="7">#REF!</definedName>
    <definedName name="__LIT1" localSheetId="19">#REF!</definedName>
    <definedName name="__LIT1" localSheetId="20">#REF!</definedName>
    <definedName name="__LIT1" localSheetId="21">#REF!</definedName>
    <definedName name="__LIT1" localSheetId="22">#REF!</definedName>
    <definedName name="__LIT1" localSheetId="24">#REF!</definedName>
    <definedName name="__LIT1" localSheetId="25">#REF!</definedName>
    <definedName name="__LIT1" localSheetId="26">#REF!</definedName>
    <definedName name="__LIT1" localSheetId="27">#REF!</definedName>
    <definedName name="__LIT1" localSheetId="32">#REF!</definedName>
    <definedName name="__LIT1" localSheetId="33">#REF!</definedName>
    <definedName name="__LIT1" localSheetId="34">#REF!</definedName>
    <definedName name="__LIT1" localSheetId="35">#REF!</definedName>
    <definedName name="__LIT1" localSheetId="36">#REF!</definedName>
    <definedName name="__LIT1" localSheetId="37">#REF!</definedName>
    <definedName name="__LIT1" localSheetId="38">#REF!</definedName>
    <definedName name="__LIT1" localSheetId="39">#REF!</definedName>
    <definedName name="__LIT1" localSheetId="41">#REF!</definedName>
    <definedName name="__LIT1" localSheetId="43">#REF!</definedName>
    <definedName name="__LIT1" localSheetId="13">#REF!</definedName>
    <definedName name="__LIT1" localSheetId="14">#REF!</definedName>
    <definedName name="__LIT1" localSheetId="15">#REF!</definedName>
    <definedName name="__LIT1" localSheetId="16">#REF!</definedName>
    <definedName name="__LIT1" localSheetId="17">#REF!</definedName>
    <definedName name="__LIT1" localSheetId="18">#REF!</definedName>
    <definedName name="__LIT1">#REF!</definedName>
    <definedName name="__MEX1" localSheetId="0">#REF!</definedName>
    <definedName name="__MEX1" localSheetId="23">#REF!</definedName>
    <definedName name="__MEX1" localSheetId="28">#REF!</definedName>
    <definedName name="__MEX1" localSheetId="29">#REF!</definedName>
    <definedName name="__MEX1" localSheetId="30">#REF!</definedName>
    <definedName name="__MEX1" localSheetId="31">#REF!</definedName>
    <definedName name="__MEX1" localSheetId="40">#REF!</definedName>
    <definedName name="__MEX1" localSheetId="42">#REF!</definedName>
    <definedName name="__MEX1" localSheetId="7">#REF!</definedName>
    <definedName name="__MEX1" localSheetId="19">#REF!</definedName>
    <definedName name="__MEX1" localSheetId="20">#REF!</definedName>
    <definedName name="__MEX1" localSheetId="21">#REF!</definedName>
    <definedName name="__MEX1" localSheetId="22">#REF!</definedName>
    <definedName name="__MEX1" localSheetId="24">#REF!</definedName>
    <definedName name="__MEX1" localSheetId="25">#REF!</definedName>
    <definedName name="__MEX1" localSheetId="26">#REF!</definedName>
    <definedName name="__MEX1" localSheetId="27">#REF!</definedName>
    <definedName name="__MEX1" localSheetId="32">#REF!</definedName>
    <definedName name="__MEX1" localSheetId="33">#REF!</definedName>
    <definedName name="__MEX1" localSheetId="34">#REF!</definedName>
    <definedName name="__MEX1" localSheetId="35">#REF!</definedName>
    <definedName name="__MEX1" localSheetId="36">#REF!</definedName>
    <definedName name="__MEX1" localSheetId="37">#REF!</definedName>
    <definedName name="__MEX1" localSheetId="38">#REF!</definedName>
    <definedName name="__MEX1" localSheetId="39">#REF!</definedName>
    <definedName name="__MEX1" localSheetId="41">#REF!</definedName>
    <definedName name="__MEX1" localSheetId="43">#REF!</definedName>
    <definedName name="__MEX1" localSheetId="13">#REF!</definedName>
    <definedName name="__MEX1" localSheetId="14">#REF!</definedName>
    <definedName name="__MEX1" localSheetId="15">#REF!</definedName>
    <definedName name="__MEX1" localSheetId="16">#REF!</definedName>
    <definedName name="__MEX1" localSheetId="17">#REF!</definedName>
    <definedName name="__MEX1" localSheetId="18">#REF!</definedName>
    <definedName name="__MEX1">#REF!</definedName>
    <definedName name="__PTA1" localSheetId="0">#REF!</definedName>
    <definedName name="__PTA1" localSheetId="23">#REF!</definedName>
    <definedName name="__PTA1" localSheetId="28">#REF!</definedName>
    <definedName name="__PTA1" localSheetId="29">#REF!</definedName>
    <definedName name="__PTA1" localSheetId="30">#REF!</definedName>
    <definedName name="__PTA1" localSheetId="31">#REF!</definedName>
    <definedName name="__PTA1" localSheetId="40">#REF!</definedName>
    <definedName name="__PTA1" localSheetId="42">#REF!</definedName>
    <definedName name="__PTA1" localSheetId="7">#REF!</definedName>
    <definedName name="__PTA1" localSheetId="19">#REF!</definedName>
    <definedName name="__PTA1" localSheetId="20">#REF!</definedName>
    <definedName name="__PTA1" localSheetId="21">#REF!</definedName>
    <definedName name="__PTA1" localSheetId="22">#REF!</definedName>
    <definedName name="__PTA1" localSheetId="24">#REF!</definedName>
    <definedName name="__PTA1" localSheetId="25">#REF!</definedName>
    <definedName name="__PTA1" localSheetId="26">#REF!</definedName>
    <definedName name="__PTA1" localSheetId="27">#REF!</definedName>
    <definedName name="__PTA1" localSheetId="32">#REF!</definedName>
    <definedName name="__PTA1" localSheetId="33">#REF!</definedName>
    <definedName name="__PTA1" localSheetId="34">#REF!</definedName>
    <definedName name="__PTA1" localSheetId="35">#REF!</definedName>
    <definedName name="__PTA1" localSheetId="36">#REF!</definedName>
    <definedName name="__PTA1" localSheetId="37">#REF!</definedName>
    <definedName name="__PTA1" localSheetId="38">#REF!</definedName>
    <definedName name="__PTA1" localSheetId="39">#REF!</definedName>
    <definedName name="__PTA1" localSheetId="41">#REF!</definedName>
    <definedName name="__PTA1" localSheetId="43">#REF!</definedName>
    <definedName name="__PTA1" localSheetId="13">#REF!</definedName>
    <definedName name="__PTA1" localSheetId="14">#REF!</definedName>
    <definedName name="__PTA1" localSheetId="15">#REF!</definedName>
    <definedName name="__PTA1" localSheetId="16">#REF!</definedName>
    <definedName name="__PTA1" localSheetId="17">#REF!</definedName>
    <definedName name="__PTA1" localSheetId="18">#REF!</definedName>
    <definedName name="__PTA1">#REF!</definedName>
    <definedName name="__RES2" localSheetId="7">[16]RES!#REF!</definedName>
    <definedName name="__RES2">[16]RES!#REF!</definedName>
    <definedName name="__ROS1">#N/A</definedName>
    <definedName name="__ROS2">#N/A</definedName>
    <definedName name="__ROS3">#N/A</definedName>
    <definedName name="__ROS4">#N/A</definedName>
    <definedName name="__SAR1" localSheetId="59">#REF!</definedName>
    <definedName name="__SAR1" localSheetId="0">#REF!</definedName>
    <definedName name="__SAR1" localSheetId="12">#REF!</definedName>
    <definedName name="__SAR1" localSheetId="23">#REF!</definedName>
    <definedName name="__SAR1" localSheetId="28">#REF!</definedName>
    <definedName name="__SAR1" localSheetId="29">#REF!</definedName>
    <definedName name="__SAR1" localSheetId="30">#REF!</definedName>
    <definedName name="__SAR1" localSheetId="31">#REF!</definedName>
    <definedName name="__SAR1" localSheetId="40">#REF!</definedName>
    <definedName name="__SAR1" localSheetId="42">#REF!</definedName>
    <definedName name="__SAR1" localSheetId="5">#REF!</definedName>
    <definedName name="__SAR1" localSheetId="7">#REF!</definedName>
    <definedName name="__SAR1" localSheetId="9">#REF!</definedName>
    <definedName name="__SAR1" localSheetId="11">#REF!</definedName>
    <definedName name="__SAR1" localSheetId="6">#REF!</definedName>
    <definedName name="__SAR1" localSheetId="19">#REF!</definedName>
    <definedName name="__SAR1" localSheetId="20">#REF!</definedName>
    <definedName name="__SAR1" localSheetId="21">#REF!</definedName>
    <definedName name="__SAR1" localSheetId="22">#REF!</definedName>
    <definedName name="__SAR1" localSheetId="24">#REF!</definedName>
    <definedName name="__SAR1" localSheetId="25">#REF!</definedName>
    <definedName name="__SAR1" localSheetId="26">#REF!</definedName>
    <definedName name="__SAR1" localSheetId="27">#REF!</definedName>
    <definedName name="__SAR1" localSheetId="32">#REF!</definedName>
    <definedName name="__SAR1" localSheetId="33">#REF!</definedName>
    <definedName name="__SAR1" localSheetId="34">#REF!</definedName>
    <definedName name="__SAR1" localSheetId="8">#REF!</definedName>
    <definedName name="__SAR1" localSheetId="35">#REF!</definedName>
    <definedName name="__SAR1" localSheetId="36">#REF!</definedName>
    <definedName name="__SAR1" localSheetId="37">#REF!</definedName>
    <definedName name="__SAR1" localSheetId="38">#REF!</definedName>
    <definedName name="__SAR1" localSheetId="39">#REF!</definedName>
    <definedName name="__SAR1" localSheetId="41">#REF!</definedName>
    <definedName name="__SAR1" localSheetId="43">#REF!</definedName>
    <definedName name="__SAR1" localSheetId="10">#REF!</definedName>
    <definedName name="__SAR1" localSheetId="13">#REF!</definedName>
    <definedName name="__SAR1" localSheetId="14">#REF!</definedName>
    <definedName name="__SAR1" localSheetId="15">#REF!</definedName>
    <definedName name="__SAR1" localSheetId="16">#REF!</definedName>
    <definedName name="__SAR1" localSheetId="17">#REF!</definedName>
    <definedName name="__SAR1" localSheetId="18">#REF!</definedName>
    <definedName name="__SAR1">#REF!</definedName>
    <definedName name="__SUM2" localSheetId="59">#REF!</definedName>
    <definedName name="__SUM2" localSheetId="0">#REF!</definedName>
    <definedName name="__SUM2" localSheetId="23">#REF!</definedName>
    <definedName name="__SUM2" localSheetId="28">#REF!</definedName>
    <definedName name="__SUM2" localSheetId="29">#REF!</definedName>
    <definedName name="__SUM2" localSheetId="30">#REF!</definedName>
    <definedName name="__SUM2" localSheetId="31">#REF!</definedName>
    <definedName name="__SUM2" localSheetId="40">#REF!</definedName>
    <definedName name="__SUM2" localSheetId="42">#REF!</definedName>
    <definedName name="__SUM2" localSheetId="7">#REF!</definedName>
    <definedName name="__SUM2" localSheetId="19">#REF!</definedName>
    <definedName name="__SUM2" localSheetId="20">#REF!</definedName>
    <definedName name="__SUM2" localSheetId="21">#REF!</definedName>
    <definedName name="__SUM2" localSheetId="22">#REF!</definedName>
    <definedName name="__SUM2" localSheetId="24">#REF!</definedName>
    <definedName name="__SUM2" localSheetId="25">#REF!</definedName>
    <definedName name="__SUM2" localSheetId="26">#REF!</definedName>
    <definedName name="__SUM2" localSheetId="27">#REF!</definedName>
    <definedName name="__SUM2" localSheetId="32">#REF!</definedName>
    <definedName name="__SUM2" localSheetId="33">#REF!</definedName>
    <definedName name="__SUM2" localSheetId="34">#REF!</definedName>
    <definedName name="__SUM2" localSheetId="35">#REF!</definedName>
    <definedName name="__SUM2" localSheetId="36">#REF!</definedName>
    <definedName name="__SUM2" localSheetId="37">#REF!</definedName>
    <definedName name="__SUM2" localSheetId="38">#REF!</definedName>
    <definedName name="__SUM2" localSheetId="39">#REF!</definedName>
    <definedName name="__SUM2" localSheetId="41">#REF!</definedName>
    <definedName name="__SUM2" localSheetId="43">#REF!</definedName>
    <definedName name="__SUM2" localSheetId="13">#REF!</definedName>
    <definedName name="__SUM2" localSheetId="14">#REF!</definedName>
    <definedName name="__SUM2" localSheetId="15">#REF!</definedName>
    <definedName name="__SUM2" localSheetId="16">#REF!</definedName>
    <definedName name="__SUM2" localSheetId="17">#REF!</definedName>
    <definedName name="__SUM2" localSheetId="18">#REF!</definedName>
    <definedName name="__SUM2">#REF!</definedName>
    <definedName name="__TAB1" localSheetId="59">#REF!</definedName>
    <definedName name="__TAB1" localSheetId="0">#REF!</definedName>
    <definedName name="__TAB1" localSheetId="23">#REF!</definedName>
    <definedName name="__TAB1" localSheetId="28">#REF!</definedName>
    <definedName name="__TAB1" localSheetId="29">#REF!</definedName>
    <definedName name="__TAB1" localSheetId="30">#REF!</definedName>
    <definedName name="__TAB1" localSheetId="31">#REF!</definedName>
    <definedName name="__TAB1" localSheetId="40">#REF!</definedName>
    <definedName name="__TAB1" localSheetId="42">#REF!</definedName>
    <definedName name="__TAB1" localSheetId="7">#REF!</definedName>
    <definedName name="__TAB1" localSheetId="19">#REF!</definedName>
    <definedName name="__TAB1" localSheetId="20">#REF!</definedName>
    <definedName name="__TAB1" localSheetId="21">#REF!</definedName>
    <definedName name="__TAB1" localSheetId="22">#REF!</definedName>
    <definedName name="__TAB1" localSheetId="24">#REF!</definedName>
    <definedName name="__TAB1" localSheetId="25">#REF!</definedName>
    <definedName name="__TAB1" localSheetId="26">#REF!</definedName>
    <definedName name="__TAB1" localSheetId="27">#REF!</definedName>
    <definedName name="__TAB1" localSheetId="32">#REF!</definedName>
    <definedName name="__TAB1" localSheetId="33">#REF!</definedName>
    <definedName name="__TAB1" localSheetId="34">#REF!</definedName>
    <definedName name="__TAB1" localSheetId="35">#REF!</definedName>
    <definedName name="__TAB1" localSheetId="36">#REF!</definedName>
    <definedName name="__TAB1" localSheetId="37">#REF!</definedName>
    <definedName name="__TAB1" localSheetId="38">#REF!</definedName>
    <definedName name="__TAB1" localSheetId="39">#REF!</definedName>
    <definedName name="__TAB1" localSheetId="41">#REF!</definedName>
    <definedName name="__TAB1" localSheetId="43">#REF!</definedName>
    <definedName name="__TAB1" localSheetId="13">#REF!</definedName>
    <definedName name="__TAB1" localSheetId="14">#REF!</definedName>
    <definedName name="__TAB1" localSheetId="15">#REF!</definedName>
    <definedName name="__TAB1" localSheetId="16">#REF!</definedName>
    <definedName name="__TAB1" localSheetId="17">#REF!</definedName>
    <definedName name="__TAB1" localSheetId="18">#REF!</definedName>
    <definedName name="__TAB1">#REF!</definedName>
    <definedName name="__Tab19" localSheetId="0">#REF!</definedName>
    <definedName name="__Tab19" localSheetId="23">#REF!</definedName>
    <definedName name="__Tab19" localSheetId="28">#REF!</definedName>
    <definedName name="__Tab19" localSheetId="29">#REF!</definedName>
    <definedName name="__Tab19" localSheetId="30">#REF!</definedName>
    <definedName name="__Tab19" localSheetId="31">#REF!</definedName>
    <definedName name="__Tab19" localSheetId="40">#REF!</definedName>
    <definedName name="__Tab19" localSheetId="42">#REF!</definedName>
    <definedName name="__Tab19" localSheetId="7">#REF!</definedName>
    <definedName name="__Tab19" localSheetId="19">#REF!</definedName>
    <definedName name="__Tab19" localSheetId="20">#REF!</definedName>
    <definedName name="__Tab19" localSheetId="21">#REF!</definedName>
    <definedName name="__Tab19" localSheetId="22">#REF!</definedName>
    <definedName name="__Tab19" localSheetId="24">#REF!</definedName>
    <definedName name="__Tab19" localSheetId="25">#REF!</definedName>
    <definedName name="__Tab19" localSheetId="26">#REF!</definedName>
    <definedName name="__Tab19" localSheetId="27">#REF!</definedName>
    <definedName name="__Tab19" localSheetId="32">#REF!</definedName>
    <definedName name="__Tab19" localSheetId="33">#REF!</definedName>
    <definedName name="__Tab19" localSheetId="34">#REF!</definedName>
    <definedName name="__Tab19" localSheetId="35">#REF!</definedName>
    <definedName name="__Tab19" localSheetId="36">#REF!</definedName>
    <definedName name="__Tab19" localSheetId="37">#REF!</definedName>
    <definedName name="__Tab19" localSheetId="38">#REF!</definedName>
    <definedName name="__Tab19" localSheetId="39">#REF!</definedName>
    <definedName name="__Tab19" localSheetId="41">#REF!</definedName>
    <definedName name="__Tab19" localSheetId="43">#REF!</definedName>
    <definedName name="__Tab19" localSheetId="13">#REF!</definedName>
    <definedName name="__Tab19" localSheetId="14">#REF!</definedName>
    <definedName name="__Tab19" localSheetId="15">#REF!</definedName>
    <definedName name="__Tab19" localSheetId="16">#REF!</definedName>
    <definedName name="__Tab19" localSheetId="17">#REF!</definedName>
    <definedName name="__Tab19" localSheetId="18">#REF!</definedName>
    <definedName name="__Tab19">#REF!</definedName>
    <definedName name="__Tab20" localSheetId="0">#REF!</definedName>
    <definedName name="__Tab20" localSheetId="23">#REF!</definedName>
    <definedName name="__Tab20" localSheetId="28">#REF!</definedName>
    <definedName name="__Tab20" localSheetId="29">#REF!</definedName>
    <definedName name="__Tab20" localSheetId="30">#REF!</definedName>
    <definedName name="__Tab20" localSheetId="31">#REF!</definedName>
    <definedName name="__Tab20" localSheetId="40">#REF!</definedName>
    <definedName name="__Tab20" localSheetId="42">#REF!</definedName>
    <definedName name="__Tab20" localSheetId="7">#REF!</definedName>
    <definedName name="__Tab20" localSheetId="19">#REF!</definedName>
    <definedName name="__Tab20" localSheetId="20">#REF!</definedName>
    <definedName name="__Tab20" localSheetId="21">#REF!</definedName>
    <definedName name="__Tab20" localSheetId="22">#REF!</definedName>
    <definedName name="__Tab20" localSheetId="24">#REF!</definedName>
    <definedName name="__Tab20" localSheetId="25">#REF!</definedName>
    <definedName name="__Tab20" localSheetId="26">#REF!</definedName>
    <definedName name="__Tab20" localSheetId="27">#REF!</definedName>
    <definedName name="__Tab20" localSheetId="32">#REF!</definedName>
    <definedName name="__Tab20" localSheetId="33">#REF!</definedName>
    <definedName name="__Tab20" localSheetId="34">#REF!</definedName>
    <definedName name="__Tab20" localSheetId="35">#REF!</definedName>
    <definedName name="__Tab20" localSheetId="36">#REF!</definedName>
    <definedName name="__Tab20" localSheetId="37">#REF!</definedName>
    <definedName name="__Tab20" localSheetId="38">#REF!</definedName>
    <definedName name="__Tab20" localSheetId="39">#REF!</definedName>
    <definedName name="__Tab20" localSheetId="41">#REF!</definedName>
    <definedName name="__Tab20" localSheetId="43">#REF!</definedName>
    <definedName name="__Tab20" localSheetId="13">#REF!</definedName>
    <definedName name="__Tab20" localSheetId="14">#REF!</definedName>
    <definedName name="__Tab20" localSheetId="15">#REF!</definedName>
    <definedName name="__Tab20" localSheetId="16">#REF!</definedName>
    <definedName name="__Tab20" localSheetId="17">#REF!</definedName>
    <definedName name="__Tab20" localSheetId="18">#REF!</definedName>
    <definedName name="__Tab20">#REF!</definedName>
    <definedName name="__Tab21" localSheetId="0">#REF!</definedName>
    <definedName name="__Tab21" localSheetId="23">#REF!</definedName>
    <definedName name="__Tab21" localSheetId="28">#REF!</definedName>
    <definedName name="__Tab21" localSheetId="29">#REF!</definedName>
    <definedName name="__Tab21" localSheetId="30">#REF!</definedName>
    <definedName name="__Tab21" localSheetId="31">#REF!</definedName>
    <definedName name="__Tab21" localSheetId="40">#REF!</definedName>
    <definedName name="__Tab21" localSheetId="42">#REF!</definedName>
    <definedName name="__Tab21" localSheetId="7">#REF!</definedName>
    <definedName name="__Tab21" localSheetId="19">#REF!</definedName>
    <definedName name="__Tab21" localSheetId="20">#REF!</definedName>
    <definedName name="__Tab21" localSheetId="21">#REF!</definedName>
    <definedName name="__Tab21" localSheetId="22">#REF!</definedName>
    <definedName name="__Tab21" localSheetId="24">#REF!</definedName>
    <definedName name="__Tab21" localSheetId="25">#REF!</definedName>
    <definedName name="__Tab21" localSheetId="26">#REF!</definedName>
    <definedName name="__Tab21" localSheetId="27">#REF!</definedName>
    <definedName name="__Tab21" localSheetId="32">#REF!</definedName>
    <definedName name="__Tab21" localSheetId="33">#REF!</definedName>
    <definedName name="__Tab21" localSheetId="34">#REF!</definedName>
    <definedName name="__Tab21" localSheetId="35">#REF!</definedName>
    <definedName name="__Tab21" localSheetId="36">#REF!</definedName>
    <definedName name="__Tab21" localSheetId="37">#REF!</definedName>
    <definedName name="__Tab21" localSheetId="38">#REF!</definedName>
    <definedName name="__Tab21" localSheetId="39">#REF!</definedName>
    <definedName name="__Tab21" localSheetId="41">#REF!</definedName>
    <definedName name="__Tab21" localSheetId="43">#REF!</definedName>
    <definedName name="__Tab21" localSheetId="13">#REF!</definedName>
    <definedName name="__Tab21" localSheetId="14">#REF!</definedName>
    <definedName name="__Tab21" localSheetId="15">#REF!</definedName>
    <definedName name="__Tab21" localSheetId="16">#REF!</definedName>
    <definedName name="__Tab21" localSheetId="17">#REF!</definedName>
    <definedName name="__Tab21" localSheetId="18">#REF!</definedName>
    <definedName name="__Tab21">#REF!</definedName>
    <definedName name="__Tab22" localSheetId="0">#REF!</definedName>
    <definedName name="__Tab22" localSheetId="23">#REF!</definedName>
    <definedName name="__Tab22" localSheetId="28">#REF!</definedName>
    <definedName name="__Tab22" localSheetId="29">#REF!</definedName>
    <definedName name="__Tab22" localSheetId="30">#REF!</definedName>
    <definedName name="__Tab22" localSheetId="31">#REF!</definedName>
    <definedName name="__Tab22" localSheetId="40">#REF!</definedName>
    <definedName name="__Tab22" localSheetId="42">#REF!</definedName>
    <definedName name="__Tab22" localSheetId="7">#REF!</definedName>
    <definedName name="__Tab22" localSheetId="19">#REF!</definedName>
    <definedName name="__Tab22" localSheetId="20">#REF!</definedName>
    <definedName name="__Tab22" localSheetId="21">#REF!</definedName>
    <definedName name="__Tab22" localSheetId="22">#REF!</definedName>
    <definedName name="__Tab22" localSheetId="24">#REF!</definedName>
    <definedName name="__Tab22" localSheetId="25">#REF!</definedName>
    <definedName name="__Tab22" localSheetId="26">#REF!</definedName>
    <definedName name="__Tab22" localSheetId="27">#REF!</definedName>
    <definedName name="__Tab22" localSheetId="32">#REF!</definedName>
    <definedName name="__Tab22" localSheetId="33">#REF!</definedName>
    <definedName name="__Tab22" localSheetId="34">#REF!</definedName>
    <definedName name="__Tab22" localSheetId="35">#REF!</definedName>
    <definedName name="__Tab22" localSheetId="36">#REF!</definedName>
    <definedName name="__Tab22" localSheetId="37">#REF!</definedName>
    <definedName name="__Tab22" localSheetId="38">#REF!</definedName>
    <definedName name="__Tab22" localSheetId="39">#REF!</definedName>
    <definedName name="__Tab22" localSheetId="41">#REF!</definedName>
    <definedName name="__Tab22" localSheetId="43">#REF!</definedName>
    <definedName name="__Tab22" localSheetId="13">#REF!</definedName>
    <definedName name="__Tab22" localSheetId="14">#REF!</definedName>
    <definedName name="__Tab22" localSheetId="15">#REF!</definedName>
    <definedName name="__Tab22" localSheetId="16">#REF!</definedName>
    <definedName name="__Tab22" localSheetId="17">#REF!</definedName>
    <definedName name="__Tab22" localSheetId="18">#REF!</definedName>
    <definedName name="__Tab22">#REF!</definedName>
    <definedName name="__Tab23" localSheetId="0">#REF!</definedName>
    <definedName name="__Tab23" localSheetId="23">#REF!</definedName>
    <definedName name="__Tab23" localSheetId="28">#REF!</definedName>
    <definedName name="__Tab23" localSheetId="29">#REF!</definedName>
    <definedName name="__Tab23" localSheetId="30">#REF!</definedName>
    <definedName name="__Tab23" localSheetId="31">#REF!</definedName>
    <definedName name="__Tab23" localSheetId="40">#REF!</definedName>
    <definedName name="__Tab23" localSheetId="42">#REF!</definedName>
    <definedName name="__Tab23" localSheetId="7">#REF!</definedName>
    <definedName name="__Tab23" localSheetId="19">#REF!</definedName>
    <definedName name="__Tab23" localSheetId="20">#REF!</definedName>
    <definedName name="__Tab23" localSheetId="21">#REF!</definedName>
    <definedName name="__Tab23" localSheetId="22">#REF!</definedName>
    <definedName name="__Tab23" localSheetId="24">#REF!</definedName>
    <definedName name="__Tab23" localSheetId="25">#REF!</definedName>
    <definedName name="__Tab23" localSheetId="26">#REF!</definedName>
    <definedName name="__Tab23" localSheetId="27">#REF!</definedName>
    <definedName name="__Tab23" localSheetId="32">#REF!</definedName>
    <definedName name="__Tab23" localSheetId="33">#REF!</definedName>
    <definedName name="__Tab23" localSheetId="34">#REF!</definedName>
    <definedName name="__Tab23" localSheetId="35">#REF!</definedName>
    <definedName name="__Tab23" localSheetId="36">#REF!</definedName>
    <definedName name="__Tab23" localSheetId="37">#REF!</definedName>
    <definedName name="__Tab23" localSheetId="38">#REF!</definedName>
    <definedName name="__Tab23" localSheetId="39">#REF!</definedName>
    <definedName name="__Tab23" localSheetId="41">#REF!</definedName>
    <definedName name="__Tab23" localSheetId="43">#REF!</definedName>
    <definedName name="__Tab23" localSheetId="13">#REF!</definedName>
    <definedName name="__Tab23" localSheetId="14">#REF!</definedName>
    <definedName name="__Tab23" localSheetId="15">#REF!</definedName>
    <definedName name="__Tab23" localSheetId="16">#REF!</definedName>
    <definedName name="__Tab23" localSheetId="17">#REF!</definedName>
    <definedName name="__Tab23" localSheetId="18">#REF!</definedName>
    <definedName name="__Tab23">#REF!</definedName>
    <definedName name="__Tab24" localSheetId="0">#REF!</definedName>
    <definedName name="__Tab24" localSheetId="23">#REF!</definedName>
    <definedName name="__Tab24" localSheetId="28">#REF!</definedName>
    <definedName name="__Tab24" localSheetId="29">#REF!</definedName>
    <definedName name="__Tab24" localSheetId="30">#REF!</definedName>
    <definedName name="__Tab24" localSheetId="31">#REF!</definedName>
    <definedName name="__Tab24" localSheetId="40">#REF!</definedName>
    <definedName name="__Tab24" localSheetId="42">#REF!</definedName>
    <definedName name="__Tab24" localSheetId="7">#REF!</definedName>
    <definedName name="__Tab24" localSheetId="19">#REF!</definedName>
    <definedName name="__Tab24" localSheetId="20">#REF!</definedName>
    <definedName name="__Tab24" localSheetId="21">#REF!</definedName>
    <definedName name="__Tab24" localSheetId="22">#REF!</definedName>
    <definedName name="__Tab24" localSheetId="24">#REF!</definedName>
    <definedName name="__Tab24" localSheetId="25">#REF!</definedName>
    <definedName name="__Tab24" localSheetId="26">#REF!</definedName>
    <definedName name="__Tab24" localSheetId="27">#REF!</definedName>
    <definedName name="__Tab24" localSheetId="32">#REF!</definedName>
    <definedName name="__Tab24" localSheetId="33">#REF!</definedName>
    <definedName name="__Tab24" localSheetId="34">#REF!</definedName>
    <definedName name="__Tab24" localSheetId="35">#REF!</definedName>
    <definedName name="__Tab24" localSheetId="36">#REF!</definedName>
    <definedName name="__Tab24" localSheetId="37">#REF!</definedName>
    <definedName name="__Tab24" localSheetId="38">#REF!</definedName>
    <definedName name="__Tab24" localSheetId="39">#REF!</definedName>
    <definedName name="__Tab24" localSheetId="41">#REF!</definedName>
    <definedName name="__Tab24" localSheetId="43">#REF!</definedName>
    <definedName name="__Tab24" localSheetId="13">#REF!</definedName>
    <definedName name="__Tab24" localSheetId="14">#REF!</definedName>
    <definedName name="__Tab24" localSheetId="15">#REF!</definedName>
    <definedName name="__Tab24" localSheetId="16">#REF!</definedName>
    <definedName name="__Tab24" localSheetId="17">#REF!</definedName>
    <definedName name="__Tab24" localSheetId="18">#REF!</definedName>
    <definedName name="__Tab24">#REF!</definedName>
    <definedName name="__Tab26" localSheetId="0">#REF!</definedName>
    <definedName name="__Tab26" localSheetId="23">#REF!</definedName>
    <definedName name="__Tab26" localSheetId="28">#REF!</definedName>
    <definedName name="__Tab26" localSheetId="29">#REF!</definedName>
    <definedName name="__Tab26" localSheetId="30">#REF!</definedName>
    <definedName name="__Tab26" localSheetId="31">#REF!</definedName>
    <definedName name="__Tab26" localSheetId="40">#REF!</definedName>
    <definedName name="__Tab26" localSheetId="42">#REF!</definedName>
    <definedName name="__Tab26" localSheetId="7">#REF!</definedName>
    <definedName name="__Tab26" localSheetId="19">#REF!</definedName>
    <definedName name="__Tab26" localSheetId="20">#REF!</definedName>
    <definedName name="__Tab26" localSheetId="21">#REF!</definedName>
    <definedName name="__Tab26" localSheetId="22">#REF!</definedName>
    <definedName name="__Tab26" localSheetId="24">#REF!</definedName>
    <definedName name="__Tab26" localSheetId="25">#REF!</definedName>
    <definedName name="__Tab26" localSheetId="26">#REF!</definedName>
    <definedName name="__Tab26" localSheetId="27">#REF!</definedName>
    <definedName name="__Tab26" localSheetId="32">#REF!</definedName>
    <definedName name="__Tab26" localSheetId="33">#REF!</definedName>
    <definedName name="__Tab26" localSheetId="34">#REF!</definedName>
    <definedName name="__Tab26" localSheetId="35">#REF!</definedName>
    <definedName name="__Tab26" localSheetId="36">#REF!</definedName>
    <definedName name="__Tab26" localSheetId="37">#REF!</definedName>
    <definedName name="__Tab26" localSheetId="38">#REF!</definedName>
    <definedName name="__Tab26" localSheetId="39">#REF!</definedName>
    <definedName name="__Tab26" localSheetId="41">#REF!</definedName>
    <definedName name="__Tab26" localSheetId="43">#REF!</definedName>
    <definedName name="__Tab26" localSheetId="13">#REF!</definedName>
    <definedName name="__Tab26" localSheetId="14">#REF!</definedName>
    <definedName name="__Tab26" localSheetId="15">#REF!</definedName>
    <definedName name="__Tab26" localSheetId="16">#REF!</definedName>
    <definedName name="__Tab26" localSheetId="17">#REF!</definedName>
    <definedName name="__Tab26" localSheetId="18">#REF!</definedName>
    <definedName name="__Tab26">#REF!</definedName>
    <definedName name="__Tab27" localSheetId="0">#REF!</definedName>
    <definedName name="__Tab27" localSheetId="23">#REF!</definedName>
    <definedName name="__Tab27" localSheetId="28">#REF!</definedName>
    <definedName name="__Tab27" localSheetId="29">#REF!</definedName>
    <definedName name="__Tab27" localSheetId="30">#REF!</definedName>
    <definedName name="__Tab27" localSheetId="31">#REF!</definedName>
    <definedName name="__Tab27" localSheetId="40">#REF!</definedName>
    <definedName name="__Tab27" localSheetId="42">#REF!</definedName>
    <definedName name="__Tab27" localSheetId="7">#REF!</definedName>
    <definedName name="__Tab27" localSheetId="19">#REF!</definedName>
    <definedName name="__Tab27" localSheetId="20">#REF!</definedName>
    <definedName name="__Tab27" localSheetId="21">#REF!</definedName>
    <definedName name="__Tab27" localSheetId="22">#REF!</definedName>
    <definedName name="__Tab27" localSheetId="24">#REF!</definedName>
    <definedName name="__Tab27" localSheetId="25">#REF!</definedName>
    <definedName name="__Tab27" localSheetId="26">#REF!</definedName>
    <definedName name="__Tab27" localSheetId="27">#REF!</definedName>
    <definedName name="__Tab27" localSheetId="32">#REF!</definedName>
    <definedName name="__Tab27" localSheetId="33">#REF!</definedName>
    <definedName name="__Tab27" localSheetId="34">#REF!</definedName>
    <definedName name="__Tab27" localSheetId="35">#REF!</definedName>
    <definedName name="__Tab27" localSheetId="36">#REF!</definedName>
    <definedName name="__Tab27" localSheetId="37">#REF!</definedName>
    <definedName name="__Tab27" localSheetId="38">#REF!</definedName>
    <definedName name="__Tab27" localSheetId="39">#REF!</definedName>
    <definedName name="__Tab27" localSheetId="41">#REF!</definedName>
    <definedName name="__Tab27" localSheetId="43">#REF!</definedName>
    <definedName name="__Tab27" localSheetId="13">#REF!</definedName>
    <definedName name="__Tab27" localSheetId="14">#REF!</definedName>
    <definedName name="__Tab27" localSheetId="15">#REF!</definedName>
    <definedName name="__Tab27" localSheetId="16">#REF!</definedName>
    <definedName name="__Tab27" localSheetId="17">#REF!</definedName>
    <definedName name="__Tab27" localSheetId="18">#REF!</definedName>
    <definedName name="__Tab27">#REF!</definedName>
    <definedName name="__Tab28" localSheetId="0">#REF!</definedName>
    <definedName name="__Tab28" localSheetId="23">#REF!</definedName>
    <definedName name="__Tab28" localSheetId="28">#REF!</definedName>
    <definedName name="__Tab28" localSheetId="29">#REF!</definedName>
    <definedName name="__Tab28" localSheetId="30">#REF!</definedName>
    <definedName name="__Tab28" localSheetId="31">#REF!</definedName>
    <definedName name="__Tab28" localSheetId="40">#REF!</definedName>
    <definedName name="__Tab28" localSheetId="42">#REF!</definedName>
    <definedName name="__Tab28" localSheetId="7">#REF!</definedName>
    <definedName name="__Tab28" localSheetId="19">#REF!</definedName>
    <definedName name="__Tab28" localSheetId="20">#REF!</definedName>
    <definedName name="__Tab28" localSheetId="21">#REF!</definedName>
    <definedName name="__Tab28" localSheetId="22">#REF!</definedName>
    <definedName name="__Tab28" localSheetId="24">#REF!</definedName>
    <definedName name="__Tab28" localSheetId="25">#REF!</definedName>
    <definedName name="__Tab28" localSheetId="26">#REF!</definedName>
    <definedName name="__Tab28" localSheetId="27">#REF!</definedName>
    <definedName name="__Tab28" localSheetId="32">#REF!</definedName>
    <definedName name="__Tab28" localSheetId="33">#REF!</definedName>
    <definedName name="__Tab28" localSheetId="34">#REF!</definedName>
    <definedName name="__Tab28" localSheetId="35">#REF!</definedName>
    <definedName name="__Tab28" localSheetId="36">#REF!</definedName>
    <definedName name="__Tab28" localSheetId="37">#REF!</definedName>
    <definedName name="__Tab28" localSheetId="38">#REF!</definedName>
    <definedName name="__Tab28" localSheetId="39">#REF!</definedName>
    <definedName name="__Tab28" localSheetId="41">#REF!</definedName>
    <definedName name="__Tab28" localSheetId="43">#REF!</definedName>
    <definedName name="__Tab28" localSheetId="13">#REF!</definedName>
    <definedName name="__Tab28" localSheetId="14">#REF!</definedName>
    <definedName name="__Tab28" localSheetId="15">#REF!</definedName>
    <definedName name="__Tab28" localSheetId="16">#REF!</definedName>
    <definedName name="__Tab28" localSheetId="17">#REF!</definedName>
    <definedName name="__Tab28" localSheetId="18">#REF!</definedName>
    <definedName name="__Tab28">#REF!</definedName>
    <definedName name="__Tab29" localSheetId="0">#REF!</definedName>
    <definedName name="__Tab29" localSheetId="23">#REF!</definedName>
    <definedName name="__Tab29" localSheetId="28">#REF!</definedName>
    <definedName name="__Tab29" localSheetId="29">#REF!</definedName>
    <definedName name="__Tab29" localSheetId="30">#REF!</definedName>
    <definedName name="__Tab29" localSheetId="31">#REF!</definedName>
    <definedName name="__Tab29" localSheetId="40">#REF!</definedName>
    <definedName name="__Tab29" localSheetId="42">#REF!</definedName>
    <definedName name="__Tab29" localSheetId="7">#REF!</definedName>
    <definedName name="__Tab29" localSheetId="19">#REF!</definedName>
    <definedName name="__Tab29" localSheetId="20">#REF!</definedName>
    <definedName name="__Tab29" localSheetId="21">#REF!</definedName>
    <definedName name="__Tab29" localSheetId="22">#REF!</definedName>
    <definedName name="__Tab29" localSheetId="24">#REF!</definedName>
    <definedName name="__Tab29" localSheetId="25">#REF!</definedName>
    <definedName name="__Tab29" localSheetId="26">#REF!</definedName>
    <definedName name="__Tab29" localSheetId="27">#REF!</definedName>
    <definedName name="__Tab29" localSheetId="32">#REF!</definedName>
    <definedName name="__Tab29" localSheetId="33">#REF!</definedName>
    <definedName name="__Tab29" localSheetId="34">#REF!</definedName>
    <definedName name="__Tab29" localSheetId="35">#REF!</definedName>
    <definedName name="__Tab29" localSheetId="36">#REF!</definedName>
    <definedName name="__Tab29" localSheetId="37">#REF!</definedName>
    <definedName name="__Tab29" localSheetId="38">#REF!</definedName>
    <definedName name="__Tab29" localSheetId="39">#REF!</definedName>
    <definedName name="__Tab29" localSheetId="41">#REF!</definedName>
    <definedName name="__Tab29" localSheetId="43">#REF!</definedName>
    <definedName name="__Tab29" localSheetId="13">#REF!</definedName>
    <definedName name="__Tab29" localSheetId="14">#REF!</definedName>
    <definedName name="__Tab29" localSheetId="15">#REF!</definedName>
    <definedName name="__Tab29" localSheetId="16">#REF!</definedName>
    <definedName name="__Tab29" localSheetId="17">#REF!</definedName>
    <definedName name="__Tab29" localSheetId="18">#REF!</definedName>
    <definedName name="__Tab29">#REF!</definedName>
    <definedName name="__Tab30" localSheetId="0">#REF!</definedName>
    <definedName name="__Tab30" localSheetId="23">#REF!</definedName>
    <definedName name="__Tab30" localSheetId="28">#REF!</definedName>
    <definedName name="__Tab30" localSheetId="29">#REF!</definedName>
    <definedName name="__Tab30" localSheetId="30">#REF!</definedName>
    <definedName name="__Tab30" localSheetId="31">#REF!</definedName>
    <definedName name="__Tab30" localSheetId="40">#REF!</definedName>
    <definedName name="__Tab30" localSheetId="42">#REF!</definedName>
    <definedName name="__Tab30" localSheetId="7">#REF!</definedName>
    <definedName name="__Tab30" localSheetId="19">#REF!</definedName>
    <definedName name="__Tab30" localSheetId="20">#REF!</definedName>
    <definedName name="__Tab30" localSheetId="21">#REF!</definedName>
    <definedName name="__Tab30" localSheetId="22">#REF!</definedName>
    <definedName name="__Tab30" localSheetId="24">#REF!</definedName>
    <definedName name="__Tab30" localSheetId="25">#REF!</definedName>
    <definedName name="__Tab30" localSheetId="26">#REF!</definedName>
    <definedName name="__Tab30" localSheetId="27">#REF!</definedName>
    <definedName name="__Tab30" localSheetId="32">#REF!</definedName>
    <definedName name="__Tab30" localSheetId="33">#REF!</definedName>
    <definedName name="__Tab30" localSheetId="34">#REF!</definedName>
    <definedName name="__Tab30" localSheetId="35">#REF!</definedName>
    <definedName name="__Tab30" localSheetId="36">#REF!</definedName>
    <definedName name="__Tab30" localSheetId="37">#REF!</definedName>
    <definedName name="__Tab30" localSheetId="38">#REF!</definedName>
    <definedName name="__Tab30" localSheetId="39">#REF!</definedName>
    <definedName name="__Tab30" localSheetId="41">#REF!</definedName>
    <definedName name="__Tab30" localSheetId="43">#REF!</definedName>
    <definedName name="__Tab30" localSheetId="13">#REF!</definedName>
    <definedName name="__Tab30" localSheetId="14">#REF!</definedName>
    <definedName name="__Tab30" localSheetId="15">#REF!</definedName>
    <definedName name="__Tab30" localSheetId="16">#REF!</definedName>
    <definedName name="__Tab30" localSheetId="17">#REF!</definedName>
    <definedName name="__Tab30" localSheetId="18">#REF!</definedName>
    <definedName name="__Tab30">#REF!</definedName>
    <definedName name="__Tab31" localSheetId="0">#REF!</definedName>
    <definedName name="__Tab31" localSheetId="23">#REF!</definedName>
    <definedName name="__Tab31" localSheetId="28">#REF!</definedName>
    <definedName name="__Tab31" localSheetId="29">#REF!</definedName>
    <definedName name="__Tab31" localSheetId="30">#REF!</definedName>
    <definedName name="__Tab31" localSheetId="31">#REF!</definedName>
    <definedName name="__Tab31" localSheetId="40">#REF!</definedName>
    <definedName name="__Tab31" localSheetId="42">#REF!</definedName>
    <definedName name="__Tab31" localSheetId="7">#REF!</definedName>
    <definedName name="__Tab31" localSheetId="19">#REF!</definedName>
    <definedName name="__Tab31" localSheetId="20">#REF!</definedName>
    <definedName name="__Tab31" localSheetId="21">#REF!</definedName>
    <definedName name="__Tab31" localSheetId="22">#REF!</definedName>
    <definedName name="__Tab31" localSheetId="24">#REF!</definedName>
    <definedName name="__Tab31" localSheetId="25">#REF!</definedName>
    <definedName name="__Tab31" localSheetId="26">#REF!</definedName>
    <definedName name="__Tab31" localSheetId="27">#REF!</definedName>
    <definedName name="__Tab31" localSheetId="32">#REF!</definedName>
    <definedName name="__Tab31" localSheetId="33">#REF!</definedName>
    <definedName name="__Tab31" localSheetId="34">#REF!</definedName>
    <definedName name="__Tab31" localSheetId="35">#REF!</definedName>
    <definedName name="__Tab31" localSheetId="36">#REF!</definedName>
    <definedName name="__Tab31" localSheetId="37">#REF!</definedName>
    <definedName name="__Tab31" localSheetId="38">#REF!</definedName>
    <definedName name="__Tab31" localSheetId="39">#REF!</definedName>
    <definedName name="__Tab31" localSheetId="41">#REF!</definedName>
    <definedName name="__Tab31" localSheetId="43">#REF!</definedName>
    <definedName name="__Tab31" localSheetId="13">#REF!</definedName>
    <definedName name="__Tab31" localSheetId="14">#REF!</definedName>
    <definedName name="__Tab31" localSheetId="15">#REF!</definedName>
    <definedName name="__Tab31" localSheetId="16">#REF!</definedName>
    <definedName name="__Tab31" localSheetId="17">#REF!</definedName>
    <definedName name="__Tab31" localSheetId="18">#REF!</definedName>
    <definedName name="__Tab31">#REF!</definedName>
    <definedName name="__Tab32" localSheetId="0">#REF!</definedName>
    <definedName name="__Tab32" localSheetId="23">#REF!</definedName>
    <definedName name="__Tab32" localSheetId="28">#REF!</definedName>
    <definedName name="__Tab32" localSheetId="29">#REF!</definedName>
    <definedName name="__Tab32" localSheetId="30">#REF!</definedName>
    <definedName name="__Tab32" localSheetId="31">#REF!</definedName>
    <definedName name="__Tab32" localSheetId="40">#REF!</definedName>
    <definedName name="__Tab32" localSheetId="42">#REF!</definedName>
    <definedName name="__Tab32" localSheetId="7">#REF!</definedName>
    <definedName name="__Tab32" localSheetId="19">#REF!</definedName>
    <definedName name="__Tab32" localSheetId="20">#REF!</definedName>
    <definedName name="__Tab32" localSheetId="21">#REF!</definedName>
    <definedName name="__Tab32" localSheetId="22">#REF!</definedName>
    <definedName name="__Tab32" localSheetId="24">#REF!</definedName>
    <definedName name="__Tab32" localSheetId="25">#REF!</definedName>
    <definedName name="__Tab32" localSheetId="26">#REF!</definedName>
    <definedName name="__Tab32" localSheetId="27">#REF!</definedName>
    <definedName name="__Tab32" localSheetId="32">#REF!</definedName>
    <definedName name="__Tab32" localSheetId="33">#REF!</definedName>
    <definedName name="__Tab32" localSheetId="34">#REF!</definedName>
    <definedName name="__Tab32" localSheetId="35">#REF!</definedName>
    <definedName name="__Tab32" localSheetId="36">#REF!</definedName>
    <definedName name="__Tab32" localSheetId="37">#REF!</definedName>
    <definedName name="__Tab32" localSheetId="38">#REF!</definedName>
    <definedName name="__Tab32" localSheetId="39">#REF!</definedName>
    <definedName name="__Tab32" localSheetId="41">#REF!</definedName>
    <definedName name="__Tab32" localSheetId="43">#REF!</definedName>
    <definedName name="__Tab32" localSheetId="13">#REF!</definedName>
    <definedName name="__Tab32" localSheetId="14">#REF!</definedName>
    <definedName name="__Tab32" localSheetId="15">#REF!</definedName>
    <definedName name="__Tab32" localSheetId="16">#REF!</definedName>
    <definedName name="__Tab32" localSheetId="17">#REF!</definedName>
    <definedName name="__Tab32" localSheetId="18">#REF!</definedName>
    <definedName name="__Tab32">#REF!</definedName>
    <definedName name="__Tab33" localSheetId="0">#REF!</definedName>
    <definedName name="__Tab33" localSheetId="23">#REF!</definedName>
    <definedName name="__Tab33" localSheetId="28">#REF!</definedName>
    <definedName name="__Tab33" localSheetId="29">#REF!</definedName>
    <definedName name="__Tab33" localSheetId="30">#REF!</definedName>
    <definedName name="__Tab33" localSheetId="31">#REF!</definedName>
    <definedName name="__Tab33" localSheetId="40">#REF!</definedName>
    <definedName name="__Tab33" localSheetId="42">#REF!</definedName>
    <definedName name="__Tab33" localSheetId="7">#REF!</definedName>
    <definedName name="__Tab33" localSheetId="19">#REF!</definedName>
    <definedName name="__Tab33" localSheetId="20">#REF!</definedName>
    <definedName name="__Tab33" localSheetId="21">#REF!</definedName>
    <definedName name="__Tab33" localSheetId="22">#REF!</definedName>
    <definedName name="__Tab33" localSheetId="24">#REF!</definedName>
    <definedName name="__Tab33" localSheetId="25">#REF!</definedName>
    <definedName name="__Tab33" localSheetId="26">#REF!</definedName>
    <definedName name="__Tab33" localSheetId="27">#REF!</definedName>
    <definedName name="__Tab33" localSheetId="32">#REF!</definedName>
    <definedName name="__Tab33" localSheetId="33">#REF!</definedName>
    <definedName name="__Tab33" localSheetId="34">#REF!</definedName>
    <definedName name="__Tab33" localSheetId="35">#REF!</definedName>
    <definedName name="__Tab33" localSheetId="36">#REF!</definedName>
    <definedName name="__Tab33" localSheetId="37">#REF!</definedName>
    <definedName name="__Tab33" localSheetId="38">#REF!</definedName>
    <definedName name="__Tab33" localSheetId="39">#REF!</definedName>
    <definedName name="__Tab33" localSheetId="41">#REF!</definedName>
    <definedName name="__Tab33" localSheetId="43">#REF!</definedName>
    <definedName name="__Tab33" localSheetId="13">#REF!</definedName>
    <definedName name="__Tab33" localSheetId="14">#REF!</definedName>
    <definedName name="__Tab33" localSheetId="15">#REF!</definedName>
    <definedName name="__Tab33" localSheetId="16">#REF!</definedName>
    <definedName name="__Tab33" localSheetId="17">#REF!</definedName>
    <definedName name="__Tab33" localSheetId="18">#REF!</definedName>
    <definedName name="__Tab33">#REF!</definedName>
    <definedName name="__Tab34" localSheetId="0">#REF!</definedName>
    <definedName name="__Tab34" localSheetId="23">#REF!</definedName>
    <definedName name="__Tab34" localSheetId="28">#REF!</definedName>
    <definedName name="__Tab34" localSheetId="29">#REF!</definedName>
    <definedName name="__Tab34" localSheetId="30">#REF!</definedName>
    <definedName name="__Tab34" localSheetId="31">#REF!</definedName>
    <definedName name="__Tab34" localSheetId="40">#REF!</definedName>
    <definedName name="__Tab34" localSheetId="42">#REF!</definedName>
    <definedName name="__Tab34" localSheetId="7">#REF!</definedName>
    <definedName name="__Tab34" localSheetId="19">#REF!</definedName>
    <definedName name="__Tab34" localSheetId="20">#REF!</definedName>
    <definedName name="__Tab34" localSheetId="21">#REF!</definedName>
    <definedName name="__Tab34" localSheetId="22">#REF!</definedName>
    <definedName name="__Tab34" localSheetId="24">#REF!</definedName>
    <definedName name="__Tab34" localSheetId="25">#REF!</definedName>
    <definedName name="__Tab34" localSheetId="26">#REF!</definedName>
    <definedName name="__Tab34" localSheetId="27">#REF!</definedName>
    <definedName name="__Tab34" localSheetId="32">#REF!</definedName>
    <definedName name="__Tab34" localSheetId="33">#REF!</definedName>
    <definedName name="__Tab34" localSheetId="34">#REF!</definedName>
    <definedName name="__Tab34" localSheetId="35">#REF!</definedName>
    <definedName name="__Tab34" localSheetId="36">#REF!</definedName>
    <definedName name="__Tab34" localSheetId="37">#REF!</definedName>
    <definedName name="__Tab34" localSheetId="38">#REF!</definedName>
    <definedName name="__Tab34" localSheetId="39">#REF!</definedName>
    <definedName name="__Tab34" localSheetId="41">#REF!</definedName>
    <definedName name="__Tab34" localSheetId="43">#REF!</definedName>
    <definedName name="__Tab34" localSheetId="13">#REF!</definedName>
    <definedName name="__Tab34" localSheetId="14">#REF!</definedName>
    <definedName name="__Tab34" localSheetId="15">#REF!</definedName>
    <definedName name="__Tab34" localSheetId="16">#REF!</definedName>
    <definedName name="__Tab34" localSheetId="17">#REF!</definedName>
    <definedName name="__Tab34" localSheetId="18">#REF!</definedName>
    <definedName name="__Tab34">#REF!</definedName>
    <definedName name="__Tab35" localSheetId="0">#REF!</definedName>
    <definedName name="__Tab35" localSheetId="23">#REF!</definedName>
    <definedName name="__Tab35" localSheetId="28">#REF!</definedName>
    <definedName name="__Tab35" localSheetId="29">#REF!</definedName>
    <definedName name="__Tab35" localSheetId="30">#REF!</definedName>
    <definedName name="__Tab35" localSheetId="31">#REF!</definedName>
    <definedName name="__Tab35" localSheetId="40">#REF!</definedName>
    <definedName name="__Tab35" localSheetId="42">#REF!</definedName>
    <definedName name="__Tab35" localSheetId="7">#REF!</definedName>
    <definedName name="__Tab35" localSheetId="19">#REF!</definedName>
    <definedName name="__Tab35" localSheetId="20">#REF!</definedName>
    <definedName name="__Tab35" localSheetId="21">#REF!</definedName>
    <definedName name="__Tab35" localSheetId="22">#REF!</definedName>
    <definedName name="__Tab35" localSheetId="24">#REF!</definedName>
    <definedName name="__Tab35" localSheetId="25">#REF!</definedName>
    <definedName name="__Tab35" localSheetId="26">#REF!</definedName>
    <definedName name="__Tab35" localSheetId="27">#REF!</definedName>
    <definedName name="__Tab35" localSheetId="32">#REF!</definedName>
    <definedName name="__Tab35" localSheetId="33">#REF!</definedName>
    <definedName name="__Tab35" localSheetId="34">#REF!</definedName>
    <definedName name="__Tab35" localSheetId="35">#REF!</definedName>
    <definedName name="__Tab35" localSheetId="36">#REF!</definedName>
    <definedName name="__Tab35" localSheetId="37">#REF!</definedName>
    <definedName name="__Tab35" localSheetId="38">#REF!</definedName>
    <definedName name="__Tab35" localSheetId="39">#REF!</definedName>
    <definedName name="__Tab35" localSheetId="41">#REF!</definedName>
    <definedName name="__Tab35" localSheetId="43">#REF!</definedName>
    <definedName name="__Tab35" localSheetId="13">#REF!</definedName>
    <definedName name="__Tab35" localSheetId="14">#REF!</definedName>
    <definedName name="__Tab35" localSheetId="15">#REF!</definedName>
    <definedName name="__Tab35" localSheetId="16">#REF!</definedName>
    <definedName name="__Tab35" localSheetId="17">#REF!</definedName>
    <definedName name="__Tab35" localSheetId="18">#REF!</definedName>
    <definedName name="__Tab35">#REF!</definedName>
    <definedName name="__TOT58" localSheetId="7">[2]GROWTH!#REF!</definedName>
    <definedName name="__TOT58">[2]GROWTH!#REF!</definedName>
    <definedName name="__WB2" localSheetId="59">#REF!</definedName>
    <definedName name="__WB2" localSheetId="0">#REF!</definedName>
    <definedName name="__WB2" localSheetId="12">#REF!</definedName>
    <definedName name="__WB2" localSheetId="23">#REF!</definedName>
    <definedName name="__WB2" localSheetId="28">#REF!</definedName>
    <definedName name="__WB2" localSheetId="29">#REF!</definedName>
    <definedName name="__WB2" localSheetId="30">#REF!</definedName>
    <definedName name="__WB2" localSheetId="31">#REF!</definedName>
    <definedName name="__WB2" localSheetId="40">#REF!</definedName>
    <definedName name="__WB2" localSheetId="42">#REF!</definedName>
    <definedName name="__WB2" localSheetId="5">#REF!</definedName>
    <definedName name="__WB2" localSheetId="7">#REF!</definedName>
    <definedName name="__WB2" localSheetId="9">#REF!</definedName>
    <definedName name="__WB2" localSheetId="11">#REF!</definedName>
    <definedName name="__WB2" localSheetId="6">#REF!</definedName>
    <definedName name="__WB2" localSheetId="19">#REF!</definedName>
    <definedName name="__WB2" localSheetId="20">#REF!</definedName>
    <definedName name="__WB2" localSheetId="21">#REF!</definedName>
    <definedName name="__WB2" localSheetId="22">#REF!</definedName>
    <definedName name="__WB2" localSheetId="24">#REF!</definedName>
    <definedName name="__WB2" localSheetId="25">#REF!</definedName>
    <definedName name="__WB2" localSheetId="26">#REF!</definedName>
    <definedName name="__WB2" localSheetId="27">#REF!</definedName>
    <definedName name="__WB2" localSheetId="32">#REF!</definedName>
    <definedName name="__WB2" localSheetId="33">#REF!</definedName>
    <definedName name="__WB2" localSheetId="34">#REF!</definedName>
    <definedName name="__WB2" localSheetId="8">#REF!</definedName>
    <definedName name="__WB2" localSheetId="35">#REF!</definedName>
    <definedName name="__WB2" localSheetId="36">#REF!</definedName>
    <definedName name="__WB2" localSheetId="37">#REF!</definedName>
    <definedName name="__WB2" localSheetId="38">#REF!</definedName>
    <definedName name="__WB2" localSheetId="39">#REF!</definedName>
    <definedName name="__WB2" localSheetId="41">#REF!</definedName>
    <definedName name="__WB2" localSheetId="43">#REF!</definedName>
    <definedName name="__WB2" localSheetId="10">#REF!</definedName>
    <definedName name="__WB2" localSheetId="13">#REF!</definedName>
    <definedName name="__WB2" localSheetId="14">#REF!</definedName>
    <definedName name="__WB2" localSheetId="15">#REF!</definedName>
    <definedName name="__WB2" localSheetId="16">#REF!</definedName>
    <definedName name="__WB2" localSheetId="17">#REF!</definedName>
    <definedName name="__WB2" localSheetId="18">#REF!</definedName>
    <definedName name="__WB2">#REF!</definedName>
    <definedName name="__YR0110">'[1]Imp:DSA output'!$O$9:$R$464</definedName>
    <definedName name="__YR89">'[1]Imp:DSA output'!$C$9:$C$464</definedName>
    <definedName name="__YR90">'[1]Imp:DSA output'!$D$9:$D$464</definedName>
    <definedName name="__YR91">'[1]Imp:DSA output'!$E$9:$E$464</definedName>
    <definedName name="__YR92">'[1]Imp:DSA output'!$F$9:$F$464</definedName>
    <definedName name="__YR93">'[1]Imp:DSA output'!$G$9:$G$464</definedName>
    <definedName name="__YR94">'[1]Imp:DSA output'!$H$9:$H$464</definedName>
    <definedName name="__YR95">'[1]Imp:DSA output'!$I$9:$I$464</definedName>
    <definedName name="_1">#N/A</definedName>
    <definedName name="_10FA_L" localSheetId="59">#REF!</definedName>
    <definedName name="_10FA_L" localSheetId="0">#REF!</definedName>
    <definedName name="_10FA_L" localSheetId="12">#REF!</definedName>
    <definedName name="_10FA_L" localSheetId="23">#REF!</definedName>
    <definedName name="_10FA_L" localSheetId="28">#REF!</definedName>
    <definedName name="_10FA_L" localSheetId="29">#REF!</definedName>
    <definedName name="_10FA_L" localSheetId="30">#REF!</definedName>
    <definedName name="_10FA_L" localSheetId="31">#REF!</definedName>
    <definedName name="_10FA_L" localSheetId="40">#REF!</definedName>
    <definedName name="_10FA_L" localSheetId="42">#REF!</definedName>
    <definedName name="_10FA_L" localSheetId="5">#REF!</definedName>
    <definedName name="_10FA_L" localSheetId="7">#REF!</definedName>
    <definedName name="_10FA_L" localSheetId="9">#REF!</definedName>
    <definedName name="_10FA_L" localSheetId="11">#REF!</definedName>
    <definedName name="_10FA_L" localSheetId="6">#REF!</definedName>
    <definedName name="_10FA_L" localSheetId="19">#REF!</definedName>
    <definedName name="_10FA_L" localSheetId="20">#REF!</definedName>
    <definedName name="_10FA_L" localSheetId="21">#REF!</definedName>
    <definedName name="_10FA_L" localSheetId="22">#REF!</definedName>
    <definedName name="_10FA_L" localSheetId="24">#REF!</definedName>
    <definedName name="_10FA_L" localSheetId="25">#REF!</definedName>
    <definedName name="_10FA_L" localSheetId="26">#REF!</definedName>
    <definedName name="_10FA_L" localSheetId="27">#REF!</definedName>
    <definedName name="_10FA_L" localSheetId="32">#REF!</definedName>
    <definedName name="_10FA_L" localSheetId="33">#REF!</definedName>
    <definedName name="_10FA_L" localSheetId="34">#REF!</definedName>
    <definedName name="_10FA_L" localSheetId="8">#REF!</definedName>
    <definedName name="_10FA_L" localSheetId="35">#REF!</definedName>
    <definedName name="_10FA_L" localSheetId="36">#REF!</definedName>
    <definedName name="_10FA_L" localSheetId="37">#REF!</definedName>
    <definedName name="_10FA_L" localSheetId="38">#REF!</definedName>
    <definedName name="_10FA_L" localSheetId="39">#REF!</definedName>
    <definedName name="_10FA_L" localSheetId="41">#REF!</definedName>
    <definedName name="_10FA_L" localSheetId="43">#REF!</definedName>
    <definedName name="_10FA_L" localSheetId="10">#REF!</definedName>
    <definedName name="_10FA_L" localSheetId="13">#REF!</definedName>
    <definedName name="_10FA_L" localSheetId="14">#REF!</definedName>
    <definedName name="_10FA_L" localSheetId="15">#REF!</definedName>
    <definedName name="_10FA_L" localSheetId="16">#REF!</definedName>
    <definedName name="_10FA_L" localSheetId="17">#REF!</definedName>
    <definedName name="_10FA_L" localSheetId="18">#REF!</definedName>
    <definedName name="_10FA_L">#REF!</definedName>
    <definedName name="_11__123Graph_AFIG_D" localSheetId="59" hidden="1">#REF!</definedName>
    <definedName name="_11__123Graph_AFIG_D" localSheetId="0" hidden="1">#REF!</definedName>
    <definedName name="_11__123Graph_AFIG_D" localSheetId="23" hidden="1">#REF!</definedName>
    <definedName name="_11__123Graph_AFIG_D" localSheetId="28" hidden="1">#REF!</definedName>
    <definedName name="_11__123Graph_AFIG_D" localSheetId="29" hidden="1">#REF!</definedName>
    <definedName name="_11__123Graph_AFIG_D" localSheetId="30" hidden="1">#REF!</definedName>
    <definedName name="_11__123Graph_AFIG_D" localSheetId="31" hidden="1">#REF!</definedName>
    <definedName name="_11__123Graph_AFIG_D" localSheetId="40" hidden="1">#REF!</definedName>
    <definedName name="_11__123Graph_AFIG_D" localSheetId="42" hidden="1">#REF!</definedName>
    <definedName name="_11__123Graph_AFIG_D" localSheetId="7" hidden="1">#REF!</definedName>
    <definedName name="_11__123Graph_AFIG_D" localSheetId="19" hidden="1">#REF!</definedName>
    <definedName name="_11__123Graph_AFIG_D" localSheetId="20" hidden="1">#REF!</definedName>
    <definedName name="_11__123Graph_AFIG_D" localSheetId="21" hidden="1">#REF!</definedName>
    <definedName name="_11__123Graph_AFIG_D" localSheetId="22" hidden="1">#REF!</definedName>
    <definedName name="_11__123Graph_AFIG_D" localSheetId="24" hidden="1">#REF!</definedName>
    <definedName name="_11__123Graph_AFIG_D" localSheetId="25" hidden="1">#REF!</definedName>
    <definedName name="_11__123Graph_AFIG_D" localSheetId="26" hidden="1">#REF!</definedName>
    <definedName name="_11__123Graph_AFIG_D" localSheetId="27" hidden="1">#REF!</definedName>
    <definedName name="_11__123Graph_AFIG_D" localSheetId="32" hidden="1">#REF!</definedName>
    <definedName name="_11__123Graph_AFIG_D" localSheetId="33" hidden="1">#REF!</definedName>
    <definedName name="_11__123Graph_AFIG_D" localSheetId="34" hidden="1">#REF!</definedName>
    <definedName name="_11__123Graph_AFIG_D" localSheetId="35" hidden="1">#REF!</definedName>
    <definedName name="_11__123Graph_AFIG_D" localSheetId="36" hidden="1">#REF!</definedName>
    <definedName name="_11__123Graph_AFIG_D" localSheetId="37" hidden="1">#REF!</definedName>
    <definedName name="_11__123Graph_AFIG_D" localSheetId="38" hidden="1">#REF!</definedName>
    <definedName name="_11__123Graph_AFIG_D" localSheetId="39" hidden="1">#REF!</definedName>
    <definedName name="_11__123Graph_AFIG_D" localSheetId="41" hidden="1">#REF!</definedName>
    <definedName name="_11__123Graph_AFIG_D" localSheetId="43" hidden="1">#REF!</definedName>
    <definedName name="_11__123Graph_AFIG_D" localSheetId="13" hidden="1">#REF!</definedName>
    <definedName name="_11__123Graph_AFIG_D" localSheetId="14" hidden="1">#REF!</definedName>
    <definedName name="_11__123Graph_AFIG_D" localSheetId="15" hidden="1">#REF!</definedName>
    <definedName name="_11__123Graph_AFIG_D" localSheetId="16" hidden="1">#REF!</definedName>
    <definedName name="_11__123Graph_AFIG_D" localSheetId="17" hidden="1">#REF!</definedName>
    <definedName name="_11__123Graph_AFIG_D" localSheetId="18" hidden="1">#REF!</definedName>
    <definedName name="_11__123Graph_AFIG_D" hidden="1">#REF!</definedName>
    <definedName name="_11GAZ_LIABS" localSheetId="59">#REF!</definedName>
    <definedName name="_11GAZ_LIABS" localSheetId="0">#REF!</definedName>
    <definedName name="_11GAZ_LIABS" localSheetId="23">#REF!</definedName>
    <definedName name="_11GAZ_LIABS" localSheetId="28">#REF!</definedName>
    <definedName name="_11GAZ_LIABS" localSheetId="29">#REF!</definedName>
    <definedName name="_11GAZ_LIABS" localSheetId="30">#REF!</definedName>
    <definedName name="_11GAZ_LIABS" localSheetId="31">#REF!</definedName>
    <definedName name="_11GAZ_LIABS" localSheetId="40">#REF!</definedName>
    <definedName name="_11GAZ_LIABS" localSheetId="42">#REF!</definedName>
    <definedName name="_11GAZ_LIABS" localSheetId="7">#REF!</definedName>
    <definedName name="_11GAZ_LIABS" localSheetId="19">#REF!</definedName>
    <definedName name="_11GAZ_LIABS" localSheetId="20">#REF!</definedName>
    <definedName name="_11GAZ_LIABS" localSheetId="21">#REF!</definedName>
    <definedName name="_11GAZ_LIABS" localSheetId="22">#REF!</definedName>
    <definedName name="_11GAZ_LIABS" localSheetId="24">#REF!</definedName>
    <definedName name="_11GAZ_LIABS" localSheetId="25">#REF!</definedName>
    <definedName name="_11GAZ_LIABS" localSheetId="26">#REF!</definedName>
    <definedName name="_11GAZ_LIABS" localSheetId="27">#REF!</definedName>
    <definedName name="_11GAZ_LIABS" localSheetId="32">#REF!</definedName>
    <definedName name="_11GAZ_LIABS" localSheetId="33">#REF!</definedName>
    <definedName name="_11GAZ_LIABS" localSheetId="34">#REF!</definedName>
    <definedName name="_11GAZ_LIABS" localSheetId="35">#REF!</definedName>
    <definedName name="_11GAZ_LIABS" localSheetId="36">#REF!</definedName>
    <definedName name="_11GAZ_LIABS" localSheetId="37">#REF!</definedName>
    <definedName name="_11GAZ_LIABS" localSheetId="38">#REF!</definedName>
    <definedName name="_11GAZ_LIABS" localSheetId="39">#REF!</definedName>
    <definedName name="_11GAZ_LIABS" localSheetId="41">#REF!</definedName>
    <definedName name="_11GAZ_LIABS" localSheetId="43">#REF!</definedName>
    <definedName name="_11GAZ_LIABS" localSheetId="13">#REF!</definedName>
    <definedName name="_11GAZ_LIABS" localSheetId="14">#REF!</definedName>
    <definedName name="_11GAZ_LIABS" localSheetId="15">#REF!</definedName>
    <definedName name="_11GAZ_LIABS" localSheetId="16">#REF!</definedName>
    <definedName name="_11GAZ_LIABS" localSheetId="17">#REF!</definedName>
    <definedName name="_11GAZ_LIABS" localSheetId="18">#REF!</definedName>
    <definedName name="_11GAZ_LIABS">#REF!</definedName>
    <definedName name="_12__123Graph_AIBA_IBRD" hidden="1">[17]WB!$Q$62:$AK$62</definedName>
    <definedName name="_12INT_RESERVES" localSheetId="59">#REF!</definedName>
    <definedName name="_12INT_RESERVES" localSheetId="0">#REF!</definedName>
    <definedName name="_12INT_RESERVES" localSheetId="12">#REF!</definedName>
    <definedName name="_12INT_RESERVES" localSheetId="23">#REF!</definedName>
    <definedName name="_12INT_RESERVES" localSheetId="28">#REF!</definedName>
    <definedName name="_12INT_RESERVES" localSheetId="29">#REF!</definedName>
    <definedName name="_12INT_RESERVES" localSheetId="30">#REF!</definedName>
    <definedName name="_12INT_RESERVES" localSheetId="31">#REF!</definedName>
    <definedName name="_12INT_RESERVES" localSheetId="40">#REF!</definedName>
    <definedName name="_12INT_RESERVES" localSheetId="42">#REF!</definedName>
    <definedName name="_12INT_RESERVES" localSheetId="5">#REF!</definedName>
    <definedName name="_12INT_RESERVES" localSheetId="7">#REF!</definedName>
    <definedName name="_12INT_RESERVES" localSheetId="9">#REF!</definedName>
    <definedName name="_12INT_RESERVES" localSheetId="11">#REF!</definedName>
    <definedName name="_12INT_RESERVES" localSheetId="6">#REF!</definedName>
    <definedName name="_12INT_RESERVES" localSheetId="19">#REF!</definedName>
    <definedName name="_12INT_RESERVES" localSheetId="20">#REF!</definedName>
    <definedName name="_12INT_RESERVES" localSheetId="21">#REF!</definedName>
    <definedName name="_12INT_RESERVES" localSheetId="22">#REF!</definedName>
    <definedName name="_12INT_RESERVES" localSheetId="24">#REF!</definedName>
    <definedName name="_12INT_RESERVES" localSheetId="25">#REF!</definedName>
    <definedName name="_12INT_RESERVES" localSheetId="26">#REF!</definedName>
    <definedName name="_12INT_RESERVES" localSheetId="27">#REF!</definedName>
    <definedName name="_12INT_RESERVES" localSheetId="32">#REF!</definedName>
    <definedName name="_12INT_RESERVES" localSheetId="33">#REF!</definedName>
    <definedName name="_12INT_RESERVES" localSheetId="34">#REF!</definedName>
    <definedName name="_12INT_RESERVES" localSheetId="8">#REF!</definedName>
    <definedName name="_12INT_RESERVES" localSheetId="35">#REF!</definedName>
    <definedName name="_12INT_RESERVES" localSheetId="36">#REF!</definedName>
    <definedName name="_12INT_RESERVES" localSheetId="37">#REF!</definedName>
    <definedName name="_12INT_RESERVES" localSheetId="38">#REF!</definedName>
    <definedName name="_12INT_RESERVES" localSheetId="39">#REF!</definedName>
    <definedName name="_12INT_RESERVES" localSheetId="41">#REF!</definedName>
    <definedName name="_12INT_RESERVES" localSheetId="43">#REF!</definedName>
    <definedName name="_12INT_RESERVES" localSheetId="10">#REF!</definedName>
    <definedName name="_12INT_RESERVES" localSheetId="13">#REF!</definedName>
    <definedName name="_12INT_RESERVES" localSheetId="14">#REF!</definedName>
    <definedName name="_12INT_RESERVES" localSheetId="15">#REF!</definedName>
    <definedName name="_12INT_RESERVES" localSheetId="16">#REF!</definedName>
    <definedName name="_12INT_RESERVES" localSheetId="17">#REF!</definedName>
    <definedName name="_12INT_RESERVES" localSheetId="18">#REF!</definedName>
    <definedName name="_12INT_RESERVES">#REF!</definedName>
    <definedName name="_15Macros_Import_.qbop" localSheetId="57">[14]!'[Macros Import].qbop'</definedName>
    <definedName name="_15Macros_Import_.qbop" localSheetId="58">[14]!'[Macros Import].qbop'</definedName>
    <definedName name="_15Macros_Import_.qbop" localSheetId="60">[14]!'[Macros Import].qbop'</definedName>
    <definedName name="_15Macros_Import_.qbop" localSheetId="0">[14]!'[Macros Import].qbop'</definedName>
    <definedName name="_15Macros_Import_.qbop" localSheetId="29">[14]!'[Macros Import].qbop'</definedName>
    <definedName name="_15Macros_Import_.qbop" localSheetId="30">[14]!'[Macros Import].qbop'</definedName>
    <definedName name="_15Macros_Import_.qbop" localSheetId="52">[14]!'[Macros Import].qbop'</definedName>
    <definedName name="_15Macros_Import_.qbop" localSheetId="2">[14]!'[Macros Import].qbop'</definedName>
    <definedName name="_15Macros_Import_.qbop" localSheetId="7">[14]!'[Macros Import].qbop'</definedName>
    <definedName name="_15Macros_Import_.qbop" localSheetId="26">[14]!'[Macros Import].qbop'</definedName>
    <definedName name="_15Macros_Import_.qbop" localSheetId="27">[14]!'[Macros Import].qbop'</definedName>
    <definedName name="_15Macros_Import_.qbop" localSheetId="34">[14]!'[Macros Import].qbop'</definedName>
    <definedName name="_15Macros_Import_.qbop" localSheetId="35">[14]!'[Macros Import].qbop'</definedName>
    <definedName name="_15Macros_Import_.qbop" localSheetId="41">[14]!'[Macros Import].qbop'</definedName>
    <definedName name="_15Macros_Import_.qbop" localSheetId="13">[14]!'[Macros Import].qbop'</definedName>
    <definedName name="_15Macros_Import_.qbop">[14]!'[Macros Import].qbop'</definedName>
    <definedName name="_16__123Graph_ATERMS_OF_TRADE" localSheetId="59" hidden="1">#REF!</definedName>
    <definedName name="_16__123Graph_ATERMS_OF_TRADE" localSheetId="0" hidden="1">#REF!</definedName>
    <definedName name="_16__123Graph_ATERMS_OF_TRADE" localSheetId="12" hidden="1">#REF!</definedName>
    <definedName name="_16__123Graph_ATERMS_OF_TRADE" localSheetId="23" hidden="1">#REF!</definedName>
    <definedName name="_16__123Graph_ATERMS_OF_TRADE" localSheetId="28" hidden="1">#REF!</definedName>
    <definedName name="_16__123Graph_ATERMS_OF_TRADE" localSheetId="29" hidden="1">#REF!</definedName>
    <definedName name="_16__123Graph_ATERMS_OF_TRADE" localSheetId="30" hidden="1">#REF!</definedName>
    <definedName name="_16__123Graph_ATERMS_OF_TRADE" localSheetId="31" hidden="1">#REF!</definedName>
    <definedName name="_16__123Graph_ATERMS_OF_TRADE" localSheetId="40" hidden="1">#REF!</definedName>
    <definedName name="_16__123Graph_ATERMS_OF_TRADE" localSheetId="42" hidden="1">#REF!</definedName>
    <definedName name="_16__123Graph_ATERMS_OF_TRADE" localSheetId="5" hidden="1">#REF!</definedName>
    <definedName name="_16__123Graph_ATERMS_OF_TRADE" localSheetId="7" hidden="1">#REF!</definedName>
    <definedName name="_16__123Graph_ATERMS_OF_TRADE" localSheetId="9" hidden="1">#REF!</definedName>
    <definedName name="_16__123Graph_ATERMS_OF_TRADE" localSheetId="11" hidden="1">#REF!</definedName>
    <definedName name="_16__123Graph_ATERMS_OF_TRADE" localSheetId="6" hidden="1">#REF!</definedName>
    <definedName name="_16__123Graph_ATERMS_OF_TRADE" localSheetId="19" hidden="1">#REF!</definedName>
    <definedName name="_16__123Graph_ATERMS_OF_TRADE" localSheetId="20" hidden="1">#REF!</definedName>
    <definedName name="_16__123Graph_ATERMS_OF_TRADE" localSheetId="21" hidden="1">#REF!</definedName>
    <definedName name="_16__123Graph_ATERMS_OF_TRADE" localSheetId="22" hidden="1">#REF!</definedName>
    <definedName name="_16__123Graph_ATERMS_OF_TRADE" localSheetId="24" hidden="1">#REF!</definedName>
    <definedName name="_16__123Graph_ATERMS_OF_TRADE" localSheetId="25" hidden="1">#REF!</definedName>
    <definedName name="_16__123Graph_ATERMS_OF_TRADE" localSheetId="26" hidden="1">#REF!</definedName>
    <definedName name="_16__123Graph_ATERMS_OF_TRADE" localSheetId="27" hidden="1">#REF!</definedName>
    <definedName name="_16__123Graph_ATERMS_OF_TRADE" localSheetId="32" hidden="1">#REF!</definedName>
    <definedName name="_16__123Graph_ATERMS_OF_TRADE" localSheetId="33" hidden="1">#REF!</definedName>
    <definedName name="_16__123Graph_ATERMS_OF_TRADE" localSheetId="34" hidden="1">#REF!</definedName>
    <definedName name="_16__123Graph_ATERMS_OF_TRADE" localSheetId="8" hidden="1">#REF!</definedName>
    <definedName name="_16__123Graph_ATERMS_OF_TRADE" localSheetId="35" hidden="1">#REF!</definedName>
    <definedName name="_16__123Graph_ATERMS_OF_TRADE" localSheetId="36" hidden="1">#REF!</definedName>
    <definedName name="_16__123Graph_ATERMS_OF_TRADE" localSheetId="37" hidden="1">#REF!</definedName>
    <definedName name="_16__123Graph_ATERMS_OF_TRADE" localSheetId="38" hidden="1">#REF!</definedName>
    <definedName name="_16__123Graph_ATERMS_OF_TRADE" localSheetId="39" hidden="1">#REF!</definedName>
    <definedName name="_16__123Graph_ATERMS_OF_TRADE" localSheetId="41" hidden="1">#REF!</definedName>
    <definedName name="_16__123Graph_ATERMS_OF_TRADE" localSheetId="43" hidden="1">#REF!</definedName>
    <definedName name="_16__123Graph_ATERMS_OF_TRADE" localSheetId="10" hidden="1">#REF!</definedName>
    <definedName name="_16__123Graph_ATERMS_OF_TRADE" localSheetId="13" hidden="1">#REF!</definedName>
    <definedName name="_16__123Graph_ATERMS_OF_TRADE" localSheetId="14" hidden="1">#REF!</definedName>
    <definedName name="_16__123Graph_ATERMS_OF_TRADE" localSheetId="15" hidden="1">#REF!</definedName>
    <definedName name="_16__123Graph_ATERMS_OF_TRADE" localSheetId="16" hidden="1">#REF!</definedName>
    <definedName name="_16__123Graph_ATERMS_OF_TRADE" localSheetId="17" hidden="1">#REF!</definedName>
    <definedName name="_16__123Graph_ATERMS_OF_TRADE" localSheetId="18" hidden="1">#REF!</definedName>
    <definedName name="_16__123Graph_ATERMS_OF_TRADE" hidden="1">#REF!</definedName>
    <definedName name="_17__123Graph_AWB_ADJ_PRJ" hidden="1">[17]WB!$Q$255:$AK$255</definedName>
    <definedName name="_19__123Graph_BCPI_ER_LOG" localSheetId="59" hidden="1">[17]ER!#REF!</definedName>
    <definedName name="_19__123Graph_BCPI_ER_LOG" localSheetId="0" hidden="1">[17]ER!#REF!</definedName>
    <definedName name="_19__123Graph_BCPI_ER_LOG" localSheetId="12" hidden="1">[17]ER!#REF!</definedName>
    <definedName name="_19__123Graph_BCPI_ER_LOG" localSheetId="23" hidden="1">[17]ER!#REF!</definedName>
    <definedName name="_19__123Graph_BCPI_ER_LOG" localSheetId="28" hidden="1">[17]ER!#REF!</definedName>
    <definedName name="_19__123Graph_BCPI_ER_LOG" localSheetId="29" hidden="1">[17]ER!#REF!</definedName>
    <definedName name="_19__123Graph_BCPI_ER_LOG" localSheetId="30" hidden="1">[17]ER!#REF!</definedName>
    <definedName name="_19__123Graph_BCPI_ER_LOG" localSheetId="5" hidden="1">[17]ER!#REF!</definedName>
    <definedName name="_19__123Graph_BCPI_ER_LOG" localSheetId="7" hidden="1">[17]ER!#REF!</definedName>
    <definedName name="_19__123Graph_BCPI_ER_LOG" localSheetId="9" hidden="1">[17]ER!#REF!</definedName>
    <definedName name="_19__123Graph_BCPI_ER_LOG" localSheetId="11" hidden="1">[17]ER!#REF!</definedName>
    <definedName name="_19__123Graph_BCPI_ER_LOG" localSheetId="6" hidden="1">[17]ER!#REF!</definedName>
    <definedName name="_19__123Graph_BCPI_ER_LOG" localSheetId="8" hidden="1">[17]ER!#REF!</definedName>
    <definedName name="_19__123Graph_BCPI_ER_LOG" localSheetId="36" hidden="1">[17]ER!#REF!</definedName>
    <definedName name="_19__123Graph_BCPI_ER_LOG" localSheetId="37" hidden="1">[17]ER!#REF!</definedName>
    <definedName name="_19__123Graph_BCPI_ER_LOG" localSheetId="38" hidden="1">[17]ER!#REF!</definedName>
    <definedName name="_19__123Graph_BCPI_ER_LOG" localSheetId="10" hidden="1">[17]ER!#REF!</definedName>
    <definedName name="_19__123Graph_BCPI_ER_LOG" localSheetId="15" hidden="1">[17]ER!#REF!</definedName>
    <definedName name="_19__123Graph_BCPI_ER_LOG" localSheetId="16" hidden="1">[17]ER!#REF!</definedName>
    <definedName name="_19__123Graph_BCPI_ER_LOG" localSheetId="17" hidden="1">[17]ER!#REF!</definedName>
    <definedName name="_19__123Graph_BCPI_ER_LOG" localSheetId="18" hidden="1">[17]ER!#REF!</definedName>
    <definedName name="_19__123Graph_BCPI_ER_LOG" hidden="1">[17]ER!#REF!</definedName>
    <definedName name="_1987">#N/A</definedName>
    <definedName name="_1IMPRESION" localSheetId="59">#REF!</definedName>
    <definedName name="_1IMPRESION" localSheetId="0">#REF!</definedName>
    <definedName name="_1IMPRESION" localSheetId="12">#REF!</definedName>
    <definedName name="_1IMPRESION" localSheetId="23">#REF!</definedName>
    <definedName name="_1IMPRESION" localSheetId="28">#REF!</definedName>
    <definedName name="_1IMPRESION" localSheetId="29">#REF!</definedName>
    <definedName name="_1IMPRESION" localSheetId="30">#REF!</definedName>
    <definedName name="_1IMPRESION" localSheetId="31">#REF!</definedName>
    <definedName name="_1IMPRESION" localSheetId="40">#REF!</definedName>
    <definedName name="_1IMPRESION" localSheetId="42">#REF!</definedName>
    <definedName name="_1IMPRESION" localSheetId="5">#REF!</definedName>
    <definedName name="_1IMPRESION" localSheetId="7">#REF!</definedName>
    <definedName name="_1IMPRESION" localSheetId="9">#REF!</definedName>
    <definedName name="_1IMPRESION" localSheetId="11">#REF!</definedName>
    <definedName name="_1IMPRESION" localSheetId="6">#REF!</definedName>
    <definedName name="_1IMPRESION" localSheetId="19">#REF!</definedName>
    <definedName name="_1IMPRESION" localSheetId="20">#REF!</definedName>
    <definedName name="_1IMPRESION" localSheetId="21">#REF!</definedName>
    <definedName name="_1IMPRESION" localSheetId="22">#REF!</definedName>
    <definedName name="_1IMPRESION" localSheetId="24">#REF!</definedName>
    <definedName name="_1IMPRESION" localSheetId="25">#REF!</definedName>
    <definedName name="_1IMPRESION" localSheetId="26">#REF!</definedName>
    <definedName name="_1IMPRESION" localSheetId="27">#REF!</definedName>
    <definedName name="_1IMPRESION" localSheetId="32">#REF!</definedName>
    <definedName name="_1IMPRESION" localSheetId="33">#REF!</definedName>
    <definedName name="_1IMPRESION" localSheetId="34">#REF!</definedName>
    <definedName name="_1IMPRESION" localSheetId="8">#REF!</definedName>
    <definedName name="_1IMPRESION" localSheetId="35">#REF!</definedName>
    <definedName name="_1IMPRESION" localSheetId="36">#REF!</definedName>
    <definedName name="_1IMPRESION" localSheetId="37">#REF!</definedName>
    <definedName name="_1IMPRESION" localSheetId="38">#REF!</definedName>
    <definedName name="_1IMPRESION" localSheetId="39">#REF!</definedName>
    <definedName name="_1IMPRESION" localSheetId="41">#REF!</definedName>
    <definedName name="_1IMPRESION" localSheetId="43">#REF!</definedName>
    <definedName name="_1IMPRESION" localSheetId="10">#REF!</definedName>
    <definedName name="_1IMPRESION" localSheetId="13">#REF!</definedName>
    <definedName name="_1IMPRESION" localSheetId="14">#REF!</definedName>
    <definedName name="_1IMPRESION" localSheetId="15">#REF!</definedName>
    <definedName name="_1IMPRESION" localSheetId="16">#REF!</definedName>
    <definedName name="_1IMPRESION" localSheetId="17">#REF!</definedName>
    <definedName name="_1IMPRESION" localSheetId="18">#REF!</definedName>
    <definedName name="_1IMPRESION">#REF!</definedName>
    <definedName name="_1r" localSheetId="59">#REF!</definedName>
    <definedName name="_1r" localSheetId="0">#REF!</definedName>
    <definedName name="_1r" localSheetId="23">#REF!</definedName>
    <definedName name="_1r" localSheetId="28">#REF!</definedName>
    <definedName name="_1r" localSheetId="29">#REF!</definedName>
    <definedName name="_1r" localSheetId="30">#REF!</definedName>
    <definedName name="_1r" localSheetId="31">#REF!</definedName>
    <definedName name="_1r" localSheetId="40">#REF!</definedName>
    <definedName name="_1r" localSheetId="42">#REF!</definedName>
    <definedName name="_1r" localSheetId="7">#REF!</definedName>
    <definedName name="_1r" localSheetId="19">#REF!</definedName>
    <definedName name="_1r" localSheetId="20">#REF!</definedName>
    <definedName name="_1r" localSheetId="21">#REF!</definedName>
    <definedName name="_1r" localSheetId="22">#REF!</definedName>
    <definedName name="_1r" localSheetId="24">#REF!</definedName>
    <definedName name="_1r" localSheetId="25">#REF!</definedName>
    <definedName name="_1r" localSheetId="26">#REF!</definedName>
    <definedName name="_1r" localSheetId="27">#REF!</definedName>
    <definedName name="_1r" localSheetId="32">#REF!</definedName>
    <definedName name="_1r" localSheetId="33">#REF!</definedName>
    <definedName name="_1r" localSheetId="34">#REF!</definedName>
    <definedName name="_1r" localSheetId="35">#REF!</definedName>
    <definedName name="_1r" localSheetId="36">#REF!</definedName>
    <definedName name="_1r" localSheetId="37">#REF!</definedName>
    <definedName name="_1r" localSheetId="38">#REF!</definedName>
    <definedName name="_1r" localSheetId="39">#REF!</definedName>
    <definedName name="_1r" localSheetId="41">#REF!</definedName>
    <definedName name="_1r" localSheetId="43">#REF!</definedName>
    <definedName name="_1r" localSheetId="13">#REF!</definedName>
    <definedName name="_1r" localSheetId="14">#REF!</definedName>
    <definedName name="_1r" localSheetId="15">#REF!</definedName>
    <definedName name="_1r" localSheetId="16">#REF!</definedName>
    <definedName name="_1r" localSheetId="17">#REF!</definedName>
    <definedName name="_1r" localSheetId="18">#REF!</definedName>
    <definedName name="_1r">#REF!</definedName>
    <definedName name="_2">#N/A</definedName>
    <definedName name="_20__123Graph_BIBA_IBRD" localSheetId="59" hidden="1">[17]WB!#REF!</definedName>
    <definedName name="_20__123Graph_BIBA_IBRD" localSheetId="34" hidden="1">[17]WB!#REF!</definedName>
    <definedName name="_20__123Graph_BIBA_IBRD" localSheetId="35" hidden="1">[17]WB!#REF!</definedName>
    <definedName name="_20__123Graph_BIBA_IBRD" localSheetId="36" hidden="1">[17]WB!#REF!</definedName>
    <definedName name="_20__123Graph_BIBA_IBRD" localSheetId="37" hidden="1">[17]WB!#REF!</definedName>
    <definedName name="_20__123Graph_BIBA_IBRD" localSheetId="38" hidden="1">[17]WB!#REF!</definedName>
    <definedName name="_20__123Graph_BIBA_IBRD" localSheetId="15" hidden="1">[17]WB!#REF!</definedName>
    <definedName name="_20__123Graph_BIBA_IBRD" localSheetId="16" hidden="1">[17]WB!#REF!</definedName>
    <definedName name="_20__123Graph_BIBA_IBRD" localSheetId="17" hidden="1">[17]WB!#REF!</definedName>
    <definedName name="_20__123Graph_BIBA_IBRD" localSheetId="18" hidden="1">[17]WB!#REF!</definedName>
    <definedName name="_20__123Graph_BIBA_IBRD" hidden="1">[17]WB!#REF!</definedName>
    <definedName name="_24__123Graph_BTERMS_OF_TRADE" localSheetId="59" hidden="1">#REF!</definedName>
    <definedName name="_24__123Graph_BTERMS_OF_TRADE" localSheetId="0" hidden="1">#REF!</definedName>
    <definedName name="_24__123Graph_BTERMS_OF_TRADE" localSheetId="12" hidden="1">#REF!</definedName>
    <definedName name="_24__123Graph_BTERMS_OF_TRADE" localSheetId="23" hidden="1">#REF!</definedName>
    <definedName name="_24__123Graph_BTERMS_OF_TRADE" localSheetId="28" hidden="1">#REF!</definedName>
    <definedName name="_24__123Graph_BTERMS_OF_TRADE" localSheetId="29" hidden="1">#REF!</definedName>
    <definedName name="_24__123Graph_BTERMS_OF_TRADE" localSheetId="30" hidden="1">#REF!</definedName>
    <definedName name="_24__123Graph_BTERMS_OF_TRADE" localSheetId="31" hidden="1">#REF!</definedName>
    <definedName name="_24__123Graph_BTERMS_OF_TRADE" localSheetId="40" hidden="1">#REF!</definedName>
    <definedName name="_24__123Graph_BTERMS_OF_TRADE" localSheetId="42" hidden="1">#REF!</definedName>
    <definedName name="_24__123Graph_BTERMS_OF_TRADE" localSheetId="5" hidden="1">#REF!</definedName>
    <definedName name="_24__123Graph_BTERMS_OF_TRADE" localSheetId="7" hidden="1">#REF!</definedName>
    <definedName name="_24__123Graph_BTERMS_OF_TRADE" localSheetId="9" hidden="1">#REF!</definedName>
    <definedName name="_24__123Graph_BTERMS_OF_TRADE" localSheetId="11" hidden="1">#REF!</definedName>
    <definedName name="_24__123Graph_BTERMS_OF_TRADE" localSheetId="6" hidden="1">#REF!</definedName>
    <definedName name="_24__123Graph_BTERMS_OF_TRADE" localSheetId="19" hidden="1">#REF!</definedName>
    <definedName name="_24__123Graph_BTERMS_OF_TRADE" localSheetId="20" hidden="1">#REF!</definedName>
    <definedName name="_24__123Graph_BTERMS_OF_TRADE" localSheetId="21" hidden="1">#REF!</definedName>
    <definedName name="_24__123Graph_BTERMS_OF_TRADE" localSheetId="22" hidden="1">#REF!</definedName>
    <definedName name="_24__123Graph_BTERMS_OF_TRADE" localSheetId="24" hidden="1">#REF!</definedName>
    <definedName name="_24__123Graph_BTERMS_OF_TRADE" localSheetId="25" hidden="1">#REF!</definedName>
    <definedName name="_24__123Graph_BTERMS_OF_TRADE" localSheetId="26" hidden="1">#REF!</definedName>
    <definedName name="_24__123Graph_BTERMS_OF_TRADE" localSheetId="27" hidden="1">#REF!</definedName>
    <definedName name="_24__123Graph_BTERMS_OF_TRADE" localSheetId="32" hidden="1">#REF!</definedName>
    <definedName name="_24__123Graph_BTERMS_OF_TRADE" localSheetId="33" hidden="1">#REF!</definedName>
    <definedName name="_24__123Graph_BTERMS_OF_TRADE" localSheetId="34" hidden="1">#REF!</definedName>
    <definedName name="_24__123Graph_BTERMS_OF_TRADE" localSheetId="8" hidden="1">#REF!</definedName>
    <definedName name="_24__123Graph_BTERMS_OF_TRADE" localSheetId="35" hidden="1">#REF!</definedName>
    <definedName name="_24__123Graph_BTERMS_OF_TRADE" localSheetId="36" hidden="1">#REF!</definedName>
    <definedName name="_24__123Graph_BTERMS_OF_TRADE" localSheetId="37" hidden="1">#REF!</definedName>
    <definedName name="_24__123Graph_BTERMS_OF_TRADE" localSheetId="38" hidden="1">#REF!</definedName>
    <definedName name="_24__123Graph_BTERMS_OF_TRADE" localSheetId="39" hidden="1">#REF!</definedName>
    <definedName name="_24__123Graph_BTERMS_OF_TRADE" localSheetId="41" hidden="1">#REF!</definedName>
    <definedName name="_24__123Graph_BTERMS_OF_TRADE" localSheetId="43" hidden="1">#REF!</definedName>
    <definedName name="_24__123Graph_BTERMS_OF_TRADE" localSheetId="10" hidden="1">#REF!</definedName>
    <definedName name="_24__123Graph_BTERMS_OF_TRADE" localSheetId="13" hidden="1">#REF!</definedName>
    <definedName name="_24__123Graph_BTERMS_OF_TRADE" localSheetId="14" hidden="1">#REF!</definedName>
    <definedName name="_24__123Graph_BTERMS_OF_TRADE" localSheetId="15" hidden="1">#REF!</definedName>
    <definedName name="_24__123Graph_BTERMS_OF_TRADE" localSheetId="16" hidden="1">#REF!</definedName>
    <definedName name="_24__123Graph_BTERMS_OF_TRADE" localSheetId="17" hidden="1">#REF!</definedName>
    <definedName name="_24__123Graph_BTERMS_OF_TRADE" localSheetId="18" hidden="1">#REF!</definedName>
    <definedName name="_24__123Graph_BTERMS_OF_TRADE" hidden="1">#REF!</definedName>
    <definedName name="_24Macros_Import_.qbop" localSheetId="57">[18]!'[Macros Import].qbop'</definedName>
    <definedName name="_24Macros_Import_.qbop" localSheetId="58">[18]!'[Macros Import].qbop'</definedName>
    <definedName name="_24Macros_Import_.qbop" localSheetId="60">[18]!'[Macros Import].qbop'</definedName>
    <definedName name="_24Macros_Import_.qbop" localSheetId="0">[18]!'[Macros Import].qbop'</definedName>
    <definedName name="_24Macros_Import_.qbop" localSheetId="29">[18]!'[Macros Import].qbop'</definedName>
    <definedName name="_24Macros_Import_.qbop" localSheetId="30">[18]!'[Macros Import].qbop'</definedName>
    <definedName name="_24Macros_Import_.qbop" localSheetId="52">[18]!'[Macros Import].qbop'</definedName>
    <definedName name="_24Macros_Import_.qbop" localSheetId="2">[18]!'[Macros Import].qbop'</definedName>
    <definedName name="_24Macros_Import_.qbop" localSheetId="7">[18]!'[Macros Import].qbop'</definedName>
    <definedName name="_24Macros_Import_.qbop" localSheetId="26">[18]!'[Macros Import].qbop'</definedName>
    <definedName name="_24Macros_Import_.qbop" localSheetId="27">[18]!'[Macros Import].qbop'</definedName>
    <definedName name="_24Macros_Import_.qbop" localSheetId="34">[18]!'[Macros Import].qbop'</definedName>
    <definedName name="_24Macros_Import_.qbop" localSheetId="35">[18]!'[Macros Import].qbop'</definedName>
    <definedName name="_24Macros_Import_.qbop" localSheetId="41">[18]!'[Macros Import].qbop'</definedName>
    <definedName name="_24Macros_Import_.qbop" localSheetId="13">[18]!'[Macros Import].qbop'</definedName>
    <definedName name="_24Macros_Import_.qbop">[18]!'[Macros Import].qbop'</definedName>
    <definedName name="_25__123Graph_ACPI_ER_LOG" localSheetId="0" hidden="1">[19]ER!#REF!</definedName>
    <definedName name="_25__123Graph_ACPI_ER_LOG" localSheetId="12" hidden="1">[19]ER!#REF!</definedName>
    <definedName name="_25__123Graph_ACPI_ER_LOG" localSheetId="23" hidden="1">[19]ER!#REF!</definedName>
    <definedName name="_25__123Graph_ACPI_ER_LOG" localSheetId="28" hidden="1">[19]ER!#REF!</definedName>
    <definedName name="_25__123Graph_ACPI_ER_LOG" localSheetId="29" hidden="1">[19]ER!#REF!</definedName>
    <definedName name="_25__123Graph_ACPI_ER_LOG" localSheetId="30" hidden="1">[19]ER!#REF!</definedName>
    <definedName name="_25__123Graph_ACPI_ER_LOG" localSheetId="40" hidden="1">[19]ER!#REF!</definedName>
    <definedName name="_25__123Graph_ACPI_ER_LOG" localSheetId="42" hidden="1">[19]ER!#REF!</definedName>
    <definedName name="_25__123Graph_ACPI_ER_LOG" localSheetId="5" hidden="1">[19]ER!#REF!</definedName>
    <definedName name="_25__123Graph_ACPI_ER_LOG" localSheetId="7" hidden="1">[19]ER!#REF!</definedName>
    <definedName name="_25__123Graph_ACPI_ER_LOG" localSheetId="9" hidden="1">[19]ER!#REF!</definedName>
    <definedName name="_25__123Graph_ACPI_ER_LOG" localSheetId="11" hidden="1">[19]ER!#REF!</definedName>
    <definedName name="_25__123Graph_ACPI_ER_LOG" localSheetId="6" hidden="1">[19]ER!#REF!</definedName>
    <definedName name="_25__123Graph_ACPI_ER_LOG" localSheetId="19" hidden="1">[19]ER!#REF!</definedName>
    <definedName name="_25__123Graph_ACPI_ER_LOG" localSheetId="20" hidden="1">[19]ER!#REF!</definedName>
    <definedName name="_25__123Graph_ACPI_ER_LOG" localSheetId="21" hidden="1">[19]ER!#REF!</definedName>
    <definedName name="_25__123Graph_ACPI_ER_LOG" localSheetId="22" hidden="1">[19]ER!#REF!</definedName>
    <definedName name="_25__123Graph_ACPI_ER_LOG" localSheetId="24" hidden="1">[19]ER!#REF!</definedName>
    <definedName name="_25__123Graph_ACPI_ER_LOG" localSheetId="25" hidden="1">[19]ER!#REF!</definedName>
    <definedName name="_25__123Graph_ACPI_ER_LOG" localSheetId="26" hidden="1">[19]ER!#REF!</definedName>
    <definedName name="_25__123Graph_ACPI_ER_LOG" localSheetId="27" hidden="1">[19]ER!#REF!</definedName>
    <definedName name="_25__123Graph_ACPI_ER_LOG" localSheetId="8" hidden="1">[19]ER!#REF!</definedName>
    <definedName name="_25__123Graph_ACPI_ER_LOG" localSheetId="36" hidden="1">[19]ER!#REF!</definedName>
    <definedName name="_25__123Graph_ACPI_ER_LOG" localSheetId="37" hidden="1">[19]ER!#REF!</definedName>
    <definedName name="_25__123Graph_ACPI_ER_LOG" localSheetId="38" hidden="1">[19]ER!#REF!</definedName>
    <definedName name="_25__123Graph_ACPI_ER_LOG" localSheetId="41" hidden="1">[19]ER!#REF!</definedName>
    <definedName name="_25__123Graph_ACPI_ER_LOG" localSheetId="43" hidden="1">[19]ER!#REF!</definedName>
    <definedName name="_25__123Graph_ACPI_ER_LOG" localSheetId="10" hidden="1">[19]ER!#REF!</definedName>
    <definedName name="_25__123Graph_ACPI_ER_LOG" localSheetId="13" hidden="1">[19]ER!#REF!</definedName>
    <definedName name="_25__123Graph_ACPI_ER_LOG" localSheetId="14" hidden="1">[19]ER!#REF!</definedName>
    <definedName name="_25__123Graph_ACPI_ER_LOG" localSheetId="15" hidden="1">[19]ER!#REF!</definedName>
    <definedName name="_25__123Graph_ACPI_ER_LOG" localSheetId="16" hidden="1">[19]ER!#REF!</definedName>
    <definedName name="_25__123Graph_ACPI_ER_LOG" localSheetId="17" hidden="1">[19]ER!#REF!</definedName>
    <definedName name="_25__123Graph_ACPI_ER_LOG" localSheetId="18" hidden="1">[19]ER!#REF!</definedName>
    <definedName name="_25__123Graph_ACPI_ER_LOG" hidden="1">[19]ER!#REF!</definedName>
    <definedName name="_25__123Graph_BWB_ADJ_PRJ" hidden="1">[17]WB!$Q$257:$AK$257</definedName>
    <definedName name="_26__123Graph_BCPI_ER_LOG" localSheetId="0" hidden="1">[19]ER!#REF!</definedName>
    <definedName name="_26__123Graph_BCPI_ER_LOG" localSheetId="12" hidden="1">[19]ER!#REF!</definedName>
    <definedName name="_26__123Graph_BCPI_ER_LOG" localSheetId="23" hidden="1">[19]ER!#REF!</definedName>
    <definedName name="_26__123Graph_BCPI_ER_LOG" localSheetId="28" hidden="1">[19]ER!#REF!</definedName>
    <definedName name="_26__123Graph_BCPI_ER_LOG" localSheetId="29" hidden="1">[19]ER!#REF!</definedName>
    <definedName name="_26__123Graph_BCPI_ER_LOG" localSheetId="30" hidden="1">[19]ER!#REF!</definedName>
    <definedName name="_26__123Graph_BCPI_ER_LOG" localSheetId="40" hidden="1">[19]ER!#REF!</definedName>
    <definedName name="_26__123Graph_BCPI_ER_LOG" localSheetId="42" hidden="1">[19]ER!#REF!</definedName>
    <definedName name="_26__123Graph_BCPI_ER_LOG" localSheetId="5" hidden="1">[19]ER!#REF!</definedName>
    <definedName name="_26__123Graph_BCPI_ER_LOG" localSheetId="7" hidden="1">[19]ER!#REF!</definedName>
    <definedName name="_26__123Graph_BCPI_ER_LOG" localSheetId="9" hidden="1">[19]ER!#REF!</definedName>
    <definedName name="_26__123Graph_BCPI_ER_LOG" localSheetId="11" hidden="1">[19]ER!#REF!</definedName>
    <definedName name="_26__123Graph_BCPI_ER_LOG" localSheetId="6" hidden="1">[19]ER!#REF!</definedName>
    <definedName name="_26__123Graph_BCPI_ER_LOG" localSheetId="19" hidden="1">[19]ER!#REF!</definedName>
    <definedName name="_26__123Graph_BCPI_ER_LOG" localSheetId="20" hidden="1">[19]ER!#REF!</definedName>
    <definedName name="_26__123Graph_BCPI_ER_LOG" localSheetId="21" hidden="1">[19]ER!#REF!</definedName>
    <definedName name="_26__123Graph_BCPI_ER_LOG" localSheetId="22" hidden="1">[19]ER!#REF!</definedName>
    <definedName name="_26__123Graph_BCPI_ER_LOG" localSheetId="24" hidden="1">[19]ER!#REF!</definedName>
    <definedName name="_26__123Graph_BCPI_ER_LOG" localSheetId="25" hidden="1">[19]ER!#REF!</definedName>
    <definedName name="_26__123Graph_BCPI_ER_LOG" localSheetId="26" hidden="1">[19]ER!#REF!</definedName>
    <definedName name="_26__123Graph_BCPI_ER_LOG" localSheetId="27" hidden="1">[19]ER!#REF!</definedName>
    <definedName name="_26__123Graph_BCPI_ER_LOG" localSheetId="8" hidden="1">[19]ER!#REF!</definedName>
    <definedName name="_26__123Graph_BCPI_ER_LOG" localSheetId="36" hidden="1">[19]ER!#REF!</definedName>
    <definedName name="_26__123Graph_BCPI_ER_LOG" localSheetId="37" hidden="1">[19]ER!#REF!</definedName>
    <definedName name="_26__123Graph_BCPI_ER_LOG" localSheetId="38" hidden="1">[19]ER!#REF!</definedName>
    <definedName name="_26__123Graph_BCPI_ER_LOG" localSheetId="41" hidden="1">[19]ER!#REF!</definedName>
    <definedName name="_26__123Graph_BCPI_ER_LOG" localSheetId="43" hidden="1">[19]ER!#REF!</definedName>
    <definedName name="_26__123Graph_BCPI_ER_LOG" localSheetId="10" hidden="1">[19]ER!#REF!</definedName>
    <definedName name="_26__123Graph_BCPI_ER_LOG" localSheetId="13" hidden="1">[19]ER!#REF!</definedName>
    <definedName name="_26__123Graph_BCPI_ER_LOG" localSheetId="14" hidden="1">[19]ER!#REF!</definedName>
    <definedName name="_26__123Graph_BCPI_ER_LOG" localSheetId="15" hidden="1">[19]ER!#REF!</definedName>
    <definedName name="_26__123Graph_BCPI_ER_LOG" localSheetId="16" hidden="1">[19]ER!#REF!</definedName>
    <definedName name="_26__123Graph_BCPI_ER_LOG" localSheetId="17" hidden="1">[19]ER!#REF!</definedName>
    <definedName name="_26__123Graph_BCPI_ER_LOG" localSheetId="18" hidden="1">[19]ER!#REF!</definedName>
    <definedName name="_26__123Graph_BCPI_ER_LOG" hidden="1">[19]ER!#REF!</definedName>
    <definedName name="_27__123Graph_ACPI_ER_LOG" localSheetId="0" hidden="1">[9]ER!#REF!</definedName>
    <definedName name="_27__123Graph_ACPI_ER_LOG" localSheetId="12" hidden="1">[9]ER!#REF!</definedName>
    <definedName name="_27__123Graph_ACPI_ER_LOG" localSheetId="23" hidden="1">[9]ER!#REF!</definedName>
    <definedName name="_27__123Graph_ACPI_ER_LOG" localSheetId="28" hidden="1">[9]ER!#REF!</definedName>
    <definedName name="_27__123Graph_ACPI_ER_LOG" localSheetId="29" hidden="1">[9]ER!#REF!</definedName>
    <definedName name="_27__123Graph_ACPI_ER_LOG" localSheetId="30" hidden="1">[9]ER!#REF!</definedName>
    <definedName name="_27__123Graph_ACPI_ER_LOG" localSheetId="5" hidden="1">[9]ER!#REF!</definedName>
    <definedName name="_27__123Graph_ACPI_ER_LOG" localSheetId="7" hidden="1">[9]ER!#REF!</definedName>
    <definedName name="_27__123Graph_ACPI_ER_LOG" localSheetId="9" hidden="1">[9]ER!#REF!</definedName>
    <definedName name="_27__123Graph_ACPI_ER_LOG" localSheetId="11" hidden="1">[9]ER!#REF!</definedName>
    <definedName name="_27__123Graph_ACPI_ER_LOG" localSheetId="6" hidden="1">[9]ER!#REF!</definedName>
    <definedName name="_27__123Graph_ACPI_ER_LOG" localSheetId="20" hidden="1">[9]ER!#REF!</definedName>
    <definedName name="_27__123Graph_ACPI_ER_LOG" localSheetId="21" hidden="1">[9]ER!#REF!</definedName>
    <definedName name="_27__123Graph_ACPI_ER_LOG" localSheetId="8" hidden="1">[9]ER!#REF!</definedName>
    <definedName name="_27__123Graph_ACPI_ER_LOG" localSheetId="36" hidden="1">[9]ER!#REF!</definedName>
    <definedName name="_27__123Graph_ACPI_ER_LOG" localSheetId="37" hidden="1">[9]ER!#REF!</definedName>
    <definedName name="_27__123Graph_ACPI_ER_LOG" localSheetId="38" hidden="1">[9]ER!#REF!</definedName>
    <definedName name="_27__123Graph_ACPI_ER_LOG" localSheetId="10" hidden="1">[9]ER!#REF!</definedName>
    <definedName name="_27__123Graph_ACPI_ER_LOG" hidden="1">[9]ER!#REF!</definedName>
    <definedName name="_27__123Graph_BIBA_IBRD" localSheetId="0" hidden="1">[19]WB!#REF!</definedName>
    <definedName name="_27__123Graph_BIBA_IBRD" localSheetId="23" hidden="1">[19]WB!#REF!</definedName>
    <definedName name="_27__123Graph_BIBA_IBRD" localSheetId="28" hidden="1">[19]WB!#REF!</definedName>
    <definedName name="_27__123Graph_BIBA_IBRD" localSheetId="29" hidden="1">[19]WB!#REF!</definedName>
    <definedName name="_27__123Graph_BIBA_IBRD" localSheetId="30" hidden="1">[19]WB!#REF!</definedName>
    <definedName name="_27__123Graph_BIBA_IBRD" localSheetId="7" hidden="1">[19]WB!#REF!</definedName>
    <definedName name="_27__123Graph_BIBA_IBRD" localSheetId="20" hidden="1">[19]WB!#REF!</definedName>
    <definedName name="_27__123Graph_BIBA_IBRD" localSheetId="21" hidden="1">[19]WB!#REF!</definedName>
    <definedName name="_27__123Graph_BIBA_IBRD" localSheetId="36" hidden="1">[19]WB!#REF!</definedName>
    <definedName name="_27__123Graph_BIBA_IBRD" localSheetId="37" hidden="1">[19]WB!#REF!</definedName>
    <definedName name="_27__123Graph_BIBA_IBRD" localSheetId="38" hidden="1">[19]WB!#REF!</definedName>
    <definedName name="_27__123Graph_BIBA_IBRD" hidden="1">[19]WB!#REF!</definedName>
    <definedName name="_28B.2_B.3" localSheetId="59">#REF!</definedName>
    <definedName name="_28B.2_B.3" localSheetId="0">#REF!</definedName>
    <definedName name="_28B.2_B.3" localSheetId="12">#REF!</definedName>
    <definedName name="_28B.2_B.3" localSheetId="23">#REF!</definedName>
    <definedName name="_28B.2_B.3" localSheetId="28">#REF!</definedName>
    <definedName name="_28B.2_B.3" localSheetId="29">#REF!</definedName>
    <definedName name="_28B.2_B.3" localSheetId="30">#REF!</definedName>
    <definedName name="_28B.2_B.3" localSheetId="31">#REF!</definedName>
    <definedName name="_28B.2_B.3" localSheetId="40">#REF!</definedName>
    <definedName name="_28B.2_B.3" localSheetId="42">#REF!</definedName>
    <definedName name="_28B.2_B.3" localSheetId="5">#REF!</definedName>
    <definedName name="_28B.2_B.3" localSheetId="7">#REF!</definedName>
    <definedName name="_28B.2_B.3" localSheetId="9">#REF!</definedName>
    <definedName name="_28B.2_B.3" localSheetId="11">#REF!</definedName>
    <definedName name="_28B.2_B.3" localSheetId="6">#REF!</definedName>
    <definedName name="_28B.2_B.3" localSheetId="19">#REF!</definedName>
    <definedName name="_28B.2_B.3" localSheetId="20">#REF!</definedName>
    <definedName name="_28B.2_B.3" localSheetId="21">#REF!</definedName>
    <definedName name="_28B.2_B.3" localSheetId="22">#REF!</definedName>
    <definedName name="_28B.2_B.3" localSheetId="24">#REF!</definedName>
    <definedName name="_28B.2_B.3" localSheetId="25">#REF!</definedName>
    <definedName name="_28B.2_B.3" localSheetId="26">#REF!</definedName>
    <definedName name="_28B.2_B.3" localSheetId="27">#REF!</definedName>
    <definedName name="_28B.2_B.3" localSheetId="32">#REF!</definedName>
    <definedName name="_28B.2_B.3" localSheetId="33">#REF!</definedName>
    <definedName name="_28B.2_B.3" localSheetId="34">#REF!</definedName>
    <definedName name="_28B.2_B.3" localSheetId="8">#REF!</definedName>
    <definedName name="_28B.2_B.3" localSheetId="35">#REF!</definedName>
    <definedName name="_28B.2_B.3" localSheetId="36">#REF!</definedName>
    <definedName name="_28B.2_B.3" localSheetId="37">#REF!</definedName>
    <definedName name="_28B.2_B.3" localSheetId="38">#REF!</definedName>
    <definedName name="_28B.2_B.3" localSheetId="39">#REF!</definedName>
    <definedName name="_28B.2_B.3" localSheetId="41">#REF!</definedName>
    <definedName name="_28B.2_B.3" localSheetId="43">#REF!</definedName>
    <definedName name="_28B.2_B.3" localSheetId="10">#REF!</definedName>
    <definedName name="_28B.2_B.3" localSheetId="13">#REF!</definedName>
    <definedName name="_28B.2_B.3" localSheetId="14">#REF!</definedName>
    <definedName name="_28B.2_B.3" localSheetId="15">#REF!</definedName>
    <definedName name="_28B.2_B.3" localSheetId="16">#REF!</definedName>
    <definedName name="_28B.2_B.3" localSheetId="17">#REF!</definedName>
    <definedName name="_28B.2_B.3" localSheetId="18">#REF!</definedName>
    <definedName name="_28B.2_B.3">#REF!</definedName>
    <definedName name="_29__123Graph_XFIG_D" localSheetId="59" hidden="1">#REF!</definedName>
    <definedName name="_29__123Graph_XFIG_D" localSheetId="0" hidden="1">#REF!</definedName>
    <definedName name="_29__123Graph_XFIG_D" localSheetId="23" hidden="1">#REF!</definedName>
    <definedName name="_29__123Graph_XFIG_D" localSheetId="28" hidden="1">#REF!</definedName>
    <definedName name="_29__123Graph_XFIG_D" localSheetId="29" hidden="1">#REF!</definedName>
    <definedName name="_29__123Graph_XFIG_D" localSheetId="30" hidden="1">#REF!</definedName>
    <definedName name="_29__123Graph_XFIG_D" localSheetId="31" hidden="1">#REF!</definedName>
    <definedName name="_29__123Graph_XFIG_D" localSheetId="40" hidden="1">#REF!</definedName>
    <definedName name="_29__123Graph_XFIG_D" localSheetId="42" hidden="1">#REF!</definedName>
    <definedName name="_29__123Graph_XFIG_D" localSheetId="7" hidden="1">#REF!</definedName>
    <definedName name="_29__123Graph_XFIG_D" localSheetId="19" hidden="1">#REF!</definedName>
    <definedName name="_29__123Graph_XFIG_D" localSheetId="20" hidden="1">#REF!</definedName>
    <definedName name="_29__123Graph_XFIG_D" localSheetId="21" hidden="1">#REF!</definedName>
    <definedName name="_29__123Graph_XFIG_D" localSheetId="22" hidden="1">#REF!</definedName>
    <definedName name="_29__123Graph_XFIG_D" localSheetId="24" hidden="1">#REF!</definedName>
    <definedName name="_29__123Graph_XFIG_D" localSheetId="25" hidden="1">#REF!</definedName>
    <definedName name="_29__123Graph_XFIG_D" localSheetId="26" hidden="1">#REF!</definedName>
    <definedName name="_29__123Graph_XFIG_D" localSheetId="27" hidden="1">#REF!</definedName>
    <definedName name="_29__123Graph_XFIG_D" localSheetId="32" hidden="1">#REF!</definedName>
    <definedName name="_29__123Graph_XFIG_D" localSheetId="33" hidden="1">#REF!</definedName>
    <definedName name="_29__123Graph_XFIG_D" localSheetId="34" hidden="1">#REF!</definedName>
    <definedName name="_29__123Graph_XFIG_D" localSheetId="35" hidden="1">#REF!</definedName>
    <definedName name="_29__123Graph_XFIG_D" localSheetId="36" hidden="1">#REF!</definedName>
    <definedName name="_29__123Graph_XFIG_D" localSheetId="37" hidden="1">#REF!</definedName>
    <definedName name="_29__123Graph_XFIG_D" localSheetId="38" hidden="1">#REF!</definedName>
    <definedName name="_29__123Graph_XFIG_D" localSheetId="39" hidden="1">#REF!</definedName>
    <definedName name="_29__123Graph_XFIG_D" localSheetId="41" hidden="1">#REF!</definedName>
    <definedName name="_29__123Graph_XFIG_D" localSheetId="43" hidden="1">#REF!</definedName>
    <definedName name="_29__123Graph_XFIG_D" localSheetId="13" hidden="1">#REF!</definedName>
    <definedName name="_29__123Graph_XFIG_D" localSheetId="14" hidden="1">#REF!</definedName>
    <definedName name="_29__123Graph_XFIG_D" localSheetId="15" hidden="1">#REF!</definedName>
    <definedName name="_29__123Graph_XFIG_D" localSheetId="16" hidden="1">#REF!</definedName>
    <definedName name="_29__123Graph_XFIG_D" localSheetId="17" hidden="1">#REF!</definedName>
    <definedName name="_29__123Graph_XFIG_D" localSheetId="18" hidden="1">#REF!</definedName>
    <definedName name="_29__123Graph_XFIG_D" hidden="1">#REF!</definedName>
    <definedName name="_29B.4___5" localSheetId="59">#REF!</definedName>
    <definedName name="_29B.4___5" localSheetId="0">#REF!</definedName>
    <definedName name="_29B.4___5" localSheetId="23">#REF!</definedName>
    <definedName name="_29B.4___5" localSheetId="28">#REF!</definedName>
    <definedName name="_29B.4___5" localSheetId="29">#REF!</definedName>
    <definedName name="_29B.4___5" localSheetId="30">#REF!</definedName>
    <definedName name="_29B.4___5" localSheetId="31">#REF!</definedName>
    <definedName name="_29B.4___5" localSheetId="40">#REF!</definedName>
    <definedName name="_29B.4___5" localSheetId="42">#REF!</definedName>
    <definedName name="_29B.4___5" localSheetId="7">#REF!</definedName>
    <definedName name="_29B.4___5" localSheetId="19">#REF!</definedName>
    <definedName name="_29B.4___5" localSheetId="20">#REF!</definedName>
    <definedName name="_29B.4___5" localSheetId="21">#REF!</definedName>
    <definedName name="_29B.4___5" localSheetId="22">#REF!</definedName>
    <definedName name="_29B.4___5" localSheetId="24">#REF!</definedName>
    <definedName name="_29B.4___5" localSheetId="25">#REF!</definedName>
    <definedName name="_29B.4___5" localSheetId="26">#REF!</definedName>
    <definedName name="_29B.4___5" localSheetId="27">#REF!</definedName>
    <definedName name="_29B.4___5" localSheetId="32">#REF!</definedName>
    <definedName name="_29B.4___5" localSheetId="33">#REF!</definedName>
    <definedName name="_29B.4___5" localSheetId="34">#REF!</definedName>
    <definedName name="_29B.4___5" localSheetId="35">#REF!</definedName>
    <definedName name="_29B.4___5" localSheetId="36">#REF!</definedName>
    <definedName name="_29B.4___5" localSheetId="37">#REF!</definedName>
    <definedName name="_29B.4___5" localSheetId="38">#REF!</definedName>
    <definedName name="_29B.4___5" localSheetId="39">#REF!</definedName>
    <definedName name="_29B.4___5" localSheetId="41">#REF!</definedName>
    <definedName name="_29B.4___5" localSheetId="43">#REF!</definedName>
    <definedName name="_29B.4___5" localSheetId="13">#REF!</definedName>
    <definedName name="_29B.4___5" localSheetId="14">#REF!</definedName>
    <definedName name="_29B.4___5" localSheetId="15">#REF!</definedName>
    <definedName name="_29B.4___5" localSheetId="16">#REF!</definedName>
    <definedName name="_29B.4___5" localSheetId="17">#REF!</definedName>
    <definedName name="_29B.4___5" localSheetId="18">#REF!</definedName>
    <definedName name="_29B.4___5">#REF!</definedName>
    <definedName name="_2IMPRESION" localSheetId="0">#REF!</definedName>
    <definedName name="_2IMPRESION" localSheetId="23">#REF!</definedName>
    <definedName name="_2IMPRESION" localSheetId="28">#REF!</definedName>
    <definedName name="_2IMPRESION" localSheetId="29">#REF!</definedName>
    <definedName name="_2IMPRESION" localSheetId="30">#REF!</definedName>
    <definedName name="_2IMPRESION" localSheetId="31">#REF!</definedName>
    <definedName name="_2IMPRESION" localSheetId="40">#REF!</definedName>
    <definedName name="_2IMPRESION" localSheetId="42">#REF!</definedName>
    <definedName name="_2IMPRESION" localSheetId="7">#REF!</definedName>
    <definedName name="_2IMPRESION" localSheetId="19">#REF!</definedName>
    <definedName name="_2IMPRESION" localSheetId="20">#REF!</definedName>
    <definedName name="_2IMPRESION" localSheetId="21">#REF!</definedName>
    <definedName name="_2IMPRESION" localSheetId="22">#REF!</definedName>
    <definedName name="_2IMPRESION" localSheetId="24">#REF!</definedName>
    <definedName name="_2IMPRESION" localSheetId="25">#REF!</definedName>
    <definedName name="_2IMPRESION" localSheetId="26">#REF!</definedName>
    <definedName name="_2IMPRESION" localSheetId="27">#REF!</definedName>
    <definedName name="_2IMPRESION" localSheetId="32">#REF!</definedName>
    <definedName name="_2IMPRESION" localSheetId="33">#REF!</definedName>
    <definedName name="_2IMPRESION" localSheetId="34">#REF!</definedName>
    <definedName name="_2IMPRESION" localSheetId="35">#REF!</definedName>
    <definedName name="_2IMPRESION" localSheetId="36">#REF!</definedName>
    <definedName name="_2IMPRESION" localSheetId="37">#REF!</definedName>
    <definedName name="_2IMPRESION" localSheetId="38">#REF!</definedName>
    <definedName name="_2IMPRESION" localSheetId="39">#REF!</definedName>
    <definedName name="_2IMPRESION" localSheetId="41">#REF!</definedName>
    <definedName name="_2IMPRESION" localSheetId="43">#REF!</definedName>
    <definedName name="_2IMPRESION" localSheetId="13">#REF!</definedName>
    <definedName name="_2IMPRESION" localSheetId="14">#REF!</definedName>
    <definedName name="_2IMPRESION" localSheetId="15">#REF!</definedName>
    <definedName name="_2IMPRESION" localSheetId="16">#REF!</definedName>
    <definedName name="_2IMPRESION" localSheetId="17">#REF!</definedName>
    <definedName name="_2IMPRESION" localSheetId="18">#REF!</definedName>
    <definedName name="_2IMPRESION">#REF!</definedName>
    <definedName name="_2Macros_Import_.qbop" localSheetId="57">[20]!'[Macros Import].qbop'</definedName>
    <definedName name="_2Macros_Import_.qbop" localSheetId="58">[20]!'[Macros Import].qbop'</definedName>
    <definedName name="_2Macros_Import_.qbop" localSheetId="60">[20]!'[Macros Import].qbop'</definedName>
    <definedName name="_2Macros_Import_.qbop" localSheetId="0">[20]!'[Macros Import].qbop'</definedName>
    <definedName name="_2Macros_Import_.qbop" localSheetId="29">[20]!'[Macros Import].qbop'</definedName>
    <definedName name="_2Macros_Import_.qbop" localSheetId="30">[20]!'[Macros Import].qbop'</definedName>
    <definedName name="_2Macros_Import_.qbop" localSheetId="52">[20]!'[Macros Import].qbop'</definedName>
    <definedName name="_2Macros_Import_.qbop" localSheetId="2">[20]!'[Macros Import].qbop'</definedName>
    <definedName name="_2Macros_Import_.qbop" localSheetId="7">[20]!'[Macros Import].qbop'</definedName>
    <definedName name="_2Macros_Import_.qbop" localSheetId="26">[20]!'[Macros Import].qbop'</definedName>
    <definedName name="_2Macros_Import_.qbop" localSheetId="27">[20]!'[Macros Import].qbop'</definedName>
    <definedName name="_2Macros_Import_.qbop" localSheetId="34">[20]!'[Macros Import].qbop'</definedName>
    <definedName name="_2Macros_Import_.qbop" localSheetId="35">[20]!'[Macros Import].qbop'</definedName>
    <definedName name="_2Macros_Import_.qbop" localSheetId="41">[20]!'[Macros Import].qbop'</definedName>
    <definedName name="_2Macros_Import_.qbop" localSheetId="13">[20]!'[Macros Import].qbop'</definedName>
    <definedName name="_2Macros_Import_.qbop">[20]!'[Macros Import].qbop'</definedName>
    <definedName name="_3">#N/A</definedName>
    <definedName name="_3.__No_club_de_París__Después_del_30_Jun_84" localSheetId="59">#REF!</definedName>
    <definedName name="_3.__No_club_de_París__Después_del_30_Jun_84" localSheetId="0">#REF!</definedName>
    <definedName name="_3.__No_club_de_París__Después_del_30_Jun_84" localSheetId="12">#REF!</definedName>
    <definedName name="_3.__No_club_de_París__Después_del_30_Jun_84" localSheetId="23">#REF!</definedName>
    <definedName name="_3.__No_club_de_París__Después_del_30_Jun_84" localSheetId="28">#REF!</definedName>
    <definedName name="_3.__No_club_de_París__Después_del_30_Jun_84" localSheetId="29">#REF!</definedName>
    <definedName name="_3.__No_club_de_París__Después_del_30_Jun_84" localSheetId="30">#REF!</definedName>
    <definedName name="_3.__No_club_de_París__Después_del_30_Jun_84" localSheetId="31">#REF!</definedName>
    <definedName name="_3.__No_club_de_París__Después_del_30_Jun_84" localSheetId="40">#REF!</definedName>
    <definedName name="_3.__No_club_de_París__Después_del_30_Jun_84" localSheetId="42">#REF!</definedName>
    <definedName name="_3.__No_club_de_París__Después_del_30_Jun_84" localSheetId="5">#REF!</definedName>
    <definedName name="_3.__No_club_de_París__Después_del_30_Jun_84" localSheetId="7">#REF!</definedName>
    <definedName name="_3.__No_club_de_París__Después_del_30_Jun_84" localSheetId="9">#REF!</definedName>
    <definedName name="_3.__No_club_de_París__Después_del_30_Jun_84" localSheetId="11">#REF!</definedName>
    <definedName name="_3.__No_club_de_París__Después_del_30_Jun_84" localSheetId="6">#REF!</definedName>
    <definedName name="_3.__No_club_de_París__Después_del_30_Jun_84" localSheetId="19">#REF!</definedName>
    <definedName name="_3.__No_club_de_París__Después_del_30_Jun_84" localSheetId="20">#REF!</definedName>
    <definedName name="_3.__No_club_de_París__Después_del_30_Jun_84" localSheetId="21">#REF!</definedName>
    <definedName name="_3.__No_club_de_París__Después_del_30_Jun_84" localSheetId="22">#REF!</definedName>
    <definedName name="_3.__No_club_de_París__Después_del_30_Jun_84" localSheetId="24">#REF!</definedName>
    <definedName name="_3.__No_club_de_París__Después_del_30_Jun_84" localSheetId="25">#REF!</definedName>
    <definedName name="_3.__No_club_de_París__Después_del_30_Jun_84" localSheetId="26">#REF!</definedName>
    <definedName name="_3.__No_club_de_París__Después_del_30_Jun_84" localSheetId="27">#REF!</definedName>
    <definedName name="_3.__No_club_de_París__Después_del_30_Jun_84" localSheetId="32">#REF!</definedName>
    <definedName name="_3.__No_club_de_París__Después_del_30_Jun_84" localSheetId="33">#REF!</definedName>
    <definedName name="_3.__No_club_de_París__Después_del_30_Jun_84" localSheetId="34">#REF!</definedName>
    <definedName name="_3.__No_club_de_París__Después_del_30_Jun_84" localSheetId="8">#REF!</definedName>
    <definedName name="_3.__No_club_de_París__Después_del_30_Jun_84" localSheetId="35">#REF!</definedName>
    <definedName name="_3.__No_club_de_París__Después_del_30_Jun_84" localSheetId="36">#REF!</definedName>
    <definedName name="_3.__No_club_de_París__Después_del_30_Jun_84" localSheetId="37">#REF!</definedName>
    <definedName name="_3.__No_club_de_París__Después_del_30_Jun_84" localSheetId="38">#REF!</definedName>
    <definedName name="_3.__No_club_de_París__Después_del_30_Jun_84" localSheetId="39">#REF!</definedName>
    <definedName name="_3.__No_club_de_París__Después_del_30_Jun_84" localSheetId="41">#REF!</definedName>
    <definedName name="_3.__No_club_de_París__Después_del_30_Jun_84" localSheetId="43">#REF!</definedName>
    <definedName name="_3.__No_club_de_París__Después_del_30_Jun_84" localSheetId="10">#REF!</definedName>
    <definedName name="_3.__No_club_de_París__Después_del_30_Jun_84" localSheetId="13">#REF!</definedName>
    <definedName name="_3.__No_club_de_París__Después_del_30_Jun_84" localSheetId="14">#REF!</definedName>
    <definedName name="_3.__No_club_de_París__Después_del_30_Jun_84" localSheetId="15">#REF!</definedName>
    <definedName name="_3.__No_club_de_París__Después_del_30_Jun_84" localSheetId="16">#REF!</definedName>
    <definedName name="_3.__No_club_de_París__Después_del_30_Jun_84" localSheetId="17">#REF!</definedName>
    <definedName name="_3.__No_club_de_París__Después_del_30_Jun_84" localSheetId="18">#REF!</definedName>
    <definedName name="_3.__No_club_de_París__Después_del_30_Jun_84">#REF!</definedName>
    <definedName name="_3__123Graph_ACPI_ER_LOG" localSheetId="59" hidden="1">[9]ER!#REF!</definedName>
    <definedName name="_3__123Graph_ACPI_ER_LOG" localSheetId="12" hidden="1">[9]ER!#REF!</definedName>
    <definedName name="_3__123Graph_ACPI_ER_LOG" localSheetId="5" hidden="1">[9]ER!#REF!</definedName>
    <definedName name="_3__123Graph_ACPI_ER_LOG" localSheetId="7" hidden="1">[9]ER!#REF!</definedName>
    <definedName name="_3__123Graph_ACPI_ER_LOG" localSheetId="9" hidden="1">[9]ER!#REF!</definedName>
    <definedName name="_3__123Graph_ACPI_ER_LOG" localSheetId="11" hidden="1">[9]ER!#REF!</definedName>
    <definedName name="_3__123Graph_ACPI_ER_LOG" localSheetId="6" hidden="1">[9]ER!#REF!</definedName>
    <definedName name="_3__123Graph_ACPI_ER_LOG" localSheetId="34" hidden="1">[9]ER!#REF!</definedName>
    <definedName name="_3__123Graph_ACPI_ER_LOG" localSheetId="8" hidden="1">[9]ER!#REF!</definedName>
    <definedName name="_3__123Graph_ACPI_ER_LOG" localSheetId="35" hidden="1">[9]ER!#REF!</definedName>
    <definedName name="_3__123Graph_ACPI_ER_LOG" localSheetId="36" hidden="1">[9]ER!#REF!</definedName>
    <definedName name="_3__123Graph_ACPI_ER_LOG" localSheetId="37" hidden="1">[9]ER!#REF!</definedName>
    <definedName name="_3__123Graph_ACPI_ER_LOG" localSheetId="38" hidden="1">[9]ER!#REF!</definedName>
    <definedName name="_3__123Graph_ACPI_ER_LOG" localSheetId="10" hidden="1">[9]ER!#REF!</definedName>
    <definedName name="_3__123Graph_ACPI_ER_LOG" localSheetId="15" hidden="1">[9]ER!#REF!</definedName>
    <definedName name="_3__123Graph_ACPI_ER_LOG" localSheetId="16" hidden="1">[9]ER!#REF!</definedName>
    <definedName name="_3__123Graph_ACPI_ER_LOG" localSheetId="17" hidden="1">[9]ER!#REF!</definedName>
    <definedName name="_3__123Graph_ACPI_ER_LOG" localSheetId="18" hidden="1">[9]ER!#REF!</definedName>
    <definedName name="_3__123Graph_ACPI_ER_LOG" hidden="1">[9]ER!#REF!</definedName>
    <definedName name="_30__123Graph_XREALEX_WAGE" localSheetId="59" hidden="1">[21]PRIVATE!#REF!</definedName>
    <definedName name="_30__123Graph_XREALEX_WAGE" localSheetId="12" hidden="1">[21]PRIVATE!#REF!</definedName>
    <definedName name="_30__123Graph_XREALEX_WAGE" localSheetId="5" hidden="1">[21]PRIVATE!#REF!</definedName>
    <definedName name="_30__123Graph_XREALEX_WAGE" localSheetId="7" hidden="1">[21]PRIVATE!#REF!</definedName>
    <definedName name="_30__123Graph_XREALEX_WAGE" localSheetId="9" hidden="1">[21]PRIVATE!#REF!</definedName>
    <definedName name="_30__123Graph_XREALEX_WAGE" localSheetId="11" hidden="1">[21]PRIVATE!#REF!</definedName>
    <definedName name="_30__123Graph_XREALEX_WAGE" localSheetId="6" hidden="1">[21]PRIVATE!#REF!</definedName>
    <definedName name="_30__123Graph_XREALEX_WAGE" localSheetId="34" hidden="1">[21]PRIVATE!#REF!</definedName>
    <definedName name="_30__123Graph_XREALEX_WAGE" localSheetId="8" hidden="1">[21]PRIVATE!#REF!</definedName>
    <definedName name="_30__123Graph_XREALEX_WAGE" localSheetId="35" hidden="1">[21]PRIVATE!#REF!</definedName>
    <definedName name="_30__123Graph_XREALEX_WAGE" localSheetId="36" hidden="1">[21]PRIVATE!#REF!</definedName>
    <definedName name="_30__123Graph_XREALEX_WAGE" localSheetId="37" hidden="1">[21]PRIVATE!#REF!</definedName>
    <definedName name="_30__123Graph_XREALEX_WAGE" localSheetId="38" hidden="1">[21]PRIVATE!#REF!</definedName>
    <definedName name="_30__123Graph_XREALEX_WAGE" localSheetId="10" hidden="1">[21]PRIVATE!#REF!</definedName>
    <definedName name="_30__123Graph_XREALEX_WAGE" localSheetId="15" hidden="1">[21]PRIVATE!#REF!</definedName>
    <definedName name="_30__123Graph_XREALEX_WAGE" localSheetId="16" hidden="1">[21]PRIVATE!#REF!</definedName>
    <definedName name="_30__123Graph_XREALEX_WAGE" localSheetId="17" hidden="1">[21]PRIVATE!#REF!</definedName>
    <definedName name="_30__123Graph_XREALEX_WAGE" localSheetId="18" hidden="1">[21]PRIVATE!#REF!</definedName>
    <definedName name="_30__123Graph_XREALEX_WAGE" hidden="1">[21]PRIVATE!#REF!</definedName>
    <definedName name="_30CONSOL_B2" localSheetId="59">#REF!</definedName>
    <definedName name="_30CONSOL_B2" localSheetId="0">#REF!</definedName>
    <definedName name="_30CONSOL_B2" localSheetId="12">#REF!</definedName>
    <definedName name="_30CONSOL_B2" localSheetId="23">#REF!</definedName>
    <definedName name="_30CONSOL_B2" localSheetId="28">#REF!</definedName>
    <definedName name="_30CONSOL_B2" localSheetId="29">#REF!</definedName>
    <definedName name="_30CONSOL_B2" localSheetId="30">#REF!</definedName>
    <definedName name="_30CONSOL_B2" localSheetId="31">#REF!</definedName>
    <definedName name="_30CONSOL_B2" localSheetId="40">#REF!</definedName>
    <definedName name="_30CONSOL_B2" localSheetId="42">#REF!</definedName>
    <definedName name="_30CONSOL_B2" localSheetId="5">#REF!</definedName>
    <definedName name="_30CONSOL_B2" localSheetId="7">#REF!</definedName>
    <definedName name="_30CONSOL_B2" localSheetId="9">#REF!</definedName>
    <definedName name="_30CONSOL_B2" localSheetId="11">#REF!</definedName>
    <definedName name="_30CONSOL_B2" localSheetId="6">#REF!</definedName>
    <definedName name="_30CONSOL_B2" localSheetId="19">#REF!</definedName>
    <definedName name="_30CONSOL_B2" localSheetId="20">#REF!</definedName>
    <definedName name="_30CONSOL_B2" localSheetId="21">#REF!</definedName>
    <definedName name="_30CONSOL_B2" localSheetId="22">#REF!</definedName>
    <definedName name="_30CONSOL_B2" localSheetId="24">#REF!</definedName>
    <definedName name="_30CONSOL_B2" localSheetId="25">#REF!</definedName>
    <definedName name="_30CONSOL_B2" localSheetId="26">#REF!</definedName>
    <definedName name="_30CONSOL_B2" localSheetId="27">#REF!</definedName>
    <definedName name="_30CONSOL_B2" localSheetId="32">#REF!</definedName>
    <definedName name="_30CONSOL_B2" localSheetId="33">#REF!</definedName>
    <definedName name="_30CONSOL_B2" localSheetId="34">#REF!</definedName>
    <definedName name="_30CONSOL_B2" localSheetId="8">#REF!</definedName>
    <definedName name="_30CONSOL_B2" localSheetId="35">#REF!</definedName>
    <definedName name="_30CONSOL_B2" localSheetId="36">#REF!</definedName>
    <definedName name="_30CONSOL_B2" localSheetId="37">#REF!</definedName>
    <definedName name="_30CONSOL_B2" localSheetId="38">#REF!</definedName>
    <definedName name="_30CONSOL_B2" localSheetId="39">#REF!</definedName>
    <definedName name="_30CONSOL_B2" localSheetId="41">#REF!</definedName>
    <definedName name="_30CONSOL_B2" localSheetId="43">#REF!</definedName>
    <definedName name="_30CONSOL_B2" localSheetId="10">#REF!</definedName>
    <definedName name="_30CONSOL_B2" localSheetId="13">#REF!</definedName>
    <definedName name="_30CONSOL_B2" localSheetId="14">#REF!</definedName>
    <definedName name="_30CONSOL_B2" localSheetId="15">#REF!</definedName>
    <definedName name="_30CONSOL_B2" localSheetId="16">#REF!</definedName>
    <definedName name="_30CONSOL_B2" localSheetId="17">#REF!</definedName>
    <definedName name="_30CONSOL_B2" localSheetId="18">#REF!</definedName>
    <definedName name="_30CONSOL_B2">#REF!</definedName>
    <definedName name="_31CONSOL_DEPOSITS" localSheetId="59">'[22]A 11'!#REF!</definedName>
    <definedName name="_31CONSOL_DEPOSITS" localSheetId="12">'[22]A 11'!#REF!</definedName>
    <definedName name="_31CONSOL_DEPOSITS" localSheetId="5">'[22]A 11'!#REF!</definedName>
    <definedName name="_31CONSOL_DEPOSITS" localSheetId="7">'[22]A 11'!#REF!</definedName>
    <definedName name="_31CONSOL_DEPOSITS" localSheetId="9">'[22]A 11'!#REF!</definedName>
    <definedName name="_31CONSOL_DEPOSITS" localSheetId="11">'[22]A 11'!#REF!</definedName>
    <definedName name="_31CONSOL_DEPOSITS" localSheetId="6">'[22]A 11'!#REF!</definedName>
    <definedName name="_31CONSOL_DEPOSITS" localSheetId="34">'[22]A 11'!#REF!</definedName>
    <definedName name="_31CONSOL_DEPOSITS" localSheetId="8">'[22]A 11'!#REF!</definedName>
    <definedName name="_31CONSOL_DEPOSITS" localSheetId="35">'[22]A 11'!#REF!</definedName>
    <definedName name="_31CONSOL_DEPOSITS" localSheetId="36">'[22]A 11'!#REF!</definedName>
    <definedName name="_31CONSOL_DEPOSITS" localSheetId="37">'[22]A 11'!#REF!</definedName>
    <definedName name="_31CONSOL_DEPOSITS" localSheetId="38">'[22]A 11'!#REF!</definedName>
    <definedName name="_31CONSOL_DEPOSITS" localSheetId="10">'[22]A 11'!#REF!</definedName>
    <definedName name="_31CONSOL_DEPOSITS" localSheetId="15">'[22]A 11'!#REF!</definedName>
    <definedName name="_31CONSOL_DEPOSITS" localSheetId="16">'[22]A 11'!#REF!</definedName>
    <definedName name="_31CONSOL_DEPOSITS" localSheetId="17">'[22]A 11'!#REF!</definedName>
    <definedName name="_31CONSOL_DEPOSITS" localSheetId="18">'[22]A 11'!#REF!</definedName>
    <definedName name="_31CONSOL_DEPOSITS">'[22]A 11'!#REF!</definedName>
    <definedName name="_32FA_L" localSheetId="59">#REF!</definedName>
    <definedName name="_32FA_L" localSheetId="0">#REF!</definedName>
    <definedName name="_32FA_L" localSheetId="12">#REF!</definedName>
    <definedName name="_32FA_L" localSheetId="23">#REF!</definedName>
    <definedName name="_32FA_L" localSheetId="28">#REF!</definedName>
    <definedName name="_32FA_L" localSheetId="29">#REF!</definedName>
    <definedName name="_32FA_L" localSheetId="30">#REF!</definedName>
    <definedName name="_32FA_L" localSheetId="31">#REF!</definedName>
    <definedName name="_32FA_L" localSheetId="40">#REF!</definedName>
    <definedName name="_32FA_L" localSheetId="42">#REF!</definedName>
    <definedName name="_32FA_L" localSheetId="5">#REF!</definedName>
    <definedName name="_32FA_L" localSheetId="7">#REF!</definedName>
    <definedName name="_32FA_L" localSheetId="9">#REF!</definedName>
    <definedName name="_32FA_L" localSheetId="11">#REF!</definedName>
    <definedName name="_32FA_L" localSheetId="6">#REF!</definedName>
    <definedName name="_32FA_L" localSheetId="19">#REF!</definedName>
    <definedName name="_32FA_L" localSheetId="20">#REF!</definedName>
    <definedName name="_32FA_L" localSheetId="21">#REF!</definedName>
    <definedName name="_32FA_L" localSheetId="22">#REF!</definedName>
    <definedName name="_32FA_L" localSheetId="24">#REF!</definedName>
    <definedName name="_32FA_L" localSheetId="25">#REF!</definedName>
    <definedName name="_32FA_L" localSheetId="26">#REF!</definedName>
    <definedName name="_32FA_L" localSheetId="27">#REF!</definedName>
    <definedName name="_32FA_L" localSheetId="32">#REF!</definedName>
    <definedName name="_32FA_L" localSheetId="33">#REF!</definedName>
    <definedName name="_32FA_L" localSheetId="34">#REF!</definedName>
    <definedName name="_32FA_L" localSheetId="8">#REF!</definedName>
    <definedName name="_32FA_L" localSheetId="35">#REF!</definedName>
    <definedName name="_32FA_L" localSheetId="36">#REF!</definedName>
    <definedName name="_32FA_L" localSheetId="37">#REF!</definedName>
    <definedName name="_32FA_L" localSheetId="38">#REF!</definedName>
    <definedName name="_32FA_L" localSheetId="39">#REF!</definedName>
    <definedName name="_32FA_L" localSheetId="41">#REF!</definedName>
    <definedName name="_32FA_L" localSheetId="43">#REF!</definedName>
    <definedName name="_32FA_L" localSheetId="10">#REF!</definedName>
    <definedName name="_32FA_L" localSheetId="13">#REF!</definedName>
    <definedName name="_32FA_L" localSheetId="14">#REF!</definedName>
    <definedName name="_32FA_L" localSheetId="15">#REF!</definedName>
    <definedName name="_32FA_L" localSheetId="16">#REF!</definedName>
    <definedName name="_32FA_L" localSheetId="17">#REF!</definedName>
    <definedName name="_32FA_L" localSheetId="18">#REF!</definedName>
    <definedName name="_32FA_L">#REF!</definedName>
    <definedName name="_33GAZ_LIABS" localSheetId="59">#REF!</definedName>
    <definedName name="_33GAZ_LIABS" localSheetId="0">#REF!</definedName>
    <definedName name="_33GAZ_LIABS" localSheetId="23">#REF!</definedName>
    <definedName name="_33GAZ_LIABS" localSheetId="28">#REF!</definedName>
    <definedName name="_33GAZ_LIABS" localSheetId="29">#REF!</definedName>
    <definedName name="_33GAZ_LIABS" localSheetId="30">#REF!</definedName>
    <definedName name="_33GAZ_LIABS" localSheetId="31">#REF!</definedName>
    <definedName name="_33GAZ_LIABS" localSheetId="40">#REF!</definedName>
    <definedName name="_33GAZ_LIABS" localSheetId="42">#REF!</definedName>
    <definedName name="_33GAZ_LIABS" localSheetId="7">#REF!</definedName>
    <definedName name="_33GAZ_LIABS" localSheetId="19">#REF!</definedName>
    <definedName name="_33GAZ_LIABS" localSheetId="20">#REF!</definedName>
    <definedName name="_33GAZ_LIABS" localSheetId="21">#REF!</definedName>
    <definedName name="_33GAZ_LIABS" localSheetId="22">#REF!</definedName>
    <definedName name="_33GAZ_LIABS" localSheetId="24">#REF!</definedName>
    <definedName name="_33GAZ_LIABS" localSheetId="25">#REF!</definedName>
    <definedName name="_33GAZ_LIABS" localSheetId="26">#REF!</definedName>
    <definedName name="_33GAZ_LIABS" localSheetId="27">#REF!</definedName>
    <definedName name="_33GAZ_LIABS" localSheetId="32">#REF!</definedName>
    <definedName name="_33GAZ_LIABS" localSheetId="33">#REF!</definedName>
    <definedName name="_33GAZ_LIABS" localSheetId="34">#REF!</definedName>
    <definedName name="_33GAZ_LIABS" localSheetId="35">#REF!</definedName>
    <definedName name="_33GAZ_LIABS" localSheetId="36">#REF!</definedName>
    <definedName name="_33GAZ_LIABS" localSheetId="37">#REF!</definedName>
    <definedName name="_33GAZ_LIABS" localSheetId="38">#REF!</definedName>
    <definedName name="_33GAZ_LIABS" localSheetId="39">#REF!</definedName>
    <definedName name="_33GAZ_LIABS" localSheetId="41">#REF!</definedName>
    <definedName name="_33GAZ_LIABS" localSheetId="43">#REF!</definedName>
    <definedName name="_33GAZ_LIABS" localSheetId="13">#REF!</definedName>
    <definedName name="_33GAZ_LIABS" localSheetId="14">#REF!</definedName>
    <definedName name="_33GAZ_LIABS" localSheetId="15">#REF!</definedName>
    <definedName name="_33GAZ_LIABS" localSheetId="16">#REF!</definedName>
    <definedName name="_33GAZ_LIABS" localSheetId="17">#REF!</definedName>
    <definedName name="_33GAZ_LIABS" localSheetId="18">#REF!</definedName>
    <definedName name="_33GAZ_LIABS">#REF!</definedName>
    <definedName name="_34__123Graph_XTERMS_OF_TRADE" localSheetId="59" hidden="1">#REF!</definedName>
    <definedName name="_34__123Graph_XTERMS_OF_TRADE" localSheetId="0" hidden="1">#REF!</definedName>
    <definedName name="_34__123Graph_XTERMS_OF_TRADE" localSheetId="23" hidden="1">#REF!</definedName>
    <definedName name="_34__123Graph_XTERMS_OF_TRADE" localSheetId="28" hidden="1">#REF!</definedName>
    <definedName name="_34__123Graph_XTERMS_OF_TRADE" localSheetId="29" hidden="1">#REF!</definedName>
    <definedName name="_34__123Graph_XTERMS_OF_TRADE" localSheetId="30" hidden="1">#REF!</definedName>
    <definedName name="_34__123Graph_XTERMS_OF_TRADE" localSheetId="31" hidden="1">#REF!</definedName>
    <definedName name="_34__123Graph_XTERMS_OF_TRADE" localSheetId="40" hidden="1">#REF!</definedName>
    <definedName name="_34__123Graph_XTERMS_OF_TRADE" localSheetId="42" hidden="1">#REF!</definedName>
    <definedName name="_34__123Graph_XTERMS_OF_TRADE" localSheetId="7" hidden="1">#REF!</definedName>
    <definedName name="_34__123Graph_XTERMS_OF_TRADE" localSheetId="19" hidden="1">#REF!</definedName>
    <definedName name="_34__123Graph_XTERMS_OF_TRADE" localSheetId="20" hidden="1">#REF!</definedName>
    <definedName name="_34__123Graph_XTERMS_OF_TRADE" localSheetId="21" hidden="1">#REF!</definedName>
    <definedName name="_34__123Graph_XTERMS_OF_TRADE" localSheetId="22" hidden="1">#REF!</definedName>
    <definedName name="_34__123Graph_XTERMS_OF_TRADE" localSheetId="24" hidden="1">#REF!</definedName>
    <definedName name="_34__123Graph_XTERMS_OF_TRADE" localSheetId="25" hidden="1">#REF!</definedName>
    <definedName name="_34__123Graph_XTERMS_OF_TRADE" localSheetId="26" hidden="1">#REF!</definedName>
    <definedName name="_34__123Graph_XTERMS_OF_TRADE" localSheetId="27" hidden="1">#REF!</definedName>
    <definedName name="_34__123Graph_XTERMS_OF_TRADE" localSheetId="32" hidden="1">#REF!</definedName>
    <definedName name="_34__123Graph_XTERMS_OF_TRADE" localSheetId="33" hidden="1">#REF!</definedName>
    <definedName name="_34__123Graph_XTERMS_OF_TRADE" localSheetId="34" hidden="1">#REF!</definedName>
    <definedName name="_34__123Graph_XTERMS_OF_TRADE" localSheetId="35" hidden="1">#REF!</definedName>
    <definedName name="_34__123Graph_XTERMS_OF_TRADE" localSheetId="36" hidden="1">#REF!</definedName>
    <definedName name="_34__123Graph_XTERMS_OF_TRADE" localSheetId="37" hidden="1">#REF!</definedName>
    <definedName name="_34__123Graph_XTERMS_OF_TRADE" localSheetId="38" hidden="1">#REF!</definedName>
    <definedName name="_34__123Graph_XTERMS_OF_TRADE" localSheetId="39" hidden="1">#REF!</definedName>
    <definedName name="_34__123Graph_XTERMS_OF_TRADE" localSheetId="41" hidden="1">#REF!</definedName>
    <definedName name="_34__123Graph_XTERMS_OF_TRADE" localSheetId="43" hidden="1">#REF!</definedName>
    <definedName name="_34__123Graph_XTERMS_OF_TRADE" localSheetId="13" hidden="1">#REF!</definedName>
    <definedName name="_34__123Graph_XTERMS_OF_TRADE" localSheetId="14" hidden="1">#REF!</definedName>
    <definedName name="_34__123Graph_XTERMS_OF_TRADE" localSheetId="15" hidden="1">#REF!</definedName>
    <definedName name="_34__123Graph_XTERMS_OF_TRADE" localSheetId="16" hidden="1">#REF!</definedName>
    <definedName name="_34__123Graph_XTERMS_OF_TRADE" localSheetId="17" hidden="1">#REF!</definedName>
    <definedName name="_34__123Graph_XTERMS_OF_TRADE" localSheetId="18" hidden="1">#REF!</definedName>
    <definedName name="_34__123Graph_XTERMS_OF_TRADE" hidden="1">#REF!</definedName>
    <definedName name="_34INT_RESERVES" localSheetId="0">#REF!</definedName>
    <definedName name="_34INT_RESERVES" localSheetId="23">#REF!</definedName>
    <definedName name="_34INT_RESERVES" localSheetId="28">#REF!</definedName>
    <definedName name="_34INT_RESERVES" localSheetId="29">#REF!</definedName>
    <definedName name="_34INT_RESERVES" localSheetId="30">#REF!</definedName>
    <definedName name="_34INT_RESERVES" localSheetId="31">#REF!</definedName>
    <definedName name="_34INT_RESERVES" localSheetId="40">#REF!</definedName>
    <definedName name="_34INT_RESERVES" localSheetId="42">#REF!</definedName>
    <definedName name="_34INT_RESERVES" localSheetId="7">#REF!</definedName>
    <definedName name="_34INT_RESERVES" localSheetId="19">#REF!</definedName>
    <definedName name="_34INT_RESERVES" localSheetId="20">#REF!</definedName>
    <definedName name="_34INT_RESERVES" localSheetId="21">#REF!</definedName>
    <definedName name="_34INT_RESERVES" localSheetId="22">#REF!</definedName>
    <definedName name="_34INT_RESERVES" localSheetId="24">#REF!</definedName>
    <definedName name="_34INT_RESERVES" localSheetId="25">#REF!</definedName>
    <definedName name="_34INT_RESERVES" localSheetId="26">#REF!</definedName>
    <definedName name="_34INT_RESERVES" localSheetId="27">#REF!</definedName>
    <definedName name="_34INT_RESERVES" localSheetId="32">#REF!</definedName>
    <definedName name="_34INT_RESERVES" localSheetId="33">#REF!</definedName>
    <definedName name="_34INT_RESERVES" localSheetId="34">#REF!</definedName>
    <definedName name="_34INT_RESERVES" localSheetId="35">#REF!</definedName>
    <definedName name="_34INT_RESERVES" localSheetId="36">#REF!</definedName>
    <definedName name="_34INT_RESERVES" localSheetId="37">#REF!</definedName>
    <definedName name="_34INT_RESERVES" localSheetId="38">#REF!</definedName>
    <definedName name="_34INT_RESERVES" localSheetId="39">#REF!</definedName>
    <definedName name="_34INT_RESERVES" localSheetId="41">#REF!</definedName>
    <definedName name="_34INT_RESERVES" localSheetId="43">#REF!</definedName>
    <definedName name="_34INT_RESERVES" localSheetId="13">#REF!</definedName>
    <definedName name="_34INT_RESERVES" localSheetId="14">#REF!</definedName>
    <definedName name="_34INT_RESERVES" localSheetId="15">#REF!</definedName>
    <definedName name="_34INT_RESERVES" localSheetId="16">#REF!</definedName>
    <definedName name="_34INT_RESERVES" localSheetId="17">#REF!</definedName>
    <definedName name="_34INT_RESERVES" localSheetId="18">#REF!</definedName>
    <definedName name="_34INT_RESERVES">#REF!</definedName>
    <definedName name="_39__123Graph_BCPI_ER_LOG" localSheetId="7" hidden="1">[9]ER!#REF!</definedName>
    <definedName name="_39__123Graph_BCPI_ER_LOG" hidden="1">[9]ER!#REF!</definedName>
    <definedName name="_4">#N/A</definedName>
    <definedName name="_4__123Graph_BCPI_ER_LOG" localSheetId="7" hidden="1">[9]ER!#REF!</definedName>
    <definedName name="_4__123Graph_BCPI_ER_LOG" hidden="1">[9]ER!#REF!</definedName>
    <definedName name="_5">#N/A</definedName>
    <definedName name="_5__123Graph_BIBA_IBRD" localSheetId="7" hidden="1">[9]WB!#REF!</definedName>
    <definedName name="_5__123Graph_BIBA_IBRD" hidden="1">[9]WB!#REF!</definedName>
    <definedName name="_51__123Graph_BIBA_IBRD" localSheetId="7" hidden="1">[9]WB!#REF!</definedName>
    <definedName name="_51__123Graph_BIBA_IBRD" hidden="1">[9]WB!#REF!</definedName>
    <definedName name="_52B.2_B.3" localSheetId="59">#REF!</definedName>
    <definedName name="_52B.2_B.3" localSheetId="0">#REF!</definedName>
    <definedName name="_52B.2_B.3" localSheetId="12">#REF!</definedName>
    <definedName name="_52B.2_B.3" localSheetId="23">#REF!</definedName>
    <definedName name="_52B.2_B.3" localSheetId="28">#REF!</definedName>
    <definedName name="_52B.2_B.3" localSheetId="29">#REF!</definedName>
    <definedName name="_52B.2_B.3" localSheetId="30">#REF!</definedName>
    <definedName name="_52B.2_B.3" localSheetId="31">#REF!</definedName>
    <definedName name="_52B.2_B.3" localSheetId="40">#REF!</definedName>
    <definedName name="_52B.2_B.3" localSheetId="42">#REF!</definedName>
    <definedName name="_52B.2_B.3" localSheetId="5">#REF!</definedName>
    <definedName name="_52B.2_B.3" localSheetId="7">#REF!</definedName>
    <definedName name="_52B.2_B.3" localSheetId="9">#REF!</definedName>
    <definedName name="_52B.2_B.3" localSheetId="11">#REF!</definedName>
    <definedName name="_52B.2_B.3" localSheetId="6">#REF!</definedName>
    <definedName name="_52B.2_B.3" localSheetId="19">#REF!</definedName>
    <definedName name="_52B.2_B.3" localSheetId="20">#REF!</definedName>
    <definedName name="_52B.2_B.3" localSheetId="21">#REF!</definedName>
    <definedName name="_52B.2_B.3" localSheetId="22">#REF!</definedName>
    <definedName name="_52B.2_B.3" localSheetId="24">#REF!</definedName>
    <definedName name="_52B.2_B.3" localSheetId="25">#REF!</definedName>
    <definedName name="_52B.2_B.3" localSheetId="26">#REF!</definedName>
    <definedName name="_52B.2_B.3" localSheetId="27">#REF!</definedName>
    <definedName name="_52B.2_B.3" localSheetId="32">#REF!</definedName>
    <definedName name="_52B.2_B.3" localSheetId="33">#REF!</definedName>
    <definedName name="_52B.2_B.3" localSheetId="34">#REF!</definedName>
    <definedName name="_52B.2_B.3" localSheetId="8">#REF!</definedName>
    <definedName name="_52B.2_B.3" localSheetId="35">#REF!</definedName>
    <definedName name="_52B.2_B.3" localSheetId="36">#REF!</definedName>
    <definedName name="_52B.2_B.3" localSheetId="37">#REF!</definedName>
    <definedName name="_52B.2_B.3" localSheetId="38">#REF!</definedName>
    <definedName name="_52B.2_B.3" localSheetId="39">#REF!</definedName>
    <definedName name="_52B.2_B.3" localSheetId="41">#REF!</definedName>
    <definedName name="_52B.2_B.3" localSheetId="43">#REF!</definedName>
    <definedName name="_52B.2_B.3" localSheetId="10">#REF!</definedName>
    <definedName name="_52B.2_B.3" localSheetId="13">#REF!</definedName>
    <definedName name="_52B.2_B.3" localSheetId="14">#REF!</definedName>
    <definedName name="_52B.2_B.3" localSheetId="15">#REF!</definedName>
    <definedName name="_52B.2_B.3" localSheetId="16">#REF!</definedName>
    <definedName name="_52B.2_B.3" localSheetId="17">#REF!</definedName>
    <definedName name="_52B.2_B.3" localSheetId="18">#REF!</definedName>
    <definedName name="_52B.2_B.3">#REF!</definedName>
    <definedName name="_53B.4___5" localSheetId="59">#REF!</definedName>
    <definedName name="_53B.4___5" localSheetId="0">#REF!</definedName>
    <definedName name="_53B.4___5" localSheetId="23">#REF!</definedName>
    <definedName name="_53B.4___5" localSheetId="28">#REF!</definedName>
    <definedName name="_53B.4___5" localSheetId="29">#REF!</definedName>
    <definedName name="_53B.4___5" localSheetId="30">#REF!</definedName>
    <definedName name="_53B.4___5" localSheetId="31">#REF!</definedName>
    <definedName name="_53B.4___5" localSheetId="40">#REF!</definedName>
    <definedName name="_53B.4___5" localSheetId="42">#REF!</definedName>
    <definedName name="_53B.4___5" localSheetId="7">#REF!</definedName>
    <definedName name="_53B.4___5" localSheetId="19">#REF!</definedName>
    <definedName name="_53B.4___5" localSheetId="20">#REF!</definedName>
    <definedName name="_53B.4___5" localSheetId="21">#REF!</definedName>
    <definedName name="_53B.4___5" localSheetId="22">#REF!</definedName>
    <definedName name="_53B.4___5" localSheetId="24">#REF!</definedName>
    <definedName name="_53B.4___5" localSheetId="25">#REF!</definedName>
    <definedName name="_53B.4___5" localSheetId="26">#REF!</definedName>
    <definedName name="_53B.4___5" localSheetId="27">#REF!</definedName>
    <definedName name="_53B.4___5" localSheetId="32">#REF!</definedName>
    <definedName name="_53B.4___5" localSheetId="33">#REF!</definedName>
    <definedName name="_53B.4___5" localSheetId="34">#REF!</definedName>
    <definedName name="_53B.4___5" localSheetId="35">#REF!</definedName>
    <definedName name="_53B.4___5" localSheetId="36">#REF!</definedName>
    <definedName name="_53B.4___5" localSheetId="37">#REF!</definedName>
    <definedName name="_53B.4___5" localSheetId="38">#REF!</definedName>
    <definedName name="_53B.4___5" localSheetId="39">#REF!</definedName>
    <definedName name="_53B.4___5" localSheetId="41">#REF!</definedName>
    <definedName name="_53B.4___5" localSheetId="43">#REF!</definedName>
    <definedName name="_53B.4___5" localSheetId="13">#REF!</definedName>
    <definedName name="_53B.4___5" localSheetId="14">#REF!</definedName>
    <definedName name="_53B.4___5" localSheetId="15">#REF!</definedName>
    <definedName name="_53B.4___5" localSheetId="16">#REF!</definedName>
    <definedName name="_53B.4___5" localSheetId="17">#REF!</definedName>
    <definedName name="_53B.4___5" localSheetId="18">#REF!</definedName>
    <definedName name="_53B.4___5">#REF!</definedName>
    <definedName name="_54CONSOL_B2" localSheetId="59">#REF!</definedName>
    <definedName name="_54CONSOL_B2" localSheetId="0">#REF!</definedName>
    <definedName name="_54CONSOL_B2" localSheetId="23">#REF!</definedName>
    <definedName name="_54CONSOL_B2" localSheetId="28">#REF!</definedName>
    <definedName name="_54CONSOL_B2" localSheetId="29">#REF!</definedName>
    <definedName name="_54CONSOL_B2" localSheetId="30">#REF!</definedName>
    <definedName name="_54CONSOL_B2" localSheetId="31">#REF!</definedName>
    <definedName name="_54CONSOL_B2" localSheetId="40">#REF!</definedName>
    <definedName name="_54CONSOL_B2" localSheetId="42">#REF!</definedName>
    <definedName name="_54CONSOL_B2" localSheetId="7">#REF!</definedName>
    <definedName name="_54CONSOL_B2" localSheetId="19">#REF!</definedName>
    <definedName name="_54CONSOL_B2" localSheetId="20">#REF!</definedName>
    <definedName name="_54CONSOL_B2" localSheetId="21">#REF!</definedName>
    <definedName name="_54CONSOL_B2" localSheetId="22">#REF!</definedName>
    <definedName name="_54CONSOL_B2" localSheetId="24">#REF!</definedName>
    <definedName name="_54CONSOL_B2" localSheetId="25">#REF!</definedName>
    <definedName name="_54CONSOL_B2" localSheetId="26">#REF!</definedName>
    <definedName name="_54CONSOL_B2" localSheetId="27">#REF!</definedName>
    <definedName name="_54CONSOL_B2" localSheetId="32">#REF!</definedName>
    <definedName name="_54CONSOL_B2" localSheetId="33">#REF!</definedName>
    <definedName name="_54CONSOL_B2" localSheetId="34">#REF!</definedName>
    <definedName name="_54CONSOL_B2" localSheetId="35">#REF!</definedName>
    <definedName name="_54CONSOL_B2" localSheetId="36">#REF!</definedName>
    <definedName name="_54CONSOL_B2" localSheetId="37">#REF!</definedName>
    <definedName name="_54CONSOL_B2" localSheetId="38">#REF!</definedName>
    <definedName name="_54CONSOL_B2" localSheetId="39">#REF!</definedName>
    <definedName name="_54CONSOL_B2" localSheetId="41">#REF!</definedName>
    <definedName name="_54CONSOL_B2" localSheetId="43">#REF!</definedName>
    <definedName name="_54CONSOL_B2" localSheetId="13">#REF!</definedName>
    <definedName name="_54CONSOL_B2" localSheetId="14">#REF!</definedName>
    <definedName name="_54CONSOL_B2" localSheetId="15">#REF!</definedName>
    <definedName name="_54CONSOL_B2" localSheetId="16">#REF!</definedName>
    <definedName name="_54CONSOL_B2" localSheetId="17">#REF!</definedName>
    <definedName name="_54CONSOL_B2" localSheetId="18">#REF!</definedName>
    <definedName name="_54CONSOL_B2">#REF!</definedName>
    <definedName name="_6">#N/A</definedName>
    <definedName name="_68CONSOL_DEPOSITS" localSheetId="59">'[15]A 11'!#REF!</definedName>
    <definedName name="_68CONSOL_DEPOSITS" localSheetId="32">'[15]A 11'!#REF!</definedName>
    <definedName name="_68CONSOL_DEPOSITS" localSheetId="34">'[15]A 11'!#REF!</definedName>
    <definedName name="_68CONSOL_DEPOSITS" localSheetId="35">'[15]A 11'!#REF!</definedName>
    <definedName name="_68CONSOL_DEPOSITS" localSheetId="36">'[15]A 11'!#REF!</definedName>
    <definedName name="_68CONSOL_DEPOSITS" localSheetId="37">'[15]A 11'!#REF!</definedName>
    <definedName name="_68CONSOL_DEPOSITS" localSheetId="38">'[15]A 11'!#REF!</definedName>
    <definedName name="_68CONSOL_DEPOSITS" localSheetId="15">'[15]A 11'!#REF!</definedName>
    <definedName name="_68CONSOL_DEPOSITS" localSheetId="16">'[15]A 11'!#REF!</definedName>
    <definedName name="_68CONSOL_DEPOSITS" localSheetId="17">'[15]A 11'!#REF!</definedName>
    <definedName name="_68CONSOL_DEPOSITS" localSheetId="18">'[15]A 11'!#REF!</definedName>
    <definedName name="_68CONSOL_DEPOSITS">'[15]A 11'!#REF!</definedName>
    <definedName name="_69FA_L" localSheetId="59">#REF!</definedName>
    <definedName name="_69FA_L" localSheetId="0">#REF!</definedName>
    <definedName name="_69FA_L" localSheetId="12">#REF!</definedName>
    <definedName name="_69FA_L" localSheetId="23">#REF!</definedName>
    <definedName name="_69FA_L" localSheetId="28">#REF!</definedName>
    <definedName name="_69FA_L" localSheetId="29">#REF!</definedName>
    <definedName name="_69FA_L" localSheetId="30">#REF!</definedName>
    <definedName name="_69FA_L" localSheetId="31">#REF!</definedName>
    <definedName name="_69FA_L" localSheetId="40">#REF!</definedName>
    <definedName name="_69FA_L" localSheetId="42">#REF!</definedName>
    <definedName name="_69FA_L" localSheetId="5">#REF!</definedName>
    <definedName name="_69FA_L" localSheetId="7">#REF!</definedName>
    <definedName name="_69FA_L" localSheetId="9">#REF!</definedName>
    <definedName name="_69FA_L" localSheetId="11">#REF!</definedName>
    <definedName name="_69FA_L" localSheetId="6">#REF!</definedName>
    <definedName name="_69FA_L" localSheetId="19">#REF!</definedName>
    <definedName name="_69FA_L" localSheetId="20">#REF!</definedName>
    <definedName name="_69FA_L" localSheetId="21">#REF!</definedName>
    <definedName name="_69FA_L" localSheetId="22">#REF!</definedName>
    <definedName name="_69FA_L" localSheetId="24">#REF!</definedName>
    <definedName name="_69FA_L" localSheetId="25">#REF!</definedName>
    <definedName name="_69FA_L" localSheetId="26">#REF!</definedName>
    <definedName name="_69FA_L" localSheetId="27">#REF!</definedName>
    <definedName name="_69FA_L" localSheetId="32">#REF!</definedName>
    <definedName name="_69FA_L" localSheetId="33">#REF!</definedName>
    <definedName name="_69FA_L" localSheetId="34">#REF!</definedName>
    <definedName name="_69FA_L" localSheetId="8">#REF!</definedName>
    <definedName name="_69FA_L" localSheetId="35">#REF!</definedName>
    <definedName name="_69FA_L" localSheetId="36">#REF!</definedName>
    <definedName name="_69FA_L" localSheetId="37">#REF!</definedName>
    <definedName name="_69FA_L" localSheetId="38">#REF!</definedName>
    <definedName name="_69FA_L" localSheetId="39">#REF!</definedName>
    <definedName name="_69FA_L" localSheetId="41">#REF!</definedName>
    <definedName name="_69FA_L" localSheetId="43">#REF!</definedName>
    <definedName name="_69FA_L" localSheetId="10">#REF!</definedName>
    <definedName name="_69FA_L" localSheetId="13">#REF!</definedName>
    <definedName name="_69FA_L" localSheetId="14">#REF!</definedName>
    <definedName name="_69FA_L" localSheetId="15">#REF!</definedName>
    <definedName name="_69FA_L" localSheetId="16">#REF!</definedName>
    <definedName name="_69FA_L" localSheetId="17">#REF!</definedName>
    <definedName name="_69FA_L" localSheetId="18">#REF!</definedName>
    <definedName name="_69FA_L">#REF!</definedName>
    <definedName name="_6B.2_B.3" localSheetId="59">#REF!</definedName>
    <definedName name="_6B.2_B.3" localSheetId="0">#REF!</definedName>
    <definedName name="_6B.2_B.3" localSheetId="23">#REF!</definedName>
    <definedName name="_6B.2_B.3" localSheetId="28">#REF!</definedName>
    <definedName name="_6B.2_B.3" localSheetId="29">#REF!</definedName>
    <definedName name="_6B.2_B.3" localSheetId="30">#REF!</definedName>
    <definedName name="_6B.2_B.3" localSheetId="31">#REF!</definedName>
    <definedName name="_6B.2_B.3" localSheetId="40">#REF!</definedName>
    <definedName name="_6B.2_B.3" localSheetId="42">#REF!</definedName>
    <definedName name="_6B.2_B.3" localSheetId="7">#REF!</definedName>
    <definedName name="_6B.2_B.3" localSheetId="19">#REF!</definedName>
    <definedName name="_6B.2_B.3" localSheetId="20">#REF!</definedName>
    <definedName name="_6B.2_B.3" localSheetId="21">#REF!</definedName>
    <definedName name="_6B.2_B.3" localSheetId="22">#REF!</definedName>
    <definedName name="_6B.2_B.3" localSheetId="24">#REF!</definedName>
    <definedName name="_6B.2_B.3" localSheetId="25">#REF!</definedName>
    <definedName name="_6B.2_B.3" localSheetId="26">#REF!</definedName>
    <definedName name="_6B.2_B.3" localSheetId="27">#REF!</definedName>
    <definedName name="_6B.2_B.3" localSheetId="32">#REF!</definedName>
    <definedName name="_6B.2_B.3" localSheetId="33">#REF!</definedName>
    <definedName name="_6B.2_B.3" localSheetId="34">#REF!</definedName>
    <definedName name="_6B.2_B.3" localSheetId="35">#REF!</definedName>
    <definedName name="_6B.2_B.3" localSheetId="36">#REF!</definedName>
    <definedName name="_6B.2_B.3" localSheetId="37">#REF!</definedName>
    <definedName name="_6B.2_B.3" localSheetId="38">#REF!</definedName>
    <definedName name="_6B.2_B.3" localSheetId="39">#REF!</definedName>
    <definedName name="_6B.2_B.3" localSheetId="41">#REF!</definedName>
    <definedName name="_6B.2_B.3" localSheetId="43">#REF!</definedName>
    <definedName name="_6B.2_B.3" localSheetId="13">#REF!</definedName>
    <definedName name="_6B.2_B.3" localSheetId="14">#REF!</definedName>
    <definedName name="_6B.2_B.3" localSheetId="15">#REF!</definedName>
    <definedName name="_6B.2_B.3" localSheetId="16">#REF!</definedName>
    <definedName name="_6B.2_B.3" localSheetId="17">#REF!</definedName>
    <definedName name="_6B.2_B.3" localSheetId="18">#REF!</definedName>
    <definedName name="_6B.2_B.3">#REF!</definedName>
    <definedName name="_7">#N/A</definedName>
    <definedName name="_7__123Graph_ACPI_ER_LOG" localSheetId="59" hidden="1">[17]ER!#REF!</definedName>
    <definedName name="_7__123Graph_ACPI_ER_LOG" localSheetId="32" hidden="1">[17]ER!#REF!</definedName>
    <definedName name="_7__123Graph_ACPI_ER_LOG" localSheetId="34" hidden="1">[17]ER!#REF!</definedName>
    <definedName name="_7__123Graph_ACPI_ER_LOG" localSheetId="35" hidden="1">[17]ER!#REF!</definedName>
    <definedName name="_7__123Graph_ACPI_ER_LOG" localSheetId="36" hidden="1">[17]ER!#REF!</definedName>
    <definedName name="_7__123Graph_ACPI_ER_LOG" localSheetId="37" hidden="1">[17]ER!#REF!</definedName>
    <definedName name="_7__123Graph_ACPI_ER_LOG" localSheetId="38" hidden="1">[17]ER!#REF!</definedName>
    <definedName name="_7__123Graph_ACPI_ER_LOG" localSheetId="15" hidden="1">[17]ER!#REF!</definedName>
    <definedName name="_7__123Graph_ACPI_ER_LOG" localSheetId="16" hidden="1">[17]ER!#REF!</definedName>
    <definedName name="_7__123Graph_ACPI_ER_LOG" localSheetId="17" hidden="1">[17]ER!#REF!</definedName>
    <definedName name="_7__123Graph_ACPI_ER_LOG" localSheetId="18" hidden="1">[17]ER!#REF!</definedName>
    <definedName name="_7__123Graph_ACPI_ER_LOG" hidden="1">[17]ER!#REF!</definedName>
    <definedName name="_70GAZ_LIABS" localSheetId="59">#REF!</definedName>
    <definedName name="_70GAZ_LIABS" localSheetId="0">#REF!</definedName>
    <definedName name="_70GAZ_LIABS" localSheetId="12">#REF!</definedName>
    <definedName name="_70GAZ_LIABS" localSheetId="23">#REF!</definedName>
    <definedName name="_70GAZ_LIABS" localSheetId="28">#REF!</definedName>
    <definedName name="_70GAZ_LIABS" localSheetId="29">#REF!</definedName>
    <definedName name="_70GAZ_LIABS" localSheetId="30">#REF!</definedName>
    <definedName name="_70GAZ_LIABS" localSheetId="31">#REF!</definedName>
    <definedName name="_70GAZ_LIABS" localSheetId="40">#REF!</definedName>
    <definedName name="_70GAZ_LIABS" localSheetId="42">#REF!</definedName>
    <definedName name="_70GAZ_LIABS" localSheetId="5">#REF!</definedName>
    <definedName name="_70GAZ_LIABS" localSheetId="7">#REF!</definedName>
    <definedName name="_70GAZ_LIABS" localSheetId="9">#REF!</definedName>
    <definedName name="_70GAZ_LIABS" localSheetId="11">#REF!</definedName>
    <definedName name="_70GAZ_LIABS" localSheetId="6">#REF!</definedName>
    <definedName name="_70GAZ_LIABS" localSheetId="19">#REF!</definedName>
    <definedName name="_70GAZ_LIABS" localSheetId="20">#REF!</definedName>
    <definedName name="_70GAZ_LIABS" localSheetId="21">#REF!</definedName>
    <definedName name="_70GAZ_LIABS" localSheetId="22">#REF!</definedName>
    <definedName name="_70GAZ_LIABS" localSheetId="24">#REF!</definedName>
    <definedName name="_70GAZ_LIABS" localSheetId="25">#REF!</definedName>
    <definedName name="_70GAZ_LIABS" localSheetId="26">#REF!</definedName>
    <definedName name="_70GAZ_LIABS" localSheetId="27">#REF!</definedName>
    <definedName name="_70GAZ_LIABS" localSheetId="32">#REF!</definedName>
    <definedName name="_70GAZ_LIABS" localSheetId="33">#REF!</definedName>
    <definedName name="_70GAZ_LIABS" localSheetId="34">#REF!</definedName>
    <definedName name="_70GAZ_LIABS" localSheetId="8">#REF!</definedName>
    <definedName name="_70GAZ_LIABS" localSheetId="35">#REF!</definedName>
    <definedName name="_70GAZ_LIABS" localSheetId="36">#REF!</definedName>
    <definedName name="_70GAZ_LIABS" localSheetId="37">#REF!</definedName>
    <definedName name="_70GAZ_LIABS" localSheetId="38">#REF!</definedName>
    <definedName name="_70GAZ_LIABS" localSheetId="39">#REF!</definedName>
    <definedName name="_70GAZ_LIABS" localSheetId="41">#REF!</definedName>
    <definedName name="_70GAZ_LIABS" localSheetId="43">#REF!</definedName>
    <definedName name="_70GAZ_LIABS" localSheetId="10">#REF!</definedName>
    <definedName name="_70GAZ_LIABS" localSheetId="13">#REF!</definedName>
    <definedName name="_70GAZ_LIABS" localSheetId="14">#REF!</definedName>
    <definedName name="_70GAZ_LIABS" localSheetId="15">#REF!</definedName>
    <definedName name="_70GAZ_LIABS" localSheetId="16">#REF!</definedName>
    <definedName name="_70GAZ_LIABS" localSheetId="17">#REF!</definedName>
    <definedName name="_70GAZ_LIABS" localSheetId="18">#REF!</definedName>
    <definedName name="_70GAZ_LIABS">#REF!</definedName>
    <definedName name="_71INT_RESERVES" localSheetId="59">#REF!</definedName>
    <definedName name="_71INT_RESERVES" localSheetId="0">#REF!</definedName>
    <definedName name="_71INT_RESERVES" localSheetId="23">#REF!</definedName>
    <definedName name="_71INT_RESERVES" localSheetId="28">#REF!</definedName>
    <definedName name="_71INT_RESERVES" localSheetId="29">#REF!</definedName>
    <definedName name="_71INT_RESERVES" localSheetId="30">#REF!</definedName>
    <definedName name="_71INT_RESERVES" localSheetId="31">#REF!</definedName>
    <definedName name="_71INT_RESERVES" localSheetId="40">#REF!</definedName>
    <definedName name="_71INT_RESERVES" localSheetId="42">#REF!</definedName>
    <definedName name="_71INT_RESERVES" localSheetId="7">#REF!</definedName>
    <definedName name="_71INT_RESERVES" localSheetId="19">#REF!</definedName>
    <definedName name="_71INT_RESERVES" localSheetId="20">#REF!</definedName>
    <definedName name="_71INT_RESERVES" localSheetId="21">#REF!</definedName>
    <definedName name="_71INT_RESERVES" localSheetId="22">#REF!</definedName>
    <definedName name="_71INT_RESERVES" localSheetId="24">#REF!</definedName>
    <definedName name="_71INT_RESERVES" localSheetId="25">#REF!</definedName>
    <definedName name="_71INT_RESERVES" localSheetId="26">#REF!</definedName>
    <definedName name="_71INT_RESERVES" localSheetId="27">#REF!</definedName>
    <definedName name="_71INT_RESERVES" localSheetId="32">#REF!</definedName>
    <definedName name="_71INT_RESERVES" localSheetId="33">#REF!</definedName>
    <definedName name="_71INT_RESERVES" localSheetId="34">#REF!</definedName>
    <definedName name="_71INT_RESERVES" localSheetId="35">#REF!</definedName>
    <definedName name="_71INT_RESERVES" localSheetId="36">#REF!</definedName>
    <definedName name="_71INT_RESERVES" localSheetId="37">#REF!</definedName>
    <definedName name="_71INT_RESERVES" localSheetId="38">#REF!</definedName>
    <definedName name="_71INT_RESERVES" localSheetId="39">#REF!</definedName>
    <definedName name="_71INT_RESERVES" localSheetId="41">#REF!</definedName>
    <definedName name="_71INT_RESERVES" localSheetId="43">#REF!</definedName>
    <definedName name="_71INT_RESERVES" localSheetId="13">#REF!</definedName>
    <definedName name="_71INT_RESERVES" localSheetId="14">#REF!</definedName>
    <definedName name="_71INT_RESERVES" localSheetId="15">#REF!</definedName>
    <definedName name="_71INT_RESERVES" localSheetId="16">#REF!</definedName>
    <definedName name="_71INT_RESERVES" localSheetId="17">#REF!</definedName>
    <definedName name="_71INT_RESERVES" localSheetId="18">#REF!</definedName>
    <definedName name="_71INT_RESERVES">#REF!</definedName>
    <definedName name="_7B.4___5" localSheetId="59">#REF!</definedName>
    <definedName name="_7B.4___5" localSheetId="0">#REF!</definedName>
    <definedName name="_7B.4___5" localSheetId="23">#REF!</definedName>
    <definedName name="_7B.4___5" localSheetId="28">#REF!</definedName>
    <definedName name="_7B.4___5" localSheetId="29">#REF!</definedName>
    <definedName name="_7B.4___5" localSheetId="30">#REF!</definedName>
    <definedName name="_7B.4___5" localSheetId="31">#REF!</definedName>
    <definedName name="_7B.4___5" localSheetId="40">#REF!</definedName>
    <definedName name="_7B.4___5" localSheetId="42">#REF!</definedName>
    <definedName name="_7B.4___5" localSheetId="7">#REF!</definedName>
    <definedName name="_7B.4___5" localSheetId="19">#REF!</definedName>
    <definedName name="_7B.4___5" localSheetId="20">#REF!</definedName>
    <definedName name="_7B.4___5" localSheetId="21">#REF!</definedName>
    <definedName name="_7B.4___5" localSheetId="22">#REF!</definedName>
    <definedName name="_7B.4___5" localSheetId="24">#REF!</definedName>
    <definedName name="_7B.4___5" localSheetId="25">#REF!</definedName>
    <definedName name="_7B.4___5" localSheetId="26">#REF!</definedName>
    <definedName name="_7B.4___5" localSheetId="27">#REF!</definedName>
    <definedName name="_7B.4___5" localSheetId="32">#REF!</definedName>
    <definedName name="_7B.4___5" localSheetId="33">#REF!</definedName>
    <definedName name="_7B.4___5" localSheetId="34">#REF!</definedName>
    <definedName name="_7B.4___5" localSheetId="35">#REF!</definedName>
    <definedName name="_7B.4___5" localSheetId="36">#REF!</definedName>
    <definedName name="_7B.4___5" localSheetId="37">#REF!</definedName>
    <definedName name="_7B.4___5" localSheetId="38">#REF!</definedName>
    <definedName name="_7B.4___5" localSheetId="39">#REF!</definedName>
    <definedName name="_7B.4___5" localSheetId="41">#REF!</definedName>
    <definedName name="_7B.4___5" localSheetId="43">#REF!</definedName>
    <definedName name="_7B.4___5" localSheetId="13">#REF!</definedName>
    <definedName name="_7B.4___5" localSheetId="14">#REF!</definedName>
    <definedName name="_7B.4___5" localSheetId="15">#REF!</definedName>
    <definedName name="_7B.4___5" localSheetId="16">#REF!</definedName>
    <definedName name="_7B.4___5" localSheetId="17">#REF!</definedName>
    <definedName name="_7B.4___5" localSheetId="18">#REF!</definedName>
    <definedName name="_7B.4___5">#REF!</definedName>
    <definedName name="_8">#N/A</definedName>
    <definedName name="_88" localSheetId="59">#REF!</definedName>
    <definedName name="_88" localSheetId="0">#REF!</definedName>
    <definedName name="_88" localSheetId="12">#REF!</definedName>
    <definedName name="_88" localSheetId="23">#REF!</definedName>
    <definedName name="_88" localSheetId="28">#REF!</definedName>
    <definedName name="_88" localSheetId="29">#REF!</definedName>
    <definedName name="_88" localSheetId="30">#REF!</definedName>
    <definedName name="_88" localSheetId="31">#REF!</definedName>
    <definedName name="_88" localSheetId="40">#REF!</definedName>
    <definedName name="_88" localSheetId="42">#REF!</definedName>
    <definedName name="_88" localSheetId="5">#REF!</definedName>
    <definedName name="_88" localSheetId="7">#REF!</definedName>
    <definedName name="_88" localSheetId="9">#REF!</definedName>
    <definedName name="_88" localSheetId="11">#REF!</definedName>
    <definedName name="_88" localSheetId="6">#REF!</definedName>
    <definedName name="_88" localSheetId="19">#REF!</definedName>
    <definedName name="_88" localSheetId="20">#REF!</definedName>
    <definedName name="_88" localSheetId="21">#REF!</definedName>
    <definedName name="_88" localSheetId="22">#REF!</definedName>
    <definedName name="_88" localSheetId="24">#REF!</definedName>
    <definedName name="_88" localSheetId="25">#REF!</definedName>
    <definedName name="_88" localSheetId="26">#REF!</definedName>
    <definedName name="_88" localSheetId="27">#REF!</definedName>
    <definedName name="_88" localSheetId="32">#REF!</definedName>
    <definedName name="_88" localSheetId="33">#REF!</definedName>
    <definedName name="_88" localSheetId="34">#REF!</definedName>
    <definedName name="_88" localSheetId="8">#REF!</definedName>
    <definedName name="_88" localSheetId="35">#REF!</definedName>
    <definedName name="_88" localSheetId="36">#REF!</definedName>
    <definedName name="_88" localSheetId="37">#REF!</definedName>
    <definedName name="_88" localSheetId="38">#REF!</definedName>
    <definedName name="_88" localSheetId="39">#REF!</definedName>
    <definedName name="_88" localSheetId="41">#REF!</definedName>
    <definedName name="_88" localSheetId="43">#REF!</definedName>
    <definedName name="_88" localSheetId="10">#REF!</definedName>
    <definedName name="_88" localSheetId="13">#REF!</definedName>
    <definedName name="_88" localSheetId="14">#REF!</definedName>
    <definedName name="_88" localSheetId="15">#REF!</definedName>
    <definedName name="_88" localSheetId="16">#REF!</definedName>
    <definedName name="_88" localSheetId="17">#REF!</definedName>
    <definedName name="_88" localSheetId="18">#REF!</definedName>
    <definedName name="_88">#REF!</definedName>
    <definedName name="_89" localSheetId="59">#REF!</definedName>
    <definedName name="_89" localSheetId="0">#REF!</definedName>
    <definedName name="_89" localSheetId="23">#REF!</definedName>
    <definedName name="_89" localSheetId="28">#REF!</definedName>
    <definedName name="_89" localSheetId="29">#REF!</definedName>
    <definedName name="_89" localSheetId="30">#REF!</definedName>
    <definedName name="_89" localSheetId="31">#REF!</definedName>
    <definedName name="_89" localSheetId="40">#REF!</definedName>
    <definedName name="_89" localSheetId="42">#REF!</definedName>
    <definedName name="_89" localSheetId="7">#REF!</definedName>
    <definedName name="_89" localSheetId="19">#REF!</definedName>
    <definedName name="_89" localSheetId="20">#REF!</definedName>
    <definedName name="_89" localSheetId="21">#REF!</definedName>
    <definedName name="_89" localSheetId="22">#REF!</definedName>
    <definedName name="_89" localSheetId="24">#REF!</definedName>
    <definedName name="_89" localSheetId="25">#REF!</definedName>
    <definedName name="_89" localSheetId="26">#REF!</definedName>
    <definedName name="_89" localSheetId="27">#REF!</definedName>
    <definedName name="_89" localSheetId="32">#REF!</definedName>
    <definedName name="_89" localSheetId="33">#REF!</definedName>
    <definedName name="_89" localSheetId="34">#REF!</definedName>
    <definedName name="_89" localSheetId="35">#REF!</definedName>
    <definedName name="_89" localSheetId="36">#REF!</definedName>
    <definedName name="_89" localSheetId="37">#REF!</definedName>
    <definedName name="_89" localSheetId="38">#REF!</definedName>
    <definedName name="_89" localSheetId="39">#REF!</definedName>
    <definedName name="_89" localSheetId="41">#REF!</definedName>
    <definedName name="_89" localSheetId="43">#REF!</definedName>
    <definedName name="_89" localSheetId="13">#REF!</definedName>
    <definedName name="_89" localSheetId="14">#REF!</definedName>
    <definedName name="_89" localSheetId="15">#REF!</definedName>
    <definedName name="_89" localSheetId="16">#REF!</definedName>
    <definedName name="_89" localSheetId="17">#REF!</definedName>
    <definedName name="_89" localSheetId="18">#REF!</definedName>
    <definedName name="_89">#REF!</definedName>
    <definedName name="_8CONSOL_B2" localSheetId="59">#REF!</definedName>
    <definedName name="_8CONSOL_B2" localSheetId="0">#REF!</definedName>
    <definedName name="_8CONSOL_B2" localSheetId="23">#REF!</definedName>
    <definedName name="_8CONSOL_B2" localSheetId="28">#REF!</definedName>
    <definedName name="_8CONSOL_B2" localSheetId="29">#REF!</definedName>
    <definedName name="_8CONSOL_B2" localSheetId="30">#REF!</definedName>
    <definedName name="_8CONSOL_B2" localSheetId="31">#REF!</definedName>
    <definedName name="_8CONSOL_B2" localSheetId="40">#REF!</definedName>
    <definedName name="_8CONSOL_B2" localSheetId="42">#REF!</definedName>
    <definedName name="_8CONSOL_B2" localSheetId="7">#REF!</definedName>
    <definedName name="_8CONSOL_B2" localSheetId="19">#REF!</definedName>
    <definedName name="_8CONSOL_B2" localSheetId="20">#REF!</definedName>
    <definedName name="_8CONSOL_B2" localSheetId="21">#REF!</definedName>
    <definedName name="_8CONSOL_B2" localSheetId="22">#REF!</definedName>
    <definedName name="_8CONSOL_B2" localSheetId="24">#REF!</definedName>
    <definedName name="_8CONSOL_B2" localSheetId="25">#REF!</definedName>
    <definedName name="_8CONSOL_B2" localSheetId="26">#REF!</definedName>
    <definedName name="_8CONSOL_B2" localSheetId="27">#REF!</definedName>
    <definedName name="_8CONSOL_B2" localSheetId="32">#REF!</definedName>
    <definedName name="_8CONSOL_B2" localSheetId="33">#REF!</definedName>
    <definedName name="_8CONSOL_B2" localSheetId="34">#REF!</definedName>
    <definedName name="_8CONSOL_B2" localSheetId="35">#REF!</definedName>
    <definedName name="_8CONSOL_B2" localSheetId="36">#REF!</definedName>
    <definedName name="_8CONSOL_B2" localSheetId="37">#REF!</definedName>
    <definedName name="_8CONSOL_B2" localSheetId="38">#REF!</definedName>
    <definedName name="_8CONSOL_B2" localSheetId="39">#REF!</definedName>
    <definedName name="_8CONSOL_B2" localSheetId="41">#REF!</definedName>
    <definedName name="_8CONSOL_B2" localSheetId="43">#REF!</definedName>
    <definedName name="_8CONSOL_B2" localSheetId="13">#REF!</definedName>
    <definedName name="_8CONSOL_B2" localSheetId="14">#REF!</definedName>
    <definedName name="_8CONSOL_B2" localSheetId="15">#REF!</definedName>
    <definedName name="_8CONSOL_B2" localSheetId="16">#REF!</definedName>
    <definedName name="_8CONSOL_B2" localSheetId="17">#REF!</definedName>
    <definedName name="_8CONSOL_B2" localSheetId="18">#REF!</definedName>
    <definedName name="_8CONSOL_B2">#REF!</definedName>
    <definedName name="_9CONSOL_DEPOSITS" localSheetId="59">'[23]A 11'!#REF!</definedName>
    <definedName name="_9CONSOL_DEPOSITS" localSheetId="34">'[23]A 11'!#REF!</definedName>
    <definedName name="_9CONSOL_DEPOSITS" localSheetId="35">'[23]A 11'!#REF!</definedName>
    <definedName name="_9CONSOL_DEPOSITS" localSheetId="36">'[23]A 11'!#REF!</definedName>
    <definedName name="_9CONSOL_DEPOSITS" localSheetId="37">'[23]A 11'!#REF!</definedName>
    <definedName name="_9CONSOL_DEPOSITS" localSheetId="38">'[23]A 11'!#REF!</definedName>
    <definedName name="_9CONSOL_DEPOSITS" localSheetId="15">'[23]A 11'!#REF!</definedName>
    <definedName name="_9CONSOL_DEPOSITS" localSheetId="16">'[23]A 11'!#REF!</definedName>
    <definedName name="_9CONSOL_DEPOSITS" localSheetId="17">'[23]A 11'!#REF!</definedName>
    <definedName name="_9CONSOL_DEPOSITS" localSheetId="18">'[23]A 11'!#REF!</definedName>
    <definedName name="_9CONSOL_DEPOSITS">'[23]A 11'!#REF!</definedName>
    <definedName name="_aaV110" localSheetId="59">[24]QNEWLOR!#REF!</definedName>
    <definedName name="_aaV110" localSheetId="34">[24]QNEWLOR!#REF!</definedName>
    <definedName name="_aaV110" localSheetId="35">[24]QNEWLOR!#REF!</definedName>
    <definedName name="_aaV110" localSheetId="36">[24]QNEWLOR!#REF!</definedName>
    <definedName name="_aaV110" localSheetId="37">[24]QNEWLOR!#REF!</definedName>
    <definedName name="_aaV110" localSheetId="38">[24]QNEWLOR!#REF!</definedName>
    <definedName name="_aaV110" localSheetId="15">[24]QNEWLOR!#REF!</definedName>
    <definedName name="_aaV110" localSheetId="16">[24]QNEWLOR!#REF!</definedName>
    <definedName name="_aaV110" localSheetId="17">[24]QNEWLOR!#REF!</definedName>
    <definedName name="_aaV110" localSheetId="18">[24]QNEWLOR!#REF!</definedName>
    <definedName name="_aaV110">[24]QNEWLOR!#REF!</definedName>
    <definedName name="_aIV114" localSheetId="59">[24]QNEWLOR!#REF!</definedName>
    <definedName name="_aIV114" localSheetId="34">[24]QNEWLOR!#REF!</definedName>
    <definedName name="_aIV114" localSheetId="35">[24]QNEWLOR!#REF!</definedName>
    <definedName name="_aIV114" localSheetId="36">[24]QNEWLOR!#REF!</definedName>
    <definedName name="_aIV114" localSheetId="37">[24]QNEWLOR!#REF!</definedName>
    <definedName name="_aIV114" localSheetId="38">[24]QNEWLOR!#REF!</definedName>
    <definedName name="_aIV114" localSheetId="15">[24]QNEWLOR!#REF!</definedName>
    <definedName name="_aIV114" localSheetId="16">[24]QNEWLOR!#REF!</definedName>
    <definedName name="_aIV114" localSheetId="17">[24]QNEWLOR!#REF!</definedName>
    <definedName name="_aIV114" localSheetId="18">[24]QNEWLOR!#REF!</definedName>
    <definedName name="_aIV114">[24]QNEWLOR!#REF!</definedName>
    <definedName name="_aIV190" localSheetId="59">[24]QNEWLOR!#REF!</definedName>
    <definedName name="_aIV190" localSheetId="34">[24]QNEWLOR!#REF!</definedName>
    <definedName name="_aIV190" localSheetId="35">[24]QNEWLOR!#REF!</definedName>
    <definedName name="_aIV190" localSheetId="36">[24]QNEWLOR!#REF!</definedName>
    <definedName name="_aIV190" localSheetId="37">[24]QNEWLOR!#REF!</definedName>
    <definedName name="_aIV190" localSheetId="38">[24]QNEWLOR!#REF!</definedName>
    <definedName name="_aIV190" localSheetId="15">[24]QNEWLOR!#REF!</definedName>
    <definedName name="_aIV190" localSheetId="16">[24]QNEWLOR!#REF!</definedName>
    <definedName name="_aIV190" localSheetId="17">[24]QNEWLOR!#REF!</definedName>
    <definedName name="_aIV190" localSheetId="18">[24]QNEWLOR!#REF!</definedName>
    <definedName name="_aIV190">[24]QNEWLOR!#REF!</definedName>
    <definedName name="_AUS1" localSheetId="59">#REF!</definedName>
    <definedName name="_AUS1" localSheetId="0">#REF!</definedName>
    <definedName name="_AUS1" localSheetId="12">#REF!</definedName>
    <definedName name="_AUS1" localSheetId="23">#REF!</definedName>
    <definedName name="_AUS1" localSheetId="28">#REF!</definedName>
    <definedName name="_AUS1" localSheetId="29">#REF!</definedName>
    <definedName name="_AUS1" localSheetId="30">#REF!</definedName>
    <definedName name="_AUS1" localSheetId="31">#REF!</definedName>
    <definedName name="_AUS1" localSheetId="40">#REF!</definedName>
    <definedName name="_AUS1" localSheetId="42">#REF!</definedName>
    <definedName name="_AUS1" localSheetId="5">#REF!</definedName>
    <definedName name="_AUS1" localSheetId="7">#REF!</definedName>
    <definedName name="_AUS1" localSheetId="9">#REF!</definedName>
    <definedName name="_AUS1" localSheetId="11">#REF!</definedName>
    <definedName name="_AUS1" localSheetId="6">#REF!</definedName>
    <definedName name="_AUS1" localSheetId="19">#REF!</definedName>
    <definedName name="_AUS1" localSheetId="20">#REF!</definedName>
    <definedName name="_AUS1" localSheetId="21">#REF!</definedName>
    <definedName name="_AUS1" localSheetId="22">#REF!</definedName>
    <definedName name="_AUS1" localSheetId="24">#REF!</definedName>
    <definedName name="_AUS1" localSheetId="25">#REF!</definedName>
    <definedName name="_AUS1" localSheetId="26">#REF!</definedName>
    <definedName name="_AUS1" localSheetId="27">#REF!</definedName>
    <definedName name="_AUS1" localSheetId="32">#REF!</definedName>
    <definedName name="_AUS1" localSheetId="33">#REF!</definedName>
    <definedName name="_AUS1" localSheetId="34">#REF!</definedName>
    <definedName name="_AUS1" localSheetId="8">#REF!</definedName>
    <definedName name="_AUS1" localSheetId="35">#REF!</definedName>
    <definedName name="_AUS1" localSheetId="36">#REF!</definedName>
    <definedName name="_AUS1" localSheetId="37">#REF!</definedName>
    <definedName name="_AUS1" localSheetId="38">#REF!</definedName>
    <definedName name="_AUS1" localSheetId="39">#REF!</definedName>
    <definedName name="_AUS1" localSheetId="41">#REF!</definedName>
    <definedName name="_AUS1" localSheetId="43">#REF!</definedName>
    <definedName name="_AUS1" localSheetId="10">#REF!</definedName>
    <definedName name="_AUS1" localSheetId="13">#REF!</definedName>
    <definedName name="_AUS1" localSheetId="14">#REF!</definedName>
    <definedName name="_AUS1" localSheetId="15">#REF!</definedName>
    <definedName name="_AUS1" localSheetId="16">#REF!</definedName>
    <definedName name="_AUS1" localSheetId="17">#REF!</definedName>
    <definedName name="_AUS1" localSheetId="18">#REF!</definedName>
    <definedName name="_AUS1">#REF!</definedName>
    <definedName name="_bla2" localSheetId="59" hidden="1">#REF!</definedName>
    <definedName name="_bla2" localSheetId="0" hidden="1">#REF!</definedName>
    <definedName name="_bla2" localSheetId="23" hidden="1">#REF!</definedName>
    <definedName name="_bla2" localSheetId="28" hidden="1">#REF!</definedName>
    <definedName name="_bla2" localSheetId="29" hidden="1">#REF!</definedName>
    <definedName name="_bla2" localSheetId="30" hidden="1">#REF!</definedName>
    <definedName name="_bla2" localSheetId="31" hidden="1">#REF!</definedName>
    <definedName name="_bla2" localSheetId="40" hidden="1">#REF!</definedName>
    <definedName name="_bla2" localSheetId="42" hidden="1">#REF!</definedName>
    <definedName name="_bla2" localSheetId="7" hidden="1">#REF!</definedName>
    <definedName name="_bla2" localSheetId="19" hidden="1">#REF!</definedName>
    <definedName name="_bla2" localSheetId="20" hidden="1">#REF!</definedName>
    <definedName name="_bla2" localSheetId="21" hidden="1">#REF!</definedName>
    <definedName name="_bla2" localSheetId="22" hidden="1">#REF!</definedName>
    <definedName name="_bla2" localSheetId="24" hidden="1">#REF!</definedName>
    <definedName name="_bla2" localSheetId="25" hidden="1">#REF!</definedName>
    <definedName name="_bla2" localSheetId="26" hidden="1">#REF!</definedName>
    <definedName name="_bla2" localSheetId="27" hidden="1">#REF!</definedName>
    <definedName name="_bla2" localSheetId="32" hidden="1">#REF!</definedName>
    <definedName name="_bla2" localSheetId="33" hidden="1">#REF!</definedName>
    <definedName name="_bla2" localSheetId="34" hidden="1">#REF!</definedName>
    <definedName name="_bla2" localSheetId="35" hidden="1">#REF!</definedName>
    <definedName name="_bla2" localSheetId="36" hidden="1">#REF!</definedName>
    <definedName name="_bla2" localSheetId="37" hidden="1">#REF!</definedName>
    <definedName name="_bla2" localSheetId="38" hidden="1">#REF!</definedName>
    <definedName name="_bla2" localSheetId="39" hidden="1">#REF!</definedName>
    <definedName name="_bla2" localSheetId="41" hidden="1">#REF!</definedName>
    <definedName name="_bla2" localSheetId="43" hidden="1">#REF!</definedName>
    <definedName name="_bla2" localSheetId="13" hidden="1">#REF!</definedName>
    <definedName name="_bla2" localSheetId="14" hidden="1">#REF!</definedName>
    <definedName name="_bla2" localSheetId="15" hidden="1">#REF!</definedName>
    <definedName name="_bla2" localSheetId="16" hidden="1">#REF!</definedName>
    <definedName name="_bla2" localSheetId="17" hidden="1">#REF!</definedName>
    <definedName name="_bla2" localSheetId="18" hidden="1">#REF!</definedName>
    <definedName name="_bla2" hidden="1">#REF!</definedName>
    <definedName name="_bla3" localSheetId="59" hidden="1">#REF!</definedName>
    <definedName name="_bla3" localSheetId="0" hidden="1">#REF!</definedName>
    <definedName name="_bla3" localSheetId="23" hidden="1">#REF!</definedName>
    <definedName name="_bla3" localSheetId="28" hidden="1">#REF!</definedName>
    <definedName name="_bla3" localSheetId="29" hidden="1">#REF!</definedName>
    <definedName name="_bla3" localSheetId="30" hidden="1">#REF!</definedName>
    <definedName name="_bla3" localSheetId="31" hidden="1">#REF!</definedName>
    <definedName name="_bla3" localSheetId="40" hidden="1">#REF!</definedName>
    <definedName name="_bla3" localSheetId="42" hidden="1">#REF!</definedName>
    <definedName name="_bla3" localSheetId="7" hidden="1">#REF!</definedName>
    <definedName name="_bla3" localSheetId="19" hidden="1">#REF!</definedName>
    <definedName name="_bla3" localSheetId="20" hidden="1">#REF!</definedName>
    <definedName name="_bla3" localSheetId="21" hidden="1">#REF!</definedName>
    <definedName name="_bla3" localSheetId="22" hidden="1">#REF!</definedName>
    <definedName name="_bla3" localSheetId="24" hidden="1">#REF!</definedName>
    <definedName name="_bla3" localSheetId="25" hidden="1">#REF!</definedName>
    <definedName name="_bla3" localSheetId="26" hidden="1">#REF!</definedName>
    <definedName name="_bla3" localSheetId="27" hidden="1">#REF!</definedName>
    <definedName name="_bla3" localSheetId="32" hidden="1">#REF!</definedName>
    <definedName name="_bla3" localSheetId="33" hidden="1">#REF!</definedName>
    <definedName name="_bla3" localSheetId="34" hidden="1">#REF!</definedName>
    <definedName name="_bla3" localSheetId="35" hidden="1">#REF!</definedName>
    <definedName name="_bla3" localSheetId="36" hidden="1">#REF!</definedName>
    <definedName name="_bla3" localSheetId="37" hidden="1">#REF!</definedName>
    <definedName name="_bla3" localSheetId="38" hidden="1">#REF!</definedName>
    <definedName name="_bla3" localSheetId="39" hidden="1">#REF!</definedName>
    <definedName name="_bla3" localSheetId="41" hidden="1">#REF!</definedName>
    <definedName name="_bla3" localSheetId="43" hidden="1">#REF!</definedName>
    <definedName name="_bla3" localSheetId="13" hidden="1">#REF!</definedName>
    <definedName name="_bla3" localSheetId="14" hidden="1">#REF!</definedName>
    <definedName name="_bla3" localSheetId="15" hidden="1">#REF!</definedName>
    <definedName name="_bla3" localSheetId="16" hidden="1">#REF!</definedName>
    <definedName name="_bla3" localSheetId="17" hidden="1">#REF!</definedName>
    <definedName name="_bla3" localSheetId="18" hidden="1">#REF!</definedName>
    <definedName name="_bla3" hidden="1">#REF!</definedName>
    <definedName name="_bla4" localSheetId="0" hidden="1">#REF!</definedName>
    <definedName name="_bla4" localSheetId="23" hidden="1">#REF!</definedName>
    <definedName name="_bla4" localSheetId="28" hidden="1">#REF!</definedName>
    <definedName name="_bla4" localSheetId="29" hidden="1">#REF!</definedName>
    <definedName name="_bla4" localSheetId="30" hidden="1">#REF!</definedName>
    <definedName name="_bla4" localSheetId="31" hidden="1">#REF!</definedName>
    <definedName name="_bla4" localSheetId="40" hidden="1">#REF!</definedName>
    <definedName name="_bla4" localSheetId="42" hidden="1">#REF!</definedName>
    <definedName name="_bla4" localSheetId="7" hidden="1">#REF!</definedName>
    <definedName name="_bla4" localSheetId="19" hidden="1">#REF!</definedName>
    <definedName name="_bla4" localSheetId="20" hidden="1">#REF!</definedName>
    <definedName name="_bla4" localSheetId="21" hidden="1">#REF!</definedName>
    <definedName name="_bla4" localSheetId="22" hidden="1">#REF!</definedName>
    <definedName name="_bla4" localSheetId="24" hidden="1">#REF!</definedName>
    <definedName name="_bla4" localSheetId="25" hidden="1">#REF!</definedName>
    <definedName name="_bla4" localSheetId="26" hidden="1">#REF!</definedName>
    <definedName name="_bla4" localSheetId="27" hidden="1">#REF!</definedName>
    <definedName name="_bla4" localSheetId="32" hidden="1">#REF!</definedName>
    <definedName name="_bla4" localSheetId="33" hidden="1">#REF!</definedName>
    <definedName name="_bla4" localSheetId="34" hidden="1">#REF!</definedName>
    <definedName name="_bla4" localSheetId="35" hidden="1">#REF!</definedName>
    <definedName name="_bla4" localSheetId="36" hidden="1">#REF!</definedName>
    <definedName name="_bla4" localSheetId="37" hidden="1">#REF!</definedName>
    <definedName name="_bla4" localSheetId="38" hidden="1">#REF!</definedName>
    <definedName name="_bla4" localSheetId="39" hidden="1">#REF!</definedName>
    <definedName name="_bla4" localSheetId="41" hidden="1">#REF!</definedName>
    <definedName name="_bla4" localSheetId="43" hidden="1">#REF!</definedName>
    <definedName name="_bla4" localSheetId="13" hidden="1">#REF!</definedName>
    <definedName name="_bla4" localSheetId="14" hidden="1">#REF!</definedName>
    <definedName name="_bla4" localSheetId="15" hidden="1">#REF!</definedName>
    <definedName name="_bla4" localSheetId="16" hidden="1">#REF!</definedName>
    <definedName name="_bla4" localSheetId="17" hidden="1">#REF!</definedName>
    <definedName name="_bla4" localSheetId="18" hidden="1">#REF!</definedName>
    <definedName name="_bla4" hidden="1">#REF!</definedName>
    <definedName name="_BOP2" localSheetId="7">[25]BoP!#REF!</definedName>
    <definedName name="_BOP2">[25]BoP!#REF!</definedName>
    <definedName name="_D" localSheetId="59">#REF!</definedName>
    <definedName name="_D" localSheetId="0">#REF!</definedName>
    <definedName name="_D" localSheetId="12">#REF!</definedName>
    <definedName name="_D" localSheetId="23">#REF!</definedName>
    <definedName name="_D" localSheetId="28">#REF!</definedName>
    <definedName name="_D" localSheetId="29">#REF!</definedName>
    <definedName name="_D" localSheetId="30">#REF!</definedName>
    <definedName name="_D" localSheetId="31">#REF!</definedName>
    <definedName name="_D" localSheetId="40">#REF!</definedName>
    <definedName name="_D" localSheetId="42">#REF!</definedName>
    <definedName name="_D" localSheetId="5">#REF!</definedName>
    <definedName name="_D" localSheetId="7">#REF!</definedName>
    <definedName name="_D" localSheetId="9">#REF!</definedName>
    <definedName name="_D" localSheetId="11">#REF!</definedName>
    <definedName name="_D" localSheetId="6">#REF!</definedName>
    <definedName name="_D" localSheetId="19">#REF!</definedName>
    <definedName name="_D" localSheetId="20">#REF!</definedName>
    <definedName name="_D" localSheetId="21">#REF!</definedName>
    <definedName name="_D" localSheetId="22">#REF!</definedName>
    <definedName name="_D" localSheetId="24">#REF!</definedName>
    <definedName name="_D" localSheetId="25">#REF!</definedName>
    <definedName name="_D" localSheetId="26">#REF!</definedName>
    <definedName name="_D" localSheetId="27">#REF!</definedName>
    <definedName name="_D" localSheetId="32">#REF!</definedName>
    <definedName name="_D" localSheetId="33">#REF!</definedName>
    <definedName name="_D" localSheetId="34">#REF!</definedName>
    <definedName name="_D" localSheetId="8">#REF!</definedName>
    <definedName name="_D" localSheetId="35">#REF!</definedName>
    <definedName name="_D" localSheetId="36">#REF!</definedName>
    <definedName name="_D" localSheetId="37">#REF!</definedName>
    <definedName name="_D" localSheetId="38">#REF!</definedName>
    <definedName name="_D" localSheetId="39">#REF!</definedName>
    <definedName name="_D" localSheetId="41">#REF!</definedName>
    <definedName name="_D" localSheetId="43">#REF!</definedName>
    <definedName name="_D" localSheetId="10">#REF!</definedName>
    <definedName name="_D" localSheetId="13">#REF!</definedName>
    <definedName name="_D" localSheetId="14">#REF!</definedName>
    <definedName name="_D" localSheetId="15">#REF!</definedName>
    <definedName name="_D" localSheetId="16">#REF!</definedName>
    <definedName name="_D" localSheetId="17">#REF!</definedName>
    <definedName name="_D" localSheetId="18">#REF!</definedName>
    <definedName name="_D">#REF!</definedName>
    <definedName name="_DEG1" localSheetId="59">#REF!</definedName>
    <definedName name="_DEG1" localSheetId="0">#REF!</definedName>
    <definedName name="_DEG1" localSheetId="23">#REF!</definedName>
    <definedName name="_DEG1" localSheetId="28">#REF!</definedName>
    <definedName name="_DEG1" localSheetId="29">#REF!</definedName>
    <definedName name="_DEG1" localSheetId="30">#REF!</definedName>
    <definedName name="_DEG1" localSheetId="31">#REF!</definedName>
    <definedName name="_DEG1" localSheetId="40">#REF!</definedName>
    <definedName name="_DEG1" localSheetId="42">#REF!</definedName>
    <definedName name="_DEG1" localSheetId="7">#REF!</definedName>
    <definedName name="_DEG1" localSheetId="19">#REF!</definedName>
    <definedName name="_DEG1" localSheetId="20">#REF!</definedName>
    <definedName name="_DEG1" localSheetId="21">#REF!</definedName>
    <definedName name="_DEG1" localSheetId="22">#REF!</definedName>
    <definedName name="_DEG1" localSheetId="24">#REF!</definedName>
    <definedName name="_DEG1" localSheetId="25">#REF!</definedName>
    <definedName name="_DEG1" localSheetId="26">#REF!</definedName>
    <definedName name="_DEG1" localSheetId="27">#REF!</definedName>
    <definedName name="_DEG1" localSheetId="32">#REF!</definedName>
    <definedName name="_DEG1" localSheetId="33">#REF!</definedName>
    <definedName name="_DEG1" localSheetId="34">#REF!</definedName>
    <definedName name="_DEG1" localSheetId="35">#REF!</definedName>
    <definedName name="_DEG1" localSheetId="36">#REF!</definedName>
    <definedName name="_DEG1" localSheetId="37">#REF!</definedName>
    <definedName name="_DEG1" localSheetId="38">#REF!</definedName>
    <definedName name="_DEG1" localSheetId="39">#REF!</definedName>
    <definedName name="_DEG1" localSheetId="41">#REF!</definedName>
    <definedName name="_DEG1" localSheetId="43">#REF!</definedName>
    <definedName name="_DEG1" localSheetId="13">#REF!</definedName>
    <definedName name="_DEG1" localSheetId="14">#REF!</definedName>
    <definedName name="_DEG1" localSheetId="15">#REF!</definedName>
    <definedName name="_DEG1" localSheetId="16">#REF!</definedName>
    <definedName name="_DEG1" localSheetId="17">#REF!</definedName>
    <definedName name="_DEG1" localSheetId="18">#REF!</definedName>
    <definedName name="_DEG1">#REF!</definedName>
    <definedName name="_DKR1" localSheetId="59">#REF!</definedName>
    <definedName name="_DKR1" localSheetId="0">#REF!</definedName>
    <definedName name="_DKR1" localSheetId="23">#REF!</definedName>
    <definedName name="_DKR1" localSheetId="28">#REF!</definedName>
    <definedName name="_DKR1" localSheetId="29">#REF!</definedName>
    <definedName name="_DKR1" localSheetId="30">#REF!</definedName>
    <definedName name="_DKR1" localSheetId="31">#REF!</definedName>
    <definedName name="_DKR1" localSheetId="40">#REF!</definedName>
    <definedName name="_DKR1" localSheetId="42">#REF!</definedName>
    <definedName name="_DKR1" localSheetId="7">#REF!</definedName>
    <definedName name="_DKR1" localSheetId="19">#REF!</definedName>
    <definedName name="_DKR1" localSheetId="20">#REF!</definedName>
    <definedName name="_DKR1" localSheetId="21">#REF!</definedName>
    <definedName name="_DKR1" localSheetId="22">#REF!</definedName>
    <definedName name="_DKR1" localSheetId="24">#REF!</definedName>
    <definedName name="_DKR1" localSheetId="25">#REF!</definedName>
    <definedName name="_DKR1" localSheetId="26">#REF!</definedName>
    <definedName name="_DKR1" localSheetId="27">#REF!</definedName>
    <definedName name="_DKR1" localSheetId="32">#REF!</definedName>
    <definedName name="_DKR1" localSheetId="33">#REF!</definedName>
    <definedName name="_DKR1" localSheetId="34">#REF!</definedName>
    <definedName name="_DKR1" localSheetId="35">#REF!</definedName>
    <definedName name="_DKR1" localSheetId="36">#REF!</definedName>
    <definedName name="_DKR1" localSheetId="37">#REF!</definedName>
    <definedName name="_DKR1" localSheetId="38">#REF!</definedName>
    <definedName name="_DKR1" localSheetId="39">#REF!</definedName>
    <definedName name="_DKR1" localSheetId="41">#REF!</definedName>
    <definedName name="_DKR1" localSheetId="43">#REF!</definedName>
    <definedName name="_DKR1" localSheetId="13">#REF!</definedName>
    <definedName name="_DKR1" localSheetId="14">#REF!</definedName>
    <definedName name="_DKR1" localSheetId="15">#REF!</definedName>
    <definedName name="_DKR1" localSheetId="16">#REF!</definedName>
    <definedName name="_DKR1" localSheetId="17">#REF!</definedName>
    <definedName name="_DKR1" localSheetId="18">#REF!</definedName>
    <definedName name="_DKR1">#REF!</definedName>
    <definedName name="_DLX1.EMA" localSheetId="0">#REF!</definedName>
    <definedName name="_DLX1.EMA" localSheetId="23">#REF!</definedName>
    <definedName name="_DLX1.EMA" localSheetId="28">#REF!</definedName>
    <definedName name="_DLX1.EMA" localSheetId="29">#REF!</definedName>
    <definedName name="_DLX1.EMA" localSheetId="30">#REF!</definedName>
    <definedName name="_DLX1.EMA" localSheetId="31">#REF!</definedName>
    <definedName name="_DLX1.EMA" localSheetId="40">#REF!</definedName>
    <definedName name="_DLX1.EMA" localSheetId="42">#REF!</definedName>
    <definedName name="_DLX1.EMA" localSheetId="7">#REF!</definedName>
    <definedName name="_DLX1.EMA" localSheetId="19">#REF!</definedName>
    <definedName name="_DLX1.EMA" localSheetId="20">#REF!</definedName>
    <definedName name="_DLX1.EMA" localSheetId="21">#REF!</definedName>
    <definedName name="_DLX1.EMA" localSheetId="22">#REF!</definedName>
    <definedName name="_DLX1.EMA" localSheetId="24">#REF!</definedName>
    <definedName name="_DLX1.EMA" localSheetId="25">#REF!</definedName>
    <definedName name="_DLX1.EMA" localSheetId="26">#REF!</definedName>
    <definedName name="_DLX1.EMA" localSheetId="27">#REF!</definedName>
    <definedName name="_DLX1.EMA" localSheetId="32">#REF!</definedName>
    <definedName name="_DLX1.EMA" localSheetId="33">#REF!</definedName>
    <definedName name="_DLX1.EMA" localSheetId="34">#REF!</definedName>
    <definedName name="_DLX1.EMA" localSheetId="35">#REF!</definedName>
    <definedName name="_DLX1.EMA" localSheetId="36">#REF!</definedName>
    <definedName name="_DLX1.EMA" localSheetId="37">#REF!</definedName>
    <definedName name="_DLX1.EMA" localSheetId="38">#REF!</definedName>
    <definedName name="_DLX1.EMA" localSheetId="39">#REF!</definedName>
    <definedName name="_DLX1.EMA" localSheetId="41">#REF!</definedName>
    <definedName name="_DLX1.EMA" localSheetId="43">#REF!</definedName>
    <definedName name="_DLX1.EMA" localSheetId="13">#REF!</definedName>
    <definedName name="_DLX1.EMA" localSheetId="14">#REF!</definedName>
    <definedName name="_DLX1.EMA" localSheetId="15">#REF!</definedName>
    <definedName name="_DLX1.EMA" localSheetId="16">#REF!</definedName>
    <definedName name="_DLX1.EMA" localSheetId="17">#REF!</definedName>
    <definedName name="_DLX1.EMA" localSheetId="18">#REF!</definedName>
    <definedName name="_DLX1.EMA">#REF!</definedName>
    <definedName name="_DLX1.EMG" localSheetId="0">#REF!</definedName>
    <definedName name="_DLX1.EMG" localSheetId="23">#REF!</definedName>
    <definedName name="_DLX1.EMG" localSheetId="28">#REF!</definedName>
    <definedName name="_DLX1.EMG" localSheetId="29">#REF!</definedName>
    <definedName name="_DLX1.EMG" localSheetId="30">#REF!</definedName>
    <definedName name="_DLX1.EMG" localSheetId="31">#REF!</definedName>
    <definedName name="_DLX1.EMG" localSheetId="40">#REF!</definedName>
    <definedName name="_DLX1.EMG" localSheetId="42">#REF!</definedName>
    <definedName name="_DLX1.EMG" localSheetId="7">#REF!</definedName>
    <definedName name="_DLX1.EMG" localSheetId="19">#REF!</definedName>
    <definedName name="_DLX1.EMG" localSheetId="20">#REF!</definedName>
    <definedName name="_DLX1.EMG" localSheetId="21">#REF!</definedName>
    <definedName name="_DLX1.EMG" localSheetId="22">#REF!</definedName>
    <definedName name="_DLX1.EMG" localSheetId="24">#REF!</definedName>
    <definedName name="_DLX1.EMG" localSheetId="25">#REF!</definedName>
    <definedName name="_DLX1.EMG" localSheetId="26">#REF!</definedName>
    <definedName name="_DLX1.EMG" localSheetId="27">#REF!</definedName>
    <definedName name="_DLX1.EMG" localSheetId="32">#REF!</definedName>
    <definedName name="_DLX1.EMG" localSheetId="33">#REF!</definedName>
    <definedName name="_DLX1.EMG" localSheetId="34">#REF!</definedName>
    <definedName name="_DLX1.EMG" localSheetId="35">#REF!</definedName>
    <definedName name="_DLX1.EMG" localSheetId="36">#REF!</definedName>
    <definedName name="_DLX1.EMG" localSheetId="37">#REF!</definedName>
    <definedName name="_DLX1.EMG" localSheetId="38">#REF!</definedName>
    <definedName name="_DLX1.EMG" localSheetId="39">#REF!</definedName>
    <definedName name="_DLX1.EMG" localSheetId="41">#REF!</definedName>
    <definedName name="_DLX1.EMG" localSheetId="43">#REF!</definedName>
    <definedName name="_DLX1.EMG" localSheetId="13">#REF!</definedName>
    <definedName name="_DLX1.EMG" localSheetId="14">#REF!</definedName>
    <definedName name="_DLX1.EMG" localSheetId="15">#REF!</definedName>
    <definedName name="_DLX1.EMG" localSheetId="16">#REF!</definedName>
    <definedName name="_DLX1.EMG" localSheetId="17">#REF!</definedName>
    <definedName name="_DLX1.EMG" localSheetId="18">#REF!</definedName>
    <definedName name="_DLX1.EMG">#REF!</definedName>
    <definedName name="_DLX10.EMA" localSheetId="0">#REF!</definedName>
    <definedName name="_DLX10.EMA" localSheetId="23">#REF!</definedName>
    <definedName name="_DLX10.EMA" localSheetId="28">#REF!</definedName>
    <definedName name="_DLX10.EMA" localSheetId="29">#REF!</definedName>
    <definedName name="_DLX10.EMA" localSheetId="30">#REF!</definedName>
    <definedName name="_DLX10.EMA" localSheetId="31">#REF!</definedName>
    <definedName name="_DLX10.EMA" localSheetId="40">#REF!</definedName>
    <definedName name="_DLX10.EMA" localSheetId="42">#REF!</definedName>
    <definedName name="_DLX10.EMA" localSheetId="7">#REF!</definedName>
    <definedName name="_DLX10.EMA" localSheetId="19">#REF!</definedName>
    <definedName name="_DLX10.EMA" localSheetId="20">#REF!</definedName>
    <definedName name="_DLX10.EMA" localSheetId="21">#REF!</definedName>
    <definedName name="_DLX10.EMA" localSheetId="22">#REF!</definedName>
    <definedName name="_DLX10.EMA" localSheetId="24">#REF!</definedName>
    <definedName name="_DLX10.EMA" localSheetId="25">#REF!</definedName>
    <definedName name="_DLX10.EMA" localSheetId="26">#REF!</definedName>
    <definedName name="_DLX10.EMA" localSheetId="27">#REF!</definedName>
    <definedName name="_DLX10.EMA" localSheetId="32">#REF!</definedName>
    <definedName name="_DLX10.EMA" localSheetId="33">#REF!</definedName>
    <definedName name="_DLX10.EMA" localSheetId="34">#REF!</definedName>
    <definedName name="_DLX10.EMA" localSheetId="35">#REF!</definedName>
    <definedName name="_DLX10.EMA" localSheetId="36">#REF!</definedName>
    <definedName name="_DLX10.EMA" localSheetId="37">#REF!</definedName>
    <definedName name="_DLX10.EMA" localSheetId="38">#REF!</definedName>
    <definedName name="_DLX10.EMA" localSheetId="39">#REF!</definedName>
    <definedName name="_DLX10.EMA" localSheetId="41">#REF!</definedName>
    <definedName name="_DLX10.EMA" localSheetId="43">#REF!</definedName>
    <definedName name="_DLX10.EMA" localSheetId="13">#REF!</definedName>
    <definedName name="_DLX10.EMA" localSheetId="14">#REF!</definedName>
    <definedName name="_DLX10.EMA" localSheetId="15">#REF!</definedName>
    <definedName name="_DLX10.EMA" localSheetId="16">#REF!</definedName>
    <definedName name="_DLX10.EMA" localSheetId="17">#REF!</definedName>
    <definedName name="_DLX10.EMA" localSheetId="18">#REF!</definedName>
    <definedName name="_DLX10.EMA">#REF!</definedName>
    <definedName name="_DLX11.EMA" localSheetId="0">#REF!</definedName>
    <definedName name="_DLX11.EMA" localSheetId="23">#REF!</definedName>
    <definedName name="_DLX11.EMA" localSheetId="28">#REF!</definedName>
    <definedName name="_DLX11.EMA" localSheetId="29">#REF!</definedName>
    <definedName name="_DLX11.EMA" localSheetId="30">#REF!</definedName>
    <definedName name="_DLX11.EMA" localSheetId="31">#REF!</definedName>
    <definedName name="_DLX11.EMA" localSheetId="40">#REF!</definedName>
    <definedName name="_DLX11.EMA" localSheetId="42">#REF!</definedName>
    <definedName name="_DLX11.EMA" localSheetId="7">#REF!</definedName>
    <definedName name="_DLX11.EMA" localSheetId="19">#REF!</definedName>
    <definedName name="_DLX11.EMA" localSheetId="20">#REF!</definedName>
    <definedName name="_DLX11.EMA" localSheetId="21">#REF!</definedName>
    <definedName name="_DLX11.EMA" localSheetId="22">#REF!</definedName>
    <definedName name="_DLX11.EMA" localSheetId="24">#REF!</definedName>
    <definedName name="_DLX11.EMA" localSheetId="25">#REF!</definedName>
    <definedName name="_DLX11.EMA" localSheetId="26">#REF!</definedName>
    <definedName name="_DLX11.EMA" localSheetId="27">#REF!</definedName>
    <definedName name="_DLX11.EMA" localSheetId="32">#REF!</definedName>
    <definedName name="_DLX11.EMA" localSheetId="33">#REF!</definedName>
    <definedName name="_DLX11.EMA" localSheetId="34">#REF!</definedName>
    <definedName name="_DLX11.EMA" localSheetId="35">#REF!</definedName>
    <definedName name="_DLX11.EMA" localSheetId="36">#REF!</definedName>
    <definedName name="_DLX11.EMA" localSheetId="37">#REF!</definedName>
    <definedName name="_DLX11.EMA" localSheetId="38">#REF!</definedName>
    <definedName name="_DLX11.EMA" localSheetId="39">#REF!</definedName>
    <definedName name="_DLX11.EMA" localSheetId="41">#REF!</definedName>
    <definedName name="_DLX11.EMA" localSheetId="43">#REF!</definedName>
    <definedName name="_DLX11.EMA" localSheetId="13">#REF!</definedName>
    <definedName name="_DLX11.EMA" localSheetId="14">#REF!</definedName>
    <definedName name="_DLX11.EMA" localSheetId="15">#REF!</definedName>
    <definedName name="_DLX11.EMA" localSheetId="16">#REF!</definedName>
    <definedName name="_DLX11.EMA" localSheetId="17">#REF!</definedName>
    <definedName name="_DLX11.EMA" localSheetId="18">#REF!</definedName>
    <definedName name="_DLX11.EMA">#REF!</definedName>
    <definedName name="_DLX12.EMA" localSheetId="0">#REF!</definedName>
    <definedName name="_DLX12.EMA" localSheetId="23">#REF!</definedName>
    <definedName name="_DLX12.EMA" localSheetId="28">#REF!</definedName>
    <definedName name="_DLX12.EMA" localSheetId="29">#REF!</definedName>
    <definedName name="_DLX12.EMA" localSheetId="30">#REF!</definedName>
    <definedName name="_DLX12.EMA" localSheetId="31">#REF!</definedName>
    <definedName name="_DLX12.EMA" localSheetId="40">#REF!</definedName>
    <definedName name="_DLX12.EMA" localSheetId="42">#REF!</definedName>
    <definedName name="_DLX12.EMA" localSheetId="7">#REF!</definedName>
    <definedName name="_DLX12.EMA" localSheetId="19">#REF!</definedName>
    <definedName name="_DLX12.EMA" localSheetId="20">#REF!</definedName>
    <definedName name="_DLX12.EMA" localSheetId="21">#REF!</definedName>
    <definedName name="_DLX12.EMA" localSheetId="22">#REF!</definedName>
    <definedName name="_DLX12.EMA" localSheetId="24">#REF!</definedName>
    <definedName name="_DLX12.EMA" localSheetId="25">#REF!</definedName>
    <definedName name="_DLX12.EMA" localSheetId="26">#REF!</definedName>
    <definedName name="_DLX12.EMA" localSheetId="27">#REF!</definedName>
    <definedName name="_DLX12.EMA" localSheetId="32">#REF!</definedName>
    <definedName name="_DLX12.EMA" localSheetId="33">#REF!</definedName>
    <definedName name="_DLX12.EMA" localSheetId="34">#REF!</definedName>
    <definedName name="_DLX12.EMA" localSheetId="35">#REF!</definedName>
    <definedName name="_DLX12.EMA" localSheetId="36">#REF!</definedName>
    <definedName name="_DLX12.EMA" localSheetId="37">#REF!</definedName>
    <definedName name="_DLX12.EMA" localSheetId="38">#REF!</definedName>
    <definedName name="_DLX12.EMA" localSheetId="39">#REF!</definedName>
    <definedName name="_DLX12.EMA" localSheetId="41">#REF!</definedName>
    <definedName name="_DLX12.EMA" localSheetId="43">#REF!</definedName>
    <definedName name="_DLX12.EMA" localSheetId="13">#REF!</definedName>
    <definedName name="_DLX12.EMA" localSheetId="14">#REF!</definedName>
    <definedName name="_DLX12.EMA" localSheetId="15">#REF!</definedName>
    <definedName name="_DLX12.EMA" localSheetId="16">#REF!</definedName>
    <definedName name="_DLX12.EMA" localSheetId="17">#REF!</definedName>
    <definedName name="_DLX12.EMA" localSheetId="18">#REF!</definedName>
    <definedName name="_DLX12.EMA">#REF!</definedName>
    <definedName name="_DLX13.EMA" localSheetId="0">#REF!</definedName>
    <definedName name="_DLX13.EMA" localSheetId="23">#REF!</definedName>
    <definedName name="_DLX13.EMA" localSheetId="28">#REF!</definedName>
    <definedName name="_DLX13.EMA" localSheetId="29">#REF!</definedName>
    <definedName name="_DLX13.EMA" localSheetId="30">#REF!</definedName>
    <definedName name="_DLX13.EMA" localSheetId="31">#REF!</definedName>
    <definedName name="_DLX13.EMA" localSheetId="40">#REF!</definedName>
    <definedName name="_DLX13.EMA" localSheetId="42">#REF!</definedName>
    <definedName name="_DLX13.EMA" localSheetId="7">#REF!</definedName>
    <definedName name="_DLX13.EMA" localSheetId="19">#REF!</definedName>
    <definedName name="_DLX13.EMA" localSheetId="20">#REF!</definedName>
    <definedName name="_DLX13.EMA" localSheetId="21">#REF!</definedName>
    <definedName name="_DLX13.EMA" localSheetId="22">#REF!</definedName>
    <definedName name="_DLX13.EMA" localSheetId="24">#REF!</definedName>
    <definedName name="_DLX13.EMA" localSheetId="25">#REF!</definedName>
    <definedName name="_DLX13.EMA" localSheetId="26">#REF!</definedName>
    <definedName name="_DLX13.EMA" localSheetId="27">#REF!</definedName>
    <definedName name="_DLX13.EMA" localSheetId="32">#REF!</definedName>
    <definedName name="_DLX13.EMA" localSheetId="33">#REF!</definedName>
    <definedName name="_DLX13.EMA" localSheetId="34">#REF!</definedName>
    <definedName name="_DLX13.EMA" localSheetId="35">#REF!</definedName>
    <definedName name="_DLX13.EMA" localSheetId="36">#REF!</definedName>
    <definedName name="_DLX13.EMA" localSheetId="37">#REF!</definedName>
    <definedName name="_DLX13.EMA" localSheetId="38">#REF!</definedName>
    <definedName name="_DLX13.EMA" localSheetId="39">#REF!</definedName>
    <definedName name="_DLX13.EMA" localSheetId="41">#REF!</definedName>
    <definedName name="_DLX13.EMA" localSheetId="43">#REF!</definedName>
    <definedName name="_DLX13.EMA" localSheetId="13">#REF!</definedName>
    <definedName name="_DLX13.EMA" localSheetId="14">#REF!</definedName>
    <definedName name="_DLX13.EMA" localSheetId="15">#REF!</definedName>
    <definedName name="_DLX13.EMA" localSheetId="16">#REF!</definedName>
    <definedName name="_DLX13.EMA" localSheetId="17">#REF!</definedName>
    <definedName name="_DLX13.EMA" localSheetId="18">#REF!</definedName>
    <definedName name="_DLX13.EMA">#REF!</definedName>
    <definedName name="_DLX14.EMA" localSheetId="0">#REF!</definedName>
    <definedName name="_DLX14.EMA" localSheetId="23">#REF!</definedName>
    <definedName name="_DLX14.EMA" localSheetId="28">#REF!</definedName>
    <definedName name="_DLX14.EMA" localSheetId="29">#REF!</definedName>
    <definedName name="_DLX14.EMA" localSheetId="30">#REF!</definedName>
    <definedName name="_DLX14.EMA" localSheetId="31">#REF!</definedName>
    <definedName name="_DLX14.EMA" localSheetId="40">#REF!</definedName>
    <definedName name="_DLX14.EMA" localSheetId="42">#REF!</definedName>
    <definedName name="_DLX14.EMA" localSheetId="7">#REF!</definedName>
    <definedName name="_DLX14.EMA" localSheetId="19">#REF!</definedName>
    <definedName name="_DLX14.EMA" localSheetId="20">#REF!</definedName>
    <definedName name="_DLX14.EMA" localSheetId="21">#REF!</definedName>
    <definedName name="_DLX14.EMA" localSheetId="22">#REF!</definedName>
    <definedName name="_DLX14.EMA" localSheetId="24">#REF!</definedName>
    <definedName name="_DLX14.EMA" localSheetId="25">#REF!</definedName>
    <definedName name="_DLX14.EMA" localSheetId="26">#REF!</definedName>
    <definedName name="_DLX14.EMA" localSheetId="27">#REF!</definedName>
    <definedName name="_DLX14.EMA" localSheetId="32">#REF!</definedName>
    <definedName name="_DLX14.EMA" localSheetId="33">#REF!</definedName>
    <definedName name="_DLX14.EMA" localSheetId="34">#REF!</definedName>
    <definedName name="_DLX14.EMA" localSheetId="35">#REF!</definedName>
    <definedName name="_DLX14.EMA" localSheetId="36">#REF!</definedName>
    <definedName name="_DLX14.EMA" localSheetId="37">#REF!</definedName>
    <definedName name="_DLX14.EMA" localSheetId="38">#REF!</definedName>
    <definedName name="_DLX14.EMA" localSheetId="39">#REF!</definedName>
    <definedName name="_DLX14.EMA" localSheetId="41">#REF!</definedName>
    <definedName name="_DLX14.EMA" localSheetId="43">#REF!</definedName>
    <definedName name="_DLX14.EMA" localSheetId="13">#REF!</definedName>
    <definedName name="_DLX14.EMA" localSheetId="14">#REF!</definedName>
    <definedName name="_DLX14.EMA" localSheetId="15">#REF!</definedName>
    <definedName name="_DLX14.EMA" localSheetId="16">#REF!</definedName>
    <definedName name="_DLX14.EMA" localSheetId="17">#REF!</definedName>
    <definedName name="_DLX14.EMA" localSheetId="18">#REF!</definedName>
    <definedName name="_DLX14.EMA">#REF!</definedName>
    <definedName name="_DLX16.EMA" localSheetId="0">#REF!</definedName>
    <definedName name="_DLX16.EMA" localSheetId="23">#REF!</definedName>
    <definedName name="_DLX16.EMA" localSheetId="28">#REF!</definedName>
    <definedName name="_DLX16.EMA" localSheetId="29">#REF!</definedName>
    <definedName name="_DLX16.EMA" localSheetId="30">#REF!</definedName>
    <definedName name="_DLX16.EMA" localSheetId="31">#REF!</definedName>
    <definedName name="_DLX16.EMA" localSheetId="40">#REF!</definedName>
    <definedName name="_DLX16.EMA" localSheetId="42">#REF!</definedName>
    <definedName name="_DLX16.EMA" localSheetId="7">#REF!</definedName>
    <definedName name="_DLX16.EMA" localSheetId="19">#REF!</definedName>
    <definedName name="_DLX16.EMA" localSheetId="20">#REF!</definedName>
    <definedName name="_DLX16.EMA" localSheetId="21">#REF!</definedName>
    <definedName name="_DLX16.EMA" localSheetId="22">#REF!</definedName>
    <definedName name="_DLX16.EMA" localSheetId="24">#REF!</definedName>
    <definedName name="_DLX16.EMA" localSheetId="25">#REF!</definedName>
    <definedName name="_DLX16.EMA" localSheetId="26">#REF!</definedName>
    <definedName name="_DLX16.EMA" localSheetId="27">#REF!</definedName>
    <definedName name="_DLX16.EMA" localSheetId="32">#REF!</definedName>
    <definedName name="_DLX16.EMA" localSheetId="33">#REF!</definedName>
    <definedName name="_DLX16.EMA" localSheetId="34">#REF!</definedName>
    <definedName name="_DLX16.EMA" localSheetId="35">#REF!</definedName>
    <definedName name="_DLX16.EMA" localSheetId="36">#REF!</definedName>
    <definedName name="_DLX16.EMA" localSheetId="37">#REF!</definedName>
    <definedName name="_DLX16.EMA" localSheetId="38">#REF!</definedName>
    <definedName name="_DLX16.EMA" localSheetId="39">#REF!</definedName>
    <definedName name="_DLX16.EMA" localSheetId="41">#REF!</definedName>
    <definedName name="_DLX16.EMA" localSheetId="43">#REF!</definedName>
    <definedName name="_DLX16.EMA" localSheetId="13">#REF!</definedName>
    <definedName name="_DLX16.EMA" localSheetId="14">#REF!</definedName>
    <definedName name="_DLX16.EMA" localSheetId="15">#REF!</definedName>
    <definedName name="_DLX16.EMA" localSheetId="16">#REF!</definedName>
    <definedName name="_DLX16.EMA" localSheetId="17">#REF!</definedName>
    <definedName name="_DLX16.EMA" localSheetId="18">#REF!</definedName>
    <definedName name="_DLX16.EMA">#REF!</definedName>
    <definedName name="_DLX2.EMA" localSheetId="59">#REF!,#REF!</definedName>
    <definedName name="_DLX2.EMA" localSheetId="0">#REF!,#REF!</definedName>
    <definedName name="_DLX2.EMA" localSheetId="12">#REF!,#REF!</definedName>
    <definedName name="_DLX2.EMA" localSheetId="23">#REF!,#REF!</definedName>
    <definedName name="_DLX2.EMA" localSheetId="28">#REF!,#REF!</definedName>
    <definedName name="_DLX2.EMA" localSheetId="29">#REF!,#REF!</definedName>
    <definedName name="_DLX2.EMA" localSheetId="30">#REF!,#REF!</definedName>
    <definedName name="_DLX2.EMA" localSheetId="31">#REF!,#REF!</definedName>
    <definedName name="_DLX2.EMA" localSheetId="40">#REF!,#REF!</definedName>
    <definedName name="_DLX2.EMA" localSheetId="42">#REF!,#REF!</definedName>
    <definedName name="_DLX2.EMA" localSheetId="5">#REF!,#REF!</definedName>
    <definedName name="_DLX2.EMA" localSheetId="7">#REF!,#REF!</definedName>
    <definedName name="_DLX2.EMA" localSheetId="9">#REF!,#REF!</definedName>
    <definedName name="_DLX2.EMA" localSheetId="11">#REF!,#REF!</definedName>
    <definedName name="_DLX2.EMA" localSheetId="6">#REF!,#REF!</definedName>
    <definedName name="_DLX2.EMA" localSheetId="19">#REF!,#REF!</definedName>
    <definedName name="_DLX2.EMA" localSheetId="20">#REF!,#REF!</definedName>
    <definedName name="_DLX2.EMA" localSheetId="21">#REF!,#REF!</definedName>
    <definedName name="_DLX2.EMA" localSheetId="22">#REF!,#REF!</definedName>
    <definedName name="_DLX2.EMA" localSheetId="24">#REF!,#REF!</definedName>
    <definedName name="_DLX2.EMA" localSheetId="25">#REF!,#REF!</definedName>
    <definedName name="_DLX2.EMA" localSheetId="26">#REF!,#REF!</definedName>
    <definedName name="_DLX2.EMA" localSheetId="27">#REF!,#REF!</definedName>
    <definedName name="_DLX2.EMA" localSheetId="32">#REF!,#REF!</definedName>
    <definedName name="_DLX2.EMA" localSheetId="33">#REF!,#REF!</definedName>
    <definedName name="_DLX2.EMA" localSheetId="34">#REF!,#REF!</definedName>
    <definedName name="_DLX2.EMA" localSheetId="8">#REF!,#REF!</definedName>
    <definedName name="_DLX2.EMA" localSheetId="35">#REF!,#REF!</definedName>
    <definedName name="_DLX2.EMA" localSheetId="36">#REF!,#REF!</definedName>
    <definedName name="_DLX2.EMA" localSheetId="37">#REF!,#REF!</definedName>
    <definedName name="_DLX2.EMA" localSheetId="38">#REF!,#REF!</definedName>
    <definedName name="_DLX2.EMA" localSheetId="39">#REF!,#REF!</definedName>
    <definedName name="_DLX2.EMA" localSheetId="41">#REF!,#REF!</definedName>
    <definedName name="_DLX2.EMA" localSheetId="43">#REF!,#REF!</definedName>
    <definedName name="_DLX2.EMA" localSheetId="10">#REF!,#REF!</definedName>
    <definedName name="_DLX2.EMA" localSheetId="13">#REF!,#REF!</definedName>
    <definedName name="_DLX2.EMA" localSheetId="14">#REF!,#REF!</definedName>
    <definedName name="_DLX2.EMA" localSheetId="15">#REF!,#REF!</definedName>
    <definedName name="_DLX2.EMA" localSheetId="16">#REF!,#REF!</definedName>
    <definedName name="_DLX2.EMA" localSheetId="17">#REF!,#REF!</definedName>
    <definedName name="_DLX2.EMA" localSheetId="18">#REF!,#REF!</definedName>
    <definedName name="_DLX2.EMA">#REF!,#REF!</definedName>
    <definedName name="_DLX2.EMG" localSheetId="59">#REF!</definedName>
    <definedName name="_DLX2.EMG" localSheetId="0">#REF!</definedName>
    <definedName name="_DLX2.EMG" localSheetId="12">#REF!</definedName>
    <definedName name="_DLX2.EMG" localSheetId="23">#REF!</definedName>
    <definedName name="_DLX2.EMG" localSheetId="28">#REF!</definedName>
    <definedName name="_DLX2.EMG" localSheetId="29">#REF!</definedName>
    <definedName name="_DLX2.EMG" localSheetId="30">#REF!</definedName>
    <definedName name="_DLX2.EMG" localSheetId="31">#REF!</definedName>
    <definedName name="_DLX2.EMG" localSheetId="40">#REF!</definedName>
    <definedName name="_DLX2.EMG" localSheetId="42">#REF!</definedName>
    <definedName name="_DLX2.EMG" localSheetId="5">#REF!</definedName>
    <definedName name="_DLX2.EMG" localSheetId="7">#REF!</definedName>
    <definedName name="_DLX2.EMG" localSheetId="9">#REF!</definedName>
    <definedName name="_DLX2.EMG" localSheetId="11">#REF!</definedName>
    <definedName name="_DLX2.EMG" localSheetId="6">#REF!</definedName>
    <definedName name="_DLX2.EMG" localSheetId="19">#REF!</definedName>
    <definedName name="_DLX2.EMG" localSheetId="20">#REF!</definedName>
    <definedName name="_DLX2.EMG" localSheetId="21">#REF!</definedName>
    <definedName name="_DLX2.EMG" localSheetId="22">#REF!</definedName>
    <definedName name="_DLX2.EMG" localSheetId="24">#REF!</definedName>
    <definedName name="_DLX2.EMG" localSheetId="25">#REF!</definedName>
    <definedName name="_DLX2.EMG" localSheetId="26">#REF!</definedName>
    <definedName name="_DLX2.EMG" localSheetId="27">#REF!</definedName>
    <definedName name="_DLX2.EMG" localSheetId="32">#REF!</definedName>
    <definedName name="_DLX2.EMG" localSheetId="33">#REF!</definedName>
    <definedName name="_DLX2.EMG" localSheetId="34">#REF!</definedName>
    <definedName name="_DLX2.EMG" localSheetId="8">#REF!</definedName>
    <definedName name="_DLX2.EMG" localSheetId="35">#REF!</definedName>
    <definedName name="_DLX2.EMG" localSheetId="36">#REF!</definedName>
    <definedName name="_DLX2.EMG" localSheetId="37">#REF!</definedName>
    <definedName name="_DLX2.EMG" localSheetId="38">#REF!</definedName>
    <definedName name="_DLX2.EMG" localSheetId="39">#REF!</definedName>
    <definedName name="_DLX2.EMG" localSheetId="41">#REF!</definedName>
    <definedName name="_DLX2.EMG" localSheetId="43">#REF!</definedName>
    <definedName name="_DLX2.EMG" localSheetId="10">#REF!</definedName>
    <definedName name="_DLX2.EMG" localSheetId="13">#REF!</definedName>
    <definedName name="_DLX2.EMG" localSheetId="14">#REF!</definedName>
    <definedName name="_DLX2.EMG" localSheetId="15">#REF!</definedName>
    <definedName name="_DLX2.EMG" localSheetId="16">#REF!</definedName>
    <definedName name="_DLX2.EMG" localSheetId="17">#REF!</definedName>
    <definedName name="_DLX2.EMG" localSheetId="18">#REF!</definedName>
    <definedName name="_DLX2.EMG">#REF!</definedName>
    <definedName name="_DLX4.EMA" localSheetId="59">#REF!</definedName>
    <definedName name="_DLX4.EMA" localSheetId="0">#REF!</definedName>
    <definedName name="_DLX4.EMA" localSheetId="23">#REF!</definedName>
    <definedName name="_DLX4.EMA" localSheetId="28">#REF!</definedName>
    <definedName name="_DLX4.EMA" localSheetId="29">#REF!</definedName>
    <definedName name="_DLX4.EMA" localSheetId="30">#REF!</definedName>
    <definedName name="_DLX4.EMA" localSheetId="31">#REF!</definedName>
    <definedName name="_DLX4.EMA" localSheetId="40">#REF!</definedName>
    <definedName name="_DLX4.EMA" localSheetId="42">#REF!</definedName>
    <definedName name="_DLX4.EMA" localSheetId="7">#REF!</definedName>
    <definedName name="_DLX4.EMA" localSheetId="19">#REF!</definedName>
    <definedName name="_DLX4.EMA" localSheetId="20">#REF!</definedName>
    <definedName name="_DLX4.EMA" localSheetId="21">#REF!</definedName>
    <definedName name="_DLX4.EMA" localSheetId="22">#REF!</definedName>
    <definedName name="_DLX4.EMA" localSheetId="24">#REF!</definedName>
    <definedName name="_DLX4.EMA" localSheetId="25">#REF!</definedName>
    <definedName name="_DLX4.EMA" localSheetId="26">#REF!</definedName>
    <definedName name="_DLX4.EMA" localSheetId="27">#REF!</definedName>
    <definedName name="_DLX4.EMA" localSheetId="32">#REF!</definedName>
    <definedName name="_DLX4.EMA" localSheetId="33">#REF!</definedName>
    <definedName name="_DLX4.EMA" localSheetId="34">#REF!</definedName>
    <definedName name="_DLX4.EMA" localSheetId="35">#REF!</definedName>
    <definedName name="_DLX4.EMA" localSheetId="36">#REF!</definedName>
    <definedName name="_DLX4.EMA" localSheetId="37">#REF!</definedName>
    <definedName name="_DLX4.EMA" localSheetId="38">#REF!</definedName>
    <definedName name="_DLX4.EMA" localSheetId="39">#REF!</definedName>
    <definedName name="_DLX4.EMA" localSheetId="41">#REF!</definedName>
    <definedName name="_DLX4.EMA" localSheetId="43">#REF!</definedName>
    <definedName name="_DLX4.EMA" localSheetId="13">#REF!</definedName>
    <definedName name="_DLX4.EMA" localSheetId="14">#REF!</definedName>
    <definedName name="_DLX4.EMA" localSheetId="15">#REF!</definedName>
    <definedName name="_DLX4.EMA" localSheetId="16">#REF!</definedName>
    <definedName name="_DLX4.EMA" localSheetId="17">#REF!</definedName>
    <definedName name="_DLX4.EMA" localSheetId="18">#REF!</definedName>
    <definedName name="_DLX4.EMA">#REF!</definedName>
    <definedName name="_DLX4.EMG" localSheetId="59">#REF!</definedName>
    <definedName name="_DLX4.EMG" localSheetId="0">#REF!</definedName>
    <definedName name="_DLX4.EMG" localSheetId="23">#REF!</definedName>
    <definedName name="_DLX4.EMG" localSheetId="28">#REF!</definedName>
    <definedName name="_DLX4.EMG" localSheetId="29">#REF!</definedName>
    <definedName name="_DLX4.EMG" localSheetId="30">#REF!</definedName>
    <definedName name="_DLX4.EMG" localSheetId="31">#REF!</definedName>
    <definedName name="_DLX4.EMG" localSheetId="40">#REF!</definedName>
    <definedName name="_DLX4.EMG" localSheetId="42">#REF!</definedName>
    <definedName name="_DLX4.EMG" localSheetId="7">#REF!</definedName>
    <definedName name="_DLX4.EMG" localSheetId="19">#REF!</definedName>
    <definedName name="_DLX4.EMG" localSheetId="20">#REF!</definedName>
    <definedName name="_DLX4.EMG" localSheetId="21">#REF!</definedName>
    <definedName name="_DLX4.EMG" localSheetId="22">#REF!</definedName>
    <definedName name="_DLX4.EMG" localSheetId="24">#REF!</definedName>
    <definedName name="_DLX4.EMG" localSheetId="25">#REF!</definedName>
    <definedName name="_DLX4.EMG" localSheetId="26">#REF!</definedName>
    <definedName name="_DLX4.EMG" localSheetId="27">#REF!</definedName>
    <definedName name="_DLX4.EMG" localSheetId="32">#REF!</definedName>
    <definedName name="_DLX4.EMG" localSheetId="33">#REF!</definedName>
    <definedName name="_DLX4.EMG" localSheetId="34">#REF!</definedName>
    <definedName name="_DLX4.EMG" localSheetId="35">#REF!</definedName>
    <definedName name="_DLX4.EMG" localSheetId="36">#REF!</definedName>
    <definedName name="_DLX4.EMG" localSheetId="37">#REF!</definedName>
    <definedName name="_DLX4.EMG" localSheetId="38">#REF!</definedName>
    <definedName name="_DLX4.EMG" localSheetId="39">#REF!</definedName>
    <definedName name="_DLX4.EMG" localSheetId="41">#REF!</definedName>
    <definedName name="_DLX4.EMG" localSheetId="43">#REF!</definedName>
    <definedName name="_DLX4.EMG" localSheetId="13">#REF!</definedName>
    <definedName name="_DLX4.EMG" localSheetId="14">#REF!</definedName>
    <definedName name="_DLX4.EMG" localSheetId="15">#REF!</definedName>
    <definedName name="_DLX4.EMG" localSheetId="16">#REF!</definedName>
    <definedName name="_DLX4.EMG" localSheetId="17">#REF!</definedName>
    <definedName name="_DLX4.EMG" localSheetId="18">#REF!</definedName>
    <definedName name="_DLX4.EMG">#REF!</definedName>
    <definedName name="_DLX5.EMA" localSheetId="0">#REF!</definedName>
    <definedName name="_DLX5.EMA" localSheetId="23">#REF!</definedName>
    <definedName name="_DLX5.EMA" localSheetId="28">#REF!</definedName>
    <definedName name="_DLX5.EMA" localSheetId="29">#REF!</definedName>
    <definedName name="_DLX5.EMA" localSheetId="30">#REF!</definedName>
    <definedName name="_DLX5.EMA" localSheetId="31">#REF!</definedName>
    <definedName name="_DLX5.EMA" localSheetId="40">#REF!</definedName>
    <definedName name="_DLX5.EMA" localSheetId="42">#REF!</definedName>
    <definedName name="_DLX5.EMA" localSheetId="7">#REF!</definedName>
    <definedName name="_DLX5.EMA" localSheetId="19">#REF!</definedName>
    <definedName name="_DLX5.EMA" localSheetId="20">#REF!</definedName>
    <definedName name="_DLX5.EMA" localSheetId="21">#REF!</definedName>
    <definedName name="_DLX5.EMA" localSheetId="22">#REF!</definedName>
    <definedName name="_DLX5.EMA" localSheetId="24">#REF!</definedName>
    <definedName name="_DLX5.EMA" localSheetId="25">#REF!</definedName>
    <definedName name="_DLX5.EMA" localSheetId="26">#REF!</definedName>
    <definedName name="_DLX5.EMA" localSheetId="27">#REF!</definedName>
    <definedName name="_DLX5.EMA" localSheetId="32">#REF!</definedName>
    <definedName name="_DLX5.EMA" localSheetId="33">#REF!</definedName>
    <definedName name="_DLX5.EMA" localSheetId="34">#REF!</definedName>
    <definedName name="_DLX5.EMA" localSheetId="35">#REF!</definedName>
    <definedName name="_DLX5.EMA" localSheetId="36">#REF!</definedName>
    <definedName name="_DLX5.EMA" localSheetId="37">#REF!</definedName>
    <definedName name="_DLX5.EMA" localSheetId="38">#REF!</definedName>
    <definedName name="_DLX5.EMA" localSheetId="39">#REF!</definedName>
    <definedName name="_DLX5.EMA" localSheetId="41">#REF!</definedName>
    <definedName name="_DLX5.EMA" localSheetId="43">#REF!</definedName>
    <definedName name="_DLX5.EMA" localSheetId="13">#REF!</definedName>
    <definedName name="_DLX5.EMA" localSheetId="14">#REF!</definedName>
    <definedName name="_DLX5.EMA" localSheetId="15">#REF!</definedName>
    <definedName name="_DLX5.EMA" localSheetId="16">#REF!</definedName>
    <definedName name="_DLX5.EMA" localSheetId="17">#REF!</definedName>
    <definedName name="_DLX5.EMA" localSheetId="18">#REF!</definedName>
    <definedName name="_DLX5.EMA">#REF!</definedName>
    <definedName name="_DLX6.EMA" localSheetId="0">#REF!</definedName>
    <definedName name="_DLX6.EMA" localSheetId="23">#REF!</definedName>
    <definedName name="_DLX6.EMA" localSheetId="28">#REF!</definedName>
    <definedName name="_DLX6.EMA" localSheetId="29">#REF!</definedName>
    <definedName name="_DLX6.EMA" localSheetId="30">#REF!</definedName>
    <definedName name="_DLX6.EMA" localSheetId="31">#REF!</definedName>
    <definedName name="_DLX6.EMA" localSheetId="40">#REF!</definedName>
    <definedName name="_DLX6.EMA" localSheetId="42">#REF!</definedName>
    <definedName name="_DLX6.EMA" localSheetId="7">#REF!</definedName>
    <definedName name="_DLX6.EMA" localSheetId="19">#REF!</definedName>
    <definedName name="_DLX6.EMA" localSheetId="20">#REF!</definedName>
    <definedName name="_DLX6.EMA" localSheetId="21">#REF!</definedName>
    <definedName name="_DLX6.EMA" localSheetId="22">#REF!</definedName>
    <definedName name="_DLX6.EMA" localSheetId="24">#REF!</definedName>
    <definedName name="_DLX6.EMA" localSheetId="25">#REF!</definedName>
    <definedName name="_DLX6.EMA" localSheetId="26">#REF!</definedName>
    <definedName name="_DLX6.EMA" localSheetId="27">#REF!</definedName>
    <definedName name="_DLX6.EMA" localSheetId="32">#REF!</definedName>
    <definedName name="_DLX6.EMA" localSheetId="33">#REF!</definedName>
    <definedName name="_DLX6.EMA" localSheetId="34">#REF!</definedName>
    <definedName name="_DLX6.EMA" localSheetId="35">#REF!</definedName>
    <definedName name="_DLX6.EMA" localSheetId="36">#REF!</definedName>
    <definedName name="_DLX6.EMA" localSheetId="37">#REF!</definedName>
    <definedName name="_DLX6.EMA" localSheetId="38">#REF!</definedName>
    <definedName name="_DLX6.EMA" localSheetId="39">#REF!</definedName>
    <definedName name="_DLX6.EMA" localSheetId="41">#REF!</definedName>
    <definedName name="_DLX6.EMA" localSheetId="43">#REF!</definedName>
    <definedName name="_DLX6.EMA" localSheetId="13">#REF!</definedName>
    <definedName name="_DLX6.EMA" localSheetId="14">#REF!</definedName>
    <definedName name="_DLX6.EMA" localSheetId="15">#REF!</definedName>
    <definedName name="_DLX6.EMA" localSheetId="16">#REF!</definedName>
    <definedName name="_DLX6.EMA" localSheetId="17">#REF!</definedName>
    <definedName name="_DLX6.EMA" localSheetId="18">#REF!</definedName>
    <definedName name="_DLX6.EMA">#REF!</definedName>
    <definedName name="_DLX7.EMA" localSheetId="0">#REF!</definedName>
    <definedName name="_DLX7.EMA" localSheetId="23">#REF!</definedName>
    <definedName name="_DLX7.EMA" localSheetId="28">#REF!</definedName>
    <definedName name="_DLX7.EMA" localSheetId="29">#REF!</definedName>
    <definedName name="_DLX7.EMA" localSheetId="30">#REF!</definedName>
    <definedName name="_DLX7.EMA" localSheetId="31">#REF!</definedName>
    <definedName name="_DLX7.EMA" localSheetId="40">#REF!</definedName>
    <definedName name="_DLX7.EMA" localSheetId="42">#REF!</definedName>
    <definedName name="_DLX7.EMA" localSheetId="7">#REF!</definedName>
    <definedName name="_DLX7.EMA" localSheetId="19">#REF!</definedName>
    <definedName name="_DLX7.EMA" localSheetId="20">#REF!</definedName>
    <definedName name="_DLX7.EMA" localSheetId="21">#REF!</definedName>
    <definedName name="_DLX7.EMA" localSheetId="22">#REF!</definedName>
    <definedName name="_DLX7.EMA" localSheetId="24">#REF!</definedName>
    <definedName name="_DLX7.EMA" localSheetId="25">#REF!</definedName>
    <definedName name="_DLX7.EMA" localSheetId="26">#REF!</definedName>
    <definedName name="_DLX7.EMA" localSheetId="27">#REF!</definedName>
    <definedName name="_DLX7.EMA" localSheetId="32">#REF!</definedName>
    <definedName name="_DLX7.EMA" localSheetId="33">#REF!</definedName>
    <definedName name="_DLX7.EMA" localSheetId="34">#REF!</definedName>
    <definedName name="_DLX7.EMA" localSheetId="35">#REF!</definedName>
    <definedName name="_DLX7.EMA" localSheetId="36">#REF!</definedName>
    <definedName name="_DLX7.EMA" localSheetId="37">#REF!</definedName>
    <definedName name="_DLX7.EMA" localSheetId="38">#REF!</definedName>
    <definedName name="_DLX7.EMA" localSheetId="39">#REF!</definedName>
    <definedName name="_DLX7.EMA" localSheetId="41">#REF!</definedName>
    <definedName name="_DLX7.EMA" localSheetId="43">#REF!</definedName>
    <definedName name="_DLX7.EMA" localSheetId="13">#REF!</definedName>
    <definedName name="_DLX7.EMA" localSheetId="14">#REF!</definedName>
    <definedName name="_DLX7.EMA" localSheetId="15">#REF!</definedName>
    <definedName name="_DLX7.EMA" localSheetId="16">#REF!</definedName>
    <definedName name="_DLX7.EMA" localSheetId="17">#REF!</definedName>
    <definedName name="_DLX7.EMA" localSheetId="18">#REF!</definedName>
    <definedName name="_DLX7.EMA">#REF!</definedName>
    <definedName name="_DLX8.EMA" localSheetId="0">#REF!</definedName>
    <definedName name="_DLX8.EMA" localSheetId="23">#REF!</definedName>
    <definedName name="_DLX8.EMA" localSheetId="28">#REF!</definedName>
    <definedName name="_DLX8.EMA" localSheetId="29">#REF!</definedName>
    <definedName name="_DLX8.EMA" localSheetId="30">#REF!</definedName>
    <definedName name="_DLX8.EMA" localSheetId="31">#REF!</definedName>
    <definedName name="_DLX8.EMA" localSheetId="40">#REF!</definedName>
    <definedName name="_DLX8.EMA" localSheetId="42">#REF!</definedName>
    <definedName name="_DLX8.EMA" localSheetId="7">#REF!</definedName>
    <definedName name="_DLX8.EMA" localSheetId="19">#REF!</definedName>
    <definedName name="_DLX8.EMA" localSheetId="20">#REF!</definedName>
    <definedName name="_DLX8.EMA" localSheetId="21">#REF!</definedName>
    <definedName name="_DLX8.EMA" localSheetId="22">#REF!</definedName>
    <definedName name="_DLX8.EMA" localSheetId="24">#REF!</definedName>
    <definedName name="_DLX8.EMA" localSheetId="25">#REF!</definedName>
    <definedName name="_DLX8.EMA" localSheetId="26">#REF!</definedName>
    <definedName name="_DLX8.EMA" localSheetId="27">#REF!</definedName>
    <definedName name="_DLX8.EMA" localSheetId="32">#REF!</definedName>
    <definedName name="_DLX8.EMA" localSheetId="33">#REF!</definedName>
    <definedName name="_DLX8.EMA" localSheetId="34">#REF!</definedName>
    <definedName name="_DLX8.EMA" localSheetId="35">#REF!</definedName>
    <definedName name="_DLX8.EMA" localSheetId="36">#REF!</definedName>
    <definedName name="_DLX8.EMA" localSheetId="37">#REF!</definedName>
    <definedName name="_DLX8.EMA" localSheetId="38">#REF!</definedName>
    <definedName name="_DLX8.EMA" localSheetId="39">#REF!</definedName>
    <definedName name="_DLX8.EMA" localSheetId="41">#REF!</definedName>
    <definedName name="_DLX8.EMA" localSheetId="43">#REF!</definedName>
    <definedName name="_DLX8.EMA" localSheetId="13">#REF!</definedName>
    <definedName name="_DLX8.EMA" localSheetId="14">#REF!</definedName>
    <definedName name="_DLX8.EMA" localSheetId="15">#REF!</definedName>
    <definedName name="_DLX8.EMA" localSheetId="16">#REF!</definedName>
    <definedName name="_DLX8.EMA" localSheetId="17">#REF!</definedName>
    <definedName name="_DLX8.EMA" localSheetId="18">#REF!</definedName>
    <definedName name="_DLX8.EMA">#REF!</definedName>
    <definedName name="_DLX9.EMA" localSheetId="0">#REF!</definedName>
    <definedName name="_DLX9.EMA" localSheetId="23">#REF!</definedName>
    <definedName name="_DLX9.EMA" localSheetId="28">#REF!</definedName>
    <definedName name="_DLX9.EMA" localSheetId="29">#REF!</definedName>
    <definedName name="_DLX9.EMA" localSheetId="30">#REF!</definedName>
    <definedName name="_DLX9.EMA" localSheetId="31">#REF!</definedName>
    <definedName name="_DLX9.EMA" localSheetId="40">#REF!</definedName>
    <definedName name="_DLX9.EMA" localSheetId="42">#REF!</definedName>
    <definedName name="_DLX9.EMA" localSheetId="7">#REF!</definedName>
    <definedName name="_DLX9.EMA" localSheetId="19">#REF!</definedName>
    <definedName name="_DLX9.EMA" localSheetId="20">#REF!</definedName>
    <definedName name="_DLX9.EMA" localSheetId="21">#REF!</definedName>
    <definedName name="_DLX9.EMA" localSheetId="22">#REF!</definedName>
    <definedName name="_DLX9.EMA" localSheetId="24">#REF!</definedName>
    <definedName name="_DLX9.EMA" localSheetId="25">#REF!</definedName>
    <definedName name="_DLX9.EMA" localSheetId="26">#REF!</definedName>
    <definedName name="_DLX9.EMA" localSheetId="27">#REF!</definedName>
    <definedName name="_DLX9.EMA" localSheetId="32">#REF!</definedName>
    <definedName name="_DLX9.EMA" localSheetId="33">#REF!</definedName>
    <definedName name="_DLX9.EMA" localSheetId="34">#REF!</definedName>
    <definedName name="_DLX9.EMA" localSheetId="35">#REF!</definedName>
    <definedName name="_DLX9.EMA" localSheetId="36">#REF!</definedName>
    <definedName name="_DLX9.EMA" localSheetId="37">#REF!</definedName>
    <definedName name="_DLX9.EMA" localSheetId="38">#REF!</definedName>
    <definedName name="_DLX9.EMA" localSheetId="39">#REF!</definedName>
    <definedName name="_DLX9.EMA" localSheetId="41">#REF!</definedName>
    <definedName name="_DLX9.EMA" localSheetId="43">#REF!</definedName>
    <definedName name="_DLX9.EMA" localSheetId="13">#REF!</definedName>
    <definedName name="_DLX9.EMA" localSheetId="14">#REF!</definedName>
    <definedName name="_DLX9.EMA" localSheetId="15">#REF!</definedName>
    <definedName name="_DLX9.EMA" localSheetId="16">#REF!</definedName>
    <definedName name="_DLX9.EMA" localSheetId="17">#REF!</definedName>
    <definedName name="_DLX9.EMA" localSheetId="18">#REF!</definedName>
    <definedName name="_DLX9.EMA">#REF!</definedName>
    <definedName name="_ECU1" localSheetId="0">#REF!</definedName>
    <definedName name="_ECU1" localSheetId="23">#REF!</definedName>
    <definedName name="_ECU1" localSheetId="28">#REF!</definedName>
    <definedName name="_ECU1" localSheetId="29">#REF!</definedName>
    <definedName name="_ECU1" localSheetId="30">#REF!</definedName>
    <definedName name="_ECU1" localSheetId="31">#REF!</definedName>
    <definedName name="_ECU1" localSheetId="40">#REF!</definedName>
    <definedName name="_ECU1" localSheetId="42">#REF!</definedName>
    <definedName name="_ECU1" localSheetId="7">#REF!</definedName>
    <definedName name="_ECU1" localSheetId="19">#REF!</definedName>
    <definedName name="_ECU1" localSheetId="20">#REF!</definedName>
    <definedName name="_ECU1" localSheetId="21">#REF!</definedName>
    <definedName name="_ECU1" localSheetId="22">#REF!</definedName>
    <definedName name="_ECU1" localSheetId="24">#REF!</definedName>
    <definedName name="_ECU1" localSheetId="25">#REF!</definedName>
    <definedName name="_ECU1" localSheetId="26">#REF!</definedName>
    <definedName name="_ECU1" localSheetId="27">#REF!</definedName>
    <definedName name="_ECU1" localSheetId="32">#REF!</definedName>
    <definedName name="_ECU1" localSheetId="33">#REF!</definedName>
    <definedName name="_ECU1" localSheetId="34">#REF!</definedName>
    <definedName name="_ECU1" localSheetId="35">#REF!</definedName>
    <definedName name="_ECU1" localSheetId="36">#REF!</definedName>
    <definedName name="_ECU1" localSheetId="37">#REF!</definedName>
    <definedName name="_ECU1" localSheetId="38">#REF!</definedName>
    <definedName name="_ECU1" localSheetId="39">#REF!</definedName>
    <definedName name="_ECU1" localSheetId="41">#REF!</definedName>
    <definedName name="_ECU1" localSheetId="43">#REF!</definedName>
    <definedName name="_ECU1" localSheetId="13">#REF!</definedName>
    <definedName name="_ECU1" localSheetId="14">#REF!</definedName>
    <definedName name="_ECU1" localSheetId="15">#REF!</definedName>
    <definedName name="_ECU1" localSheetId="16">#REF!</definedName>
    <definedName name="_ECU1" localSheetId="17">#REF!</definedName>
    <definedName name="_ECU1" localSheetId="18">#REF!</definedName>
    <definedName name="_ECU1">#REF!</definedName>
    <definedName name="_END94" localSheetId="0">#REF!</definedName>
    <definedName name="_END94" localSheetId="23">#REF!</definedName>
    <definedName name="_END94" localSheetId="28">#REF!</definedName>
    <definedName name="_END94" localSheetId="29">#REF!</definedName>
    <definedName name="_END94" localSheetId="30">#REF!</definedName>
    <definedName name="_END94" localSheetId="31">#REF!</definedName>
    <definedName name="_END94" localSheetId="40">#REF!</definedName>
    <definedName name="_END94" localSheetId="42">#REF!</definedName>
    <definedName name="_END94" localSheetId="7">#REF!</definedName>
    <definedName name="_END94" localSheetId="19">#REF!</definedName>
    <definedName name="_END94" localSheetId="20">#REF!</definedName>
    <definedName name="_END94" localSheetId="21">#REF!</definedName>
    <definedName name="_END94" localSheetId="22">#REF!</definedName>
    <definedName name="_END94" localSheetId="24">#REF!</definedName>
    <definedName name="_END94" localSheetId="25">#REF!</definedName>
    <definedName name="_END94" localSheetId="26">#REF!</definedName>
    <definedName name="_END94" localSheetId="27">#REF!</definedName>
    <definedName name="_END94" localSheetId="32">#REF!</definedName>
    <definedName name="_END94" localSheetId="33">#REF!</definedName>
    <definedName name="_END94" localSheetId="34">#REF!</definedName>
    <definedName name="_END94" localSheetId="35">#REF!</definedName>
    <definedName name="_END94" localSheetId="36">#REF!</definedName>
    <definedName name="_END94" localSheetId="37">#REF!</definedName>
    <definedName name="_END94" localSheetId="38">#REF!</definedName>
    <definedName name="_END94" localSheetId="39">#REF!</definedName>
    <definedName name="_END94" localSheetId="41">#REF!</definedName>
    <definedName name="_END94" localSheetId="43">#REF!</definedName>
    <definedName name="_END94" localSheetId="13">#REF!</definedName>
    <definedName name="_END94" localSheetId="14">#REF!</definedName>
    <definedName name="_END94" localSheetId="15">#REF!</definedName>
    <definedName name="_END94" localSheetId="16">#REF!</definedName>
    <definedName name="_END94" localSheetId="17">#REF!</definedName>
    <definedName name="_END94" localSheetId="18">#REF!</definedName>
    <definedName name="_END94">#REF!</definedName>
    <definedName name="_ESC1" localSheetId="0">#REF!</definedName>
    <definedName name="_ESC1" localSheetId="23">#REF!</definedName>
    <definedName name="_ESC1" localSheetId="28">#REF!</definedName>
    <definedName name="_ESC1" localSheetId="29">#REF!</definedName>
    <definedName name="_ESC1" localSheetId="30">#REF!</definedName>
    <definedName name="_ESC1" localSheetId="31">#REF!</definedName>
    <definedName name="_ESC1" localSheetId="40">#REF!</definedName>
    <definedName name="_ESC1" localSheetId="42">#REF!</definedName>
    <definedName name="_ESC1" localSheetId="7">#REF!</definedName>
    <definedName name="_ESC1" localSheetId="19">#REF!</definedName>
    <definedName name="_ESC1" localSheetId="20">#REF!</definedName>
    <definedName name="_ESC1" localSheetId="21">#REF!</definedName>
    <definedName name="_ESC1" localSheetId="22">#REF!</definedName>
    <definedName name="_ESC1" localSheetId="24">#REF!</definedName>
    <definedName name="_ESC1" localSheetId="25">#REF!</definedName>
    <definedName name="_ESC1" localSheetId="26">#REF!</definedName>
    <definedName name="_ESC1" localSheetId="27">#REF!</definedName>
    <definedName name="_ESC1" localSheetId="32">#REF!</definedName>
    <definedName name="_ESC1" localSheetId="33">#REF!</definedName>
    <definedName name="_ESC1" localSheetId="34">#REF!</definedName>
    <definedName name="_ESC1" localSheetId="35">#REF!</definedName>
    <definedName name="_ESC1" localSheetId="36">#REF!</definedName>
    <definedName name="_ESC1" localSheetId="37">#REF!</definedName>
    <definedName name="_ESC1" localSheetId="38">#REF!</definedName>
    <definedName name="_ESC1" localSheetId="39">#REF!</definedName>
    <definedName name="_ESC1" localSheetId="41">#REF!</definedName>
    <definedName name="_ESC1" localSheetId="43">#REF!</definedName>
    <definedName name="_ESC1" localSheetId="13">#REF!</definedName>
    <definedName name="_ESC1" localSheetId="14">#REF!</definedName>
    <definedName name="_ESC1" localSheetId="15">#REF!</definedName>
    <definedName name="_ESC1" localSheetId="16">#REF!</definedName>
    <definedName name="_ESC1" localSheetId="17">#REF!</definedName>
    <definedName name="_ESC1" localSheetId="18">#REF!</definedName>
    <definedName name="_ESC1">#REF!</definedName>
    <definedName name="_EX9596" localSheetId="0">#REF!</definedName>
    <definedName name="_EX9596" localSheetId="23">#REF!</definedName>
    <definedName name="_EX9596" localSheetId="28">#REF!</definedName>
    <definedName name="_EX9596" localSheetId="29">#REF!</definedName>
    <definedName name="_EX9596" localSheetId="30">#REF!</definedName>
    <definedName name="_EX9596" localSheetId="31">#REF!</definedName>
    <definedName name="_EX9596" localSheetId="40">#REF!</definedName>
    <definedName name="_EX9596" localSheetId="42">#REF!</definedName>
    <definedName name="_EX9596" localSheetId="7">#REF!</definedName>
    <definedName name="_EX9596" localSheetId="19">#REF!</definedName>
    <definedName name="_EX9596" localSheetId="20">#REF!</definedName>
    <definedName name="_EX9596" localSheetId="21">#REF!</definedName>
    <definedName name="_EX9596" localSheetId="22">#REF!</definedName>
    <definedName name="_EX9596" localSheetId="24">#REF!</definedName>
    <definedName name="_EX9596" localSheetId="25">#REF!</definedName>
    <definedName name="_EX9596" localSheetId="26">#REF!</definedName>
    <definedName name="_EX9596" localSheetId="27">#REF!</definedName>
    <definedName name="_EX9596" localSheetId="32">#REF!</definedName>
    <definedName name="_EX9596" localSheetId="33">#REF!</definedName>
    <definedName name="_EX9596" localSheetId="34">#REF!</definedName>
    <definedName name="_EX9596" localSheetId="35">#REF!</definedName>
    <definedName name="_EX9596" localSheetId="36">#REF!</definedName>
    <definedName name="_EX9596" localSheetId="37">#REF!</definedName>
    <definedName name="_EX9596" localSheetId="38">#REF!</definedName>
    <definedName name="_EX9596" localSheetId="39">#REF!</definedName>
    <definedName name="_EX9596" localSheetId="41">#REF!</definedName>
    <definedName name="_EX9596" localSheetId="43">#REF!</definedName>
    <definedName name="_EX9596" localSheetId="13">#REF!</definedName>
    <definedName name="_EX9596" localSheetId="14">#REF!</definedName>
    <definedName name="_EX9596" localSheetId="15">#REF!</definedName>
    <definedName name="_EX9596" localSheetId="16">#REF!</definedName>
    <definedName name="_EX9596" localSheetId="17">#REF!</definedName>
    <definedName name="_EX9596" localSheetId="18">#REF!</definedName>
    <definedName name="_EX9596">#REF!</definedName>
    <definedName name="_F" localSheetId="7" hidden="1">'[26]Fax a enviar'!#REF!</definedName>
    <definedName name="_F" hidden="1">'[26]Fax a enviar'!#REF!</definedName>
    <definedName name="_FAL1" localSheetId="59">#REF!</definedName>
    <definedName name="_FAL1" localSheetId="0">#REF!</definedName>
    <definedName name="_FAL1" localSheetId="12">#REF!</definedName>
    <definedName name="_FAL1" localSheetId="23">#REF!</definedName>
    <definedName name="_FAL1" localSheetId="28">#REF!</definedName>
    <definedName name="_FAL1" localSheetId="29">#REF!</definedName>
    <definedName name="_FAL1" localSheetId="30">#REF!</definedName>
    <definedName name="_FAL1" localSheetId="31">#REF!</definedName>
    <definedName name="_FAL1" localSheetId="40">#REF!</definedName>
    <definedName name="_FAL1" localSheetId="42">#REF!</definedName>
    <definedName name="_FAL1" localSheetId="5">#REF!</definedName>
    <definedName name="_FAL1" localSheetId="7">#REF!</definedName>
    <definedName name="_FAL1" localSheetId="9">#REF!</definedName>
    <definedName name="_FAL1" localSheetId="11">#REF!</definedName>
    <definedName name="_FAL1" localSheetId="6">#REF!</definedName>
    <definedName name="_FAL1" localSheetId="19">#REF!</definedName>
    <definedName name="_FAL1" localSheetId="20">#REF!</definedName>
    <definedName name="_FAL1" localSheetId="21">#REF!</definedName>
    <definedName name="_FAL1" localSheetId="22">#REF!</definedName>
    <definedName name="_FAL1" localSheetId="24">#REF!</definedName>
    <definedName name="_FAL1" localSheetId="25">#REF!</definedName>
    <definedName name="_FAL1" localSheetId="26">#REF!</definedName>
    <definedName name="_FAL1" localSheetId="27">#REF!</definedName>
    <definedName name="_FAL1" localSheetId="32">#REF!</definedName>
    <definedName name="_FAL1" localSheetId="33">#REF!</definedName>
    <definedName name="_FAL1" localSheetId="34">#REF!</definedName>
    <definedName name="_FAL1" localSheetId="8">#REF!</definedName>
    <definedName name="_FAL1" localSheetId="35">#REF!</definedName>
    <definedName name="_FAL1" localSheetId="36">#REF!</definedName>
    <definedName name="_FAL1" localSheetId="37">#REF!</definedName>
    <definedName name="_FAL1" localSheetId="38">#REF!</definedName>
    <definedName name="_FAL1" localSheetId="39">#REF!</definedName>
    <definedName name="_FAL1" localSheetId="41">#REF!</definedName>
    <definedName name="_FAL1" localSheetId="43">#REF!</definedName>
    <definedName name="_FAL1" localSheetId="10">#REF!</definedName>
    <definedName name="_FAL1" localSheetId="13">#REF!</definedName>
    <definedName name="_FAL1" localSheetId="14">#REF!</definedName>
    <definedName name="_FAL1" localSheetId="15">#REF!</definedName>
    <definedName name="_FAL1" localSheetId="16">#REF!</definedName>
    <definedName name="_FAL1" localSheetId="17">#REF!</definedName>
    <definedName name="_FAL1" localSheetId="18">#REF!</definedName>
    <definedName name="_FAL1">#REF!</definedName>
    <definedName name="_FAL2" localSheetId="59">#REF!</definedName>
    <definedName name="_FAL2" localSheetId="0">#REF!</definedName>
    <definedName name="_FAL2" localSheetId="23">#REF!</definedName>
    <definedName name="_FAL2" localSheetId="28">#REF!</definedName>
    <definedName name="_FAL2" localSheetId="29">#REF!</definedName>
    <definedName name="_FAL2" localSheetId="30">#REF!</definedName>
    <definedName name="_FAL2" localSheetId="31">#REF!</definedName>
    <definedName name="_FAL2" localSheetId="40">#REF!</definedName>
    <definedName name="_FAL2" localSheetId="42">#REF!</definedName>
    <definedName name="_FAL2" localSheetId="7">#REF!</definedName>
    <definedName name="_FAL2" localSheetId="19">#REF!</definedName>
    <definedName name="_FAL2" localSheetId="20">#REF!</definedName>
    <definedName name="_FAL2" localSheetId="21">#REF!</definedName>
    <definedName name="_FAL2" localSheetId="22">#REF!</definedName>
    <definedName name="_FAL2" localSheetId="24">#REF!</definedName>
    <definedName name="_FAL2" localSheetId="25">#REF!</definedName>
    <definedName name="_FAL2" localSheetId="26">#REF!</definedName>
    <definedName name="_FAL2" localSheetId="27">#REF!</definedName>
    <definedName name="_FAL2" localSheetId="32">#REF!</definedName>
    <definedName name="_FAL2" localSheetId="33">#REF!</definedName>
    <definedName name="_FAL2" localSheetId="34">#REF!</definedName>
    <definedName name="_FAL2" localSheetId="35">#REF!</definedName>
    <definedName name="_FAL2" localSheetId="36">#REF!</definedName>
    <definedName name="_FAL2" localSheetId="37">#REF!</definedName>
    <definedName name="_FAL2" localSheetId="38">#REF!</definedName>
    <definedName name="_FAL2" localSheetId="39">#REF!</definedName>
    <definedName name="_FAL2" localSheetId="41">#REF!</definedName>
    <definedName name="_FAL2" localSheetId="43">#REF!</definedName>
    <definedName name="_FAL2" localSheetId="13">#REF!</definedName>
    <definedName name="_FAL2" localSheetId="14">#REF!</definedName>
    <definedName name="_FAL2" localSheetId="15">#REF!</definedName>
    <definedName name="_FAL2" localSheetId="16">#REF!</definedName>
    <definedName name="_FAL2" localSheetId="17">#REF!</definedName>
    <definedName name="_FAL2" localSheetId="18">#REF!</definedName>
    <definedName name="_FAL2">#REF!</definedName>
    <definedName name="_FAL3" localSheetId="59">#REF!</definedName>
    <definedName name="_FAL3" localSheetId="0">#REF!</definedName>
    <definedName name="_FAL3" localSheetId="23">#REF!</definedName>
    <definedName name="_FAL3" localSheetId="28">#REF!</definedName>
    <definedName name="_FAL3" localSheetId="29">#REF!</definedName>
    <definedName name="_FAL3" localSheetId="30">#REF!</definedName>
    <definedName name="_FAL3" localSheetId="31">#REF!</definedName>
    <definedName name="_FAL3" localSheetId="40">#REF!</definedName>
    <definedName name="_FAL3" localSheetId="42">#REF!</definedName>
    <definedName name="_FAL3" localSheetId="7">#REF!</definedName>
    <definedName name="_FAL3" localSheetId="19">#REF!</definedName>
    <definedName name="_FAL3" localSheetId="20">#REF!</definedName>
    <definedName name="_FAL3" localSheetId="21">#REF!</definedName>
    <definedName name="_FAL3" localSheetId="22">#REF!</definedName>
    <definedName name="_FAL3" localSheetId="24">#REF!</definedName>
    <definedName name="_FAL3" localSheetId="25">#REF!</definedName>
    <definedName name="_FAL3" localSheetId="26">#REF!</definedName>
    <definedName name="_FAL3" localSheetId="27">#REF!</definedName>
    <definedName name="_FAL3" localSheetId="32">#REF!</definedName>
    <definedName name="_FAL3" localSheetId="33">#REF!</definedName>
    <definedName name="_FAL3" localSheetId="34">#REF!</definedName>
    <definedName name="_FAL3" localSheetId="35">#REF!</definedName>
    <definedName name="_FAL3" localSheetId="36">#REF!</definedName>
    <definedName name="_FAL3" localSheetId="37">#REF!</definedName>
    <definedName name="_FAL3" localSheetId="38">#REF!</definedName>
    <definedName name="_FAL3" localSheetId="39">#REF!</definedName>
    <definedName name="_FAL3" localSheetId="41">#REF!</definedName>
    <definedName name="_FAL3" localSheetId="43">#REF!</definedName>
    <definedName name="_FAL3" localSheetId="13">#REF!</definedName>
    <definedName name="_FAL3" localSheetId="14">#REF!</definedName>
    <definedName name="_FAL3" localSheetId="15">#REF!</definedName>
    <definedName name="_FAL3" localSheetId="16">#REF!</definedName>
    <definedName name="_FAL3" localSheetId="17">#REF!</definedName>
    <definedName name="_FAL3" localSheetId="18">#REF!</definedName>
    <definedName name="_FAL3">#REF!</definedName>
    <definedName name="_FAL4" localSheetId="0">#REF!</definedName>
    <definedName name="_FAL4" localSheetId="23">#REF!</definedName>
    <definedName name="_FAL4" localSheetId="28">#REF!</definedName>
    <definedName name="_FAL4" localSheetId="29">#REF!</definedName>
    <definedName name="_FAL4" localSheetId="30">#REF!</definedName>
    <definedName name="_FAL4" localSheetId="31">#REF!</definedName>
    <definedName name="_FAL4" localSheetId="40">#REF!</definedName>
    <definedName name="_FAL4" localSheetId="42">#REF!</definedName>
    <definedName name="_FAL4" localSheetId="7">#REF!</definedName>
    <definedName name="_FAL4" localSheetId="19">#REF!</definedName>
    <definedName name="_FAL4" localSheetId="20">#REF!</definedName>
    <definedName name="_FAL4" localSheetId="21">#REF!</definedName>
    <definedName name="_FAL4" localSheetId="22">#REF!</definedName>
    <definedName name="_FAL4" localSheetId="24">#REF!</definedName>
    <definedName name="_FAL4" localSheetId="25">#REF!</definedName>
    <definedName name="_FAL4" localSheetId="26">#REF!</definedName>
    <definedName name="_FAL4" localSheetId="27">#REF!</definedName>
    <definedName name="_FAL4" localSheetId="32">#REF!</definedName>
    <definedName name="_FAL4" localSheetId="33">#REF!</definedName>
    <definedName name="_FAL4" localSheetId="34">#REF!</definedName>
    <definedName name="_FAL4" localSheetId="35">#REF!</definedName>
    <definedName name="_FAL4" localSheetId="36">#REF!</definedName>
    <definedName name="_FAL4" localSheetId="37">#REF!</definedName>
    <definedName name="_FAL4" localSheetId="38">#REF!</definedName>
    <definedName name="_FAL4" localSheetId="39">#REF!</definedName>
    <definedName name="_FAL4" localSheetId="41">#REF!</definedName>
    <definedName name="_FAL4" localSheetId="43">#REF!</definedName>
    <definedName name="_FAL4" localSheetId="13">#REF!</definedName>
    <definedName name="_FAL4" localSheetId="14">#REF!</definedName>
    <definedName name="_FAL4" localSheetId="15">#REF!</definedName>
    <definedName name="_FAL4" localSheetId="16">#REF!</definedName>
    <definedName name="_FAL4" localSheetId="17">#REF!</definedName>
    <definedName name="_FAL4" localSheetId="18">#REF!</definedName>
    <definedName name="_FAL4">#REF!</definedName>
    <definedName name="_FAL5" localSheetId="0">#REF!</definedName>
    <definedName name="_FAL5" localSheetId="23">#REF!</definedName>
    <definedName name="_FAL5" localSheetId="28">#REF!</definedName>
    <definedName name="_FAL5" localSheetId="29">#REF!</definedName>
    <definedName name="_FAL5" localSheetId="30">#REF!</definedName>
    <definedName name="_FAL5" localSheetId="31">#REF!</definedName>
    <definedName name="_FAL5" localSheetId="40">#REF!</definedName>
    <definedName name="_FAL5" localSheetId="42">#REF!</definedName>
    <definedName name="_FAL5" localSheetId="7">#REF!</definedName>
    <definedName name="_FAL5" localSheetId="19">#REF!</definedName>
    <definedName name="_FAL5" localSheetId="20">#REF!</definedName>
    <definedName name="_FAL5" localSheetId="21">#REF!</definedName>
    <definedName name="_FAL5" localSheetId="22">#REF!</definedName>
    <definedName name="_FAL5" localSheetId="24">#REF!</definedName>
    <definedName name="_FAL5" localSheetId="25">#REF!</definedName>
    <definedName name="_FAL5" localSheetId="26">#REF!</definedName>
    <definedName name="_FAL5" localSheetId="27">#REF!</definedName>
    <definedName name="_FAL5" localSheetId="32">#REF!</definedName>
    <definedName name="_FAL5" localSheetId="33">#REF!</definedName>
    <definedName name="_FAL5" localSheetId="34">#REF!</definedName>
    <definedName name="_FAL5" localSheetId="35">#REF!</definedName>
    <definedName name="_FAL5" localSheetId="36">#REF!</definedName>
    <definedName name="_FAL5" localSheetId="37">#REF!</definedName>
    <definedName name="_FAL5" localSheetId="38">#REF!</definedName>
    <definedName name="_FAL5" localSheetId="39">#REF!</definedName>
    <definedName name="_FAL5" localSheetId="41">#REF!</definedName>
    <definedName name="_FAL5" localSheetId="43">#REF!</definedName>
    <definedName name="_FAL5" localSheetId="13">#REF!</definedName>
    <definedName name="_FAL5" localSheetId="14">#REF!</definedName>
    <definedName name="_FAL5" localSheetId="15">#REF!</definedName>
    <definedName name="_FAL5" localSheetId="16">#REF!</definedName>
    <definedName name="_FAL5" localSheetId="17">#REF!</definedName>
    <definedName name="_FAL5" localSheetId="18">#REF!</definedName>
    <definedName name="_FAL5">#REF!</definedName>
    <definedName name="_FAL6" localSheetId="0">#REF!</definedName>
    <definedName name="_FAL6" localSheetId="23">#REF!</definedName>
    <definedName name="_FAL6" localSheetId="28">#REF!</definedName>
    <definedName name="_FAL6" localSheetId="29">#REF!</definedName>
    <definedName name="_FAL6" localSheetId="30">#REF!</definedName>
    <definedName name="_FAL6" localSheetId="31">#REF!</definedName>
    <definedName name="_FAL6" localSheetId="40">#REF!</definedName>
    <definedName name="_FAL6" localSheetId="42">#REF!</definedName>
    <definedName name="_FAL6" localSheetId="7">#REF!</definedName>
    <definedName name="_FAL6" localSheetId="19">#REF!</definedName>
    <definedName name="_FAL6" localSheetId="20">#REF!</definedName>
    <definedName name="_FAL6" localSheetId="21">#REF!</definedName>
    <definedName name="_FAL6" localSheetId="22">#REF!</definedName>
    <definedName name="_FAL6" localSheetId="24">#REF!</definedName>
    <definedName name="_FAL6" localSheetId="25">#REF!</definedName>
    <definedName name="_FAL6" localSheetId="26">#REF!</definedName>
    <definedName name="_FAL6" localSheetId="27">#REF!</definedName>
    <definedName name="_FAL6" localSheetId="32">#REF!</definedName>
    <definedName name="_FAL6" localSheetId="33">#REF!</definedName>
    <definedName name="_FAL6" localSheetId="34">#REF!</definedName>
    <definedName name="_FAL6" localSheetId="35">#REF!</definedName>
    <definedName name="_FAL6" localSheetId="36">#REF!</definedName>
    <definedName name="_FAL6" localSheetId="37">#REF!</definedName>
    <definedName name="_FAL6" localSheetId="38">#REF!</definedName>
    <definedName name="_FAL6" localSheetId="39">#REF!</definedName>
    <definedName name="_FAL6" localSheetId="41">#REF!</definedName>
    <definedName name="_FAL6" localSheetId="43">#REF!</definedName>
    <definedName name="_FAL6" localSheetId="13">#REF!</definedName>
    <definedName name="_FAL6" localSheetId="14">#REF!</definedName>
    <definedName name="_FAL6" localSheetId="15">#REF!</definedName>
    <definedName name="_FAL6" localSheetId="16">#REF!</definedName>
    <definedName name="_FAL6" localSheetId="17">#REF!</definedName>
    <definedName name="_FAL6" localSheetId="18">#REF!</definedName>
    <definedName name="_FAL6">#REF!</definedName>
    <definedName name="_FAL7" localSheetId="0">#REF!</definedName>
    <definedName name="_FAL7" localSheetId="23">#REF!</definedName>
    <definedName name="_FAL7" localSheetId="28">#REF!</definedName>
    <definedName name="_FAL7" localSheetId="29">#REF!</definedName>
    <definedName name="_FAL7" localSheetId="30">#REF!</definedName>
    <definedName name="_FAL7" localSheetId="31">#REF!</definedName>
    <definedName name="_FAL7" localSheetId="40">#REF!</definedName>
    <definedName name="_FAL7" localSheetId="42">#REF!</definedName>
    <definedName name="_FAL7" localSheetId="7">#REF!</definedName>
    <definedName name="_FAL7" localSheetId="19">#REF!</definedName>
    <definedName name="_FAL7" localSheetId="20">#REF!</definedName>
    <definedName name="_FAL7" localSheetId="21">#REF!</definedName>
    <definedName name="_FAL7" localSheetId="22">#REF!</definedName>
    <definedName name="_FAL7" localSheetId="24">#REF!</definedName>
    <definedName name="_FAL7" localSheetId="25">#REF!</definedName>
    <definedName name="_FAL7" localSheetId="26">#REF!</definedName>
    <definedName name="_FAL7" localSheetId="27">#REF!</definedName>
    <definedName name="_FAL7" localSheetId="32">#REF!</definedName>
    <definedName name="_FAL7" localSheetId="33">#REF!</definedName>
    <definedName name="_FAL7" localSheetId="34">#REF!</definedName>
    <definedName name="_FAL7" localSheetId="35">#REF!</definedName>
    <definedName name="_FAL7" localSheetId="36">#REF!</definedName>
    <definedName name="_FAL7" localSheetId="37">#REF!</definedName>
    <definedName name="_FAL7" localSheetId="38">#REF!</definedName>
    <definedName name="_FAL7" localSheetId="39">#REF!</definedName>
    <definedName name="_FAL7" localSheetId="41">#REF!</definedName>
    <definedName name="_FAL7" localSheetId="43">#REF!</definedName>
    <definedName name="_FAL7" localSheetId="13">#REF!</definedName>
    <definedName name="_FAL7" localSheetId="14">#REF!</definedName>
    <definedName name="_FAL7" localSheetId="15">#REF!</definedName>
    <definedName name="_FAL7" localSheetId="16">#REF!</definedName>
    <definedName name="_FAL7" localSheetId="17">#REF!</definedName>
    <definedName name="_FAL7" localSheetId="18">#REF!</definedName>
    <definedName name="_FAL7">#REF!</definedName>
    <definedName name="_FAL89" localSheetId="0">#REF!</definedName>
    <definedName name="_FAL89" localSheetId="23">#REF!</definedName>
    <definedName name="_FAL89" localSheetId="28">#REF!</definedName>
    <definedName name="_FAL89" localSheetId="29">#REF!</definedName>
    <definedName name="_FAL89" localSheetId="30">#REF!</definedName>
    <definedName name="_FAL89" localSheetId="31">#REF!</definedName>
    <definedName name="_FAL89" localSheetId="40">#REF!</definedName>
    <definedName name="_FAL89" localSheetId="42">#REF!</definedName>
    <definedName name="_FAL89" localSheetId="7">#REF!</definedName>
    <definedName name="_FAL89" localSheetId="19">#REF!</definedName>
    <definedName name="_FAL89" localSheetId="20">#REF!</definedName>
    <definedName name="_FAL89" localSheetId="21">#REF!</definedName>
    <definedName name="_FAL89" localSheetId="22">#REF!</definedName>
    <definedName name="_FAL89" localSheetId="24">#REF!</definedName>
    <definedName name="_FAL89" localSheetId="25">#REF!</definedName>
    <definedName name="_FAL89" localSheetId="26">#REF!</definedName>
    <definedName name="_FAL89" localSheetId="27">#REF!</definedName>
    <definedName name="_FAL89" localSheetId="32">#REF!</definedName>
    <definedName name="_FAL89" localSheetId="33">#REF!</definedName>
    <definedName name="_FAL89" localSheetId="34">#REF!</definedName>
    <definedName name="_FAL89" localSheetId="35">#REF!</definedName>
    <definedName name="_FAL89" localSheetId="36">#REF!</definedName>
    <definedName name="_FAL89" localSheetId="37">#REF!</definedName>
    <definedName name="_FAL89" localSheetId="38">#REF!</definedName>
    <definedName name="_FAL89" localSheetId="39">#REF!</definedName>
    <definedName name="_FAL89" localSheetId="41">#REF!</definedName>
    <definedName name="_FAL89" localSheetId="43">#REF!</definedName>
    <definedName name="_FAL89" localSheetId="13">#REF!</definedName>
    <definedName name="_FAL89" localSheetId="14">#REF!</definedName>
    <definedName name="_FAL89" localSheetId="15">#REF!</definedName>
    <definedName name="_FAL89" localSheetId="16">#REF!</definedName>
    <definedName name="_FAL89" localSheetId="17">#REF!</definedName>
    <definedName name="_FAL89" localSheetId="18">#REF!</definedName>
    <definedName name="_FAL89">#REF!</definedName>
    <definedName name="_Fill" localSheetId="0" hidden="1">#REF!</definedName>
    <definedName name="_Fill" localSheetId="23" hidden="1">#REF!</definedName>
    <definedName name="_Fill" localSheetId="28" hidden="1">#REF!</definedName>
    <definedName name="_Fill" localSheetId="29" hidden="1">#REF!</definedName>
    <definedName name="_Fill" localSheetId="30" hidden="1">#REF!</definedName>
    <definedName name="_Fill" localSheetId="31" hidden="1">#REF!</definedName>
    <definedName name="_Fill" localSheetId="40" hidden="1">#REF!</definedName>
    <definedName name="_Fill" localSheetId="42" hidden="1">#REF!</definedName>
    <definedName name="_Fill" localSheetId="7" hidden="1">#REF!</definedName>
    <definedName name="_Fill" localSheetId="19" hidden="1">#REF!</definedName>
    <definedName name="_Fill" localSheetId="20" hidden="1">#REF!</definedName>
    <definedName name="_Fill" localSheetId="21" hidden="1">#REF!</definedName>
    <definedName name="_Fill" localSheetId="22" hidden="1">#REF!</definedName>
    <definedName name="_Fill" localSheetId="24" hidden="1">#REF!</definedName>
    <definedName name="_Fill" localSheetId="25" hidden="1">#REF!</definedName>
    <definedName name="_Fill" localSheetId="26" hidden="1">#REF!</definedName>
    <definedName name="_Fill" localSheetId="27" hidden="1">#REF!</definedName>
    <definedName name="_Fill" localSheetId="32" hidden="1">#REF!</definedName>
    <definedName name="_Fill" localSheetId="33" hidden="1">#REF!</definedName>
    <definedName name="_Fill" localSheetId="34" hidden="1">#REF!</definedName>
    <definedName name="_Fill" localSheetId="35" hidden="1">#REF!</definedName>
    <definedName name="_Fill" localSheetId="36" hidden="1">#REF!</definedName>
    <definedName name="_Fill" localSheetId="37" hidden="1">#REF!</definedName>
    <definedName name="_Fill" localSheetId="38" hidden="1">#REF!</definedName>
    <definedName name="_Fill" localSheetId="39" hidden="1">#REF!</definedName>
    <definedName name="_Fill" localSheetId="41" hidden="1">#REF!</definedName>
    <definedName name="_Fill" localSheetId="43" hidden="1">#REF!</definedName>
    <definedName name="_Fill" localSheetId="13" hidden="1">#REF!</definedName>
    <definedName name="_Fill" localSheetId="14" hidden="1">#REF!</definedName>
    <definedName name="_Fill" localSheetId="15" hidden="1">#REF!</definedName>
    <definedName name="_Fill" localSheetId="16" hidden="1">#REF!</definedName>
    <definedName name="_Fill" localSheetId="17" hidden="1">#REF!</definedName>
    <definedName name="_Fill" localSheetId="18" hidden="1">#REF!</definedName>
    <definedName name="_Fill" hidden="1">#REF!</definedName>
    <definedName name="_Fill1" localSheetId="0" hidden="1">#REF!</definedName>
    <definedName name="_Fill1" localSheetId="23" hidden="1">#REF!</definedName>
    <definedName name="_Fill1" localSheetId="28" hidden="1">#REF!</definedName>
    <definedName name="_Fill1" localSheetId="29" hidden="1">#REF!</definedName>
    <definedName name="_Fill1" localSheetId="30" hidden="1">#REF!</definedName>
    <definedName name="_Fill1" localSheetId="31" hidden="1">#REF!</definedName>
    <definedName name="_Fill1" localSheetId="40" hidden="1">#REF!</definedName>
    <definedName name="_Fill1" localSheetId="42" hidden="1">#REF!</definedName>
    <definedName name="_Fill1" localSheetId="7" hidden="1">#REF!</definedName>
    <definedName name="_Fill1" localSheetId="19" hidden="1">#REF!</definedName>
    <definedName name="_Fill1" localSheetId="20" hidden="1">#REF!</definedName>
    <definedName name="_Fill1" localSheetId="21" hidden="1">#REF!</definedName>
    <definedName name="_Fill1" localSheetId="22" hidden="1">#REF!</definedName>
    <definedName name="_Fill1" localSheetId="24" hidden="1">#REF!</definedName>
    <definedName name="_Fill1" localSheetId="25" hidden="1">#REF!</definedName>
    <definedName name="_Fill1" localSheetId="26" hidden="1">#REF!</definedName>
    <definedName name="_Fill1" localSheetId="27" hidden="1">#REF!</definedName>
    <definedName name="_Fill1" localSheetId="32" hidden="1">#REF!</definedName>
    <definedName name="_Fill1" localSheetId="33" hidden="1">#REF!</definedName>
    <definedName name="_Fill1" localSheetId="34" hidden="1">#REF!</definedName>
    <definedName name="_Fill1" localSheetId="35" hidden="1">#REF!</definedName>
    <definedName name="_Fill1" localSheetId="36" hidden="1">#REF!</definedName>
    <definedName name="_Fill1" localSheetId="37" hidden="1">#REF!</definedName>
    <definedName name="_Fill1" localSheetId="38" hidden="1">#REF!</definedName>
    <definedName name="_Fill1" localSheetId="39" hidden="1">#REF!</definedName>
    <definedName name="_Fill1" localSheetId="41" hidden="1">#REF!</definedName>
    <definedName name="_Fill1" localSheetId="43" hidden="1">#REF!</definedName>
    <definedName name="_Fill1" localSheetId="13" hidden="1">#REF!</definedName>
    <definedName name="_Fill1" localSheetId="14" hidden="1">#REF!</definedName>
    <definedName name="_Fill1" localSheetId="15" hidden="1">#REF!</definedName>
    <definedName name="_Fill1" localSheetId="16" hidden="1">#REF!</definedName>
    <definedName name="_Fill1" localSheetId="17" hidden="1">#REF!</definedName>
    <definedName name="_Fill1" localSheetId="18" hidden="1">#REF!</definedName>
    <definedName name="_Fill1" hidden="1">#REF!</definedName>
    <definedName name="_xlnm._FilterDatabase" localSheetId="52" hidden="1">'Gráfico 22'!#REF!</definedName>
    <definedName name="_xlnm._FilterDatabase" localSheetId="6" hidden="1">'Tabla 1'!$E$12:$G$28</definedName>
    <definedName name="_xlnm._FilterDatabase" localSheetId="51" hidden="1">'Tabla 30'!#REF!</definedName>
    <definedName name="_xlnm._FilterDatabase" hidden="1">[27]C!$P$428:$T$428</definedName>
    <definedName name="_FMK1" localSheetId="59">#REF!</definedName>
    <definedName name="_FMK1" localSheetId="0">#REF!</definedName>
    <definedName name="_FMK1" localSheetId="12">#REF!</definedName>
    <definedName name="_FMK1" localSheetId="23">#REF!</definedName>
    <definedName name="_FMK1" localSheetId="28">#REF!</definedName>
    <definedName name="_FMK1" localSheetId="29">#REF!</definedName>
    <definedName name="_FMK1" localSheetId="30">#REF!</definedName>
    <definedName name="_FMK1" localSheetId="31">#REF!</definedName>
    <definedName name="_FMK1" localSheetId="40">#REF!</definedName>
    <definedName name="_FMK1" localSheetId="42">#REF!</definedName>
    <definedName name="_FMK1" localSheetId="5">#REF!</definedName>
    <definedName name="_FMK1" localSheetId="7">#REF!</definedName>
    <definedName name="_FMK1" localSheetId="9">#REF!</definedName>
    <definedName name="_FMK1" localSheetId="11">#REF!</definedName>
    <definedName name="_FMK1" localSheetId="6">#REF!</definedName>
    <definedName name="_FMK1" localSheetId="19">#REF!</definedName>
    <definedName name="_FMK1" localSheetId="20">#REF!</definedName>
    <definedName name="_FMK1" localSheetId="21">#REF!</definedName>
    <definedName name="_FMK1" localSheetId="22">#REF!</definedName>
    <definedName name="_FMK1" localSheetId="24">#REF!</definedName>
    <definedName name="_FMK1" localSheetId="25">#REF!</definedName>
    <definedName name="_FMK1" localSheetId="26">#REF!</definedName>
    <definedName name="_FMK1" localSheetId="27">#REF!</definedName>
    <definedName name="_FMK1" localSheetId="32">#REF!</definedName>
    <definedName name="_FMK1" localSheetId="33">#REF!</definedName>
    <definedName name="_FMK1" localSheetId="34">#REF!</definedName>
    <definedName name="_FMK1" localSheetId="8">#REF!</definedName>
    <definedName name="_FMK1" localSheetId="35">#REF!</definedName>
    <definedName name="_FMK1" localSheetId="36">#REF!</definedName>
    <definedName name="_FMK1" localSheetId="37">#REF!</definedName>
    <definedName name="_FMK1" localSheetId="38">#REF!</definedName>
    <definedName name="_FMK1" localSheetId="39">#REF!</definedName>
    <definedName name="_FMK1" localSheetId="41">#REF!</definedName>
    <definedName name="_FMK1" localSheetId="43">#REF!</definedName>
    <definedName name="_FMK1" localSheetId="10">#REF!</definedName>
    <definedName name="_FMK1" localSheetId="13">#REF!</definedName>
    <definedName name="_FMK1" localSheetId="14">#REF!</definedName>
    <definedName name="_FMK1" localSheetId="15">#REF!</definedName>
    <definedName name="_FMK1" localSheetId="16">#REF!</definedName>
    <definedName name="_FMK1" localSheetId="17">#REF!</definedName>
    <definedName name="_FMK1" localSheetId="18">#REF!</definedName>
    <definedName name="_FMK1">#REF!</definedName>
    <definedName name="_ftnref1" localSheetId="23">#REF!</definedName>
    <definedName name="_ftnref1" localSheetId="28">#REF!</definedName>
    <definedName name="_ftnref1" localSheetId="29">#REF!</definedName>
    <definedName name="_ftnref1" localSheetId="30">#REF!</definedName>
    <definedName name="_ftnref1" localSheetId="31">#REF!</definedName>
    <definedName name="_ftnref1" localSheetId="40">#REF!</definedName>
    <definedName name="_ftnref1" localSheetId="42">#REF!</definedName>
    <definedName name="_ftnref1" localSheetId="7">#REF!</definedName>
    <definedName name="_ftnref1" localSheetId="19">#REF!</definedName>
    <definedName name="_ftnref1" localSheetId="20">#REF!</definedName>
    <definedName name="_ftnref1" localSheetId="21">#REF!</definedName>
    <definedName name="_ftnref1" localSheetId="22">#REF!</definedName>
    <definedName name="_ftnref1" localSheetId="24">#REF!</definedName>
    <definedName name="_ftnref1" localSheetId="25">#REF!</definedName>
    <definedName name="_ftnref1" localSheetId="26">#REF!</definedName>
    <definedName name="_ftnref1" localSheetId="27">#REF!</definedName>
    <definedName name="_ftnref1" localSheetId="32">#REF!</definedName>
    <definedName name="_ftnref1" localSheetId="33">#REF!</definedName>
    <definedName name="_ftnref1" localSheetId="34">#REF!</definedName>
    <definedName name="_ftnref1" localSheetId="35">#REF!</definedName>
    <definedName name="_ftnref1" localSheetId="39">#REF!</definedName>
    <definedName name="_ftnref1" localSheetId="41">#REF!</definedName>
    <definedName name="_ftnref1" localSheetId="43">#REF!</definedName>
    <definedName name="_ftnref1" localSheetId="13">#REF!</definedName>
    <definedName name="_ftnref1" localSheetId="14">#REF!</definedName>
    <definedName name="_ftnref1" localSheetId="15">#REF!</definedName>
    <definedName name="_ftnref1" localSheetId="16">#REF!</definedName>
    <definedName name="_ftnref1" localSheetId="17">#REF!</definedName>
    <definedName name="_ftnref1" localSheetId="18">#REF!</definedName>
    <definedName name="_ftnref1">#REF!</definedName>
    <definedName name="_Hlk114950608" localSheetId="3">'Gráfico 4'!$D$76</definedName>
    <definedName name="_Hlk83398996" localSheetId="6">'Tabla 1'!$E$32</definedName>
    <definedName name="_IKR1" localSheetId="59">#REF!</definedName>
    <definedName name="_IKR1" localSheetId="0">#REF!</definedName>
    <definedName name="_IKR1" localSheetId="12">#REF!</definedName>
    <definedName name="_IKR1" localSheetId="23">#REF!</definedName>
    <definedName name="_IKR1" localSheetId="28">#REF!</definedName>
    <definedName name="_IKR1" localSheetId="29">#REF!</definedName>
    <definedName name="_IKR1" localSheetId="30">#REF!</definedName>
    <definedName name="_IKR1" localSheetId="31">#REF!</definedName>
    <definedName name="_IKR1" localSheetId="40">#REF!</definedName>
    <definedName name="_IKR1" localSheetId="42">#REF!</definedName>
    <definedName name="_IKR1" localSheetId="5">#REF!</definedName>
    <definedName name="_IKR1" localSheetId="7">#REF!</definedName>
    <definedName name="_IKR1" localSheetId="9">#REF!</definedName>
    <definedName name="_IKR1" localSheetId="11">#REF!</definedName>
    <definedName name="_IKR1" localSheetId="6">#REF!</definedName>
    <definedName name="_IKR1" localSheetId="19">#REF!</definedName>
    <definedName name="_IKR1" localSheetId="20">#REF!</definedName>
    <definedName name="_IKR1" localSheetId="21">#REF!</definedName>
    <definedName name="_IKR1" localSheetId="22">#REF!</definedName>
    <definedName name="_IKR1" localSheetId="24">#REF!</definedName>
    <definedName name="_IKR1" localSheetId="25">#REF!</definedName>
    <definedName name="_IKR1" localSheetId="26">#REF!</definedName>
    <definedName name="_IKR1" localSheetId="27">#REF!</definedName>
    <definedName name="_IKR1" localSheetId="32">#REF!</definedName>
    <definedName name="_IKR1" localSheetId="33">#REF!</definedName>
    <definedName name="_IKR1" localSheetId="34">#REF!</definedName>
    <definedName name="_IKR1" localSheetId="8">#REF!</definedName>
    <definedName name="_IKR1" localSheetId="35">#REF!</definedName>
    <definedName name="_IKR1" localSheetId="36">#REF!</definedName>
    <definedName name="_IKR1" localSheetId="37">#REF!</definedName>
    <definedName name="_IKR1" localSheetId="38">#REF!</definedName>
    <definedName name="_IKR1" localSheetId="39">#REF!</definedName>
    <definedName name="_IKR1" localSheetId="41">#REF!</definedName>
    <definedName name="_IKR1" localSheetId="43">#REF!</definedName>
    <definedName name="_IKR1" localSheetId="10">#REF!</definedName>
    <definedName name="_IKR1" localSheetId="13">#REF!</definedName>
    <definedName name="_IKR1" localSheetId="14">#REF!</definedName>
    <definedName name="_IKR1" localSheetId="15">#REF!</definedName>
    <definedName name="_IKR1" localSheetId="16">#REF!</definedName>
    <definedName name="_IKR1" localSheetId="17">#REF!</definedName>
    <definedName name="_IKR1" localSheetId="18">#REF!</definedName>
    <definedName name="_IKR1">#REF!</definedName>
    <definedName name="_IRP1" localSheetId="59">#REF!</definedName>
    <definedName name="_IRP1" localSheetId="0">#REF!</definedName>
    <definedName name="_IRP1" localSheetId="23">#REF!</definedName>
    <definedName name="_IRP1" localSheetId="28">#REF!</definedName>
    <definedName name="_IRP1" localSheetId="29">#REF!</definedName>
    <definedName name="_IRP1" localSheetId="30">#REF!</definedName>
    <definedName name="_IRP1" localSheetId="31">#REF!</definedName>
    <definedName name="_IRP1" localSheetId="40">#REF!</definedName>
    <definedName name="_IRP1" localSheetId="42">#REF!</definedName>
    <definedName name="_IRP1" localSheetId="7">#REF!</definedName>
    <definedName name="_IRP1" localSheetId="19">#REF!</definedName>
    <definedName name="_IRP1" localSheetId="20">#REF!</definedName>
    <definedName name="_IRP1" localSheetId="21">#REF!</definedName>
    <definedName name="_IRP1" localSheetId="22">#REF!</definedName>
    <definedName name="_IRP1" localSheetId="24">#REF!</definedName>
    <definedName name="_IRP1" localSheetId="25">#REF!</definedName>
    <definedName name="_IRP1" localSheetId="26">#REF!</definedName>
    <definedName name="_IRP1" localSheetId="27">#REF!</definedName>
    <definedName name="_IRP1" localSheetId="32">#REF!</definedName>
    <definedName name="_IRP1" localSheetId="33">#REF!</definedName>
    <definedName name="_IRP1" localSheetId="34">#REF!</definedName>
    <definedName name="_IRP1" localSheetId="35">#REF!</definedName>
    <definedName name="_IRP1" localSheetId="36">#REF!</definedName>
    <definedName name="_IRP1" localSheetId="37">#REF!</definedName>
    <definedName name="_IRP1" localSheetId="38">#REF!</definedName>
    <definedName name="_IRP1" localSheetId="39">#REF!</definedName>
    <definedName name="_IRP1" localSheetId="41">#REF!</definedName>
    <definedName name="_IRP1" localSheetId="43">#REF!</definedName>
    <definedName name="_IRP1" localSheetId="13">#REF!</definedName>
    <definedName name="_IRP1" localSheetId="14">#REF!</definedName>
    <definedName name="_IRP1" localSheetId="15">#REF!</definedName>
    <definedName name="_IRP1" localSheetId="16">#REF!</definedName>
    <definedName name="_IRP1" localSheetId="17">#REF!</definedName>
    <definedName name="_IRP1" localSheetId="18">#REF!</definedName>
    <definedName name="_IRP1">#REF!</definedName>
    <definedName name="_Key1" localSheetId="0" hidden="1">#REF!</definedName>
    <definedName name="_Key1" localSheetId="23" hidden="1">#REF!</definedName>
    <definedName name="_Key1" localSheetId="28" hidden="1">#REF!</definedName>
    <definedName name="_Key1" localSheetId="29" hidden="1">#REF!</definedName>
    <definedName name="_Key1" localSheetId="30" hidden="1">#REF!</definedName>
    <definedName name="_Key1" localSheetId="31" hidden="1">#REF!</definedName>
    <definedName name="_Key1" localSheetId="40" hidden="1">#REF!</definedName>
    <definedName name="_Key1" localSheetId="42" hidden="1">#REF!</definedName>
    <definedName name="_Key1" localSheetId="7" hidden="1">#REF!</definedName>
    <definedName name="_Key1" localSheetId="19" hidden="1">#REF!</definedName>
    <definedName name="_Key1" localSheetId="20" hidden="1">#REF!</definedName>
    <definedName name="_Key1" localSheetId="21" hidden="1">#REF!</definedName>
    <definedName name="_Key1" localSheetId="22" hidden="1">#REF!</definedName>
    <definedName name="_Key1" localSheetId="24" hidden="1">#REF!</definedName>
    <definedName name="_Key1" localSheetId="25" hidden="1">#REF!</definedName>
    <definedName name="_Key1" localSheetId="26" hidden="1">#REF!</definedName>
    <definedName name="_Key1" localSheetId="27" hidden="1">#REF!</definedName>
    <definedName name="_Key1" localSheetId="32" hidden="1">#REF!</definedName>
    <definedName name="_Key1" localSheetId="33" hidden="1">#REF!</definedName>
    <definedName name="_Key1" localSheetId="34" hidden="1">#REF!</definedName>
    <definedName name="_Key1" localSheetId="35" hidden="1">#REF!</definedName>
    <definedName name="_Key1" localSheetId="36" hidden="1">#REF!</definedName>
    <definedName name="_Key1" localSheetId="37" hidden="1">#REF!</definedName>
    <definedName name="_Key1" localSheetId="38" hidden="1">#REF!</definedName>
    <definedName name="_Key1" localSheetId="39" hidden="1">#REF!</definedName>
    <definedName name="_Key1" localSheetId="41" hidden="1">#REF!</definedName>
    <definedName name="_Key1" localSheetId="43" hidden="1">#REF!</definedName>
    <definedName name="_Key1" localSheetId="13" hidden="1">#REF!</definedName>
    <definedName name="_Key1" localSheetId="14" hidden="1">#REF!</definedName>
    <definedName name="_Key1" localSheetId="15" hidden="1">#REF!</definedName>
    <definedName name="_Key1" localSheetId="16" hidden="1">#REF!</definedName>
    <definedName name="_Key1" localSheetId="17" hidden="1">#REF!</definedName>
    <definedName name="_Key1" localSheetId="18" hidden="1">#REF!</definedName>
    <definedName name="_Key1" hidden="1">#REF!</definedName>
    <definedName name="_Key2" localSheetId="0" hidden="1">#REF!</definedName>
    <definedName name="_Key2" localSheetId="23" hidden="1">#REF!</definedName>
    <definedName name="_Key2" localSheetId="28" hidden="1">#REF!</definedName>
    <definedName name="_Key2" localSheetId="29" hidden="1">#REF!</definedName>
    <definedName name="_Key2" localSheetId="30" hidden="1">#REF!</definedName>
    <definedName name="_Key2" localSheetId="31" hidden="1">#REF!</definedName>
    <definedName name="_Key2" localSheetId="40" hidden="1">#REF!</definedName>
    <definedName name="_Key2" localSheetId="42" hidden="1">#REF!</definedName>
    <definedName name="_Key2" localSheetId="7" hidden="1">#REF!</definedName>
    <definedName name="_Key2" localSheetId="19" hidden="1">#REF!</definedName>
    <definedName name="_Key2" localSheetId="20" hidden="1">#REF!</definedName>
    <definedName name="_Key2" localSheetId="21" hidden="1">#REF!</definedName>
    <definedName name="_Key2" localSheetId="22" hidden="1">#REF!</definedName>
    <definedName name="_Key2" localSheetId="24" hidden="1">#REF!</definedName>
    <definedName name="_Key2" localSheetId="25" hidden="1">#REF!</definedName>
    <definedName name="_Key2" localSheetId="26" hidden="1">#REF!</definedName>
    <definedName name="_Key2" localSheetId="27" hidden="1">#REF!</definedName>
    <definedName name="_Key2" localSheetId="32" hidden="1">#REF!</definedName>
    <definedName name="_Key2" localSheetId="33" hidden="1">#REF!</definedName>
    <definedName name="_Key2" localSheetId="34" hidden="1">#REF!</definedName>
    <definedName name="_Key2" localSheetId="35" hidden="1">#REF!</definedName>
    <definedName name="_Key2" localSheetId="36" hidden="1">#REF!</definedName>
    <definedName name="_Key2" localSheetId="37" hidden="1">#REF!</definedName>
    <definedName name="_Key2" localSheetId="38" hidden="1">#REF!</definedName>
    <definedName name="_Key2" localSheetId="39" hidden="1">#REF!</definedName>
    <definedName name="_Key2" localSheetId="41" hidden="1">#REF!</definedName>
    <definedName name="_Key2" localSheetId="43" hidden="1">#REF!</definedName>
    <definedName name="_Key2" localSheetId="13" hidden="1">#REF!</definedName>
    <definedName name="_Key2" localSheetId="14" hidden="1">#REF!</definedName>
    <definedName name="_Key2" localSheetId="15" hidden="1">#REF!</definedName>
    <definedName name="_Key2" localSheetId="16" hidden="1">#REF!</definedName>
    <definedName name="_Key2" localSheetId="17" hidden="1">#REF!</definedName>
    <definedName name="_Key2" localSheetId="18" hidden="1">#REF!</definedName>
    <definedName name="_Key2" hidden="1">#REF!</definedName>
    <definedName name="_LIT1" localSheetId="0">#REF!</definedName>
    <definedName name="_LIT1" localSheetId="23">#REF!</definedName>
    <definedName name="_LIT1" localSheetId="28">#REF!</definedName>
    <definedName name="_LIT1" localSheetId="29">#REF!</definedName>
    <definedName name="_LIT1" localSheetId="30">#REF!</definedName>
    <definedName name="_LIT1" localSheetId="31">#REF!</definedName>
    <definedName name="_LIT1" localSheetId="40">#REF!</definedName>
    <definedName name="_LIT1" localSheetId="42">#REF!</definedName>
    <definedName name="_LIT1" localSheetId="7">#REF!</definedName>
    <definedName name="_LIT1" localSheetId="19">#REF!</definedName>
    <definedName name="_LIT1" localSheetId="20">#REF!</definedName>
    <definedName name="_LIT1" localSheetId="21">#REF!</definedName>
    <definedName name="_LIT1" localSheetId="22">#REF!</definedName>
    <definedName name="_LIT1" localSheetId="24">#REF!</definedName>
    <definedName name="_LIT1" localSheetId="25">#REF!</definedName>
    <definedName name="_LIT1" localSheetId="26">#REF!</definedName>
    <definedName name="_LIT1" localSheetId="27">#REF!</definedName>
    <definedName name="_LIT1" localSheetId="32">#REF!</definedName>
    <definedName name="_LIT1" localSheetId="33">#REF!</definedName>
    <definedName name="_LIT1" localSheetId="34">#REF!</definedName>
    <definedName name="_LIT1" localSheetId="35">#REF!</definedName>
    <definedName name="_LIT1" localSheetId="36">#REF!</definedName>
    <definedName name="_LIT1" localSheetId="37">#REF!</definedName>
    <definedName name="_LIT1" localSheetId="38">#REF!</definedName>
    <definedName name="_LIT1" localSheetId="39">#REF!</definedName>
    <definedName name="_LIT1" localSheetId="41">#REF!</definedName>
    <definedName name="_LIT1" localSheetId="43">#REF!</definedName>
    <definedName name="_LIT1" localSheetId="13">#REF!</definedName>
    <definedName name="_LIT1" localSheetId="14">#REF!</definedName>
    <definedName name="_LIT1" localSheetId="15">#REF!</definedName>
    <definedName name="_LIT1" localSheetId="16">#REF!</definedName>
    <definedName name="_LIT1" localSheetId="17">#REF!</definedName>
    <definedName name="_LIT1" localSheetId="18">#REF!</definedName>
    <definedName name="_LIT1">#REF!</definedName>
    <definedName name="_LL2" localSheetId="59" hidden="1">{FALSE,FALSE,-1.25,-15.5,484.5,276.75,FALSE,FALSE,TRUE,TRUE,0,12,#N/A,46,#N/A,2.93460490463215,15.35,1,FALSE,FALSE,3,TRUE,1,FALSE,100,"Swvu.PLA1.","ACwvu.PLA1.",#N/A,FALSE,FALSE,0,0,0,0,2,"","",TRUE,TRUE,FALSE,FALSE,1,60,#N/A,#N/A,FALSE,FALSE,FALSE,FALSE,FALSE,FALSE,FALSE,9,65532,65532,FALSE,FALSE,TRUE,TRUE,TRUE}</definedName>
    <definedName name="_LL2" localSheetId="0" hidden="1">{FALSE,FALSE,-1.25,-15.5,484.5,276.75,FALSE,FALSE,TRUE,TRUE,0,12,#N/A,46,#N/A,2.93460490463215,15.35,1,FALSE,FALSE,3,TRUE,1,FALSE,100,"Swvu.PLA1.","ACwvu.PLA1.",#N/A,FALSE,FALSE,0,0,0,0,2,"","",TRUE,TRUE,FALSE,FALSE,1,60,#N/A,#N/A,FALSE,FALSE,FALSE,FALSE,FALSE,FALSE,FALSE,9,65532,65532,FALSE,FALSE,TRUE,TRUE,TRUE}</definedName>
    <definedName name="_LL2" localSheetId="12" hidden="1">{FALSE,FALSE,-1.25,-15.5,484.5,276.75,FALSE,FALSE,TRUE,TRUE,0,12,#N/A,46,#N/A,2.93460490463215,15.35,1,FALSE,FALSE,3,TRUE,1,FALSE,100,"Swvu.PLA1.","ACwvu.PLA1.",#N/A,FALSE,FALSE,0,0,0,0,2,"","",TRUE,TRUE,FALSE,FALSE,1,60,#N/A,#N/A,FALSE,FALSE,FALSE,FALSE,FALSE,FALSE,FALSE,9,65532,65532,FALSE,FALSE,TRUE,TRUE,TRUE}</definedName>
    <definedName name="_LL2" localSheetId="23" hidden="1">{FALSE,FALSE,-1.25,-15.5,484.5,276.75,FALSE,FALSE,TRUE,TRUE,0,12,#N/A,46,#N/A,2.93460490463215,15.35,1,FALSE,FALSE,3,TRUE,1,FALSE,100,"Swvu.PLA1.","ACwvu.PLA1.",#N/A,FALSE,FALSE,0,0,0,0,2,"","",TRUE,TRUE,FALSE,FALSE,1,60,#N/A,#N/A,FALSE,FALSE,FALSE,FALSE,FALSE,FALSE,FALSE,9,65532,65532,FALSE,FALSE,TRUE,TRUE,TRUE}</definedName>
    <definedName name="_LL2" localSheetId="28" hidden="1">{FALSE,FALSE,-1.25,-15.5,484.5,276.75,FALSE,FALSE,TRUE,TRUE,0,12,#N/A,46,#N/A,2.93460490463215,15.35,1,FALSE,FALSE,3,TRUE,1,FALSE,100,"Swvu.PLA1.","ACwvu.PLA1.",#N/A,FALSE,FALSE,0,0,0,0,2,"","",TRUE,TRUE,FALSE,FALSE,1,60,#N/A,#N/A,FALSE,FALSE,FALSE,FALSE,FALSE,FALSE,FALSE,9,65532,65532,FALSE,FALSE,TRUE,TRUE,TRUE}</definedName>
    <definedName name="_LL2" localSheetId="29" hidden="1">{FALSE,FALSE,-1.25,-15.5,484.5,276.75,FALSE,FALSE,TRUE,TRUE,0,12,#N/A,46,#N/A,2.93460490463215,15.35,1,FALSE,FALSE,3,TRUE,1,FALSE,100,"Swvu.PLA1.","ACwvu.PLA1.",#N/A,FALSE,FALSE,0,0,0,0,2,"","",TRUE,TRUE,FALSE,FALSE,1,60,#N/A,#N/A,FALSE,FALSE,FALSE,FALSE,FALSE,FALSE,FALSE,9,65532,65532,FALSE,FALSE,TRUE,TRUE,TRUE}</definedName>
    <definedName name="_LL2" localSheetId="30" hidden="1">{FALSE,FALSE,-1.25,-15.5,484.5,276.75,FALSE,FALSE,TRUE,TRUE,0,12,#N/A,46,#N/A,2.93460490463215,15.35,1,FALSE,FALSE,3,TRUE,1,FALSE,100,"Swvu.PLA1.","ACwvu.PLA1.",#N/A,FALSE,FALSE,0,0,0,0,2,"","",TRUE,TRUE,FALSE,FALSE,1,60,#N/A,#N/A,FALSE,FALSE,FALSE,FALSE,FALSE,FALSE,FALSE,9,65532,65532,FALSE,FALSE,TRUE,TRUE,TRUE}</definedName>
    <definedName name="_LL2" localSheetId="31" hidden="1">{FALSE,FALSE,-1.25,-15.5,484.5,276.75,FALSE,FALSE,TRUE,TRUE,0,12,#N/A,46,#N/A,2.93460490463215,15.35,1,FALSE,FALSE,3,TRUE,1,FALSE,100,"Swvu.PLA1.","ACwvu.PLA1.",#N/A,FALSE,FALSE,0,0,0,0,2,"","",TRUE,TRUE,FALSE,FALSE,1,60,#N/A,#N/A,FALSE,FALSE,FALSE,FALSE,FALSE,FALSE,FALSE,9,65532,65532,FALSE,FALSE,TRUE,TRUE,TRUE}</definedName>
    <definedName name="_LL2" localSheetId="40" hidden="1">{FALSE,FALSE,-1.25,-15.5,484.5,276.75,FALSE,FALSE,TRUE,TRUE,0,12,#N/A,46,#N/A,2.93460490463215,15.35,1,FALSE,FALSE,3,TRUE,1,FALSE,100,"Swvu.PLA1.","ACwvu.PLA1.",#N/A,FALSE,FALSE,0,0,0,0,2,"","",TRUE,TRUE,FALSE,FALSE,1,60,#N/A,#N/A,FALSE,FALSE,FALSE,FALSE,FALSE,FALSE,FALSE,9,65532,65532,FALSE,FALSE,TRUE,TRUE,TRUE}</definedName>
    <definedName name="_LL2" localSheetId="42" hidden="1">{FALSE,FALSE,-1.25,-15.5,484.5,276.75,FALSE,FALSE,TRUE,TRUE,0,12,#N/A,46,#N/A,2.93460490463215,15.35,1,FALSE,FALSE,3,TRUE,1,FALSE,100,"Swvu.PLA1.","ACwvu.PLA1.",#N/A,FALSE,FALSE,0,0,0,0,2,"","",TRUE,TRUE,FALSE,FALSE,1,60,#N/A,#N/A,FALSE,FALSE,FALSE,FALSE,FALSE,FALSE,FALSE,9,65532,65532,FALSE,FALSE,TRUE,TRUE,TRUE}</definedName>
    <definedName name="_LL2" localSheetId="1" hidden="1">{FALSE,FALSE,-1.25,-15.5,484.5,276.75,FALSE,FALSE,TRUE,TRUE,0,12,#N/A,46,#N/A,2.93460490463215,15.35,1,FALSE,FALSE,3,TRUE,1,FALSE,100,"Swvu.PLA1.","ACwvu.PLA1.",#N/A,FALSE,FALSE,0,0,0,0,2,"","",TRUE,TRUE,FALSE,FALSE,1,60,#N/A,#N/A,FALSE,FALSE,FALSE,FALSE,FALSE,FALSE,FALSE,9,65532,65532,FALSE,FALSE,TRUE,TRUE,TRUE}</definedName>
    <definedName name="_LL2" localSheetId="2" hidden="1">{FALSE,FALSE,-1.25,-15.5,484.5,276.75,FALSE,FALSE,TRUE,TRUE,0,12,#N/A,46,#N/A,2.93460490463215,15.35,1,FALSE,FALSE,3,TRUE,1,FALSE,100,"Swvu.PLA1.","ACwvu.PLA1.",#N/A,FALSE,FALSE,0,0,0,0,2,"","",TRUE,TRUE,FALSE,FALSE,1,60,#N/A,#N/A,FALSE,FALSE,FALSE,FALSE,FALSE,FALSE,FALSE,9,65532,65532,FALSE,FALSE,TRUE,TRUE,TRUE}</definedName>
    <definedName name="_LL2" localSheetId="3" hidden="1">{FALSE,FALSE,-1.25,-15.5,484.5,276.75,FALSE,FALSE,TRUE,TRUE,0,12,#N/A,46,#N/A,2.93460490463215,15.35,1,FALSE,FALSE,3,TRUE,1,FALSE,100,"Swvu.PLA1.","ACwvu.PLA1.",#N/A,FALSE,FALSE,0,0,0,0,2,"","",TRUE,TRUE,FALSE,FALSE,1,60,#N/A,#N/A,FALSE,FALSE,FALSE,FALSE,FALSE,FALSE,FALSE,9,65532,65532,FALSE,FALSE,TRUE,TRUE,TRUE}</definedName>
    <definedName name="_LL2" localSheetId="4" hidden="1">{FALSE,FALSE,-1.25,-15.5,484.5,276.75,FALSE,FALSE,TRUE,TRUE,0,12,#N/A,46,#N/A,2.93460490463215,15.35,1,FALSE,FALSE,3,TRUE,1,FALSE,100,"Swvu.PLA1.","ACwvu.PLA1.",#N/A,FALSE,FALSE,0,0,0,0,2,"","",TRUE,TRUE,FALSE,FALSE,1,60,#N/A,#N/A,FALSE,FALSE,FALSE,FALSE,FALSE,FALSE,FALSE,9,65532,65532,FALSE,FALSE,TRUE,TRUE,TRUE}</definedName>
    <definedName name="_LL2" localSheetId="5" hidden="1">{FALSE,FALSE,-1.25,-15.5,484.5,276.75,FALSE,FALSE,TRUE,TRUE,0,12,#N/A,46,#N/A,2.93460490463215,15.35,1,FALSE,FALSE,3,TRUE,1,FALSE,100,"Swvu.PLA1.","ACwvu.PLA1.",#N/A,FALSE,FALSE,0,0,0,0,2,"","",TRUE,TRUE,FALSE,FALSE,1,60,#N/A,#N/A,FALSE,FALSE,FALSE,FALSE,FALSE,FALSE,FALSE,9,65532,65532,FALSE,FALSE,TRUE,TRUE,TRUE}</definedName>
    <definedName name="_LL2" localSheetId="7" hidden="1">{FALSE,FALSE,-1.25,-15.5,484.5,276.75,FALSE,FALSE,TRUE,TRUE,0,12,#N/A,46,#N/A,2.93460490463215,15.35,1,FALSE,FALSE,3,TRUE,1,FALSE,100,"Swvu.PLA1.","ACwvu.PLA1.",#N/A,FALSE,FALSE,0,0,0,0,2,"","",TRUE,TRUE,FALSE,FALSE,1,60,#N/A,#N/A,FALSE,FALSE,FALSE,FALSE,FALSE,FALSE,FALSE,9,65532,65532,FALSE,FALSE,TRUE,TRUE,TRUE}</definedName>
    <definedName name="_LL2" localSheetId="9" hidden="1">{FALSE,FALSE,-1.25,-15.5,484.5,276.75,FALSE,FALSE,TRUE,TRUE,0,12,#N/A,46,#N/A,2.93460490463215,15.35,1,FALSE,FALSE,3,TRUE,1,FALSE,100,"Swvu.PLA1.","ACwvu.PLA1.",#N/A,FALSE,FALSE,0,0,0,0,2,"","",TRUE,TRUE,FALSE,FALSE,1,60,#N/A,#N/A,FALSE,FALSE,FALSE,FALSE,FALSE,FALSE,FALSE,9,65532,65532,FALSE,FALSE,TRUE,TRUE,TRUE}</definedName>
    <definedName name="_LL2" localSheetId="11" hidden="1">{FALSE,FALSE,-1.25,-15.5,484.5,276.75,FALSE,FALSE,TRUE,TRUE,0,12,#N/A,46,#N/A,2.93460490463215,15.35,1,FALSE,FALSE,3,TRUE,1,FALSE,100,"Swvu.PLA1.","ACwvu.PLA1.",#N/A,FALSE,FALSE,0,0,0,0,2,"","",TRUE,TRUE,FALSE,FALSE,1,60,#N/A,#N/A,FALSE,FALSE,FALSE,FALSE,FALSE,FALSE,FALSE,9,65532,65532,FALSE,FALSE,TRUE,TRUE,TRUE}</definedName>
    <definedName name="_LL2" localSheetId="6" hidden="1">{FALSE,FALSE,-1.25,-15.5,484.5,276.75,FALSE,FALSE,TRUE,TRUE,0,12,#N/A,46,#N/A,2.93460490463215,15.35,1,FALSE,FALSE,3,TRUE,1,FALSE,100,"Swvu.PLA1.","ACwvu.PLA1.",#N/A,FALSE,FALSE,0,0,0,0,2,"","",TRUE,TRUE,FALSE,FALSE,1,60,#N/A,#N/A,FALSE,FALSE,FALSE,FALSE,FALSE,FALSE,FALSE,9,65532,65532,FALSE,FALSE,TRUE,TRUE,TRUE}</definedName>
    <definedName name="_LL2" localSheetId="19" hidden="1">{FALSE,FALSE,-1.25,-15.5,484.5,276.75,FALSE,FALSE,TRUE,TRUE,0,12,#N/A,46,#N/A,2.93460490463215,15.35,1,FALSE,FALSE,3,TRUE,1,FALSE,100,"Swvu.PLA1.","ACwvu.PLA1.",#N/A,FALSE,FALSE,0,0,0,0,2,"","",TRUE,TRUE,FALSE,FALSE,1,60,#N/A,#N/A,FALSE,FALSE,FALSE,FALSE,FALSE,FALSE,FALSE,9,65532,65532,FALSE,FALSE,TRUE,TRUE,TRUE}</definedName>
    <definedName name="_LL2" localSheetId="20" hidden="1">{FALSE,FALSE,-1.25,-15.5,484.5,276.75,FALSE,FALSE,TRUE,TRUE,0,12,#N/A,46,#N/A,2.93460490463215,15.35,1,FALSE,FALSE,3,TRUE,1,FALSE,100,"Swvu.PLA1.","ACwvu.PLA1.",#N/A,FALSE,FALSE,0,0,0,0,2,"","",TRUE,TRUE,FALSE,FALSE,1,60,#N/A,#N/A,FALSE,FALSE,FALSE,FALSE,FALSE,FALSE,FALSE,9,65532,65532,FALSE,FALSE,TRUE,TRUE,TRUE}</definedName>
    <definedName name="_LL2" localSheetId="21" hidden="1">{FALSE,FALSE,-1.25,-15.5,484.5,276.75,FALSE,FALSE,TRUE,TRUE,0,12,#N/A,46,#N/A,2.93460490463215,15.35,1,FALSE,FALSE,3,TRUE,1,FALSE,100,"Swvu.PLA1.","ACwvu.PLA1.",#N/A,FALSE,FALSE,0,0,0,0,2,"","",TRUE,TRUE,FALSE,FALSE,1,60,#N/A,#N/A,FALSE,FALSE,FALSE,FALSE,FALSE,FALSE,FALSE,9,65532,65532,FALSE,FALSE,TRUE,TRUE,TRUE}</definedName>
    <definedName name="_LL2" localSheetId="22" hidden="1">{FALSE,FALSE,-1.25,-15.5,484.5,276.75,FALSE,FALSE,TRUE,TRUE,0,12,#N/A,46,#N/A,2.93460490463215,15.35,1,FALSE,FALSE,3,TRUE,1,FALSE,100,"Swvu.PLA1.","ACwvu.PLA1.",#N/A,FALSE,FALSE,0,0,0,0,2,"","",TRUE,TRUE,FALSE,FALSE,1,60,#N/A,#N/A,FALSE,FALSE,FALSE,FALSE,FALSE,FALSE,FALSE,9,65532,65532,FALSE,FALSE,TRUE,TRUE,TRUE}</definedName>
    <definedName name="_LL2" localSheetId="24" hidden="1">{FALSE,FALSE,-1.25,-15.5,484.5,276.75,FALSE,FALSE,TRUE,TRUE,0,12,#N/A,46,#N/A,2.93460490463215,15.35,1,FALSE,FALSE,3,TRUE,1,FALSE,100,"Swvu.PLA1.","ACwvu.PLA1.",#N/A,FALSE,FALSE,0,0,0,0,2,"","",TRUE,TRUE,FALSE,FALSE,1,60,#N/A,#N/A,FALSE,FALSE,FALSE,FALSE,FALSE,FALSE,FALSE,9,65532,65532,FALSE,FALSE,TRUE,TRUE,TRUE}</definedName>
    <definedName name="_LL2" localSheetId="25" hidden="1">{FALSE,FALSE,-1.25,-15.5,484.5,276.75,FALSE,FALSE,TRUE,TRUE,0,12,#N/A,46,#N/A,2.93460490463215,15.35,1,FALSE,FALSE,3,TRUE,1,FALSE,100,"Swvu.PLA1.","ACwvu.PLA1.",#N/A,FALSE,FALSE,0,0,0,0,2,"","",TRUE,TRUE,FALSE,FALSE,1,60,#N/A,#N/A,FALSE,FALSE,FALSE,FALSE,FALSE,FALSE,FALSE,9,65532,65532,FALSE,FALSE,TRUE,TRUE,TRUE}</definedName>
    <definedName name="_LL2" localSheetId="26" hidden="1">{FALSE,FALSE,-1.25,-15.5,484.5,276.75,FALSE,FALSE,TRUE,TRUE,0,12,#N/A,46,#N/A,2.93460490463215,15.35,1,FALSE,FALSE,3,TRUE,1,FALSE,100,"Swvu.PLA1.","ACwvu.PLA1.",#N/A,FALSE,FALSE,0,0,0,0,2,"","",TRUE,TRUE,FALSE,FALSE,1,60,#N/A,#N/A,FALSE,FALSE,FALSE,FALSE,FALSE,FALSE,FALSE,9,65532,65532,FALSE,FALSE,TRUE,TRUE,TRUE}</definedName>
    <definedName name="_LL2" localSheetId="27" hidden="1">{FALSE,FALSE,-1.25,-15.5,484.5,276.75,FALSE,FALSE,TRUE,TRUE,0,12,#N/A,46,#N/A,2.93460490463215,15.35,1,FALSE,FALSE,3,TRUE,1,FALSE,100,"Swvu.PLA1.","ACwvu.PLA1.",#N/A,FALSE,FALSE,0,0,0,0,2,"","",TRUE,TRUE,FALSE,FALSE,1,60,#N/A,#N/A,FALSE,FALSE,FALSE,FALSE,FALSE,FALSE,FALSE,9,65532,65532,FALSE,FALSE,TRUE,TRUE,TRUE}</definedName>
    <definedName name="_LL2" localSheetId="32" hidden="1">{FALSE,FALSE,-1.25,-15.5,484.5,276.75,FALSE,FALSE,TRUE,TRUE,0,12,#N/A,46,#N/A,2.93460490463215,15.35,1,FALSE,FALSE,3,TRUE,1,FALSE,100,"Swvu.PLA1.","ACwvu.PLA1.",#N/A,FALSE,FALSE,0,0,0,0,2,"","",TRUE,TRUE,FALSE,FALSE,1,60,#N/A,#N/A,FALSE,FALSE,FALSE,FALSE,FALSE,FALSE,FALSE,9,65532,65532,FALSE,FALSE,TRUE,TRUE,TRUE}</definedName>
    <definedName name="_LL2" localSheetId="33" hidden="1">{FALSE,FALSE,-1.25,-15.5,484.5,276.75,FALSE,FALSE,TRUE,TRUE,0,12,#N/A,46,#N/A,2.93460490463215,15.35,1,FALSE,FALSE,3,TRUE,1,FALSE,100,"Swvu.PLA1.","ACwvu.PLA1.",#N/A,FALSE,FALSE,0,0,0,0,2,"","",TRUE,TRUE,FALSE,FALSE,1,60,#N/A,#N/A,FALSE,FALSE,FALSE,FALSE,FALSE,FALSE,FALSE,9,65532,65532,FALSE,FALSE,TRUE,TRUE,TRUE}</definedName>
    <definedName name="_LL2" localSheetId="34" hidden="1">{FALSE,FALSE,-1.25,-15.5,484.5,276.75,FALSE,FALSE,TRUE,TRUE,0,12,#N/A,46,#N/A,2.93460490463215,15.35,1,FALSE,FALSE,3,TRUE,1,FALSE,100,"Swvu.PLA1.","ACwvu.PLA1.",#N/A,FALSE,FALSE,0,0,0,0,2,"","",TRUE,TRUE,FALSE,FALSE,1,60,#N/A,#N/A,FALSE,FALSE,FALSE,FALSE,FALSE,FALSE,FALSE,9,65532,65532,FALSE,FALSE,TRUE,TRUE,TRUE}</definedName>
    <definedName name="_LL2" localSheetId="8" hidden="1">{FALSE,FALSE,-1.25,-15.5,484.5,276.75,FALSE,FALSE,TRUE,TRUE,0,12,#N/A,46,#N/A,2.93460490463215,15.35,1,FALSE,FALSE,3,TRUE,1,FALSE,100,"Swvu.PLA1.","ACwvu.PLA1.",#N/A,FALSE,FALSE,0,0,0,0,2,"","",TRUE,TRUE,FALSE,FALSE,1,60,#N/A,#N/A,FALSE,FALSE,FALSE,FALSE,FALSE,FALSE,FALSE,9,65532,65532,FALSE,FALSE,TRUE,TRUE,TRUE}</definedName>
    <definedName name="_LL2" localSheetId="35" hidden="1">{FALSE,FALSE,-1.25,-15.5,484.5,276.75,FALSE,FALSE,TRUE,TRUE,0,12,#N/A,46,#N/A,2.93460490463215,15.35,1,FALSE,FALSE,3,TRUE,1,FALSE,100,"Swvu.PLA1.","ACwvu.PLA1.",#N/A,FALSE,FALSE,0,0,0,0,2,"","",TRUE,TRUE,FALSE,FALSE,1,60,#N/A,#N/A,FALSE,FALSE,FALSE,FALSE,FALSE,FALSE,FALSE,9,65532,65532,FALSE,FALSE,TRUE,TRUE,TRUE}</definedName>
    <definedName name="_LL2" localSheetId="36" hidden="1">{FALSE,FALSE,-1.25,-15.5,484.5,276.75,FALSE,FALSE,TRUE,TRUE,0,12,#N/A,46,#N/A,2.93460490463215,15.35,1,FALSE,FALSE,3,TRUE,1,FALSE,100,"Swvu.PLA1.","ACwvu.PLA1.",#N/A,FALSE,FALSE,0,0,0,0,2,"","",TRUE,TRUE,FALSE,FALSE,1,60,#N/A,#N/A,FALSE,FALSE,FALSE,FALSE,FALSE,FALSE,FALSE,9,65532,65532,FALSE,FALSE,TRUE,TRUE,TRUE}</definedName>
    <definedName name="_LL2" localSheetId="37" hidden="1">{FALSE,FALSE,-1.25,-15.5,484.5,276.75,FALSE,FALSE,TRUE,TRUE,0,12,#N/A,46,#N/A,2.93460490463215,15.35,1,FALSE,FALSE,3,TRUE,1,FALSE,100,"Swvu.PLA1.","ACwvu.PLA1.",#N/A,FALSE,FALSE,0,0,0,0,2,"","",TRUE,TRUE,FALSE,FALSE,1,60,#N/A,#N/A,FALSE,FALSE,FALSE,FALSE,FALSE,FALSE,FALSE,9,65532,65532,FALSE,FALSE,TRUE,TRUE,TRUE}</definedName>
    <definedName name="_LL2" localSheetId="38" hidden="1">{FALSE,FALSE,-1.25,-15.5,484.5,276.75,FALSE,FALSE,TRUE,TRUE,0,12,#N/A,46,#N/A,2.93460490463215,15.35,1,FALSE,FALSE,3,TRUE,1,FALSE,100,"Swvu.PLA1.","ACwvu.PLA1.",#N/A,FALSE,FALSE,0,0,0,0,2,"","",TRUE,TRUE,FALSE,FALSE,1,60,#N/A,#N/A,FALSE,FALSE,FALSE,FALSE,FALSE,FALSE,FALSE,9,65532,65532,FALSE,FALSE,TRUE,TRUE,TRUE}</definedName>
    <definedName name="_LL2" localSheetId="39" hidden="1">{FALSE,FALSE,-1.25,-15.5,484.5,276.75,FALSE,FALSE,TRUE,TRUE,0,12,#N/A,46,#N/A,2.93460490463215,15.35,1,FALSE,FALSE,3,TRUE,1,FALSE,100,"Swvu.PLA1.","ACwvu.PLA1.",#N/A,FALSE,FALSE,0,0,0,0,2,"","",TRUE,TRUE,FALSE,FALSE,1,60,#N/A,#N/A,FALSE,FALSE,FALSE,FALSE,FALSE,FALSE,FALSE,9,65532,65532,FALSE,FALSE,TRUE,TRUE,TRUE}</definedName>
    <definedName name="_LL2" localSheetId="41" hidden="1">{FALSE,FALSE,-1.25,-15.5,484.5,276.75,FALSE,FALSE,TRUE,TRUE,0,12,#N/A,46,#N/A,2.93460490463215,15.35,1,FALSE,FALSE,3,TRUE,1,FALSE,100,"Swvu.PLA1.","ACwvu.PLA1.",#N/A,FALSE,FALSE,0,0,0,0,2,"","",TRUE,TRUE,FALSE,FALSE,1,60,#N/A,#N/A,FALSE,FALSE,FALSE,FALSE,FALSE,FALSE,FALSE,9,65532,65532,FALSE,FALSE,TRUE,TRUE,TRUE}</definedName>
    <definedName name="_LL2" localSheetId="43" hidden="1">{FALSE,FALSE,-1.25,-15.5,484.5,276.75,FALSE,FALSE,TRUE,TRUE,0,12,#N/A,46,#N/A,2.93460490463215,15.35,1,FALSE,FALSE,3,TRUE,1,FALSE,100,"Swvu.PLA1.","ACwvu.PLA1.",#N/A,FALSE,FALSE,0,0,0,0,2,"","",TRUE,TRUE,FALSE,FALSE,1,60,#N/A,#N/A,FALSE,FALSE,FALSE,FALSE,FALSE,FALSE,FALSE,9,65532,65532,FALSE,FALSE,TRUE,TRUE,TRUE}</definedName>
    <definedName name="_LL2" localSheetId="10" hidden="1">{FALSE,FALSE,-1.25,-15.5,484.5,276.75,FALSE,FALSE,TRUE,TRUE,0,12,#N/A,46,#N/A,2.93460490463215,15.35,1,FALSE,FALSE,3,TRUE,1,FALSE,100,"Swvu.PLA1.","ACwvu.PLA1.",#N/A,FALSE,FALSE,0,0,0,0,2,"","",TRUE,TRUE,FALSE,FALSE,1,60,#N/A,#N/A,FALSE,FALSE,FALSE,FALSE,FALSE,FALSE,FALSE,9,65532,65532,FALSE,FALSE,TRUE,TRUE,TRUE}</definedName>
    <definedName name="_LL2" localSheetId="13" hidden="1">{FALSE,FALSE,-1.25,-15.5,484.5,276.75,FALSE,FALSE,TRUE,TRUE,0,12,#N/A,46,#N/A,2.93460490463215,15.35,1,FALSE,FALSE,3,TRUE,1,FALSE,100,"Swvu.PLA1.","ACwvu.PLA1.",#N/A,FALSE,FALSE,0,0,0,0,2,"","",TRUE,TRUE,FALSE,FALSE,1,60,#N/A,#N/A,FALSE,FALSE,FALSE,FALSE,FALSE,FALSE,FALSE,9,65532,65532,FALSE,FALSE,TRUE,TRUE,TRUE}</definedName>
    <definedName name="_LL2" localSheetId="14" hidden="1">{FALSE,FALSE,-1.25,-15.5,484.5,276.75,FALSE,FALSE,TRUE,TRUE,0,12,#N/A,46,#N/A,2.93460490463215,15.35,1,FALSE,FALSE,3,TRUE,1,FALSE,100,"Swvu.PLA1.","ACwvu.PLA1.",#N/A,FALSE,FALSE,0,0,0,0,2,"","",TRUE,TRUE,FALSE,FALSE,1,60,#N/A,#N/A,FALSE,FALSE,FALSE,FALSE,FALSE,FALSE,FALSE,9,65532,65532,FALSE,FALSE,TRUE,TRUE,TRUE}</definedName>
    <definedName name="_LL2" localSheetId="15" hidden="1">{FALSE,FALSE,-1.25,-15.5,484.5,276.75,FALSE,FALSE,TRUE,TRUE,0,12,#N/A,46,#N/A,2.93460490463215,15.35,1,FALSE,FALSE,3,TRUE,1,FALSE,100,"Swvu.PLA1.","ACwvu.PLA1.",#N/A,FALSE,FALSE,0,0,0,0,2,"","",TRUE,TRUE,FALSE,FALSE,1,60,#N/A,#N/A,FALSE,FALSE,FALSE,FALSE,FALSE,FALSE,FALSE,9,65532,65532,FALSE,FALSE,TRUE,TRUE,TRUE}</definedName>
    <definedName name="_LL2" localSheetId="16" hidden="1">{FALSE,FALSE,-1.25,-15.5,484.5,276.75,FALSE,FALSE,TRUE,TRUE,0,12,#N/A,46,#N/A,2.93460490463215,15.35,1,FALSE,FALSE,3,TRUE,1,FALSE,100,"Swvu.PLA1.","ACwvu.PLA1.",#N/A,FALSE,FALSE,0,0,0,0,2,"","",TRUE,TRUE,FALSE,FALSE,1,60,#N/A,#N/A,FALSE,FALSE,FALSE,FALSE,FALSE,FALSE,FALSE,9,65532,65532,FALSE,FALSE,TRUE,TRUE,TRUE}</definedName>
    <definedName name="_LL2" localSheetId="17" hidden="1">{FALSE,FALSE,-1.25,-15.5,484.5,276.75,FALSE,FALSE,TRUE,TRUE,0,12,#N/A,46,#N/A,2.93460490463215,15.35,1,FALSE,FALSE,3,TRUE,1,FALSE,100,"Swvu.PLA1.","ACwvu.PLA1.",#N/A,FALSE,FALSE,0,0,0,0,2,"","",TRUE,TRUE,FALSE,FALSE,1,60,#N/A,#N/A,FALSE,FALSE,FALSE,FALSE,FALSE,FALSE,FALSE,9,65532,65532,FALSE,FALSE,TRUE,TRUE,TRUE}</definedName>
    <definedName name="_LL2" localSheetId="18" hidden="1">{FALSE,FALSE,-1.25,-15.5,484.5,276.75,FALSE,FALSE,TRUE,TRUE,0,12,#N/A,46,#N/A,2.93460490463215,15.35,1,FALSE,FALSE,3,TRUE,1,FALSE,100,"Swvu.PLA1.","ACwvu.PLA1.",#N/A,FALSE,FALSE,0,0,0,0,2,"","",TRUE,TRUE,FALSE,FALSE,1,60,#N/A,#N/A,FALSE,FALSE,FALSE,FALSE,FALSE,FALSE,FALSE,9,65532,65532,FALSE,FALSE,TRUE,TRUE,TRUE}</definedName>
    <definedName name="_LL2" hidden="1">{FALSE,FALSE,-1.25,-15.5,484.5,276.75,FALSE,FALSE,TRUE,TRUE,0,12,#N/A,46,#N/A,2.93460490463215,15.35,1,FALSE,FALSE,3,TRUE,1,FALSE,100,"Swvu.PLA1.","ACwvu.PLA1.",#N/A,FALSE,FALSE,0,0,0,0,2,"","",TRUE,TRUE,FALSE,FALSE,1,60,#N/A,#N/A,FALSE,FALSE,FALSE,FALSE,FALSE,FALSE,FALSE,9,65532,65532,FALSE,FALSE,TRUE,TRUE,TRUE}</definedName>
    <definedName name="_MatMult_A" hidden="1">'[28]Fax a enviar'!#REF!</definedName>
    <definedName name="_MatMult_AxB" hidden="1">'[28]Fax a enviar'!#REF!</definedName>
    <definedName name="_MatMult_B" hidden="1">'[28]Fax a enviar'!#REF!</definedName>
    <definedName name="_MEX1" localSheetId="59">#REF!</definedName>
    <definedName name="_MEX1" localSheetId="0">#REF!</definedName>
    <definedName name="_MEX1" localSheetId="12">#REF!</definedName>
    <definedName name="_MEX1" localSheetId="23">#REF!</definedName>
    <definedName name="_MEX1" localSheetId="28">#REF!</definedName>
    <definedName name="_MEX1" localSheetId="29">#REF!</definedName>
    <definedName name="_MEX1" localSheetId="30">#REF!</definedName>
    <definedName name="_MEX1" localSheetId="31">#REF!</definedName>
    <definedName name="_MEX1" localSheetId="40">#REF!</definedName>
    <definedName name="_MEX1" localSheetId="42">#REF!</definedName>
    <definedName name="_MEX1" localSheetId="5">#REF!</definedName>
    <definedName name="_MEX1" localSheetId="7">#REF!</definedName>
    <definedName name="_MEX1" localSheetId="9">#REF!</definedName>
    <definedName name="_MEX1" localSheetId="11">#REF!</definedName>
    <definedName name="_MEX1" localSheetId="6">#REF!</definedName>
    <definedName name="_MEX1" localSheetId="19">#REF!</definedName>
    <definedName name="_MEX1" localSheetId="20">#REF!</definedName>
    <definedName name="_MEX1" localSheetId="21">#REF!</definedName>
    <definedName name="_MEX1" localSheetId="22">#REF!</definedName>
    <definedName name="_MEX1" localSheetId="24">#REF!</definedName>
    <definedName name="_MEX1" localSheetId="25">#REF!</definedName>
    <definedName name="_MEX1" localSheetId="26">#REF!</definedName>
    <definedName name="_MEX1" localSheetId="27">#REF!</definedName>
    <definedName name="_MEX1" localSheetId="32">#REF!</definedName>
    <definedName name="_MEX1" localSheetId="33">#REF!</definedName>
    <definedName name="_MEX1" localSheetId="34">#REF!</definedName>
    <definedName name="_MEX1" localSheetId="8">#REF!</definedName>
    <definedName name="_MEX1" localSheetId="35">#REF!</definedName>
    <definedName name="_MEX1" localSheetId="36">#REF!</definedName>
    <definedName name="_MEX1" localSheetId="37">#REF!</definedName>
    <definedName name="_MEX1" localSheetId="38">#REF!</definedName>
    <definedName name="_MEX1" localSheetId="39">#REF!</definedName>
    <definedName name="_MEX1" localSheetId="41">#REF!</definedName>
    <definedName name="_MEX1" localSheetId="43">#REF!</definedName>
    <definedName name="_MEX1" localSheetId="10">#REF!</definedName>
    <definedName name="_MEX1" localSheetId="13">#REF!</definedName>
    <definedName name="_MEX1" localSheetId="14">#REF!</definedName>
    <definedName name="_MEX1" localSheetId="15">#REF!</definedName>
    <definedName name="_MEX1" localSheetId="16">#REF!</definedName>
    <definedName name="_MEX1" localSheetId="17">#REF!</definedName>
    <definedName name="_MEX1" localSheetId="18">#REF!</definedName>
    <definedName name="_MEX1">#REF!</definedName>
    <definedName name="_Order1" localSheetId="12" hidden="1">0</definedName>
    <definedName name="_Order1" localSheetId="5" hidden="1">0</definedName>
    <definedName name="_Order1" localSheetId="7" hidden="1">0</definedName>
    <definedName name="_Order1" localSheetId="9" hidden="1">0</definedName>
    <definedName name="_Order1" localSheetId="11" hidden="1">0</definedName>
    <definedName name="_Order1" localSheetId="6" hidden="1">0</definedName>
    <definedName name="_Order1" localSheetId="34" hidden="1">0</definedName>
    <definedName name="_Order1" localSheetId="8" hidden="1">0</definedName>
    <definedName name="_Order1" localSheetId="35" hidden="1">0</definedName>
    <definedName name="_Order1" localSheetId="10" hidden="1">0</definedName>
    <definedName name="_Order1" hidden="1">255</definedName>
    <definedName name="_Order2" hidden="1">255</definedName>
    <definedName name="_P" localSheetId="59">#REF!</definedName>
    <definedName name="_P" localSheetId="0">#REF!</definedName>
    <definedName name="_P" localSheetId="12">#REF!</definedName>
    <definedName name="_P" localSheetId="23">#REF!</definedName>
    <definedName name="_P" localSheetId="28">#REF!</definedName>
    <definedName name="_P" localSheetId="29">#REF!</definedName>
    <definedName name="_P" localSheetId="30">#REF!</definedName>
    <definedName name="_P" localSheetId="31">#REF!</definedName>
    <definedName name="_P" localSheetId="40">#REF!</definedName>
    <definedName name="_P" localSheetId="42">#REF!</definedName>
    <definedName name="_P" localSheetId="5">#REF!</definedName>
    <definedName name="_P" localSheetId="7">#REF!</definedName>
    <definedName name="_P" localSheetId="9">#REF!</definedName>
    <definedName name="_P" localSheetId="11">#REF!</definedName>
    <definedName name="_P" localSheetId="6">#REF!</definedName>
    <definedName name="_P" localSheetId="19">#REF!</definedName>
    <definedName name="_P" localSheetId="20">#REF!</definedName>
    <definedName name="_P" localSheetId="21">#REF!</definedName>
    <definedName name="_P" localSheetId="22">#REF!</definedName>
    <definedName name="_P" localSheetId="24">#REF!</definedName>
    <definedName name="_P" localSheetId="25">#REF!</definedName>
    <definedName name="_P" localSheetId="26">#REF!</definedName>
    <definedName name="_P" localSheetId="27">#REF!</definedName>
    <definedName name="_P" localSheetId="32">#REF!</definedName>
    <definedName name="_P" localSheetId="33">#REF!</definedName>
    <definedName name="_P" localSheetId="34">#REF!</definedName>
    <definedName name="_P" localSheetId="8">#REF!</definedName>
    <definedName name="_P" localSheetId="35">#REF!</definedName>
    <definedName name="_P" localSheetId="36">#REF!</definedName>
    <definedName name="_P" localSheetId="37">#REF!</definedName>
    <definedName name="_P" localSheetId="38">#REF!</definedName>
    <definedName name="_P" localSheetId="39">#REF!</definedName>
    <definedName name="_P" localSheetId="41">#REF!</definedName>
    <definedName name="_P" localSheetId="43">#REF!</definedName>
    <definedName name="_P" localSheetId="10">#REF!</definedName>
    <definedName name="_P" localSheetId="13">#REF!</definedName>
    <definedName name="_P" localSheetId="14">#REF!</definedName>
    <definedName name="_P" localSheetId="15">#REF!</definedName>
    <definedName name="_P" localSheetId="16">#REF!</definedName>
    <definedName name="_P" localSheetId="17">#REF!</definedName>
    <definedName name="_P" localSheetId="18">#REF!</definedName>
    <definedName name="_P">#REF!</definedName>
    <definedName name="_Parse_Out" localSheetId="59" hidden="1">#REF!</definedName>
    <definedName name="_Parse_Out" localSheetId="0" hidden="1">#REF!</definedName>
    <definedName name="_Parse_Out" localSheetId="23" hidden="1">#REF!</definedName>
    <definedName name="_Parse_Out" localSheetId="28" hidden="1">#REF!</definedName>
    <definedName name="_Parse_Out" localSheetId="29" hidden="1">#REF!</definedName>
    <definedName name="_Parse_Out" localSheetId="30" hidden="1">#REF!</definedName>
    <definedName name="_Parse_Out" localSheetId="31" hidden="1">#REF!</definedName>
    <definedName name="_Parse_Out" localSheetId="40" hidden="1">#REF!</definedName>
    <definedName name="_Parse_Out" localSheetId="42" hidden="1">#REF!</definedName>
    <definedName name="_Parse_Out" localSheetId="7"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4" hidden="1">#REF!</definedName>
    <definedName name="_Parse_Out" localSheetId="25" hidden="1">#REF!</definedName>
    <definedName name="_Parse_Out" localSheetId="26" hidden="1">#REF!</definedName>
    <definedName name="_Parse_Out" localSheetId="27" hidden="1">#REF!</definedName>
    <definedName name="_Parse_Out" localSheetId="32" hidden="1">#REF!</definedName>
    <definedName name="_Parse_Out" localSheetId="33" hidden="1">#REF!</definedName>
    <definedName name="_Parse_Out" localSheetId="34" hidden="1">#REF!</definedName>
    <definedName name="_Parse_Out" localSheetId="35" hidden="1">#REF!</definedName>
    <definedName name="_Parse_Out" localSheetId="36" hidden="1">#REF!</definedName>
    <definedName name="_Parse_Out" localSheetId="37" hidden="1">#REF!</definedName>
    <definedName name="_Parse_Out" localSheetId="38" hidden="1">#REF!</definedName>
    <definedName name="_Parse_Out" localSheetId="39" hidden="1">#REF!</definedName>
    <definedName name="_Parse_Out" localSheetId="41" hidden="1">#REF!</definedName>
    <definedName name="_Parse_Out" localSheetId="43" hidden="1">#REF!</definedName>
    <definedName name="_Parse_Out" localSheetId="13" hidden="1">#REF!</definedName>
    <definedName name="_Parse_Out" localSheetId="14" hidden="1">#REF!</definedName>
    <definedName name="_Parse_Out" localSheetId="15" hidden="1">#REF!</definedName>
    <definedName name="_Parse_Out" localSheetId="16" hidden="1">#REF!</definedName>
    <definedName name="_Parse_Out" localSheetId="17" hidden="1">#REF!</definedName>
    <definedName name="_Parse_Out" localSheetId="18" hidden="1">#REF!</definedName>
    <definedName name="_Parse_Out" hidden="1">#REF!</definedName>
    <definedName name="_PTA1" localSheetId="59">#REF!</definedName>
    <definedName name="_PTA1" localSheetId="0">#REF!</definedName>
    <definedName name="_PTA1" localSheetId="23">#REF!</definedName>
    <definedName name="_PTA1" localSheetId="28">#REF!</definedName>
    <definedName name="_PTA1" localSheetId="29">#REF!</definedName>
    <definedName name="_PTA1" localSheetId="30">#REF!</definedName>
    <definedName name="_PTA1" localSheetId="31">#REF!</definedName>
    <definedName name="_PTA1" localSheetId="40">#REF!</definedName>
    <definedName name="_PTA1" localSheetId="42">#REF!</definedName>
    <definedName name="_PTA1" localSheetId="7">#REF!</definedName>
    <definedName name="_PTA1" localSheetId="19">#REF!</definedName>
    <definedName name="_PTA1" localSheetId="20">#REF!</definedName>
    <definedName name="_PTA1" localSheetId="21">#REF!</definedName>
    <definedName name="_PTA1" localSheetId="22">#REF!</definedName>
    <definedName name="_PTA1" localSheetId="24">#REF!</definedName>
    <definedName name="_PTA1" localSheetId="25">#REF!</definedName>
    <definedName name="_PTA1" localSheetId="26">#REF!</definedName>
    <definedName name="_PTA1" localSheetId="27">#REF!</definedName>
    <definedName name="_PTA1" localSheetId="32">#REF!</definedName>
    <definedName name="_PTA1" localSheetId="33">#REF!</definedName>
    <definedName name="_PTA1" localSheetId="34">#REF!</definedName>
    <definedName name="_PTA1" localSheetId="35">#REF!</definedName>
    <definedName name="_PTA1" localSheetId="36">#REF!</definedName>
    <definedName name="_PTA1" localSheetId="37">#REF!</definedName>
    <definedName name="_PTA1" localSheetId="38">#REF!</definedName>
    <definedName name="_PTA1" localSheetId="39">#REF!</definedName>
    <definedName name="_PTA1" localSheetId="41">#REF!</definedName>
    <definedName name="_PTA1" localSheetId="43">#REF!</definedName>
    <definedName name="_PTA1" localSheetId="13">#REF!</definedName>
    <definedName name="_PTA1" localSheetId="14">#REF!</definedName>
    <definedName name="_PTA1" localSheetId="15">#REF!</definedName>
    <definedName name="_PTA1" localSheetId="16">#REF!</definedName>
    <definedName name="_PTA1" localSheetId="17">#REF!</definedName>
    <definedName name="_PTA1" localSheetId="18">#REF!</definedName>
    <definedName name="_PTA1">#REF!</definedName>
    <definedName name="_qV196" localSheetId="59">[24]QNEWLOR!#REF!</definedName>
    <definedName name="_qV196" localSheetId="34">[24]QNEWLOR!#REF!</definedName>
    <definedName name="_qV196" localSheetId="35">[24]QNEWLOR!#REF!</definedName>
    <definedName name="_qV196" localSheetId="36">[24]QNEWLOR!#REF!</definedName>
    <definedName name="_qV196" localSheetId="37">[24]QNEWLOR!#REF!</definedName>
    <definedName name="_qV196" localSheetId="38">[24]QNEWLOR!#REF!</definedName>
    <definedName name="_qV196" localSheetId="15">[24]QNEWLOR!#REF!</definedName>
    <definedName name="_qV196" localSheetId="16">[24]QNEWLOR!#REF!</definedName>
    <definedName name="_qV196" localSheetId="17">[24]QNEWLOR!#REF!</definedName>
    <definedName name="_qV196" localSheetId="18">[24]QNEWLOR!#REF!</definedName>
    <definedName name="_qV196">[24]QNEWLOR!#REF!</definedName>
    <definedName name="_ref2" localSheetId="59">#REF!</definedName>
    <definedName name="_ref2" localSheetId="0">#REF!</definedName>
    <definedName name="_ref2" localSheetId="12">#REF!</definedName>
    <definedName name="_ref2" localSheetId="23">#REF!</definedName>
    <definedName name="_ref2" localSheetId="28">#REF!</definedName>
    <definedName name="_ref2" localSheetId="29">#REF!</definedName>
    <definedName name="_ref2" localSheetId="30">#REF!</definedName>
    <definedName name="_ref2" localSheetId="31">#REF!</definedName>
    <definedName name="_ref2" localSheetId="40">#REF!</definedName>
    <definedName name="_ref2" localSheetId="42">#REF!</definedName>
    <definedName name="_ref2" localSheetId="5">#REF!</definedName>
    <definedName name="_ref2" localSheetId="7">#REF!</definedName>
    <definedName name="_ref2" localSheetId="9">#REF!</definedName>
    <definedName name="_ref2" localSheetId="11">#REF!</definedName>
    <definedName name="_ref2" localSheetId="6">#REF!</definedName>
    <definedName name="_ref2" localSheetId="19">#REF!</definedName>
    <definedName name="_ref2" localSheetId="20">#REF!</definedName>
    <definedName name="_ref2" localSheetId="21">#REF!</definedName>
    <definedName name="_ref2" localSheetId="22">#REF!</definedName>
    <definedName name="_ref2" localSheetId="24">#REF!</definedName>
    <definedName name="_ref2" localSheetId="25">#REF!</definedName>
    <definedName name="_ref2" localSheetId="26">#REF!</definedName>
    <definedName name="_ref2" localSheetId="27">#REF!</definedName>
    <definedName name="_ref2" localSheetId="32">#REF!</definedName>
    <definedName name="_ref2" localSheetId="33">#REF!</definedName>
    <definedName name="_ref2" localSheetId="34">#REF!</definedName>
    <definedName name="_ref2" localSheetId="8">#REF!</definedName>
    <definedName name="_ref2" localSheetId="35">#REF!</definedName>
    <definedName name="_ref2" localSheetId="36">#REF!</definedName>
    <definedName name="_ref2" localSheetId="37">#REF!</definedName>
    <definedName name="_ref2" localSheetId="38">#REF!</definedName>
    <definedName name="_ref2" localSheetId="39">#REF!</definedName>
    <definedName name="_ref2" localSheetId="41">#REF!</definedName>
    <definedName name="_ref2" localSheetId="43">#REF!</definedName>
    <definedName name="_ref2" localSheetId="10">#REF!</definedName>
    <definedName name="_ref2" localSheetId="13">#REF!</definedName>
    <definedName name="_ref2" localSheetId="14">#REF!</definedName>
    <definedName name="_ref2" localSheetId="15">#REF!</definedName>
    <definedName name="_ref2" localSheetId="16">#REF!</definedName>
    <definedName name="_ref2" localSheetId="17">#REF!</definedName>
    <definedName name="_ref2" localSheetId="18">#REF!</definedName>
    <definedName name="_ref2">#REF!</definedName>
    <definedName name="_Regression_Int" hidden="1">1</definedName>
    <definedName name="_Regression_Out" localSheetId="59" hidden="1">#REF!</definedName>
    <definedName name="_Regression_Out" localSheetId="0" hidden="1">#REF!</definedName>
    <definedName name="_Regression_Out" localSheetId="12" hidden="1">#REF!</definedName>
    <definedName name="_Regression_Out" localSheetId="23" hidden="1">#REF!</definedName>
    <definedName name="_Regression_Out" localSheetId="28" hidden="1">#REF!</definedName>
    <definedName name="_Regression_Out" localSheetId="29" hidden="1">#REF!</definedName>
    <definedName name="_Regression_Out" localSheetId="30" hidden="1">#REF!</definedName>
    <definedName name="_Regression_Out" localSheetId="31" hidden="1">#REF!</definedName>
    <definedName name="_Regression_Out" localSheetId="40" hidden="1">#REF!</definedName>
    <definedName name="_Regression_Out" localSheetId="42" hidden="1">#REF!</definedName>
    <definedName name="_Regression_Out" localSheetId="5" hidden="1">#REF!</definedName>
    <definedName name="_Regression_Out" localSheetId="7" hidden="1">#REF!</definedName>
    <definedName name="_Regression_Out" localSheetId="9" hidden="1">#REF!</definedName>
    <definedName name="_Regression_Out" localSheetId="11" hidden="1">#REF!</definedName>
    <definedName name="_Regression_Out" localSheetId="6" hidden="1">#REF!</definedName>
    <definedName name="_Regression_Out" localSheetId="19" hidden="1">#REF!</definedName>
    <definedName name="_Regression_Out" localSheetId="20" hidden="1">#REF!</definedName>
    <definedName name="_Regression_Out" localSheetId="21" hidden="1">#REF!</definedName>
    <definedName name="_Regression_Out" localSheetId="22" hidden="1">#REF!</definedName>
    <definedName name="_Regression_Out" localSheetId="24" hidden="1">#REF!</definedName>
    <definedName name="_Regression_Out" localSheetId="25" hidden="1">#REF!</definedName>
    <definedName name="_Regression_Out" localSheetId="26" hidden="1">#REF!</definedName>
    <definedName name="_Regression_Out" localSheetId="27" hidden="1">#REF!</definedName>
    <definedName name="_Regression_Out" localSheetId="32" hidden="1">#REF!</definedName>
    <definedName name="_Regression_Out" localSheetId="33" hidden="1">#REF!</definedName>
    <definedName name="_Regression_Out" localSheetId="34" hidden="1">#REF!</definedName>
    <definedName name="_Regression_Out" localSheetId="8" hidden="1">#REF!</definedName>
    <definedName name="_Regression_Out" localSheetId="35" hidden="1">#REF!</definedName>
    <definedName name="_Regression_Out" localSheetId="36" hidden="1">#REF!</definedName>
    <definedName name="_Regression_Out" localSheetId="37" hidden="1">#REF!</definedName>
    <definedName name="_Regression_Out" localSheetId="38" hidden="1">#REF!</definedName>
    <definedName name="_Regression_Out" localSheetId="39" hidden="1">#REF!</definedName>
    <definedName name="_Regression_Out" localSheetId="41" hidden="1">#REF!</definedName>
    <definedName name="_Regression_Out" localSheetId="43" hidden="1">#REF!</definedName>
    <definedName name="_Regression_Out" localSheetId="10" hidden="1">#REF!</definedName>
    <definedName name="_Regression_Out" localSheetId="13" hidden="1">#REF!</definedName>
    <definedName name="_Regression_Out" localSheetId="14" hidden="1">#REF!</definedName>
    <definedName name="_Regression_Out" localSheetId="15" hidden="1">#REF!</definedName>
    <definedName name="_Regression_Out" localSheetId="16" hidden="1">#REF!</definedName>
    <definedName name="_Regression_Out" localSheetId="17" hidden="1">#REF!</definedName>
    <definedName name="_Regression_Out" localSheetId="18" hidden="1">#REF!</definedName>
    <definedName name="_Regression_Out" hidden="1">#REF!</definedName>
    <definedName name="_Regression_X" localSheetId="59" hidden="1">#REF!</definedName>
    <definedName name="_Regression_X" localSheetId="0" hidden="1">#REF!</definedName>
    <definedName name="_Regression_X" localSheetId="23" hidden="1">#REF!</definedName>
    <definedName name="_Regression_X" localSheetId="28" hidden="1">#REF!</definedName>
    <definedName name="_Regression_X" localSheetId="29" hidden="1">#REF!</definedName>
    <definedName name="_Regression_X" localSheetId="30" hidden="1">#REF!</definedName>
    <definedName name="_Regression_X" localSheetId="31" hidden="1">#REF!</definedName>
    <definedName name="_Regression_X" localSheetId="40" hidden="1">#REF!</definedName>
    <definedName name="_Regression_X" localSheetId="42" hidden="1">#REF!</definedName>
    <definedName name="_Regression_X" localSheetId="7" hidden="1">#REF!</definedName>
    <definedName name="_Regression_X" localSheetId="19" hidden="1">#REF!</definedName>
    <definedName name="_Regression_X" localSheetId="20" hidden="1">#REF!</definedName>
    <definedName name="_Regression_X" localSheetId="21" hidden="1">#REF!</definedName>
    <definedName name="_Regression_X" localSheetId="22" hidden="1">#REF!</definedName>
    <definedName name="_Regression_X" localSheetId="24" hidden="1">#REF!</definedName>
    <definedName name="_Regression_X" localSheetId="25" hidden="1">#REF!</definedName>
    <definedName name="_Regression_X" localSheetId="26" hidden="1">#REF!</definedName>
    <definedName name="_Regression_X" localSheetId="27" hidden="1">#REF!</definedName>
    <definedName name="_Regression_X" localSheetId="32" hidden="1">#REF!</definedName>
    <definedName name="_Regression_X" localSheetId="33" hidden="1">#REF!</definedName>
    <definedName name="_Regression_X" localSheetId="34" hidden="1">#REF!</definedName>
    <definedName name="_Regression_X" localSheetId="35" hidden="1">#REF!</definedName>
    <definedName name="_Regression_X" localSheetId="36" hidden="1">#REF!</definedName>
    <definedName name="_Regression_X" localSheetId="37" hidden="1">#REF!</definedName>
    <definedName name="_Regression_X" localSheetId="38" hidden="1">#REF!</definedName>
    <definedName name="_Regression_X" localSheetId="39" hidden="1">#REF!</definedName>
    <definedName name="_Regression_X" localSheetId="41" hidden="1">#REF!</definedName>
    <definedName name="_Regression_X" localSheetId="43" hidden="1">#REF!</definedName>
    <definedName name="_Regression_X" localSheetId="13" hidden="1">#REF!</definedName>
    <definedName name="_Regression_X" localSheetId="14" hidden="1">#REF!</definedName>
    <definedName name="_Regression_X" localSheetId="15" hidden="1">#REF!</definedName>
    <definedName name="_Regression_X" localSheetId="16" hidden="1">#REF!</definedName>
    <definedName name="_Regression_X" localSheetId="17" hidden="1">#REF!</definedName>
    <definedName name="_Regression_X" localSheetId="18" hidden="1">#REF!</definedName>
    <definedName name="_Regression_X" hidden="1">#REF!</definedName>
    <definedName name="_Regression_Y" localSheetId="59" hidden="1">#REF!</definedName>
    <definedName name="_Regression_Y" localSheetId="0" hidden="1">#REF!</definedName>
    <definedName name="_Regression_Y" localSheetId="23" hidden="1">#REF!</definedName>
    <definedName name="_Regression_Y" localSheetId="28" hidden="1">#REF!</definedName>
    <definedName name="_Regression_Y" localSheetId="29" hidden="1">#REF!</definedName>
    <definedName name="_Regression_Y" localSheetId="30" hidden="1">#REF!</definedName>
    <definedName name="_Regression_Y" localSheetId="31" hidden="1">#REF!</definedName>
    <definedName name="_Regression_Y" localSheetId="40" hidden="1">#REF!</definedName>
    <definedName name="_Regression_Y" localSheetId="42" hidden="1">#REF!</definedName>
    <definedName name="_Regression_Y" localSheetId="7" hidden="1">#REF!</definedName>
    <definedName name="_Regression_Y" localSheetId="19" hidden="1">#REF!</definedName>
    <definedName name="_Regression_Y" localSheetId="20" hidden="1">#REF!</definedName>
    <definedName name="_Regression_Y" localSheetId="21" hidden="1">#REF!</definedName>
    <definedName name="_Regression_Y" localSheetId="22" hidden="1">#REF!</definedName>
    <definedName name="_Regression_Y" localSheetId="24" hidden="1">#REF!</definedName>
    <definedName name="_Regression_Y" localSheetId="25" hidden="1">#REF!</definedName>
    <definedName name="_Regression_Y" localSheetId="26" hidden="1">#REF!</definedName>
    <definedName name="_Regression_Y" localSheetId="27" hidden="1">#REF!</definedName>
    <definedName name="_Regression_Y" localSheetId="32" hidden="1">#REF!</definedName>
    <definedName name="_Regression_Y" localSheetId="33" hidden="1">#REF!</definedName>
    <definedName name="_Regression_Y" localSheetId="34" hidden="1">#REF!</definedName>
    <definedName name="_Regression_Y" localSheetId="35" hidden="1">#REF!</definedName>
    <definedName name="_Regression_Y" localSheetId="36" hidden="1">#REF!</definedName>
    <definedName name="_Regression_Y" localSheetId="37" hidden="1">#REF!</definedName>
    <definedName name="_Regression_Y" localSheetId="38" hidden="1">#REF!</definedName>
    <definedName name="_Regression_Y" localSheetId="39" hidden="1">#REF!</definedName>
    <definedName name="_Regression_Y" localSheetId="41" hidden="1">#REF!</definedName>
    <definedName name="_Regression_Y" localSheetId="43" hidden="1">#REF!</definedName>
    <definedName name="_Regression_Y" localSheetId="13" hidden="1">#REF!</definedName>
    <definedName name="_Regression_Y" localSheetId="14" hidden="1">#REF!</definedName>
    <definedName name="_Regression_Y" localSheetId="15" hidden="1">#REF!</definedName>
    <definedName name="_Regression_Y" localSheetId="16" hidden="1">#REF!</definedName>
    <definedName name="_Regression_Y" localSheetId="17" hidden="1">#REF!</definedName>
    <definedName name="_Regression_Y" localSheetId="18" hidden="1">#REF!</definedName>
    <definedName name="_Regression_Y" hidden="1">#REF!</definedName>
    <definedName name="_RES2" localSheetId="59">[25]RES!#REF!</definedName>
    <definedName name="_RES2" localSheetId="34">[25]RES!#REF!</definedName>
    <definedName name="_RES2" localSheetId="35">[25]RES!#REF!</definedName>
    <definedName name="_RES2" localSheetId="36">[25]RES!#REF!</definedName>
    <definedName name="_RES2" localSheetId="37">[25]RES!#REF!</definedName>
    <definedName name="_RES2" localSheetId="38">[25]RES!#REF!</definedName>
    <definedName name="_RES2" localSheetId="15">[25]RES!#REF!</definedName>
    <definedName name="_RES2" localSheetId="16">[25]RES!#REF!</definedName>
    <definedName name="_RES2" localSheetId="17">[25]RES!#REF!</definedName>
    <definedName name="_RES2" localSheetId="18">[25]RES!#REF!</definedName>
    <definedName name="_RES2">[25]RES!#REF!</definedName>
    <definedName name="_ROS1">#N/A</definedName>
    <definedName name="_ROS2">#N/A</definedName>
    <definedName name="_ROS3">#N/A</definedName>
    <definedName name="_ROS4">#N/A</definedName>
    <definedName name="_SAR1" localSheetId="59">#REF!</definedName>
    <definedName name="_SAR1" localSheetId="0">#REF!</definedName>
    <definedName name="_SAR1" localSheetId="12">#REF!</definedName>
    <definedName name="_SAR1" localSheetId="23">#REF!</definedName>
    <definedName name="_SAR1" localSheetId="28">#REF!</definedName>
    <definedName name="_SAR1" localSheetId="29">#REF!</definedName>
    <definedName name="_SAR1" localSheetId="30">#REF!</definedName>
    <definedName name="_SAR1" localSheetId="31">#REF!</definedName>
    <definedName name="_SAR1" localSheetId="40">#REF!</definedName>
    <definedName name="_SAR1" localSheetId="42">#REF!</definedName>
    <definedName name="_SAR1" localSheetId="5">#REF!</definedName>
    <definedName name="_SAR1" localSheetId="7">#REF!</definedName>
    <definedName name="_SAR1" localSheetId="9">#REF!</definedName>
    <definedName name="_SAR1" localSheetId="11">#REF!</definedName>
    <definedName name="_SAR1" localSheetId="6">#REF!</definedName>
    <definedName name="_SAR1" localSheetId="19">#REF!</definedName>
    <definedName name="_SAR1" localSheetId="20">#REF!</definedName>
    <definedName name="_SAR1" localSheetId="21">#REF!</definedName>
    <definedName name="_SAR1" localSheetId="22">#REF!</definedName>
    <definedName name="_SAR1" localSheetId="24">#REF!</definedName>
    <definedName name="_SAR1" localSheetId="25">#REF!</definedName>
    <definedName name="_SAR1" localSheetId="26">#REF!</definedName>
    <definedName name="_SAR1" localSheetId="27">#REF!</definedName>
    <definedName name="_SAR1" localSheetId="32">#REF!</definedName>
    <definedName name="_SAR1" localSheetId="33">#REF!</definedName>
    <definedName name="_SAR1" localSheetId="34">#REF!</definedName>
    <definedName name="_SAR1" localSheetId="8">#REF!</definedName>
    <definedName name="_SAR1" localSheetId="35">#REF!</definedName>
    <definedName name="_SAR1" localSheetId="36">#REF!</definedName>
    <definedName name="_SAR1" localSheetId="37">#REF!</definedName>
    <definedName name="_SAR1" localSheetId="38">#REF!</definedName>
    <definedName name="_SAR1" localSheetId="39">#REF!</definedName>
    <definedName name="_SAR1" localSheetId="41">#REF!</definedName>
    <definedName name="_SAR1" localSheetId="43">#REF!</definedName>
    <definedName name="_SAR1" localSheetId="10">#REF!</definedName>
    <definedName name="_SAR1" localSheetId="13">#REF!</definedName>
    <definedName name="_SAR1" localSheetId="14">#REF!</definedName>
    <definedName name="_SAR1" localSheetId="15">#REF!</definedName>
    <definedName name="_SAR1" localSheetId="16">#REF!</definedName>
    <definedName name="_SAR1" localSheetId="17">#REF!</definedName>
    <definedName name="_SAR1" localSheetId="18">#REF!</definedName>
    <definedName name="_SAR1">#REF!</definedName>
    <definedName name="_Sort" localSheetId="59" hidden="1">#REF!</definedName>
    <definedName name="_Sort" localSheetId="0" hidden="1">#REF!</definedName>
    <definedName name="_Sort" localSheetId="23" hidden="1">#REF!</definedName>
    <definedName name="_Sort" localSheetId="28" hidden="1">#REF!</definedName>
    <definedName name="_Sort" localSheetId="29" hidden="1">#REF!</definedName>
    <definedName name="_Sort" localSheetId="30" hidden="1">#REF!</definedName>
    <definedName name="_Sort" localSheetId="31" hidden="1">#REF!</definedName>
    <definedName name="_Sort" localSheetId="40" hidden="1">#REF!</definedName>
    <definedName name="_Sort" localSheetId="42" hidden="1">#REF!</definedName>
    <definedName name="_Sort" localSheetId="7" hidden="1">#REF!</definedName>
    <definedName name="_Sort" localSheetId="19" hidden="1">#REF!</definedName>
    <definedName name="_Sort" localSheetId="20" hidden="1">#REF!</definedName>
    <definedName name="_Sort" localSheetId="21" hidden="1">#REF!</definedName>
    <definedName name="_Sort" localSheetId="22" hidden="1">#REF!</definedName>
    <definedName name="_Sort" localSheetId="24" hidden="1">#REF!</definedName>
    <definedName name="_Sort" localSheetId="25" hidden="1">#REF!</definedName>
    <definedName name="_Sort" localSheetId="26" hidden="1">#REF!</definedName>
    <definedName name="_Sort" localSheetId="27" hidden="1">#REF!</definedName>
    <definedName name="_Sort" localSheetId="32" hidden="1">#REF!</definedName>
    <definedName name="_Sort" localSheetId="33" hidden="1">#REF!</definedName>
    <definedName name="_Sort" localSheetId="34" hidden="1">#REF!</definedName>
    <definedName name="_Sort" localSheetId="35" hidden="1">#REF!</definedName>
    <definedName name="_Sort" localSheetId="36" hidden="1">#REF!</definedName>
    <definedName name="_Sort" localSheetId="37" hidden="1">#REF!</definedName>
    <definedName name="_Sort" localSheetId="38" hidden="1">#REF!</definedName>
    <definedName name="_Sort" localSheetId="39" hidden="1">#REF!</definedName>
    <definedName name="_Sort" localSheetId="41" hidden="1">#REF!</definedName>
    <definedName name="_Sort" localSheetId="43" hidden="1">#REF!</definedName>
    <definedName name="_Sort" localSheetId="13" hidden="1">#REF!</definedName>
    <definedName name="_Sort" localSheetId="14" hidden="1">#REF!</definedName>
    <definedName name="_Sort" localSheetId="15" hidden="1">#REF!</definedName>
    <definedName name="_Sort" localSheetId="16" hidden="1">#REF!</definedName>
    <definedName name="_Sort" localSheetId="17" hidden="1">#REF!</definedName>
    <definedName name="_Sort" localSheetId="18" hidden="1">#REF!</definedName>
    <definedName name="_Sort" hidden="1">#REF!</definedName>
    <definedName name="_SRT11" localSheetId="59" hidden="1">{"Minpmon",#N/A,FALSE,"Monthinput"}</definedName>
    <definedName name="_SRT11" localSheetId="0" hidden="1">{"Minpmon",#N/A,FALSE,"Monthinput"}</definedName>
    <definedName name="_SRT11" localSheetId="12" hidden="1">{"Minpmon",#N/A,FALSE,"Monthinput"}</definedName>
    <definedName name="_SRT11" localSheetId="23" hidden="1">{"Minpmon",#N/A,FALSE,"Monthinput"}</definedName>
    <definedName name="_SRT11" localSheetId="28" hidden="1">{"Minpmon",#N/A,FALSE,"Monthinput"}</definedName>
    <definedName name="_SRT11" localSheetId="29" hidden="1">{"Minpmon",#N/A,FALSE,"Monthinput"}</definedName>
    <definedName name="_SRT11" localSheetId="30" hidden="1">{"Minpmon",#N/A,FALSE,"Monthinput"}</definedName>
    <definedName name="_SRT11" localSheetId="31" hidden="1">{"Minpmon",#N/A,FALSE,"Monthinput"}</definedName>
    <definedName name="_SRT11" localSheetId="40" hidden="1">{"Minpmon",#N/A,FALSE,"Monthinput"}</definedName>
    <definedName name="_SRT11" localSheetId="42" hidden="1">{"Minpmon",#N/A,FALSE,"Monthinput"}</definedName>
    <definedName name="_SRT11" localSheetId="1" hidden="1">{"Minpmon",#N/A,FALSE,"Monthinput"}</definedName>
    <definedName name="_SRT11" localSheetId="2" hidden="1">{"Minpmon",#N/A,FALSE,"Monthinput"}</definedName>
    <definedName name="_SRT11" localSheetId="3" hidden="1">{"Minpmon",#N/A,FALSE,"Monthinput"}</definedName>
    <definedName name="_SRT11" localSheetId="4" hidden="1">{"Minpmon",#N/A,FALSE,"Monthinput"}</definedName>
    <definedName name="_SRT11" localSheetId="5" hidden="1">{"Minpmon",#N/A,FALSE,"Monthinput"}</definedName>
    <definedName name="_SRT11" localSheetId="7" hidden="1">{"Minpmon",#N/A,FALSE,"Monthinput"}</definedName>
    <definedName name="_SRT11" localSheetId="9" hidden="1">{"Minpmon",#N/A,FALSE,"Monthinput"}</definedName>
    <definedName name="_SRT11" localSheetId="11" hidden="1">{"Minpmon",#N/A,FALSE,"Monthinput"}</definedName>
    <definedName name="_SRT11" localSheetId="6" hidden="1">{"Minpmon",#N/A,FALSE,"Monthinput"}</definedName>
    <definedName name="_SRT11" localSheetId="19" hidden="1">{"Minpmon",#N/A,FALSE,"Monthinput"}</definedName>
    <definedName name="_SRT11" localSheetId="20" hidden="1">{"Minpmon",#N/A,FALSE,"Monthinput"}</definedName>
    <definedName name="_SRT11" localSheetId="21" hidden="1">{"Minpmon",#N/A,FALSE,"Monthinput"}</definedName>
    <definedName name="_SRT11" localSheetId="22" hidden="1">{"Minpmon",#N/A,FALSE,"Monthinput"}</definedName>
    <definedName name="_SRT11" localSheetId="24" hidden="1">{"Minpmon",#N/A,FALSE,"Monthinput"}</definedName>
    <definedName name="_SRT11" localSheetId="25" hidden="1">{"Minpmon",#N/A,FALSE,"Monthinput"}</definedName>
    <definedName name="_SRT11" localSheetId="26" hidden="1">{"Minpmon",#N/A,FALSE,"Monthinput"}</definedName>
    <definedName name="_SRT11" localSheetId="27" hidden="1">{"Minpmon",#N/A,FALSE,"Monthinput"}</definedName>
    <definedName name="_SRT11" localSheetId="32" hidden="1">{"Minpmon",#N/A,FALSE,"Monthinput"}</definedName>
    <definedName name="_SRT11" localSheetId="33" hidden="1">{"Minpmon",#N/A,FALSE,"Monthinput"}</definedName>
    <definedName name="_SRT11" localSheetId="34" hidden="1">{"Minpmon",#N/A,FALSE,"Monthinput"}</definedName>
    <definedName name="_SRT11" localSheetId="8" hidden="1">{"Minpmon",#N/A,FALSE,"Monthinput"}</definedName>
    <definedName name="_SRT11" localSheetId="35" hidden="1">{"Minpmon",#N/A,FALSE,"Monthinput"}</definedName>
    <definedName name="_SRT11" localSheetId="36" hidden="1">{"Minpmon",#N/A,FALSE,"Monthinput"}</definedName>
    <definedName name="_SRT11" localSheetId="37" hidden="1">{"Minpmon",#N/A,FALSE,"Monthinput"}</definedName>
    <definedName name="_SRT11" localSheetId="38" hidden="1">{"Minpmon",#N/A,FALSE,"Monthinput"}</definedName>
    <definedName name="_SRT11" localSheetId="39" hidden="1">{"Minpmon",#N/A,FALSE,"Monthinput"}</definedName>
    <definedName name="_SRT11" localSheetId="41" hidden="1">{"Minpmon",#N/A,FALSE,"Monthinput"}</definedName>
    <definedName name="_SRT11" localSheetId="43" hidden="1">{"Minpmon",#N/A,FALSE,"Monthinput"}</definedName>
    <definedName name="_SRT11" localSheetId="10" hidden="1">{"Minpmon",#N/A,FALSE,"Monthinput"}</definedName>
    <definedName name="_SRT11" localSheetId="13" hidden="1">{"Minpmon",#N/A,FALSE,"Monthinput"}</definedName>
    <definedName name="_SRT11" localSheetId="14" hidden="1">{"Minpmon",#N/A,FALSE,"Monthinput"}</definedName>
    <definedName name="_SRT11" localSheetId="15" hidden="1">{"Minpmon",#N/A,FALSE,"Monthinput"}</definedName>
    <definedName name="_SRT11" localSheetId="16" hidden="1">{"Minpmon",#N/A,FALSE,"Monthinput"}</definedName>
    <definedName name="_SRT11" localSheetId="17" hidden="1">{"Minpmon",#N/A,FALSE,"Monthinput"}</definedName>
    <definedName name="_SRT11" localSheetId="18" hidden="1">{"Minpmon",#N/A,FALSE,"Monthinput"}</definedName>
    <definedName name="_SRT11" hidden="1">{"Minpmon",#N/A,FALSE,"Monthinput"}</definedName>
    <definedName name="_SRT111" localSheetId="59" hidden="1">{"Minpmon",#N/A,FALSE,"Monthinput"}</definedName>
    <definedName name="_SRT111" localSheetId="0" hidden="1">{"Minpmon",#N/A,FALSE,"Monthinput"}</definedName>
    <definedName name="_SRT111" localSheetId="12" hidden="1">{"Minpmon",#N/A,FALSE,"Monthinput"}</definedName>
    <definedName name="_SRT111" localSheetId="23" hidden="1">{"Minpmon",#N/A,FALSE,"Monthinput"}</definedName>
    <definedName name="_SRT111" localSheetId="28" hidden="1">{"Minpmon",#N/A,FALSE,"Monthinput"}</definedName>
    <definedName name="_SRT111" localSheetId="29" hidden="1">{"Minpmon",#N/A,FALSE,"Monthinput"}</definedName>
    <definedName name="_SRT111" localSheetId="30" hidden="1">{"Minpmon",#N/A,FALSE,"Monthinput"}</definedName>
    <definedName name="_SRT111" localSheetId="31" hidden="1">{"Minpmon",#N/A,FALSE,"Monthinput"}</definedName>
    <definedName name="_SRT111" localSheetId="40" hidden="1">{"Minpmon",#N/A,FALSE,"Monthinput"}</definedName>
    <definedName name="_SRT111" localSheetId="42" hidden="1">{"Minpmon",#N/A,FALSE,"Monthinput"}</definedName>
    <definedName name="_SRT111" localSheetId="1" hidden="1">{"Minpmon",#N/A,FALSE,"Monthinput"}</definedName>
    <definedName name="_SRT111" localSheetId="2" hidden="1">{"Minpmon",#N/A,FALSE,"Monthinput"}</definedName>
    <definedName name="_SRT111" localSheetId="3" hidden="1">{"Minpmon",#N/A,FALSE,"Monthinput"}</definedName>
    <definedName name="_SRT111" localSheetId="4" hidden="1">{"Minpmon",#N/A,FALSE,"Monthinput"}</definedName>
    <definedName name="_SRT111" localSheetId="5" hidden="1">{"Minpmon",#N/A,FALSE,"Monthinput"}</definedName>
    <definedName name="_SRT111" localSheetId="7" hidden="1">{"Minpmon",#N/A,FALSE,"Monthinput"}</definedName>
    <definedName name="_SRT111" localSheetId="9" hidden="1">{"Minpmon",#N/A,FALSE,"Monthinput"}</definedName>
    <definedName name="_SRT111" localSheetId="11" hidden="1">{"Minpmon",#N/A,FALSE,"Monthinput"}</definedName>
    <definedName name="_SRT111" localSheetId="6" hidden="1">{"Minpmon",#N/A,FALSE,"Monthinput"}</definedName>
    <definedName name="_SRT111" localSheetId="19" hidden="1">{"Minpmon",#N/A,FALSE,"Monthinput"}</definedName>
    <definedName name="_SRT111" localSheetId="20" hidden="1">{"Minpmon",#N/A,FALSE,"Monthinput"}</definedName>
    <definedName name="_SRT111" localSheetId="21" hidden="1">{"Minpmon",#N/A,FALSE,"Monthinput"}</definedName>
    <definedName name="_SRT111" localSheetId="22" hidden="1">{"Minpmon",#N/A,FALSE,"Monthinput"}</definedName>
    <definedName name="_SRT111" localSheetId="24" hidden="1">{"Minpmon",#N/A,FALSE,"Monthinput"}</definedName>
    <definedName name="_SRT111" localSheetId="25" hidden="1">{"Minpmon",#N/A,FALSE,"Monthinput"}</definedName>
    <definedName name="_SRT111" localSheetId="26" hidden="1">{"Minpmon",#N/A,FALSE,"Monthinput"}</definedName>
    <definedName name="_SRT111" localSheetId="27" hidden="1">{"Minpmon",#N/A,FALSE,"Monthinput"}</definedName>
    <definedName name="_SRT111" localSheetId="32" hidden="1">{"Minpmon",#N/A,FALSE,"Monthinput"}</definedName>
    <definedName name="_SRT111" localSheetId="33" hidden="1">{"Minpmon",#N/A,FALSE,"Monthinput"}</definedName>
    <definedName name="_SRT111" localSheetId="34" hidden="1">{"Minpmon",#N/A,FALSE,"Monthinput"}</definedName>
    <definedName name="_SRT111" localSheetId="8" hidden="1">{"Minpmon",#N/A,FALSE,"Monthinput"}</definedName>
    <definedName name="_SRT111" localSheetId="35" hidden="1">{"Minpmon",#N/A,FALSE,"Monthinput"}</definedName>
    <definedName name="_SRT111" localSheetId="36" hidden="1">{"Minpmon",#N/A,FALSE,"Monthinput"}</definedName>
    <definedName name="_SRT111" localSheetId="37" hidden="1">{"Minpmon",#N/A,FALSE,"Monthinput"}</definedName>
    <definedName name="_SRT111" localSheetId="38" hidden="1">{"Minpmon",#N/A,FALSE,"Monthinput"}</definedName>
    <definedName name="_SRT111" localSheetId="39" hidden="1">{"Minpmon",#N/A,FALSE,"Monthinput"}</definedName>
    <definedName name="_SRT111" localSheetId="41" hidden="1">{"Minpmon",#N/A,FALSE,"Monthinput"}</definedName>
    <definedName name="_SRT111" localSheetId="43" hidden="1">{"Minpmon",#N/A,FALSE,"Monthinput"}</definedName>
    <definedName name="_SRT111" localSheetId="10" hidden="1">{"Minpmon",#N/A,FALSE,"Monthinput"}</definedName>
    <definedName name="_SRT111" localSheetId="13" hidden="1">{"Minpmon",#N/A,FALSE,"Monthinput"}</definedName>
    <definedName name="_SRT111" localSheetId="14" hidden="1">{"Minpmon",#N/A,FALSE,"Monthinput"}</definedName>
    <definedName name="_SRT111" localSheetId="15" hidden="1">{"Minpmon",#N/A,FALSE,"Monthinput"}</definedName>
    <definedName name="_SRT111" localSheetId="16" hidden="1">{"Minpmon",#N/A,FALSE,"Monthinput"}</definedName>
    <definedName name="_SRT111" localSheetId="17" hidden="1">{"Minpmon",#N/A,FALSE,"Monthinput"}</definedName>
    <definedName name="_SRT111" localSheetId="18" hidden="1">{"Minpmon",#N/A,FALSE,"Monthinput"}</definedName>
    <definedName name="_SRT111" hidden="1">{"Minpmon",#N/A,FALSE,"Monthinput"}</definedName>
    <definedName name="_SUM2" localSheetId="59">#REF!</definedName>
    <definedName name="_SUM2" localSheetId="0">#REF!</definedName>
    <definedName name="_SUM2" localSheetId="12">#REF!</definedName>
    <definedName name="_SUM2" localSheetId="23">#REF!</definedName>
    <definedName name="_SUM2" localSheetId="28">#REF!</definedName>
    <definedName name="_SUM2" localSheetId="29">#REF!</definedName>
    <definedName name="_SUM2" localSheetId="30">#REF!</definedName>
    <definedName name="_SUM2" localSheetId="31">#REF!</definedName>
    <definedName name="_SUM2" localSheetId="40">#REF!</definedName>
    <definedName name="_SUM2" localSheetId="42">#REF!</definedName>
    <definedName name="_SUM2" localSheetId="5">#REF!</definedName>
    <definedName name="_SUM2" localSheetId="7">#REF!</definedName>
    <definedName name="_SUM2" localSheetId="9">#REF!</definedName>
    <definedName name="_SUM2" localSheetId="11">#REF!</definedName>
    <definedName name="_SUM2" localSheetId="6">#REF!</definedName>
    <definedName name="_SUM2" localSheetId="19">#REF!</definedName>
    <definedName name="_SUM2" localSheetId="20">#REF!</definedName>
    <definedName name="_SUM2" localSheetId="21">#REF!</definedName>
    <definedName name="_SUM2" localSheetId="22">#REF!</definedName>
    <definedName name="_SUM2" localSheetId="24">#REF!</definedName>
    <definedName name="_SUM2" localSheetId="25">#REF!</definedName>
    <definedName name="_SUM2" localSheetId="26">#REF!</definedName>
    <definedName name="_SUM2" localSheetId="27">#REF!</definedName>
    <definedName name="_SUM2" localSheetId="32">#REF!</definedName>
    <definedName name="_SUM2" localSheetId="33">#REF!</definedName>
    <definedName name="_SUM2" localSheetId="34">#REF!</definedName>
    <definedName name="_SUM2" localSheetId="8">#REF!</definedName>
    <definedName name="_SUM2" localSheetId="35">#REF!</definedName>
    <definedName name="_SUM2" localSheetId="36">#REF!</definedName>
    <definedName name="_SUM2" localSheetId="37">#REF!</definedName>
    <definedName name="_SUM2" localSheetId="38">#REF!</definedName>
    <definedName name="_SUM2" localSheetId="39">#REF!</definedName>
    <definedName name="_SUM2" localSheetId="41">#REF!</definedName>
    <definedName name="_SUM2" localSheetId="43">#REF!</definedName>
    <definedName name="_SUM2" localSheetId="10">#REF!</definedName>
    <definedName name="_SUM2" localSheetId="13">#REF!</definedName>
    <definedName name="_SUM2" localSheetId="14">#REF!</definedName>
    <definedName name="_SUM2" localSheetId="15">#REF!</definedName>
    <definedName name="_SUM2" localSheetId="16">#REF!</definedName>
    <definedName name="_SUM2" localSheetId="17">#REF!</definedName>
    <definedName name="_SUM2" localSheetId="18">#REF!</definedName>
    <definedName name="_SUM2">#REF!</definedName>
    <definedName name="_TAB1" localSheetId="59">#REF!</definedName>
    <definedName name="_TAB1" localSheetId="0">#REF!</definedName>
    <definedName name="_TAB1" localSheetId="23">#REF!</definedName>
    <definedName name="_TAB1" localSheetId="28">#REF!</definedName>
    <definedName name="_TAB1" localSheetId="29">#REF!</definedName>
    <definedName name="_TAB1" localSheetId="30">#REF!</definedName>
    <definedName name="_TAB1" localSheetId="31">#REF!</definedName>
    <definedName name="_TAB1" localSheetId="40">#REF!</definedName>
    <definedName name="_TAB1" localSheetId="42">#REF!</definedName>
    <definedName name="_TAB1" localSheetId="7">#REF!</definedName>
    <definedName name="_TAB1" localSheetId="19">#REF!</definedName>
    <definedName name="_TAB1" localSheetId="20">#REF!</definedName>
    <definedName name="_TAB1" localSheetId="21">#REF!</definedName>
    <definedName name="_TAB1" localSheetId="22">#REF!</definedName>
    <definedName name="_TAB1" localSheetId="24">#REF!</definedName>
    <definedName name="_TAB1" localSheetId="25">#REF!</definedName>
    <definedName name="_TAB1" localSheetId="26">#REF!</definedName>
    <definedName name="_TAB1" localSheetId="27">#REF!</definedName>
    <definedName name="_TAB1" localSheetId="32">#REF!</definedName>
    <definedName name="_TAB1" localSheetId="33">#REF!</definedName>
    <definedName name="_TAB1" localSheetId="34">#REF!</definedName>
    <definedName name="_TAB1" localSheetId="35">#REF!</definedName>
    <definedName name="_TAB1" localSheetId="36">#REF!</definedName>
    <definedName name="_TAB1" localSheetId="37">#REF!</definedName>
    <definedName name="_TAB1" localSheetId="38">#REF!</definedName>
    <definedName name="_TAB1" localSheetId="39">#REF!</definedName>
    <definedName name="_TAB1" localSheetId="41">#REF!</definedName>
    <definedName name="_TAB1" localSheetId="43">#REF!</definedName>
    <definedName name="_TAB1" localSheetId="13">#REF!</definedName>
    <definedName name="_TAB1" localSheetId="14">#REF!</definedName>
    <definedName name="_TAB1" localSheetId="15">#REF!</definedName>
    <definedName name="_TAB1" localSheetId="16">#REF!</definedName>
    <definedName name="_TAB1" localSheetId="17">#REF!</definedName>
    <definedName name="_TAB1" localSheetId="18">#REF!</definedName>
    <definedName name="_TAB1">#REF!</definedName>
    <definedName name="_Tab19" localSheetId="59">#REF!</definedName>
    <definedName name="_Tab19" localSheetId="0">#REF!</definedName>
    <definedName name="_Tab19" localSheetId="23">#REF!</definedName>
    <definedName name="_Tab19" localSheetId="28">#REF!</definedName>
    <definedName name="_Tab19" localSheetId="29">#REF!</definedName>
    <definedName name="_Tab19" localSheetId="30">#REF!</definedName>
    <definedName name="_Tab19" localSheetId="31">#REF!</definedName>
    <definedName name="_Tab19" localSheetId="40">#REF!</definedName>
    <definedName name="_Tab19" localSheetId="42">#REF!</definedName>
    <definedName name="_Tab19" localSheetId="7">#REF!</definedName>
    <definedName name="_Tab19" localSheetId="19">#REF!</definedName>
    <definedName name="_Tab19" localSheetId="20">#REF!</definedName>
    <definedName name="_Tab19" localSheetId="21">#REF!</definedName>
    <definedName name="_Tab19" localSheetId="22">#REF!</definedName>
    <definedName name="_Tab19" localSheetId="24">#REF!</definedName>
    <definedName name="_Tab19" localSheetId="25">#REF!</definedName>
    <definedName name="_Tab19" localSheetId="26">#REF!</definedName>
    <definedName name="_Tab19" localSheetId="27">#REF!</definedName>
    <definedName name="_Tab19" localSheetId="32">#REF!</definedName>
    <definedName name="_Tab19" localSheetId="33">#REF!</definedName>
    <definedName name="_Tab19" localSheetId="34">#REF!</definedName>
    <definedName name="_Tab19" localSheetId="35">#REF!</definedName>
    <definedName name="_Tab19" localSheetId="36">#REF!</definedName>
    <definedName name="_Tab19" localSheetId="37">#REF!</definedName>
    <definedName name="_Tab19" localSheetId="38">#REF!</definedName>
    <definedName name="_Tab19" localSheetId="39">#REF!</definedName>
    <definedName name="_Tab19" localSheetId="41">#REF!</definedName>
    <definedName name="_Tab19" localSheetId="43">#REF!</definedName>
    <definedName name="_Tab19" localSheetId="13">#REF!</definedName>
    <definedName name="_Tab19" localSheetId="14">#REF!</definedName>
    <definedName name="_Tab19" localSheetId="15">#REF!</definedName>
    <definedName name="_Tab19" localSheetId="16">#REF!</definedName>
    <definedName name="_Tab19" localSheetId="17">#REF!</definedName>
    <definedName name="_Tab19" localSheetId="18">#REF!</definedName>
    <definedName name="_Tab19">#REF!</definedName>
    <definedName name="_Tab20" localSheetId="0">#REF!</definedName>
    <definedName name="_Tab20" localSheetId="23">#REF!</definedName>
    <definedName name="_Tab20" localSheetId="28">#REF!</definedName>
    <definedName name="_Tab20" localSheetId="29">#REF!</definedName>
    <definedName name="_Tab20" localSheetId="30">#REF!</definedName>
    <definedName name="_Tab20" localSheetId="31">#REF!</definedName>
    <definedName name="_Tab20" localSheetId="40">#REF!</definedName>
    <definedName name="_Tab20" localSheetId="42">#REF!</definedName>
    <definedName name="_Tab20" localSheetId="7">#REF!</definedName>
    <definedName name="_Tab20" localSheetId="19">#REF!</definedName>
    <definedName name="_Tab20" localSheetId="20">#REF!</definedName>
    <definedName name="_Tab20" localSheetId="21">#REF!</definedName>
    <definedName name="_Tab20" localSheetId="22">#REF!</definedName>
    <definedName name="_Tab20" localSheetId="24">#REF!</definedName>
    <definedName name="_Tab20" localSheetId="25">#REF!</definedName>
    <definedName name="_Tab20" localSheetId="26">#REF!</definedName>
    <definedName name="_Tab20" localSheetId="27">#REF!</definedName>
    <definedName name="_Tab20" localSheetId="32">#REF!</definedName>
    <definedName name="_Tab20" localSheetId="33">#REF!</definedName>
    <definedName name="_Tab20" localSheetId="34">#REF!</definedName>
    <definedName name="_Tab20" localSheetId="35">#REF!</definedName>
    <definedName name="_Tab20" localSheetId="36">#REF!</definedName>
    <definedName name="_Tab20" localSheetId="37">#REF!</definedName>
    <definedName name="_Tab20" localSheetId="38">#REF!</definedName>
    <definedName name="_Tab20" localSheetId="39">#REF!</definedName>
    <definedName name="_Tab20" localSheetId="41">#REF!</definedName>
    <definedName name="_Tab20" localSheetId="43">#REF!</definedName>
    <definedName name="_Tab20" localSheetId="13">#REF!</definedName>
    <definedName name="_Tab20" localSheetId="14">#REF!</definedName>
    <definedName name="_Tab20" localSheetId="15">#REF!</definedName>
    <definedName name="_Tab20" localSheetId="16">#REF!</definedName>
    <definedName name="_Tab20" localSheetId="17">#REF!</definedName>
    <definedName name="_Tab20" localSheetId="18">#REF!</definedName>
    <definedName name="_Tab20">#REF!</definedName>
    <definedName name="_Tab21" localSheetId="0">#REF!</definedName>
    <definedName name="_Tab21" localSheetId="23">#REF!</definedName>
    <definedName name="_Tab21" localSheetId="28">#REF!</definedName>
    <definedName name="_Tab21" localSheetId="29">#REF!</definedName>
    <definedName name="_Tab21" localSheetId="30">#REF!</definedName>
    <definedName name="_Tab21" localSheetId="31">#REF!</definedName>
    <definedName name="_Tab21" localSheetId="40">#REF!</definedName>
    <definedName name="_Tab21" localSheetId="42">#REF!</definedName>
    <definedName name="_Tab21" localSheetId="7">#REF!</definedName>
    <definedName name="_Tab21" localSheetId="19">#REF!</definedName>
    <definedName name="_Tab21" localSheetId="20">#REF!</definedName>
    <definedName name="_Tab21" localSheetId="21">#REF!</definedName>
    <definedName name="_Tab21" localSheetId="22">#REF!</definedName>
    <definedName name="_Tab21" localSheetId="24">#REF!</definedName>
    <definedName name="_Tab21" localSheetId="25">#REF!</definedName>
    <definedName name="_Tab21" localSheetId="26">#REF!</definedName>
    <definedName name="_Tab21" localSheetId="27">#REF!</definedName>
    <definedName name="_Tab21" localSheetId="32">#REF!</definedName>
    <definedName name="_Tab21" localSheetId="33">#REF!</definedName>
    <definedName name="_Tab21" localSheetId="34">#REF!</definedName>
    <definedName name="_Tab21" localSheetId="35">#REF!</definedName>
    <definedName name="_Tab21" localSheetId="36">#REF!</definedName>
    <definedName name="_Tab21" localSheetId="37">#REF!</definedName>
    <definedName name="_Tab21" localSheetId="38">#REF!</definedName>
    <definedName name="_Tab21" localSheetId="39">#REF!</definedName>
    <definedName name="_Tab21" localSheetId="41">#REF!</definedName>
    <definedName name="_Tab21" localSheetId="43">#REF!</definedName>
    <definedName name="_Tab21" localSheetId="13">#REF!</definedName>
    <definedName name="_Tab21" localSheetId="14">#REF!</definedName>
    <definedName name="_Tab21" localSheetId="15">#REF!</definedName>
    <definedName name="_Tab21" localSheetId="16">#REF!</definedName>
    <definedName name="_Tab21" localSheetId="17">#REF!</definedName>
    <definedName name="_Tab21" localSheetId="18">#REF!</definedName>
    <definedName name="_Tab21">#REF!</definedName>
    <definedName name="_Tab22" localSheetId="0">#REF!</definedName>
    <definedName name="_Tab22" localSheetId="23">#REF!</definedName>
    <definedName name="_Tab22" localSheetId="28">#REF!</definedName>
    <definedName name="_Tab22" localSheetId="29">#REF!</definedName>
    <definedName name="_Tab22" localSheetId="30">#REF!</definedName>
    <definedName name="_Tab22" localSheetId="31">#REF!</definedName>
    <definedName name="_Tab22" localSheetId="40">#REF!</definedName>
    <definedName name="_Tab22" localSheetId="42">#REF!</definedName>
    <definedName name="_Tab22" localSheetId="7">#REF!</definedName>
    <definedName name="_Tab22" localSheetId="19">#REF!</definedName>
    <definedName name="_Tab22" localSheetId="20">#REF!</definedName>
    <definedName name="_Tab22" localSheetId="21">#REF!</definedName>
    <definedName name="_Tab22" localSheetId="22">#REF!</definedName>
    <definedName name="_Tab22" localSheetId="24">#REF!</definedName>
    <definedName name="_Tab22" localSheetId="25">#REF!</definedName>
    <definedName name="_Tab22" localSheetId="26">#REF!</definedName>
    <definedName name="_Tab22" localSheetId="27">#REF!</definedName>
    <definedName name="_Tab22" localSheetId="32">#REF!</definedName>
    <definedName name="_Tab22" localSheetId="33">#REF!</definedName>
    <definedName name="_Tab22" localSheetId="34">#REF!</definedName>
    <definedName name="_Tab22" localSheetId="35">#REF!</definedName>
    <definedName name="_Tab22" localSheetId="36">#REF!</definedName>
    <definedName name="_Tab22" localSheetId="37">#REF!</definedName>
    <definedName name="_Tab22" localSheetId="38">#REF!</definedName>
    <definedName name="_Tab22" localSheetId="39">#REF!</definedName>
    <definedName name="_Tab22" localSheetId="41">#REF!</definedName>
    <definedName name="_Tab22" localSheetId="43">#REF!</definedName>
    <definedName name="_Tab22" localSheetId="13">#REF!</definedName>
    <definedName name="_Tab22" localSheetId="14">#REF!</definedName>
    <definedName name="_Tab22" localSheetId="15">#REF!</definedName>
    <definedName name="_Tab22" localSheetId="16">#REF!</definedName>
    <definedName name="_Tab22" localSheetId="17">#REF!</definedName>
    <definedName name="_Tab22" localSheetId="18">#REF!</definedName>
    <definedName name="_Tab22">#REF!</definedName>
    <definedName name="_Tab23" localSheetId="0">#REF!</definedName>
    <definedName name="_Tab23" localSheetId="23">#REF!</definedName>
    <definedName name="_Tab23" localSheetId="28">#REF!</definedName>
    <definedName name="_Tab23" localSheetId="29">#REF!</definedName>
    <definedName name="_Tab23" localSheetId="30">#REF!</definedName>
    <definedName name="_Tab23" localSheetId="31">#REF!</definedName>
    <definedName name="_Tab23" localSheetId="40">#REF!</definedName>
    <definedName name="_Tab23" localSheetId="42">#REF!</definedName>
    <definedName name="_Tab23" localSheetId="7">#REF!</definedName>
    <definedName name="_Tab23" localSheetId="19">#REF!</definedName>
    <definedName name="_Tab23" localSheetId="20">#REF!</definedName>
    <definedName name="_Tab23" localSheetId="21">#REF!</definedName>
    <definedName name="_Tab23" localSheetId="22">#REF!</definedName>
    <definedName name="_Tab23" localSheetId="24">#REF!</definedName>
    <definedName name="_Tab23" localSheetId="25">#REF!</definedName>
    <definedName name="_Tab23" localSheetId="26">#REF!</definedName>
    <definedName name="_Tab23" localSheetId="27">#REF!</definedName>
    <definedName name="_Tab23" localSheetId="32">#REF!</definedName>
    <definedName name="_Tab23" localSheetId="33">#REF!</definedName>
    <definedName name="_Tab23" localSheetId="34">#REF!</definedName>
    <definedName name="_Tab23" localSheetId="35">#REF!</definedName>
    <definedName name="_Tab23" localSheetId="36">#REF!</definedName>
    <definedName name="_Tab23" localSheetId="37">#REF!</definedName>
    <definedName name="_Tab23" localSheetId="38">#REF!</definedName>
    <definedName name="_Tab23" localSheetId="39">#REF!</definedName>
    <definedName name="_Tab23" localSheetId="41">#REF!</definedName>
    <definedName name="_Tab23" localSheetId="43">#REF!</definedName>
    <definedName name="_Tab23" localSheetId="13">#REF!</definedName>
    <definedName name="_Tab23" localSheetId="14">#REF!</definedName>
    <definedName name="_Tab23" localSheetId="15">#REF!</definedName>
    <definedName name="_Tab23" localSheetId="16">#REF!</definedName>
    <definedName name="_Tab23" localSheetId="17">#REF!</definedName>
    <definedName name="_Tab23" localSheetId="18">#REF!</definedName>
    <definedName name="_Tab23">#REF!</definedName>
    <definedName name="_Tab24" localSheetId="0">#REF!</definedName>
    <definedName name="_Tab24" localSheetId="23">#REF!</definedName>
    <definedName name="_Tab24" localSheetId="28">#REF!</definedName>
    <definedName name="_Tab24" localSheetId="29">#REF!</definedName>
    <definedName name="_Tab24" localSheetId="30">#REF!</definedName>
    <definedName name="_Tab24" localSheetId="31">#REF!</definedName>
    <definedName name="_Tab24" localSheetId="40">#REF!</definedName>
    <definedName name="_Tab24" localSheetId="42">#REF!</definedName>
    <definedName name="_Tab24" localSheetId="7">#REF!</definedName>
    <definedName name="_Tab24" localSheetId="19">#REF!</definedName>
    <definedName name="_Tab24" localSheetId="20">#REF!</definedName>
    <definedName name="_Tab24" localSheetId="21">#REF!</definedName>
    <definedName name="_Tab24" localSheetId="22">#REF!</definedName>
    <definedName name="_Tab24" localSheetId="24">#REF!</definedName>
    <definedName name="_Tab24" localSheetId="25">#REF!</definedName>
    <definedName name="_Tab24" localSheetId="26">#REF!</definedName>
    <definedName name="_Tab24" localSheetId="27">#REF!</definedName>
    <definedName name="_Tab24" localSheetId="32">#REF!</definedName>
    <definedName name="_Tab24" localSheetId="33">#REF!</definedName>
    <definedName name="_Tab24" localSheetId="34">#REF!</definedName>
    <definedName name="_Tab24" localSheetId="35">#REF!</definedName>
    <definedName name="_Tab24" localSheetId="36">#REF!</definedName>
    <definedName name="_Tab24" localSheetId="37">#REF!</definedName>
    <definedName name="_Tab24" localSheetId="38">#REF!</definedName>
    <definedName name="_Tab24" localSheetId="39">#REF!</definedName>
    <definedName name="_Tab24" localSheetId="41">#REF!</definedName>
    <definedName name="_Tab24" localSheetId="43">#REF!</definedName>
    <definedName name="_Tab24" localSheetId="13">#REF!</definedName>
    <definedName name="_Tab24" localSheetId="14">#REF!</definedName>
    <definedName name="_Tab24" localSheetId="15">#REF!</definedName>
    <definedName name="_Tab24" localSheetId="16">#REF!</definedName>
    <definedName name="_Tab24" localSheetId="17">#REF!</definedName>
    <definedName name="_Tab24" localSheetId="18">#REF!</definedName>
    <definedName name="_Tab24">#REF!</definedName>
    <definedName name="_Tab26" localSheetId="0">#REF!</definedName>
    <definedName name="_Tab26" localSheetId="23">#REF!</definedName>
    <definedName name="_Tab26" localSheetId="28">#REF!</definedName>
    <definedName name="_Tab26" localSheetId="29">#REF!</definedName>
    <definedName name="_Tab26" localSheetId="30">#REF!</definedName>
    <definedName name="_Tab26" localSheetId="31">#REF!</definedName>
    <definedName name="_Tab26" localSheetId="40">#REF!</definedName>
    <definedName name="_Tab26" localSheetId="42">#REF!</definedName>
    <definedName name="_Tab26" localSheetId="7">#REF!</definedName>
    <definedName name="_Tab26" localSheetId="19">#REF!</definedName>
    <definedName name="_Tab26" localSheetId="20">#REF!</definedName>
    <definedName name="_Tab26" localSheetId="21">#REF!</definedName>
    <definedName name="_Tab26" localSheetId="22">#REF!</definedName>
    <definedName name="_Tab26" localSheetId="24">#REF!</definedName>
    <definedName name="_Tab26" localSheetId="25">#REF!</definedName>
    <definedName name="_Tab26" localSheetId="26">#REF!</definedName>
    <definedName name="_Tab26" localSheetId="27">#REF!</definedName>
    <definedName name="_Tab26" localSheetId="32">#REF!</definedName>
    <definedName name="_Tab26" localSheetId="33">#REF!</definedName>
    <definedName name="_Tab26" localSheetId="34">#REF!</definedName>
    <definedName name="_Tab26" localSheetId="35">#REF!</definedName>
    <definedName name="_Tab26" localSheetId="36">#REF!</definedName>
    <definedName name="_Tab26" localSheetId="37">#REF!</definedName>
    <definedName name="_Tab26" localSheetId="38">#REF!</definedName>
    <definedName name="_Tab26" localSheetId="39">#REF!</definedName>
    <definedName name="_Tab26" localSheetId="41">#REF!</definedName>
    <definedName name="_Tab26" localSheetId="43">#REF!</definedName>
    <definedName name="_Tab26" localSheetId="13">#REF!</definedName>
    <definedName name="_Tab26" localSheetId="14">#REF!</definedName>
    <definedName name="_Tab26" localSheetId="15">#REF!</definedName>
    <definedName name="_Tab26" localSheetId="16">#REF!</definedName>
    <definedName name="_Tab26" localSheetId="17">#REF!</definedName>
    <definedName name="_Tab26" localSheetId="18">#REF!</definedName>
    <definedName name="_Tab26">#REF!</definedName>
    <definedName name="_Tab27" localSheetId="0">#REF!</definedName>
    <definedName name="_Tab27" localSheetId="23">#REF!</definedName>
    <definedName name="_Tab27" localSheetId="28">#REF!</definedName>
    <definedName name="_Tab27" localSheetId="29">#REF!</definedName>
    <definedName name="_Tab27" localSheetId="30">#REF!</definedName>
    <definedName name="_Tab27" localSheetId="31">#REF!</definedName>
    <definedName name="_Tab27" localSheetId="40">#REF!</definedName>
    <definedName name="_Tab27" localSheetId="42">#REF!</definedName>
    <definedName name="_Tab27" localSheetId="7">#REF!</definedName>
    <definedName name="_Tab27" localSheetId="19">#REF!</definedName>
    <definedName name="_Tab27" localSheetId="20">#REF!</definedName>
    <definedName name="_Tab27" localSheetId="21">#REF!</definedName>
    <definedName name="_Tab27" localSheetId="22">#REF!</definedName>
    <definedName name="_Tab27" localSheetId="24">#REF!</definedName>
    <definedName name="_Tab27" localSheetId="25">#REF!</definedName>
    <definedName name="_Tab27" localSheetId="26">#REF!</definedName>
    <definedName name="_Tab27" localSheetId="27">#REF!</definedName>
    <definedName name="_Tab27" localSheetId="32">#REF!</definedName>
    <definedName name="_Tab27" localSheetId="33">#REF!</definedName>
    <definedName name="_Tab27" localSheetId="34">#REF!</definedName>
    <definedName name="_Tab27" localSheetId="35">#REF!</definedName>
    <definedName name="_Tab27" localSheetId="36">#REF!</definedName>
    <definedName name="_Tab27" localSheetId="37">#REF!</definedName>
    <definedName name="_Tab27" localSheetId="38">#REF!</definedName>
    <definedName name="_Tab27" localSheetId="39">#REF!</definedName>
    <definedName name="_Tab27" localSheetId="41">#REF!</definedName>
    <definedName name="_Tab27" localSheetId="43">#REF!</definedName>
    <definedName name="_Tab27" localSheetId="13">#REF!</definedName>
    <definedName name="_Tab27" localSheetId="14">#REF!</definedName>
    <definedName name="_Tab27" localSheetId="15">#REF!</definedName>
    <definedName name="_Tab27" localSheetId="16">#REF!</definedName>
    <definedName name="_Tab27" localSheetId="17">#REF!</definedName>
    <definedName name="_Tab27" localSheetId="18">#REF!</definedName>
    <definedName name="_Tab27">#REF!</definedName>
    <definedName name="_Tab28" localSheetId="0">#REF!</definedName>
    <definedName name="_Tab28" localSheetId="23">#REF!</definedName>
    <definedName name="_Tab28" localSheetId="28">#REF!</definedName>
    <definedName name="_Tab28" localSheetId="29">#REF!</definedName>
    <definedName name="_Tab28" localSheetId="30">#REF!</definedName>
    <definedName name="_Tab28" localSheetId="31">#REF!</definedName>
    <definedName name="_Tab28" localSheetId="40">#REF!</definedName>
    <definedName name="_Tab28" localSheetId="42">#REF!</definedName>
    <definedName name="_Tab28" localSheetId="7">#REF!</definedName>
    <definedName name="_Tab28" localSheetId="19">#REF!</definedName>
    <definedName name="_Tab28" localSheetId="20">#REF!</definedName>
    <definedName name="_Tab28" localSheetId="21">#REF!</definedName>
    <definedName name="_Tab28" localSheetId="22">#REF!</definedName>
    <definedName name="_Tab28" localSheetId="24">#REF!</definedName>
    <definedName name="_Tab28" localSheetId="25">#REF!</definedName>
    <definedName name="_Tab28" localSheetId="26">#REF!</definedName>
    <definedName name="_Tab28" localSheetId="27">#REF!</definedName>
    <definedName name="_Tab28" localSheetId="32">#REF!</definedName>
    <definedName name="_Tab28" localSheetId="33">#REF!</definedName>
    <definedName name="_Tab28" localSheetId="34">#REF!</definedName>
    <definedName name="_Tab28" localSheetId="35">#REF!</definedName>
    <definedName name="_Tab28" localSheetId="36">#REF!</definedName>
    <definedName name="_Tab28" localSheetId="37">#REF!</definedName>
    <definedName name="_Tab28" localSheetId="38">#REF!</definedName>
    <definedName name="_Tab28" localSheetId="39">#REF!</definedName>
    <definedName name="_Tab28" localSheetId="41">#REF!</definedName>
    <definedName name="_Tab28" localSheetId="43">#REF!</definedName>
    <definedName name="_Tab28" localSheetId="13">#REF!</definedName>
    <definedName name="_Tab28" localSheetId="14">#REF!</definedName>
    <definedName name="_Tab28" localSheetId="15">#REF!</definedName>
    <definedName name="_Tab28" localSheetId="16">#REF!</definedName>
    <definedName name="_Tab28" localSheetId="17">#REF!</definedName>
    <definedName name="_Tab28" localSheetId="18">#REF!</definedName>
    <definedName name="_Tab28">#REF!</definedName>
    <definedName name="_Tab29" localSheetId="0">#REF!</definedName>
    <definedName name="_Tab29" localSheetId="23">#REF!</definedName>
    <definedName name="_Tab29" localSheetId="28">#REF!</definedName>
    <definedName name="_Tab29" localSheetId="29">#REF!</definedName>
    <definedName name="_Tab29" localSheetId="30">#REF!</definedName>
    <definedName name="_Tab29" localSheetId="31">#REF!</definedName>
    <definedName name="_Tab29" localSheetId="40">#REF!</definedName>
    <definedName name="_Tab29" localSheetId="42">#REF!</definedName>
    <definedName name="_Tab29" localSheetId="7">#REF!</definedName>
    <definedName name="_Tab29" localSheetId="19">#REF!</definedName>
    <definedName name="_Tab29" localSheetId="20">#REF!</definedName>
    <definedName name="_Tab29" localSheetId="21">#REF!</definedName>
    <definedName name="_Tab29" localSheetId="22">#REF!</definedName>
    <definedName name="_Tab29" localSheetId="24">#REF!</definedName>
    <definedName name="_Tab29" localSheetId="25">#REF!</definedName>
    <definedName name="_Tab29" localSheetId="26">#REF!</definedName>
    <definedName name="_Tab29" localSheetId="27">#REF!</definedName>
    <definedName name="_Tab29" localSheetId="32">#REF!</definedName>
    <definedName name="_Tab29" localSheetId="33">#REF!</definedName>
    <definedName name="_Tab29" localSheetId="34">#REF!</definedName>
    <definedName name="_Tab29" localSheetId="35">#REF!</definedName>
    <definedName name="_Tab29" localSheetId="36">#REF!</definedName>
    <definedName name="_Tab29" localSheetId="37">#REF!</definedName>
    <definedName name="_Tab29" localSheetId="38">#REF!</definedName>
    <definedName name="_Tab29" localSheetId="39">#REF!</definedName>
    <definedName name="_Tab29" localSheetId="41">#REF!</definedName>
    <definedName name="_Tab29" localSheetId="43">#REF!</definedName>
    <definedName name="_Tab29" localSheetId="13">#REF!</definedName>
    <definedName name="_Tab29" localSheetId="14">#REF!</definedName>
    <definedName name="_Tab29" localSheetId="15">#REF!</definedName>
    <definedName name="_Tab29" localSheetId="16">#REF!</definedName>
    <definedName name="_Tab29" localSheetId="17">#REF!</definedName>
    <definedName name="_Tab29" localSheetId="18">#REF!</definedName>
    <definedName name="_Tab29">#REF!</definedName>
    <definedName name="_Tab30" localSheetId="0">#REF!</definedName>
    <definedName name="_Tab30" localSheetId="23">#REF!</definedName>
    <definedName name="_Tab30" localSheetId="28">#REF!</definedName>
    <definedName name="_Tab30" localSheetId="29">#REF!</definedName>
    <definedName name="_Tab30" localSheetId="30">#REF!</definedName>
    <definedName name="_Tab30" localSheetId="31">#REF!</definedName>
    <definedName name="_Tab30" localSheetId="40">#REF!</definedName>
    <definedName name="_Tab30" localSheetId="42">#REF!</definedName>
    <definedName name="_Tab30" localSheetId="7">#REF!</definedName>
    <definedName name="_Tab30" localSheetId="19">#REF!</definedName>
    <definedName name="_Tab30" localSheetId="20">#REF!</definedName>
    <definedName name="_Tab30" localSheetId="21">#REF!</definedName>
    <definedName name="_Tab30" localSheetId="22">#REF!</definedName>
    <definedName name="_Tab30" localSheetId="24">#REF!</definedName>
    <definedName name="_Tab30" localSheetId="25">#REF!</definedName>
    <definedName name="_Tab30" localSheetId="26">#REF!</definedName>
    <definedName name="_Tab30" localSheetId="27">#REF!</definedName>
    <definedName name="_Tab30" localSheetId="32">#REF!</definedName>
    <definedName name="_Tab30" localSheetId="33">#REF!</definedName>
    <definedName name="_Tab30" localSheetId="34">#REF!</definedName>
    <definedName name="_Tab30" localSheetId="35">#REF!</definedName>
    <definedName name="_Tab30" localSheetId="36">#REF!</definedName>
    <definedName name="_Tab30" localSheetId="37">#REF!</definedName>
    <definedName name="_Tab30" localSheetId="38">#REF!</definedName>
    <definedName name="_Tab30" localSheetId="39">#REF!</definedName>
    <definedName name="_Tab30" localSheetId="41">#REF!</definedName>
    <definedName name="_Tab30" localSheetId="43">#REF!</definedName>
    <definedName name="_Tab30" localSheetId="13">#REF!</definedName>
    <definedName name="_Tab30" localSheetId="14">#REF!</definedName>
    <definedName name="_Tab30" localSheetId="15">#REF!</definedName>
    <definedName name="_Tab30" localSheetId="16">#REF!</definedName>
    <definedName name="_Tab30" localSheetId="17">#REF!</definedName>
    <definedName name="_Tab30" localSheetId="18">#REF!</definedName>
    <definedName name="_Tab30">#REF!</definedName>
    <definedName name="_Tab31" localSheetId="0">#REF!</definedName>
    <definedName name="_Tab31" localSheetId="23">#REF!</definedName>
    <definedName name="_Tab31" localSheetId="28">#REF!</definedName>
    <definedName name="_Tab31" localSheetId="29">#REF!</definedName>
    <definedName name="_Tab31" localSheetId="30">#REF!</definedName>
    <definedName name="_Tab31" localSheetId="31">#REF!</definedName>
    <definedName name="_Tab31" localSheetId="40">#REF!</definedName>
    <definedName name="_Tab31" localSheetId="42">#REF!</definedName>
    <definedName name="_Tab31" localSheetId="7">#REF!</definedName>
    <definedName name="_Tab31" localSheetId="19">#REF!</definedName>
    <definedName name="_Tab31" localSheetId="20">#REF!</definedName>
    <definedName name="_Tab31" localSheetId="21">#REF!</definedName>
    <definedName name="_Tab31" localSheetId="22">#REF!</definedName>
    <definedName name="_Tab31" localSheetId="24">#REF!</definedName>
    <definedName name="_Tab31" localSheetId="25">#REF!</definedName>
    <definedName name="_Tab31" localSheetId="26">#REF!</definedName>
    <definedName name="_Tab31" localSheetId="27">#REF!</definedName>
    <definedName name="_Tab31" localSheetId="32">#REF!</definedName>
    <definedName name="_Tab31" localSheetId="33">#REF!</definedName>
    <definedName name="_Tab31" localSheetId="34">#REF!</definedName>
    <definedName name="_Tab31" localSheetId="35">#REF!</definedName>
    <definedName name="_Tab31" localSheetId="36">#REF!</definedName>
    <definedName name="_Tab31" localSheetId="37">#REF!</definedName>
    <definedName name="_Tab31" localSheetId="38">#REF!</definedName>
    <definedName name="_Tab31" localSheetId="39">#REF!</definedName>
    <definedName name="_Tab31" localSheetId="41">#REF!</definedName>
    <definedName name="_Tab31" localSheetId="43">#REF!</definedName>
    <definedName name="_Tab31" localSheetId="13">#REF!</definedName>
    <definedName name="_Tab31" localSheetId="14">#REF!</definedName>
    <definedName name="_Tab31" localSheetId="15">#REF!</definedName>
    <definedName name="_Tab31" localSheetId="16">#REF!</definedName>
    <definedName name="_Tab31" localSheetId="17">#REF!</definedName>
    <definedName name="_Tab31" localSheetId="18">#REF!</definedName>
    <definedName name="_Tab31">#REF!</definedName>
    <definedName name="_Tab32" localSheetId="0">#REF!</definedName>
    <definedName name="_Tab32" localSheetId="23">#REF!</definedName>
    <definedName name="_Tab32" localSheetId="28">#REF!</definedName>
    <definedName name="_Tab32" localSheetId="29">#REF!</definedName>
    <definedName name="_Tab32" localSheetId="30">#REF!</definedName>
    <definedName name="_Tab32" localSheetId="31">#REF!</definedName>
    <definedName name="_Tab32" localSheetId="40">#REF!</definedName>
    <definedName name="_Tab32" localSheetId="42">#REF!</definedName>
    <definedName name="_Tab32" localSheetId="7">#REF!</definedName>
    <definedName name="_Tab32" localSheetId="19">#REF!</definedName>
    <definedName name="_Tab32" localSheetId="20">#REF!</definedName>
    <definedName name="_Tab32" localSheetId="21">#REF!</definedName>
    <definedName name="_Tab32" localSheetId="22">#REF!</definedName>
    <definedName name="_Tab32" localSheetId="24">#REF!</definedName>
    <definedName name="_Tab32" localSheetId="25">#REF!</definedName>
    <definedName name="_Tab32" localSheetId="26">#REF!</definedName>
    <definedName name="_Tab32" localSheetId="27">#REF!</definedName>
    <definedName name="_Tab32" localSheetId="32">#REF!</definedName>
    <definedName name="_Tab32" localSheetId="33">#REF!</definedName>
    <definedName name="_Tab32" localSheetId="34">#REF!</definedName>
    <definedName name="_Tab32" localSheetId="35">#REF!</definedName>
    <definedName name="_Tab32" localSheetId="36">#REF!</definedName>
    <definedName name="_Tab32" localSheetId="37">#REF!</definedName>
    <definedName name="_Tab32" localSheetId="38">#REF!</definedName>
    <definedName name="_Tab32" localSheetId="39">#REF!</definedName>
    <definedName name="_Tab32" localSheetId="41">#REF!</definedName>
    <definedName name="_Tab32" localSheetId="43">#REF!</definedName>
    <definedName name="_Tab32" localSheetId="13">#REF!</definedName>
    <definedName name="_Tab32" localSheetId="14">#REF!</definedName>
    <definedName name="_Tab32" localSheetId="15">#REF!</definedName>
    <definedName name="_Tab32" localSheetId="16">#REF!</definedName>
    <definedName name="_Tab32" localSheetId="17">#REF!</definedName>
    <definedName name="_Tab32" localSheetId="18">#REF!</definedName>
    <definedName name="_Tab32">#REF!</definedName>
    <definedName name="_Tab33" localSheetId="0">#REF!</definedName>
    <definedName name="_Tab33" localSheetId="23">#REF!</definedName>
    <definedName name="_Tab33" localSheetId="28">#REF!</definedName>
    <definedName name="_Tab33" localSheetId="29">#REF!</definedName>
    <definedName name="_Tab33" localSheetId="30">#REF!</definedName>
    <definedName name="_Tab33" localSheetId="31">#REF!</definedName>
    <definedName name="_Tab33" localSheetId="40">#REF!</definedName>
    <definedName name="_Tab33" localSheetId="42">#REF!</definedName>
    <definedName name="_Tab33" localSheetId="7">#REF!</definedName>
    <definedName name="_Tab33" localSheetId="19">#REF!</definedName>
    <definedName name="_Tab33" localSheetId="20">#REF!</definedName>
    <definedName name="_Tab33" localSheetId="21">#REF!</definedName>
    <definedName name="_Tab33" localSheetId="22">#REF!</definedName>
    <definedName name="_Tab33" localSheetId="24">#REF!</definedName>
    <definedName name="_Tab33" localSheetId="25">#REF!</definedName>
    <definedName name="_Tab33" localSheetId="26">#REF!</definedName>
    <definedName name="_Tab33" localSheetId="27">#REF!</definedName>
    <definedName name="_Tab33" localSheetId="32">#REF!</definedName>
    <definedName name="_Tab33" localSheetId="33">#REF!</definedName>
    <definedName name="_Tab33" localSheetId="34">#REF!</definedName>
    <definedName name="_Tab33" localSheetId="35">#REF!</definedName>
    <definedName name="_Tab33" localSheetId="36">#REF!</definedName>
    <definedName name="_Tab33" localSheetId="37">#REF!</definedName>
    <definedName name="_Tab33" localSheetId="38">#REF!</definedName>
    <definedName name="_Tab33" localSheetId="39">#REF!</definedName>
    <definedName name="_Tab33" localSheetId="41">#REF!</definedName>
    <definedName name="_Tab33" localSheetId="43">#REF!</definedName>
    <definedName name="_Tab33" localSheetId="13">#REF!</definedName>
    <definedName name="_Tab33" localSheetId="14">#REF!</definedName>
    <definedName name="_Tab33" localSheetId="15">#REF!</definedName>
    <definedName name="_Tab33" localSheetId="16">#REF!</definedName>
    <definedName name="_Tab33" localSheetId="17">#REF!</definedName>
    <definedName name="_Tab33" localSheetId="18">#REF!</definedName>
    <definedName name="_Tab33">#REF!</definedName>
    <definedName name="_Tab34" localSheetId="0">#REF!</definedName>
    <definedName name="_Tab34" localSheetId="23">#REF!</definedName>
    <definedName name="_Tab34" localSheetId="28">#REF!</definedName>
    <definedName name="_Tab34" localSheetId="29">#REF!</definedName>
    <definedName name="_Tab34" localSheetId="30">#REF!</definedName>
    <definedName name="_Tab34" localSheetId="31">#REF!</definedName>
    <definedName name="_Tab34" localSheetId="40">#REF!</definedName>
    <definedName name="_Tab34" localSheetId="42">#REF!</definedName>
    <definedName name="_Tab34" localSheetId="7">#REF!</definedName>
    <definedName name="_Tab34" localSheetId="19">#REF!</definedName>
    <definedName name="_Tab34" localSheetId="20">#REF!</definedName>
    <definedName name="_Tab34" localSheetId="21">#REF!</definedName>
    <definedName name="_Tab34" localSheetId="22">#REF!</definedName>
    <definedName name="_Tab34" localSheetId="24">#REF!</definedName>
    <definedName name="_Tab34" localSheetId="25">#REF!</definedName>
    <definedName name="_Tab34" localSheetId="26">#REF!</definedName>
    <definedName name="_Tab34" localSheetId="27">#REF!</definedName>
    <definedName name="_Tab34" localSheetId="32">#REF!</definedName>
    <definedName name="_Tab34" localSheetId="33">#REF!</definedName>
    <definedName name="_Tab34" localSheetId="34">#REF!</definedName>
    <definedName name="_Tab34" localSheetId="35">#REF!</definedName>
    <definedName name="_Tab34" localSheetId="36">#REF!</definedName>
    <definedName name="_Tab34" localSheetId="37">#REF!</definedName>
    <definedName name="_Tab34" localSheetId="38">#REF!</definedName>
    <definedName name="_Tab34" localSheetId="39">#REF!</definedName>
    <definedName name="_Tab34" localSheetId="41">#REF!</definedName>
    <definedName name="_Tab34" localSheetId="43">#REF!</definedName>
    <definedName name="_Tab34" localSheetId="13">#REF!</definedName>
    <definedName name="_Tab34" localSheetId="14">#REF!</definedName>
    <definedName name="_Tab34" localSheetId="15">#REF!</definedName>
    <definedName name="_Tab34" localSheetId="16">#REF!</definedName>
    <definedName name="_Tab34" localSheetId="17">#REF!</definedName>
    <definedName name="_Tab34" localSheetId="18">#REF!</definedName>
    <definedName name="_Tab34">#REF!</definedName>
    <definedName name="_Tab35" localSheetId="0">#REF!</definedName>
    <definedName name="_Tab35" localSheetId="23">#REF!</definedName>
    <definedName name="_Tab35" localSheetId="28">#REF!</definedName>
    <definedName name="_Tab35" localSheetId="29">#REF!</definedName>
    <definedName name="_Tab35" localSheetId="30">#REF!</definedName>
    <definedName name="_Tab35" localSheetId="31">#REF!</definedName>
    <definedName name="_Tab35" localSheetId="40">#REF!</definedName>
    <definedName name="_Tab35" localSheetId="42">#REF!</definedName>
    <definedName name="_Tab35" localSheetId="7">#REF!</definedName>
    <definedName name="_Tab35" localSheetId="19">#REF!</definedName>
    <definedName name="_Tab35" localSheetId="20">#REF!</definedName>
    <definedName name="_Tab35" localSheetId="21">#REF!</definedName>
    <definedName name="_Tab35" localSheetId="22">#REF!</definedName>
    <definedName name="_Tab35" localSheetId="24">#REF!</definedName>
    <definedName name="_Tab35" localSheetId="25">#REF!</definedName>
    <definedName name="_Tab35" localSheetId="26">#REF!</definedName>
    <definedName name="_Tab35" localSheetId="27">#REF!</definedName>
    <definedName name="_Tab35" localSheetId="32">#REF!</definedName>
    <definedName name="_Tab35" localSheetId="33">#REF!</definedName>
    <definedName name="_Tab35" localSheetId="34">#REF!</definedName>
    <definedName name="_Tab35" localSheetId="35">#REF!</definedName>
    <definedName name="_Tab35" localSheetId="36">#REF!</definedName>
    <definedName name="_Tab35" localSheetId="37">#REF!</definedName>
    <definedName name="_Tab35" localSheetId="38">#REF!</definedName>
    <definedName name="_Tab35" localSheetId="39">#REF!</definedName>
    <definedName name="_Tab35" localSheetId="41">#REF!</definedName>
    <definedName name="_Tab35" localSheetId="43">#REF!</definedName>
    <definedName name="_Tab35" localSheetId="13">#REF!</definedName>
    <definedName name="_Tab35" localSheetId="14">#REF!</definedName>
    <definedName name="_Tab35" localSheetId="15">#REF!</definedName>
    <definedName name="_Tab35" localSheetId="16">#REF!</definedName>
    <definedName name="_Tab35" localSheetId="17">#REF!</definedName>
    <definedName name="_Tab35" localSheetId="18">#REF!</definedName>
    <definedName name="_Tab35">#REF!</definedName>
    <definedName name="_tAB4">'[29]shared data'!$A$1:$G$71</definedName>
    <definedName name="_Toc108691497" localSheetId="1">'Gráfico 2'!$B$9</definedName>
    <definedName name="_Toc108691497" localSheetId="2">'Gráfico 3'!#REF!</definedName>
    <definedName name="_Toc115160189" localSheetId="3">'Gráfico 4'!$C$7</definedName>
    <definedName name="_Toc115160190" localSheetId="4">'Gráfico 5'!$A$8</definedName>
    <definedName name="_Toc122948498" localSheetId="31">'Gráfico 15'!$K$7</definedName>
    <definedName name="_Toc122948532" localSheetId="37">'Tabla 22'!$C$5</definedName>
    <definedName name="_Toc122948534" localSheetId="38">'Tabla 23'!$D$5</definedName>
    <definedName name="_Toc123293070" localSheetId="45">'Gráfico 19'!$E$7</definedName>
    <definedName name="_Toc191191306_3" localSheetId="59">[30]anex7!#REF!</definedName>
    <definedName name="_Toc191191306_3" localSheetId="12">[30]anex7!#REF!</definedName>
    <definedName name="_Toc191191306_3" localSheetId="5">[30]anex7!#REF!</definedName>
    <definedName name="_Toc191191306_3" localSheetId="7">[30]anex7!#REF!</definedName>
    <definedName name="_Toc191191306_3" localSheetId="9">[30]anex7!#REF!</definedName>
    <definedName name="_Toc191191306_3" localSheetId="11">[30]anex7!#REF!</definedName>
    <definedName name="_Toc191191306_3" localSheetId="6">[30]anex7!#REF!</definedName>
    <definedName name="_Toc191191306_3" localSheetId="32">[30]anex7!#REF!</definedName>
    <definedName name="_Toc191191306_3" localSheetId="34">[30]anex7!#REF!</definedName>
    <definedName name="_Toc191191306_3" localSheetId="8">[30]anex7!#REF!</definedName>
    <definedName name="_Toc191191306_3" localSheetId="35">[30]anex7!#REF!</definedName>
    <definedName name="_Toc191191306_3" localSheetId="36">[30]anex7!#REF!</definedName>
    <definedName name="_Toc191191306_3" localSheetId="37">[30]anex7!#REF!</definedName>
    <definedName name="_Toc191191306_3" localSheetId="38">[30]anex7!#REF!</definedName>
    <definedName name="_Toc191191306_3" localSheetId="10">[30]anex7!#REF!</definedName>
    <definedName name="_Toc191191306_3" localSheetId="15">[30]anex7!#REF!</definedName>
    <definedName name="_Toc191191306_3" localSheetId="16">[30]anex7!#REF!</definedName>
    <definedName name="_Toc191191306_3" localSheetId="17">[30]anex7!#REF!</definedName>
    <definedName name="_Toc191191306_3" localSheetId="18">[30]anex7!#REF!</definedName>
    <definedName name="_Toc191191306_3">[30]anex7!#REF!</definedName>
    <definedName name="_TOT58" localSheetId="59">[2]GROWTH!#REF!</definedName>
    <definedName name="_TOT58" localSheetId="12">[2]GROWTH!#REF!</definedName>
    <definedName name="_TOT58" localSheetId="5">[2]GROWTH!#REF!</definedName>
    <definedName name="_TOT58" localSheetId="7">[2]GROWTH!#REF!</definedName>
    <definedName name="_TOT58" localSheetId="9">[2]GROWTH!#REF!</definedName>
    <definedName name="_TOT58" localSheetId="11">[2]GROWTH!#REF!</definedName>
    <definedName name="_TOT58" localSheetId="6">[2]GROWTH!#REF!</definedName>
    <definedName name="_TOT58" localSheetId="32">[2]GROWTH!#REF!</definedName>
    <definedName name="_TOT58" localSheetId="34">[2]GROWTH!#REF!</definedName>
    <definedName name="_TOT58" localSheetId="8">[2]GROWTH!#REF!</definedName>
    <definedName name="_TOT58" localSheetId="35">[2]GROWTH!#REF!</definedName>
    <definedName name="_TOT58" localSheetId="36">[2]GROWTH!#REF!</definedName>
    <definedName name="_TOT58" localSheetId="37">[2]GROWTH!#REF!</definedName>
    <definedName name="_TOT58" localSheetId="38">[2]GROWTH!#REF!</definedName>
    <definedName name="_TOT58" localSheetId="10">[2]GROWTH!#REF!</definedName>
    <definedName name="_TOT58" localSheetId="15">[2]GROWTH!#REF!</definedName>
    <definedName name="_TOT58" localSheetId="16">[2]GROWTH!#REF!</definedName>
    <definedName name="_TOT58" localSheetId="17">[2]GROWTH!#REF!</definedName>
    <definedName name="_TOT58" localSheetId="18">[2]GROWTH!#REF!</definedName>
    <definedName name="_TOT58">[2]GROWTH!#REF!</definedName>
    <definedName name="_WB2" localSheetId="59">#REF!</definedName>
    <definedName name="_WB2" localSheetId="0">#REF!</definedName>
    <definedName name="_WB2" localSheetId="12">#REF!</definedName>
    <definedName name="_WB2" localSheetId="23">#REF!</definedName>
    <definedName name="_WB2" localSheetId="28">#REF!</definedName>
    <definedName name="_WB2" localSheetId="29">#REF!</definedName>
    <definedName name="_WB2" localSheetId="30">#REF!</definedName>
    <definedName name="_WB2" localSheetId="31">#REF!</definedName>
    <definedName name="_WB2" localSheetId="40">#REF!</definedName>
    <definedName name="_WB2" localSheetId="42">#REF!</definedName>
    <definedName name="_WB2" localSheetId="5">#REF!</definedName>
    <definedName name="_WB2" localSheetId="7">#REF!</definedName>
    <definedName name="_WB2" localSheetId="9">#REF!</definedName>
    <definedName name="_WB2" localSheetId="11">#REF!</definedName>
    <definedName name="_WB2" localSheetId="6">#REF!</definedName>
    <definedName name="_WB2" localSheetId="19">#REF!</definedName>
    <definedName name="_WB2" localSheetId="20">#REF!</definedName>
    <definedName name="_WB2" localSheetId="21">#REF!</definedName>
    <definedName name="_WB2" localSheetId="22">#REF!</definedName>
    <definedName name="_WB2" localSheetId="24">#REF!</definedName>
    <definedName name="_WB2" localSheetId="25">#REF!</definedName>
    <definedName name="_WB2" localSheetId="26">#REF!</definedName>
    <definedName name="_WB2" localSheetId="27">#REF!</definedName>
    <definedName name="_WB2" localSheetId="32">#REF!</definedName>
    <definedName name="_WB2" localSheetId="33">#REF!</definedName>
    <definedName name="_WB2" localSheetId="34">#REF!</definedName>
    <definedName name="_WB2" localSheetId="8">#REF!</definedName>
    <definedName name="_WB2" localSheetId="35">#REF!</definedName>
    <definedName name="_WB2" localSheetId="36">#REF!</definedName>
    <definedName name="_WB2" localSheetId="37">#REF!</definedName>
    <definedName name="_WB2" localSheetId="38">#REF!</definedName>
    <definedName name="_WB2" localSheetId="39">#REF!</definedName>
    <definedName name="_WB2" localSheetId="41">#REF!</definedName>
    <definedName name="_WB2" localSheetId="43">#REF!</definedName>
    <definedName name="_WB2" localSheetId="10">#REF!</definedName>
    <definedName name="_WB2" localSheetId="13">#REF!</definedName>
    <definedName name="_WB2" localSheetId="14">#REF!</definedName>
    <definedName name="_WB2" localSheetId="15">#REF!</definedName>
    <definedName name="_WB2" localSheetId="16">#REF!</definedName>
    <definedName name="_WB2" localSheetId="17">#REF!</definedName>
    <definedName name="_WB2" localSheetId="18">#REF!</definedName>
    <definedName name="_WB2">#REF!</definedName>
    <definedName name="_xlchart.v1.4" hidden="1">'[31]grafico 8 data'!$A$93:$B$97</definedName>
    <definedName name="_xlchart.v1.5" hidden="1">'[31]grafico 8 data'!$C$92</definedName>
    <definedName name="_xlchart.v1.6" hidden="1">'[31]grafico 8 data'!$C$93:$C$97</definedName>
    <definedName name="_xlchart.v6.0" hidden="1">'Gráfico 3'!$C$73</definedName>
    <definedName name="_xlchart.v6.1" hidden="1">'Gráfico 3'!$C$74:$C$108</definedName>
    <definedName name="_xlchart.v6.2" hidden="1">'Gráfico 3'!$D$73</definedName>
    <definedName name="_xlchart.v6.3" hidden="1">'Gráfico 3'!$D$74:$D$108</definedName>
    <definedName name="_xlcn.WorksheetConnection_MUCI2020v3.xlsxTabla1" hidden="1">[32]!Tabla1[#Data]</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 localSheetId="0">[1]Imp!#REF!</definedName>
    <definedName name="_Z" localSheetId="12">[1]Imp!#REF!</definedName>
    <definedName name="_Z" localSheetId="23">[1]Imp!#REF!</definedName>
    <definedName name="_Z" localSheetId="28">[1]Imp!#REF!</definedName>
    <definedName name="_Z" localSheetId="29">[1]Imp!#REF!</definedName>
    <definedName name="_Z" localSheetId="30">[1]Imp!#REF!</definedName>
    <definedName name="_Z" localSheetId="40">[1]Imp!#REF!</definedName>
    <definedName name="_Z" localSheetId="42">[1]Imp!#REF!</definedName>
    <definedName name="_Z" localSheetId="5">[1]Imp!#REF!</definedName>
    <definedName name="_Z" localSheetId="7">[1]Imp!#REF!</definedName>
    <definedName name="_Z" localSheetId="9">[1]Imp!#REF!</definedName>
    <definedName name="_Z" localSheetId="11">[1]Imp!#REF!</definedName>
    <definedName name="_Z" localSheetId="6">[1]Imp!#REF!</definedName>
    <definedName name="_Z" localSheetId="19">[1]Imp!#REF!</definedName>
    <definedName name="_Z" localSheetId="20">[1]Imp!#REF!</definedName>
    <definedName name="_Z" localSheetId="21">[1]Imp!#REF!</definedName>
    <definedName name="_Z" localSheetId="22">[1]Imp!#REF!</definedName>
    <definedName name="_Z" localSheetId="24">[1]Imp!#REF!</definedName>
    <definedName name="_Z" localSheetId="25">[1]Imp!#REF!</definedName>
    <definedName name="_Z" localSheetId="26">[1]Imp!#REF!</definedName>
    <definedName name="_Z" localSheetId="27">[1]Imp!#REF!</definedName>
    <definedName name="_Z" localSheetId="8">[1]Imp!#REF!</definedName>
    <definedName name="_Z" localSheetId="36">[1]Imp!#REF!</definedName>
    <definedName name="_Z" localSheetId="37">[1]Imp!#REF!</definedName>
    <definedName name="_Z" localSheetId="38">[1]Imp!#REF!</definedName>
    <definedName name="_Z" localSheetId="41">[1]Imp!#REF!</definedName>
    <definedName name="_Z" localSheetId="43">[1]Imp!#REF!</definedName>
    <definedName name="_Z" localSheetId="10">[1]Imp!#REF!</definedName>
    <definedName name="_Z" localSheetId="13">[1]Imp!#REF!</definedName>
    <definedName name="_Z" localSheetId="14">[1]Imp!#REF!</definedName>
    <definedName name="_Z" localSheetId="15">[1]Imp!#REF!</definedName>
    <definedName name="_Z" localSheetId="16">[1]Imp!#REF!</definedName>
    <definedName name="_Z" localSheetId="17">[1]Imp!#REF!</definedName>
    <definedName name="_Z" localSheetId="18">[1]Imp!#REF!</definedName>
    <definedName name="_Z">[1]Imp!#REF!</definedName>
    <definedName name="a" localSheetId="59" hidden="1">[17]WB!#REF!</definedName>
    <definedName name="a" localSheetId="0" hidden="1">[17]WB!#REF!</definedName>
    <definedName name="A" localSheetId="12">#REF!</definedName>
    <definedName name="a" localSheetId="23" hidden="1">[17]WB!#REF!</definedName>
    <definedName name="a" localSheetId="28" hidden="1">[17]WB!#REF!</definedName>
    <definedName name="a" localSheetId="29" hidden="1">[17]WB!#REF!</definedName>
    <definedName name="a" localSheetId="30" hidden="1">[17]WB!#REF!</definedName>
    <definedName name="A" localSheetId="5">#REF!</definedName>
    <definedName name="A" localSheetId="7">#REF!</definedName>
    <definedName name="A" localSheetId="9">#REF!</definedName>
    <definedName name="A" localSheetId="11">#REF!</definedName>
    <definedName name="A" localSheetId="6">#REF!</definedName>
    <definedName name="a" localSheetId="32" hidden="1">[17]WB!#REF!</definedName>
    <definedName name="A" localSheetId="34">#REF!</definedName>
    <definedName name="A" localSheetId="8">#REF!</definedName>
    <definedName name="A" localSheetId="35">#REF!</definedName>
    <definedName name="a" localSheetId="36" hidden="1">[17]WB!#REF!</definedName>
    <definedName name="a" localSheetId="37" hidden="1">[17]WB!#REF!</definedName>
    <definedName name="a" localSheetId="38" hidden="1">[17]WB!#REF!</definedName>
    <definedName name="A" localSheetId="10">#REF!</definedName>
    <definedName name="a" localSheetId="15" hidden="1">[17]WB!#REF!</definedName>
    <definedName name="a" localSheetId="16" hidden="1">[17]WB!#REF!</definedName>
    <definedName name="a" localSheetId="17" hidden="1">[17]WB!#REF!</definedName>
    <definedName name="a" localSheetId="18" hidden="1">[17]WB!#REF!</definedName>
    <definedName name="a" hidden="1">[17]WB!#REF!</definedName>
    <definedName name="a\V104" localSheetId="59">[24]QNEWLOR!#REF!</definedName>
    <definedName name="a\V104" localSheetId="12">[24]QNEWLOR!#REF!</definedName>
    <definedName name="a\V104" localSheetId="5">[24]QNEWLOR!#REF!</definedName>
    <definedName name="a\V104" localSheetId="7">[24]QNEWLOR!#REF!</definedName>
    <definedName name="a\V104" localSheetId="9">[24]QNEWLOR!#REF!</definedName>
    <definedName name="a\V104" localSheetId="11">[24]QNEWLOR!#REF!</definedName>
    <definedName name="a\V104" localSheetId="6">[24]QNEWLOR!#REF!</definedName>
    <definedName name="a\V104" localSheetId="32">[24]QNEWLOR!#REF!</definedName>
    <definedName name="a\V104" localSheetId="34">[24]QNEWLOR!#REF!</definedName>
    <definedName name="a\V104" localSheetId="8">[24]QNEWLOR!#REF!</definedName>
    <definedName name="a\V104" localSheetId="35">[24]QNEWLOR!#REF!</definedName>
    <definedName name="a\V104" localSheetId="36">[24]QNEWLOR!#REF!</definedName>
    <definedName name="a\V104" localSheetId="37">[24]QNEWLOR!#REF!</definedName>
    <definedName name="a\V104" localSheetId="38">[24]QNEWLOR!#REF!</definedName>
    <definedName name="a\V104" localSheetId="10">[24]QNEWLOR!#REF!</definedName>
    <definedName name="a\V104" localSheetId="15">[24]QNEWLOR!#REF!</definedName>
    <definedName name="a\V104" localSheetId="16">[24]QNEWLOR!#REF!</definedName>
    <definedName name="a\V104" localSheetId="17">[24]QNEWLOR!#REF!</definedName>
    <definedName name="a\V104" localSheetId="18">[24]QNEWLOR!#REF!</definedName>
    <definedName name="a\V104">[24]QNEWLOR!#REF!</definedName>
    <definedName name="A_impresión_IM">'[33]ponder a y p '!$A$1:$N$50</definedName>
    <definedName name="aa" localSheetId="59" hidden="1">{FALSE,FALSE,-1.25,-15.5,484.5,276.75,FALSE,FALSE,TRUE,TRUE,0,12,#N/A,46,#N/A,2.93460490463215,15.35,1,FALSE,FALSE,3,TRUE,1,FALSE,100,"Swvu.PLA1.","ACwvu.PLA1.",#N/A,FALSE,FALSE,0,0,0,0,2,"","",TRUE,TRUE,FALSE,FALSE,1,60,#N/A,#N/A,FALSE,FALSE,FALSE,FALSE,FALSE,FALSE,FALSE,9,65532,65532,FALSE,FALSE,TRUE,TRUE,TRUE}</definedName>
    <definedName name="aa" localSheetId="0" hidden="1">{FALSE,FALSE,-1.25,-15.5,484.5,276.75,FALSE,FALSE,TRUE,TRUE,0,12,#N/A,46,#N/A,2.93460490463215,15.35,1,FALSE,FALSE,3,TRUE,1,FALSE,100,"Swvu.PLA1.","ACwvu.PLA1.",#N/A,FALSE,FALSE,0,0,0,0,2,"","",TRUE,TRUE,FALSE,FALSE,1,60,#N/A,#N/A,FALSE,FALSE,FALSE,FALSE,FALSE,FALSE,FALSE,9,65532,65532,FALSE,FALSE,TRUE,TRUE,TRUE}</definedName>
    <definedName name="aa" localSheetId="12" hidden="1">{FALSE,FALSE,-1.25,-15.5,484.5,276.75,FALSE,FALSE,TRUE,TRUE,0,12,#N/A,46,#N/A,2.93460490463215,15.35,1,FALSE,FALSE,3,TRUE,1,FALSE,100,"Swvu.PLA1.","ACwvu.PLA1.",#N/A,FALSE,FALSE,0,0,0,0,2,"","",TRUE,TRUE,FALSE,FALSE,1,60,#N/A,#N/A,FALSE,FALSE,FALSE,FALSE,FALSE,FALSE,FALSE,9,65532,65532,FALSE,FALSE,TRUE,TRUE,TRUE}</definedName>
    <definedName name="aa" localSheetId="23" hidden="1">{FALSE,FALSE,-1.25,-15.5,484.5,276.75,FALSE,FALSE,TRUE,TRUE,0,12,#N/A,46,#N/A,2.93460490463215,15.35,1,FALSE,FALSE,3,TRUE,1,FALSE,100,"Swvu.PLA1.","ACwvu.PLA1.",#N/A,FALSE,FALSE,0,0,0,0,2,"","",TRUE,TRUE,FALSE,FALSE,1,60,#N/A,#N/A,FALSE,FALSE,FALSE,FALSE,FALSE,FALSE,FALSE,9,65532,65532,FALSE,FALSE,TRUE,TRUE,TRUE}</definedName>
    <definedName name="aa" localSheetId="28" hidden="1">{FALSE,FALSE,-1.25,-15.5,484.5,276.75,FALSE,FALSE,TRUE,TRUE,0,12,#N/A,46,#N/A,2.93460490463215,15.35,1,FALSE,FALSE,3,TRUE,1,FALSE,100,"Swvu.PLA1.","ACwvu.PLA1.",#N/A,FALSE,FALSE,0,0,0,0,2,"","",TRUE,TRUE,FALSE,FALSE,1,60,#N/A,#N/A,FALSE,FALSE,FALSE,FALSE,FALSE,FALSE,FALSE,9,65532,65532,FALSE,FALSE,TRUE,TRUE,TRUE}</definedName>
    <definedName name="aa" localSheetId="29" hidden="1">{FALSE,FALSE,-1.25,-15.5,484.5,276.75,FALSE,FALSE,TRUE,TRUE,0,12,#N/A,46,#N/A,2.93460490463215,15.35,1,FALSE,FALSE,3,TRUE,1,FALSE,100,"Swvu.PLA1.","ACwvu.PLA1.",#N/A,FALSE,FALSE,0,0,0,0,2,"","",TRUE,TRUE,FALSE,FALSE,1,60,#N/A,#N/A,FALSE,FALSE,FALSE,FALSE,FALSE,FALSE,FALSE,9,65532,65532,FALSE,FALSE,TRUE,TRUE,TRUE}</definedName>
    <definedName name="aa" localSheetId="30" hidden="1">{FALSE,FALSE,-1.25,-15.5,484.5,276.75,FALSE,FALSE,TRUE,TRUE,0,12,#N/A,46,#N/A,2.93460490463215,15.35,1,FALSE,FALSE,3,TRUE,1,FALSE,100,"Swvu.PLA1.","ACwvu.PLA1.",#N/A,FALSE,FALSE,0,0,0,0,2,"","",TRUE,TRUE,FALSE,FALSE,1,60,#N/A,#N/A,FALSE,FALSE,FALSE,FALSE,FALSE,FALSE,FALSE,9,65532,65532,FALSE,FALSE,TRUE,TRUE,TRUE}</definedName>
    <definedName name="aa" localSheetId="31" hidden="1">{FALSE,FALSE,-1.25,-15.5,484.5,276.75,FALSE,FALSE,TRUE,TRUE,0,12,#N/A,46,#N/A,2.93460490463215,15.35,1,FALSE,FALSE,3,TRUE,1,FALSE,100,"Swvu.PLA1.","ACwvu.PLA1.",#N/A,FALSE,FALSE,0,0,0,0,2,"","",TRUE,TRUE,FALSE,FALSE,1,60,#N/A,#N/A,FALSE,FALSE,FALSE,FALSE,FALSE,FALSE,FALSE,9,65532,65532,FALSE,FALSE,TRUE,TRUE,TRUE}</definedName>
    <definedName name="aa" localSheetId="40" hidden="1">{FALSE,FALSE,-1.25,-15.5,484.5,276.75,FALSE,FALSE,TRUE,TRUE,0,12,#N/A,46,#N/A,2.93460490463215,15.35,1,FALSE,FALSE,3,TRUE,1,FALSE,100,"Swvu.PLA1.","ACwvu.PLA1.",#N/A,FALSE,FALSE,0,0,0,0,2,"","",TRUE,TRUE,FALSE,FALSE,1,60,#N/A,#N/A,FALSE,FALSE,FALSE,FALSE,FALSE,FALSE,FALSE,9,65532,65532,FALSE,FALSE,TRUE,TRUE,TRUE}</definedName>
    <definedName name="aa" localSheetId="42" hidden="1">{FALSE,FALSE,-1.25,-15.5,484.5,276.75,FALSE,FALSE,TRUE,TRUE,0,12,#N/A,46,#N/A,2.93460490463215,15.35,1,FALSE,FALSE,3,TRUE,1,FALSE,100,"Swvu.PLA1.","ACwvu.PLA1.",#N/A,FALSE,FALSE,0,0,0,0,2,"","",TRUE,TRUE,FALSE,FALSE,1,60,#N/A,#N/A,FALSE,FALSE,FALSE,FALSE,FALSE,FALSE,FALSE,9,65532,65532,FALSE,FALSE,TRUE,TRUE,TRUE}</definedName>
    <definedName name="aa" localSheetId="1" hidden="1">{FALSE,FALSE,-1.25,-15.5,484.5,276.75,FALSE,FALSE,TRUE,TRUE,0,12,#N/A,46,#N/A,2.93460490463215,15.35,1,FALSE,FALSE,3,TRUE,1,FALSE,100,"Swvu.PLA1.","ACwvu.PLA1.",#N/A,FALSE,FALSE,0,0,0,0,2,"","",TRUE,TRUE,FALSE,FALSE,1,60,#N/A,#N/A,FALSE,FALSE,FALSE,FALSE,FALSE,FALSE,FALSE,9,65532,65532,FALSE,FALSE,TRUE,TRUE,TRUE}</definedName>
    <definedName name="aa" localSheetId="2" hidden="1">{FALSE,FALSE,-1.25,-15.5,484.5,276.75,FALSE,FALSE,TRUE,TRUE,0,12,#N/A,46,#N/A,2.93460490463215,15.35,1,FALSE,FALSE,3,TRUE,1,FALSE,100,"Swvu.PLA1.","ACwvu.PLA1.",#N/A,FALSE,FALSE,0,0,0,0,2,"","",TRUE,TRUE,FALSE,FALSE,1,60,#N/A,#N/A,FALSE,FALSE,FALSE,FALSE,FALSE,FALSE,FALSE,9,65532,65532,FALSE,FALSE,TRUE,TRUE,TRUE}</definedName>
    <definedName name="aa" localSheetId="3" hidden="1">{FALSE,FALSE,-1.25,-15.5,484.5,276.75,FALSE,FALSE,TRUE,TRUE,0,12,#N/A,46,#N/A,2.93460490463215,15.35,1,FALSE,FALSE,3,TRUE,1,FALSE,100,"Swvu.PLA1.","ACwvu.PLA1.",#N/A,FALSE,FALSE,0,0,0,0,2,"","",TRUE,TRUE,FALSE,FALSE,1,60,#N/A,#N/A,FALSE,FALSE,FALSE,FALSE,FALSE,FALSE,FALSE,9,65532,65532,FALSE,FALSE,TRUE,TRUE,TRUE}</definedName>
    <definedName name="aa" localSheetId="4" hidden="1">{FALSE,FALSE,-1.25,-15.5,484.5,276.75,FALSE,FALSE,TRUE,TRUE,0,12,#N/A,46,#N/A,2.93460490463215,15.35,1,FALSE,FALSE,3,TRUE,1,FALSE,100,"Swvu.PLA1.","ACwvu.PLA1.",#N/A,FALSE,FALSE,0,0,0,0,2,"","",TRUE,TRUE,FALSE,FALSE,1,60,#N/A,#N/A,FALSE,FALSE,FALSE,FALSE,FALSE,FALSE,FALSE,9,65532,65532,FALSE,FALSE,TRUE,TRUE,TRUE}</definedName>
    <definedName name="aa" localSheetId="5" hidden="1">{FALSE,FALSE,-1.25,-15.5,484.5,276.75,FALSE,FALSE,TRUE,TRUE,0,12,#N/A,46,#N/A,2.93460490463215,15.35,1,FALSE,FALSE,3,TRUE,1,FALSE,100,"Swvu.PLA1.","ACwvu.PLA1.",#N/A,FALSE,FALSE,0,0,0,0,2,"","",TRUE,TRUE,FALSE,FALSE,1,60,#N/A,#N/A,FALSE,FALSE,FALSE,FALSE,FALSE,FALSE,FALSE,9,65532,65532,FALSE,FALSE,TRUE,TRUE,TRUE}</definedName>
    <definedName name="aa" localSheetId="7" hidden="1">{FALSE,FALSE,-1.25,-15.5,484.5,276.75,FALSE,FALSE,TRUE,TRUE,0,12,#N/A,46,#N/A,2.93460490463215,15.35,1,FALSE,FALSE,3,TRUE,1,FALSE,100,"Swvu.PLA1.","ACwvu.PLA1.",#N/A,FALSE,FALSE,0,0,0,0,2,"","",TRUE,TRUE,FALSE,FALSE,1,60,#N/A,#N/A,FALSE,FALSE,FALSE,FALSE,FALSE,FALSE,FALSE,9,65532,65532,FALSE,FALSE,TRUE,TRUE,TRUE}</definedName>
    <definedName name="aa" localSheetId="9" hidden="1">{FALSE,FALSE,-1.25,-15.5,484.5,276.75,FALSE,FALSE,TRUE,TRUE,0,12,#N/A,46,#N/A,2.93460490463215,15.35,1,FALSE,FALSE,3,TRUE,1,FALSE,100,"Swvu.PLA1.","ACwvu.PLA1.",#N/A,FALSE,FALSE,0,0,0,0,2,"","",TRUE,TRUE,FALSE,FALSE,1,60,#N/A,#N/A,FALSE,FALSE,FALSE,FALSE,FALSE,FALSE,FALSE,9,65532,65532,FALSE,FALSE,TRUE,TRUE,TRUE}</definedName>
    <definedName name="aa" localSheetId="11" hidden="1">{FALSE,FALSE,-1.25,-15.5,484.5,276.75,FALSE,FALSE,TRUE,TRUE,0,12,#N/A,46,#N/A,2.93460490463215,15.35,1,FALSE,FALSE,3,TRUE,1,FALSE,100,"Swvu.PLA1.","ACwvu.PLA1.",#N/A,FALSE,FALSE,0,0,0,0,2,"","",TRUE,TRUE,FALSE,FALSE,1,60,#N/A,#N/A,FALSE,FALSE,FALSE,FALSE,FALSE,FALSE,FALSE,9,65532,65532,FALSE,FALSE,TRUE,TRUE,TRUE}</definedName>
    <definedName name="aa" localSheetId="6" hidden="1">{FALSE,FALSE,-1.25,-15.5,484.5,276.75,FALSE,FALSE,TRUE,TRUE,0,12,#N/A,46,#N/A,2.93460490463215,15.35,1,FALSE,FALSE,3,TRUE,1,FALSE,100,"Swvu.PLA1.","ACwvu.PLA1.",#N/A,FALSE,FALSE,0,0,0,0,2,"","",TRUE,TRUE,FALSE,FALSE,1,60,#N/A,#N/A,FALSE,FALSE,FALSE,FALSE,FALSE,FALSE,FALSE,9,65532,65532,FALSE,FALSE,TRUE,TRUE,TRUE}</definedName>
    <definedName name="aa" localSheetId="19" hidden="1">{FALSE,FALSE,-1.25,-15.5,484.5,276.75,FALSE,FALSE,TRUE,TRUE,0,12,#N/A,46,#N/A,2.93460490463215,15.35,1,FALSE,FALSE,3,TRUE,1,FALSE,100,"Swvu.PLA1.","ACwvu.PLA1.",#N/A,FALSE,FALSE,0,0,0,0,2,"","",TRUE,TRUE,FALSE,FALSE,1,60,#N/A,#N/A,FALSE,FALSE,FALSE,FALSE,FALSE,FALSE,FALSE,9,65532,65532,FALSE,FALSE,TRUE,TRUE,TRUE}</definedName>
    <definedName name="aa" localSheetId="20" hidden="1">{FALSE,FALSE,-1.25,-15.5,484.5,276.75,FALSE,FALSE,TRUE,TRUE,0,12,#N/A,46,#N/A,2.93460490463215,15.35,1,FALSE,FALSE,3,TRUE,1,FALSE,100,"Swvu.PLA1.","ACwvu.PLA1.",#N/A,FALSE,FALSE,0,0,0,0,2,"","",TRUE,TRUE,FALSE,FALSE,1,60,#N/A,#N/A,FALSE,FALSE,FALSE,FALSE,FALSE,FALSE,FALSE,9,65532,65532,FALSE,FALSE,TRUE,TRUE,TRUE}</definedName>
    <definedName name="aa" localSheetId="21" hidden="1">{FALSE,FALSE,-1.25,-15.5,484.5,276.75,FALSE,FALSE,TRUE,TRUE,0,12,#N/A,46,#N/A,2.93460490463215,15.35,1,FALSE,FALSE,3,TRUE,1,FALSE,100,"Swvu.PLA1.","ACwvu.PLA1.",#N/A,FALSE,FALSE,0,0,0,0,2,"","",TRUE,TRUE,FALSE,FALSE,1,60,#N/A,#N/A,FALSE,FALSE,FALSE,FALSE,FALSE,FALSE,FALSE,9,65532,65532,FALSE,FALSE,TRUE,TRUE,TRUE}</definedName>
    <definedName name="aa" localSheetId="22" hidden="1">{FALSE,FALSE,-1.25,-15.5,484.5,276.75,FALSE,FALSE,TRUE,TRUE,0,12,#N/A,46,#N/A,2.93460490463215,15.35,1,FALSE,FALSE,3,TRUE,1,FALSE,100,"Swvu.PLA1.","ACwvu.PLA1.",#N/A,FALSE,FALSE,0,0,0,0,2,"","",TRUE,TRUE,FALSE,FALSE,1,60,#N/A,#N/A,FALSE,FALSE,FALSE,FALSE,FALSE,FALSE,FALSE,9,65532,65532,FALSE,FALSE,TRUE,TRUE,TRUE}</definedName>
    <definedName name="aa" localSheetId="24" hidden="1">{FALSE,FALSE,-1.25,-15.5,484.5,276.75,FALSE,FALSE,TRUE,TRUE,0,12,#N/A,46,#N/A,2.93460490463215,15.35,1,FALSE,FALSE,3,TRUE,1,FALSE,100,"Swvu.PLA1.","ACwvu.PLA1.",#N/A,FALSE,FALSE,0,0,0,0,2,"","",TRUE,TRUE,FALSE,FALSE,1,60,#N/A,#N/A,FALSE,FALSE,FALSE,FALSE,FALSE,FALSE,FALSE,9,65532,65532,FALSE,FALSE,TRUE,TRUE,TRUE}</definedName>
    <definedName name="aa" localSheetId="25" hidden="1">{FALSE,FALSE,-1.25,-15.5,484.5,276.75,FALSE,FALSE,TRUE,TRUE,0,12,#N/A,46,#N/A,2.93460490463215,15.35,1,FALSE,FALSE,3,TRUE,1,FALSE,100,"Swvu.PLA1.","ACwvu.PLA1.",#N/A,FALSE,FALSE,0,0,0,0,2,"","",TRUE,TRUE,FALSE,FALSE,1,60,#N/A,#N/A,FALSE,FALSE,FALSE,FALSE,FALSE,FALSE,FALSE,9,65532,65532,FALSE,FALSE,TRUE,TRUE,TRUE}</definedName>
    <definedName name="aa" localSheetId="26" hidden="1">{FALSE,FALSE,-1.25,-15.5,484.5,276.75,FALSE,FALSE,TRUE,TRUE,0,12,#N/A,46,#N/A,2.93460490463215,15.35,1,FALSE,FALSE,3,TRUE,1,FALSE,100,"Swvu.PLA1.","ACwvu.PLA1.",#N/A,FALSE,FALSE,0,0,0,0,2,"","",TRUE,TRUE,FALSE,FALSE,1,60,#N/A,#N/A,FALSE,FALSE,FALSE,FALSE,FALSE,FALSE,FALSE,9,65532,65532,FALSE,FALSE,TRUE,TRUE,TRUE}</definedName>
    <definedName name="aa" localSheetId="27" hidden="1">{FALSE,FALSE,-1.25,-15.5,484.5,276.75,FALSE,FALSE,TRUE,TRUE,0,12,#N/A,46,#N/A,2.93460490463215,15.35,1,FALSE,FALSE,3,TRUE,1,FALSE,100,"Swvu.PLA1.","ACwvu.PLA1.",#N/A,FALSE,FALSE,0,0,0,0,2,"","",TRUE,TRUE,FALSE,FALSE,1,60,#N/A,#N/A,FALSE,FALSE,FALSE,FALSE,FALSE,FALSE,FALSE,9,65532,65532,FALSE,FALSE,TRUE,TRUE,TRUE}</definedName>
    <definedName name="aa" localSheetId="32" hidden="1">{FALSE,FALSE,-1.25,-15.5,484.5,276.75,FALSE,FALSE,TRUE,TRUE,0,12,#N/A,46,#N/A,2.93460490463215,15.35,1,FALSE,FALSE,3,TRUE,1,FALSE,100,"Swvu.PLA1.","ACwvu.PLA1.",#N/A,FALSE,FALSE,0,0,0,0,2,"","",TRUE,TRUE,FALSE,FALSE,1,60,#N/A,#N/A,FALSE,FALSE,FALSE,FALSE,FALSE,FALSE,FALSE,9,65532,65532,FALSE,FALSE,TRUE,TRUE,TRUE}</definedName>
    <definedName name="aa" localSheetId="33" hidden="1">{FALSE,FALSE,-1.25,-15.5,484.5,276.75,FALSE,FALSE,TRUE,TRUE,0,12,#N/A,46,#N/A,2.93460490463215,15.35,1,FALSE,FALSE,3,TRUE,1,FALSE,100,"Swvu.PLA1.","ACwvu.PLA1.",#N/A,FALSE,FALSE,0,0,0,0,2,"","",TRUE,TRUE,FALSE,FALSE,1,60,#N/A,#N/A,FALSE,FALSE,FALSE,FALSE,FALSE,FALSE,FALSE,9,65532,65532,FALSE,FALSE,TRUE,TRUE,TRUE}</definedName>
    <definedName name="aa" localSheetId="34" hidden="1">{FALSE,FALSE,-1.25,-15.5,484.5,276.75,FALSE,FALSE,TRUE,TRUE,0,12,#N/A,46,#N/A,2.93460490463215,15.35,1,FALSE,FALSE,3,TRUE,1,FALSE,100,"Swvu.PLA1.","ACwvu.PLA1.",#N/A,FALSE,FALSE,0,0,0,0,2,"","",TRUE,TRUE,FALSE,FALSE,1,60,#N/A,#N/A,FALSE,FALSE,FALSE,FALSE,FALSE,FALSE,FALSE,9,65532,65532,FALSE,FALSE,TRUE,TRUE,TRUE}</definedName>
    <definedName name="aa" localSheetId="8" hidden="1">{FALSE,FALSE,-1.25,-15.5,484.5,276.75,FALSE,FALSE,TRUE,TRUE,0,12,#N/A,46,#N/A,2.93460490463215,15.35,1,FALSE,FALSE,3,TRUE,1,FALSE,100,"Swvu.PLA1.","ACwvu.PLA1.",#N/A,FALSE,FALSE,0,0,0,0,2,"","",TRUE,TRUE,FALSE,FALSE,1,60,#N/A,#N/A,FALSE,FALSE,FALSE,FALSE,FALSE,FALSE,FALSE,9,65532,65532,FALSE,FALSE,TRUE,TRUE,TRUE}</definedName>
    <definedName name="aa" localSheetId="35" hidden="1">{FALSE,FALSE,-1.25,-15.5,484.5,276.75,FALSE,FALSE,TRUE,TRUE,0,12,#N/A,46,#N/A,2.93460490463215,15.35,1,FALSE,FALSE,3,TRUE,1,FALSE,100,"Swvu.PLA1.","ACwvu.PLA1.",#N/A,FALSE,FALSE,0,0,0,0,2,"","",TRUE,TRUE,FALSE,FALSE,1,60,#N/A,#N/A,FALSE,FALSE,FALSE,FALSE,FALSE,FALSE,FALSE,9,65532,65532,FALSE,FALSE,TRUE,TRUE,TRUE}</definedName>
    <definedName name="aa" localSheetId="36" hidden="1">{FALSE,FALSE,-1.25,-15.5,484.5,276.75,FALSE,FALSE,TRUE,TRUE,0,12,#N/A,46,#N/A,2.93460490463215,15.35,1,FALSE,FALSE,3,TRUE,1,FALSE,100,"Swvu.PLA1.","ACwvu.PLA1.",#N/A,FALSE,FALSE,0,0,0,0,2,"","",TRUE,TRUE,FALSE,FALSE,1,60,#N/A,#N/A,FALSE,FALSE,FALSE,FALSE,FALSE,FALSE,FALSE,9,65532,65532,FALSE,FALSE,TRUE,TRUE,TRUE}</definedName>
    <definedName name="aa" localSheetId="37" hidden="1">{FALSE,FALSE,-1.25,-15.5,484.5,276.75,FALSE,FALSE,TRUE,TRUE,0,12,#N/A,46,#N/A,2.93460490463215,15.35,1,FALSE,FALSE,3,TRUE,1,FALSE,100,"Swvu.PLA1.","ACwvu.PLA1.",#N/A,FALSE,FALSE,0,0,0,0,2,"","",TRUE,TRUE,FALSE,FALSE,1,60,#N/A,#N/A,FALSE,FALSE,FALSE,FALSE,FALSE,FALSE,FALSE,9,65532,65532,FALSE,FALSE,TRUE,TRUE,TRUE}</definedName>
    <definedName name="aa" localSheetId="38" hidden="1">{FALSE,FALSE,-1.25,-15.5,484.5,276.75,FALSE,FALSE,TRUE,TRUE,0,12,#N/A,46,#N/A,2.93460490463215,15.35,1,FALSE,FALSE,3,TRUE,1,FALSE,100,"Swvu.PLA1.","ACwvu.PLA1.",#N/A,FALSE,FALSE,0,0,0,0,2,"","",TRUE,TRUE,FALSE,FALSE,1,60,#N/A,#N/A,FALSE,FALSE,FALSE,FALSE,FALSE,FALSE,FALSE,9,65532,65532,FALSE,FALSE,TRUE,TRUE,TRUE}</definedName>
    <definedName name="aa" localSheetId="39" hidden="1">{FALSE,FALSE,-1.25,-15.5,484.5,276.75,FALSE,FALSE,TRUE,TRUE,0,12,#N/A,46,#N/A,2.93460490463215,15.35,1,FALSE,FALSE,3,TRUE,1,FALSE,100,"Swvu.PLA1.","ACwvu.PLA1.",#N/A,FALSE,FALSE,0,0,0,0,2,"","",TRUE,TRUE,FALSE,FALSE,1,60,#N/A,#N/A,FALSE,FALSE,FALSE,FALSE,FALSE,FALSE,FALSE,9,65532,65532,FALSE,FALSE,TRUE,TRUE,TRUE}</definedName>
    <definedName name="aa" localSheetId="41" hidden="1">{FALSE,FALSE,-1.25,-15.5,484.5,276.75,FALSE,FALSE,TRUE,TRUE,0,12,#N/A,46,#N/A,2.93460490463215,15.35,1,FALSE,FALSE,3,TRUE,1,FALSE,100,"Swvu.PLA1.","ACwvu.PLA1.",#N/A,FALSE,FALSE,0,0,0,0,2,"","",TRUE,TRUE,FALSE,FALSE,1,60,#N/A,#N/A,FALSE,FALSE,FALSE,FALSE,FALSE,FALSE,FALSE,9,65532,65532,FALSE,FALSE,TRUE,TRUE,TRUE}</definedName>
    <definedName name="aa" localSheetId="43" hidden="1">{FALSE,FALSE,-1.25,-15.5,484.5,276.75,FALSE,FALSE,TRUE,TRUE,0,12,#N/A,46,#N/A,2.93460490463215,15.35,1,FALSE,FALSE,3,TRUE,1,FALSE,100,"Swvu.PLA1.","ACwvu.PLA1.",#N/A,FALSE,FALSE,0,0,0,0,2,"","",TRUE,TRUE,FALSE,FALSE,1,60,#N/A,#N/A,FALSE,FALSE,FALSE,FALSE,FALSE,FALSE,FALSE,9,65532,65532,FALSE,FALSE,TRUE,TRUE,TRUE}</definedName>
    <definedName name="aa" localSheetId="10" hidden="1">{FALSE,FALSE,-1.25,-15.5,484.5,276.75,FALSE,FALSE,TRUE,TRUE,0,12,#N/A,46,#N/A,2.93460490463215,15.35,1,FALSE,FALSE,3,TRUE,1,FALSE,100,"Swvu.PLA1.","ACwvu.PLA1.",#N/A,FALSE,FALSE,0,0,0,0,2,"","",TRUE,TRUE,FALSE,FALSE,1,60,#N/A,#N/A,FALSE,FALSE,FALSE,FALSE,FALSE,FALSE,FALSE,9,65532,65532,FALSE,FALSE,TRUE,TRUE,TRUE}</definedName>
    <definedName name="aa" localSheetId="13" hidden="1">{FALSE,FALSE,-1.25,-15.5,484.5,276.75,FALSE,FALSE,TRUE,TRUE,0,12,#N/A,46,#N/A,2.93460490463215,15.35,1,FALSE,FALSE,3,TRUE,1,FALSE,100,"Swvu.PLA1.","ACwvu.PLA1.",#N/A,FALSE,FALSE,0,0,0,0,2,"","",TRUE,TRUE,FALSE,FALSE,1,60,#N/A,#N/A,FALSE,FALSE,FALSE,FALSE,FALSE,FALSE,FALSE,9,65532,65532,FALSE,FALSE,TRUE,TRUE,TRUE}</definedName>
    <definedName name="aa" localSheetId="14" hidden="1">{FALSE,FALSE,-1.25,-15.5,484.5,276.75,FALSE,FALSE,TRUE,TRUE,0,12,#N/A,46,#N/A,2.93460490463215,15.35,1,FALSE,FALSE,3,TRUE,1,FALSE,100,"Swvu.PLA1.","ACwvu.PLA1.",#N/A,FALSE,FALSE,0,0,0,0,2,"","",TRUE,TRUE,FALSE,FALSE,1,60,#N/A,#N/A,FALSE,FALSE,FALSE,FALSE,FALSE,FALSE,FALSE,9,65532,65532,FALSE,FALSE,TRUE,TRUE,TRUE}</definedName>
    <definedName name="aa" localSheetId="15" hidden="1">{FALSE,FALSE,-1.25,-15.5,484.5,276.75,FALSE,FALSE,TRUE,TRUE,0,12,#N/A,46,#N/A,2.93460490463215,15.35,1,FALSE,FALSE,3,TRUE,1,FALSE,100,"Swvu.PLA1.","ACwvu.PLA1.",#N/A,FALSE,FALSE,0,0,0,0,2,"","",TRUE,TRUE,FALSE,FALSE,1,60,#N/A,#N/A,FALSE,FALSE,FALSE,FALSE,FALSE,FALSE,FALSE,9,65532,65532,FALSE,FALSE,TRUE,TRUE,TRUE}</definedName>
    <definedName name="aa" localSheetId="16" hidden="1">{FALSE,FALSE,-1.25,-15.5,484.5,276.75,FALSE,FALSE,TRUE,TRUE,0,12,#N/A,46,#N/A,2.93460490463215,15.35,1,FALSE,FALSE,3,TRUE,1,FALSE,100,"Swvu.PLA1.","ACwvu.PLA1.",#N/A,FALSE,FALSE,0,0,0,0,2,"","",TRUE,TRUE,FALSE,FALSE,1,60,#N/A,#N/A,FALSE,FALSE,FALSE,FALSE,FALSE,FALSE,FALSE,9,65532,65532,FALSE,FALSE,TRUE,TRUE,TRUE}</definedName>
    <definedName name="aa" localSheetId="17" hidden="1">{FALSE,FALSE,-1.25,-15.5,484.5,276.75,FALSE,FALSE,TRUE,TRUE,0,12,#N/A,46,#N/A,2.93460490463215,15.35,1,FALSE,FALSE,3,TRUE,1,FALSE,100,"Swvu.PLA1.","ACwvu.PLA1.",#N/A,FALSE,FALSE,0,0,0,0,2,"","",TRUE,TRUE,FALSE,FALSE,1,60,#N/A,#N/A,FALSE,FALSE,FALSE,FALSE,FALSE,FALSE,FALSE,9,65532,65532,FALSE,FALSE,TRUE,TRUE,TRUE}</definedName>
    <definedName name="aa" localSheetId="18" hidden="1">{FALSE,FALSE,-1.25,-15.5,484.5,276.75,FALSE,FALSE,TRUE,TRUE,0,12,#N/A,46,#N/A,2.93460490463215,15.35,1,FALSE,FALSE,3,TRUE,1,FALSE,100,"Swvu.PLA1.","ACwvu.PLA1.",#N/A,FALSE,FALSE,0,0,0,0,2,"","",TRUE,TRUE,FALSE,FALSE,1,60,#N/A,#N/A,FALSE,FALSE,FALSE,FALSE,FALSE,FALSE,FALSE,9,65532,65532,FALSE,FALSE,TRUE,TRUE,TRUE}</definedName>
    <definedName name="aa" hidden="1">{FALSE,FALSE,-1.25,-15.5,484.5,276.75,FALSE,FALSE,TRUE,TRUE,0,12,#N/A,46,#N/A,2.93460490463215,15.35,1,FALSE,FALSE,3,TRUE,1,FALSE,100,"Swvu.PLA1.","ACwvu.PLA1.",#N/A,FALSE,FALSE,0,0,0,0,2,"","",TRUE,TRUE,FALSE,FALSE,1,60,#N/A,#N/A,FALSE,FALSE,FALSE,FALSE,FALSE,FALSE,FALSE,9,65532,65532,FALSE,FALSE,TRUE,TRUE,TRUE}</definedName>
    <definedName name="aaa" localSheetId="59" hidden="1">{"Riqfin97",#N/A,FALSE,"Tran";"Riqfinpro",#N/A,FALSE,"Tran"}</definedName>
    <definedName name="aaa" localSheetId="0" hidden="1">{"Riqfin97",#N/A,FALSE,"Tran";"Riqfinpro",#N/A,FALSE,"Tran"}</definedName>
    <definedName name="aaa" localSheetId="12" hidden="1">{"Riqfin97",#N/A,FALSE,"Tran";"Riqfinpro",#N/A,FALSE,"Tran"}</definedName>
    <definedName name="aaa" localSheetId="23" hidden="1">{"Riqfin97",#N/A,FALSE,"Tran";"Riqfinpro",#N/A,FALSE,"Tran"}</definedName>
    <definedName name="aaa" localSheetId="28" hidden="1">{"Riqfin97",#N/A,FALSE,"Tran";"Riqfinpro",#N/A,FALSE,"Tran"}</definedName>
    <definedName name="aaa" localSheetId="29" hidden="1">{"Riqfin97",#N/A,FALSE,"Tran";"Riqfinpro",#N/A,FALSE,"Tran"}</definedName>
    <definedName name="aaa" localSheetId="30" hidden="1">{"Riqfin97",#N/A,FALSE,"Tran";"Riqfinpro",#N/A,FALSE,"Tran"}</definedName>
    <definedName name="aaa" localSheetId="31" hidden="1">{"Riqfin97",#N/A,FALSE,"Tran";"Riqfinpro",#N/A,FALSE,"Tran"}</definedName>
    <definedName name="aaa" localSheetId="40" hidden="1">{"Riqfin97",#N/A,FALSE,"Tran";"Riqfinpro",#N/A,FALSE,"Tran"}</definedName>
    <definedName name="aaa" localSheetId="42" hidden="1">{"Riqfin97",#N/A,FALSE,"Tran";"Riqfinpro",#N/A,FALSE,"Tran"}</definedName>
    <definedName name="aaa" localSheetId="1" hidden="1">{"Riqfin97",#N/A,FALSE,"Tran";"Riqfinpro",#N/A,FALSE,"Tran"}</definedName>
    <definedName name="aaa" localSheetId="2" hidden="1">{"Riqfin97",#N/A,FALSE,"Tran";"Riqfinpro",#N/A,FALSE,"Tran"}</definedName>
    <definedName name="aaa" localSheetId="3" hidden="1">{"Riqfin97",#N/A,FALSE,"Tran";"Riqfinpro",#N/A,FALSE,"Tran"}</definedName>
    <definedName name="aaa" localSheetId="4" hidden="1">{"Riqfin97",#N/A,FALSE,"Tran";"Riqfinpro",#N/A,FALSE,"Tran"}</definedName>
    <definedName name="aaa" localSheetId="5" hidden="1">{"Riqfin97",#N/A,FALSE,"Tran";"Riqfinpro",#N/A,FALSE,"Tran"}</definedName>
    <definedName name="aaa" localSheetId="7" hidden="1">{"Riqfin97",#N/A,FALSE,"Tran";"Riqfinpro",#N/A,FALSE,"Tran"}</definedName>
    <definedName name="aaa" localSheetId="9" hidden="1">{"Riqfin97",#N/A,FALSE,"Tran";"Riqfinpro",#N/A,FALSE,"Tran"}</definedName>
    <definedName name="aaa" localSheetId="11" hidden="1">{"Riqfin97",#N/A,FALSE,"Tran";"Riqfinpro",#N/A,FALSE,"Tran"}</definedName>
    <definedName name="aaa" localSheetId="6" hidden="1">{"Riqfin97",#N/A,FALSE,"Tran";"Riqfinpro",#N/A,FALSE,"Tran"}</definedName>
    <definedName name="aaa" localSheetId="19" hidden="1">{"Riqfin97",#N/A,FALSE,"Tran";"Riqfinpro",#N/A,FALSE,"Tran"}</definedName>
    <definedName name="aaa" localSheetId="20" hidden="1">{"Riqfin97",#N/A,FALSE,"Tran";"Riqfinpro",#N/A,FALSE,"Tran"}</definedName>
    <definedName name="aaa" localSheetId="21" hidden="1">{"Riqfin97",#N/A,FALSE,"Tran";"Riqfinpro",#N/A,FALSE,"Tran"}</definedName>
    <definedName name="aaa" localSheetId="22" hidden="1">{"Riqfin97",#N/A,FALSE,"Tran";"Riqfinpro",#N/A,FALSE,"Tran"}</definedName>
    <definedName name="aaa" localSheetId="24" hidden="1">{"Riqfin97",#N/A,FALSE,"Tran";"Riqfinpro",#N/A,FALSE,"Tran"}</definedName>
    <definedName name="aaa" localSheetId="25" hidden="1">{"Riqfin97",#N/A,FALSE,"Tran";"Riqfinpro",#N/A,FALSE,"Tran"}</definedName>
    <definedName name="aaa" localSheetId="26" hidden="1">{"Riqfin97",#N/A,FALSE,"Tran";"Riqfinpro",#N/A,FALSE,"Tran"}</definedName>
    <definedName name="aaa" localSheetId="27" hidden="1">{"Riqfin97",#N/A,FALSE,"Tran";"Riqfinpro",#N/A,FALSE,"Tran"}</definedName>
    <definedName name="aaa" localSheetId="32" hidden="1">{"Riqfin97",#N/A,FALSE,"Tran";"Riqfinpro",#N/A,FALSE,"Tran"}</definedName>
    <definedName name="aaa" localSheetId="33" hidden="1">{"Riqfin97",#N/A,FALSE,"Tran";"Riqfinpro",#N/A,FALSE,"Tran"}</definedName>
    <definedName name="aaa" localSheetId="34" hidden="1">{"Riqfin97",#N/A,FALSE,"Tran";"Riqfinpro",#N/A,FALSE,"Tran"}</definedName>
    <definedName name="aaa" localSheetId="8" hidden="1">{"Riqfin97",#N/A,FALSE,"Tran";"Riqfinpro",#N/A,FALSE,"Tran"}</definedName>
    <definedName name="aaa" localSheetId="35" hidden="1">{"Riqfin97",#N/A,FALSE,"Tran";"Riqfinpro",#N/A,FALSE,"Tran"}</definedName>
    <definedName name="aaa" localSheetId="36" hidden="1">{"Riqfin97",#N/A,FALSE,"Tran";"Riqfinpro",#N/A,FALSE,"Tran"}</definedName>
    <definedName name="aaa" localSheetId="37" hidden="1">{"Riqfin97",#N/A,FALSE,"Tran";"Riqfinpro",#N/A,FALSE,"Tran"}</definedName>
    <definedName name="aaa" localSheetId="38" hidden="1">{"Riqfin97",#N/A,FALSE,"Tran";"Riqfinpro",#N/A,FALSE,"Tran"}</definedName>
    <definedName name="aaa" localSheetId="39" hidden="1">{"Riqfin97",#N/A,FALSE,"Tran";"Riqfinpro",#N/A,FALSE,"Tran"}</definedName>
    <definedName name="aaa" localSheetId="41" hidden="1">{"Riqfin97",#N/A,FALSE,"Tran";"Riqfinpro",#N/A,FALSE,"Tran"}</definedName>
    <definedName name="aaa" localSheetId="43" hidden="1">{"Riqfin97",#N/A,FALSE,"Tran";"Riqfinpro",#N/A,FALSE,"Tran"}</definedName>
    <definedName name="aaa" localSheetId="10" hidden="1">{"Riqfin97",#N/A,FALSE,"Tran";"Riqfinpro",#N/A,FALSE,"Tran"}</definedName>
    <definedName name="aaa" localSheetId="13" hidden="1">{"Riqfin97",#N/A,FALSE,"Tran";"Riqfinpro",#N/A,FALSE,"Tran"}</definedName>
    <definedName name="aaa" localSheetId="14" hidden="1">{"Riqfin97",#N/A,FALSE,"Tran";"Riqfinpro",#N/A,FALSE,"Tran"}</definedName>
    <definedName name="aaa" localSheetId="15" hidden="1">{"Riqfin97",#N/A,FALSE,"Tran";"Riqfinpro",#N/A,FALSE,"Tran"}</definedName>
    <definedName name="aaa" localSheetId="16" hidden="1">{"Riqfin97",#N/A,FALSE,"Tran";"Riqfinpro",#N/A,FALSE,"Tran"}</definedName>
    <definedName name="aaa" localSheetId="17" hidden="1">{"Riqfin97",#N/A,FALSE,"Tran";"Riqfinpro",#N/A,FALSE,"Tran"}</definedName>
    <definedName name="aaa" localSheetId="18" hidden="1">{"Riqfin97",#N/A,FALSE,"Tran";"Riqfinpro",#N/A,FALSE,"Tran"}</definedName>
    <definedName name="aaa" hidden="1">{"Riqfin97",#N/A,FALSE,"Tran";"Riqfinpro",#N/A,FALSE,"Tran"}</definedName>
    <definedName name="abu" localSheetId="59" hidden="1">{FALSE,FALSE,-1.25,-15.5,484.5,276.75,FALSE,FALSE,TRUE,TRUE,0,12,#N/A,46,#N/A,2.93460490463215,15.35,1,FALSE,FALSE,3,TRUE,1,FALSE,100,"Swvu.PLA1.","ACwvu.PLA1.",#N/A,FALSE,FALSE,0,0,0,0,2,"","",TRUE,TRUE,FALSE,FALSE,1,60,#N/A,#N/A,FALSE,FALSE,FALSE,FALSE,FALSE,FALSE,FALSE,9,65532,65532,FALSE,FALSE,TRUE,TRUE,TRUE}</definedName>
    <definedName name="abu" localSheetId="0" hidden="1">{FALSE,FALSE,-1.25,-15.5,484.5,276.75,FALSE,FALSE,TRUE,TRUE,0,12,#N/A,46,#N/A,2.93460490463215,15.35,1,FALSE,FALSE,3,TRUE,1,FALSE,100,"Swvu.PLA1.","ACwvu.PLA1.",#N/A,FALSE,FALSE,0,0,0,0,2,"","",TRUE,TRUE,FALSE,FALSE,1,60,#N/A,#N/A,FALSE,FALSE,FALSE,FALSE,FALSE,FALSE,FALSE,9,65532,65532,FALSE,FALSE,TRUE,TRUE,TRUE}</definedName>
    <definedName name="abu" localSheetId="12" hidden="1">{FALSE,FALSE,-1.25,-15.5,484.5,276.75,FALSE,FALSE,TRUE,TRUE,0,12,#N/A,46,#N/A,2.93460490463215,15.35,1,FALSE,FALSE,3,TRUE,1,FALSE,100,"Swvu.PLA1.","ACwvu.PLA1.",#N/A,FALSE,FALSE,0,0,0,0,2,"","",TRUE,TRUE,FALSE,FALSE,1,60,#N/A,#N/A,FALSE,FALSE,FALSE,FALSE,FALSE,FALSE,FALSE,9,65532,65532,FALSE,FALSE,TRUE,TRUE,TRUE}</definedName>
    <definedName name="abu" localSheetId="23" hidden="1">{FALSE,FALSE,-1.25,-15.5,484.5,276.75,FALSE,FALSE,TRUE,TRUE,0,12,#N/A,46,#N/A,2.93460490463215,15.35,1,FALSE,FALSE,3,TRUE,1,FALSE,100,"Swvu.PLA1.","ACwvu.PLA1.",#N/A,FALSE,FALSE,0,0,0,0,2,"","",TRUE,TRUE,FALSE,FALSE,1,60,#N/A,#N/A,FALSE,FALSE,FALSE,FALSE,FALSE,FALSE,FALSE,9,65532,65532,FALSE,FALSE,TRUE,TRUE,TRUE}</definedName>
    <definedName name="abu" localSheetId="28" hidden="1">{FALSE,FALSE,-1.25,-15.5,484.5,276.75,FALSE,FALSE,TRUE,TRUE,0,12,#N/A,46,#N/A,2.93460490463215,15.35,1,FALSE,FALSE,3,TRUE,1,FALSE,100,"Swvu.PLA1.","ACwvu.PLA1.",#N/A,FALSE,FALSE,0,0,0,0,2,"","",TRUE,TRUE,FALSE,FALSE,1,60,#N/A,#N/A,FALSE,FALSE,FALSE,FALSE,FALSE,FALSE,FALSE,9,65532,65532,FALSE,FALSE,TRUE,TRUE,TRUE}</definedName>
    <definedName name="abu" localSheetId="29" hidden="1">{FALSE,FALSE,-1.25,-15.5,484.5,276.75,FALSE,FALSE,TRUE,TRUE,0,12,#N/A,46,#N/A,2.93460490463215,15.35,1,FALSE,FALSE,3,TRUE,1,FALSE,100,"Swvu.PLA1.","ACwvu.PLA1.",#N/A,FALSE,FALSE,0,0,0,0,2,"","",TRUE,TRUE,FALSE,FALSE,1,60,#N/A,#N/A,FALSE,FALSE,FALSE,FALSE,FALSE,FALSE,FALSE,9,65532,65532,FALSE,FALSE,TRUE,TRUE,TRUE}</definedName>
    <definedName name="abu" localSheetId="30" hidden="1">{FALSE,FALSE,-1.25,-15.5,484.5,276.75,FALSE,FALSE,TRUE,TRUE,0,12,#N/A,46,#N/A,2.93460490463215,15.35,1,FALSE,FALSE,3,TRUE,1,FALSE,100,"Swvu.PLA1.","ACwvu.PLA1.",#N/A,FALSE,FALSE,0,0,0,0,2,"","",TRUE,TRUE,FALSE,FALSE,1,60,#N/A,#N/A,FALSE,FALSE,FALSE,FALSE,FALSE,FALSE,FALSE,9,65532,65532,FALSE,FALSE,TRUE,TRUE,TRUE}</definedName>
    <definedName name="abu" localSheetId="31" hidden="1">{FALSE,FALSE,-1.25,-15.5,484.5,276.75,FALSE,FALSE,TRUE,TRUE,0,12,#N/A,46,#N/A,2.93460490463215,15.35,1,FALSE,FALSE,3,TRUE,1,FALSE,100,"Swvu.PLA1.","ACwvu.PLA1.",#N/A,FALSE,FALSE,0,0,0,0,2,"","",TRUE,TRUE,FALSE,FALSE,1,60,#N/A,#N/A,FALSE,FALSE,FALSE,FALSE,FALSE,FALSE,FALSE,9,65532,65532,FALSE,FALSE,TRUE,TRUE,TRUE}</definedName>
    <definedName name="abu" localSheetId="40" hidden="1">{FALSE,FALSE,-1.25,-15.5,484.5,276.75,FALSE,FALSE,TRUE,TRUE,0,12,#N/A,46,#N/A,2.93460490463215,15.35,1,FALSE,FALSE,3,TRUE,1,FALSE,100,"Swvu.PLA1.","ACwvu.PLA1.",#N/A,FALSE,FALSE,0,0,0,0,2,"","",TRUE,TRUE,FALSE,FALSE,1,60,#N/A,#N/A,FALSE,FALSE,FALSE,FALSE,FALSE,FALSE,FALSE,9,65532,65532,FALSE,FALSE,TRUE,TRUE,TRUE}</definedName>
    <definedName name="abu" localSheetId="42" hidden="1">{FALSE,FALSE,-1.25,-15.5,484.5,276.75,FALSE,FALSE,TRUE,TRUE,0,12,#N/A,46,#N/A,2.93460490463215,15.35,1,FALSE,FALSE,3,TRUE,1,FALSE,100,"Swvu.PLA1.","ACwvu.PLA1.",#N/A,FALSE,FALSE,0,0,0,0,2,"","",TRUE,TRUE,FALSE,FALSE,1,60,#N/A,#N/A,FALSE,FALSE,FALSE,FALSE,FALSE,FALSE,FALSE,9,65532,65532,FALSE,FALSE,TRUE,TRUE,TRUE}</definedName>
    <definedName name="abu" localSheetId="1" hidden="1">{FALSE,FALSE,-1.25,-15.5,484.5,276.75,FALSE,FALSE,TRUE,TRUE,0,12,#N/A,46,#N/A,2.93460490463215,15.35,1,FALSE,FALSE,3,TRUE,1,FALSE,100,"Swvu.PLA1.","ACwvu.PLA1.",#N/A,FALSE,FALSE,0,0,0,0,2,"","",TRUE,TRUE,FALSE,FALSE,1,60,#N/A,#N/A,FALSE,FALSE,FALSE,FALSE,FALSE,FALSE,FALSE,9,65532,65532,FALSE,FALSE,TRUE,TRUE,TRUE}</definedName>
    <definedName name="abu" localSheetId="2" hidden="1">{FALSE,FALSE,-1.25,-15.5,484.5,276.75,FALSE,FALSE,TRUE,TRUE,0,12,#N/A,46,#N/A,2.93460490463215,15.35,1,FALSE,FALSE,3,TRUE,1,FALSE,100,"Swvu.PLA1.","ACwvu.PLA1.",#N/A,FALSE,FALSE,0,0,0,0,2,"","",TRUE,TRUE,FALSE,FALSE,1,60,#N/A,#N/A,FALSE,FALSE,FALSE,FALSE,FALSE,FALSE,FALSE,9,65532,65532,FALSE,FALSE,TRUE,TRUE,TRUE}</definedName>
    <definedName name="abu" localSheetId="3" hidden="1">{FALSE,FALSE,-1.25,-15.5,484.5,276.75,FALSE,FALSE,TRUE,TRUE,0,12,#N/A,46,#N/A,2.93460490463215,15.35,1,FALSE,FALSE,3,TRUE,1,FALSE,100,"Swvu.PLA1.","ACwvu.PLA1.",#N/A,FALSE,FALSE,0,0,0,0,2,"","",TRUE,TRUE,FALSE,FALSE,1,60,#N/A,#N/A,FALSE,FALSE,FALSE,FALSE,FALSE,FALSE,FALSE,9,65532,65532,FALSE,FALSE,TRUE,TRUE,TRUE}</definedName>
    <definedName name="abu" localSheetId="4" hidden="1">{FALSE,FALSE,-1.25,-15.5,484.5,276.75,FALSE,FALSE,TRUE,TRUE,0,12,#N/A,46,#N/A,2.93460490463215,15.35,1,FALSE,FALSE,3,TRUE,1,FALSE,100,"Swvu.PLA1.","ACwvu.PLA1.",#N/A,FALSE,FALSE,0,0,0,0,2,"","",TRUE,TRUE,FALSE,FALSE,1,60,#N/A,#N/A,FALSE,FALSE,FALSE,FALSE,FALSE,FALSE,FALSE,9,65532,65532,FALSE,FALSE,TRUE,TRUE,TRUE}</definedName>
    <definedName name="abu" localSheetId="5" hidden="1">{FALSE,FALSE,-1.25,-15.5,484.5,276.75,FALSE,FALSE,TRUE,TRUE,0,12,#N/A,46,#N/A,2.93460490463215,15.35,1,FALSE,FALSE,3,TRUE,1,FALSE,100,"Swvu.PLA1.","ACwvu.PLA1.",#N/A,FALSE,FALSE,0,0,0,0,2,"","",TRUE,TRUE,FALSE,FALSE,1,60,#N/A,#N/A,FALSE,FALSE,FALSE,FALSE,FALSE,FALSE,FALSE,9,65532,65532,FALSE,FALSE,TRUE,TRUE,TRUE}</definedName>
    <definedName name="abu" localSheetId="7" hidden="1">{FALSE,FALSE,-1.25,-15.5,484.5,276.75,FALSE,FALSE,TRUE,TRUE,0,12,#N/A,46,#N/A,2.93460490463215,15.35,1,FALSE,FALSE,3,TRUE,1,FALSE,100,"Swvu.PLA1.","ACwvu.PLA1.",#N/A,FALSE,FALSE,0,0,0,0,2,"","",TRUE,TRUE,FALSE,FALSE,1,60,#N/A,#N/A,FALSE,FALSE,FALSE,FALSE,FALSE,FALSE,FALSE,9,65532,65532,FALSE,FALSE,TRUE,TRUE,TRUE}</definedName>
    <definedName name="abu" localSheetId="9" hidden="1">{FALSE,FALSE,-1.25,-15.5,484.5,276.75,FALSE,FALSE,TRUE,TRUE,0,12,#N/A,46,#N/A,2.93460490463215,15.35,1,FALSE,FALSE,3,TRUE,1,FALSE,100,"Swvu.PLA1.","ACwvu.PLA1.",#N/A,FALSE,FALSE,0,0,0,0,2,"","",TRUE,TRUE,FALSE,FALSE,1,60,#N/A,#N/A,FALSE,FALSE,FALSE,FALSE,FALSE,FALSE,FALSE,9,65532,65532,FALSE,FALSE,TRUE,TRUE,TRUE}</definedName>
    <definedName name="abu" localSheetId="11" hidden="1">{FALSE,FALSE,-1.25,-15.5,484.5,276.75,FALSE,FALSE,TRUE,TRUE,0,12,#N/A,46,#N/A,2.93460490463215,15.35,1,FALSE,FALSE,3,TRUE,1,FALSE,100,"Swvu.PLA1.","ACwvu.PLA1.",#N/A,FALSE,FALSE,0,0,0,0,2,"","",TRUE,TRUE,FALSE,FALSE,1,60,#N/A,#N/A,FALSE,FALSE,FALSE,FALSE,FALSE,FALSE,FALSE,9,65532,65532,FALSE,FALSE,TRUE,TRUE,TRUE}</definedName>
    <definedName name="abu" localSheetId="6" hidden="1">{FALSE,FALSE,-1.25,-15.5,484.5,276.75,FALSE,FALSE,TRUE,TRUE,0,12,#N/A,46,#N/A,2.93460490463215,15.35,1,FALSE,FALSE,3,TRUE,1,FALSE,100,"Swvu.PLA1.","ACwvu.PLA1.",#N/A,FALSE,FALSE,0,0,0,0,2,"","",TRUE,TRUE,FALSE,FALSE,1,60,#N/A,#N/A,FALSE,FALSE,FALSE,FALSE,FALSE,FALSE,FALSE,9,65532,65532,FALSE,FALSE,TRUE,TRUE,TRUE}</definedName>
    <definedName name="abu" localSheetId="19" hidden="1">{FALSE,FALSE,-1.25,-15.5,484.5,276.75,FALSE,FALSE,TRUE,TRUE,0,12,#N/A,46,#N/A,2.93460490463215,15.35,1,FALSE,FALSE,3,TRUE,1,FALSE,100,"Swvu.PLA1.","ACwvu.PLA1.",#N/A,FALSE,FALSE,0,0,0,0,2,"","",TRUE,TRUE,FALSE,FALSE,1,60,#N/A,#N/A,FALSE,FALSE,FALSE,FALSE,FALSE,FALSE,FALSE,9,65532,65532,FALSE,FALSE,TRUE,TRUE,TRUE}</definedName>
    <definedName name="abu" localSheetId="20" hidden="1">{FALSE,FALSE,-1.25,-15.5,484.5,276.75,FALSE,FALSE,TRUE,TRUE,0,12,#N/A,46,#N/A,2.93460490463215,15.35,1,FALSE,FALSE,3,TRUE,1,FALSE,100,"Swvu.PLA1.","ACwvu.PLA1.",#N/A,FALSE,FALSE,0,0,0,0,2,"","",TRUE,TRUE,FALSE,FALSE,1,60,#N/A,#N/A,FALSE,FALSE,FALSE,FALSE,FALSE,FALSE,FALSE,9,65532,65532,FALSE,FALSE,TRUE,TRUE,TRUE}</definedName>
    <definedName name="abu" localSheetId="21" hidden="1">{FALSE,FALSE,-1.25,-15.5,484.5,276.75,FALSE,FALSE,TRUE,TRUE,0,12,#N/A,46,#N/A,2.93460490463215,15.35,1,FALSE,FALSE,3,TRUE,1,FALSE,100,"Swvu.PLA1.","ACwvu.PLA1.",#N/A,FALSE,FALSE,0,0,0,0,2,"","",TRUE,TRUE,FALSE,FALSE,1,60,#N/A,#N/A,FALSE,FALSE,FALSE,FALSE,FALSE,FALSE,FALSE,9,65532,65532,FALSE,FALSE,TRUE,TRUE,TRUE}</definedName>
    <definedName name="abu" localSheetId="22" hidden="1">{FALSE,FALSE,-1.25,-15.5,484.5,276.75,FALSE,FALSE,TRUE,TRUE,0,12,#N/A,46,#N/A,2.93460490463215,15.35,1,FALSE,FALSE,3,TRUE,1,FALSE,100,"Swvu.PLA1.","ACwvu.PLA1.",#N/A,FALSE,FALSE,0,0,0,0,2,"","",TRUE,TRUE,FALSE,FALSE,1,60,#N/A,#N/A,FALSE,FALSE,FALSE,FALSE,FALSE,FALSE,FALSE,9,65532,65532,FALSE,FALSE,TRUE,TRUE,TRUE}</definedName>
    <definedName name="abu" localSheetId="24" hidden="1">{FALSE,FALSE,-1.25,-15.5,484.5,276.75,FALSE,FALSE,TRUE,TRUE,0,12,#N/A,46,#N/A,2.93460490463215,15.35,1,FALSE,FALSE,3,TRUE,1,FALSE,100,"Swvu.PLA1.","ACwvu.PLA1.",#N/A,FALSE,FALSE,0,0,0,0,2,"","",TRUE,TRUE,FALSE,FALSE,1,60,#N/A,#N/A,FALSE,FALSE,FALSE,FALSE,FALSE,FALSE,FALSE,9,65532,65532,FALSE,FALSE,TRUE,TRUE,TRUE}</definedName>
    <definedName name="abu" localSheetId="25" hidden="1">{FALSE,FALSE,-1.25,-15.5,484.5,276.75,FALSE,FALSE,TRUE,TRUE,0,12,#N/A,46,#N/A,2.93460490463215,15.35,1,FALSE,FALSE,3,TRUE,1,FALSE,100,"Swvu.PLA1.","ACwvu.PLA1.",#N/A,FALSE,FALSE,0,0,0,0,2,"","",TRUE,TRUE,FALSE,FALSE,1,60,#N/A,#N/A,FALSE,FALSE,FALSE,FALSE,FALSE,FALSE,FALSE,9,65532,65532,FALSE,FALSE,TRUE,TRUE,TRUE}</definedName>
    <definedName name="abu" localSheetId="26" hidden="1">{FALSE,FALSE,-1.25,-15.5,484.5,276.75,FALSE,FALSE,TRUE,TRUE,0,12,#N/A,46,#N/A,2.93460490463215,15.35,1,FALSE,FALSE,3,TRUE,1,FALSE,100,"Swvu.PLA1.","ACwvu.PLA1.",#N/A,FALSE,FALSE,0,0,0,0,2,"","",TRUE,TRUE,FALSE,FALSE,1,60,#N/A,#N/A,FALSE,FALSE,FALSE,FALSE,FALSE,FALSE,FALSE,9,65532,65532,FALSE,FALSE,TRUE,TRUE,TRUE}</definedName>
    <definedName name="abu" localSheetId="27" hidden="1">{FALSE,FALSE,-1.25,-15.5,484.5,276.75,FALSE,FALSE,TRUE,TRUE,0,12,#N/A,46,#N/A,2.93460490463215,15.35,1,FALSE,FALSE,3,TRUE,1,FALSE,100,"Swvu.PLA1.","ACwvu.PLA1.",#N/A,FALSE,FALSE,0,0,0,0,2,"","",TRUE,TRUE,FALSE,FALSE,1,60,#N/A,#N/A,FALSE,FALSE,FALSE,FALSE,FALSE,FALSE,FALSE,9,65532,65532,FALSE,FALSE,TRUE,TRUE,TRUE}</definedName>
    <definedName name="abu" localSheetId="32" hidden="1">{FALSE,FALSE,-1.25,-15.5,484.5,276.75,FALSE,FALSE,TRUE,TRUE,0,12,#N/A,46,#N/A,2.93460490463215,15.35,1,FALSE,FALSE,3,TRUE,1,FALSE,100,"Swvu.PLA1.","ACwvu.PLA1.",#N/A,FALSE,FALSE,0,0,0,0,2,"","",TRUE,TRUE,FALSE,FALSE,1,60,#N/A,#N/A,FALSE,FALSE,FALSE,FALSE,FALSE,FALSE,FALSE,9,65532,65532,FALSE,FALSE,TRUE,TRUE,TRUE}</definedName>
    <definedName name="abu" localSheetId="33" hidden="1">{FALSE,FALSE,-1.25,-15.5,484.5,276.75,FALSE,FALSE,TRUE,TRUE,0,12,#N/A,46,#N/A,2.93460490463215,15.35,1,FALSE,FALSE,3,TRUE,1,FALSE,100,"Swvu.PLA1.","ACwvu.PLA1.",#N/A,FALSE,FALSE,0,0,0,0,2,"","",TRUE,TRUE,FALSE,FALSE,1,60,#N/A,#N/A,FALSE,FALSE,FALSE,FALSE,FALSE,FALSE,FALSE,9,65532,65532,FALSE,FALSE,TRUE,TRUE,TRUE}</definedName>
    <definedName name="abu" localSheetId="34" hidden="1">{FALSE,FALSE,-1.25,-15.5,484.5,276.75,FALSE,FALSE,TRUE,TRUE,0,12,#N/A,46,#N/A,2.93460490463215,15.35,1,FALSE,FALSE,3,TRUE,1,FALSE,100,"Swvu.PLA1.","ACwvu.PLA1.",#N/A,FALSE,FALSE,0,0,0,0,2,"","",TRUE,TRUE,FALSE,FALSE,1,60,#N/A,#N/A,FALSE,FALSE,FALSE,FALSE,FALSE,FALSE,FALSE,9,65532,65532,FALSE,FALSE,TRUE,TRUE,TRUE}</definedName>
    <definedName name="abu" localSheetId="8" hidden="1">{FALSE,FALSE,-1.25,-15.5,484.5,276.75,FALSE,FALSE,TRUE,TRUE,0,12,#N/A,46,#N/A,2.93460490463215,15.35,1,FALSE,FALSE,3,TRUE,1,FALSE,100,"Swvu.PLA1.","ACwvu.PLA1.",#N/A,FALSE,FALSE,0,0,0,0,2,"","",TRUE,TRUE,FALSE,FALSE,1,60,#N/A,#N/A,FALSE,FALSE,FALSE,FALSE,FALSE,FALSE,FALSE,9,65532,65532,FALSE,FALSE,TRUE,TRUE,TRUE}</definedName>
    <definedName name="abu" localSheetId="35" hidden="1">{FALSE,FALSE,-1.25,-15.5,484.5,276.75,FALSE,FALSE,TRUE,TRUE,0,12,#N/A,46,#N/A,2.93460490463215,15.35,1,FALSE,FALSE,3,TRUE,1,FALSE,100,"Swvu.PLA1.","ACwvu.PLA1.",#N/A,FALSE,FALSE,0,0,0,0,2,"","",TRUE,TRUE,FALSE,FALSE,1,60,#N/A,#N/A,FALSE,FALSE,FALSE,FALSE,FALSE,FALSE,FALSE,9,65532,65532,FALSE,FALSE,TRUE,TRUE,TRUE}</definedName>
    <definedName name="abu" localSheetId="36" hidden="1">{FALSE,FALSE,-1.25,-15.5,484.5,276.75,FALSE,FALSE,TRUE,TRUE,0,12,#N/A,46,#N/A,2.93460490463215,15.35,1,FALSE,FALSE,3,TRUE,1,FALSE,100,"Swvu.PLA1.","ACwvu.PLA1.",#N/A,FALSE,FALSE,0,0,0,0,2,"","",TRUE,TRUE,FALSE,FALSE,1,60,#N/A,#N/A,FALSE,FALSE,FALSE,FALSE,FALSE,FALSE,FALSE,9,65532,65532,FALSE,FALSE,TRUE,TRUE,TRUE}</definedName>
    <definedName name="abu" localSheetId="37" hidden="1">{FALSE,FALSE,-1.25,-15.5,484.5,276.75,FALSE,FALSE,TRUE,TRUE,0,12,#N/A,46,#N/A,2.93460490463215,15.35,1,FALSE,FALSE,3,TRUE,1,FALSE,100,"Swvu.PLA1.","ACwvu.PLA1.",#N/A,FALSE,FALSE,0,0,0,0,2,"","",TRUE,TRUE,FALSE,FALSE,1,60,#N/A,#N/A,FALSE,FALSE,FALSE,FALSE,FALSE,FALSE,FALSE,9,65532,65532,FALSE,FALSE,TRUE,TRUE,TRUE}</definedName>
    <definedName name="abu" localSheetId="38" hidden="1">{FALSE,FALSE,-1.25,-15.5,484.5,276.75,FALSE,FALSE,TRUE,TRUE,0,12,#N/A,46,#N/A,2.93460490463215,15.35,1,FALSE,FALSE,3,TRUE,1,FALSE,100,"Swvu.PLA1.","ACwvu.PLA1.",#N/A,FALSE,FALSE,0,0,0,0,2,"","",TRUE,TRUE,FALSE,FALSE,1,60,#N/A,#N/A,FALSE,FALSE,FALSE,FALSE,FALSE,FALSE,FALSE,9,65532,65532,FALSE,FALSE,TRUE,TRUE,TRUE}</definedName>
    <definedName name="abu" localSheetId="39" hidden="1">{FALSE,FALSE,-1.25,-15.5,484.5,276.75,FALSE,FALSE,TRUE,TRUE,0,12,#N/A,46,#N/A,2.93460490463215,15.35,1,FALSE,FALSE,3,TRUE,1,FALSE,100,"Swvu.PLA1.","ACwvu.PLA1.",#N/A,FALSE,FALSE,0,0,0,0,2,"","",TRUE,TRUE,FALSE,FALSE,1,60,#N/A,#N/A,FALSE,FALSE,FALSE,FALSE,FALSE,FALSE,FALSE,9,65532,65532,FALSE,FALSE,TRUE,TRUE,TRUE}</definedName>
    <definedName name="abu" localSheetId="41" hidden="1">{FALSE,FALSE,-1.25,-15.5,484.5,276.75,FALSE,FALSE,TRUE,TRUE,0,12,#N/A,46,#N/A,2.93460490463215,15.35,1,FALSE,FALSE,3,TRUE,1,FALSE,100,"Swvu.PLA1.","ACwvu.PLA1.",#N/A,FALSE,FALSE,0,0,0,0,2,"","",TRUE,TRUE,FALSE,FALSE,1,60,#N/A,#N/A,FALSE,FALSE,FALSE,FALSE,FALSE,FALSE,FALSE,9,65532,65532,FALSE,FALSE,TRUE,TRUE,TRUE}</definedName>
    <definedName name="abu" localSheetId="43" hidden="1">{FALSE,FALSE,-1.25,-15.5,484.5,276.75,FALSE,FALSE,TRUE,TRUE,0,12,#N/A,46,#N/A,2.93460490463215,15.35,1,FALSE,FALSE,3,TRUE,1,FALSE,100,"Swvu.PLA1.","ACwvu.PLA1.",#N/A,FALSE,FALSE,0,0,0,0,2,"","",TRUE,TRUE,FALSE,FALSE,1,60,#N/A,#N/A,FALSE,FALSE,FALSE,FALSE,FALSE,FALSE,FALSE,9,65532,65532,FALSE,FALSE,TRUE,TRUE,TRUE}</definedName>
    <definedName name="abu" localSheetId="10" hidden="1">{FALSE,FALSE,-1.25,-15.5,484.5,276.75,FALSE,FALSE,TRUE,TRUE,0,12,#N/A,46,#N/A,2.93460490463215,15.35,1,FALSE,FALSE,3,TRUE,1,FALSE,100,"Swvu.PLA1.","ACwvu.PLA1.",#N/A,FALSE,FALSE,0,0,0,0,2,"","",TRUE,TRUE,FALSE,FALSE,1,60,#N/A,#N/A,FALSE,FALSE,FALSE,FALSE,FALSE,FALSE,FALSE,9,65532,65532,FALSE,FALSE,TRUE,TRUE,TRUE}</definedName>
    <definedName name="abu" localSheetId="13" hidden="1">{FALSE,FALSE,-1.25,-15.5,484.5,276.75,FALSE,FALSE,TRUE,TRUE,0,12,#N/A,46,#N/A,2.93460490463215,15.35,1,FALSE,FALSE,3,TRUE,1,FALSE,100,"Swvu.PLA1.","ACwvu.PLA1.",#N/A,FALSE,FALSE,0,0,0,0,2,"","",TRUE,TRUE,FALSE,FALSE,1,60,#N/A,#N/A,FALSE,FALSE,FALSE,FALSE,FALSE,FALSE,FALSE,9,65532,65532,FALSE,FALSE,TRUE,TRUE,TRUE}</definedName>
    <definedName name="abu" localSheetId="14" hidden="1">{FALSE,FALSE,-1.25,-15.5,484.5,276.75,FALSE,FALSE,TRUE,TRUE,0,12,#N/A,46,#N/A,2.93460490463215,15.35,1,FALSE,FALSE,3,TRUE,1,FALSE,100,"Swvu.PLA1.","ACwvu.PLA1.",#N/A,FALSE,FALSE,0,0,0,0,2,"","",TRUE,TRUE,FALSE,FALSE,1,60,#N/A,#N/A,FALSE,FALSE,FALSE,FALSE,FALSE,FALSE,FALSE,9,65532,65532,FALSE,FALSE,TRUE,TRUE,TRUE}</definedName>
    <definedName name="abu" localSheetId="15" hidden="1">{FALSE,FALSE,-1.25,-15.5,484.5,276.75,FALSE,FALSE,TRUE,TRUE,0,12,#N/A,46,#N/A,2.93460490463215,15.35,1,FALSE,FALSE,3,TRUE,1,FALSE,100,"Swvu.PLA1.","ACwvu.PLA1.",#N/A,FALSE,FALSE,0,0,0,0,2,"","",TRUE,TRUE,FALSE,FALSE,1,60,#N/A,#N/A,FALSE,FALSE,FALSE,FALSE,FALSE,FALSE,FALSE,9,65532,65532,FALSE,FALSE,TRUE,TRUE,TRUE}</definedName>
    <definedName name="abu" localSheetId="16" hidden="1">{FALSE,FALSE,-1.25,-15.5,484.5,276.75,FALSE,FALSE,TRUE,TRUE,0,12,#N/A,46,#N/A,2.93460490463215,15.35,1,FALSE,FALSE,3,TRUE,1,FALSE,100,"Swvu.PLA1.","ACwvu.PLA1.",#N/A,FALSE,FALSE,0,0,0,0,2,"","",TRUE,TRUE,FALSE,FALSE,1,60,#N/A,#N/A,FALSE,FALSE,FALSE,FALSE,FALSE,FALSE,FALSE,9,65532,65532,FALSE,FALSE,TRUE,TRUE,TRUE}</definedName>
    <definedName name="abu" localSheetId="17" hidden="1">{FALSE,FALSE,-1.25,-15.5,484.5,276.75,FALSE,FALSE,TRUE,TRUE,0,12,#N/A,46,#N/A,2.93460490463215,15.35,1,FALSE,FALSE,3,TRUE,1,FALSE,100,"Swvu.PLA1.","ACwvu.PLA1.",#N/A,FALSE,FALSE,0,0,0,0,2,"","",TRUE,TRUE,FALSE,FALSE,1,60,#N/A,#N/A,FALSE,FALSE,FALSE,FALSE,FALSE,FALSE,FALSE,9,65532,65532,FALSE,FALSE,TRUE,TRUE,TRUE}</definedName>
    <definedName name="abu" localSheetId="18" hidden="1">{FALSE,FALSE,-1.25,-15.5,484.5,276.75,FALSE,FALSE,TRUE,TRUE,0,12,#N/A,46,#N/A,2.93460490463215,15.35,1,FALSE,FALSE,3,TRUE,1,FALSE,100,"Swvu.PLA1.","ACwvu.PLA1.",#N/A,FALSE,FALSE,0,0,0,0,2,"","",TRUE,TRUE,FALSE,FALSE,1,60,#N/A,#N/A,FALSE,FALSE,FALSE,FALSE,FALSE,FALSE,FALSE,9,65532,65532,FALSE,FALSE,TRUE,TRUE,TRUE}</definedName>
    <definedName name="abu" hidden="1">{FALSE,FALSE,-1.25,-15.5,484.5,276.75,FALSE,FALSE,TRUE,TRUE,0,12,#N/A,46,#N/A,2.93460490463215,15.35,1,FALSE,FALSE,3,TRUE,1,FALSE,100,"Swvu.PLA1.","ACwvu.PLA1.",#N/A,FALSE,FALSE,0,0,0,0,2,"","",TRUE,TRUE,FALSE,FALSE,1,60,#N/A,#N/A,FALSE,FALSE,FALSE,FALSE,FALSE,FALSE,FALSE,9,65532,65532,FALSE,FALSE,TRUE,TRUE,TRUE}</definedName>
    <definedName name="abv" localSheetId="59">#REF!</definedName>
    <definedName name="abv" localSheetId="0">#REF!</definedName>
    <definedName name="abv" localSheetId="12">#REF!</definedName>
    <definedName name="abv" localSheetId="23">#REF!</definedName>
    <definedName name="abv" localSheetId="28">#REF!</definedName>
    <definedName name="abv" localSheetId="29">#REF!</definedName>
    <definedName name="abv" localSheetId="30">#REF!</definedName>
    <definedName name="abv" localSheetId="31">#REF!</definedName>
    <definedName name="abv" localSheetId="40">#REF!</definedName>
    <definedName name="abv" localSheetId="42">#REF!</definedName>
    <definedName name="abv" localSheetId="5">#REF!</definedName>
    <definedName name="abv" localSheetId="7">#REF!</definedName>
    <definedName name="abv" localSheetId="9">#REF!</definedName>
    <definedName name="abv" localSheetId="11">#REF!</definedName>
    <definedName name="abv" localSheetId="6">#REF!</definedName>
    <definedName name="abv" localSheetId="19">#REF!</definedName>
    <definedName name="abv" localSheetId="20">#REF!</definedName>
    <definedName name="abv" localSheetId="21">#REF!</definedName>
    <definedName name="abv" localSheetId="22">#REF!</definedName>
    <definedName name="abv" localSheetId="24">#REF!</definedName>
    <definedName name="abv" localSheetId="25">#REF!</definedName>
    <definedName name="abv" localSheetId="26">#REF!</definedName>
    <definedName name="abv" localSheetId="27">#REF!</definedName>
    <definedName name="abv" localSheetId="32">#REF!</definedName>
    <definedName name="abv" localSheetId="33">#REF!</definedName>
    <definedName name="abv" localSheetId="34">#REF!</definedName>
    <definedName name="abv" localSheetId="8">#REF!</definedName>
    <definedName name="abv" localSheetId="35">#REF!</definedName>
    <definedName name="abv" localSheetId="36">#REF!</definedName>
    <definedName name="abv" localSheetId="37">#REF!</definedName>
    <definedName name="abv" localSheetId="38">#REF!</definedName>
    <definedName name="abv" localSheetId="39">#REF!</definedName>
    <definedName name="abv" localSheetId="41">#REF!</definedName>
    <definedName name="abv" localSheetId="43">#REF!</definedName>
    <definedName name="abv" localSheetId="10">#REF!</definedName>
    <definedName name="abv" localSheetId="13">#REF!</definedName>
    <definedName name="abv" localSheetId="14">#REF!</definedName>
    <definedName name="abv" localSheetId="15">#REF!</definedName>
    <definedName name="abv" localSheetId="16">#REF!</definedName>
    <definedName name="abv" localSheetId="17">#REF!</definedName>
    <definedName name="abv" localSheetId="18">#REF!</definedName>
    <definedName name="abv">#REF!</definedName>
    <definedName name="abx" localSheetId="59">#REF!</definedName>
    <definedName name="abx" localSheetId="0">#REF!</definedName>
    <definedName name="abx" localSheetId="12">#REF!</definedName>
    <definedName name="abx" localSheetId="23">#REF!</definedName>
    <definedName name="abx" localSheetId="28">#REF!</definedName>
    <definedName name="abx" localSheetId="29">#REF!</definedName>
    <definedName name="abx" localSheetId="30">#REF!</definedName>
    <definedName name="abx" localSheetId="31">#REF!</definedName>
    <definedName name="abx" localSheetId="40">#REF!</definedName>
    <definedName name="abx" localSheetId="42">#REF!</definedName>
    <definedName name="abx" localSheetId="5">#REF!</definedName>
    <definedName name="abx" localSheetId="7">#REF!</definedName>
    <definedName name="abx" localSheetId="9">#REF!</definedName>
    <definedName name="abx" localSheetId="11">#REF!</definedName>
    <definedName name="abx" localSheetId="6">#REF!</definedName>
    <definedName name="abx" localSheetId="19">#REF!</definedName>
    <definedName name="abx" localSheetId="20">#REF!</definedName>
    <definedName name="abx" localSheetId="21">#REF!</definedName>
    <definedName name="abx" localSheetId="22">#REF!</definedName>
    <definedName name="abx" localSheetId="24">#REF!</definedName>
    <definedName name="abx" localSheetId="25">#REF!</definedName>
    <definedName name="abx" localSheetId="26">#REF!</definedName>
    <definedName name="abx" localSheetId="27">#REF!</definedName>
    <definedName name="abx" localSheetId="32">#REF!</definedName>
    <definedName name="abx" localSheetId="33">#REF!</definedName>
    <definedName name="abx" localSheetId="34">#REF!</definedName>
    <definedName name="abx" localSheetId="8">#REF!</definedName>
    <definedName name="abx" localSheetId="35">#REF!</definedName>
    <definedName name="abx" localSheetId="36">#REF!</definedName>
    <definedName name="abx" localSheetId="37">#REF!</definedName>
    <definedName name="abx" localSheetId="38">#REF!</definedName>
    <definedName name="abx" localSheetId="39">#REF!</definedName>
    <definedName name="abx" localSheetId="41">#REF!</definedName>
    <definedName name="abx" localSheetId="43">#REF!</definedName>
    <definedName name="abx" localSheetId="10">#REF!</definedName>
    <definedName name="abx" localSheetId="13">#REF!</definedName>
    <definedName name="abx" localSheetId="14">#REF!</definedName>
    <definedName name="abx" localSheetId="15">#REF!</definedName>
    <definedName name="abx" localSheetId="16">#REF!</definedName>
    <definedName name="abx" localSheetId="17">#REF!</definedName>
    <definedName name="abx" localSheetId="18">#REF!</definedName>
    <definedName name="abx">#REF!</definedName>
    <definedName name="AccessDatabase" hidden="1">"\\De2kp-42538\BOLETIN\Claga\CLAGA2000.mdb"</definedName>
    <definedName name="ACTIVATE" localSheetId="59">#REF!</definedName>
    <definedName name="ACTIVATE" localSheetId="0">#REF!</definedName>
    <definedName name="ACTIVATE" localSheetId="12">#REF!</definedName>
    <definedName name="ACTIVATE" localSheetId="23">#REF!</definedName>
    <definedName name="ACTIVATE" localSheetId="28">#REF!</definedName>
    <definedName name="ACTIVATE" localSheetId="29">#REF!</definedName>
    <definedName name="ACTIVATE" localSheetId="30">#REF!</definedName>
    <definedName name="ACTIVATE" localSheetId="31">#REF!</definedName>
    <definedName name="ACTIVATE" localSheetId="40">#REF!</definedName>
    <definedName name="ACTIVATE" localSheetId="42">#REF!</definedName>
    <definedName name="ACTIVATE" localSheetId="5">#REF!</definedName>
    <definedName name="ACTIVATE" localSheetId="7">#REF!</definedName>
    <definedName name="ACTIVATE" localSheetId="9">#REF!</definedName>
    <definedName name="ACTIVATE" localSheetId="11">#REF!</definedName>
    <definedName name="ACTIVATE" localSheetId="6">#REF!</definedName>
    <definedName name="ACTIVATE" localSheetId="19">#REF!</definedName>
    <definedName name="ACTIVATE" localSheetId="20">#REF!</definedName>
    <definedName name="ACTIVATE" localSheetId="21">#REF!</definedName>
    <definedName name="ACTIVATE" localSheetId="22">#REF!</definedName>
    <definedName name="ACTIVATE" localSheetId="24">#REF!</definedName>
    <definedName name="ACTIVATE" localSheetId="25">#REF!</definedName>
    <definedName name="ACTIVATE" localSheetId="26">#REF!</definedName>
    <definedName name="ACTIVATE" localSheetId="27">#REF!</definedName>
    <definedName name="ACTIVATE" localSheetId="32">#REF!</definedName>
    <definedName name="ACTIVATE" localSheetId="33">#REF!</definedName>
    <definedName name="ACTIVATE" localSheetId="34">#REF!</definedName>
    <definedName name="ACTIVATE" localSheetId="8">#REF!</definedName>
    <definedName name="ACTIVATE" localSheetId="35">#REF!</definedName>
    <definedName name="ACTIVATE" localSheetId="36">#REF!</definedName>
    <definedName name="ACTIVATE" localSheetId="37">#REF!</definedName>
    <definedName name="ACTIVATE" localSheetId="38">#REF!</definedName>
    <definedName name="ACTIVATE" localSheetId="39">#REF!</definedName>
    <definedName name="ACTIVATE" localSheetId="41">#REF!</definedName>
    <definedName name="ACTIVATE" localSheetId="43">#REF!</definedName>
    <definedName name="ACTIVATE" localSheetId="10">#REF!</definedName>
    <definedName name="ACTIVATE" localSheetId="13">#REF!</definedName>
    <definedName name="ACTIVATE" localSheetId="14">#REF!</definedName>
    <definedName name="ACTIVATE" localSheetId="15">#REF!</definedName>
    <definedName name="ACTIVATE" localSheetId="16">#REF!</definedName>
    <definedName name="ACTIVATE" localSheetId="17">#REF!</definedName>
    <definedName name="ACTIVATE" localSheetId="18">#REF!</definedName>
    <definedName name="ACTIVATE">#REF!</definedName>
    <definedName name="Actual" localSheetId="59">#REF!</definedName>
    <definedName name="Actual" localSheetId="0">#REF!</definedName>
    <definedName name="Actual" localSheetId="23">#REF!</definedName>
    <definedName name="Actual" localSheetId="28">#REF!</definedName>
    <definedName name="Actual" localSheetId="29">#REF!</definedName>
    <definedName name="Actual" localSheetId="30">#REF!</definedName>
    <definedName name="Actual" localSheetId="31">#REF!</definedName>
    <definedName name="Actual" localSheetId="40">#REF!</definedName>
    <definedName name="Actual" localSheetId="42">#REF!</definedName>
    <definedName name="Actual" localSheetId="7">#REF!</definedName>
    <definedName name="Actual" localSheetId="19">#REF!</definedName>
    <definedName name="Actual" localSheetId="20">#REF!</definedName>
    <definedName name="Actual" localSheetId="21">#REF!</definedName>
    <definedName name="Actual" localSheetId="22">#REF!</definedName>
    <definedName name="Actual" localSheetId="24">#REF!</definedName>
    <definedName name="Actual" localSheetId="25">#REF!</definedName>
    <definedName name="Actual" localSheetId="26">#REF!</definedName>
    <definedName name="Actual" localSheetId="27">#REF!</definedName>
    <definedName name="Actual" localSheetId="32">#REF!</definedName>
    <definedName name="Actual" localSheetId="33">#REF!</definedName>
    <definedName name="Actual" localSheetId="34">#REF!</definedName>
    <definedName name="Actual" localSheetId="35">#REF!</definedName>
    <definedName name="Actual" localSheetId="36">#REF!</definedName>
    <definedName name="Actual" localSheetId="37">#REF!</definedName>
    <definedName name="Actual" localSheetId="38">#REF!</definedName>
    <definedName name="Actual" localSheetId="39">#REF!</definedName>
    <definedName name="Actual" localSheetId="41">#REF!</definedName>
    <definedName name="Actual" localSheetId="43">#REF!</definedName>
    <definedName name="Actual" localSheetId="13">#REF!</definedName>
    <definedName name="Actual" localSheetId="14">#REF!</definedName>
    <definedName name="Actual" localSheetId="15">#REF!</definedName>
    <definedName name="Actual" localSheetId="16">#REF!</definedName>
    <definedName name="Actual" localSheetId="17">#REF!</definedName>
    <definedName name="Actual" localSheetId="18">#REF!</definedName>
    <definedName name="Actual">#REF!</definedName>
    <definedName name="ACUMULADO">#N/A</definedName>
    <definedName name="ACwvu.PLA1." localSheetId="59" hidden="1">'[34]COP FED'!#REF!</definedName>
    <definedName name="ACwvu.PLA1." localSheetId="12" hidden="1">'[34]COP FED'!#REF!</definedName>
    <definedName name="ACwvu.PLA1." localSheetId="5" hidden="1">'[34]COP FED'!#REF!</definedName>
    <definedName name="ACwvu.PLA1." localSheetId="7" hidden="1">'[34]COP FED'!#REF!</definedName>
    <definedName name="ACwvu.PLA1." localSheetId="9" hidden="1">'[34]COP FED'!#REF!</definedName>
    <definedName name="ACwvu.PLA1." localSheetId="11" hidden="1">'[34]COP FED'!#REF!</definedName>
    <definedName name="ACwvu.PLA1." localSheetId="6" hidden="1">'[34]COP FED'!#REF!</definedName>
    <definedName name="ACwvu.PLA1." localSheetId="20" hidden="1">'[34]COP FED'!#REF!</definedName>
    <definedName name="ACwvu.PLA1." localSheetId="21" hidden="1">'[34]COP FED'!#REF!</definedName>
    <definedName name="ACwvu.PLA1." localSheetId="34" hidden="1">'[34]COP FED'!#REF!</definedName>
    <definedName name="ACwvu.PLA1." localSheetId="8" hidden="1">'[34]COP FED'!#REF!</definedName>
    <definedName name="ACwvu.PLA1." localSheetId="35" hidden="1">'[34]COP FED'!#REF!</definedName>
    <definedName name="ACwvu.PLA1." localSheetId="36" hidden="1">'[34]COP FED'!#REF!</definedName>
    <definedName name="ACwvu.PLA1." localSheetId="37" hidden="1">'[34]COP FED'!#REF!</definedName>
    <definedName name="ACwvu.PLA1." localSheetId="38" hidden="1">'[34]COP FED'!#REF!</definedName>
    <definedName name="ACwvu.PLA1." localSheetId="10" hidden="1">'[34]COP FED'!#REF!</definedName>
    <definedName name="ACwvu.PLA1." localSheetId="15" hidden="1">'[34]COP FED'!#REF!</definedName>
    <definedName name="ACwvu.PLA1." localSheetId="16" hidden="1">'[34]COP FED'!#REF!</definedName>
    <definedName name="ACwvu.PLA1." localSheetId="17" hidden="1">'[34]COP FED'!#REF!</definedName>
    <definedName name="ACwvu.PLA1." localSheetId="18" hidden="1">'[34]COP FED'!#REF!</definedName>
    <definedName name="ACwvu.PLA1." hidden="1">'[34]COP FED'!#REF!</definedName>
    <definedName name="ACwvu.PLA2." hidden="1">'[34]COP FED'!$A$1:$N$49</definedName>
    <definedName name="ad" localSheetId="59" hidden="1">{"Riqfin97",#N/A,FALSE,"Tran";"Riqfinpro",#N/A,FALSE,"Tran"}</definedName>
    <definedName name="ad" localSheetId="0" hidden="1">{"Riqfin97",#N/A,FALSE,"Tran";"Riqfinpro",#N/A,FALSE,"Tran"}</definedName>
    <definedName name="ad" localSheetId="12" hidden="1">{"Riqfin97",#N/A,FALSE,"Tran";"Riqfinpro",#N/A,FALSE,"Tran"}</definedName>
    <definedName name="ad" localSheetId="23" hidden="1">{"Riqfin97",#N/A,FALSE,"Tran";"Riqfinpro",#N/A,FALSE,"Tran"}</definedName>
    <definedName name="ad" localSheetId="28" hidden="1">{"Riqfin97",#N/A,FALSE,"Tran";"Riqfinpro",#N/A,FALSE,"Tran"}</definedName>
    <definedName name="ad" localSheetId="29" hidden="1">{"Riqfin97",#N/A,FALSE,"Tran";"Riqfinpro",#N/A,FALSE,"Tran"}</definedName>
    <definedName name="ad" localSheetId="30" hidden="1">{"Riqfin97",#N/A,FALSE,"Tran";"Riqfinpro",#N/A,FALSE,"Tran"}</definedName>
    <definedName name="ad" localSheetId="31" hidden="1">{"Riqfin97",#N/A,FALSE,"Tran";"Riqfinpro",#N/A,FALSE,"Tran"}</definedName>
    <definedName name="ad" localSheetId="40" hidden="1">{"Riqfin97",#N/A,FALSE,"Tran";"Riqfinpro",#N/A,FALSE,"Tran"}</definedName>
    <definedName name="ad" localSheetId="42" hidden="1">{"Riqfin97",#N/A,FALSE,"Tran";"Riqfinpro",#N/A,FALSE,"Tran"}</definedName>
    <definedName name="ad" localSheetId="1" hidden="1">{"Riqfin97",#N/A,FALSE,"Tran";"Riqfinpro",#N/A,FALSE,"Tran"}</definedName>
    <definedName name="ad" localSheetId="2" hidden="1">{"Riqfin97",#N/A,FALSE,"Tran";"Riqfinpro",#N/A,FALSE,"Tran"}</definedName>
    <definedName name="ad" localSheetId="3" hidden="1">{"Riqfin97",#N/A,FALSE,"Tran";"Riqfinpro",#N/A,FALSE,"Tran"}</definedName>
    <definedName name="ad" localSheetId="4" hidden="1">{"Riqfin97",#N/A,FALSE,"Tran";"Riqfinpro",#N/A,FALSE,"Tran"}</definedName>
    <definedName name="ad" localSheetId="5" hidden="1">{"Riqfin97",#N/A,FALSE,"Tran";"Riqfinpro",#N/A,FALSE,"Tran"}</definedName>
    <definedName name="ad" localSheetId="7" hidden="1">{"Riqfin97",#N/A,FALSE,"Tran";"Riqfinpro",#N/A,FALSE,"Tran"}</definedName>
    <definedName name="ad" localSheetId="9" hidden="1">{"Riqfin97",#N/A,FALSE,"Tran";"Riqfinpro",#N/A,FALSE,"Tran"}</definedName>
    <definedName name="ad" localSheetId="11" hidden="1">{"Riqfin97",#N/A,FALSE,"Tran";"Riqfinpro",#N/A,FALSE,"Tran"}</definedName>
    <definedName name="ad" localSheetId="6" hidden="1">{"Riqfin97",#N/A,FALSE,"Tran";"Riqfinpro",#N/A,FALSE,"Tran"}</definedName>
    <definedName name="ad" localSheetId="19" hidden="1">{"Riqfin97",#N/A,FALSE,"Tran";"Riqfinpro",#N/A,FALSE,"Tran"}</definedName>
    <definedName name="ad" localSheetId="20" hidden="1">{"Riqfin97",#N/A,FALSE,"Tran";"Riqfinpro",#N/A,FALSE,"Tran"}</definedName>
    <definedName name="ad" localSheetId="21" hidden="1">{"Riqfin97",#N/A,FALSE,"Tran";"Riqfinpro",#N/A,FALSE,"Tran"}</definedName>
    <definedName name="ad" localSheetId="22" hidden="1">{"Riqfin97",#N/A,FALSE,"Tran";"Riqfinpro",#N/A,FALSE,"Tran"}</definedName>
    <definedName name="ad" localSheetId="24" hidden="1">{"Riqfin97",#N/A,FALSE,"Tran";"Riqfinpro",#N/A,FALSE,"Tran"}</definedName>
    <definedName name="ad" localSheetId="25" hidden="1">{"Riqfin97",#N/A,FALSE,"Tran";"Riqfinpro",#N/A,FALSE,"Tran"}</definedName>
    <definedName name="ad" localSheetId="26" hidden="1">{"Riqfin97",#N/A,FALSE,"Tran";"Riqfinpro",#N/A,FALSE,"Tran"}</definedName>
    <definedName name="ad" localSheetId="27" hidden="1">{"Riqfin97",#N/A,FALSE,"Tran";"Riqfinpro",#N/A,FALSE,"Tran"}</definedName>
    <definedName name="ad" localSheetId="32" hidden="1">{"Riqfin97",#N/A,FALSE,"Tran";"Riqfinpro",#N/A,FALSE,"Tran"}</definedName>
    <definedName name="ad" localSheetId="33" hidden="1">{"Riqfin97",#N/A,FALSE,"Tran";"Riqfinpro",#N/A,FALSE,"Tran"}</definedName>
    <definedName name="ad" localSheetId="34" hidden="1">{"Riqfin97",#N/A,FALSE,"Tran";"Riqfinpro",#N/A,FALSE,"Tran"}</definedName>
    <definedName name="ad" localSheetId="8" hidden="1">{"Riqfin97",#N/A,FALSE,"Tran";"Riqfinpro",#N/A,FALSE,"Tran"}</definedName>
    <definedName name="ad" localSheetId="35" hidden="1">{"Riqfin97",#N/A,FALSE,"Tran";"Riqfinpro",#N/A,FALSE,"Tran"}</definedName>
    <definedName name="ad" localSheetId="36" hidden="1">{"Riqfin97",#N/A,FALSE,"Tran";"Riqfinpro",#N/A,FALSE,"Tran"}</definedName>
    <definedName name="ad" localSheetId="37" hidden="1">{"Riqfin97",#N/A,FALSE,"Tran";"Riqfinpro",#N/A,FALSE,"Tran"}</definedName>
    <definedName name="ad" localSheetId="38" hidden="1">{"Riqfin97",#N/A,FALSE,"Tran";"Riqfinpro",#N/A,FALSE,"Tran"}</definedName>
    <definedName name="ad" localSheetId="39" hidden="1">{"Riqfin97",#N/A,FALSE,"Tran";"Riqfinpro",#N/A,FALSE,"Tran"}</definedName>
    <definedName name="ad" localSheetId="41" hidden="1">{"Riqfin97",#N/A,FALSE,"Tran";"Riqfinpro",#N/A,FALSE,"Tran"}</definedName>
    <definedName name="ad" localSheetId="43" hidden="1">{"Riqfin97",#N/A,FALSE,"Tran";"Riqfinpro",#N/A,FALSE,"Tran"}</definedName>
    <definedName name="ad" localSheetId="10" hidden="1">{"Riqfin97",#N/A,FALSE,"Tran";"Riqfinpro",#N/A,FALSE,"Tran"}</definedName>
    <definedName name="ad" localSheetId="13" hidden="1">{"Riqfin97",#N/A,FALSE,"Tran";"Riqfinpro",#N/A,FALSE,"Tran"}</definedName>
    <definedName name="ad" localSheetId="14" hidden="1">{"Riqfin97",#N/A,FALSE,"Tran";"Riqfinpro",#N/A,FALSE,"Tran"}</definedName>
    <definedName name="ad" localSheetId="15" hidden="1">{"Riqfin97",#N/A,FALSE,"Tran";"Riqfinpro",#N/A,FALSE,"Tran"}</definedName>
    <definedName name="ad" localSheetId="16" hidden="1">{"Riqfin97",#N/A,FALSE,"Tran";"Riqfinpro",#N/A,FALSE,"Tran"}</definedName>
    <definedName name="ad" localSheetId="17" hidden="1">{"Riqfin97",#N/A,FALSE,"Tran";"Riqfinpro",#N/A,FALSE,"Tran"}</definedName>
    <definedName name="ad" localSheetId="18" hidden="1">{"Riqfin97",#N/A,FALSE,"Tran";"Riqfinpro",#N/A,FALSE,"Tran"}</definedName>
    <definedName name="ad" hidden="1">{"Riqfin97",#N/A,FALSE,"Tran";"Riqfinpro",#N/A,FALSE,"Tran"}</definedName>
    <definedName name="adaD" localSheetId="59">#REF!</definedName>
    <definedName name="adaD" localSheetId="0">#REF!</definedName>
    <definedName name="adaD" localSheetId="12">#REF!</definedName>
    <definedName name="adaD" localSheetId="23">#REF!</definedName>
    <definedName name="adaD" localSheetId="28">#REF!</definedName>
    <definedName name="adaD" localSheetId="29">#REF!</definedName>
    <definedName name="adaD" localSheetId="30">#REF!</definedName>
    <definedName name="adaD" localSheetId="31">#REF!</definedName>
    <definedName name="adaD" localSheetId="40">#REF!</definedName>
    <definedName name="adaD" localSheetId="42">#REF!</definedName>
    <definedName name="adaD" localSheetId="5">#REF!</definedName>
    <definedName name="adaD" localSheetId="7">#REF!</definedName>
    <definedName name="adaD" localSheetId="9">#REF!</definedName>
    <definedName name="adaD" localSheetId="11">#REF!</definedName>
    <definedName name="adaD" localSheetId="6">#REF!</definedName>
    <definedName name="adaD" localSheetId="19">#REF!</definedName>
    <definedName name="adaD" localSheetId="20">#REF!</definedName>
    <definedName name="adaD" localSheetId="21">#REF!</definedName>
    <definedName name="adaD" localSheetId="22">#REF!</definedName>
    <definedName name="adaD" localSheetId="24">#REF!</definedName>
    <definedName name="adaD" localSheetId="25">#REF!</definedName>
    <definedName name="adaD" localSheetId="26">#REF!</definedName>
    <definedName name="adaD" localSheetId="27">#REF!</definedName>
    <definedName name="adaD" localSheetId="32">#REF!</definedName>
    <definedName name="adaD" localSheetId="33">#REF!</definedName>
    <definedName name="adaD" localSheetId="34">#REF!</definedName>
    <definedName name="adaD" localSheetId="8">#REF!</definedName>
    <definedName name="adaD" localSheetId="35">#REF!</definedName>
    <definedName name="adaD" localSheetId="36">#REF!</definedName>
    <definedName name="adaD" localSheetId="37">#REF!</definedName>
    <definedName name="adaD" localSheetId="38">#REF!</definedName>
    <definedName name="adaD" localSheetId="39">#REF!</definedName>
    <definedName name="adaD" localSheetId="41">#REF!</definedName>
    <definedName name="adaD" localSheetId="43">#REF!</definedName>
    <definedName name="adaD" localSheetId="10">#REF!</definedName>
    <definedName name="adaD" localSheetId="13">#REF!</definedName>
    <definedName name="adaD" localSheetId="14">#REF!</definedName>
    <definedName name="adaD" localSheetId="15">#REF!</definedName>
    <definedName name="adaD" localSheetId="16">#REF!</definedName>
    <definedName name="adaD" localSheetId="17">#REF!</definedName>
    <definedName name="adaD" localSheetId="18">#REF!</definedName>
    <definedName name="adaD">#REF!</definedName>
    <definedName name="adrra" localSheetId="59">#REF!</definedName>
    <definedName name="adrra" localSheetId="0">#REF!</definedName>
    <definedName name="adrra" localSheetId="23">#REF!</definedName>
    <definedName name="adrra" localSheetId="28">#REF!</definedName>
    <definedName name="adrra" localSheetId="29">#REF!</definedName>
    <definedName name="adrra" localSheetId="30">#REF!</definedName>
    <definedName name="adrra" localSheetId="31">#REF!</definedName>
    <definedName name="adrra" localSheetId="40">#REF!</definedName>
    <definedName name="adrra" localSheetId="42">#REF!</definedName>
    <definedName name="adrra" localSheetId="7">#REF!</definedName>
    <definedName name="adrra" localSheetId="19">#REF!</definedName>
    <definedName name="adrra" localSheetId="20">#REF!</definedName>
    <definedName name="adrra" localSheetId="21">#REF!</definedName>
    <definedName name="adrra" localSheetId="22">#REF!</definedName>
    <definedName name="adrra" localSheetId="24">#REF!</definedName>
    <definedName name="adrra" localSheetId="25">#REF!</definedName>
    <definedName name="adrra" localSheetId="26">#REF!</definedName>
    <definedName name="adrra" localSheetId="27">#REF!</definedName>
    <definedName name="adrra" localSheetId="32">#REF!</definedName>
    <definedName name="adrra" localSheetId="33">#REF!</definedName>
    <definedName name="adrra" localSheetId="34">#REF!</definedName>
    <definedName name="adrra" localSheetId="35">#REF!</definedName>
    <definedName name="adrra" localSheetId="36">#REF!</definedName>
    <definedName name="adrra" localSheetId="37">#REF!</definedName>
    <definedName name="adrra" localSheetId="38">#REF!</definedName>
    <definedName name="adrra" localSheetId="39">#REF!</definedName>
    <definedName name="adrra" localSheetId="41">#REF!</definedName>
    <definedName name="adrra" localSheetId="43">#REF!</definedName>
    <definedName name="adrra" localSheetId="13">#REF!</definedName>
    <definedName name="adrra" localSheetId="14">#REF!</definedName>
    <definedName name="adrra" localSheetId="15">#REF!</definedName>
    <definedName name="adrra" localSheetId="16">#REF!</definedName>
    <definedName name="adrra" localSheetId="17">#REF!</definedName>
    <definedName name="adrra" localSheetId="18">#REF!</definedName>
    <definedName name="adrra">#REF!</definedName>
    <definedName name="adsadrr" localSheetId="59" hidden="1">#REF!</definedName>
    <definedName name="adsadrr" localSheetId="0" hidden="1">#REF!</definedName>
    <definedName name="adsadrr" localSheetId="23" hidden="1">#REF!</definedName>
    <definedName name="adsadrr" localSheetId="28" hidden="1">#REF!</definedName>
    <definedName name="adsadrr" localSheetId="29" hidden="1">#REF!</definedName>
    <definedName name="adsadrr" localSheetId="30" hidden="1">#REF!</definedName>
    <definedName name="adsadrr" localSheetId="31" hidden="1">#REF!</definedName>
    <definedName name="adsadrr" localSheetId="40" hidden="1">#REF!</definedName>
    <definedName name="adsadrr" localSheetId="42" hidden="1">#REF!</definedName>
    <definedName name="adsadrr" localSheetId="7" hidden="1">#REF!</definedName>
    <definedName name="adsadrr" localSheetId="19" hidden="1">#REF!</definedName>
    <definedName name="adsadrr" localSheetId="20" hidden="1">#REF!</definedName>
    <definedName name="adsadrr" localSheetId="21" hidden="1">#REF!</definedName>
    <definedName name="adsadrr" localSheetId="22" hidden="1">#REF!</definedName>
    <definedName name="adsadrr" localSheetId="24" hidden="1">#REF!</definedName>
    <definedName name="adsadrr" localSheetId="25" hidden="1">#REF!</definedName>
    <definedName name="adsadrr" localSheetId="26" hidden="1">#REF!</definedName>
    <definedName name="adsadrr" localSheetId="27" hidden="1">#REF!</definedName>
    <definedName name="adsadrr" localSheetId="32" hidden="1">#REF!</definedName>
    <definedName name="adsadrr" localSheetId="33" hidden="1">#REF!</definedName>
    <definedName name="adsadrr" localSheetId="34" hidden="1">#REF!</definedName>
    <definedName name="adsadrr" localSheetId="35" hidden="1">#REF!</definedName>
    <definedName name="adsadrr" localSheetId="36" hidden="1">#REF!</definedName>
    <definedName name="adsadrr" localSheetId="37" hidden="1">#REF!</definedName>
    <definedName name="adsadrr" localSheetId="38" hidden="1">#REF!</definedName>
    <definedName name="adsadrr" localSheetId="39" hidden="1">#REF!</definedName>
    <definedName name="adsadrr" localSheetId="41" hidden="1">#REF!</definedName>
    <definedName name="adsadrr" localSheetId="43" hidden="1">#REF!</definedName>
    <definedName name="adsadrr" localSheetId="13" hidden="1">#REF!</definedName>
    <definedName name="adsadrr" localSheetId="14" hidden="1">#REF!</definedName>
    <definedName name="adsadrr" localSheetId="15" hidden="1">#REF!</definedName>
    <definedName name="adsadrr" localSheetId="16" hidden="1">#REF!</definedName>
    <definedName name="adsadrr" localSheetId="17" hidden="1">#REF!</definedName>
    <definedName name="adsadrr" localSheetId="18" hidden="1">#REF!</definedName>
    <definedName name="adsadrr" hidden="1">#REF!</definedName>
    <definedName name="af" localSheetId="59" hidden="1">{"Tab1",#N/A,FALSE,"P";"Tab2",#N/A,FALSE,"P"}</definedName>
    <definedName name="af" localSheetId="0" hidden="1">{"Tab1",#N/A,FALSE,"P";"Tab2",#N/A,FALSE,"P"}</definedName>
    <definedName name="af" localSheetId="12" hidden="1">{"Tab1",#N/A,FALSE,"P";"Tab2",#N/A,FALSE,"P"}</definedName>
    <definedName name="af" localSheetId="23" hidden="1">{"Tab1",#N/A,FALSE,"P";"Tab2",#N/A,FALSE,"P"}</definedName>
    <definedName name="af" localSheetId="28" hidden="1">{"Tab1",#N/A,FALSE,"P";"Tab2",#N/A,FALSE,"P"}</definedName>
    <definedName name="af" localSheetId="29" hidden="1">{"Tab1",#N/A,FALSE,"P";"Tab2",#N/A,FALSE,"P"}</definedName>
    <definedName name="af" localSheetId="30" hidden="1">{"Tab1",#N/A,FALSE,"P";"Tab2",#N/A,FALSE,"P"}</definedName>
    <definedName name="af" localSheetId="31" hidden="1">{"Tab1",#N/A,FALSE,"P";"Tab2",#N/A,FALSE,"P"}</definedName>
    <definedName name="af" localSheetId="40" hidden="1">{"Tab1",#N/A,FALSE,"P";"Tab2",#N/A,FALSE,"P"}</definedName>
    <definedName name="af" localSheetId="42" hidden="1">{"Tab1",#N/A,FALSE,"P";"Tab2",#N/A,FALSE,"P"}</definedName>
    <definedName name="af" localSheetId="1" hidden="1">{"Tab1",#N/A,FALSE,"P";"Tab2",#N/A,FALSE,"P"}</definedName>
    <definedName name="af" localSheetId="2" hidden="1">{"Tab1",#N/A,FALSE,"P";"Tab2",#N/A,FALSE,"P"}</definedName>
    <definedName name="af" localSheetId="3" hidden="1">{"Tab1",#N/A,FALSE,"P";"Tab2",#N/A,FALSE,"P"}</definedName>
    <definedName name="af" localSheetId="4" hidden="1">{"Tab1",#N/A,FALSE,"P";"Tab2",#N/A,FALSE,"P"}</definedName>
    <definedName name="af" localSheetId="5" hidden="1">{"Tab1",#N/A,FALSE,"P";"Tab2",#N/A,FALSE,"P"}</definedName>
    <definedName name="af" localSheetId="7" hidden="1">{"Tab1",#N/A,FALSE,"P";"Tab2",#N/A,FALSE,"P"}</definedName>
    <definedName name="af" localSheetId="9" hidden="1">{"Tab1",#N/A,FALSE,"P";"Tab2",#N/A,FALSE,"P"}</definedName>
    <definedName name="af" localSheetId="11" hidden="1">{"Tab1",#N/A,FALSE,"P";"Tab2",#N/A,FALSE,"P"}</definedName>
    <definedName name="af" localSheetId="6" hidden="1">{"Tab1",#N/A,FALSE,"P";"Tab2",#N/A,FALSE,"P"}</definedName>
    <definedName name="af" localSheetId="19" hidden="1">{"Tab1",#N/A,FALSE,"P";"Tab2",#N/A,FALSE,"P"}</definedName>
    <definedName name="af" localSheetId="20" hidden="1">{"Tab1",#N/A,FALSE,"P";"Tab2",#N/A,FALSE,"P"}</definedName>
    <definedName name="af" localSheetId="21" hidden="1">{"Tab1",#N/A,FALSE,"P";"Tab2",#N/A,FALSE,"P"}</definedName>
    <definedName name="af" localSheetId="22" hidden="1">{"Tab1",#N/A,FALSE,"P";"Tab2",#N/A,FALSE,"P"}</definedName>
    <definedName name="af" localSheetId="24" hidden="1">{"Tab1",#N/A,FALSE,"P";"Tab2",#N/A,FALSE,"P"}</definedName>
    <definedName name="af" localSheetId="25" hidden="1">{"Tab1",#N/A,FALSE,"P";"Tab2",#N/A,FALSE,"P"}</definedName>
    <definedName name="af" localSheetId="26" hidden="1">{"Tab1",#N/A,FALSE,"P";"Tab2",#N/A,FALSE,"P"}</definedName>
    <definedName name="af" localSheetId="27" hidden="1">{"Tab1",#N/A,FALSE,"P";"Tab2",#N/A,FALSE,"P"}</definedName>
    <definedName name="af" localSheetId="32" hidden="1">{"Tab1",#N/A,FALSE,"P";"Tab2",#N/A,FALSE,"P"}</definedName>
    <definedName name="af" localSheetId="33" hidden="1">{"Tab1",#N/A,FALSE,"P";"Tab2",#N/A,FALSE,"P"}</definedName>
    <definedName name="af" localSheetId="34" hidden="1">{"Tab1",#N/A,FALSE,"P";"Tab2",#N/A,FALSE,"P"}</definedName>
    <definedName name="af" localSheetId="8" hidden="1">{"Tab1",#N/A,FALSE,"P";"Tab2",#N/A,FALSE,"P"}</definedName>
    <definedName name="af" localSheetId="35" hidden="1">{"Tab1",#N/A,FALSE,"P";"Tab2",#N/A,FALSE,"P"}</definedName>
    <definedName name="af" localSheetId="36" hidden="1">{"Tab1",#N/A,FALSE,"P";"Tab2",#N/A,FALSE,"P"}</definedName>
    <definedName name="af" localSheetId="37" hidden="1">{"Tab1",#N/A,FALSE,"P";"Tab2",#N/A,FALSE,"P"}</definedName>
    <definedName name="af" localSheetId="38" hidden="1">{"Tab1",#N/A,FALSE,"P";"Tab2",#N/A,FALSE,"P"}</definedName>
    <definedName name="af" localSheetId="39" hidden="1">{"Tab1",#N/A,FALSE,"P";"Tab2",#N/A,FALSE,"P"}</definedName>
    <definedName name="af" localSheetId="41" hidden="1">{"Tab1",#N/A,FALSE,"P";"Tab2",#N/A,FALSE,"P"}</definedName>
    <definedName name="af" localSheetId="43" hidden="1">{"Tab1",#N/A,FALSE,"P";"Tab2",#N/A,FALSE,"P"}</definedName>
    <definedName name="af" localSheetId="10" hidden="1">{"Tab1",#N/A,FALSE,"P";"Tab2",#N/A,FALSE,"P"}</definedName>
    <definedName name="af" localSheetId="13" hidden="1">{"Tab1",#N/A,FALSE,"P";"Tab2",#N/A,FALSE,"P"}</definedName>
    <definedName name="af" localSheetId="14" hidden="1">{"Tab1",#N/A,FALSE,"P";"Tab2",#N/A,FALSE,"P"}</definedName>
    <definedName name="af" localSheetId="15" hidden="1">{"Tab1",#N/A,FALSE,"P";"Tab2",#N/A,FALSE,"P"}</definedName>
    <definedName name="af" localSheetId="16" hidden="1">{"Tab1",#N/A,FALSE,"P";"Tab2",#N/A,FALSE,"P"}</definedName>
    <definedName name="af" localSheetId="17" hidden="1">{"Tab1",#N/A,FALSE,"P";"Tab2",#N/A,FALSE,"P"}</definedName>
    <definedName name="af" localSheetId="18" hidden="1">{"Tab1",#N/A,FALSE,"P";"Tab2",#N/A,FALSE,"P"}</definedName>
    <definedName name="af" hidden="1">{"Tab1",#N/A,FALSE,"P";"Tab2",#N/A,FALSE,"P"}</definedName>
    <definedName name="aff" localSheetId="59" hidden="1">{"Tab1",#N/A,FALSE,"P";"Tab2",#N/A,FALSE,"P"}</definedName>
    <definedName name="aff" localSheetId="0" hidden="1">{"Tab1",#N/A,FALSE,"P";"Tab2",#N/A,FALSE,"P"}</definedName>
    <definedName name="aff" localSheetId="12" hidden="1">{"Tab1",#N/A,FALSE,"P";"Tab2",#N/A,FALSE,"P"}</definedName>
    <definedName name="aff" localSheetId="23" hidden="1">{"Tab1",#N/A,FALSE,"P";"Tab2",#N/A,FALSE,"P"}</definedName>
    <definedName name="aff" localSheetId="28" hidden="1">{"Tab1",#N/A,FALSE,"P";"Tab2",#N/A,FALSE,"P"}</definedName>
    <definedName name="aff" localSheetId="29" hidden="1">{"Tab1",#N/A,FALSE,"P";"Tab2",#N/A,FALSE,"P"}</definedName>
    <definedName name="aff" localSheetId="30" hidden="1">{"Tab1",#N/A,FALSE,"P";"Tab2",#N/A,FALSE,"P"}</definedName>
    <definedName name="aff" localSheetId="31" hidden="1">{"Tab1",#N/A,FALSE,"P";"Tab2",#N/A,FALSE,"P"}</definedName>
    <definedName name="aff" localSheetId="40" hidden="1">{"Tab1",#N/A,FALSE,"P";"Tab2",#N/A,FALSE,"P"}</definedName>
    <definedName name="aff" localSheetId="42" hidden="1">{"Tab1",#N/A,FALSE,"P";"Tab2",#N/A,FALSE,"P"}</definedName>
    <definedName name="aff" localSheetId="1" hidden="1">{"Tab1",#N/A,FALSE,"P";"Tab2",#N/A,FALSE,"P"}</definedName>
    <definedName name="aff" localSheetId="2" hidden="1">{"Tab1",#N/A,FALSE,"P";"Tab2",#N/A,FALSE,"P"}</definedName>
    <definedName name="aff" localSheetId="3" hidden="1">{"Tab1",#N/A,FALSE,"P";"Tab2",#N/A,FALSE,"P"}</definedName>
    <definedName name="aff" localSheetId="4" hidden="1">{"Tab1",#N/A,FALSE,"P";"Tab2",#N/A,FALSE,"P"}</definedName>
    <definedName name="aff" localSheetId="5" hidden="1">{"Tab1",#N/A,FALSE,"P";"Tab2",#N/A,FALSE,"P"}</definedName>
    <definedName name="aff" localSheetId="7" hidden="1">{"Tab1",#N/A,FALSE,"P";"Tab2",#N/A,FALSE,"P"}</definedName>
    <definedName name="aff" localSheetId="9" hidden="1">{"Tab1",#N/A,FALSE,"P";"Tab2",#N/A,FALSE,"P"}</definedName>
    <definedName name="aff" localSheetId="11" hidden="1">{"Tab1",#N/A,FALSE,"P";"Tab2",#N/A,FALSE,"P"}</definedName>
    <definedName name="aff" localSheetId="6" hidden="1">{"Tab1",#N/A,FALSE,"P";"Tab2",#N/A,FALSE,"P"}</definedName>
    <definedName name="aff" localSheetId="19" hidden="1">{"Tab1",#N/A,FALSE,"P";"Tab2",#N/A,FALSE,"P"}</definedName>
    <definedName name="aff" localSheetId="20" hidden="1">{"Tab1",#N/A,FALSE,"P";"Tab2",#N/A,FALSE,"P"}</definedName>
    <definedName name="aff" localSheetId="21" hidden="1">{"Tab1",#N/A,FALSE,"P";"Tab2",#N/A,FALSE,"P"}</definedName>
    <definedName name="aff" localSheetId="22" hidden="1">{"Tab1",#N/A,FALSE,"P";"Tab2",#N/A,FALSE,"P"}</definedName>
    <definedName name="aff" localSheetId="24" hidden="1">{"Tab1",#N/A,FALSE,"P";"Tab2",#N/A,FALSE,"P"}</definedName>
    <definedName name="aff" localSheetId="25" hidden="1">{"Tab1",#N/A,FALSE,"P";"Tab2",#N/A,FALSE,"P"}</definedName>
    <definedName name="aff" localSheetId="26" hidden="1">{"Tab1",#N/A,FALSE,"P";"Tab2",#N/A,FALSE,"P"}</definedName>
    <definedName name="aff" localSheetId="27" hidden="1">{"Tab1",#N/A,FALSE,"P";"Tab2",#N/A,FALSE,"P"}</definedName>
    <definedName name="aff" localSheetId="32" hidden="1">{"Tab1",#N/A,FALSE,"P";"Tab2",#N/A,FALSE,"P"}</definedName>
    <definedName name="aff" localSheetId="33" hidden="1">{"Tab1",#N/A,FALSE,"P";"Tab2",#N/A,FALSE,"P"}</definedName>
    <definedName name="aff" localSheetId="34" hidden="1">{"Tab1",#N/A,FALSE,"P";"Tab2",#N/A,FALSE,"P"}</definedName>
    <definedName name="aff" localSheetId="8" hidden="1">{"Tab1",#N/A,FALSE,"P";"Tab2",#N/A,FALSE,"P"}</definedName>
    <definedName name="aff" localSheetId="35" hidden="1">{"Tab1",#N/A,FALSE,"P";"Tab2",#N/A,FALSE,"P"}</definedName>
    <definedName name="aff" localSheetId="36" hidden="1">{"Tab1",#N/A,FALSE,"P";"Tab2",#N/A,FALSE,"P"}</definedName>
    <definedName name="aff" localSheetId="37" hidden="1">{"Tab1",#N/A,FALSE,"P";"Tab2",#N/A,FALSE,"P"}</definedName>
    <definedName name="aff" localSheetId="38" hidden="1">{"Tab1",#N/A,FALSE,"P";"Tab2",#N/A,FALSE,"P"}</definedName>
    <definedName name="aff" localSheetId="39" hidden="1">{"Tab1",#N/A,FALSE,"P";"Tab2",#N/A,FALSE,"P"}</definedName>
    <definedName name="aff" localSheetId="41" hidden="1">{"Tab1",#N/A,FALSE,"P";"Tab2",#N/A,FALSE,"P"}</definedName>
    <definedName name="aff" localSheetId="43" hidden="1">{"Tab1",#N/A,FALSE,"P";"Tab2",#N/A,FALSE,"P"}</definedName>
    <definedName name="aff" localSheetId="10" hidden="1">{"Tab1",#N/A,FALSE,"P";"Tab2",#N/A,FALSE,"P"}</definedName>
    <definedName name="aff" localSheetId="13" hidden="1">{"Tab1",#N/A,FALSE,"P";"Tab2",#N/A,FALSE,"P"}</definedName>
    <definedName name="aff" localSheetId="14" hidden="1">{"Tab1",#N/A,FALSE,"P";"Tab2",#N/A,FALSE,"P"}</definedName>
    <definedName name="aff" localSheetId="15" hidden="1">{"Tab1",#N/A,FALSE,"P";"Tab2",#N/A,FALSE,"P"}</definedName>
    <definedName name="aff" localSheetId="16" hidden="1">{"Tab1",#N/A,FALSE,"P";"Tab2",#N/A,FALSE,"P"}</definedName>
    <definedName name="aff" localSheetId="17" hidden="1">{"Tab1",#N/A,FALSE,"P";"Tab2",#N/A,FALSE,"P"}</definedName>
    <definedName name="aff" localSheetId="18" hidden="1">{"Tab1",#N/A,FALSE,"P";"Tab2",#N/A,FALSE,"P"}</definedName>
    <definedName name="aff" hidden="1">{"Tab1",#N/A,FALSE,"P";"Tab2",#N/A,FALSE,"P"}</definedName>
    <definedName name="ag" localSheetId="59" hidden="1">{"Tab1",#N/A,FALSE,"P";"Tab2",#N/A,FALSE,"P"}</definedName>
    <definedName name="ag" localSheetId="0" hidden="1">{"Tab1",#N/A,FALSE,"P";"Tab2",#N/A,FALSE,"P"}</definedName>
    <definedName name="ag" localSheetId="12" hidden="1">{"Tab1",#N/A,FALSE,"P";"Tab2",#N/A,FALSE,"P"}</definedName>
    <definedName name="ag" localSheetId="23" hidden="1">{"Tab1",#N/A,FALSE,"P";"Tab2",#N/A,FALSE,"P"}</definedName>
    <definedName name="ag" localSheetId="28" hidden="1">{"Tab1",#N/A,FALSE,"P";"Tab2",#N/A,FALSE,"P"}</definedName>
    <definedName name="ag" localSheetId="29" hidden="1">{"Tab1",#N/A,FALSE,"P";"Tab2",#N/A,FALSE,"P"}</definedName>
    <definedName name="ag" localSheetId="30" hidden="1">{"Tab1",#N/A,FALSE,"P";"Tab2",#N/A,FALSE,"P"}</definedName>
    <definedName name="ag" localSheetId="31" hidden="1">{"Tab1",#N/A,FALSE,"P";"Tab2",#N/A,FALSE,"P"}</definedName>
    <definedName name="ag" localSheetId="40" hidden="1">{"Tab1",#N/A,FALSE,"P";"Tab2",#N/A,FALSE,"P"}</definedName>
    <definedName name="ag" localSheetId="42" hidden="1">{"Tab1",#N/A,FALSE,"P";"Tab2",#N/A,FALSE,"P"}</definedName>
    <definedName name="ag" localSheetId="1" hidden="1">{"Tab1",#N/A,FALSE,"P";"Tab2",#N/A,FALSE,"P"}</definedName>
    <definedName name="ag" localSheetId="2" hidden="1">{"Tab1",#N/A,FALSE,"P";"Tab2",#N/A,FALSE,"P"}</definedName>
    <definedName name="ag" localSheetId="3" hidden="1">{"Tab1",#N/A,FALSE,"P";"Tab2",#N/A,FALSE,"P"}</definedName>
    <definedName name="ag" localSheetId="4" hidden="1">{"Tab1",#N/A,FALSE,"P";"Tab2",#N/A,FALSE,"P"}</definedName>
    <definedName name="ag" localSheetId="5" hidden="1">{"Tab1",#N/A,FALSE,"P";"Tab2",#N/A,FALSE,"P"}</definedName>
    <definedName name="ag" localSheetId="7" hidden="1">{"Tab1",#N/A,FALSE,"P";"Tab2",#N/A,FALSE,"P"}</definedName>
    <definedName name="ag" localSheetId="9" hidden="1">{"Tab1",#N/A,FALSE,"P";"Tab2",#N/A,FALSE,"P"}</definedName>
    <definedName name="ag" localSheetId="11" hidden="1">{"Tab1",#N/A,FALSE,"P";"Tab2",#N/A,FALSE,"P"}</definedName>
    <definedName name="ag" localSheetId="6" hidden="1">{"Tab1",#N/A,FALSE,"P";"Tab2",#N/A,FALSE,"P"}</definedName>
    <definedName name="ag" localSheetId="19" hidden="1">{"Tab1",#N/A,FALSE,"P";"Tab2",#N/A,FALSE,"P"}</definedName>
    <definedName name="ag" localSheetId="20" hidden="1">{"Tab1",#N/A,FALSE,"P";"Tab2",#N/A,FALSE,"P"}</definedName>
    <definedName name="ag" localSheetId="21" hidden="1">{"Tab1",#N/A,FALSE,"P";"Tab2",#N/A,FALSE,"P"}</definedName>
    <definedName name="ag" localSheetId="22" hidden="1">{"Tab1",#N/A,FALSE,"P";"Tab2",#N/A,FALSE,"P"}</definedName>
    <definedName name="ag" localSheetId="24" hidden="1">{"Tab1",#N/A,FALSE,"P";"Tab2",#N/A,FALSE,"P"}</definedName>
    <definedName name="ag" localSheetId="25" hidden="1">{"Tab1",#N/A,FALSE,"P";"Tab2",#N/A,FALSE,"P"}</definedName>
    <definedName name="ag" localSheetId="26" hidden="1">{"Tab1",#N/A,FALSE,"P";"Tab2",#N/A,FALSE,"P"}</definedName>
    <definedName name="ag" localSheetId="27" hidden="1">{"Tab1",#N/A,FALSE,"P";"Tab2",#N/A,FALSE,"P"}</definedName>
    <definedName name="ag" localSheetId="32" hidden="1">{"Tab1",#N/A,FALSE,"P";"Tab2",#N/A,FALSE,"P"}</definedName>
    <definedName name="ag" localSheetId="33" hidden="1">{"Tab1",#N/A,FALSE,"P";"Tab2",#N/A,FALSE,"P"}</definedName>
    <definedName name="ag" localSheetId="34" hidden="1">{"Tab1",#N/A,FALSE,"P";"Tab2",#N/A,FALSE,"P"}</definedName>
    <definedName name="ag" localSheetId="8" hidden="1">{"Tab1",#N/A,FALSE,"P";"Tab2",#N/A,FALSE,"P"}</definedName>
    <definedName name="ag" localSheetId="35" hidden="1">{"Tab1",#N/A,FALSE,"P";"Tab2",#N/A,FALSE,"P"}</definedName>
    <definedName name="ag" localSheetId="36" hidden="1">{"Tab1",#N/A,FALSE,"P";"Tab2",#N/A,FALSE,"P"}</definedName>
    <definedName name="ag" localSheetId="37" hidden="1">{"Tab1",#N/A,FALSE,"P";"Tab2",#N/A,FALSE,"P"}</definedName>
    <definedName name="ag" localSheetId="38" hidden="1">{"Tab1",#N/A,FALSE,"P";"Tab2",#N/A,FALSE,"P"}</definedName>
    <definedName name="ag" localSheetId="39" hidden="1">{"Tab1",#N/A,FALSE,"P";"Tab2",#N/A,FALSE,"P"}</definedName>
    <definedName name="ag" localSheetId="41" hidden="1">{"Tab1",#N/A,FALSE,"P";"Tab2",#N/A,FALSE,"P"}</definedName>
    <definedName name="ag" localSheetId="43" hidden="1">{"Tab1",#N/A,FALSE,"P";"Tab2",#N/A,FALSE,"P"}</definedName>
    <definedName name="ag" localSheetId="10" hidden="1">{"Tab1",#N/A,FALSE,"P";"Tab2",#N/A,FALSE,"P"}</definedName>
    <definedName name="ag" localSheetId="13" hidden="1">{"Tab1",#N/A,FALSE,"P";"Tab2",#N/A,FALSE,"P"}</definedName>
    <definedName name="ag" localSheetId="14" hidden="1">{"Tab1",#N/A,FALSE,"P";"Tab2",#N/A,FALSE,"P"}</definedName>
    <definedName name="ag" localSheetId="15" hidden="1">{"Tab1",#N/A,FALSE,"P";"Tab2",#N/A,FALSE,"P"}</definedName>
    <definedName name="ag" localSheetId="16" hidden="1">{"Tab1",#N/A,FALSE,"P";"Tab2",#N/A,FALSE,"P"}</definedName>
    <definedName name="ag" localSheetId="17" hidden="1">{"Tab1",#N/A,FALSE,"P";"Tab2",#N/A,FALSE,"P"}</definedName>
    <definedName name="ag" localSheetId="18" hidden="1">{"Tab1",#N/A,FALSE,"P";"Tab2",#N/A,FALSE,"P"}</definedName>
    <definedName name="ag" hidden="1">{"Tab1",#N/A,FALSE,"P";"Tab2",#N/A,FALSE,"P"}</definedName>
    <definedName name="ah" localSheetId="59" hidden="1">{"Riqfin97",#N/A,FALSE,"Tran";"Riqfinpro",#N/A,FALSE,"Tran"}</definedName>
    <definedName name="ah" localSheetId="0" hidden="1">{"Riqfin97",#N/A,FALSE,"Tran";"Riqfinpro",#N/A,FALSE,"Tran"}</definedName>
    <definedName name="ah" localSheetId="12" hidden="1">{"Riqfin97",#N/A,FALSE,"Tran";"Riqfinpro",#N/A,FALSE,"Tran"}</definedName>
    <definedName name="ah" localSheetId="23" hidden="1">{"Riqfin97",#N/A,FALSE,"Tran";"Riqfinpro",#N/A,FALSE,"Tran"}</definedName>
    <definedName name="ah" localSheetId="28" hidden="1">{"Riqfin97",#N/A,FALSE,"Tran";"Riqfinpro",#N/A,FALSE,"Tran"}</definedName>
    <definedName name="ah" localSheetId="29" hidden="1">{"Riqfin97",#N/A,FALSE,"Tran";"Riqfinpro",#N/A,FALSE,"Tran"}</definedName>
    <definedName name="ah" localSheetId="30" hidden="1">{"Riqfin97",#N/A,FALSE,"Tran";"Riqfinpro",#N/A,FALSE,"Tran"}</definedName>
    <definedName name="ah" localSheetId="31" hidden="1">{"Riqfin97",#N/A,FALSE,"Tran";"Riqfinpro",#N/A,FALSE,"Tran"}</definedName>
    <definedName name="ah" localSheetId="40" hidden="1">{"Riqfin97",#N/A,FALSE,"Tran";"Riqfinpro",#N/A,FALSE,"Tran"}</definedName>
    <definedName name="ah" localSheetId="42" hidden="1">{"Riqfin97",#N/A,FALSE,"Tran";"Riqfinpro",#N/A,FALSE,"Tran"}</definedName>
    <definedName name="ah" localSheetId="1" hidden="1">{"Riqfin97",#N/A,FALSE,"Tran";"Riqfinpro",#N/A,FALSE,"Tran"}</definedName>
    <definedName name="ah" localSheetId="2" hidden="1">{"Riqfin97",#N/A,FALSE,"Tran";"Riqfinpro",#N/A,FALSE,"Tran"}</definedName>
    <definedName name="ah" localSheetId="3" hidden="1">{"Riqfin97",#N/A,FALSE,"Tran";"Riqfinpro",#N/A,FALSE,"Tran"}</definedName>
    <definedName name="ah" localSheetId="4" hidden="1">{"Riqfin97",#N/A,FALSE,"Tran";"Riqfinpro",#N/A,FALSE,"Tran"}</definedName>
    <definedName name="ah" localSheetId="5" hidden="1">{"Riqfin97",#N/A,FALSE,"Tran";"Riqfinpro",#N/A,FALSE,"Tran"}</definedName>
    <definedName name="ah" localSheetId="7" hidden="1">{"Riqfin97",#N/A,FALSE,"Tran";"Riqfinpro",#N/A,FALSE,"Tran"}</definedName>
    <definedName name="ah" localSheetId="9" hidden="1">{"Riqfin97",#N/A,FALSE,"Tran";"Riqfinpro",#N/A,FALSE,"Tran"}</definedName>
    <definedName name="ah" localSheetId="11" hidden="1">{"Riqfin97",#N/A,FALSE,"Tran";"Riqfinpro",#N/A,FALSE,"Tran"}</definedName>
    <definedName name="ah" localSheetId="6" hidden="1">{"Riqfin97",#N/A,FALSE,"Tran";"Riqfinpro",#N/A,FALSE,"Tran"}</definedName>
    <definedName name="ah" localSheetId="19" hidden="1">{"Riqfin97",#N/A,FALSE,"Tran";"Riqfinpro",#N/A,FALSE,"Tran"}</definedName>
    <definedName name="ah" localSheetId="20" hidden="1">{"Riqfin97",#N/A,FALSE,"Tran";"Riqfinpro",#N/A,FALSE,"Tran"}</definedName>
    <definedName name="ah" localSheetId="21" hidden="1">{"Riqfin97",#N/A,FALSE,"Tran";"Riqfinpro",#N/A,FALSE,"Tran"}</definedName>
    <definedName name="ah" localSheetId="22" hidden="1">{"Riqfin97",#N/A,FALSE,"Tran";"Riqfinpro",#N/A,FALSE,"Tran"}</definedName>
    <definedName name="ah" localSheetId="24" hidden="1">{"Riqfin97",#N/A,FALSE,"Tran";"Riqfinpro",#N/A,FALSE,"Tran"}</definedName>
    <definedName name="ah" localSheetId="25" hidden="1">{"Riqfin97",#N/A,FALSE,"Tran";"Riqfinpro",#N/A,FALSE,"Tran"}</definedName>
    <definedName name="ah" localSheetId="26" hidden="1">{"Riqfin97",#N/A,FALSE,"Tran";"Riqfinpro",#N/A,FALSE,"Tran"}</definedName>
    <definedName name="ah" localSheetId="27" hidden="1">{"Riqfin97",#N/A,FALSE,"Tran";"Riqfinpro",#N/A,FALSE,"Tran"}</definedName>
    <definedName name="ah" localSheetId="32" hidden="1">{"Riqfin97",#N/A,FALSE,"Tran";"Riqfinpro",#N/A,FALSE,"Tran"}</definedName>
    <definedName name="ah" localSheetId="33" hidden="1">{"Riqfin97",#N/A,FALSE,"Tran";"Riqfinpro",#N/A,FALSE,"Tran"}</definedName>
    <definedName name="ah" localSheetId="34" hidden="1">{"Riqfin97",#N/A,FALSE,"Tran";"Riqfinpro",#N/A,FALSE,"Tran"}</definedName>
    <definedName name="ah" localSheetId="8" hidden="1">{"Riqfin97",#N/A,FALSE,"Tran";"Riqfinpro",#N/A,FALSE,"Tran"}</definedName>
    <definedName name="ah" localSheetId="35" hidden="1">{"Riqfin97",#N/A,FALSE,"Tran";"Riqfinpro",#N/A,FALSE,"Tran"}</definedName>
    <definedName name="ah" localSheetId="36" hidden="1">{"Riqfin97",#N/A,FALSE,"Tran";"Riqfinpro",#N/A,FALSE,"Tran"}</definedName>
    <definedName name="ah" localSheetId="37" hidden="1">{"Riqfin97",#N/A,FALSE,"Tran";"Riqfinpro",#N/A,FALSE,"Tran"}</definedName>
    <definedName name="ah" localSheetId="38" hidden="1">{"Riqfin97",#N/A,FALSE,"Tran";"Riqfinpro",#N/A,FALSE,"Tran"}</definedName>
    <definedName name="ah" localSheetId="39" hidden="1">{"Riqfin97",#N/A,FALSE,"Tran";"Riqfinpro",#N/A,FALSE,"Tran"}</definedName>
    <definedName name="ah" localSheetId="41" hidden="1">{"Riqfin97",#N/A,FALSE,"Tran";"Riqfinpro",#N/A,FALSE,"Tran"}</definedName>
    <definedName name="ah" localSheetId="43" hidden="1">{"Riqfin97",#N/A,FALSE,"Tran";"Riqfinpro",#N/A,FALSE,"Tran"}</definedName>
    <definedName name="ah" localSheetId="10" hidden="1">{"Riqfin97",#N/A,FALSE,"Tran";"Riqfinpro",#N/A,FALSE,"Tran"}</definedName>
    <definedName name="ah" localSheetId="13" hidden="1">{"Riqfin97",#N/A,FALSE,"Tran";"Riqfinpro",#N/A,FALSE,"Tran"}</definedName>
    <definedName name="ah" localSheetId="14" hidden="1">{"Riqfin97",#N/A,FALSE,"Tran";"Riqfinpro",#N/A,FALSE,"Tran"}</definedName>
    <definedName name="ah" localSheetId="15" hidden="1">{"Riqfin97",#N/A,FALSE,"Tran";"Riqfinpro",#N/A,FALSE,"Tran"}</definedName>
    <definedName name="ah" localSheetId="16" hidden="1">{"Riqfin97",#N/A,FALSE,"Tran";"Riqfinpro",#N/A,FALSE,"Tran"}</definedName>
    <definedName name="ah" localSheetId="17" hidden="1">{"Riqfin97",#N/A,FALSE,"Tran";"Riqfinpro",#N/A,FALSE,"Tran"}</definedName>
    <definedName name="ah" localSheetId="18" hidden="1">{"Riqfin97",#N/A,FALSE,"Tran";"Riqfinpro",#N/A,FALSE,"Tran"}</definedName>
    <definedName name="ah" hidden="1">{"Riqfin97",#N/A,FALSE,"Tran";"Riqfinpro",#N/A,FALSE,"Tran"}</definedName>
    <definedName name="aj" localSheetId="59" hidden="1">{"Riqfin97",#N/A,FALSE,"Tran";"Riqfinpro",#N/A,FALSE,"Tran"}</definedName>
    <definedName name="aj" localSheetId="0" hidden="1">{"Riqfin97",#N/A,FALSE,"Tran";"Riqfinpro",#N/A,FALSE,"Tran"}</definedName>
    <definedName name="aj" localSheetId="12" hidden="1">{"Riqfin97",#N/A,FALSE,"Tran";"Riqfinpro",#N/A,FALSE,"Tran"}</definedName>
    <definedName name="aj" localSheetId="23" hidden="1">{"Riqfin97",#N/A,FALSE,"Tran";"Riqfinpro",#N/A,FALSE,"Tran"}</definedName>
    <definedName name="aj" localSheetId="28" hidden="1">{"Riqfin97",#N/A,FALSE,"Tran";"Riqfinpro",#N/A,FALSE,"Tran"}</definedName>
    <definedName name="aj" localSheetId="29" hidden="1">{"Riqfin97",#N/A,FALSE,"Tran";"Riqfinpro",#N/A,FALSE,"Tran"}</definedName>
    <definedName name="aj" localSheetId="30" hidden="1">{"Riqfin97",#N/A,FALSE,"Tran";"Riqfinpro",#N/A,FALSE,"Tran"}</definedName>
    <definedName name="aj" localSheetId="31" hidden="1">{"Riqfin97",#N/A,FALSE,"Tran";"Riqfinpro",#N/A,FALSE,"Tran"}</definedName>
    <definedName name="aj" localSheetId="40" hidden="1">{"Riqfin97",#N/A,FALSE,"Tran";"Riqfinpro",#N/A,FALSE,"Tran"}</definedName>
    <definedName name="aj" localSheetId="42" hidden="1">{"Riqfin97",#N/A,FALSE,"Tran";"Riqfinpro",#N/A,FALSE,"Tran"}</definedName>
    <definedName name="aj" localSheetId="1" hidden="1">{"Riqfin97",#N/A,FALSE,"Tran";"Riqfinpro",#N/A,FALSE,"Tran"}</definedName>
    <definedName name="aj" localSheetId="2" hidden="1">{"Riqfin97",#N/A,FALSE,"Tran";"Riqfinpro",#N/A,FALSE,"Tran"}</definedName>
    <definedName name="aj" localSheetId="3" hidden="1">{"Riqfin97",#N/A,FALSE,"Tran";"Riqfinpro",#N/A,FALSE,"Tran"}</definedName>
    <definedName name="aj" localSheetId="4" hidden="1">{"Riqfin97",#N/A,FALSE,"Tran";"Riqfinpro",#N/A,FALSE,"Tran"}</definedName>
    <definedName name="aj" localSheetId="5" hidden="1">{"Riqfin97",#N/A,FALSE,"Tran";"Riqfinpro",#N/A,FALSE,"Tran"}</definedName>
    <definedName name="aj" localSheetId="7" hidden="1">{"Riqfin97",#N/A,FALSE,"Tran";"Riqfinpro",#N/A,FALSE,"Tran"}</definedName>
    <definedName name="aj" localSheetId="9" hidden="1">{"Riqfin97",#N/A,FALSE,"Tran";"Riqfinpro",#N/A,FALSE,"Tran"}</definedName>
    <definedName name="aj" localSheetId="11" hidden="1">{"Riqfin97",#N/A,FALSE,"Tran";"Riqfinpro",#N/A,FALSE,"Tran"}</definedName>
    <definedName name="aj" localSheetId="6" hidden="1">{"Riqfin97",#N/A,FALSE,"Tran";"Riqfinpro",#N/A,FALSE,"Tran"}</definedName>
    <definedName name="aj" localSheetId="19" hidden="1">{"Riqfin97",#N/A,FALSE,"Tran";"Riqfinpro",#N/A,FALSE,"Tran"}</definedName>
    <definedName name="aj" localSheetId="20" hidden="1">{"Riqfin97",#N/A,FALSE,"Tran";"Riqfinpro",#N/A,FALSE,"Tran"}</definedName>
    <definedName name="aj" localSheetId="21" hidden="1">{"Riqfin97",#N/A,FALSE,"Tran";"Riqfinpro",#N/A,FALSE,"Tran"}</definedName>
    <definedName name="aj" localSheetId="22" hidden="1">{"Riqfin97",#N/A,FALSE,"Tran";"Riqfinpro",#N/A,FALSE,"Tran"}</definedName>
    <definedName name="aj" localSheetId="24" hidden="1">{"Riqfin97",#N/A,FALSE,"Tran";"Riqfinpro",#N/A,FALSE,"Tran"}</definedName>
    <definedName name="aj" localSheetId="25" hidden="1">{"Riqfin97",#N/A,FALSE,"Tran";"Riqfinpro",#N/A,FALSE,"Tran"}</definedName>
    <definedName name="aj" localSheetId="26" hidden="1">{"Riqfin97",#N/A,FALSE,"Tran";"Riqfinpro",#N/A,FALSE,"Tran"}</definedName>
    <definedName name="aj" localSheetId="27" hidden="1">{"Riqfin97",#N/A,FALSE,"Tran";"Riqfinpro",#N/A,FALSE,"Tran"}</definedName>
    <definedName name="aj" localSheetId="32" hidden="1">{"Riqfin97",#N/A,FALSE,"Tran";"Riqfinpro",#N/A,FALSE,"Tran"}</definedName>
    <definedName name="aj" localSheetId="33" hidden="1">{"Riqfin97",#N/A,FALSE,"Tran";"Riqfinpro",#N/A,FALSE,"Tran"}</definedName>
    <definedName name="aj" localSheetId="34" hidden="1">{"Riqfin97",#N/A,FALSE,"Tran";"Riqfinpro",#N/A,FALSE,"Tran"}</definedName>
    <definedName name="aj" localSheetId="8" hidden="1">{"Riqfin97",#N/A,FALSE,"Tran";"Riqfinpro",#N/A,FALSE,"Tran"}</definedName>
    <definedName name="aj" localSheetId="35" hidden="1">{"Riqfin97",#N/A,FALSE,"Tran";"Riqfinpro",#N/A,FALSE,"Tran"}</definedName>
    <definedName name="aj" localSheetId="36" hidden="1">{"Riqfin97",#N/A,FALSE,"Tran";"Riqfinpro",#N/A,FALSE,"Tran"}</definedName>
    <definedName name="aj" localSheetId="37" hidden="1">{"Riqfin97",#N/A,FALSE,"Tran";"Riqfinpro",#N/A,FALSE,"Tran"}</definedName>
    <definedName name="aj" localSheetId="38" hidden="1">{"Riqfin97",#N/A,FALSE,"Tran";"Riqfinpro",#N/A,FALSE,"Tran"}</definedName>
    <definedName name="aj" localSheetId="39" hidden="1">{"Riqfin97",#N/A,FALSE,"Tran";"Riqfinpro",#N/A,FALSE,"Tran"}</definedName>
    <definedName name="aj" localSheetId="41" hidden="1">{"Riqfin97",#N/A,FALSE,"Tran";"Riqfinpro",#N/A,FALSE,"Tran"}</definedName>
    <definedName name="aj" localSheetId="43" hidden="1">{"Riqfin97",#N/A,FALSE,"Tran";"Riqfinpro",#N/A,FALSE,"Tran"}</definedName>
    <definedName name="aj" localSheetId="10" hidden="1">{"Riqfin97",#N/A,FALSE,"Tran";"Riqfinpro",#N/A,FALSE,"Tran"}</definedName>
    <definedName name="aj" localSheetId="13" hidden="1">{"Riqfin97",#N/A,FALSE,"Tran";"Riqfinpro",#N/A,FALSE,"Tran"}</definedName>
    <definedName name="aj" localSheetId="14" hidden="1">{"Riqfin97",#N/A,FALSE,"Tran";"Riqfinpro",#N/A,FALSE,"Tran"}</definedName>
    <definedName name="aj" localSheetId="15" hidden="1">{"Riqfin97",#N/A,FALSE,"Tran";"Riqfinpro",#N/A,FALSE,"Tran"}</definedName>
    <definedName name="aj" localSheetId="16" hidden="1">{"Riqfin97",#N/A,FALSE,"Tran";"Riqfinpro",#N/A,FALSE,"Tran"}</definedName>
    <definedName name="aj" localSheetId="17" hidden="1">{"Riqfin97",#N/A,FALSE,"Tran";"Riqfinpro",#N/A,FALSE,"Tran"}</definedName>
    <definedName name="aj" localSheetId="18" hidden="1">{"Riqfin97",#N/A,FALSE,"Tran";"Riqfinpro",#N/A,FALSE,"Tran"}</definedName>
    <definedName name="aj" hidden="1">{"Riqfin97",#N/A,FALSE,"Tran";"Riqfinpro",#N/A,FALSE,"Tran"}</definedName>
    <definedName name="al" localSheetId="59" hidden="1">{"Riqfin97",#N/A,FALSE,"Tran";"Riqfinpro",#N/A,FALSE,"Tran"}</definedName>
    <definedName name="al" localSheetId="0" hidden="1">{"Riqfin97",#N/A,FALSE,"Tran";"Riqfinpro",#N/A,FALSE,"Tran"}</definedName>
    <definedName name="al" localSheetId="12" hidden="1">{"Riqfin97",#N/A,FALSE,"Tran";"Riqfinpro",#N/A,FALSE,"Tran"}</definedName>
    <definedName name="al" localSheetId="23" hidden="1">{"Riqfin97",#N/A,FALSE,"Tran";"Riqfinpro",#N/A,FALSE,"Tran"}</definedName>
    <definedName name="al" localSheetId="28" hidden="1">{"Riqfin97",#N/A,FALSE,"Tran";"Riqfinpro",#N/A,FALSE,"Tran"}</definedName>
    <definedName name="al" localSheetId="29" hidden="1">{"Riqfin97",#N/A,FALSE,"Tran";"Riqfinpro",#N/A,FALSE,"Tran"}</definedName>
    <definedName name="al" localSheetId="30" hidden="1">{"Riqfin97",#N/A,FALSE,"Tran";"Riqfinpro",#N/A,FALSE,"Tran"}</definedName>
    <definedName name="al" localSheetId="31" hidden="1">{"Riqfin97",#N/A,FALSE,"Tran";"Riqfinpro",#N/A,FALSE,"Tran"}</definedName>
    <definedName name="al" localSheetId="40" hidden="1">{"Riqfin97",#N/A,FALSE,"Tran";"Riqfinpro",#N/A,FALSE,"Tran"}</definedName>
    <definedName name="al" localSheetId="42" hidden="1">{"Riqfin97",#N/A,FALSE,"Tran";"Riqfinpro",#N/A,FALSE,"Tran"}</definedName>
    <definedName name="al" localSheetId="1" hidden="1">{"Riqfin97",#N/A,FALSE,"Tran";"Riqfinpro",#N/A,FALSE,"Tran"}</definedName>
    <definedName name="al" localSheetId="2" hidden="1">{"Riqfin97",#N/A,FALSE,"Tran";"Riqfinpro",#N/A,FALSE,"Tran"}</definedName>
    <definedName name="al" localSheetId="3" hidden="1">{"Riqfin97",#N/A,FALSE,"Tran";"Riqfinpro",#N/A,FALSE,"Tran"}</definedName>
    <definedName name="al" localSheetId="4" hidden="1">{"Riqfin97",#N/A,FALSE,"Tran";"Riqfinpro",#N/A,FALSE,"Tran"}</definedName>
    <definedName name="al" localSheetId="5" hidden="1">{"Riqfin97",#N/A,FALSE,"Tran";"Riqfinpro",#N/A,FALSE,"Tran"}</definedName>
    <definedName name="al" localSheetId="7" hidden="1">{"Riqfin97",#N/A,FALSE,"Tran";"Riqfinpro",#N/A,FALSE,"Tran"}</definedName>
    <definedName name="al" localSheetId="9" hidden="1">{"Riqfin97",#N/A,FALSE,"Tran";"Riqfinpro",#N/A,FALSE,"Tran"}</definedName>
    <definedName name="al" localSheetId="11" hidden="1">{"Riqfin97",#N/A,FALSE,"Tran";"Riqfinpro",#N/A,FALSE,"Tran"}</definedName>
    <definedName name="al" localSheetId="6" hidden="1">{"Riqfin97",#N/A,FALSE,"Tran";"Riqfinpro",#N/A,FALSE,"Tran"}</definedName>
    <definedName name="al" localSheetId="19" hidden="1">{"Riqfin97",#N/A,FALSE,"Tran";"Riqfinpro",#N/A,FALSE,"Tran"}</definedName>
    <definedName name="al" localSheetId="20" hidden="1">{"Riqfin97",#N/A,FALSE,"Tran";"Riqfinpro",#N/A,FALSE,"Tran"}</definedName>
    <definedName name="al" localSheetId="21" hidden="1">{"Riqfin97",#N/A,FALSE,"Tran";"Riqfinpro",#N/A,FALSE,"Tran"}</definedName>
    <definedName name="al" localSheetId="22" hidden="1">{"Riqfin97",#N/A,FALSE,"Tran";"Riqfinpro",#N/A,FALSE,"Tran"}</definedName>
    <definedName name="al" localSheetId="24" hidden="1">{"Riqfin97",#N/A,FALSE,"Tran";"Riqfinpro",#N/A,FALSE,"Tran"}</definedName>
    <definedName name="al" localSheetId="25" hidden="1">{"Riqfin97",#N/A,FALSE,"Tran";"Riqfinpro",#N/A,FALSE,"Tran"}</definedName>
    <definedName name="al" localSheetId="26" hidden="1">{"Riqfin97",#N/A,FALSE,"Tran";"Riqfinpro",#N/A,FALSE,"Tran"}</definedName>
    <definedName name="al" localSheetId="27" hidden="1">{"Riqfin97",#N/A,FALSE,"Tran";"Riqfinpro",#N/A,FALSE,"Tran"}</definedName>
    <definedName name="al" localSheetId="32" hidden="1">{"Riqfin97",#N/A,FALSE,"Tran";"Riqfinpro",#N/A,FALSE,"Tran"}</definedName>
    <definedName name="al" localSheetId="33" hidden="1">{"Riqfin97",#N/A,FALSE,"Tran";"Riqfinpro",#N/A,FALSE,"Tran"}</definedName>
    <definedName name="al" localSheetId="34" hidden="1">{"Riqfin97",#N/A,FALSE,"Tran";"Riqfinpro",#N/A,FALSE,"Tran"}</definedName>
    <definedName name="al" localSheetId="8" hidden="1">{"Riqfin97",#N/A,FALSE,"Tran";"Riqfinpro",#N/A,FALSE,"Tran"}</definedName>
    <definedName name="al" localSheetId="35" hidden="1">{"Riqfin97",#N/A,FALSE,"Tran";"Riqfinpro",#N/A,FALSE,"Tran"}</definedName>
    <definedName name="al" localSheetId="36" hidden="1">{"Riqfin97",#N/A,FALSE,"Tran";"Riqfinpro",#N/A,FALSE,"Tran"}</definedName>
    <definedName name="al" localSheetId="37" hidden="1">{"Riqfin97",#N/A,FALSE,"Tran";"Riqfinpro",#N/A,FALSE,"Tran"}</definedName>
    <definedName name="al" localSheetId="38" hidden="1">{"Riqfin97",#N/A,FALSE,"Tran";"Riqfinpro",#N/A,FALSE,"Tran"}</definedName>
    <definedName name="al" localSheetId="39" hidden="1">{"Riqfin97",#N/A,FALSE,"Tran";"Riqfinpro",#N/A,FALSE,"Tran"}</definedName>
    <definedName name="al" localSheetId="41" hidden="1">{"Riqfin97",#N/A,FALSE,"Tran";"Riqfinpro",#N/A,FALSE,"Tran"}</definedName>
    <definedName name="al" localSheetId="43" hidden="1">{"Riqfin97",#N/A,FALSE,"Tran";"Riqfinpro",#N/A,FALSE,"Tran"}</definedName>
    <definedName name="al" localSheetId="10" hidden="1">{"Riqfin97",#N/A,FALSE,"Tran";"Riqfinpro",#N/A,FALSE,"Tran"}</definedName>
    <definedName name="al" localSheetId="13" hidden="1">{"Riqfin97",#N/A,FALSE,"Tran";"Riqfinpro",#N/A,FALSE,"Tran"}</definedName>
    <definedName name="al" localSheetId="14" hidden="1">{"Riqfin97",#N/A,FALSE,"Tran";"Riqfinpro",#N/A,FALSE,"Tran"}</definedName>
    <definedName name="al" localSheetId="15" hidden="1">{"Riqfin97",#N/A,FALSE,"Tran";"Riqfinpro",#N/A,FALSE,"Tran"}</definedName>
    <definedName name="al" localSheetId="16" hidden="1">{"Riqfin97",#N/A,FALSE,"Tran";"Riqfinpro",#N/A,FALSE,"Tran"}</definedName>
    <definedName name="al" localSheetId="17" hidden="1">{"Riqfin97",#N/A,FALSE,"Tran";"Riqfinpro",#N/A,FALSE,"Tran"}</definedName>
    <definedName name="al" localSheetId="18" hidden="1">{"Riqfin97",#N/A,FALSE,"Tran";"Riqfinpro",#N/A,FALSE,"Tran"}</definedName>
    <definedName name="al" hidden="1">{"Riqfin97",#N/A,FALSE,"Tran";"Riqfinpro",#N/A,FALSE,"Tran"}</definedName>
    <definedName name="alj" localSheetId="59" hidden="1">{"Riqfin97",#N/A,FALSE,"Tran";"Riqfinpro",#N/A,FALSE,"Tran"}</definedName>
    <definedName name="alj" localSheetId="0" hidden="1">{"Riqfin97",#N/A,FALSE,"Tran";"Riqfinpro",#N/A,FALSE,"Tran"}</definedName>
    <definedName name="alj" localSheetId="12" hidden="1">{"Riqfin97",#N/A,FALSE,"Tran";"Riqfinpro",#N/A,FALSE,"Tran"}</definedName>
    <definedName name="alj" localSheetId="23" hidden="1">{"Riqfin97",#N/A,FALSE,"Tran";"Riqfinpro",#N/A,FALSE,"Tran"}</definedName>
    <definedName name="alj" localSheetId="28" hidden="1">{"Riqfin97",#N/A,FALSE,"Tran";"Riqfinpro",#N/A,FALSE,"Tran"}</definedName>
    <definedName name="alj" localSheetId="29" hidden="1">{"Riqfin97",#N/A,FALSE,"Tran";"Riqfinpro",#N/A,FALSE,"Tran"}</definedName>
    <definedName name="alj" localSheetId="30" hidden="1">{"Riqfin97",#N/A,FALSE,"Tran";"Riqfinpro",#N/A,FALSE,"Tran"}</definedName>
    <definedName name="alj" localSheetId="31" hidden="1">{"Riqfin97",#N/A,FALSE,"Tran";"Riqfinpro",#N/A,FALSE,"Tran"}</definedName>
    <definedName name="alj" localSheetId="40" hidden="1">{"Riqfin97",#N/A,FALSE,"Tran";"Riqfinpro",#N/A,FALSE,"Tran"}</definedName>
    <definedName name="alj" localSheetId="42" hidden="1">{"Riqfin97",#N/A,FALSE,"Tran";"Riqfinpro",#N/A,FALSE,"Tran"}</definedName>
    <definedName name="alj" localSheetId="1" hidden="1">{"Riqfin97",#N/A,FALSE,"Tran";"Riqfinpro",#N/A,FALSE,"Tran"}</definedName>
    <definedName name="alj" localSheetId="2" hidden="1">{"Riqfin97",#N/A,FALSE,"Tran";"Riqfinpro",#N/A,FALSE,"Tran"}</definedName>
    <definedName name="alj" localSheetId="3" hidden="1">{"Riqfin97",#N/A,FALSE,"Tran";"Riqfinpro",#N/A,FALSE,"Tran"}</definedName>
    <definedName name="alj" localSheetId="4" hidden="1">{"Riqfin97",#N/A,FALSE,"Tran";"Riqfinpro",#N/A,FALSE,"Tran"}</definedName>
    <definedName name="alj" localSheetId="5" hidden="1">{"Riqfin97",#N/A,FALSE,"Tran";"Riqfinpro",#N/A,FALSE,"Tran"}</definedName>
    <definedName name="alj" localSheetId="7" hidden="1">{"Riqfin97",#N/A,FALSE,"Tran";"Riqfinpro",#N/A,FALSE,"Tran"}</definedName>
    <definedName name="alj" localSheetId="9" hidden="1">{"Riqfin97",#N/A,FALSE,"Tran";"Riqfinpro",#N/A,FALSE,"Tran"}</definedName>
    <definedName name="alj" localSheetId="11" hidden="1">{"Riqfin97",#N/A,FALSE,"Tran";"Riqfinpro",#N/A,FALSE,"Tran"}</definedName>
    <definedName name="alj" localSheetId="6" hidden="1">{"Riqfin97",#N/A,FALSE,"Tran";"Riqfinpro",#N/A,FALSE,"Tran"}</definedName>
    <definedName name="alj" localSheetId="19" hidden="1">{"Riqfin97",#N/A,FALSE,"Tran";"Riqfinpro",#N/A,FALSE,"Tran"}</definedName>
    <definedName name="alj" localSheetId="20" hidden="1">{"Riqfin97",#N/A,FALSE,"Tran";"Riqfinpro",#N/A,FALSE,"Tran"}</definedName>
    <definedName name="alj" localSheetId="21" hidden="1">{"Riqfin97",#N/A,FALSE,"Tran";"Riqfinpro",#N/A,FALSE,"Tran"}</definedName>
    <definedName name="alj" localSheetId="22" hidden="1">{"Riqfin97",#N/A,FALSE,"Tran";"Riqfinpro",#N/A,FALSE,"Tran"}</definedName>
    <definedName name="alj" localSheetId="24" hidden="1">{"Riqfin97",#N/A,FALSE,"Tran";"Riqfinpro",#N/A,FALSE,"Tran"}</definedName>
    <definedName name="alj" localSheetId="25" hidden="1">{"Riqfin97",#N/A,FALSE,"Tran";"Riqfinpro",#N/A,FALSE,"Tran"}</definedName>
    <definedName name="alj" localSheetId="26" hidden="1">{"Riqfin97",#N/A,FALSE,"Tran";"Riqfinpro",#N/A,FALSE,"Tran"}</definedName>
    <definedName name="alj" localSheetId="27" hidden="1">{"Riqfin97",#N/A,FALSE,"Tran";"Riqfinpro",#N/A,FALSE,"Tran"}</definedName>
    <definedName name="alj" localSheetId="32" hidden="1">{"Riqfin97",#N/A,FALSE,"Tran";"Riqfinpro",#N/A,FALSE,"Tran"}</definedName>
    <definedName name="alj" localSheetId="33" hidden="1">{"Riqfin97",#N/A,FALSE,"Tran";"Riqfinpro",#N/A,FALSE,"Tran"}</definedName>
    <definedName name="alj" localSheetId="34" hidden="1">{"Riqfin97",#N/A,FALSE,"Tran";"Riqfinpro",#N/A,FALSE,"Tran"}</definedName>
    <definedName name="alj" localSheetId="8" hidden="1">{"Riqfin97",#N/A,FALSE,"Tran";"Riqfinpro",#N/A,FALSE,"Tran"}</definedName>
    <definedName name="alj" localSheetId="35" hidden="1">{"Riqfin97",#N/A,FALSE,"Tran";"Riqfinpro",#N/A,FALSE,"Tran"}</definedName>
    <definedName name="alj" localSheetId="36" hidden="1">{"Riqfin97",#N/A,FALSE,"Tran";"Riqfinpro",#N/A,FALSE,"Tran"}</definedName>
    <definedName name="alj" localSheetId="37" hidden="1">{"Riqfin97",#N/A,FALSE,"Tran";"Riqfinpro",#N/A,FALSE,"Tran"}</definedName>
    <definedName name="alj" localSheetId="38" hidden="1">{"Riqfin97",#N/A,FALSE,"Tran";"Riqfinpro",#N/A,FALSE,"Tran"}</definedName>
    <definedName name="alj" localSheetId="39" hidden="1">{"Riqfin97",#N/A,FALSE,"Tran";"Riqfinpro",#N/A,FALSE,"Tran"}</definedName>
    <definedName name="alj" localSheetId="41" hidden="1">{"Riqfin97",#N/A,FALSE,"Tran";"Riqfinpro",#N/A,FALSE,"Tran"}</definedName>
    <definedName name="alj" localSheetId="43" hidden="1">{"Riqfin97",#N/A,FALSE,"Tran";"Riqfinpro",#N/A,FALSE,"Tran"}</definedName>
    <definedName name="alj" localSheetId="10" hidden="1">{"Riqfin97",#N/A,FALSE,"Tran";"Riqfinpro",#N/A,FALSE,"Tran"}</definedName>
    <definedName name="alj" localSheetId="13" hidden="1">{"Riqfin97",#N/A,FALSE,"Tran";"Riqfinpro",#N/A,FALSE,"Tran"}</definedName>
    <definedName name="alj" localSheetId="14" hidden="1">{"Riqfin97",#N/A,FALSE,"Tran";"Riqfinpro",#N/A,FALSE,"Tran"}</definedName>
    <definedName name="alj" localSheetId="15" hidden="1">{"Riqfin97",#N/A,FALSE,"Tran";"Riqfinpro",#N/A,FALSE,"Tran"}</definedName>
    <definedName name="alj" localSheetId="16" hidden="1">{"Riqfin97",#N/A,FALSE,"Tran";"Riqfinpro",#N/A,FALSE,"Tran"}</definedName>
    <definedName name="alj" localSheetId="17" hidden="1">{"Riqfin97",#N/A,FALSE,"Tran";"Riqfinpro",#N/A,FALSE,"Tran"}</definedName>
    <definedName name="alj" localSheetId="18" hidden="1">{"Riqfin97",#N/A,FALSE,"Tran";"Riqfinpro",#N/A,FALSE,"Tran"}</definedName>
    <definedName name="alj" hidden="1">{"Riqfin97",#N/A,FALSE,"Tran";"Riqfinpro",#N/A,FALSE,"Tran"}</definedName>
    <definedName name="ALL">'[1]Imp:DSA output'!$C$9:$R$464</definedName>
    <definedName name="ALLBIRR" localSheetId="59">#REF!</definedName>
    <definedName name="ALLBIRR" localSheetId="0">#REF!</definedName>
    <definedName name="ALLBIRR" localSheetId="12">#REF!</definedName>
    <definedName name="ALLBIRR" localSheetId="23">#REF!</definedName>
    <definedName name="ALLBIRR" localSheetId="28">#REF!</definedName>
    <definedName name="ALLBIRR" localSheetId="29">#REF!</definedName>
    <definedName name="ALLBIRR" localSheetId="30">#REF!</definedName>
    <definedName name="ALLBIRR" localSheetId="31">#REF!</definedName>
    <definedName name="ALLBIRR" localSheetId="40">#REF!</definedName>
    <definedName name="ALLBIRR" localSheetId="42">#REF!</definedName>
    <definedName name="ALLBIRR" localSheetId="5">#REF!</definedName>
    <definedName name="ALLBIRR" localSheetId="7">#REF!</definedName>
    <definedName name="ALLBIRR" localSheetId="9">#REF!</definedName>
    <definedName name="ALLBIRR" localSheetId="11">#REF!</definedName>
    <definedName name="ALLBIRR" localSheetId="6">#REF!</definedName>
    <definedName name="ALLBIRR" localSheetId="19">#REF!</definedName>
    <definedName name="ALLBIRR" localSheetId="20">#REF!</definedName>
    <definedName name="ALLBIRR" localSheetId="21">#REF!</definedName>
    <definedName name="ALLBIRR" localSheetId="22">#REF!</definedName>
    <definedName name="ALLBIRR" localSheetId="24">#REF!</definedName>
    <definedName name="ALLBIRR" localSheetId="25">#REF!</definedName>
    <definedName name="ALLBIRR" localSheetId="26">#REF!</definedName>
    <definedName name="ALLBIRR" localSheetId="27">#REF!</definedName>
    <definedName name="ALLBIRR" localSheetId="32">#REF!</definedName>
    <definedName name="ALLBIRR" localSheetId="33">#REF!</definedName>
    <definedName name="ALLBIRR" localSheetId="34">#REF!</definedName>
    <definedName name="ALLBIRR" localSheetId="8">#REF!</definedName>
    <definedName name="ALLBIRR" localSheetId="35">#REF!</definedName>
    <definedName name="ALLBIRR" localSheetId="36">#REF!</definedName>
    <definedName name="ALLBIRR" localSheetId="37">#REF!</definedName>
    <definedName name="ALLBIRR" localSheetId="38">#REF!</definedName>
    <definedName name="ALLBIRR" localSheetId="39">#REF!</definedName>
    <definedName name="ALLBIRR" localSheetId="41">#REF!</definedName>
    <definedName name="ALLBIRR" localSheetId="43">#REF!</definedName>
    <definedName name="ALLBIRR" localSheetId="10">#REF!</definedName>
    <definedName name="ALLBIRR" localSheetId="13">#REF!</definedName>
    <definedName name="ALLBIRR" localSheetId="14">#REF!</definedName>
    <definedName name="ALLBIRR" localSheetId="15">#REF!</definedName>
    <definedName name="ALLBIRR" localSheetId="16">#REF!</definedName>
    <definedName name="ALLBIRR" localSheetId="17">#REF!</definedName>
    <definedName name="ALLBIRR" localSheetId="18">#REF!</definedName>
    <definedName name="ALLBIRR">#REF!</definedName>
    <definedName name="AllData" localSheetId="59">#REF!</definedName>
    <definedName name="AllData" localSheetId="0">#REF!</definedName>
    <definedName name="AllData" localSheetId="23">#REF!</definedName>
    <definedName name="AllData" localSheetId="28">#REF!</definedName>
    <definedName name="AllData" localSheetId="29">#REF!</definedName>
    <definedName name="AllData" localSheetId="30">#REF!</definedName>
    <definedName name="AllData" localSheetId="31">#REF!</definedName>
    <definedName name="AllData" localSheetId="40">#REF!</definedName>
    <definedName name="AllData" localSheetId="42">#REF!</definedName>
    <definedName name="AllData" localSheetId="7">#REF!</definedName>
    <definedName name="AllData" localSheetId="19">#REF!</definedName>
    <definedName name="AllData" localSheetId="20">#REF!</definedName>
    <definedName name="AllData" localSheetId="21">#REF!</definedName>
    <definedName name="AllData" localSheetId="22">#REF!</definedName>
    <definedName name="AllData" localSheetId="24">#REF!</definedName>
    <definedName name="AllData" localSheetId="25">#REF!</definedName>
    <definedName name="AllData" localSheetId="26">#REF!</definedName>
    <definedName name="AllData" localSheetId="27">#REF!</definedName>
    <definedName name="AllData" localSheetId="32">#REF!</definedName>
    <definedName name="AllData" localSheetId="33">#REF!</definedName>
    <definedName name="AllData" localSheetId="34">#REF!</definedName>
    <definedName name="AllData" localSheetId="35">#REF!</definedName>
    <definedName name="AllData" localSheetId="36">#REF!</definedName>
    <definedName name="AllData" localSheetId="37">#REF!</definedName>
    <definedName name="AllData" localSheetId="38">#REF!</definedName>
    <definedName name="AllData" localSheetId="39">#REF!</definedName>
    <definedName name="AllData" localSheetId="41">#REF!</definedName>
    <definedName name="AllData" localSheetId="43">#REF!</definedName>
    <definedName name="AllData" localSheetId="13">#REF!</definedName>
    <definedName name="AllData" localSheetId="14">#REF!</definedName>
    <definedName name="AllData" localSheetId="15">#REF!</definedName>
    <definedName name="AllData" localSheetId="16">#REF!</definedName>
    <definedName name="AllData" localSheetId="17">#REF!</definedName>
    <definedName name="AllData" localSheetId="18">#REF!</definedName>
    <definedName name="AllData">#REF!</definedName>
    <definedName name="ALLSDR" localSheetId="59">#REF!</definedName>
    <definedName name="ALLSDR" localSheetId="0">#REF!</definedName>
    <definedName name="ALLSDR" localSheetId="23">#REF!</definedName>
    <definedName name="ALLSDR" localSheetId="28">#REF!</definedName>
    <definedName name="ALLSDR" localSheetId="29">#REF!</definedName>
    <definedName name="ALLSDR" localSheetId="30">#REF!</definedName>
    <definedName name="ALLSDR" localSheetId="31">#REF!</definedName>
    <definedName name="ALLSDR" localSheetId="40">#REF!</definedName>
    <definedName name="ALLSDR" localSheetId="42">#REF!</definedName>
    <definedName name="ALLSDR" localSheetId="7">#REF!</definedName>
    <definedName name="ALLSDR" localSheetId="19">#REF!</definedName>
    <definedName name="ALLSDR" localSheetId="20">#REF!</definedName>
    <definedName name="ALLSDR" localSheetId="21">#REF!</definedName>
    <definedName name="ALLSDR" localSheetId="22">#REF!</definedName>
    <definedName name="ALLSDR" localSheetId="24">#REF!</definedName>
    <definedName name="ALLSDR" localSheetId="25">#REF!</definedName>
    <definedName name="ALLSDR" localSheetId="26">#REF!</definedName>
    <definedName name="ALLSDR" localSheetId="27">#REF!</definedName>
    <definedName name="ALLSDR" localSheetId="32">#REF!</definedName>
    <definedName name="ALLSDR" localSheetId="33">#REF!</definedName>
    <definedName name="ALLSDR" localSheetId="34">#REF!</definedName>
    <definedName name="ALLSDR" localSheetId="35">#REF!</definedName>
    <definedName name="ALLSDR" localSheetId="36">#REF!</definedName>
    <definedName name="ALLSDR" localSheetId="37">#REF!</definedName>
    <definedName name="ALLSDR" localSheetId="38">#REF!</definedName>
    <definedName name="ALLSDR" localSheetId="39">#REF!</definedName>
    <definedName name="ALLSDR" localSheetId="41">#REF!</definedName>
    <definedName name="ALLSDR" localSheetId="43">#REF!</definedName>
    <definedName name="ALLSDR" localSheetId="13">#REF!</definedName>
    <definedName name="ALLSDR" localSheetId="14">#REF!</definedName>
    <definedName name="ALLSDR" localSheetId="15">#REF!</definedName>
    <definedName name="ALLSDR" localSheetId="16">#REF!</definedName>
    <definedName name="ALLSDR" localSheetId="17">#REF!</definedName>
    <definedName name="ALLSDR" localSheetId="18">#REF!</definedName>
    <definedName name="ALLSDR">#REF!</definedName>
    <definedName name="alpha">'[35]Int rate table spreads'!$C$7</definedName>
    <definedName name="AMORTI" localSheetId="59">#REF!</definedName>
    <definedName name="AMORTI" localSheetId="0">#REF!</definedName>
    <definedName name="AMORTI" localSheetId="12">#REF!</definedName>
    <definedName name="AMORTI" localSheetId="23">#REF!</definedName>
    <definedName name="AMORTI" localSheetId="28">#REF!</definedName>
    <definedName name="AMORTI" localSheetId="29">#REF!</definedName>
    <definedName name="AMORTI" localSheetId="30">#REF!</definedName>
    <definedName name="AMORTI" localSheetId="31">#REF!</definedName>
    <definedName name="AMORTI" localSheetId="40">#REF!</definedName>
    <definedName name="AMORTI" localSheetId="42">#REF!</definedName>
    <definedName name="AMORTI" localSheetId="5">#REF!</definedName>
    <definedName name="AMORTI" localSheetId="7">#REF!</definedName>
    <definedName name="AMORTI" localSheetId="9">#REF!</definedName>
    <definedName name="AMORTI" localSheetId="11">#REF!</definedName>
    <definedName name="AMORTI" localSheetId="6">#REF!</definedName>
    <definedName name="AMORTI" localSheetId="19">#REF!</definedName>
    <definedName name="AMORTI" localSheetId="20">#REF!</definedName>
    <definedName name="AMORTI" localSheetId="21">#REF!</definedName>
    <definedName name="AMORTI" localSheetId="22">#REF!</definedName>
    <definedName name="AMORTI" localSheetId="24">#REF!</definedName>
    <definedName name="AMORTI" localSheetId="25">#REF!</definedName>
    <definedName name="AMORTI" localSheetId="26">#REF!</definedName>
    <definedName name="AMORTI" localSheetId="27">#REF!</definedName>
    <definedName name="AMORTI" localSheetId="32">#REF!</definedName>
    <definedName name="AMORTI" localSheetId="33">#REF!</definedName>
    <definedName name="AMORTI" localSheetId="34">#REF!</definedName>
    <definedName name="AMORTI" localSheetId="8">#REF!</definedName>
    <definedName name="AMORTI" localSheetId="35">#REF!</definedName>
    <definedName name="AMORTI" localSheetId="36">#REF!</definedName>
    <definedName name="AMORTI" localSheetId="37">#REF!</definedName>
    <definedName name="AMORTI" localSheetId="38">#REF!</definedName>
    <definedName name="AMORTI" localSheetId="39">#REF!</definedName>
    <definedName name="AMORTI" localSheetId="41">#REF!</definedName>
    <definedName name="AMORTI" localSheetId="43">#REF!</definedName>
    <definedName name="AMORTI" localSheetId="10">#REF!</definedName>
    <definedName name="AMORTI" localSheetId="13">#REF!</definedName>
    <definedName name="AMORTI" localSheetId="14">#REF!</definedName>
    <definedName name="AMORTI" localSheetId="15">#REF!</definedName>
    <definedName name="AMORTI" localSheetId="16">#REF!</definedName>
    <definedName name="AMORTI" localSheetId="17">#REF!</definedName>
    <definedName name="AMORTI" localSheetId="18">#REF!</definedName>
    <definedName name="AMORTI">#REF!</definedName>
    <definedName name="ANEXO2" localSheetId="59">[36]BCP!#REF!</definedName>
    <definedName name="ANEXO2" localSheetId="12">[36]BCP!#REF!</definedName>
    <definedName name="ANEXO2" localSheetId="5">[36]BCP!#REF!</definedName>
    <definedName name="ANEXO2" localSheetId="7">[36]BCP!#REF!</definedName>
    <definedName name="ANEXO2" localSheetId="9">[36]BCP!#REF!</definedName>
    <definedName name="ANEXO2" localSheetId="11">[36]BCP!#REF!</definedName>
    <definedName name="ANEXO2" localSheetId="6">[36]BCP!#REF!</definedName>
    <definedName name="ANEXO2" localSheetId="32">[36]BCP!#REF!</definedName>
    <definedName name="ANEXO2" localSheetId="34">[36]BCP!#REF!</definedName>
    <definedName name="ANEXO2" localSheetId="8">[36]BCP!#REF!</definedName>
    <definedName name="ANEXO2" localSheetId="35">[36]BCP!#REF!</definedName>
    <definedName name="ANEXO2" localSheetId="36">[36]BCP!#REF!</definedName>
    <definedName name="ANEXO2" localSheetId="37">[36]BCP!#REF!</definedName>
    <definedName name="ANEXO2" localSheetId="38">[36]BCP!#REF!</definedName>
    <definedName name="ANEXO2" localSheetId="10">[36]BCP!#REF!</definedName>
    <definedName name="ANEXO2" localSheetId="15">[36]BCP!#REF!</definedName>
    <definedName name="ANEXO2" localSheetId="16">[36]BCP!#REF!</definedName>
    <definedName name="ANEXO2" localSheetId="17">[36]BCP!#REF!</definedName>
    <definedName name="ANEXO2" localSheetId="18">[36]BCP!#REF!</definedName>
    <definedName name="ANEXO2">[36]BCP!#REF!</definedName>
    <definedName name="ANEXO3">#N/A</definedName>
    <definedName name="ANEXO4">#N/A</definedName>
    <definedName name="ANEXO5">#N/A</definedName>
    <definedName name="ANEXO6">#N/A</definedName>
    <definedName name="apigraphs">#N/A</definedName>
    <definedName name="appendix">[24]QNEWLOR!$J$3:$AU$7,[24]QNEWLOR!$J$21:$AU$77,[24]QNEWLOR!$J$91:$AU$149</definedName>
    <definedName name="_xlnm.Print_Area">[37]MONTHLY!$A$2:$U$25,[37]MONTHLY!$A$29:$U$66,[37]MONTHLY!$A$71:$U$124,[37]MONTHLY!$A$127:$U$180,[37]MONTHLY!$A$183:$U$238,[37]MONTHLY!$A$244:$U$287,[37]MONTHLY!$A$291:$U$330</definedName>
    <definedName name="AREACONSTRUCCIO" localSheetId="59">#REF!</definedName>
    <definedName name="AREACONSTRUCCIO" localSheetId="0">#REF!</definedName>
    <definedName name="AREACONSTRUCCIO" localSheetId="12">#REF!</definedName>
    <definedName name="AREACONSTRUCCIO" localSheetId="23">#REF!</definedName>
    <definedName name="AREACONSTRUCCIO" localSheetId="28">#REF!</definedName>
    <definedName name="AREACONSTRUCCIO" localSheetId="29">#REF!</definedName>
    <definedName name="AREACONSTRUCCIO" localSheetId="30">#REF!</definedName>
    <definedName name="AREACONSTRUCCIO" localSheetId="31">#REF!</definedName>
    <definedName name="AREACONSTRUCCIO" localSheetId="40">#REF!</definedName>
    <definedName name="AREACONSTRUCCIO" localSheetId="42">#REF!</definedName>
    <definedName name="AREACONSTRUCCIO" localSheetId="5">#REF!</definedName>
    <definedName name="AREACONSTRUCCIO" localSheetId="7">#REF!</definedName>
    <definedName name="AREACONSTRUCCIO" localSheetId="9">#REF!</definedName>
    <definedName name="AREACONSTRUCCIO" localSheetId="11">#REF!</definedName>
    <definedName name="AREACONSTRUCCIO" localSheetId="6">#REF!</definedName>
    <definedName name="AREACONSTRUCCIO" localSheetId="19">#REF!</definedName>
    <definedName name="AREACONSTRUCCIO" localSheetId="20">#REF!</definedName>
    <definedName name="AREACONSTRUCCIO" localSheetId="21">#REF!</definedName>
    <definedName name="AREACONSTRUCCIO" localSheetId="22">#REF!</definedName>
    <definedName name="AREACONSTRUCCIO" localSheetId="24">#REF!</definedName>
    <definedName name="AREACONSTRUCCIO" localSheetId="25">#REF!</definedName>
    <definedName name="AREACONSTRUCCIO" localSheetId="26">#REF!</definedName>
    <definedName name="AREACONSTRUCCIO" localSheetId="27">#REF!</definedName>
    <definedName name="AREACONSTRUCCIO" localSheetId="32">#REF!</definedName>
    <definedName name="AREACONSTRUCCIO" localSheetId="33">#REF!</definedName>
    <definedName name="AREACONSTRUCCIO" localSheetId="34">#REF!</definedName>
    <definedName name="AREACONSTRUCCIO" localSheetId="8">#REF!</definedName>
    <definedName name="AREACONSTRUCCIO" localSheetId="35">#REF!</definedName>
    <definedName name="AREACONSTRUCCIO" localSheetId="36">#REF!</definedName>
    <definedName name="AREACONSTRUCCIO" localSheetId="37">#REF!</definedName>
    <definedName name="AREACONSTRUCCIO" localSheetId="38">#REF!</definedName>
    <definedName name="AREACONSTRUCCIO" localSheetId="39">#REF!</definedName>
    <definedName name="AREACONSTRUCCIO" localSheetId="41">#REF!</definedName>
    <definedName name="AREACONSTRUCCIO" localSheetId="43">#REF!</definedName>
    <definedName name="AREACONSTRUCCIO" localSheetId="10">#REF!</definedName>
    <definedName name="AREACONSTRUCCIO" localSheetId="13">#REF!</definedName>
    <definedName name="AREACONSTRUCCIO" localSheetId="14">#REF!</definedName>
    <definedName name="AREACONSTRUCCIO" localSheetId="15">#REF!</definedName>
    <definedName name="AREACONSTRUCCIO" localSheetId="16">#REF!</definedName>
    <definedName name="AREACONSTRUCCIO" localSheetId="17">#REF!</definedName>
    <definedName name="AREACONSTRUCCIO" localSheetId="18">#REF!</definedName>
    <definedName name="AREACONSTRUCCIO">#REF!</definedName>
    <definedName name="as" localSheetId="59" hidden="1">'[38]Fax a enviar'!#REF!</definedName>
    <definedName name="as" localSheetId="12" hidden="1">'[38]Fax a enviar'!#REF!</definedName>
    <definedName name="as" localSheetId="5" hidden="1">'[38]Fax a enviar'!#REF!</definedName>
    <definedName name="as" localSheetId="7" hidden="1">'[38]Fax a enviar'!#REF!</definedName>
    <definedName name="as" localSheetId="9" hidden="1">'[38]Fax a enviar'!#REF!</definedName>
    <definedName name="as" localSheetId="11" hidden="1">'[38]Fax a enviar'!#REF!</definedName>
    <definedName name="as" localSheetId="6" hidden="1">'[38]Fax a enviar'!#REF!</definedName>
    <definedName name="as" localSheetId="32" hidden="1">'[38]Fax a enviar'!#REF!</definedName>
    <definedName name="as" localSheetId="34" hidden="1">'[38]Fax a enviar'!#REF!</definedName>
    <definedName name="as" localSheetId="8" hidden="1">'[38]Fax a enviar'!#REF!</definedName>
    <definedName name="as" localSheetId="35" hidden="1">'[38]Fax a enviar'!#REF!</definedName>
    <definedName name="as" localSheetId="36" hidden="1">'[38]Fax a enviar'!#REF!</definedName>
    <definedName name="as" localSheetId="37" hidden="1">'[38]Fax a enviar'!#REF!</definedName>
    <definedName name="as" localSheetId="38" hidden="1">'[38]Fax a enviar'!#REF!</definedName>
    <definedName name="as" localSheetId="10" hidden="1">'[38]Fax a enviar'!#REF!</definedName>
    <definedName name="as" localSheetId="15" hidden="1">'[38]Fax a enviar'!#REF!</definedName>
    <definedName name="as" localSheetId="16" hidden="1">'[38]Fax a enviar'!#REF!</definedName>
    <definedName name="as" localSheetId="17" hidden="1">'[38]Fax a enviar'!#REF!</definedName>
    <definedName name="as" localSheetId="18" hidden="1">'[38]Fax a enviar'!#REF!</definedName>
    <definedName name="as" hidden="1">'[38]Fax a enviar'!#REF!</definedName>
    <definedName name="ASAU" localSheetId="59">#REF!</definedName>
    <definedName name="ASAU" localSheetId="0">#REF!</definedName>
    <definedName name="ASAU" localSheetId="12">#REF!</definedName>
    <definedName name="ASAU" localSheetId="23">#REF!</definedName>
    <definedName name="ASAU" localSheetId="28">#REF!</definedName>
    <definedName name="ASAU" localSheetId="29">#REF!</definedName>
    <definedName name="ASAU" localSheetId="30">#REF!</definedName>
    <definedName name="ASAU" localSheetId="31">#REF!</definedName>
    <definedName name="ASAU" localSheetId="40">#REF!</definedName>
    <definedName name="ASAU" localSheetId="42">#REF!</definedName>
    <definedName name="ASAU" localSheetId="5">#REF!</definedName>
    <definedName name="ASAU" localSheetId="7">#REF!</definedName>
    <definedName name="ASAU" localSheetId="9">#REF!</definedName>
    <definedName name="ASAU" localSheetId="11">#REF!</definedName>
    <definedName name="ASAU" localSheetId="6">#REF!</definedName>
    <definedName name="ASAU" localSheetId="19">#REF!</definedName>
    <definedName name="ASAU" localSheetId="20">#REF!</definedName>
    <definedName name="ASAU" localSheetId="21">#REF!</definedName>
    <definedName name="ASAU" localSheetId="22">#REF!</definedName>
    <definedName name="ASAU" localSheetId="24">#REF!</definedName>
    <definedName name="ASAU" localSheetId="25">#REF!</definedName>
    <definedName name="ASAU" localSheetId="26">#REF!</definedName>
    <definedName name="ASAU" localSheetId="27">#REF!</definedName>
    <definedName name="ASAU" localSheetId="32">#REF!</definedName>
    <definedName name="ASAU" localSheetId="33">#REF!</definedName>
    <definedName name="ASAU" localSheetId="34">#REF!</definedName>
    <definedName name="ASAU" localSheetId="8">#REF!</definedName>
    <definedName name="ASAU" localSheetId="35">#REF!</definedName>
    <definedName name="ASAU" localSheetId="36">#REF!</definedName>
    <definedName name="ASAU" localSheetId="37">#REF!</definedName>
    <definedName name="ASAU" localSheetId="38">#REF!</definedName>
    <definedName name="ASAU" localSheetId="39">#REF!</definedName>
    <definedName name="ASAU" localSheetId="41">#REF!</definedName>
    <definedName name="ASAU" localSheetId="43">#REF!</definedName>
    <definedName name="ASAU" localSheetId="10">#REF!</definedName>
    <definedName name="ASAU" localSheetId="13">#REF!</definedName>
    <definedName name="ASAU" localSheetId="14">#REF!</definedName>
    <definedName name="ASAU" localSheetId="15">#REF!</definedName>
    <definedName name="ASAU" localSheetId="16">#REF!</definedName>
    <definedName name="ASAU" localSheetId="17">#REF!</definedName>
    <definedName name="ASAU" localSheetId="18">#REF!</definedName>
    <definedName name="ASAU">#REF!</definedName>
    <definedName name="ASAU1" localSheetId="59">#REF!</definedName>
    <definedName name="ASAU1" localSheetId="0">#REF!</definedName>
    <definedName name="ASAU1" localSheetId="23">#REF!</definedName>
    <definedName name="ASAU1" localSheetId="28">#REF!</definedName>
    <definedName name="ASAU1" localSheetId="29">#REF!</definedName>
    <definedName name="ASAU1" localSheetId="30">#REF!</definedName>
    <definedName name="ASAU1" localSheetId="31">#REF!</definedName>
    <definedName name="ASAU1" localSheetId="40">#REF!</definedName>
    <definedName name="ASAU1" localSheetId="42">#REF!</definedName>
    <definedName name="ASAU1" localSheetId="7">#REF!</definedName>
    <definedName name="ASAU1" localSheetId="19">#REF!</definedName>
    <definedName name="ASAU1" localSheetId="20">#REF!</definedName>
    <definedName name="ASAU1" localSheetId="21">#REF!</definedName>
    <definedName name="ASAU1" localSheetId="22">#REF!</definedName>
    <definedName name="ASAU1" localSheetId="24">#REF!</definedName>
    <definedName name="ASAU1" localSheetId="25">#REF!</definedName>
    <definedName name="ASAU1" localSheetId="26">#REF!</definedName>
    <definedName name="ASAU1" localSheetId="27">#REF!</definedName>
    <definedName name="ASAU1" localSheetId="32">#REF!</definedName>
    <definedName name="ASAU1" localSheetId="33">#REF!</definedName>
    <definedName name="ASAU1" localSheetId="34">#REF!</definedName>
    <definedName name="ASAU1" localSheetId="35">#REF!</definedName>
    <definedName name="ASAU1" localSheetId="36">#REF!</definedName>
    <definedName name="ASAU1" localSheetId="37">#REF!</definedName>
    <definedName name="ASAU1" localSheetId="38">#REF!</definedName>
    <definedName name="ASAU1" localSheetId="39">#REF!</definedName>
    <definedName name="ASAU1" localSheetId="41">#REF!</definedName>
    <definedName name="ASAU1" localSheetId="43">#REF!</definedName>
    <definedName name="ASAU1" localSheetId="13">#REF!</definedName>
    <definedName name="ASAU1" localSheetId="14">#REF!</definedName>
    <definedName name="ASAU1" localSheetId="15">#REF!</definedName>
    <definedName name="ASAU1" localSheetId="16">#REF!</definedName>
    <definedName name="ASAU1" localSheetId="17">#REF!</definedName>
    <definedName name="ASAU1" localSheetId="18">#REF!</definedName>
    <definedName name="ASAU1">#REF!</definedName>
    <definedName name="asd" localSheetId="59">#REF!</definedName>
    <definedName name="asd" localSheetId="0">#REF!</definedName>
    <definedName name="asd" localSheetId="23">#REF!</definedName>
    <definedName name="asd" localSheetId="28">#REF!</definedName>
    <definedName name="asd" localSheetId="29">#REF!</definedName>
    <definedName name="asd" localSheetId="30">#REF!</definedName>
    <definedName name="asd" localSheetId="31">#REF!</definedName>
    <definedName name="asd" localSheetId="40">#REF!</definedName>
    <definedName name="asd" localSheetId="42">#REF!</definedName>
    <definedName name="asd" localSheetId="7">#REF!</definedName>
    <definedName name="asd" localSheetId="19">#REF!</definedName>
    <definedName name="asd" localSheetId="20">#REF!</definedName>
    <definedName name="asd" localSheetId="21">#REF!</definedName>
    <definedName name="asd" localSheetId="22">#REF!</definedName>
    <definedName name="asd" localSheetId="24">#REF!</definedName>
    <definedName name="asd" localSheetId="25">#REF!</definedName>
    <definedName name="asd" localSheetId="26">#REF!</definedName>
    <definedName name="asd" localSheetId="27">#REF!</definedName>
    <definedName name="asd" localSheetId="32">#REF!</definedName>
    <definedName name="asd" localSheetId="33">#REF!</definedName>
    <definedName name="asd" localSheetId="34">#REF!</definedName>
    <definedName name="asd" localSheetId="35">#REF!</definedName>
    <definedName name="asd" localSheetId="36">#REF!</definedName>
    <definedName name="asd" localSheetId="37">#REF!</definedName>
    <definedName name="asd" localSheetId="38">#REF!</definedName>
    <definedName name="asd" localSheetId="39">#REF!</definedName>
    <definedName name="asd" localSheetId="41">#REF!</definedName>
    <definedName name="asd" localSheetId="43">#REF!</definedName>
    <definedName name="asd" localSheetId="13">#REF!</definedName>
    <definedName name="asd" localSheetId="14">#REF!</definedName>
    <definedName name="asd" localSheetId="15">#REF!</definedName>
    <definedName name="asd" localSheetId="16">#REF!</definedName>
    <definedName name="asd" localSheetId="17">#REF!</definedName>
    <definedName name="asd" localSheetId="18">#REF!</definedName>
    <definedName name="asd">#REF!</definedName>
    <definedName name="asdrae" localSheetId="0" hidden="1">#REF!</definedName>
    <definedName name="asdrae" localSheetId="23" hidden="1">#REF!</definedName>
    <definedName name="asdrae" localSheetId="28" hidden="1">#REF!</definedName>
    <definedName name="asdrae" localSheetId="29" hidden="1">#REF!</definedName>
    <definedName name="asdrae" localSheetId="30" hidden="1">#REF!</definedName>
    <definedName name="asdrae" localSheetId="31" hidden="1">#REF!</definedName>
    <definedName name="asdrae" localSheetId="40" hidden="1">#REF!</definedName>
    <definedName name="asdrae" localSheetId="42" hidden="1">#REF!</definedName>
    <definedName name="asdrae" localSheetId="7" hidden="1">#REF!</definedName>
    <definedName name="asdrae" localSheetId="19" hidden="1">#REF!</definedName>
    <definedName name="asdrae" localSheetId="20" hidden="1">#REF!</definedName>
    <definedName name="asdrae" localSheetId="21" hidden="1">#REF!</definedName>
    <definedName name="asdrae" localSheetId="22" hidden="1">#REF!</definedName>
    <definedName name="asdrae" localSheetId="24" hidden="1">#REF!</definedName>
    <definedName name="asdrae" localSheetId="25" hidden="1">#REF!</definedName>
    <definedName name="asdrae" localSheetId="26" hidden="1">#REF!</definedName>
    <definedName name="asdrae" localSheetId="27" hidden="1">#REF!</definedName>
    <definedName name="asdrae" localSheetId="32" hidden="1">#REF!</definedName>
    <definedName name="asdrae" localSheetId="33" hidden="1">#REF!</definedName>
    <definedName name="asdrae" localSheetId="34" hidden="1">#REF!</definedName>
    <definedName name="asdrae" localSheetId="35" hidden="1">#REF!</definedName>
    <definedName name="asdrae" localSheetId="36" hidden="1">#REF!</definedName>
    <definedName name="asdrae" localSheetId="37" hidden="1">#REF!</definedName>
    <definedName name="asdrae" localSheetId="38" hidden="1">#REF!</definedName>
    <definedName name="asdrae" localSheetId="39" hidden="1">#REF!</definedName>
    <definedName name="asdrae" localSheetId="41" hidden="1">#REF!</definedName>
    <definedName name="asdrae" localSheetId="43" hidden="1">#REF!</definedName>
    <definedName name="asdrae" localSheetId="13" hidden="1">#REF!</definedName>
    <definedName name="asdrae" localSheetId="14" hidden="1">#REF!</definedName>
    <definedName name="asdrae" localSheetId="15" hidden="1">#REF!</definedName>
    <definedName name="asdrae" localSheetId="16" hidden="1">#REF!</definedName>
    <definedName name="asdrae" localSheetId="17" hidden="1">#REF!</definedName>
    <definedName name="asdrae" localSheetId="18" hidden="1">#REF!</definedName>
    <definedName name="asdrae" hidden="1">#REF!</definedName>
    <definedName name="asdrra" localSheetId="0">#REF!</definedName>
    <definedName name="asdrra" localSheetId="23">#REF!</definedName>
    <definedName name="asdrra" localSheetId="28">#REF!</definedName>
    <definedName name="asdrra" localSheetId="29">#REF!</definedName>
    <definedName name="asdrra" localSheetId="30">#REF!</definedName>
    <definedName name="asdrra" localSheetId="31">#REF!</definedName>
    <definedName name="asdrra" localSheetId="40">#REF!</definedName>
    <definedName name="asdrra" localSheetId="42">#REF!</definedName>
    <definedName name="asdrra" localSheetId="7">#REF!</definedName>
    <definedName name="asdrra" localSheetId="19">#REF!</definedName>
    <definedName name="asdrra" localSheetId="20">#REF!</definedName>
    <definedName name="asdrra" localSheetId="21">#REF!</definedName>
    <definedName name="asdrra" localSheetId="22">#REF!</definedName>
    <definedName name="asdrra" localSheetId="24">#REF!</definedName>
    <definedName name="asdrra" localSheetId="25">#REF!</definedName>
    <definedName name="asdrra" localSheetId="26">#REF!</definedName>
    <definedName name="asdrra" localSheetId="27">#REF!</definedName>
    <definedName name="asdrra" localSheetId="32">#REF!</definedName>
    <definedName name="asdrra" localSheetId="33">#REF!</definedName>
    <definedName name="asdrra" localSheetId="34">#REF!</definedName>
    <definedName name="asdrra" localSheetId="35">#REF!</definedName>
    <definedName name="asdrra" localSheetId="36">#REF!</definedName>
    <definedName name="asdrra" localSheetId="37">#REF!</definedName>
    <definedName name="asdrra" localSheetId="38">#REF!</definedName>
    <definedName name="asdrra" localSheetId="39">#REF!</definedName>
    <definedName name="asdrra" localSheetId="41">#REF!</definedName>
    <definedName name="asdrra" localSheetId="43">#REF!</definedName>
    <definedName name="asdrra" localSheetId="13">#REF!</definedName>
    <definedName name="asdrra" localSheetId="14">#REF!</definedName>
    <definedName name="asdrra" localSheetId="15">#REF!</definedName>
    <definedName name="asdrra" localSheetId="16">#REF!</definedName>
    <definedName name="asdrra" localSheetId="17">#REF!</definedName>
    <definedName name="asdrra" localSheetId="18">#REF!</definedName>
    <definedName name="asdrra">#REF!</definedName>
    <definedName name="ase" localSheetId="0">#REF!</definedName>
    <definedName name="ase" localSheetId="23">#REF!</definedName>
    <definedName name="ase" localSheetId="28">#REF!</definedName>
    <definedName name="ase" localSheetId="29">#REF!</definedName>
    <definedName name="ase" localSheetId="30">#REF!</definedName>
    <definedName name="ase" localSheetId="31">#REF!</definedName>
    <definedName name="ase" localSheetId="40">#REF!</definedName>
    <definedName name="ase" localSheetId="42">#REF!</definedName>
    <definedName name="ase" localSheetId="7">#REF!</definedName>
    <definedName name="ase" localSheetId="19">#REF!</definedName>
    <definedName name="ase" localSheetId="20">#REF!</definedName>
    <definedName name="ase" localSheetId="21">#REF!</definedName>
    <definedName name="ase" localSheetId="22">#REF!</definedName>
    <definedName name="ase" localSheetId="24">#REF!</definedName>
    <definedName name="ase" localSheetId="25">#REF!</definedName>
    <definedName name="ase" localSheetId="26">#REF!</definedName>
    <definedName name="ase" localSheetId="27">#REF!</definedName>
    <definedName name="ase" localSheetId="32">#REF!</definedName>
    <definedName name="ase" localSheetId="33">#REF!</definedName>
    <definedName name="ase" localSheetId="34">#REF!</definedName>
    <definedName name="ase" localSheetId="35">#REF!</definedName>
    <definedName name="ase" localSheetId="36">#REF!</definedName>
    <definedName name="ase" localSheetId="37">#REF!</definedName>
    <definedName name="ase" localSheetId="38">#REF!</definedName>
    <definedName name="ase" localSheetId="39">#REF!</definedName>
    <definedName name="ase" localSheetId="41">#REF!</definedName>
    <definedName name="ase" localSheetId="43">#REF!</definedName>
    <definedName name="ase" localSheetId="13">#REF!</definedName>
    <definedName name="ase" localSheetId="14">#REF!</definedName>
    <definedName name="ase" localSheetId="15">#REF!</definedName>
    <definedName name="ase" localSheetId="16">#REF!</definedName>
    <definedName name="ase" localSheetId="17">#REF!</definedName>
    <definedName name="ase" localSheetId="18">#REF!</definedName>
    <definedName name="ase">#REF!</definedName>
    <definedName name="aser" localSheetId="0">#REF!</definedName>
    <definedName name="aser" localSheetId="23">#REF!</definedName>
    <definedName name="aser" localSheetId="28">#REF!</definedName>
    <definedName name="aser" localSheetId="29">#REF!</definedName>
    <definedName name="aser" localSheetId="30">#REF!</definedName>
    <definedName name="aser" localSheetId="31">#REF!</definedName>
    <definedName name="aser" localSheetId="40">#REF!</definedName>
    <definedName name="aser" localSheetId="42">#REF!</definedName>
    <definedName name="aser" localSheetId="7">#REF!</definedName>
    <definedName name="aser" localSheetId="19">#REF!</definedName>
    <definedName name="aser" localSheetId="20">#REF!</definedName>
    <definedName name="aser" localSheetId="21">#REF!</definedName>
    <definedName name="aser" localSheetId="22">#REF!</definedName>
    <definedName name="aser" localSheetId="24">#REF!</definedName>
    <definedName name="aser" localSheetId="25">#REF!</definedName>
    <definedName name="aser" localSheetId="26">#REF!</definedName>
    <definedName name="aser" localSheetId="27">#REF!</definedName>
    <definedName name="aser" localSheetId="32">#REF!</definedName>
    <definedName name="aser" localSheetId="33">#REF!</definedName>
    <definedName name="aser" localSheetId="34">#REF!</definedName>
    <definedName name="aser" localSheetId="35">#REF!</definedName>
    <definedName name="aser" localSheetId="36">#REF!</definedName>
    <definedName name="aser" localSheetId="37">#REF!</definedName>
    <definedName name="aser" localSheetId="38">#REF!</definedName>
    <definedName name="aser" localSheetId="39">#REF!</definedName>
    <definedName name="aser" localSheetId="41">#REF!</definedName>
    <definedName name="aser" localSheetId="43">#REF!</definedName>
    <definedName name="aser" localSheetId="13">#REF!</definedName>
    <definedName name="aser" localSheetId="14">#REF!</definedName>
    <definedName name="aser" localSheetId="15">#REF!</definedName>
    <definedName name="aser" localSheetId="16">#REF!</definedName>
    <definedName name="aser" localSheetId="17">#REF!</definedName>
    <definedName name="aser" localSheetId="18">#REF!</definedName>
    <definedName name="aser">#REF!</definedName>
    <definedName name="AsignadoA" localSheetId="0">#REF!</definedName>
    <definedName name="AsignadoA" localSheetId="23">#REF!</definedName>
    <definedName name="AsignadoA" localSheetId="28">#REF!</definedName>
    <definedName name="AsignadoA" localSheetId="29">#REF!</definedName>
    <definedName name="AsignadoA" localSheetId="30">#REF!</definedName>
    <definedName name="AsignadoA" localSheetId="31">#REF!</definedName>
    <definedName name="AsignadoA" localSheetId="40">#REF!</definedName>
    <definedName name="AsignadoA" localSheetId="42">#REF!</definedName>
    <definedName name="AsignadoA" localSheetId="7">#REF!</definedName>
    <definedName name="AsignadoA" localSheetId="19">#REF!</definedName>
    <definedName name="AsignadoA" localSheetId="20">#REF!</definedName>
    <definedName name="AsignadoA" localSheetId="21">#REF!</definedName>
    <definedName name="AsignadoA" localSheetId="22">#REF!</definedName>
    <definedName name="AsignadoA" localSheetId="24">#REF!</definedName>
    <definedName name="AsignadoA" localSheetId="25">#REF!</definedName>
    <definedName name="AsignadoA" localSheetId="26">#REF!</definedName>
    <definedName name="AsignadoA" localSheetId="27">#REF!</definedName>
    <definedName name="AsignadoA" localSheetId="32">#REF!</definedName>
    <definedName name="AsignadoA" localSheetId="33">#REF!</definedName>
    <definedName name="AsignadoA" localSheetId="34">#REF!</definedName>
    <definedName name="AsignadoA" localSheetId="35">#REF!</definedName>
    <definedName name="AsignadoA" localSheetId="36">#REF!</definedName>
    <definedName name="AsignadoA" localSheetId="37">#REF!</definedName>
    <definedName name="AsignadoA" localSheetId="38">#REF!</definedName>
    <definedName name="AsignadoA" localSheetId="39">#REF!</definedName>
    <definedName name="AsignadoA" localSheetId="41">#REF!</definedName>
    <definedName name="AsignadoA" localSheetId="43">#REF!</definedName>
    <definedName name="AsignadoA" localSheetId="13">#REF!</definedName>
    <definedName name="AsignadoA" localSheetId="14">#REF!</definedName>
    <definedName name="AsignadoA" localSheetId="15">#REF!</definedName>
    <definedName name="AsignadoA" localSheetId="16">#REF!</definedName>
    <definedName name="AsignadoA" localSheetId="17">#REF!</definedName>
    <definedName name="AsignadoA" localSheetId="18">#REF!</definedName>
    <definedName name="AsignadoA">#REF!</definedName>
    <definedName name="ASO" localSheetId="0">#REF!</definedName>
    <definedName name="ASO" localSheetId="23">#REF!</definedName>
    <definedName name="ASO" localSheetId="28">#REF!</definedName>
    <definedName name="ASO" localSheetId="29">#REF!</definedName>
    <definedName name="ASO" localSheetId="30">#REF!</definedName>
    <definedName name="ASO" localSheetId="31">#REF!</definedName>
    <definedName name="ASO" localSheetId="40">#REF!</definedName>
    <definedName name="ASO" localSheetId="42">#REF!</definedName>
    <definedName name="ASO" localSheetId="7">#REF!</definedName>
    <definedName name="ASO" localSheetId="19">#REF!</definedName>
    <definedName name="ASO" localSheetId="20">#REF!</definedName>
    <definedName name="ASO" localSheetId="21">#REF!</definedName>
    <definedName name="ASO" localSheetId="22">#REF!</definedName>
    <definedName name="ASO" localSheetId="24">#REF!</definedName>
    <definedName name="ASO" localSheetId="25">#REF!</definedName>
    <definedName name="ASO" localSheetId="26">#REF!</definedName>
    <definedName name="ASO" localSheetId="27">#REF!</definedName>
    <definedName name="ASO" localSheetId="32">#REF!</definedName>
    <definedName name="ASO" localSheetId="33">#REF!</definedName>
    <definedName name="ASO" localSheetId="34">#REF!</definedName>
    <definedName name="ASO" localSheetId="35">#REF!</definedName>
    <definedName name="ASO" localSheetId="36">#REF!</definedName>
    <definedName name="ASO" localSheetId="37">#REF!</definedName>
    <definedName name="ASO" localSheetId="38">#REF!</definedName>
    <definedName name="ASO" localSheetId="39">#REF!</definedName>
    <definedName name="ASO" localSheetId="41">#REF!</definedName>
    <definedName name="ASO" localSheetId="43">#REF!</definedName>
    <definedName name="ASO" localSheetId="13">#REF!</definedName>
    <definedName name="ASO" localSheetId="14">#REF!</definedName>
    <definedName name="ASO" localSheetId="15">#REF!</definedName>
    <definedName name="ASO" localSheetId="16">#REF!</definedName>
    <definedName name="ASO" localSheetId="17">#REF!</definedName>
    <definedName name="ASO" localSheetId="18">#REF!</definedName>
    <definedName name="ASO">#REF!</definedName>
    <definedName name="asraa" localSheetId="0">#REF!</definedName>
    <definedName name="asraa" localSheetId="23">#REF!</definedName>
    <definedName name="asraa" localSheetId="28">#REF!</definedName>
    <definedName name="asraa" localSheetId="29">#REF!</definedName>
    <definedName name="asraa" localSheetId="30">#REF!</definedName>
    <definedName name="asraa" localSheetId="31">#REF!</definedName>
    <definedName name="asraa" localSheetId="40">#REF!</definedName>
    <definedName name="asraa" localSheetId="42">#REF!</definedName>
    <definedName name="asraa" localSheetId="7">#REF!</definedName>
    <definedName name="asraa" localSheetId="19">#REF!</definedName>
    <definedName name="asraa" localSheetId="20">#REF!</definedName>
    <definedName name="asraa" localSheetId="21">#REF!</definedName>
    <definedName name="asraa" localSheetId="22">#REF!</definedName>
    <definedName name="asraa" localSheetId="24">#REF!</definedName>
    <definedName name="asraa" localSheetId="25">#REF!</definedName>
    <definedName name="asraa" localSheetId="26">#REF!</definedName>
    <definedName name="asraa" localSheetId="27">#REF!</definedName>
    <definedName name="asraa" localSheetId="32">#REF!</definedName>
    <definedName name="asraa" localSheetId="33">#REF!</definedName>
    <definedName name="asraa" localSheetId="34">#REF!</definedName>
    <definedName name="asraa" localSheetId="35">#REF!</definedName>
    <definedName name="asraa" localSheetId="36">#REF!</definedName>
    <definedName name="asraa" localSheetId="37">#REF!</definedName>
    <definedName name="asraa" localSheetId="38">#REF!</definedName>
    <definedName name="asraa" localSheetId="39">#REF!</definedName>
    <definedName name="asraa" localSheetId="41">#REF!</definedName>
    <definedName name="asraa" localSheetId="43">#REF!</definedName>
    <definedName name="asraa" localSheetId="13">#REF!</definedName>
    <definedName name="asraa" localSheetId="14">#REF!</definedName>
    <definedName name="asraa" localSheetId="15">#REF!</definedName>
    <definedName name="asraa" localSheetId="16">#REF!</definedName>
    <definedName name="asraa" localSheetId="17">#REF!</definedName>
    <definedName name="asraa" localSheetId="18">#REF!</definedName>
    <definedName name="asraa">#REF!</definedName>
    <definedName name="asrraa44" localSheetId="0">#REF!</definedName>
    <definedName name="asrraa44" localSheetId="23">#REF!</definedName>
    <definedName name="asrraa44" localSheetId="28">#REF!</definedName>
    <definedName name="asrraa44" localSheetId="29">#REF!</definedName>
    <definedName name="asrraa44" localSheetId="30">#REF!</definedName>
    <definedName name="asrraa44" localSheetId="31">#REF!</definedName>
    <definedName name="asrraa44" localSheetId="40">#REF!</definedName>
    <definedName name="asrraa44" localSheetId="42">#REF!</definedName>
    <definedName name="asrraa44" localSheetId="7">#REF!</definedName>
    <definedName name="asrraa44" localSheetId="19">#REF!</definedName>
    <definedName name="asrraa44" localSheetId="20">#REF!</definedName>
    <definedName name="asrraa44" localSheetId="21">#REF!</definedName>
    <definedName name="asrraa44" localSheetId="22">#REF!</definedName>
    <definedName name="asrraa44" localSheetId="24">#REF!</definedName>
    <definedName name="asrraa44" localSheetId="25">#REF!</definedName>
    <definedName name="asrraa44" localSheetId="26">#REF!</definedName>
    <definedName name="asrraa44" localSheetId="27">#REF!</definedName>
    <definedName name="asrraa44" localSheetId="32">#REF!</definedName>
    <definedName name="asrraa44" localSheetId="33">#REF!</definedName>
    <definedName name="asrraa44" localSheetId="34">#REF!</definedName>
    <definedName name="asrraa44" localSheetId="35">#REF!</definedName>
    <definedName name="asrraa44" localSheetId="36">#REF!</definedName>
    <definedName name="asrraa44" localSheetId="37">#REF!</definedName>
    <definedName name="asrraa44" localSheetId="38">#REF!</definedName>
    <definedName name="asrraa44" localSheetId="39">#REF!</definedName>
    <definedName name="asrraa44" localSheetId="41">#REF!</definedName>
    <definedName name="asrraa44" localSheetId="43">#REF!</definedName>
    <definedName name="asrraa44" localSheetId="13">#REF!</definedName>
    <definedName name="asrraa44" localSheetId="14">#REF!</definedName>
    <definedName name="asrraa44" localSheetId="15">#REF!</definedName>
    <definedName name="asrraa44" localSheetId="16">#REF!</definedName>
    <definedName name="asrraa44" localSheetId="17">#REF!</definedName>
    <definedName name="asrraa44" localSheetId="18">#REF!</definedName>
    <definedName name="asrraa44">#REF!</definedName>
    <definedName name="ass">#N/A</definedName>
    <definedName name="ASSUM" localSheetId="59">#REF!</definedName>
    <definedName name="ASSUM" localSheetId="0">#REF!</definedName>
    <definedName name="ASSUM" localSheetId="12">#REF!</definedName>
    <definedName name="ASSUM" localSheetId="23">#REF!</definedName>
    <definedName name="ASSUM" localSheetId="28">#REF!</definedName>
    <definedName name="ASSUM" localSheetId="29">#REF!</definedName>
    <definedName name="ASSUM" localSheetId="30">#REF!</definedName>
    <definedName name="ASSUM" localSheetId="31">#REF!</definedName>
    <definedName name="ASSUM" localSheetId="40">#REF!</definedName>
    <definedName name="ASSUM" localSheetId="42">#REF!</definedName>
    <definedName name="ASSUM" localSheetId="5">#REF!</definedName>
    <definedName name="ASSUM" localSheetId="7">#REF!</definedName>
    <definedName name="ASSUM" localSheetId="9">#REF!</definedName>
    <definedName name="ASSUM" localSheetId="11">#REF!</definedName>
    <definedName name="ASSUM" localSheetId="6">#REF!</definedName>
    <definedName name="ASSUM" localSheetId="19">#REF!</definedName>
    <definedName name="ASSUM" localSheetId="20">#REF!</definedName>
    <definedName name="ASSUM" localSheetId="21">#REF!</definedName>
    <definedName name="ASSUM" localSheetId="22">#REF!</definedName>
    <definedName name="ASSUM" localSheetId="24">#REF!</definedName>
    <definedName name="ASSUM" localSheetId="25">#REF!</definedName>
    <definedName name="ASSUM" localSheetId="26">#REF!</definedName>
    <definedName name="ASSUM" localSheetId="27">#REF!</definedName>
    <definedName name="ASSUM" localSheetId="32">#REF!</definedName>
    <definedName name="ASSUM" localSheetId="33">#REF!</definedName>
    <definedName name="ASSUM" localSheetId="34">#REF!</definedName>
    <definedName name="ASSUM" localSheetId="8">#REF!</definedName>
    <definedName name="ASSUM" localSheetId="35">#REF!</definedName>
    <definedName name="ASSUM" localSheetId="36">#REF!</definedName>
    <definedName name="ASSUM" localSheetId="37">#REF!</definedName>
    <definedName name="ASSUM" localSheetId="38">#REF!</definedName>
    <definedName name="ASSUM" localSheetId="39">#REF!</definedName>
    <definedName name="ASSUM" localSheetId="41">#REF!</definedName>
    <definedName name="ASSUM" localSheetId="43">#REF!</definedName>
    <definedName name="ASSUM" localSheetId="10">#REF!</definedName>
    <definedName name="ASSUM" localSheetId="13">#REF!</definedName>
    <definedName name="ASSUM" localSheetId="14">#REF!</definedName>
    <definedName name="ASSUM" localSheetId="15">#REF!</definedName>
    <definedName name="ASSUM" localSheetId="16">#REF!</definedName>
    <definedName name="ASSUM" localSheetId="17">#REF!</definedName>
    <definedName name="ASSUM" localSheetId="18">#REF!</definedName>
    <definedName name="ASSUM">#REF!</definedName>
    <definedName name="atlantic">[39]nonopec!$D$424:$D$433</definedName>
    <definedName name="atrade" localSheetId="57">[14]!atrade</definedName>
    <definedName name="atrade" localSheetId="58">[14]!atrade</definedName>
    <definedName name="atrade" localSheetId="60">[14]!atrade</definedName>
    <definedName name="atrade" localSheetId="0">[14]!atrade</definedName>
    <definedName name="atrade" localSheetId="29">[14]!atrade</definedName>
    <definedName name="atrade" localSheetId="30">[14]!atrade</definedName>
    <definedName name="atrade" localSheetId="52">[14]!atrade</definedName>
    <definedName name="atrade" localSheetId="2">[14]!atrade</definedName>
    <definedName name="atrade" localSheetId="7">[14]!atrade</definedName>
    <definedName name="atrade" localSheetId="26">[14]!atrade</definedName>
    <definedName name="atrade" localSheetId="27">[14]!atrade</definedName>
    <definedName name="atrade" localSheetId="34">[14]!atrade</definedName>
    <definedName name="atrade" localSheetId="35">[14]!atrade</definedName>
    <definedName name="atrade" localSheetId="41">[14]!atrade</definedName>
    <definedName name="atrade" localSheetId="13">[14]!atrade</definedName>
    <definedName name="atrade">[14]!atrade</definedName>
    <definedName name="AUS" localSheetId="59">#REF!</definedName>
    <definedName name="AUS" localSheetId="0">#REF!</definedName>
    <definedName name="AUS" localSheetId="12">#REF!</definedName>
    <definedName name="AUS" localSheetId="23">#REF!</definedName>
    <definedName name="AUS" localSheetId="28">#REF!</definedName>
    <definedName name="AUS" localSheetId="29">#REF!</definedName>
    <definedName name="AUS" localSheetId="30">#REF!</definedName>
    <definedName name="AUS" localSheetId="31">#REF!</definedName>
    <definedName name="AUS" localSheetId="40">#REF!</definedName>
    <definedName name="AUS" localSheetId="42">#REF!</definedName>
    <definedName name="AUS" localSheetId="5">#REF!</definedName>
    <definedName name="AUS" localSheetId="7">#REF!</definedName>
    <definedName name="AUS" localSheetId="9">#REF!</definedName>
    <definedName name="AUS" localSheetId="11">#REF!</definedName>
    <definedName name="AUS" localSheetId="6">#REF!</definedName>
    <definedName name="AUS" localSheetId="19">#REF!</definedName>
    <definedName name="AUS" localSheetId="20">#REF!</definedName>
    <definedName name="AUS" localSheetId="21">#REF!</definedName>
    <definedName name="AUS" localSheetId="22">#REF!</definedName>
    <definedName name="AUS" localSheetId="24">#REF!</definedName>
    <definedName name="AUS" localSheetId="25">#REF!</definedName>
    <definedName name="AUS" localSheetId="26">#REF!</definedName>
    <definedName name="AUS" localSheetId="27">#REF!</definedName>
    <definedName name="AUS" localSheetId="32">#REF!</definedName>
    <definedName name="AUS" localSheetId="33">#REF!</definedName>
    <definedName name="AUS" localSheetId="34">#REF!</definedName>
    <definedName name="AUS" localSheetId="8">#REF!</definedName>
    <definedName name="AUS" localSheetId="35">#REF!</definedName>
    <definedName name="AUS" localSheetId="36">#REF!</definedName>
    <definedName name="AUS" localSheetId="37">#REF!</definedName>
    <definedName name="AUS" localSheetId="38">#REF!</definedName>
    <definedName name="AUS" localSheetId="39">#REF!</definedName>
    <definedName name="AUS" localSheetId="41">#REF!</definedName>
    <definedName name="AUS" localSheetId="43">#REF!</definedName>
    <definedName name="AUS" localSheetId="10">#REF!</definedName>
    <definedName name="AUS" localSheetId="13">#REF!</definedName>
    <definedName name="AUS" localSheetId="14">#REF!</definedName>
    <definedName name="AUS" localSheetId="15">#REF!</definedName>
    <definedName name="AUS" localSheetId="16">#REF!</definedName>
    <definedName name="AUS" localSheetId="17">#REF!</definedName>
    <definedName name="AUS" localSheetId="18">#REF!</definedName>
    <definedName name="AUS">#REF!</definedName>
    <definedName name="Average_Daily_Depreciation">'[40]Inter-Bank'!$G$5</definedName>
    <definedName name="Average_Weekly_Depreciation">'[40]Inter-Bank'!$K$5</definedName>
    <definedName name="Average_Weekly_Inter_Bank_Exchange_Rate">'[40]Inter-Bank'!$H$5</definedName>
    <definedName name="AVISO" localSheetId="59">#REF!</definedName>
    <definedName name="AVISO" localSheetId="0">#REF!</definedName>
    <definedName name="AVISO" localSheetId="12">#REF!</definedName>
    <definedName name="AVISO" localSheetId="23">#REF!</definedName>
    <definedName name="AVISO" localSheetId="28">#REF!</definedName>
    <definedName name="AVISO" localSheetId="29">#REF!</definedName>
    <definedName name="AVISO" localSheetId="30">#REF!</definedName>
    <definedName name="AVISO" localSheetId="31">#REF!</definedName>
    <definedName name="AVISO" localSheetId="40">#REF!</definedName>
    <definedName name="AVISO" localSheetId="42">#REF!</definedName>
    <definedName name="AVISO" localSheetId="5">#REF!</definedName>
    <definedName name="AVISO" localSheetId="7">#REF!</definedName>
    <definedName name="AVISO" localSheetId="9">#REF!</definedName>
    <definedName name="AVISO" localSheetId="11">#REF!</definedName>
    <definedName name="AVISO" localSheetId="6">#REF!</definedName>
    <definedName name="AVISO" localSheetId="19">#REF!</definedName>
    <definedName name="AVISO" localSheetId="20">#REF!</definedName>
    <definedName name="AVISO" localSheetId="21">#REF!</definedName>
    <definedName name="AVISO" localSheetId="22">#REF!</definedName>
    <definedName name="AVISO" localSheetId="24">#REF!</definedName>
    <definedName name="AVISO" localSheetId="25">#REF!</definedName>
    <definedName name="AVISO" localSheetId="26">#REF!</definedName>
    <definedName name="AVISO" localSheetId="27">#REF!</definedName>
    <definedName name="AVISO" localSheetId="32">#REF!</definedName>
    <definedName name="AVISO" localSheetId="33">#REF!</definedName>
    <definedName name="AVISO" localSheetId="34">#REF!</definedName>
    <definedName name="AVISO" localSheetId="8">#REF!</definedName>
    <definedName name="AVISO" localSheetId="35">#REF!</definedName>
    <definedName name="AVISO" localSheetId="36">#REF!</definedName>
    <definedName name="AVISO" localSheetId="37">#REF!</definedName>
    <definedName name="AVISO" localSheetId="38">#REF!</definedName>
    <definedName name="AVISO" localSheetId="39">#REF!</definedName>
    <definedName name="AVISO" localSheetId="41">#REF!</definedName>
    <definedName name="AVISO" localSheetId="43">#REF!</definedName>
    <definedName name="AVISO" localSheetId="10">#REF!</definedName>
    <definedName name="AVISO" localSheetId="13">#REF!</definedName>
    <definedName name="AVISO" localSheetId="14">#REF!</definedName>
    <definedName name="AVISO" localSheetId="15">#REF!</definedName>
    <definedName name="AVISO" localSheetId="16">#REF!</definedName>
    <definedName name="AVISO" localSheetId="17">#REF!</definedName>
    <definedName name="AVISO" localSheetId="18">#REF!</definedName>
    <definedName name="AVISO">#REF!</definedName>
    <definedName name="B" localSheetId="59">#REF!</definedName>
    <definedName name="B" localSheetId="0">#REF!</definedName>
    <definedName name="B" localSheetId="23">#REF!</definedName>
    <definedName name="B" localSheetId="28">#REF!</definedName>
    <definedName name="B" localSheetId="29">#REF!</definedName>
    <definedName name="B" localSheetId="30">#REF!</definedName>
    <definedName name="B" localSheetId="31">#REF!</definedName>
    <definedName name="B" localSheetId="40">#REF!</definedName>
    <definedName name="B" localSheetId="42">#REF!</definedName>
    <definedName name="B" localSheetId="7">#REF!</definedName>
    <definedName name="B" localSheetId="19">#REF!</definedName>
    <definedName name="B" localSheetId="20">#REF!</definedName>
    <definedName name="B" localSheetId="21">#REF!</definedName>
    <definedName name="B" localSheetId="22">#REF!</definedName>
    <definedName name="B" localSheetId="24">#REF!</definedName>
    <definedName name="B" localSheetId="25">#REF!</definedName>
    <definedName name="B" localSheetId="26">#REF!</definedName>
    <definedName name="B" localSheetId="27">#REF!</definedName>
    <definedName name="B" localSheetId="32">#REF!</definedName>
    <definedName name="B" localSheetId="33">#REF!</definedName>
    <definedName name="B" localSheetId="34">#REF!</definedName>
    <definedName name="B" localSheetId="35">#REF!</definedName>
    <definedName name="B" localSheetId="36">#REF!</definedName>
    <definedName name="B" localSheetId="37">#REF!</definedName>
    <definedName name="B" localSheetId="38">#REF!</definedName>
    <definedName name="B" localSheetId="39">#REF!</definedName>
    <definedName name="B" localSheetId="41">#REF!</definedName>
    <definedName name="B" localSheetId="43">#REF!</definedName>
    <definedName name="B" localSheetId="13">#REF!</definedName>
    <definedName name="B" localSheetId="14">#REF!</definedName>
    <definedName name="B" localSheetId="15">#REF!</definedName>
    <definedName name="B" localSheetId="16">#REF!</definedName>
    <definedName name="B" localSheetId="17">#REF!</definedName>
    <definedName name="B" localSheetId="18">#REF!</definedName>
    <definedName name="B">#REF!</definedName>
    <definedName name="BAL" localSheetId="59">#REF!</definedName>
    <definedName name="BAL" localSheetId="0">#REF!</definedName>
    <definedName name="BAL" localSheetId="23">#REF!</definedName>
    <definedName name="BAL" localSheetId="28">#REF!</definedName>
    <definedName name="BAL" localSheetId="29">#REF!</definedName>
    <definedName name="BAL" localSheetId="30">#REF!</definedName>
    <definedName name="BAL" localSheetId="31">#REF!</definedName>
    <definedName name="BAL" localSheetId="40">#REF!</definedName>
    <definedName name="BAL" localSheetId="42">#REF!</definedName>
    <definedName name="BAL" localSheetId="7">#REF!</definedName>
    <definedName name="BAL" localSheetId="19">#REF!</definedName>
    <definedName name="BAL" localSheetId="20">#REF!</definedName>
    <definedName name="BAL" localSheetId="21">#REF!</definedName>
    <definedName name="BAL" localSheetId="22">#REF!</definedName>
    <definedName name="BAL" localSheetId="24">#REF!</definedName>
    <definedName name="BAL" localSheetId="25">#REF!</definedName>
    <definedName name="BAL" localSheetId="26">#REF!</definedName>
    <definedName name="BAL" localSheetId="27">#REF!</definedName>
    <definedName name="BAL" localSheetId="32">#REF!</definedName>
    <definedName name="BAL" localSheetId="33">#REF!</definedName>
    <definedName name="BAL" localSheetId="34">#REF!</definedName>
    <definedName name="BAL" localSheetId="35">#REF!</definedName>
    <definedName name="BAL" localSheetId="36">#REF!</definedName>
    <definedName name="BAL" localSheetId="37">#REF!</definedName>
    <definedName name="BAL" localSheetId="38">#REF!</definedName>
    <definedName name="BAL" localSheetId="39">#REF!</definedName>
    <definedName name="BAL" localSheetId="41">#REF!</definedName>
    <definedName name="BAL" localSheetId="43">#REF!</definedName>
    <definedName name="BAL" localSheetId="13">#REF!</definedName>
    <definedName name="BAL" localSheetId="14">#REF!</definedName>
    <definedName name="BAL" localSheetId="15">#REF!</definedName>
    <definedName name="BAL" localSheetId="16">#REF!</definedName>
    <definedName name="BAL" localSheetId="17">#REF!</definedName>
    <definedName name="BAL" localSheetId="18">#REF!</definedName>
    <definedName name="BAL">#REF!</definedName>
    <definedName name="bALANCE" localSheetId="59" hidden="1">{"Minpmon",#N/A,FALSE,"Monthinput"}</definedName>
    <definedName name="bALANCE" localSheetId="0" hidden="1">{"Minpmon",#N/A,FALSE,"Monthinput"}</definedName>
    <definedName name="bALANCE" localSheetId="12" hidden="1">{"Minpmon",#N/A,FALSE,"Monthinput"}</definedName>
    <definedName name="bALANCE" localSheetId="23" hidden="1">{"Minpmon",#N/A,FALSE,"Monthinput"}</definedName>
    <definedName name="bALANCE" localSheetId="28" hidden="1">{"Minpmon",#N/A,FALSE,"Monthinput"}</definedName>
    <definedName name="bALANCE" localSheetId="29" hidden="1">{"Minpmon",#N/A,FALSE,"Monthinput"}</definedName>
    <definedName name="bALANCE" localSheetId="30" hidden="1">{"Minpmon",#N/A,FALSE,"Monthinput"}</definedName>
    <definedName name="bALANCE" localSheetId="31" hidden="1">{"Minpmon",#N/A,FALSE,"Monthinput"}</definedName>
    <definedName name="bALANCE" localSheetId="40" hidden="1">{"Minpmon",#N/A,FALSE,"Monthinput"}</definedName>
    <definedName name="bALANCE" localSheetId="42" hidden="1">{"Minpmon",#N/A,FALSE,"Monthinput"}</definedName>
    <definedName name="bALANCE" localSheetId="1" hidden="1">{"Minpmon",#N/A,FALSE,"Monthinput"}</definedName>
    <definedName name="bALANCE" localSheetId="2" hidden="1">{"Minpmon",#N/A,FALSE,"Monthinput"}</definedName>
    <definedName name="bALANCE" localSheetId="3" hidden="1">{"Minpmon",#N/A,FALSE,"Monthinput"}</definedName>
    <definedName name="bALANCE" localSheetId="4" hidden="1">{"Minpmon",#N/A,FALSE,"Monthinput"}</definedName>
    <definedName name="bALANCE" localSheetId="5" hidden="1">{"Minpmon",#N/A,FALSE,"Monthinput"}</definedName>
    <definedName name="bALANCE" localSheetId="7" hidden="1">{"Minpmon",#N/A,FALSE,"Monthinput"}</definedName>
    <definedName name="bALANCE" localSheetId="9" hidden="1">{"Minpmon",#N/A,FALSE,"Monthinput"}</definedName>
    <definedName name="bALANCE" localSheetId="11" hidden="1">{"Minpmon",#N/A,FALSE,"Monthinput"}</definedName>
    <definedName name="bALANCE" localSheetId="6" hidden="1">{"Minpmon",#N/A,FALSE,"Monthinput"}</definedName>
    <definedName name="bALANCE" localSheetId="19" hidden="1">{"Minpmon",#N/A,FALSE,"Monthinput"}</definedName>
    <definedName name="bALANCE" localSheetId="20" hidden="1">{"Minpmon",#N/A,FALSE,"Monthinput"}</definedName>
    <definedName name="bALANCE" localSheetId="21" hidden="1">{"Minpmon",#N/A,FALSE,"Monthinput"}</definedName>
    <definedName name="bALANCE" localSheetId="22" hidden="1">{"Minpmon",#N/A,FALSE,"Monthinput"}</definedName>
    <definedName name="bALANCE" localSheetId="24" hidden="1">{"Minpmon",#N/A,FALSE,"Monthinput"}</definedName>
    <definedName name="bALANCE" localSheetId="25" hidden="1">{"Minpmon",#N/A,FALSE,"Monthinput"}</definedName>
    <definedName name="bALANCE" localSheetId="26" hidden="1">{"Minpmon",#N/A,FALSE,"Monthinput"}</definedName>
    <definedName name="bALANCE" localSheetId="27" hidden="1">{"Minpmon",#N/A,FALSE,"Monthinput"}</definedName>
    <definedName name="bALANCE" localSheetId="32" hidden="1">{"Minpmon",#N/A,FALSE,"Monthinput"}</definedName>
    <definedName name="bALANCE" localSheetId="33" hidden="1">{"Minpmon",#N/A,FALSE,"Monthinput"}</definedName>
    <definedName name="bALANCE" localSheetId="34" hidden="1">{"Minpmon",#N/A,FALSE,"Monthinput"}</definedName>
    <definedName name="bALANCE" localSheetId="8" hidden="1">{"Minpmon",#N/A,FALSE,"Monthinput"}</definedName>
    <definedName name="bALANCE" localSheetId="35" hidden="1">{"Minpmon",#N/A,FALSE,"Monthinput"}</definedName>
    <definedName name="bALANCE" localSheetId="36" hidden="1">{"Minpmon",#N/A,FALSE,"Monthinput"}</definedName>
    <definedName name="bALANCE" localSheetId="37" hidden="1">{"Minpmon",#N/A,FALSE,"Monthinput"}</definedName>
    <definedName name="bALANCE" localSheetId="38" hidden="1">{"Minpmon",#N/A,FALSE,"Monthinput"}</definedName>
    <definedName name="bALANCE" localSheetId="39" hidden="1">{"Minpmon",#N/A,FALSE,"Monthinput"}</definedName>
    <definedName name="bALANCE" localSheetId="41" hidden="1">{"Minpmon",#N/A,FALSE,"Monthinput"}</definedName>
    <definedName name="bALANCE" localSheetId="43" hidden="1">{"Minpmon",#N/A,FALSE,"Monthinput"}</definedName>
    <definedName name="bALANCE" localSheetId="10" hidden="1">{"Minpmon",#N/A,FALSE,"Monthinput"}</definedName>
    <definedName name="bALANCE" localSheetId="13" hidden="1">{"Minpmon",#N/A,FALSE,"Monthinput"}</definedName>
    <definedName name="bALANCE" localSheetId="14" hidden="1">{"Minpmon",#N/A,FALSE,"Monthinput"}</definedName>
    <definedName name="bALANCE" localSheetId="15" hidden="1">{"Minpmon",#N/A,FALSE,"Monthinput"}</definedName>
    <definedName name="bALANCE" localSheetId="16" hidden="1">{"Minpmon",#N/A,FALSE,"Monthinput"}</definedName>
    <definedName name="bALANCE" localSheetId="17" hidden="1">{"Minpmon",#N/A,FALSE,"Monthinput"}</definedName>
    <definedName name="bALANCE" localSheetId="18" hidden="1">{"Minpmon",#N/A,FALSE,"Monthinput"}</definedName>
    <definedName name="bALANCE" hidden="1">{"Minpmon",#N/A,FALSE,"Monthinput"}</definedName>
    <definedName name="BANCOS" localSheetId="59">#REF!</definedName>
    <definedName name="BANCOS" localSheetId="0">#REF!</definedName>
    <definedName name="BANCOS" localSheetId="12">#REF!</definedName>
    <definedName name="BANCOS" localSheetId="23">#REF!</definedName>
    <definedName name="BANCOS" localSheetId="28">#REF!</definedName>
    <definedName name="BANCOS" localSheetId="29">#REF!</definedName>
    <definedName name="BANCOS" localSheetId="30">#REF!</definedName>
    <definedName name="BANCOS" localSheetId="31">#REF!</definedName>
    <definedName name="BANCOS" localSheetId="40">#REF!</definedName>
    <definedName name="BANCOS" localSheetId="42">#REF!</definedName>
    <definedName name="BANCOS" localSheetId="5">#REF!</definedName>
    <definedName name="BANCOS" localSheetId="7">#REF!</definedName>
    <definedName name="BANCOS" localSheetId="9">#REF!</definedName>
    <definedName name="BANCOS" localSheetId="11">#REF!</definedName>
    <definedName name="BANCOS" localSheetId="6">#REF!</definedName>
    <definedName name="BANCOS" localSheetId="19">#REF!</definedName>
    <definedName name="BANCOS" localSheetId="20">#REF!</definedName>
    <definedName name="BANCOS" localSheetId="21">#REF!</definedName>
    <definedName name="BANCOS" localSheetId="22">#REF!</definedName>
    <definedName name="BANCOS" localSheetId="24">#REF!</definedName>
    <definedName name="BANCOS" localSheetId="25">#REF!</definedName>
    <definedName name="BANCOS" localSheetId="26">#REF!</definedName>
    <definedName name="BANCOS" localSheetId="27">#REF!</definedName>
    <definedName name="BANCOS" localSheetId="32">#REF!</definedName>
    <definedName name="BANCOS" localSheetId="33">#REF!</definedName>
    <definedName name="BANCOS" localSheetId="34">#REF!</definedName>
    <definedName name="BANCOS" localSheetId="8">#REF!</definedName>
    <definedName name="BANCOS" localSheetId="35">#REF!</definedName>
    <definedName name="BANCOS" localSheetId="36">#REF!</definedName>
    <definedName name="BANCOS" localSheetId="37">#REF!</definedName>
    <definedName name="BANCOS" localSheetId="38">#REF!</definedName>
    <definedName name="BANCOS" localSheetId="39">#REF!</definedName>
    <definedName name="BANCOS" localSheetId="41">#REF!</definedName>
    <definedName name="BANCOS" localSheetId="43">#REF!</definedName>
    <definedName name="BANCOS" localSheetId="10">#REF!</definedName>
    <definedName name="BANCOS" localSheetId="13">#REF!</definedName>
    <definedName name="BANCOS" localSheetId="14">#REF!</definedName>
    <definedName name="BANCOS" localSheetId="15">#REF!</definedName>
    <definedName name="BANCOS" localSheetId="16">#REF!</definedName>
    <definedName name="BANCOS" localSheetId="17">#REF!</definedName>
    <definedName name="BANCOS" localSheetId="18">#REF!</definedName>
    <definedName name="BANCOS">#REF!</definedName>
    <definedName name="_xlnm.Database" localSheetId="0">#REF!</definedName>
    <definedName name="_xlnm.Database" localSheetId="23">#REF!</definedName>
    <definedName name="_xlnm.Database" localSheetId="28">#REF!</definedName>
    <definedName name="_xlnm.Database" localSheetId="29">#REF!</definedName>
    <definedName name="_xlnm.Database" localSheetId="30">#REF!</definedName>
    <definedName name="_xlnm.Database" localSheetId="31">#REF!</definedName>
    <definedName name="_xlnm.Database" localSheetId="40">#REF!</definedName>
    <definedName name="_xlnm.Database" localSheetId="42">#REF!</definedName>
    <definedName name="_xlnm.Database" localSheetId="7">#REF!</definedName>
    <definedName name="_xlnm.Database" localSheetId="19">#REF!</definedName>
    <definedName name="_xlnm.Database" localSheetId="20">#REF!</definedName>
    <definedName name="_xlnm.Database" localSheetId="21">#REF!</definedName>
    <definedName name="_xlnm.Database" localSheetId="22">#REF!</definedName>
    <definedName name="_xlnm.Database" localSheetId="24">#REF!</definedName>
    <definedName name="_xlnm.Database" localSheetId="25">#REF!</definedName>
    <definedName name="_xlnm.Database" localSheetId="26">#REF!</definedName>
    <definedName name="_xlnm.Database" localSheetId="27">#REF!</definedName>
    <definedName name="_xlnm.Database" localSheetId="32">#REF!</definedName>
    <definedName name="_xlnm.Database" localSheetId="33">#REF!</definedName>
    <definedName name="_xlnm.Database" localSheetId="34">#REF!</definedName>
    <definedName name="_xlnm.Database" localSheetId="35">#REF!</definedName>
    <definedName name="_xlnm.Database" localSheetId="36">#REF!</definedName>
    <definedName name="_xlnm.Database" localSheetId="37">#REF!</definedName>
    <definedName name="_xlnm.Database" localSheetId="38">#REF!</definedName>
    <definedName name="_xlnm.Database" localSheetId="39">#REF!</definedName>
    <definedName name="_xlnm.Database" localSheetId="41">#REF!</definedName>
    <definedName name="_xlnm.Database" localSheetId="43">#REF!</definedName>
    <definedName name="_xlnm.Database" localSheetId="13">#REF!</definedName>
    <definedName name="_xlnm.Database" localSheetId="14">#REF!</definedName>
    <definedName name="_xlnm.Database" localSheetId="15">#REF!</definedName>
    <definedName name="_xlnm.Database" localSheetId="16">#REF!</definedName>
    <definedName name="_xlnm.Database" localSheetId="17">#REF!</definedName>
    <definedName name="_xlnm.Database" localSheetId="18">#REF!</definedName>
    <definedName name="_xlnm.Database">#REF!</definedName>
    <definedName name="Batumi_debt" localSheetId="59">#REF!</definedName>
    <definedName name="Batumi_debt" localSheetId="0">#REF!</definedName>
    <definedName name="Batumi_debt" localSheetId="23">#REF!</definedName>
    <definedName name="Batumi_debt" localSheetId="28">#REF!</definedName>
    <definedName name="Batumi_debt" localSheetId="29">#REF!</definedName>
    <definedName name="Batumi_debt" localSheetId="30">#REF!</definedName>
    <definedName name="Batumi_debt" localSheetId="31">#REF!</definedName>
    <definedName name="Batumi_debt" localSheetId="40">#REF!</definedName>
    <definedName name="Batumi_debt" localSheetId="42">#REF!</definedName>
    <definedName name="Batumi_debt" localSheetId="7">#REF!</definedName>
    <definedName name="Batumi_debt" localSheetId="19">#REF!</definedName>
    <definedName name="Batumi_debt" localSheetId="20">#REF!</definedName>
    <definedName name="Batumi_debt" localSheetId="21">#REF!</definedName>
    <definedName name="Batumi_debt" localSheetId="22">#REF!</definedName>
    <definedName name="Batumi_debt" localSheetId="24">#REF!</definedName>
    <definedName name="Batumi_debt" localSheetId="25">#REF!</definedName>
    <definedName name="Batumi_debt" localSheetId="26">#REF!</definedName>
    <definedName name="Batumi_debt" localSheetId="27">#REF!</definedName>
    <definedName name="Batumi_debt" localSheetId="32">#REF!</definedName>
    <definedName name="Batumi_debt" localSheetId="33">#REF!</definedName>
    <definedName name="Batumi_debt" localSheetId="34">#REF!</definedName>
    <definedName name="Batumi_debt" localSheetId="35">#REF!</definedName>
    <definedName name="Batumi_debt" localSheetId="36">#REF!</definedName>
    <definedName name="Batumi_debt" localSheetId="37">#REF!</definedName>
    <definedName name="Batumi_debt" localSheetId="38">#REF!</definedName>
    <definedName name="Batumi_debt" localSheetId="39">#REF!</definedName>
    <definedName name="Batumi_debt" localSheetId="41">#REF!</definedName>
    <definedName name="Batumi_debt" localSheetId="43">#REF!</definedName>
    <definedName name="Batumi_debt" localSheetId="13">#REF!</definedName>
    <definedName name="Batumi_debt" localSheetId="14">#REF!</definedName>
    <definedName name="Batumi_debt" localSheetId="15">#REF!</definedName>
    <definedName name="Batumi_debt" localSheetId="16">#REF!</definedName>
    <definedName name="Batumi_debt" localSheetId="17">#REF!</definedName>
    <definedName name="Batumi_debt" localSheetId="18">#REF!</definedName>
    <definedName name="Batumi_debt">#REF!</definedName>
    <definedName name="bb" localSheetId="59" hidden="1">{"Riqfin97",#N/A,FALSE,"Tran";"Riqfinpro",#N/A,FALSE,"Tran"}</definedName>
    <definedName name="bb" localSheetId="0" hidden="1">{"Riqfin97",#N/A,FALSE,"Tran";"Riqfinpro",#N/A,FALSE,"Tran"}</definedName>
    <definedName name="bb" localSheetId="12" hidden="1">{"Riqfin97",#N/A,FALSE,"Tran";"Riqfinpro",#N/A,FALSE,"Tran"}</definedName>
    <definedName name="bb" localSheetId="23" hidden="1">{"Riqfin97",#N/A,FALSE,"Tran";"Riqfinpro",#N/A,FALSE,"Tran"}</definedName>
    <definedName name="bb" localSheetId="28" hidden="1">{"Riqfin97",#N/A,FALSE,"Tran";"Riqfinpro",#N/A,FALSE,"Tran"}</definedName>
    <definedName name="bb" localSheetId="29" hidden="1">{"Riqfin97",#N/A,FALSE,"Tran";"Riqfinpro",#N/A,FALSE,"Tran"}</definedName>
    <definedName name="bb" localSheetId="30" hidden="1">{"Riqfin97",#N/A,FALSE,"Tran";"Riqfinpro",#N/A,FALSE,"Tran"}</definedName>
    <definedName name="bb" localSheetId="31" hidden="1">{"Riqfin97",#N/A,FALSE,"Tran";"Riqfinpro",#N/A,FALSE,"Tran"}</definedName>
    <definedName name="bb" localSheetId="40" hidden="1">{"Riqfin97",#N/A,FALSE,"Tran";"Riqfinpro",#N/A,FALSE,"Tran"}</definedName>
    <definedName name="bb" localSheetId="42" hidden="1">{"Riqfin97",#N/A,FALSE,"Tran";"Riqfinpro",#N/A,FALSE,"Tran"}</definedName>
    <definedName name="bb" localSheetId="1" hidden="1">{"Riqfin97",#N/A,FALSE,"Tran";"Riqfinpro",#N/A,FALSE,"Tran"}</definedName>
    <definedName name="bb" localSheetId="2" hidden="1">{"Riqfin97",#N/A,FALSE,"Tran";"Riqfinpro",#N/A,FALSE,"Tran"}</definedName>
    <definedName name="bb" localSheetId="3" hidden="1">{"Riqfin97",#N/A,FALSE,"Tran";"Riqfinpro",#N/A,FALSE,"Tran"}</definedName>
    <definedName name="bb" localSheetId="4" hidden="1">{"Riqfin97",#N/A,FALSE,"Tran";"Riqfinpro",#N/A,FALSE,"Tran"}</definedName>
    <definedName name="bb" localSheetId="5" hidden="1">{"Riqfin97",#N/A,FALSE,"Tran";"Riqfinpro",#N/A,FALSE,"Tran"}</definedName>
    <definedName name="bb" localSheetId="7" hidden="1">{"Riqfin97",#N/A,FALSE,"Tran";"Riqfinpro",#N/A,FALSE,"Tran"}</definedName>
    <definedName name="bb" localSheetId="9" hidden="1">{"Riqfin97",#N/A,FALSE,"Tran";"Riqfinpro",#N/A,FALSE,"Tran"}</definedName>
    <definedName name="bb" localSheetId="11" hidden="1">{"Riqfin97",#N/A,FALSE,"Tran";"Riqfinpro",#N/A,FALSE,"Tran"}</definedName>
    <definedName name="bb" localSheetId="6" hidden="1">{"Riqfin97",#N/A,FALSE,"Tran";"Riqfinpro",#N/A,FALSE,"Tran"}</definedName>
    <definedName name="bb" localSheetId="19" hidden="1">{"Riqfin97",#N/A,FALSE,"Tran";"Riqfinpro",#N/A,FALSE,"Tran"}</definedName>
    <definedName name="bb" localSheetId="20" hidden="1">{"Riqfin97",#N/A,FALSE,"Tran";"Riqfinpro",#N/A,FALSE,"Tran"}</definedName>
    <definedName name="bb" localSheetId="21" hidden="1">{"Riqfin97",#N/A,FALSE,"Tran";"Riqfinpro",#N/A,FALSE,"Tran"}</definedName>
    <definedName name="bb" localSheetId="22" hidden="1">{"Riqfin97",#N/A,FALSE,"Tran";"Riqfinpro",#N/A,FALSE,"Tran"}</definedName>
    <definedName name="bb" localSheetId="24" hidden="1">{"Riqfin97",#N/A,FALSE,"Tran";"Riqfinpro",#N/A,FALSE,"Tran"}</definedName>
    <definedName name="bb" localSheetId="25" hidden="1">{"Riqfin97",#N/A,FALSE,"Tran";"Riqfinpro",#N/A,FALSE,"Tran"}</definedName>
    <definedName name="bb" localSheetId="26" hidden="1">{"Riqfin97",#N/A,FALSE,"Tran";"Riqfinpro",#N/A,FALSE,"Tran"}</definedName>
    <definedName name="bb" localSheetId="27" hidden="1">{"Riqfin97",#N/A,FALSE,"Tran";"Riqfinpro",#N/A,FALSE,"Tran"}</definedName>
    <definedName name="bb" localSheetId="32" hidden="1">{"Riqfin97",#N/A,FALSE,"Tran";"Riqfinpro",#N/A,FALSE,"Tran"}</definedName>
    <definedName name="bb" localSheetId="33" hidden="1">{"Riqfin97",#N/A,FALSE,"Tran";"Riqfinpro",#N/A,FALSE,"Tran"}</definedName>
    <definedName name="bb" localSheetId="34" hidden="1">{"Riqfin97",#N/A,FALSE,"Tran";"Riqfinpro",#N/A,FALSE,"Tran"}</definedName>
    <definedName name="bb" localSheetId="8" hidden="1">{"Riqfin97",#N/A,FALSE,"Tran";"Riqfinpro",#N/A,FALSE,"Tran"}</definedName>
    <definedName name="bb" localSheetId="35" hidden="1">{"Riqfin97",#N/A,FALSE,"Tran";"Riqfinpro",#N/A,FALSE,"Tran"}</definedName>
    <definedName name="bb" localSheetId="36" hidden="1">{"Riqfin97",#N/A,FALSE,"Tran";"Riqfinpro",#N/A,FALSE,"Tran"}</definedName>
    <definedName name="bb" localSheetId="37" hidden="1">{"Riqfin97",#N/A,FALSE,"Tran";"Riqfinpro",#N/A,FALSE,"Tran"}</definedName>
    <definedName name="bb" localSheetId="38" hidden="1">{"Riqfin97",#N/A,FALSE,"Tran";"Riqfinpro",#N/A,FALSE,"Tran"}</definedName>
    <definedName name="bb" localSheetId="39" hidden="1">{"Riqfin97",#N/A,FALSE,"Tran";"Riqfinpro",#N/A,FALSE,"Tran"}</definedName>
    <definedName name="bb" localSheetId="41" hidden="1">{"Riqfin97",#N/A,FALSE,"Tran";"Riqfinpro",#N/A,FALSE,"Tran"}</definedName>
    <definedName name="bb" localSheetId="43" hidden="1">{"Riqfin97",#N/A,FALSE,"Tran";"Riqfinpro",#N/A,FALSE,"Tran"}</definedName>
    <definedName name="bb" localSheetId="10" hidden="1">{"Riqfin97",#N/A,FALSE,"Tran";"Riqfinpro",#N/A,FALSE,"Tran"}</definedName>
    <definedName name="bb" localSheetId="13" hidden="1">{"Riqfin97",#N/A,FALSE,"Tran";"Riqfinpro",#N/A,FALSE,"Tran"}</definedName>
    <definedName name="bb" localSheetId="14" hidden="1">{"Riqfin97",#N/A,FALSE,"Tran";"Riqfinpro",#N/A,FALSE,"Tran"}</definedName>
    <definedName name="bb" localSheetId="15" hidden="1">{"Riqfin97",#N/A,FALSE,"Tran";"Riqfinpro",#N/A,FALSE,"Tran"}</definedName>
    <definedName name="bb" localSheetId="16" hidden="1">{"Riqfin97",#N/A,FALSE,"Tran";"Riqfinpro",#N/A,FALSE,"Tran"}</definedName>
    <definedName name="bb" localSheetId="17" hidden="1">{"Riqfin97",#N/A,FALSE,"Tran";"Riqfinpro",#N/A,FALSE,"Tran"}</definedName>
    <definedName name="bb" localSheetId="18" hidden="1">{"Riqfin97",#N/A,FALSE,"Tran";"Riqfinpro",#N/A,FALSE,"Tran"}</definedName>
    <definedName name="bb" hidden="1">{"Riqfin97",#N/A,FALSE,"Tran";"Riqfinpro",#N/A,FALSE,"Tran"}</definedName>
    <definedName name="BBB" localSheetId="59">#REF!</definedName>
    <definedName name="BBB" localSheetId="0">#REF!</definedName>
    <definedName name="BBB" localSheetId="12">#REF!</definedName>
    <definedName name="BBB" localSheetId="23">#REF!</definedName>
    <definedName name="BBB" localSheetId="28">#REF!</definedName>
    <definedName name="BBB" localSheetId="29">#REF!</definedName>
    <definedName name="BBB" localSheetId="30">#REF!</definedName>
    <definedName name="BBB" localSheetId="31">#REF!</definedName>
    <definedName name="BBB" localSheetId="40">#REF!</definedName>
    <definedName name="BBB" localSheetId="42">#REF!</definedName>
    <definedName name="BBB" localSheetId="5">#REF!</definedName>
    <definedName name="BBB" localSheetId="7">#REF!</definedName>
    <definedName name="BBB" localSheetId="9">#REF!</definedName>
    <definedName name="BBB" localSheetId="11">#REF!</definedName>
    <definedName name="BBB" localSheetId="6">#REF!</definedName>
    <definedName name="BBB" localSheetId="19">#REF!</definedName>
    <definedName name="BBB" localSheetId="20">#REF!</definedName>
    <definedName name="BBB" localSheetId="21">#REF!</definedName>
    <definedName name="BBB" localSheetId="22">#REF!</definedName>
    <definedName name="BBB" localSheetId="24">#REF!</definedName>
    <definedName name="BBB" localSheetId="25">#REF!</definedName>
    <definedName name="BBB" localSheetId="26">#REF!</definedName>
    <definedName name="BBB" localSheetId="27">#REF!</definedName>
    <definedName name="BBB" localSheetId="32">#REF!</definedName>
    <definedName name="BBB" localSheetId="33">#REF!</definedName>
    <definedName name="BBB" localSheetId="34">#REF!</definedName>
    <definedName name="BBB" localSheetId="8">#REF!</definedName>
    <definedName name="BBB" localSheetId="35">#REF!</definedName>
    <definedName name="BBB" localSheetId="36">#REF!</definedName>
    <definedName name="BBB" localSheetId="37">#REF!</definedName>
    <definedName name="BBB" localSheetId="38">#REF!</definedName>
    <definedName name="BBB" localSheetId="39">#REF!</definedName>
    <definedName name="BBB" localSheetId="41">#REF!</definedName>
    <definedName name="BBB" localSheetId="43">#REF!</definedName>
    <definedName name="BBB" localSheetId="10">#REF!</definedName>
    <definedName name="BBB" localSheetId="13">#REF!</definedName>
    <definedName name="BBB" localSheetId="14">#REF!</definedName>
    <definedName name="BBB" localSheetId="15">#REF!</definedName>
    <definedName name="BBB" localSheetId="16">#REF!</definedName>
    <definedName name="BBB" localSheetId="17">#REF!</definedName>
    <definedName name="BBB" localSheetId="18">#REF!</definedName>
    <definedName name="BBB">#REF!</definedName>
    <definedName name="bbbb" localSheetId="59" hidden="1">{"Minpmon",#N/A,FALSE,"Monthinput"}</definedName>
    <definedName name="bbbb" localSheetId="0" hidden="1">{"Minpmon",#N/A,FALSE,"Monthinput"}</definedName>
    <definedName name="bbbb" localSheetId="12" hidden="1">{"Minpmon",#N/A,FALSE,"Monthinput"}</definedName>
    <definedName name="bbbb" localSheetId="23" hidden="1">{"Minpmon",#N/A,FALSE,"Monthinput"}</definedName>
    <definedName name="bbbb" localSheetId="28" hidden="1">{"Minpmon",#N/A,FALSE,"Monthinput"}</definedName>
    <definedName name="bbbb" localSheetId="29" hidden="1">{"Minpmon",#N/A,FALSE,"Monthinput"}</definedName>
    <definedName name="bbbb" localSheetId="30" hidden="1">{"Minpmon",#N/A,FALSE,"Monthinput"}</definedName>
    <definedName name="bbbb" localSheetId="31" hidden="1">{"Minpmon",#N/A,FALSE,"Monthinput"}</definedName>
    <definedName name="bbbb" localSheetId="40" hidden="1">{"Minpmon",#N/A,FALSE,"Monthinput"}</definedName>
    <definedName name="bbbb" localSheetId="42" hidden="1">{"Minpmon",#N/A,FALSE,"Monthinput"}</definedName>
    <definedName name="bbbb" localSheetId="1" hidden="1">{"Minpmon",#N/A,FALSE,"Monthinput"}</definedName>
    <definedName name="bbbb" localSheetId="2" hidden="1">{"Minpmon",#N/A,FALSE,"Monthinput"}</definedName>
    <definedName name="bbbb" localSheetId="3" hidden="1">{"Minpmon",#N/A,FALSE,"Monthinput"}</definedName>
    <definedName name="bbbb" localSheetId="4" hidden="1">{"Minpmon",#N/A,FALSE,"Monthinput"}</definedName>
    <definedName name="bbbb" localSheetId="5" hidden="1">{"Minpmon",#N/A,FALSE,"Monthinput"}</definedName>
    <definedName name="bbbb" localSheetId="7" hidden="1">{"Minpmon",#N/A,FALSE,"Monthinput"}</definedName>
    <definedName name="bbbb" localSheetId="9" hidden="1">{"Minpmon",#N/A,FALSE,"Monthinput"}</definedName>
    <definedName name="bbbb" localSheetId="11" hidden="1">{"Minpmon",#N/A,FALSE,"Monthinput"}</definedName>
    <definedName name="bbbb" localSheetId="6" hidden="1">{"Minpmon",#N/A,FALSE,"Monthinput"}</definedName>
    <definedName name="bbbb" localSheetId="19" hidden="1">{"Minpmon",#N/A,FALSE,"Monthinput"}</definedName>
    <definedName name="bbbb" localSheetId="20" hidden="1">{"Minpmon",#N/A,FALSE,"Monthinput"}</definedName>
    <definedName name="bbbb" localSheetId="21" hidden="1">{"Minpmon",#N/A,FALSE,"Monthinput"}</definedName>
    <definedName name="bbbb" localSheetId="22" hidden="1">{"Minpmon",#N/A,FALSE,"Monthinput"}</definedName>
    <definedName name="bbbb" localSheetId="24" hidden="1">{"Minpmon",#N/A,FALSE,"Monthinput"}</definedName>
    <definedName name="bbbb" localSheetId="25" hidden="1">{"Minpmon",#N/A,FALSE,"Monthinput"}</definedName>
    <definedName name="bbbb" localSheetId="26" hidden="1">{"Minpmon",#N/A,FALSE,"Monthinput"}</definedName>
    <definedName name="bbbb" localSheetId="27" hidden="1">{"Minpmon",#N/A,FALSE,"Monthinput"}</definedName>
    <definedName name="bbbb" localSheetId="32" hidden="1">{"Minpmon",#N/A,FALSE,"Monthinput"}</definedName>
    <definedName name="bbbb" localSheetId="33" hidden="1">{"Minpmon",#N/A,FALSE,"Monthinput"}</definedName>
    <definedName name="bbbb" localSheetId="34" hidden="1">{"Minpmon",#N/A,FALSE,"Monthinput"}</definedName>
    <definedName name="bbbb" localSheetId="8" hidden="1">{"Minpmon",#N/A,FALSE,"Monthinput"}</definedName>
    <definedName name="bbbb" localSheetId="35" hidden="1">{"Minpmon",#N/A,FALSE,"Monthinput"}</definedName>
    <definedName name="bbbb" localSheetId="36" hidden="1">{"Minpmon",#N/A,FALSE,"Monthinput"}</definedName>
    <definedName name="bbbb" localSheetId="37" hidden="1">{"Minpmon",#N/A,FALSE,"Monthinput"}</definedName>
    <definedName name="bbbb" localSheetId="38" hidden="1">{"Minpmon",#N/A,FALSE,"Monthinput"}</definedName>
    <definedName name="bbbb" localSheetId="39" hidden="1">{"Minpmon",#N/A,FALSE,"Monthinput"}</definedName>
    <definedName name="bbbb" localSheetId="41" hidden="1">{"Minpmon",#N/A,FALSE,"Monthinput"}</definedName>
    <definedName name="bbbb" localSheetId="43" hidden="1">{"Minpmon",#N/A,FALSE,"Monthinput"}</definedName>
    <definedName name="bbbb" localSheetId="10" hidden="1">{"Minpmon",#N/A,FALSE,"Monthinput"}</definedName>
    <definedName name="bbbb" localSheetId="13" hidden="1">{"Minpmon",#N/A,FALSE,"Monthinput"}</definedName>
    <definedName name="bbbb" localSheetId="14" hidden="1">{"Minpmon",#N/A,FALSE,"Monthinput"}</definedName>
    <definedName name="bbbb" localSheetId="15" hidden="1">{"Minpmon",#N/A,FALSE,"Monthinput"}</definedName>
    <definedName name="bbbb" localSheetId="16" hidden="1">{"Minpmon",#N/A,FALSE,"Monthinput"}</definedName>
    <definedName name="bbbb" localSheetId="17" hidden="1">{"Minpmon",#N/A,FALSE,"Monthinput"}</definedName>
    <definedName name="bbbb" localSheetId="18" hidden="1">{"Minpmon",#N/A,FALSE,"Monthinput"}</definedName>
    <definedName name="bbbb" hidden="1">{"Minpmon",#N/A,FALSE,"Monthinput"}</definedName>
    <definedName name="bbbbbbbbbbbbb" localSheetId="59" hidden="1">{"Tab1",#N/A,FALSE,"P";"Tab2",#N/A,FALSE,"P"}</definedName>
    <definedName name="bbbbbbbbbbbbb" localSheetId="0" hidden="1">{"Tab1",#N/A,FALSE,"P";"Tab2",#N/A,FALSE,"P"}</definedName>
    <definedName name="bbbbbbbbbbbbb" localSheetId="12" hidden="1">{"Tab1",#N/A,FALSE,"P";"Tab2",#N/A,FALSE,"P"}</definedName>
    <definedName name="bbbbbbbbbbbbb" localSheetId="23" hidden="1">{"Tab1",#N/A,FALSE,"P";"Tab2",#N/A,FALSE,"P"}</definedName>
    <definedName name="bbbbbbbbbbbbb" localSheetId="28" hidden="1">{"Tab1",#N/A,FALSE,"P";"Tab2",#N/A,FALSE,"P"}</definedName>
    <definedName name="bbbbbbbbbbbbb" localSheetId="29" hidden="1">{"Tab1",#N/A,FALSE,"P";"Tab2",#N/A,FALSE,"P"}</definedName>
    <definedName name="bbbbbbbbbbbbb" localSheetId="30" hidden="1">{"Tab1",#N/A,FALSE,"P";"Tab2",#N/A,FALSE,"P"}</definedName>
    <definedName name="bbbbbbbbbbbbb" localSheetId="31" hidden="1">{"Tab1",#N/A,FALSE,"P";"Tab2",#N/A,FALSE,"P"}</definedName>
    <definedName name="bbbbbbbbbbbbb" localSheetId="40" hidden="1">{"Tab1",#N/A,FALSE,"P";"Tab2",#N/A,FALSE,"P"}</definedName>
    <definedName name="bbbbbbbbbbbbb" localSheetId="42" hidden="1">{"Tab1",#N/A,FALSE,"P";"Tab2",#N/A,FALSE,"P"}</definedName>
    <definedName name="bbbbbbbbbbbbb" localSheetId="1" hidden="1">{"Tab1",#N/A,FALSE,"P";"Tab2",#N/A,FALSE,"P"}</definedName>
    <definedName name="bbbbbbbbbbbbb" localSheetId="2" hidden="1">{"Tab1",#N/A,FALSE,"P";"Tab2",#N/A,FALSE,"P"}</definedName>
    <definedName name="bbbbbbbbbbbbb" localSheetId="3" hidden="1">{"Tab1",#N/A,FALSE,"P";"Tab2",#N/A,FALSE,"P"}</definedName>
    <definedName name="bbbbbbbbbbbbb" localSheetId="4" hidden="1">{"Tab1",#N/A,FALSE,"P";"Tab2",#N/A,FALSE,"P"}</definedName>
    <definedName name="bbbbbbbbbbbbb" localSheetId="5" hidden="1">{"Tab1",#N/A,FALSE,"P";"Tab2",#N/A,FALSE,"P"}</definedName>
    <definedName name="bbbbbbbbbbbbb" localSheetId="7" hidden="1">{"Tab1",#N/A,FALSE,"P";"Tab2",#N/A,FALSE,"P"}</definedName>
    <definedName name="bbbbbbbbbbbbb" localSheetId="9" hidden="1">{"Tab1",#N/A,FALSE,"P";"Tab2",#N/A,FALSE,"P"}</definedName>
    <definedName name="bbbbbbbbbbbbb" localSheetId="11" hidden="1">{"Tab1",#N/A,FALSE,"P";"Tab2",#N/A,FALSE,"P"}</definedName>
    <definedName name="bbbbbbbbbbbbb" localSheetId="6" hidden="1">{"Tab1",#N/A,FALSE,"P";"Tab2",#N/A,FALSE,"P"}</definedName>
    <definedName name="bbbbbbbbbbbbb" localSheetId="19" hidden="1">{"Tab1",#N/A,FALSE,"P";"Tab2",#N/A,FALSE,"P"}</definedName>
    <definedName name="bbbbbbbbbbbbb" localSheetId="20" hidden="1">{"Tab1",#N/A,FALSE,"P";"Tab2",#N/A,FALSE,"P"}</definedName>
    <definedName name="bbbbbbbbbbbbb" localSheetId="21" hidden="1">{"Tab1",#N/A,FALSE,"P";"Tab2",#N/A,FALSE,"P"}</definedName>
    <definedName name="bbbbbbbbbbbbb" localSheetId="22" hidden="1">{"Tab1",#N/A,FALSE,"P";"Tab2",#N/A,FALSE,"P"}</definedName>
    <definedName name="bbbbbbbbbbbbb" localSheetId="24" hidden="1">{"Tab1",#N/A,FALSE,"P";"Tab2",#N/A,FALSE,"P"}</definedName>
    <definedName name="bbbbbbbbbbbbb" localSheetId="25" hidden="1">{"Tab1",#N/A,FALSE,"P";"Tab2",#N/A,FALSE,"P"}</definedName>
    <definedName name="bbbbbbbbbbbbb" localSheetId="26" hidden="1">{"Tab1",#N/A,FALSE,"P";"Tab2",#N/A,FALSE,"P"}</definedName>
    <definedName name="bbbbbbbbbbbbb" localSheetId="27" hidden="1">{"Tab1",#N/A,FALSE,"P";"Tab2",#N/A,FALSE,"P"}</definedName>
    <definedName name="bbbbbbbbbbbbb" localSheetId="32" hidden="1">{"Tab1",#N/A,FALSE,"P";"Tab2",#N/A,FALSE,"P"}</definedName>
    <definedName name="bbbbbbbbbbbbb" localSheetId="33" hidden="1">{"Tab1",#N/A,FALSE,"P";"Tab2",#N/A,FALSE,"P"}</definedName>
    <definedName name="bbbbbbbbbbbbb" localSheetId="34" hidden="1">{"Tab1",#N/A,FALSE,"P";"Tab2",#N/A,FALSE,"P"}</definedName>
    <definedName name="bbbbbbbbbbbbb" localSheetId="8" hidden="1">{"Tab1",#N/A,FALSE,"P";"Tab2",#N/A,FALSE,"P"}</definedName>
    <definedName name="bbbbbbbbbbbbb" localSheetId="35" hidden="1">{"Tab1",#N/A,FALSE,"P";"Tab2",#N/A,FALSE,"P"}</definedName>
    <definedName name="bbbbbbbbbbbbb" localSheetId="36" hidden="1">{"Tab1",#N/A,FALSE,"P";"Tab2",#N/A,FALSE,"P"}</definedName>
    <definedName name="bbbbbbbbbbbbb" localSheetId="37" hidden="1">{"Tab1",#N/A,FALSE,"P";"Tab2",#N/A,FALSE,"P"}</definedName>
    <definedName name="bbbbbbbbbbbbb" localSheetId="38" hidden="1">{"Tab1",#N/A,FALSE,"P";"Tab2",#N/A,FALSE,"P"}</definedName>
    <definedName name="bbbbbbbbbbbbb" localSheetId="39" hidden="1">{"Tab1",#N/A,FALSE,"P";"Tab2",#N/A,FALSE,"P"}</definedName>
    <definedName name="bbbbbbbbbbbbb" localSheetId="41" hidden="1">{"Tab1",#N/A,FALSE,"P";"Tab2",#N/A,FALSE,"P"}</definedName>
    <definedName name="bbbbbbbbbbbbb" localSheetId="43" hidden="1">{"Tab1",#N/A,FALSE,"P";"Tab2",#N/A,FALSE,"P"}</definedName>
    <definedName name="bbbbbbbbbbbbb" localSheetId="10" hidden="1">{"Tab1",#N/A,FALSE,"P";"Tab2",#N/A,FALSE,"P"}</definedName>
    <definedName name="bbbbbbbbbbbbb" localSheetId="13" hidden="1">{"Tab1",#N/A,FALSE,"P";"Tab2",#N/A,FALSE,"P"}</definedName>
    <definedName name="bbbbbbbbbbbbb" localSheetId="14" hidden="1">{"Tab1",#N/A,FALSE,"P";"Tab2",#N/A,FALSE,"P"}</definedName>
    <definedName name="bbbbbbbbbbbbb" localSheetId="15" hidden="1">{"Tab1",#N/A,FALSE,"P";"Tab2",#N/A,FALSE,"P"}</definedName>
    <definedName name="bbbbbbbbbbbbb" localSheetId="16" hidden="1">{"Tab1",#N/A,FALSE,"P";"Tab2",#N/A,FALSE,"P"}</definedName>
    <definedName name="bbbbbbbbbbbbb" localSheetId="17" hidden="1">{"Tab1",#N/A,FALSE,"P";"Tab2",#N/A,FALSE,"P"}</definedName>
    <definedName name="bbbbbbbbbbbbb" localSheetId="18" hidden="1">{"Tab1",#N/A,FALSE,"P";"Tab2",#N/A,FALSE,"P"}</definedName>
    <definedName name="bbbbbbbbbbbbb" hidden="1">{"Tab1",#N/A,FALSE,"P";"Tab2",#N/A,FALSE,"P"}</definedName>
    <definedName name="BC" localSheetId="59">#REF!</definedName>
    <definedName name="BC" localSheetId="0">#REF!</definedName>
    <definedName name="BC" localSheetId="12">#REF!</definedName>
    <definedName name="BC" localSheetId="23">#REF!</definedName>
    <definedName name="BC" localSheetId="28">#REF!</definedName>
    <definedName name="BC" localSheetId="29">#REF!</definedName>
    <definedName name="BC" localSheetId="30">#REF!</definedName>
    <definedName name="BC" localSheetId="31">#REF!</definedName>
    <definedName name="BC" localSheetId="40">#REF!</definedName>
    <definedName name="BC" localSheetId="42">#REF!</definedName>
    <definedName name="BC" localSheetId="5">#REF!</definedName>
    <definedName name="BC" localSheetId="7">#REF!</definedName>
    <definedName name="BC" localSheetId="9">#REF!</definedName>
    <definedName name="BC" localSheetId="11">#REF!</definedName>
    <definedName name="BC" localSheetId="6">#REF!</definedName>
    <definedName name="BC" localSheetId="19">#REF!</definedName>
    <definedName name="BC" localSheetId="20">#REF!</definedName>
    <definedName name="BC" localSheetId="21">#REF!</definedName>
    <definedName name="BC" localSheetId="22">#REF!</definedName>
    <definedName name="BC" localSheetId="24">#REF!</definedName>
    <definedName name="BC" localSheetId="25">#REF!</definedName>
    <definedName name="BC" localSheetId="26">#REF!</definedName>
    <definedName name="BC" localSheetId="27">#REF!</definedName>
    <definedName name="BC" localSheetId="32">#REF!</definedName>
    <definedName name="BC" localSheetId="33">#REF!</definedName>
    <definedName name="BC" localSheetId="34">#REF!</definedName>
    <definedName name="BC" localSheetId="8">#REF!</definedName>
    <definedName name="BC" localSheetId="35">#REF!</definedName>
    <definedName name="BC" localSheetId="36">#REF!</definedName>
    <definedName name="BC" localSheetId="37">#REF!</definedName>
    <definedName name="BC" localSheetId="38">#REF!</definedName>
    <definedName name="BC" localSheetId="39">#REF!</definedName>
    <definedName name="BC" localSheetId="41">#REF!</definedName>
    <definedName name="BC" localSheetId="43">#REF!</definedName>
    <definedName name="BC" localSheetId="10">#REF!</definedName>
    <definedName name="BC" localSheetId="13">#REF!</definedName>
    <definedName name="BC" localSheetId="14">#REF!</definedName>
    <definedName name="BC" localSheetId="15">#REF!</definedName>
    <definedName name="BC" localSheetId="16">#REF!</definedName>
    <definedName name="BC" localSheetId="17">#REF!</definedName>
    <definedName name="BC" localSheetId="18">#REF!</definedName>
    <definedName name="BC">#REF!</definedName>
    <definedName name="BCA">#N/A</definedName>
    <definedName name="BCA_GDP">#N/A</definedName>
    <definedName name="BCA_NGDP" localSheetId="59">#REF!</definedName>
    <definedName name="BCA_NGDP" localSheetId="0">#REF!</definedName>
    <definedName name="BCA_NGDP" localSheetId="12">#REF!</definedName>
    <definedName name="BCA_NGDP" localSheetId="23">#REF!</definedName>
    <definedName name="BCA_NGDP" localSheetId="28">#REF!</definedName>
    <definedName name="BCA_NGDP" localSheetId="29">#REF!</definedName>
    <definedName name="BCA_NGDP" localSheetId="30">#REF!</definedName>
    <definedName name="BCA_NGDP" localSheetId="31">#REF!</definedName>
    <definedName name="BCA_NGDP" localSheetId="40">#REF!</definedName>
    <definedName name="BCA_NGDP" localSheetId="42">#REF!</definedName>
    <definedName name="BCA_NGDP" localSheetId="5">#REF!</definedName>
    <definedName name="BCA_NGDP" localSheetId="7">#REF!</definedName>
    <definedName name="BCA_NGDP" localSheetId="9">#REF!</definedName>
    <definedName name="BCA_NGDP" localSheetId="11">#REF!</definedName>
    <definedName name="BCA_NGDP" localSheetId="6">#REF!</definedName>
    <definedName name="BCA_NGDP" localSheetId="19">#REF!</definedName>
    <definedName name="BCA_NGDP" localSheetId="20">#REF!</definedName>
    <definedName name="BCA_NGDP" localSheetId="21">#REF!</definedName>
    <definedName name="BCA_NGDP" localSheetId="22">#REF!</definedName>
    <definedName name="BCA_NGDP" localSheetId="24">#REF!</definedName>
    <definedName name="BCA_NGDP" localSheetId="25">#REF!</definedName>
    <definedName name="BCA_NGDP" localSheetId="26">#REF!</definedName>
    <definedName name="BCA_NGDP" localSheetId="27">#REF!</definedName>
    <definedName name="BCA_NGDP" localSheetId="32">#REF!</definedName>
    <definedName name="BCA_NGDP" localSheetId="33">#REF!</definedName>
    <definedName name="BCA_NGDP" localSheetId="34">#REF!</definedName>
    <definedName name="BCA_NGDP" localSheetId="8">#REF!</definedName>
    <definedName name="BCA_NGDP" localSheetId="35">#REF!</definedName>
    <definedName name="BCA_NGDP" localSheetId="36">#REF!</definedName>
    <definedName name="BCA_NGDP" localSheetId="37">#REF!</definedName>
    <definedName name="BCA_NGDP" localSheetId="38">#REF!</definedName>
    <definedName name="BCA_NGDP" localSheetId="39">#REF!</definedName>
    <definedName name="BCA_NGDP" localSheetId="41">#REF!</definedName>
    <definedName name="BCA_NGDP" localSheetId="43">#REF!</definedName>
    <definedName name="BCA_NGDP" localSheetId="10">#REF!</definedName>
    <definedName name="BCA_NGDP" localSheetId="13">#REF!</definedName>
    <definedName name="BCA_NGDP" localSheetId="14">#REF!</definedName>
    <definedName name="BCA_NGDP" localSheetId="15">#REF!</definedName>
    <definedName name="BCA_NGDP" localSheetId="16">#REF!</definedName>
    <definedName name="BCA_NGDP" localSheetId="17">#REF!</definedName>
    <definedName name="BCA_NGDP" localSheetId="18">#REF!</definedName>
    <definedName name="BCA_NGDP">#REF!</definedName>
    <definedName name="BCH" localSheetId="59">#REF!</definedName>
    <definedName name="BCH" localSheetId="0">#REF!</definedName>
    <definedName name="BCH" localSheetId="23">#REF!</definedName>
    <definedName name="BCH" localSheetId="28">#REF!</definedName>
    <definedName name="BCH" localSheetId="29">#REF!</definedName>
    <definedName name="BCH" localSheetId="30">#REF!</definedName>
    <definedName name="BCH" localSheetId="31">#REF!</definedName>
    <definedName name="BCH" localSheetId="40">#REF!</definedName>
    <definedName name="BCH" localSheetId="42">#REF!</definedName>
    <definedName name="BCH" localSheetId="7">#REF!</definedName>
    <definedName name="BCH" localSheetId="19">#REF!</definedName>
    <definedName name="BCH" localSheetId="20">#REF!</definedName>
    <definedName name="BCH" localSheetId="21">#REF!</definedName>
    <definedName name="BCH" localSheetId="22">#REF!</definedName>
    <definedName name="BCH" localSheetId="24">#REF!</definedName>
    <definedName name="BCH" localSheetId="25">#REF!</definedName>
    <definedName name="BCH" localSheetId="26">#REF!</definedName>
    <definedName name="BCH" localSheetId="27">#REF!</definedName>
    <definedName name="BCH" localSheetId="32">#REF!</definedName>
    <definedName name="BCH" localSheetId="33">#REF!</definedName>
    <definedName name="BCH" localSheetId="34">#REF!</definedName>
    <definedName name="BCH" localSheetId="35">#REF!</definedName>
    <definedName name="BCH" localSheetId="36">#REF!</definedName>
    <definedName name="BCH" localSheetId="37">#REF!</definedName>
    <definedName name="BCH" localSheetId="38">#REF!</definedName>
    <definedName name="BCH" localSheetId="39">#REF!</definedName>
    <definedName name="BCH" localSheetId="41">#REF!</definedName>
    <definedName name="BCH" localSheetId="43">#REF!</definedName>
    <definedName name="BCH" localSheetId="13">#REF!</definedName>
    <definedName name="BCH" localSheetId="14">#REF!</definedName>
    <definedName name="BCH" localSheetId="15">#REF!</definedName>
    <definedName name="BCH" localSheetId="16">#REF!</definedName>
    <definedName name="BCH" localSheetId="17">#REF!</definedName>
    <definedName name="BCH" localSheetId="18">#REF!</definedName>
    <definedName name="BCH">#REF!</definedName>
    <definedName name="BCH_10G" localSheetId="59">#REF!</definedName>
    <definedName name="BCH_10G" localSheetId="0">#REF!</definedName>
    <definedName name="BCH_10G" localSheetId="23">#REF!</definedName>
    <definedName name="BCH_10G" localSheetId="28">#REF!</definedName>
    <definedName name="BCH_10G" localSheetId="29">#REF!</definedName>
    <definedName name="BCH_10G" localSheetId="30">#REF!</definedName>
    <definedName name="BCH_10G" localSheetId="31">#REF!</definedName>
    <definedName name="BCH_10G" localSheetId="40">#REF!</definedName>
    <definedName name="BCH_10G" localSheetId="42">#REF!</definedName>
    <definedName name="BCH_10G" localSheetId="7">#REF!</definedName>
    <definedName name="BCH_10G" localSheetId="19">#REF!</definedName>
    <definedName name="BCH_10G" localSheetId="20">#REF!</definedName>
    <definedName name="BCH_10G" localSheetId="21">#REF!</definedName>
    <definedName name="BCH_10G" localSheetId="22">#REF!</definedName>
    <definedName name="BCH_10G" localSheetId="24">#REF!</definedName>
    <definedName name="BCH_10G" localSheetId="25">#REF!</definedName>
    <definedName name="BCH_10G" localSheetId="26">#REF!</definedName>
    <definedName name="BCH_10G" localSheetId="27">#REF!</definedName>
    <definedName name="BCH_10G" localSheetId="32">#REF!</definedName>
    <definedName name="BCH_10G" localSheetId="33">#REF!</definedName>
    <definedName name="BCH_10G" localSheetId="34">#REF!</definedName>
    <definedName name="BCH_10G" localSheetId="35">#REF!</definedName>
    <definedName name="BCH_10G" localSheetId="36">#REF!</definedName>
    <definedName name="BCH_10G" localSheetId="37">#REF!</definedName>
    <definedName name="BCH_10G" localSheetId="38">#REF!</definedName>
    <definedName name="BCH_10G" localSheetId="39">#REF!</definedName>
    <definedName name="BCH_10G" localSheetId="41">#REF!</definedName>
    <definedName name="BCH_10G" localSheetId="43">#REF!</definedName>
    <definedName name="BCH_10G" localSheetId="13">#REF!</definedName>
    <definedName name="BCH_10G" localSheetId="14">#REF!</definedName>
    <definedName name="BCH_10G" localSheetId="15">#REF!</definedName>
    <definedName name="BCH_10G" localSheetId="16">#REF!</definedName>
    <definedName name="BCH_10G" localSheetId="17">#REF!</definedName>
    <definedName name="BCH_10G" localSheetId="18">#REF!</definedName>
    <definedName name="BCH_10G">#REF!</definedName>
    <definedName name="BCH_10R" localSheetId="0">#REF!</definedName>
    <definedName name="BCH_10R" localSheetId="23">#REF!</definedName>
    <definedName name="BCH_10R" localSheetId="28">#REF!</definedName>
    <definedName name="BCH_10R" localSheetId="29">#REF!</definedName>
    <definedName name="BCH_10R" localSheetId="30">#REF!</definedName>
    <definedName name="BCH_10R" localSheetId="31">#REF!</definedName>
    <definedName name="BCH_10R" localSheetId="40">#REF!</definedName>
    <definedName name="BCH_10R" localSheetId="42">#REF!</definedName>
    <definedName name="BCH_10R" localSheetId="7">#REF!</definedName>
    <definedName name="BCH_10R" localSheetId="19">#REF!</definedName>
    <definedName name="BCH_10R" localSheetId="20">#REF!</definedName>
    <definedName name="BCH_10R" localSheetId="21">#REF!</definedName>
    <definedName name="BCH_10R" localSheetId="22">#REF!</definedName>
    <definedName name="BCH_10R" localSheetId="24">#REF!</definedName>
    <definedName name="BCH_10R" localSheetId="25">#REF!</definedName>
    <definedName name="BCH_10R" localSheetId="26">#REF!</definedName>
    <definedName name="BCH_10R" localSheetId="27">#REF!</definedName>
    <definedName name="BCH_10R" localSheetId="32">#REF!</definedName>
    <definedName name="BCH_10R" localSheetId="33">#REF!</definedName>
    <definedName name="BCH_10R" localSheetId="34">#REF!</definedName>
    <definedName name="BCH_10R" localSheetId="35">#REF!</definedName>
    <definedName name="BCH_10R" localSheetId="36">#REF!</definedName>
    <definedName name="BCH_10R" localSheetId="37">#REF!</definedName>
    <definedName name="BCH_10R" localSheetId="38">#REF!</definedName>
    <definedName name="BCH_10R" localSheetId="39">#REF!</definedName>
    <definedName name="BCH_10R" localSheetId="41">#REF!</definedName>
    <definedName name="BCH_10R" localSheetId="43">#REF!</definedName>
    <definedName name="BCH_10R" localSheetId="13">#REF!</definedName>
    <definedName name="BCH_10R" localSheetId="14">#REF!</definedName>
    <definedName name="BCH_10R" localSheetId="15">#REF!</definedName>
    <definedName name="BCH_10R" localSheetId="16">#REF!</definedName>
    <definedName name="BCH_10R" localSheetId="17">#REF!</definedName>
    <definedName name="BCH_10R" localSheetId="18">#REF!</definedName>
    <definedName name="BCH_10R">#REF!</definedName>
    <definedName name="Bcos_Com_20G" localSheetId="0">#REF!</definedName>
    <definedName name="Bcos_Com_20G" localSheetId="23">#REF!</definedName>
    <definedName name="Bcos_Com_20G" localSheetId="28">#REF!</definedName>
    <definedName name="Bcos_Com_20G" localSheetId="29">#REF!</definedName>
    <definedName name="Bcos_Com_20G" localSheetId="30">#REF!</definedName>
    <definedName name="Bcos_Com_20G" localSheetId="31">#REF!</definedName>
    <definedName name="Bcos_Com_20G" localSheetId="40">#REF!</definedName>
    <definedName name="Bcos_Com_20G" localSheetId="42">#REF!</definedName>
    <definedName name="Bcos_Com_20G" localSheetId="7">#REF!</definedName>
    <definedName name="Bcos_Com_20G" localSheetId="19">#REF!</definedName>
    <definedName name="Bcos_Com_20G" localSheetId="20">#REF!</definedName>
    <definedName name="Bcos_Com_20G" localSheetId="21">#REF!</definedName>
    <definedName name="Bcos_Com_20G" localSheetId="22">#REF!</definedName>
    <definedName name="Bcos_Com_20G" localSheetId="24">#REF!</definedName>
    <definedName name="Bcos_Com_20G" localSheetId="25">#REF!</definedName>
    <definedName name="Bcos_Com_20G" localSheetId="26">#REF!</definedName>
    <definedName name="Bcos_Com_20G" localSheetId="27">#REF!</definedName>
    <definedName name="Bcos_Com_20G" localSheetId="32">#REF!</definedName>
    <definedName name="Bcos_Com_20G" localSheetId="33">#REF!</definedName>
    <definedName name="Bcos_Com_20G" localSheetId="34">#REF!</definedName>
    <definedName name="Bcos_Com_20G" localSheetId="35">#REF!</definedName>
    <definedName name="Bcos_Com_20G" localSheetId="36">#REF!</definedName>
    <definedName name="Bcos_Com_20G" localSheetId="37">#REF!</definedName>
    <definedName name="Bcos_Com_20G" localSheetId="38">#REF!</definedName>
    <definedName name="Bcos_Com_20G" localSheetId="39">#REF!</definedName>
    <definedName name="Bcos_Com_20G" localSheetId="41">#REF!</definedName>
    <definedName name="Bcos_Com_20G" localSheetId="43">#REF!</definedName>
    <definedName name="Bcos_Com_20G" localSheetId="13">#REF!</definedName>
    <definedName name="Bcos_Com_20G" localSheetId="14">#REF!</definedName>
    <definedName name="Bcos_Com_20G" localSheetId="15">#REF!</definedName>
    <definedName name="Bcos_Com_20G" localSheetId="16">#REF!</definedName>
    <definedName name="Bcos_Com_20G" localSheetId="17">#REF!</definedName>
    <definedName name="Bcos_Com_20G" localSheetId="18">#REF!</definedName>
    <definedName name="Bcos_Com_20G">#REF!</definedName>
    <definedName name="Bcos_Com20R" localSheetId="0">#REF!</definedName>
    <definedName name="Bcos_Com20R" localSheetId="23">#REF!</definedName>
    <definedName name="Bcos_Com20R" localSheetId="28">#REF!</definedName>
    <definedName name="Bcos_Com20R" localSheetId="29">#REF!</definedName>
    <definedName name="Bcos_Com20R" localSheetId="30">#REF!</definedName>
    <definedName name="Bcos_Com20R" localSheetId="31">#REF!</definedName>
    <definedName name="Bcos_Com20R" localSheetId="40">#REF!</definedName>
    <definedName name="Bcos_Com20R" localSheetId="42">#REF!</definedName>
    <definedName name="Bcos_Com20R" localSheetId="7">#REF!</definedName>
    <definedName name="Bcos_Com20R" localSheetId="19">#REF!</definedName>
    <definedName name="Bcos_Com20R" localSheetId="20">#REF!</definedName>
    <definedName name="Bcos_Com20R" localSheetId="21">#REF!</definedName>
    <definedName name="Bcos_Com20R" localSheetId="22">#REF!</definedName>
    <definedName name="Bcos_Com20R" localSheetId="24">#REF!</definedName>
    <definedName name="Bcos_Com20R" localSheetId="25">#REF!</definedName>
    <definedName name="Bcos_Com20R" localSheetId="26">#REF!</definedName>
    <definedName name="Bcos_Com20R" localSheetId="27">#REF!</definedName>
    <definedName name="Bcos_Com20R" localSheetId="32">#REF!</definedName>
    <definedName name="Bcos_Com20R" localSheetId="33">#REF!</definedName>
    <definedName name="Bcos_Com20R" localSheetId="34">#REF!</definedName>
    <definedName name="Bcos_Com20R" localSheetId="35">#REF!</definedName>
    <definedName name="Bcos_Com20R" localSheetId="36">#REF!</definedName>
    <definedName name="Bcos_Com20R" localSheetId="37">#REF!</definedName>
    <definedName name="Bcos_Com20R" localSheetId="38">#REF!</definedName>
    <definedName name="Bcos_Com20R" localSheetId="39">#REF!</definedName>
    <definedName name="Bcos_Com20R" localSheetId="41">#REF!</definedName>
    <definedName name="Bcos_Com20R" localSheetId="43">#REF!</definedName>
    <definedName name="Bcos_Com20R" localSheetId="13">#REF!</definedName>
    <definedName name="Bcos_Com20R" localSheetId="14">#REF!</definedName>
    <definedName name="Bcos_Com20R" localSheetId="15">#REF!</definedName>
    <definedName name="Bcos_Com20R" localSheetId="16">#REF!</definedName>
    <definedName name="Bcos_Com20R" localSheetId="17">#REF!</definedName>
    <definedName name="Bcos_Com20R" localSheetId="18">#REF!</definedName>
    <definedName name="Bcos_Com20R">#REF!</definedName>
    <definedName name="BCRD15" localSheetId="7" hidden="1">'[41]Crédito SPNF (fiscal)'!#REF!</definedName>
    <definedName name="BCRD15" hidden="1">'[41]Crédito SPNF (fiscal)'!#REF!</definedName>
    <definedName name="BE">#N/A</definedName>
    <definedName name="BEA" localSheetId="59">#REF!</definedName>
    <definedName name="BEA" localSheetId="0">#REF!</definedName>
    <definedName name="BEA" localSheetId="12">#REF!</definedName>
    <definedName name="BEA" localSheetId="23">#REF!</definedName>
    <definedName name="BEA" localSheetId="28">#REF!</definedName>
    <definedName name="BEA" localSheetId="29">#REF!</definedName>
    <definedName name="BEA" localSheetId="30">#REF!</definedName>
    <definedName name="BEA" localSheetId="31">#REF!</definedName>
    <definedName name="BEA" localSheetId="40">#REF!</definedName>
    <definedName name="BEA" localSheetId="42">#REF!</definedName>
    <definedName name="BEA" localSheetId="5">#REF!</definedName>
    <definedName name="BEA" localSheetId="7">#REF!</definedName>
    <definedName name="BEA" localSheetId="9">#REF!</definedName>
    <definedName name="BEA" localSheetId="11">#REF!</definedName>
    <definedName name="BEA" localSheetId="6">#REF!</definedName>
    <definedName name="BEA" localSheetId="19">#REF!</definedName>
    <definedName name="BEA" localSheetId="20">#REF!</definedName>
    <definedName name="BEA" localSheetId="21">#REF!</definedName>
    <definedName name="BEA" localSheetId="22">#REF!</definedName>
    <definedName name="BEA" localSheetId="24">#REF!</definedName>
    <definedName name="BEA" localSheetId="25">#REF!</definedName>
    <definedName name="BEA" localSheetId="26">#REF!</definedName>
    <definedName name="BEA" localSheetId="27">#REF!</definedName>
    <definedName name="BEA" localSheetId="32">#REF!</definedName>
    <definedName name="BEA" localSheetId="33">#REF!</definedName>
    <definedName name="BEA" localSheetId="34">#REF!</definedName>
    <definedName name="BEA" localSheetId="8">#REF!</definedName>
    <definedName name="BEA" localSheetId="35">#REF!</definedName>
    <definedName name="BEA" localSheetId="36">#REF!</definedName>
    <definedName name="BEA" localSheetId="37">#REF!</definedName>
    <definedName name="BEA" localSheetId="38">#REF!</definedName>
    <definedName name="BEA" localSheetId="39">#REF!</definedName>
    <definedName name="BEA" localSheetId="41">#REF!</definedName>
    <definedName name="BEA" localSheetId="43">#REF!</definedName>
    <definedName name="BEA" localSheetId="10">#REF!</definedName>
    <definedName name="BEA" localSheetId="13">#REF!</definedName>
    <definedName name="BEA" localSheetId="14">#REF!</definedName>
    <definedName name="BEA" localSheetId="15">#REF!</definedName>
    <definedName name="BEA" localSheetId="16">#REF!</definedName>
    <definedName name="BEA" localSheetId="17">#REF!</definedName>
    <definedName name="BEA" localSheetId="18">#REF!</definedName>
    <definedName name="BEA">#REF!</definedName>
    <definedName name="BEAI">#N/A</definedName>
    <definedName name="BEAIB">#N/A</definedName>
    <definedName name="BEAIG">#N/A</definedName>
    <definedName name="BEAP">#N/A</definedName>
    <definedName name="BEAPB">#N/A</definedName>
    <definedName name="BEAPG">#N/A</definedName>
    <definedName name="BED" localSheetId="59">#REF!</definedName>
    <definedName name="BED" localSheetId="0">#REF!</definedName>
    <definedName name="BED" localSheetId="12">#REF!</definedName>
    <definedName name="BED" localSheetId="23">#REF!</definedName>
    <definedName name="BED" localSheetId="28">#REF!</definedName>
    <definedName name="BED" localSheetId="29">#REF!</definedName>
    <definedName name="BED" localSheetId="30">#REF!</definedName>
    <definedName name="BED" localSheetId="31">#REF!</definedName>
    <definedName name="BED" localSheetId="40">#REF!</definedName>
    <definedName name="BED" localSheetId="42">#REF!</definedName>
    <definedName name="BED" localSheetId="5">#REF!</definedName>
    <definedName name="BED" localSheetId="7">#REF!</definedName>
    <definedName name="BED" localSheetId="9">#REF!</definedName>
    <definedName name="BED" localSheetId="11">#REF!</definedName>
    <definedName name="BED" localSheetId="6">#REF!</definedName>
    <definedName name="BED" localSheetId="19">#REF!</definedName>
    <definedName name="BED" localSheetId="20">#REF!</definedName>
    <definedName name="BED" localSheetId="21">#REF!</definedName>
    <definedName name="BED" localSheetId="22">#REF!</definedName>
    <definedName name="BED" localSheetId="24">#REF!</definedName>
    <definedName name="BED" localSheetId="25">#REF!</definedName>
    <definedName name="BED" localSheetId="26">#REF!</definedName>
    <definedName name="BED" localSheetId="27">#REF!</definedName>
    <definedName name="BED" localSheetId="32">#REF!</definedName>
    <definedName name="BED" localSheetId="33">#REF!</definedName>
    <definedName name="BED" localSheetId="34">#REF!</definedName>
    <definedName name="BED" localSheetId="8">#REF!</definedName>
    <definedName name="BED" localSheetId="35">#REF!</definedName>
    <definedName name="BED" localSheetId="36">#REF!</definedName>
    <definedName name="BED" localSheetId="37">#REF!</definedName>
    <definedName name="BED" localSheetId="38">#REF!</definedName>
    <definedName name="BED" localSheetId="39">#REF!</definedName>
    <definedName name="BED" localSheetId="41">#REF!</definedName>
    <definedName name="BED" localSheetId="43">#REF!</definedName>
    <definedName name="BED" localSheetId="10">#REF!</definedName>
    <definedName name="BED" localSheetId="13">#REF!</definedName>
    <definedName name="BED" localSheetId="14">#REF!</definedName>
    <definedName name="BED" localSheetId="15">#REF!</definedName>
    <definedName name="BED" localSheetId="16">#REF!</definedName>
    <definedName name="BED" localSheetId="17">#REF!</definedName>
    <definedName name="BED" localSheetId="18">#REF!</definedName>
    <definedName name="BED">#REF!</definedName>
    <definedName name="BED_6" localSheetId="59">#REF!</definedName>
    <definedName name="BED_6" localSheetId="0">#REF!</definedName>
    <definedName name="BED_6" localSheetId="23">#REF!</definedName>
    <definedName name="BED_6" localSheetId="28">#REF!</definedName>
    <definedName name="BED_6" localSheetId="29">#REF!</definedName>
    <definedName name="BED_6" localSheetId="30">#REF!</definedName>
    <definedName name="BED_6" localSheetId="31">#REF!</definedName>
    <definedName name="BED_6" localSheetId="40">#REF!</definedName>
    <definedName name="BED_6" localSheetId="42">#REF!</definedName>
    <definedName name="BED_6" localSheetId="7">#REF!</definedName>
    <definedName name="BED_6" localSheetId="19">#REF!</definedName>
    <definedName name="BED_6" localSheetId="20">#REF!</definedName>
    <definedName name="BED_6" localSheetId="21">#REF!</definedName>
    <definedName name="BED_6" localSheetId="22">#REF!</definedName>
    <definedName name="BED_6" localSheetId="24">#REF!</definedName>
    <definedName name="BED_6" localSheetId="25">#REF!</definedName>
    <definedName name="BED_6" localSheetId="26">#REF!</definedName>
    <definedName name="BED_6" localSheetId="27">#REF!</definedName>
    <definedName name="BED_6" localSheetId="32">#REF!</definedName>
    <definedName name="BED_6" localSheetId="33">#REF!</definedName>
    <definedName name="BED_6" localSheetId="34">#REF!</definedName>
    <definedName name="BED_6" localSheetId="35">#REF!</definedName>
    <definedName name="BED_6" localSheetId="36">#REF!</definedName>
    <definedName name="BED_6" localSheetId="37">#REF!</definedName>
    <definedName name="BED_6" localSheetId="38">#REF!</definedName>
    <definedName name="BED_6" localSheetId="39">#REF!</definedName>
    <definedName name="BED_6" localSheetId="41">#REF!</definedName>
    <definedName name="BED_6" localSheetId="43">#REF!</definedName>
    <definedName name="BED_6" localSheetId="13">#REF!</definedName>
    <definedName name="BED_6" localSheetId="14">#REF!</definedName>
    <definedName name="BED_6" localSheetId="15">#REF!</definedName>
    <definedName name="BED_6" localSheetId="16">#REF!</definedName>
    <definedName name="BED_6" localSheetId="17">#REF!</definedName>
    <definedName name="BED_6" localSheetId="18">#REF!</definedName>
    <definedName name="BED_6">#REF!</definedName>
    <definedName name="BEO" localSheetId="59">#REF!</definedName>
    <definedName name="BEO" localSheetId="0">#REF!</definedName>
    <definedName name="BEO" localSheetId="23">#REF!</definedName>
    <definedName name="BEO" localSheetId="28">#REF!</definedName>
    <definedName name="BEO" localSheetId="29">#REF!</definedName>
    <definedName name="BEO" localSheetId="30">#REF!</definedName>
    <definedName name="BEO" localSheetId="31">#REF!</definedName>
    <definedName name="BEO" localSheetId="40">#REF!</definedName>
    <definedName name="BEO" localSheetId="42">#REF!</definedName>
    <definedName name="BEO" localSheetId="7">#REF!</definedName>
    <definedName name="BEO" localSheetId="19">#REF!</definedName>
    <definedName name="BEO" localSheetId="20">#REF!</definedName>
    <definedName name="BEO" localSheetId="21">#REF!</definedName>
    <definedName name="BEO" localSheetId="22">#REF!</definedName>
    <definedName name="BEO" localSheetId="24">#REF!</definedName>
    <definedName name="BEO" localSheetId="25">#REF!</definedName>
    <definedName name="BEO" localSheetId="26">#REF!</definedName>
    <definedName name="BEO" localSheetId="27">#REF!</definedName>
    <definedName name="BEO" localSheetId="32">#REF!</definedName>
    <definedName name="BEO" localSheetId="33">#REF!</definedName>
    <definedName name="BEO" localSheetId="34">#REF!</definedName>
    <definedName name="BEO" localSheetId="35">#REF!</definedName>
    <definedName name="BEO" localSheetId="36">#REF!</definedName>
    <definedName name="BEO" localSheetId="37">#REF!</definedName>
    <definedName name="BEO" localSheetId="38">#REF!</definedName>
    <definedName name="BEO" localSheetId="39">#REF!</definedName>
    <definedName name="BEO" localSheetId="41">#REF!</definedName>
    <definedName name="BEO" localSheetId="43">#REF!</definedName>
    <definedName name="BEO" localSheetId="13">#REF!</definedName>
    <definedName name="BEO" localSheetId="14">#REF!</definedName>
    <definedName name="BEO" localSheetId="15">#REF!</definedName>
    <definedName name="BEO" localSheetId="16">#REF!</definedName>
    <definedName name="BEO" localSheetId="17">#REF!</definedName>
    <definedName name="BEO" localSheetId="18">#REF!</definedName>
    <definedName name="BEO">#REF!</definedName>
    <definedName name="BER" localSheetId="0">#REF!</definedName>
    <definedName name="BER" localSheetId="23">#REF!</definedName>
    <definedName name="BER" localSheetId="28">#REF!</definedName>
    <definedName name="BER" localSheetId="29">#REF!</definedName>
    <definedName name="BER" localSheetId="30">#REF!</definedName>
    <definedName name="BER" localSheetId="31">#REF!</definedName>
    <definedName name="BER" localSheetId="40">#REF!</definedName>
    <definedName name="BER" localSheetId="42">#REF!</definedName>
    <definedName name="BER" localSheetId="7">#REF!</definedName>
    <definedName name="BER" localSheetId="19">#REF!</definedName>
    <definedName name="BER" localSheetId="20">#REF!</definedName>
    <definedName name="BER" localSheetId="21">#REF!</definedName>
    <definedName name="BER" localSheetId="22">#REF!</definedName>
    <definedName name="BER" localSheetId="24">#REF!</definedName>
    <definedName name="BER" localSheetId="25">#REF!</definedName>
    <definedName name="BER" localSheetId="26">#REF!</definedName>
    <definedName name="BER" localSheetId="27">#REF!</definedName>
    <definedName name="BER" localSheetId="32">#REF!</definedName>
    <definedName name="BER" localSheetId="33">#REF!</definedName>
    <definedName name="BER" localSheetId="34">#REF!</definedName>
    <definedName name="BER" localSheetId="35">#REF!</definedName>
    <definedName name="BER" localSheetId="36">#REF!</definedName>
    <definedName name="BER" localSheetId="37">#REF!</definedName>
    <definedName name="BER" localSheetId="38">#REF!</definedName>
    <definedName name="BER" localSheetId="39">#REF!</definedName>
    <definedName name="BER" localSheetId="41">#REF!</definedName>
    <definedName name="BER" localSheetId="43">#REF!</definedName>
    <definedName name="BER" localSheetId="13">#REF!</definedName>
    <definedName name="BER" localSheetId="14">#REF!</definedName>
    <definedName name="BER" localSheetId="15">#REF!</definedName>
    <definedName name="BER" localSheetId="16">#REF!</definedName>
    <definedName name="BER" localSheetId="17">#REF!</definedName>
    <definedName name="BER" localSheetId="18">#REF!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 localSheetId="59">#REF!</definedName>
    <definedName name="BFD" localSheetId="0">#REF!</definedName>
    <definedName name="BFD" localSheetId="12">#REF!</definedName>
    <definedName name="BFD" localSheetId="23">#REF!</definedName>
    <definedName name="BFD" localSheetId="28">#REF!</definedName>
    <definedName name="BFD" localSheetId="29">#REF!</definedName>
    <definedName name="BFD" localSheetId="30">#REF!</definedName>
    <definedName name="BFD" localSheetId="31">#REF!</definedName>
    <definedName name="BFD" localSheetId="40">#REF!</definedName>
    <definedName name="BFD" localSheetId="42">#REF!</definedName>
    <definedName name="BFD" localSheetId="5">#REF!</definedName>
    <definedName name="BFD" localSheetId="7">#REF!</definedName>
    <definedName name="BFD" localSheetId="9">#REF!</definedName>
    <definedName name="BFD" localSheetId="11">#REF!</definedName>
    <definedName name="BFD" localSheetId="6">#REF!</definedName>
    <definedName name="BFD" localSheetId="19">#REF!</definedName>
    <definedName name="BFD" localSheetId="20">#REF!</definedName>
    <definedName name="BFD" localSheetId="21">#REF!</definedName>
    <definedName name="BFD" localSheetId="22">#REF!</definedName>
    <definedName name="BFD" localSheetId="24">#REF!</definedName>
    <definedName name="BFD" localSheetId="25">#REF!</definedName>
    <definedName name="BFD" localSheetId="26">#REF!</definedName>
    <definedName name="BFD" localSheetId="27">#REF!</definedName>
    <definedName name="BFD" localSheetId="32">#REF!</definedName>
    <definedName name="BFD" localSheetId="33">#REF!</definedName>
    <definedName name="BFD" localSheetId="34">#REF!</definedName>
    <definedName name="BFD" localSheetId="8">#REF!</definedName>
    <definedName name="BFD" localSheetId="35">#REF!</definedName>
    <definedName name="BFD" localSheetId="36">#REF!</definedName>
    <definedName name="BFD" localSheetId="37">#REF!</definedName>
    <definedName name="BFD" localSheetId="38">#REF!</definedName>
    <definedName name="BFD" localSheetId="39">#REF!</definedName>
    <definedName name="BFD" localSheetId="41">#REF!</definedName>
    <definedName name="BFD" localSheetId="43">#REF!</definedName>
    <definedName name="BFD" localSheetId="10">#REF!</definedName>
    <definedName name="BFD" localSheetId="13">#REF!</definedName>
    <definedName name="BFD" localSheetId="14">#REF!</definedName>
    <definedName name="BFD" localSheetId="15">#REF!</definedName>
    <definedName name="BFD" localSheetId="16">#REF!</definedName>
    <definedName name="BFD" localSheetId="17">#REF!</definedName>
    <definedName name="BFD" localSheetId="18">#REF!</definedName>
    <definedName name="BFD">#REF!</definedName>
    <definedName name="BFDA" localSheetId="59">#REF!</definedName>
    <definedName name="BFDA" localSheetId="0">#REF!</definedName>
    <definedName name="BFDA" localSheetId="23">#REF!</definedName>
    <definedName name="BFDA" localSheetId="28">#REF!</definedName>
    <definedName name="BFDA" localSheetId="29">#REF!</definedName>
    <definedName name="BFDA" localSheetId="30">#REF!</definedName>
    <definedName name="BFDA" localSheetId="31">#REF!</definedName>
    <definedName name="BFDA" localSheetId="40">#REF!</definedName>
    <definedName name="BFDA" localSheetId="42">#REF!</definedName>
    <definedName name="BFDA" localSheetId="7">#REF!</definedName>
    <definedName name="BFDA" localSheetId="19">#REF!</definedName>
    <definedName name="BFDA" localSheetId="20">#REF!</definedName>
    <definedName name="BFDA" localSheetId="21">#REF!</definedName>
    <definedName name="BFDA" localSheetId="22">#REF!</definedName>
    <definedName name="BFDA" localSheetId="24">#REF!</definedName>
    <definedName name="BFDA" localSheetId="25">#REF!</definedName>
    <definedName name="BFDA" localSheetId="26">#REF!</definedName>
    <definedName name="BFDA" localSheetId="27">#REF!</definedName>
    <definedName name="BFDA" localSheetId="32">#REF!</definedName>
    <definedName name="BFDA" localSheetId="33">#REF!</definedName>
    <definedName name="BFDA" localSheetId="34">#REF!</definedName>
    <definedName name="BFDA" localSheetId="35">#REF!</definedName>
    <definedName name="BFDA" localSheetId="36">#REF!</definedName>
    <definedName name="BFDA" localSheetId="37">#REF!</definedName>
    <definedName name="BFDA" localSheetId="38">#REF!</definedName>
    <definedName name="BFDA" localSheetId="39">#REF!</definedName>
    <definedName name="BFDA" localSheetId="41">#REF!</definedName>
    <definedName name="BFDA" localSheetId="43">#REF!</definedName>
    <definedName name="BFDA" localSheetId="13">#REF!</definedName>
    <definedName name="BFDA" localSheetId="14">#REF!</definedName>
    <definedName name="BFDA" localSheetId="15">#REF!</definedName>
    <definedName name="BFDA" localSheetId="16">#REF!</definedName>
    <definedName name="BFDA" localSheetId="17">#REF!</definedName>
    <definedName name="BFDA" localSheetId="18">#REF!</definedName>
    <definedName name="BFDA">#REF!</definedName>
    <definedName name="BFDI" localSheetId="59">#REF!</definedName>
    <definedName name="BFDI" localSheetId="0">#REF!</definedName>
    <definedName name="BFDI" localSheetId="23">#REF!</definedName>
    <definedName name="BFDI" localSheetId="28">#REF!</definedName>
    <definedName name="BFDI" localSheetId="29">#REF!</definedName>
    <definedName name="BFDI" localSheetId="30">#REF!</definedName>
    <definedName name="BFDI" localSheetId="31">#REF!</definedName>
    <definedName name="BFDI" localSheetId="40">#REF!</definedName>
    <definedName name="BFDI" localSheetId="42">#REF!</definedName>
    <definedName name="BFDI" localSheetId="7">#REF!</definedName>
    <definedName name="BFDI" localSheetId="19">#REF!</definedName>
    <definedName name="BFDI" localSheetId="20">#REF!</definedName>
    <definedName name="BFDI" localSheetId="21">#REF!</definedName>
    <definedName name="BFDI" localSheetId="22">#REF!</definedName>
    <definedName name="BFDI" localSheetId="24">#REF!</definedName>
    <definedName name="BFDI" localSheetId="25">#REF!</definedName>
    <definedName name="BFDI" localSheetId="26">#REF!</definedName>
    <definedName name="BFDI" localSheetId="27">#REF!</definedName>
    <definedName name="BFDI" localSheetId="32">#REF!</definedName>
    <definedName name="BFDI" localSheetId="33">#REF!</definedName>
    <definedName name="BFDI" localSheetId="34">#REF!</definedName>
    <definedName name="BFDI" localSheetId="35">#REF!</definedName>
    <definedName name="BFDI" localSheetId="36">#REF!</definedName>
    <definedName name="BFDI" localSheetId="37">#REF!</definedName>
    <definedName name="BFDI" localSheetId="38">#REF!</definedName>
    <definedName name="BFDI" localSheetId="39">#REF!</definedName>
    <definedName name="BFDI" localSheetId="41">#REF!</definedName>
    <definedName name="BFDI" localSheetId="43">#REF!</definedName>
    <definedName name="BFDI" localSheetId="13">#REF!</definedName>
    <definedName name="BFDI" localSheetId="14">#REF!</definedName>
    <definedName name="BFDI" localSheetId="15">#REF!</definedName>
    <definedName name="BFDI" localSheetId="16">#REF!</definedName>
    <definedName name="BFDI" localSheetId="17">#REF!</definedName>
    <definedName name="BFDI" localSheetId="18">#REF!</definedName>
    <definedName name="BFDI">#REF!</definedName>
    <definedName name="BFDIL" localSheetId="0">#REF!</definedName>
    <definedName name="BFDIL" localSheetId="23">#REF!</definedName>
    <definedName name="BFDIL" localSheetId="28">#REF!</definedName>
    <definedName name="BFDIL" localSheetId="29">#REF!</definedName>
    <definedName name="BFDIL" localSheetId="30">#REF!</definedName>
    <definedName name="BFDIL" localSheetId="31">#REF!</definedName>
    <definedName name="BFDIL" localSheetId="40">#REF!</definedName>
    <definedName name="BFDIL" localSheetId="42">#REF!</definedName>
    <definedName name="BFDIL" localSheetId="7">#REF!</definedName>
    <definedName name="BFDIL" localSheetId="19">#REF!</definedName>
    <definedName name="BFDIL" localSheetId="20">#REF!</definedName>
    <definedName name="BFDIL" localSheetId="21">#REF!</definedName>
    <definedName name="BFDIL" localSheetId="22">#REF!</definedName>
    <definedName name="BFDIL" localSheetId="24">#REF!</definedName>
    <definedName name="BFDIL" localSheetId="25">#REF!</definedName>
    <definedName name="BFDIL" localSheetId="26">#REF!</definedName>
    <definedName name="BFDIL" localSheetId="27">#REF!</definedName>
    <definedName name="BFDIL" localSheetId="32">#REF!</definedName>
    <definedName name="BFDIL" localSheetId="33">#REF!</definedName>
    <definedName name="BFDIL" localSheetId="34">#REF!</definedName>
    <definedName name="BFDIL" localSheetId="35">#REF!</definedName>
    <definedName name="BFDIL" localSheetId="36">#REF!</definedName>
    <definedName name="BFDIL" localSheetId="37">#REF!</definedName>
    <definedName name="BFDIL" localSheetId="38">#REF!</definedName>
    <definedName name="BFDIL" localSheetId="39">#REF!</definedName>
    <definedName name="BFDIL" localSheetId="41">#REF!</definedName>
    <definedName name="BFDIL" localSheetId="43">#REF!</definedName>
    <definedName name="BFDIL" localSheetId="13">#REF!</definedName>
    <definedName name="BFDIL" localSheetId="14">#REF!</definedName>
    <definedName name="BFDIL" localSheetId="15">#REF!</definedName>
    <definedName name="BFDIL" localSheetId="16">#REF!</definedName>
    <definedName name="BFDIL" localSheetId="17">#REF!</definedName>
    <definedName name="BFDIL" localSheetId="18">#REF!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 localSheetId="57">[42]!BFLD_DF</definedName>
    <definedName name="BFLD_DF" localSheetId="58">[42]!BFLD_DF</definedName>
    <definedName name="BFLD_DF" localSheetId="60">[42]!BFLD_DF</definedName>
    <definedName name="BFLD_DF" localSheetId="0">[42]!BFLD_DF</definedName>
    <definedName name="BFLD_DF" localSheetId="29">[42]!BFLD_DF</definedName>
    <definedName name="BFLD_DF" localSheetId="30">[42]!BFLD_DF</definedName>
    <definedName name="BFLD_DF" localSheetId="52">[42]!BFLD_DF</definedName>
    <definedName name="BFLD_DF" localSheetId="2">[42]!BFLD_DF</definedName>
    <definedName name="BFLD_DF" localSheetId="7">[42]!BFLD_DF</definedName>
    <definedName name="BFLD_DF" localSheetId="26">[42]!BFLD_DF</definedName>
    <definedName name="BFLD_DF" localSheetId="27">[42]!BFLD_DF</definedName>
    <definedName name="BFLD_DF" localSheetId="34">[42]!BFLD_DF</definedName>
    <definedName name="BFLD_DF" localSheetId="35">[42]!BFLD_DF</definedName>
    <definedName name="BFLD_DF" localSheetId="41">[42]!BFLD_DF</definedName>
    <definedName name="BFLD_DF" localSheetId="13">[42]!BFLD_DF</definedName>
    <definedName name="BFLD_DF">[42]!BFLD_DF</definedName>
    <definedName name="BFLD_DF1">#N/A</definedName>
    <definedName name="BFLG">#N/A</definedName>
    <definedName name="BFLG_D">#N/A</definedName>
    <definedName name="BFLG_DF">#N/A</definedName>
    <definedName name="BFO" localSheetId="59">#REF!</definedName>
    <definedName name="BFO" localSheetId="0">#REF!</definedName>
    <definedName name="BFO" localSheetId="12">#REF!</definedName>
    <definedName name="BFO" localSheetId="23">#REF!</definedName>
    <definedName name="BFO" localSheetId="28">#REF!</definedName>
    <definedName name="BFO" localSheetId="29">#REF!</definedName>
    <definedName name="BFO" localSheetId="30">#REF!</definedName>
    <definedName name="BFO" localSheetId="31">#REF!</definedName>
    <definedName name="BFO" localSheetId="40">#REF!</definedName>
    <definedName name="BFO" localSheetId="42">#REF!</definedName>
    <definedName name="BFO" localSheetId="5">#REF!</definedName>
    <definedName name="BFO" localSheetId="7">#REF!</definedName>
    <definedName name="BFO" localSheetId="9">#REF!</definedName>
    <definedName name="BFO" localSheetId="11">#REF!</definedName>
    <definedName name="BFO" localSheetId="6">#REF!</definedName>
    <definedName name="BFO" localSheetId="19">#REF!</definedName>
    <definedName name="BFO" localSheetId="20">#REF!</definedName>
    <definedName name="BFO" localSheetId="21">#REF!</definedName>
    <definedName name="BFO" localSheetId="22">#REF!</definedName>
    <definedName name="BFO" localSheetId="24">#REF!</definedName>
    <definedName name="BFO" localSheetId="25">#REF!</definedName>
    <definedName name="BFO" localSheetId="26">#REF!</definedName>
    <definedName name="BFO" localSheetId="27">#REF!</definedName>
    <definedName name="BFO" localSheetId="32">#REF!</definedName>
    <definedName name="BFO" localSheetId="33">#REF!</definedName>
    <definedName name="BFO" localSheetId="34">#REF!</definedName>
    <definedName name="BFO" localSheetId="8">#REF!</definedName>
    <definedName name="BFO" localSheetId="35">#REF!</definedName>
    <definedName name="BFO" localSheetId="36">#REF!</definedName>
    <definedName name="BFO" localSheetId="37">#REF!</definedName>
    <definedName name="BFO" localSheetId="38">#REF!</definedName>
    <definedName name="BFO" localSheetId="39">#REF!</definedName>
    <definedName name="BFO" localSheetId="41">#REF!</definedName>
    <definedName name="BFO" localSheetId="43">#REF!</definedName>
    <definedName name="BFO" localSheetId="10">#REF!</definedName>
    <definedName name="BFO" localSheetId="13">#REF!</definedName>
    <definedName name="BFO" localSheetId="14">#REF!</definedName>
    <definedName name="BFO" localSheetId="15">#REF!</definedName>
    <definedName name="BFO" localSheetId="16">#REF!</definedName>
    <definedName name="BFO" localSheetId="17">#REF!</definedName>
    <definedName name="BFO" localSheetId="18">#REF!</definedName>
    <definedName name="BFO">#REF!</definedName>
    <definedName name="BFOA" localSheetId="59">#REF!</definedName>
    <definedName name="BFOA" localSheetId="0">#REF!</definedName>
    <definedName name="BFOA" localSheetId="23">#REF!</definedName>
    <definedName name="BFOA" localSheetId="28">#REF!</definedName>
    <definedName name="BFOA" localSheetId="29">#REF!</definedName>
    <definedName name="BFOA" localSheetId="30">#REF!</definedName>
    <definedName name="BFOA" localSheetId="31">#REF!</definedName>
    <definedName name="BFOA" localSheetId="40">#REF!</definedName>
    <definedName name="BFOA" localSheetId="42">#REF!</definedName>
    <definedName name="BFOA" localSheetId="7">#REF!</definedName>
    <definedName name="BFOA" localSheetId="19">#REF!</definedName>
    <definedName name="BFOA" localSheetId="20">#REF!</definedName>
    <definedName name="BFOA" localSheetId="21">#REF!</definedName>
    <definedName name="BFOA" localSheetId="22">#REF!</definedName>
    <definedName name="BFOA" localSheetId="24">#REF!</definedName>
    <definedName name="BFOA" localSheetId="25">#REF!</definedName>
    <definedName name="BFOA" localSheetId="26">#REF!</definedName>
    <definedName name="BFOA" localSheetId="27">#REF!</definedName>
    <definedName name="BFOA" localSheetId="32">#REF!</definedName>
    <definedName name="BFOA" localSheetId="33">#REF!</definedName>
    <definedName name="BFOA" localSheetId="34">#REF!</definedName>
    <definedName name="BFOA" localSheetId="35">#REF!</definedName>
    <definedName name="BFOA" localSheetId="36">#REF!</definedName>
    <definedName name="BFOA" localSheetId="37">#REF!</definedName>
    <definedName name="BFOA" localSheetId="38">#REF!</definedName>
    <definedName name="BFOA" localSheetId="39">#REF!</definedName>
    <definedName name="BFOA" localSheetId="41">#REF!</definedName>
    <definedName name="BFOA" localSheetId="43">#REF!</definedName>
    <definedName name="BFOA" localSheetId="13">#REF!</definedName>
    <definedName name="BFOA" localSheetId="14">#REF!</definedName>
    <definedName name="BFOA" localSheetId="15">#REF!</definedName>
    <definedName name="BFOA" localSheetId="16">#REF!</definedName>
    <definedName name="BFOA" localSheetId="17">#REF!</definedName>
    <definedName name="BFOA" localSheetId="18">#REF!</definedName>
    <definedName name="BFOA">#REF!</definedName>
    <definedName name="BFOAG" localSheetId="59">#REF!</definedName>
    <definedName name="BFOAG" localSheetId="0">#REF!</definedName>
    <definedName name="BFOAG" localSheetId="23">#REF!</definedName>
    <definedName name="BFOAG" localSheetId="28">#REF!</definedName>
    <definedName name="BFOAG" localSheetId="29">#REF!</definedName>
    <definedName name="BFOAG" localSheetId="30">#REF!</definedName>
    <definedName name="BFOAG" localSheetId="31">#REF!</definedName>
    <definedName name="BFOAG" localSheetId="40">#REF!</definedName>
    <definedName name="BFOAG" localSheetId="42">#REF!</definedName>
    <definedName name="BFOAG" localSheetId="7">#REF!</definedName>
    <definedName name="BFOAG" localSheetId="19">#REF!</definedName>
    <definedName name="BFOAG" localSheetId="20">#REF!</definedName>
    <definedName name="BFOAG" localSheetId="21">#REF!</definedName>
    <definedName name="BFOAG" localSheetId="22">#REF!</definedName>
    <definedName name="BFOAG" localSheetId="24">#REF!</definedName>
    <definedName name="BFOAG" localSheetId="25">#REF!</definedName>
    <definedName name="BFOAG" localSheetId="26">#REF!</definedName>
    <definedName name="BFOAG" localSheetId="27">#REF!</definedName>
    <definedName name="BFOAG" localSheetId="32">#REF!</definedName>
    <definedName name="BFOAG" localSheetId="33">#REF!</definedName>
    <definedName name="BFOAG" localSheetId="34">#REF!</definedName>
    <definedName name="BFOAG" localSheetId="35">#REF!</definedName>
    <definedName name="BFOAG" localSheetId="36">#REF!</definedName>
    <definedName name="BFOAG" localSheetId="37">#REF!</definedName>
    <definedName name="BFOAG" localSheetId="38">#REF!</definedName>
    <definedName name="BFOAG" localSheetId="39">#REF!</definedName>
    <definedName name="BFOAG" localSheetId="41">#REF!</definedName>
    <definedName name="BFOAG" localSheetId="43">#REF!</definedName>
    <definedName name="BFOAG" localSheetId="13">#REF!</definedName>
    <definedName name="BFOAG" localSheetId="14">#REF!</definedName>
    <definedName name="BFOAG" localSheetId="15">#REF!</definedName>
    <definedName name="BFOAG" localSheetId="16">#REF!</definedName>
    <definedName name="BFOAG" localSheetId="17">#REF!</definedName>
    <definedName name="BFOAG" localSheetId="18">#REF!</definedName>
    <definedName name="BFOAG">#REF!</definedName>
    <definedName name="BFOL" localSheetId="0">#REF!</definedName>
    <definedName name="BFOL" localSheetId="23">#REF!</definedName>
    <definedName name="BFOL" localSheetId="28">#REF!</definedName>
    <definedName name="BFOL" localSheetId="29">#REF!</definedName>
    <definedName name="BFOL" localSheetId="30">#REF!</definedName>
    <definedName name="BFOL" localSheetId="31">#REF!</definedName>
    <definedName name="BFOL" localSheetId="40">#REF!</definedName>
    <definedName name="BFOL" localSheetId="42">#REF!</definedName>
    <definedName name="BFOL" localSheetId="7">#REF!</definedName>
    <definedName name="BFOL" localSheetId="19">#REF!</definedName>
    <definedName name="BFOL" localSheetId="20">#REF!</definedName>
    <definedName name="BFOL" localSheetId="21">#REF!</definedName>
    <definedName name="BFOL" localSheetId="22">#REF!</definedName>
    <definedName name="BFOL" localSheetId="24">#REF!</definedName>
    <definedName name="BFOL" localSheetId="25">#REF!</definedName>
    <definedName name="BFOL" localSheetId="26">#REF!</definedName>
    <definedName name="BFOL" localSheetId="27">#REF!</definedName>
    <definedName name="BFOL" localSheetId="32">#REF!</definedName>
    <definedName name="BFOL" localSheetId="33">#REF!</definedName>
    <definedName name="BFOL" localSheetId="34">#REF!</definedName>
    <definedName name="BFOL" localSheetId="35">#REF!</definedName>
    <definedName name="BFOL" localSheetId="36">#REF!</definedName>
    <definedName name="BFOL" localSheetId="37">#REF!</definedName>
    <definedName name="BFOL" localSheetId="38">#REF!</definedName>
    <definedName name="BFOL" localSheetId="39">#REF!</definedName>
    <definedName name="BFOL" localSheetId="41">#REF!</definedName>
    <definedName name="BFOL" localSheetId="43">#REF!</definedName>
    <definedName name="BFOL" localSheetId="13">#REF!</definedName>
    <definedName name="BFOL" localSheetId="14">#REF!</definedName>
    <definedName name="BFOL" localSheetId="15">#REF!</definedName>
    <definedName name="BFOL" localSheetId="16">#REF!</definedName>
    <definedName name="BFOL" localSheetId="17">#REF!</definedName>
    <definedName name="BFOL" localSheetId="18">#REF!</definedName>
    <definedName name="BFOL">#REF!</definedName>
    <definedName name="BFOL_B" localSheetId="0">#REF!</definedName>
    <definedName name="BFOL_B" localSheetId="23">#REF!</definedName>
    <definedName name="BFOL_B" localSheetId="28">#REF!</definedName>
    <definedName name="BFOL_B" localSheetId="29">#REF!</definedName>
    <definedName name="BFOL_B" localSheetId="30">#REF!</definedName>
    <definedName name="BFOL_B" localSheetId="31">#REF!</definedName>
    <definedName name="BFOL_B" localSheetId="40">#REF!</definedName>
    <definedName name="BFOL_B" localSheetId="42">#REF!</definedName>
    <definedName name="BFOL_B" localSheetId="7">#REF!</definedName>
    <definedName name="BFOL_B" localSheetId="19">#REF!</definedName>
    <definedName name="BFOL_B" localSheetId="20">#REF!</definedName>
    <definedName name="BFOL_B" localSheetId="21">#REF!</definedName>
    <definedName name="BFOL_B" localSheetId="22">#REF!</definedName>
    <definedName name="BFOL_B" localSheetId="24">#REF!</definedName>
    <definedName name="BFOL_B" localSheetId="25">#REF!</definedName>
    <definedName name="BFOL_B" localSheetId="26">#REF!</definedName>
    <definedName name="BFOL_B" localSheetId="27">#REF!</definedName>
    <definedName name="BFOL_B" localSheetId="32">#REF!</definedName>
    <definedName name="BFOL_B" localSheetId="33">#REF!</definedName>
    <definedName name="BFOL_B" localSheetId="34">#REF!</definedName>
    <definedName name="BFOL_B" localSheetId="35">#REF!</definedName>
    <definedName name="BFOL_B" localSheetId="36">#REF!</definedName>
    <definedName name="BFOL_B" localSheetId="37">#REF!</definedName>
    <definedName name="BFOL_B" localSheetId="38">#REF!</definedName>
    <definedName name="BFOL_B" localSheetId="39">#REF!</definedName>
    <definedName name="BFOL_B" localSheetId="41">#REF!</definedName>
    <definedName name="BFOL_B" localSheetId="43">#REF!</definedName>
    <definedName name="BFOL_B" localSheetId="13">#REF!</definedName>
    <definedName name="BFOL_B" localSheetId="14">#REF!</definedName>
    <definedName name="BFOL_B" localSheetId="15">#REF!</definedName>
    <definedName name="BFOL_B" localSheetId="16">#REF!</definedName>
    <definedName name="BFOL_B" localSheetId="17">#REF!</definedName>
    <definedName name="BFOL_B" localSheetId="18">#REF!</definedName>
    <definedName name="BFOL_B">#REF!</definedName>
    <definedName name="BFOL_G" localSheetId="0">#REF!</definedName>
    <definedName name="BFOL_G" localSheetId="23">#REF!</definedName>
    <definedName name="BFOL_G" localSheetId="28">#REF!</definedName>
    <definedName name="BFOL_G" localSheetId="29">#REF!</definedName>
    <definedName name="BFOL_G" localSheetId="30">#REF!</definedName>
    <definedName name="BFOL_G" localSheetId="31">#REF!</definedName>
    <definedName name="BFOL_G" localSheetId="40">#REF!</definedName>
    <definedName name="BFOL_G" localSheetId="42">#REF!</definedName>
    <definedName name="BFOL_G" localSheetId="7">#REF!</definedName>
    <definedName name="BFOL_G" localSheetId="19">#REF!</definedName>
    <definedName name="BFOL_G" localSheetId="20">#REF!</definedName>
    <definedName name="BFOL_G" localSheetId="21">#REF!</definedName>
    <definedName name="BFOL_G" localSheetId="22">#REF!</definedName>
    <definedName name="BFOL_G" localSheetId="24">#REF!</definedName>
    <definedName name="BFOL_G" localSheetId="25">#REF!</definedName>
    <definedName name="BFOL_G" localSheetId="26">#REF!</definedName>
    <definedName name="BFOL_G" localSheetId="27">#REF!</definedName>
    <definedName name="BFOL_G" localSheetId="32">#REF!</definedName>
    <definedName name="BFOL_G" localSheetId="33">#REF!</definedName>
    <definedName name="BFOL_G" localSheetId="34">#REF!</definedName>
    <definedName name="BFOL_G" localSheetId="35">#REF!</definedName>
    <definedName name="BFOL_G" localSheetId="36">#REF!</definedName>
    <definedName name="BFOL_G" localSheetId="37">#REF!</definedName>
    <definedName name="BFOL_G" localSheetId="38">#REF!</definedName>
    <definedName name="BFOL_G" localSheetId="39">#REF!</definedName>
    <definedName name="BFOL_G" localSheetId="41">#REF!</definedName>
    <definedName name="BFOL_G" localSheetId="43">#REF!</definedName>
    <definedName name="BFOL_G" localSheetId="13">#REF!</definedName>
    <definedName name="BFOL_G" localSheetId="14">#REF!</definedName>
    <definedName name="BFOL_G" localSheetId="15">#REF!</definedName>
    <definedName name="BFOL_G" localSheetId="16">#REF!</definedName>
    <definedName name="BFOL_G" localSheetId="17">#REF!</definedName>
    <definedName name="BFOL_G" localSheetId="18">#REF!</definedName>
    <definedName name="BFOL_G">#REF!</definedName>
    <definedName name="BFOL_L" localSheetId="0">#REF!</definedName>
    <definedName name="BFOL_L" localSheetId="23">#REF!</definedName>
    <definedName name="BFOL_L" localSheetId="28">#REF!</definedName>
    <definedName name="BFOL_L" localSheetId="29">#REF!</definedName>
    <definedName name="BFOL_L" localSheetId="30">#REF!</definedName>
    <definedName name="BFOL_L" localSheetId="31">#REF!</definedName>
    <definedName name="BFOL_L" localSheetId="40">#REF!</definedName>
    <definedName name="BFOL_L" localSheetId="42">#REF!</definedName>
    <definedName name="BFOL_L" localSheetId="7">#REF!</definedName>
    <definedName name="BFOL_L" localSheetId="19">#REF!</definedName>
    <definedName name="BFOL_L" localSheetId="20">#REF!</definedName>
    <definedName name="BFOL_L" localSheetId="21">#REF!</definedName>
    <definedName name="BFOL_L" localSheetId="22">#REF!</definedName>
    <definedName name="BFOL_L" localSheetId="24">#REF!</definedName>
    <definedName name="BFOL_L" localSheetId="25">#REF!</definedName>
    <definedName name="BFOL_L" localSheetId="26">#REF!</definedName>
    <definedName name="BFOL_L" localSheetId="27">#REF!</definedName>
    <definedName name="BFOL_L" localSheetId="32">#REF!</definedName>
    <definedName name="BFOL_L" localSheetId="33">#REF!</definedName>
    <definedName name="BFOL_L" localSheetId="34">#REF!</definedName>
    <definedName name="BFOL_L" localSheetId="35">#REF!</definedName>
    <definedName name="BFOL_L" localSheetId="36">#REF!</definedName>
    <definedName name="BFOL_L" localSheetId="37">#REF!</definedName>
    <definedName name="BFOL_L" localSheetId="38">#REF!</definedName>
    <definedName name="BFOL_L" localSheetId="39">#REF!</definedName>
    <definedName name="BFOL_L" localSheetId="41">#REF!</definedName>
    <definedName name="BFOL_L" localSheetId="43">#REF!</definedName>
    <definedName name="BFOL_L" localSheetId="13">#REF!</definedName>
    <definedName name="BFOL_L" localSheetId="14">#REF!</definedName>
    <definedName name="BFOL_L" localSheetId="15">#REF!</definedName>
    <definedName name="BFOL_L" localSheetId="16">#REF!</definedName>
    <definedName name="BFOL_L" localSheetId="17">#REF!</definedName>
    <definedName name="BFOL_L" localSheetId="18">#REF!</definedName>
    <definedName name="BFOL_L">#REF!</definedName>
    <definedName name="BFOL_O" localSheetId="0">#REF!</definedName>
    <definedName name="BFOL_O" localSheetId="23">#REF!</definedName>
    <definedName name="BFOL_O" localSheetId="28">#REF!</definedName>
    <definedName name="BFOL_O" localSheetId="29">#REF!</definedName>
    <definedName name="BFOL_O" localSheetId="30">#REF!</definedName>
    <definedName name="BFOL_O" localSheetId="31">#REF!</definedName>
    <definedName name="BFOL_O" localSheetId="40">#REF!</definedName>
    <definedName name="BFOL_O" localSheetId="42">#REF!</definedName>
    <definedName name="BFOL_O" localSheetId="7">#REF!</definedName>
    <definedName name="BFOL_O" localSheetId="19">#REF!</definedName>
    <definedName name="BFOL_O" localSheetId="20">#REF!</definedName>
    <definedName name="BFOL_O" localSheetId="21">#REF!</definedName>
    <definedName name="BFOL_O" localSheetId="22">#REF!</definedName>
    <definedName name="BFOL_O" localSheetId="24">#REF!</definedName>
    <definedName name="BFOL_O" localSheetId="25">#REF!</definedName>
    <definedName name="BFOL_O" localSheetId="26">#REF!</definedName>
    <definedName name="BFOL_O" localSheetId="27">#REF!</definedName>
    <definedName name="BFOL_O" localSheetId="32">#REF!</definedName>
    <definedName name="BFOL_O" localSheetId="33">#REF!</definedName>
    <definedName name="BFOL_O" localSheetId="34">#REF!</definedName>
    <definedName name="BFOL_O" localSheetId="35">#REF!</definedName>
    <definedName name="BFOL_O" localSheetId="36">#REF!</definedName>
    <definedName name="BFOL_O" localSheetId="37">#REF!</definedName>
    <definedName name="BFOL_O" localSheetId="38">#REF!</definedName>
    <definedName name="BFOL_O" localSheetId="39">#REF!</definedName>
    <definedName name="BFOL_O" localSheetId="41">#REF!</definedName>
    <definedName name="BFOL_O" localSheetId="43">#REF!</definedName>
    <definedName name="BFOL_O" localSheetId="13">#REF!</definedName>
    <definedName name="BFOL_O" localSheetId="14">#REF!</definedName>
    <definedName name="BFOL_O" localSheetId="15">#REF!</definedName>
    <definedName name="BFOL_O" localSheetId="16">#REF!</definedName>
    <definedName name="BFOL_O" localSheetId="17">#REF!</definedName>
    <definedName name="BFOL_O" localSheetId="18">#REF!</definedName>
    <definedName name="BFOL_O">#REF!</definedName>
    <definedName name="BFOL_S" localSheetId="0">#REF!</definedName>
    <definedName name="BFOL_S" localSheetId="23">#REF!</definedName>
    <definedName name="BFOL_S" localSheetId="28">#REF!</definedName>
    <definedName name="BFOL_S" localSheetId="29">#REF!</definedName>
    <definedName name="BFOL_S" localSheetId="30">#REF!</definedName>
    <definedName name="BFOL_S" localSheetId="31">#REF!</definedName>
    <definedName name="BFOL_S" localSheetId="40">#REF!</definedName>
    <definedName name="BFOL_S" localSheetId="42">#REF!</definedName>
    <definedName name="BFOL_S" localSheetId="7">#REF!</definedName>
    <definedName name="BFOL_S" localSheetId="19">#REF!</definedName>
    <definedName name="BFOL_S" localSheetId="20">#REF!</definedName>
    <definedName name="BFOL_S" localSheetId="21">#REF!</definedName>
    <definedName name="BFOL_S" localSheetId="22">#REF!</definedName>
    <definedName name="BFOL_S" localSheetId="24">#REF!</definedName>
    <definedName name="BFOL_S" localSheetId="25">#REF!</definedName>
    <definedName name="BFOL_S" localSheetId="26">#REF!</definedName>
    <definedName name="BFOL_S" localSheetId="27">#REF!</definedName>
    <definedName name="BFOL_S" localSheetId="32">#REF!</definedName>
    <definedName name="BFOL_S" localSheetId="33">#REF!</definedName>
    <definedName name="BFOL_S" localSheetId="34">#REF!</definedName>
    <definedName name="BFOL_S" localSheetId="35">#REF!</definedName>
    <definedName name="BFOL_S" localSheetId="36">#REF!</definedName>
    <definedName name="BFOL_S" localSheetId="37">#REF!</definedName>
    <definedName name="BFOL_S" localSheetId="38">#REF!</definedName>
    <definedName name="BFOL_S" localSheetId="39">#REF!</definedName>
    <definedName name="BFOL_S" localSheetId="41">#REF!</definedName>
    <definedName name="BFOL_S" localSheetId="43">#REF!</definedName>
    <definedName name="BFOL_S" localSheetId="13">#REF!</definedName>
    <definedName name="BFOL_S" localSheetId="14">#REF!</definedName>
    <definedName name="BFOL_S" localSheetId="15">#REF!</definedName>
    <definedName name="BFOL_S" localSheetId="16">#REF!</definedName>
    <definedName name="BFOL_S" localSheetId="17">#REF!</definedName>
    <definedName name="BFOL_S" localSheetId="18">#REF!</definedName>
    <definedName name="BFOL_S">#REF!</definedName>
    <definedName name="BFOLB" localSheetId="0">#REF!</definedName>
    <definedName name="BFOLB" localSheetId="23">#REF!</definedName>
    <definedName name="BFOLB" localSheetId="28">#REF!</definedName>
    <definedName name="BFOLB" localSheetId="29">#REF!</definedName>
    <definedName name="BFOLB" localSheetId="30">#REF!</definedName>
    <definedName name="BFOLB" localSheetId="31">#REF!</definedName>
    <definedName name="BFOLB" localSheetId="40">#REF!</definedName>
    <definedName name="BFOLB" localSheetId="42">#REF!</definedName>
    <definedName name="BFOLB" localSheetId="7">#REF!</definedName>
    <definedName name="BFOLB" localSheetId="19">#REF!</definedName>
    <definedName name="BFOLB" localSheetId="20">#REF!</definedName>
    <definedName name="BFOLB" localSheetId="21">#REF!</definedName>
    <definedName name="BFOLB" localSheetId="22">#REF!</definedName>
    <definedName name="BFOLB" localSheetId="24">#REF!</definedName>
    <definedName name="BFOLB" localSheetId="25">#REF!</definedName>
    <definedName name="BFOLB" localSheetId="26">#REF!</definedName>
    <definedName name="BFOLB" localSheetId="27">#REF!</definedName>
    <definedName name="BFOLB" localSheetId="32">#REF!</definedName>
    <definedName name="BFOLB" localSheetId="33">#REF!</definedName>
    <definedName name="BFOLB" localSheetId="34">#REF!</definedName>
    <definedName name="BFOLB" localSheetId="35">#REF!</definedName>
    <definedName name="BFOLB" localSheetId="36">#REF!</definedName>
    <definedName name="BFOLB" localSheetId="37">#REF!</definedName>
    <definedName name="BFOLB" localSheetId="38">#REF!</definedName>
    <definedName name="BFOLB" localSheetId="39">#REF!</definedName>
    <definedName name="BFOLB" localSheetId="41">#REF!</definedName>
    <definedName name="BFOLB" localSheetId="43">#REF!</definedName>
    <definedName name="BFOLB" localSheetId="13">#REF!</definedName>
    <definedName name="BFOLB" localSheetId="14">#REF!</definedName>
    <definedName name="BFOLB" localSheetId="15">#REF!</definedName>
    <definedName name="BFOLB" localSheetId="16">#REF!</definedName>
    <definedName name="BFOLB" localSheetId="17">#REF!</definedName>
    <definedName name="BFOLB" localSheetId="18">#REF!</definedName>
    <definedName name="BFOLB">#REF!</definedName>
    <definedName name="BFOLG_L" localSheetId="0">#REF!</definedName>
    <definedName name="BFOLG_L" localSheetId="23">#REF!</definedName>
    <definedName name="BFOLG_L" localSheetId="28">#REF!</definedName>
    <definedName name="BFOLG_L" localSheetId="29">#REF!</definedName>
    <definedName name="BFOLG_L" localSheetId="30">#REF!</definedName>
    <definedName name="BFOLG_L" localSheetId="31">#REF!</definedName>
    <definedName name="BFOLG_L" localSheetId="40">#REF!</definedName>
    <definedName name="BFOLG_L" localSheetId="42">#REF!</definedName>
    <definedName name="BFOLG_L" localSheetId="7">#REF!</definedName>
    <definedName name="BFOLG_L" localSheetId="19">#REF!</definedName>
    <definedName name="BFOLG_L" localSheetId="20">#REF!</definedName>
    <definedName name="BFOLG_L" localSheetId="21">#REF!</definedName>
    <definedName name="BFOLG_L" localSheetId="22">#REF!</definedName>
    <definedName name="BFOLG_L" localSheetId="24">#REF!</definedName>
    <definedName name="BFOLG_L" localSheetId="25">#REF!</definedName>
    <definedName name="BFOLG_L" localSheetId="26">#REF!</definedName>
    <definedName name="BFOLG_L" localSheetId="27">#REF!</definedName>
    <definedName name="BFOLG_L" localSheetId="32">#REF!</definedName>
    <definedName name="BFOLG_L" localSheetId="33">#REF!</definedName>
    <definedName name="BFOLG_L" localSheetId="34">#REF!</definedName>
    <definedName name="BFOLG_L" localSheetId="35">#REF!</definedName>
    <definedName name="BFOLG_L" localSheetId="36">#REF!</definedName>
    <definedName name="BFOLG_L" localSheetId="37">#REF!</definedName>
    <definedName name="BFOLG_L" localSheetId="38">#REF!</definedName>
    <definedName name="BFOLG_L" localSheetId="39">#REF!</definedName>
    <definedName name="BFOLG_L" localSheetId="41">#REF!</definedName>
    <definedName name="BFOLG_L" localSheetId="43">#REF!</definedName>
    <definedName name="BFOLG_L" localSheetId="13">#REF!</definedName>
    <definedName name="BFOLG_L" localSheetId="14">#REF!</definedName>
    <definedName name="BFOLG_L" localSheetId="15">#REF!</definedName>
    <definedName name="BFOLG_L" localSheetId="16">#REF!</definedName>
    <definedName name="BFOLG_L" localSheetId="17">#REF!</definedName>
    <definedName name="BFOLG_L" localSheetId="18">#REF!</definedName>
    <definedName name="BFOLG_L">#REF!</definedName>
    <definedName name="BFP" localSheetId="0">#REF!</definedName>
    <definedName name="BFP" localSheetId="23">#REF!</definedName>
    <definedName name="BFP" localSheetId="28">#REF!</definedName>
    <definedName name="BFP" localSheetId="29">#REF!</definedName>
    <definedName name="BFP" localSheetId="30">#REF!</definedName>
    <definedName name="BFP" localSheetId="31">#REF!</definedName>
    <definedName name="BFP" localSheetId="40">#REF!</definedName>
    <definedName name="BFP" localSheetId="42">#REF!</definedName>
    <definedName name="BFP" localSheetId="7">#REF!</definedName>
    <definedName name="BFP" localSheetId="19">#REF!</definedName>
    <definedName name="BFP" localSheetId="20">#REF!</definedName>
    <definedName name="BFP" localSheetId="21">#REF!</definedName>
    <definedName name="BFP" localSheetId="22">#REF!</definedName>
    <definedName name="BFP" localSheetId="24">#REF!</definedName>
    <definedName name="BFP" localSheetId="25">#REF!</definedName>
    <definedName name="BFP" localSheetId="26">#REF!</definedName>
    <definedName name="BFP" localSheetId="27">#REF!</definedName>
    <definedName name="BFP" localSheetId="32">#REF!</definedName>
    <definedName name="BFP" localSheetId="33">#REF!</definedName>
    <definedName name="BFP" localSheetId="34">#REF!</definedName>
    <definedName name="BFP" localSheetId="35">#REF!</definedName>
    <definedName name="BFP" localSheetId="36">#REF!</definedName>
    <definedName name="BFP" localSheetId="37">#REF!</definedName>
    <definedName name="BFP" localSheetId="38">#REF!</definedName>
    <definedName name="BFP" localSheetId="39">#REF!</definedName>
    <definedName name="BFP" localSheetId="41">#REF!</definedName>
    <definedName name="BFP" localSheetId="43">#REF!</definedName>
    <definedName name="BFP" localSheetId="13">#REF!</definedName>
    <definedName name="BFP" localSheetId="14">#REF!</definedName>
    <definedName name="BFP" localSheetId="15">#REF!</definedName>
    <definedName name="BFP" localSheetId="16">#REF!</definedName>
    <definedName name="BFP" localSheetId="17">#REF!</definedName>
    <definedName name="BFP" localSheetId="18">#REF!</definedName>
    <definedName name="BFP">#REF!</definedName>
    <definedName name="BFPA" localSheetId="0">#REF!</definedName>
    <definedName name="BFPA" localSheetId="23">#REF!</definedName>
    <definedName name="BFPA" localSheetId="28">#REF!</definedName>
    <definedName name="BFPA" localSheetId="29">#REF!</definedName>
    <definedName name="BFPA" localSheetId="30">#REF!</definedName>
    <definedName name="BFPA" localSheetId="31">#REF!</definedName>
    <definedName name="BFPA" localSheetId="40">#REF!</definedName>
    <definedName name="BFPA" localSheetId="42">#REF!</definedName>
    <definedName name="BFPA" localSheetId="7">#REF!</definedName>
    <definedName name="BFPA" localSheetId="19">#REF!</definedName>
    <definedName name="BFPA" localSheetId="20">#REF!</definedName>
    <definedName name="BFPA" localSheetId="21">#REF!</definedName>
    <definedName name="BFPA" localSheetId="22">#REF!</definedName>
    <definedName name="BFPA" localSheetId="24">#REF!</definedName>
    <definedName name="BFPA" localSheetId="25">#REF!</definedName>
    <definedName name="BFPA" localSheetId="26">#REF!</definedName>
    <definedName name="BFPA" localSheetId="27">#REF!</definedName>
    <definedName name="BFPA" localSheetId="32">#REF!</definedName>
    <definedName name="BFPA" localSheetId="33">#REF!</definedName>
    <definedName name="BFPA" localSheetId="34">#REF!</definedName>
    <definedName name="BFPA" localSheetId="35">#REF!</definedName>
    <definedName name="BFPA" localSheetId="36">#REF!</definedName>
    <definedName name="BFPA" localSheetId="37">#REF!</definedName>
    <definedName name="BFPA" localSheetId="38">#REF!</definedName>
    <definedName name="BFPA" localSheetId="39">#REF!</definedName>
    <definedName name="BFPA" localSheetId="41">#REF!</definedName>
    <definedName name="BFPA" localSheetId="43">#REF!</definedName>
    <definedName name="BFPA" localSheetId="13">#REF!</definedName>
    <definedName name="BFPA" localSheetId="14">#REF!</definedName>
    <definedName name="BFPA" localSheetId="15">#REF!</definedName>
    <definedName name="BFPA" localSheetId="16">#REF!</definedName>
    <definedName name="BFPA" localSheetId="17">#REF!</definedName>
    <definedName name="BFPA" localSheetId="18">#REF!</definedName>
    <definedName name="BFPA">#REF!</definedName>
    <definedName name="BFPAG" localSheetId="0">#REF!</definedName>
    <definedName name="BFPAG" localSheetId="23">#REF!</definedName>
    <definedName name="BFPAG" localSheetId="28">#REF!</definedName>
    <definedName name="BFPAG" localSheetId="29">#REF!</definedName>
    <definedName name="BFPAG" localSheetId="30">#REF!</definedName>
    <definedName name="BFPAG" localSheetId="31">#REF!</definedName>
    <definedName name="BFPAG" localSheetId="40">#REF!</definedName>
    <definedName name="BFPAG" localSheetId="42">#REF!</definedName>
    <definedName name="BFPAG" localSheetId="7">#REF!</definedName>
    <definedName name="BFPAG" localSheetId="19">#REF!</definedName>
    <definedName name="BFPAG" localSheetId="20">#REF!</definedName>
    <definedName name="BFPAG" localSheetId="21">#REF!</definedName>
    <definedName name="BFPAG" localSheetId="22">#REF!</definedName>
    <definedName name="BFPAG" localSheetId="24">#REF!</definedName>
    <definedName name="BFPAG" localSheetId="25">#REF!</definedName>
    <definedName name="BFPAG" localSheetId="26">#REF!</definedName>
    <definedName name="BFPAG" localSheetId="27">#REF!</definedName>
    <definedName name="BFPAG" localSheetId="32">#REF!</definedName>
    <definedName name="BFPAG" localSheetId="33">#REF!</definedName>
    <definedName name="BFPAG" localSheetId="34">#REF!</definedName>
    <definedName name="BFPAG" localSheetId="35">#REF!</definedName>
    <definedName name="BFPAG" localSheetId="36">#REF!</definedName>
    <definedName name="BFPAG" localSheetId="37">#REF!</definedName>
    <definedName name="BFPAG" localSheetId="38">#REF!</definedName>
    <definedName name="BFPAG" localSheetId="39">#REF!</definedName>
    <definedName name="BFPAG" localSheetId="41">#REF!</definedName>
    <definedName name="BFPAG" localSheetId="43">#REF!</definedName>
    <definedName name="BFPAG" localSheetId="13">#REF!</definedName>
    <definedName name="BFPAG" localSheetId="14">#REF!</definedName>
    <definedName name="BFPAG" localSheetId="15">#REF!</definedName>
    <definedName name="BFPAG" localSheetId="16">#REF!</definedName>
    <definedName name="BFPAG" localSheetId="17">#REF!</definedName>
    <definedName name="BFPAG" localSheetId="18">#REF!</definedName>
    <definedName name="BFPAG">#REF!</definedName>
    <definedName name="BFPL" localSheetId="0">#REF!</definedName>
    <definedName name="BFPL" localSheetId="23">#REF!</definedName>
    <definedName name="BFPL" localSheetId="28">#REF!</definedName>
    <definedName name="BFPL" localSheetId="29">#REF!</definedName>
    <definedName name="BFPL" localSheetId="30">#REF!</definedName>
    <definedName name="BFPL" localSheetId="31">#REF!</definedName>
    <definedName name="BFPL" localSheetId="40">#REF!</definedName>
    <definedName name="BFPL" localSheetId="42">#REF!</definedName>
    <definedName name="BFPL" localSheetId="7">#REF!</definedName>
    <definedName name="BFPL" localSheetId="19">#REF!</definedName>
    <definedName name="BFPL" localSheetId="20">#REF!</definedName>
    <definedName name="BFPL" localSheetId="21">#REF!</definedName>
    <definedName name="BFPL" localSheetId="22">#REF!</definedName>
    <definedName name="BFPL" localSheetId="24">#REF!</definedName>
    <definedName name="BFPL" localSheetId="25">#REF!</definedName>
    <definedName name="BFPL" localSheetId="26">#REF!</definedName>
    <definedName name="BFPL" localSheetId="27">#REF!</definedName>
    <definedName name="BFPL" localSheetId="32">#REF!</definedName>
    <definedName name="BFPL" localSheetId="33">#REF!</definedName>
    <definedName name="BFPL" localSheetId="34">#REF!</definedName>
    <definedName name="BFPL" localSheetId="35">#REF!</definedName>
    <definedName name="BFPL" localSheetId="36">#REF!</definedName>
    <definedName name="BFPL" localSheetId="37">#REF!</definedName>
    <definedName name="BFPL" localSheetId="38">#REF!</definedName>
    <definedName name="BFPL" localSheetId="39">#REF!</definedName>
    <definedName name="BFPL" localSheetId="41">#REF!</definedName>
    <definedName name="BFPL" localSheetId="43">#REF!</definedName>
    <definedName name="BFPL" localSheetId="13">#REF!</definedName>
    <definedName name="BFPL" localSheetId="14">#REF!</definedName>
    <definedName name="BFPL" localSheetId="15">#REF!</definedName>
    <definedName name="BFPL" localSheetId="16">#REF!</definedName>
    <definedName name="BFPL" localSheetId="17">#REF!</definedName>
    <definedName name="BFPL" localSheetId="18">#REF!</definedName>
    <definedName name="BFPL">#REF!</definedName>
    <definedName name="BFPLBN" localSheetId="0">#REF!</definedName>
    <definedName name="BFPLBN" localSheetId="23">#REF!</definedName>
    <definedName name="BFPLBN" localSheetId="28">#REF!</definedName>
    <definedName name="BFPLBN" localSheetId="29">#REF!</definedName>
    <definedName name="BFPLBN" localSheetId="30">#REF!</definedName>
    <definedName name="BFPLBN" localSheetId="31">#REF!</definedName>
    <definedName name="BFPLBN" localSheetId="40">#REF!</definedName>
    <definedName name="BFPLBN" localSheetId="42">#REF!</definedName>
    <definedName name="BFPLBN" localSheetId="7">#REF!</definedName>
    <definedName name="BFPLBN" localSheetId="19">#REF!</definedName>
    <definedName name="BFPLBN" localSheetId="20">#REF!</definedName>
    <definedName name="BFPLBN" localSheetId="21">#REF!</definedName>
    <definedName name="BFPLBN" localSheetId="22">#REF!</definedName>
    <definedName name="BFPLBN" localSheetId="24">#REF!</definedName>
    <definedName name="BFPLBN" localSheetId="25">#REF!</definedName>
    <definedName name="BFPLBN" localSheetId="26">#REF!</definedName>
    <definedName name="BFPLBN" localSheetId="27">#REF!</definedName>
    <definedName name="BFPLBN" localSheetId="32">#REF!</definedName>
    <definedName name="BFPLBN" localSheetId="33">#REF!</definedName>
    <definedName name="BFPLBN" localSheetId="34">#REF!</definedName>
    <definedName name="BFPLBN" localSheetId="35">#REF!</definedName>
    <definedName name="BFPLBN" localSheetId="36">#REF!</definedName>
    <definedName name="BFPLBN" localSheetId="37">#REF!</definedName>
    <definedName name="BFPLBN" localSheetId="38">#REF!</definedName>
    <definedName name="BFPLBN" localSheetId="39">#REF!</definedName>
    <definedName name="BFPLBN" localSheetId="41">#REF!</definedName>
    <definedName name="BFPLBN" localSheetId="43">#REF!</definedName>
    <definedName name="BFPLBN" localSheetId="13">#REF!</definedName>
    <definedName name="BFPLBN" localSheetId="14">#REF!</definedName>
    <definedName name="BFPLBN" localSheetId="15">#REF!</definedName>
    <definedName name="BFPLBN" localSheetId="16">#REF!</definedName>
    <definedName name="BFPLBN" localSheetId="17">#REF!</definedName>
    <definedName name="BFPLBN" localSheetId="18">#REF!</definedName>
    <definedName name="BFPLBN">#REF!</definedName>
    <definedName name="BFPLD" localSheetId="0">#REF!</definedName>
    <definedName name="BFPLD" localSheetId="23">#REF!</definedName>
    <definedName name="BFPLD" localSheetId="28">#REF!</definedName>
    <definedName name="BFPLD" localSheetId="29">#REF!</definedName>
    <definedName name="BFPLD" localSheetId="30">#REF!</definedName>
    <definedName name="BFPLD" localSheetId="31">#REF!</definedName>
    <definedName name="BFPLD" localSheetId="40">#REF!</definedName>
    <definedName name="BFPLD" localSheetId="42">#REF!</definedName>
    <definedName name="BFPLD" localSheetId="7">#REF!</definedName>
    <definedName name="BFPLD" localSheetId="19">#REF!</definedName>
    <definedName name="BFPLD" localSheetId="20">#REF!</definedName>
    <definedName name="BFPLD" localSheetId="21">#REF!</definedName>
    <definedName name="BFPLD" localSheetId="22">#REF!</definedName>
    <definedName name="BFPLD" localSheetId="24">#REF!</definedName>
    <definedName name="BFPLD" localSheetId="25">#REF!</definedName>
    <definedName name="BFPLD" localSheetId="26">#REF!</definedName>
    <definedName name="BFPLD" localSheetId="27">#REF!</definedName>
    <definedName name="BFPLD" localSheetId="32">#REF!</definedName>
    <definedName name="BFPLD" localSheetId="33">#REF!</definedName>
    <definedName name="BFPLD" localSheetId="34">#REF!</definedName>
    <definedName name="BFPLD" localSheetId="35">#REF!</definedName>
    <definedName name="BFPLD" localSheetId="36">#REF!</definedName>
    <definedName name="BFPLD" localSheetId="37">#REF!</definedName>
    <definedName name="BFPLD" localSheetId="38">#REF!</definedName>
    <definedName name="BFPLD" localSheetId="39">#REF!</definedName>
    <definedName name="BFPLD" localSheetId="41">#REF!</definedName>
    <definedName name="BFPLD" localSheetId="43">#REF!</definedName>
    <definedName name="BFPLD" localSheetId="13">#REF!</definedName>
    <definedName name="BFPLD" localSheetId="14">#REF!</definedName>
    <definedName name="BFPLD" localSheetId="15">#REF!</definedName>
    <definedName name="BFPLD" localSheetId="16">#REF!</definedName>
    <definedName name="BFPLD" localSheetId="17">#REF!</definedName>
    <definedName name="BFPLD" localSheetId="18">#REF!</definedName>
    <definedName name="BFPLD">#REF!</definedName>
    <definedName name="BFPLD_G" localSheetId="0">#REF!</definedName>
    <definedName name="BFPLD_G" localSheetId="23">#REF!</definedName>
    <definedName name="BFPLD_G" localSheetId="28">#REF!</definedName>
    <definedName name="BFPLD_G" localSheetId="29">#REF!</definedName>
    <definedName name="BFPLD_G" localSheetId="30">#REF!</definedName>
    <definedName name="BFPLD_G" localSheetId="31">#REF!</definedName>
    <definedName name="BFPLD_G" localSheetId="40">#REF!</definedName>
    <definedName name="BFPLD_G" localSheetId="42">#REF!</definedName>
    <definedName name="BFPLD_G" localSheetId="7">#REF!</definedName>
    <definedName name="BFPLD_G" localSheetId="19">#REF!</definedName>
    <definedName name="BFPLD_G" localSheetId="20">#REF!</definedName>
    <definedName name="BFPLD_G" localSheetId="21">#REF!</definedName>
    <definedName name="BFPLD_G" localSheetId="22">#REF!</definedName>
    <definedName name="BFPLD_G" localSheetId="24">#REF!</definedName>
    <definedName name="BFPLD_G" localSheetId="25">#REF!</definedName>
    <definedName name="BFPLD_G" localSheetId="26">#REF!</definedName>
    <definedName name="BFPLD_G" localSheetId="27">#REF!</definedName>
    <definedName name="BFPLD_G" localSheetId="32">#REF!</definedName>
    <definedName name="BFPLD_G" localSheetId="33">#REF!</definedName>
    <definedName name="BFPLD_G" localSheetId="34">#REF!</definedName>
    <definedName name="BFPLD_G" localSheetId="35">#REF!</definedName>
    <definedName name="BFPLD_G" localSheetId="36">#REF!</definedName>
    <definedName name="BFPLD_G" localSheetId="37">#REF!</definedName>
    <definedName name="BFPLD_G" localSheetId="38">#REF!</definedName>
    <definedName name="BFPLD_G" localSheetId="39">#REF!</definedName>
    <definedName name="BFPLD_G" localSheetId="41">#REF!</definedName>
    <definedName name="BFPLD_G" localSheetId="43">#REF!</definedName>
    <definedName name="BFPLD_G" localSheetId="13">#REF!</definedName>
    <definedName name="BFPLD_G" localSheetId="14">#REF!</definedName>
    <definedName name="BFPLD_G" localSheetId="15">#REF!</definedName>
    <definedName name="BFPLD_G" localSheetId="16">#REF!</definedName>
    <definedName name="BFPLD_G" localSheetId="17">#REF!</definedName>
    <definedName name="BFPLD_G" localSheetId="18">#REF!</definedName>
    <definedName name="BFPLD_G">#REF!</definedName>
    <definedName name="BFPLE" localSheetId="0">#REF!</definedName>
    <definedName name="BFPLE" localSheetId="23">#REF!</definedName>
    <definedName name="BFPLE" localSheetId="28">#REF!</definedName>
    <definedName name="BFPLE" localSheetId="29">#REF!</definedName>
    <definedName name="BFPLE" localSheetId="30">#REF!</definedName>
    <definedName name="BFPLE" localSheetId="31">#REF!</definedName>
    <definedName name="BFPLE" localSheetId="40">#REF!</definedName>
    <definedName name="BFPLE" localSheetId="42">#REF!</definedName>
    <definedName name="BFPLE" localSheetId="7">#REF!</definedName>
    <definedName name="BFPLE" localSheetId="19">#REF!</definedName>
    <definedName name="BFPLE" localSheetId="20">#REF!</definedName>
    <definedName name="BFPLE" localSheetId="21">#REF!</definedName>
    <definedName name="BFPLE" localSheetId="22">#REF!</definedName>
    <definedName name="BFPLE" localSheetId="24">#REF!</definedName>
    <definedName name="BFPLE" localSheetId="25">#REF!</definedName>
    <definedName name="BFPLE" localSheetId="26">#REF!</definedName>
    <definedName name="BFPLE" localSheetId="27">#REF!</definedName>
    <definedName name="BFPLE" localSheetId="32">#REF!</definedName>
    <definedName name="BFPLE" localSheetId="33">#REF!</definedName>
    <definedName name="BFPLE" localSheetId="34">#REF!</definedName>
    <definedName name="BFPLE" localSheetId="35">#REF!</definedName>
    <definedName name="BFPLE" localSheetId="36">#REF!</definedName>
    <definedName name="BFPLE" localSheetId="37">#REF!</definedName>
    <definedName name="BFPLE" localSheetId="38">#REF!</definedName>
    <definedName name="BFPLE" localSheetId="39">#REF!</definedName>
    <definedName name="BFPLE" localSheetId="41">#REF!</definedName>
    <definedName name="BFPLE" localSheetId="43">#REF!</definedName>
    <definedName name="BFPLE" localSheetId="13">#REF!</definedName>
    <definedName name="BFPLE" localSheetId="14">#REF!</definedName>
    <definedName name="BFPLE" localSheetId="15">#REF!</definedName>
    <definedName name="BFPLE" localSheetId="16">#REF!</definedName>
    <definedName name="BFPLE" localSheetId="17">#REF!</definedName>
    <definedName name="BFPLE" localSheetId="18">#REF!</definedName>
    <definedName name="BFPLE">#REF!</definedName>
    <definedName name="BFPLE_G" localSheetId="0">#REF!</definedName>
    <definedName name="BFPLE_G" localSheetId="23">#REF!</definedName>
    <definedName name="BFPLE_G" localSheetId="28">#REF!</definedName>
    <definedName name="BFPLE_G" localSheetId="29">#REF!</definedName>
    <definedName name="BFPLE_G" localSheetId="30">#REF!</definedName>
    <definedName name="BFPLE_G" localSheetId="31">#REF!</definedName>
    <definedName name="BFPLE_G" localSheetId="40">#REF!</definedName>
    <definedName name="BFPLE_G" localSheetId="42">#REF!</definedName>
    <definedName name="BFPLE_G" localSheetId="7">#REF!</definedName>
    <definedName name="BFPLE_G" localSheetId="19">#REF!</definedName>
    <definedName name="BFPLE_G" localSheetId="20">#REF!</definedName>
    <definedName name="BFPLE_G" localSheetId="21">#REF!</definedName>
    <definedName name="BFPLE_G" localSheetId="22">#REF!</definedName>
    <definedName name="BFPLE_G" localSheetId="24">#REF!</definedName>
    <definedName name="BFPLE_G" localSheetId="25">#REF!</definedName>
    <definedName name="BFPLE_G" localSheetId="26">#REF!</definedName>
    <definedName name="BFPLE_G" localSheetId="27">#REF!</definedName>
    <definedName name="BFPLE_G" localSheetId="32">#REF!</definedName>
    <definedName name="BFPLE_G" localSheetId="33">#REF!</definedName>
    <definedName name="BFPLE_G" localSheetId="34">#REF!</definedName>
    <definedName name="BFPLE_G" localSheetId="35">#REF!</definedName>
    <definedName name="BFPLE_G" localSheetId="36">#REF!</definedName>
    <definedName name="BFPLE_G" localSheetId="37">#REF!</definedName>
    <definedName name="BFPLE_G" localSheetId="38">#REF!</definedName>
    <definedName name="BFPLE_G" localSheetId="39">#REF!</definedName>
    <definedName name="BFPLE_G" localSheetId="41">#REF!</definedName>
    <definedName name="BFPLE_G" localSheetId="43">#REF!</definedName>
    <definedName name="BFPLE_G" localSheetId="13">#REF!</definedName>
    <definedName name="BFPLE_G" localSheetId="14">#REF!</definedName>
    <definedName name="BFPLE_G" localSheetId="15">#REF!</definedName>
    <definedName name="BFPLE_G" localSheetId="16">#REF!</definedName>
    <definedName name="BFPLE_G" localSheetId="17">#REF!</definedName>
    <definedName name="BFPLE_G" localSheetId="18">#REF!</definedName>
    <definedName name="BFPLE_G">#REF!</definedName>
    <definedName name="BFPLMM" localSheetId="0">#REF!</definedName>
    <definedName name="BFPLMM" localSheetId="23">#REF!</definedName>
    <definedName name="BFPLMM" localSheetId="28">#REF!</definedName>
    <definedName name="BFPLMM" localSheetId="29">#REF!</definedName>
    <definedName name="BFPLMM" localSheetId="30">#REF!</definedName>
    <definedName name="BFPLMM" localSheetId="31">#REF!</definedName>
    <definedName name="BFPLMM" localSheetId="40">#REF!</definedName>
    <definedName name="BFPLMM" localSheetId="42">#REF!</definedName>
    <definedName name="BFPLMM" localSheetId="7">#REF!</definedName>
    <definedName name="BFPLMM" localSheetId="19">#REF!</definedName>
    <definedName name="BFPLMM" localSheetId="20">#REF!</definedName>
    <definedName name="BFPLMM" localSheetId="21">#REF!</definedName>
    <definedName name="BFPLMM" localSheetId="22">#REF!</definedName>
    <definedName name="BFPLMM" localSheetId="24">#REF!</definedName>
    <definedName name="BFPLMM" localSheetId="25">#REF!</definedName>
    <definedName name="BFPLMM" localSheetId="26">#REF!</definedName>
    <definedName name="BFPLMM" localSheetId="27">#REF!</definedName>
    <definedName name="BFPLMM" localSheetId="32">#REF!</definedName>
    <definedName name="BFPLMM" localSheetId="33">#REF!</definedName>
    <definedName name="BFPLMM" localSheetId="34">#REF!</definedName>
    <definedName name="BFPLMM" localSheetId="35">#REF!</definedName>
    <definedName name="BFPLMM" localSheetId="36">#REF!</definedName>
    <definedName name="BFPLMM" localSheetId="37">#REF!</definedName>
    <definedName name="BFPLMM" localSheetId="38">#REF!</definedName>
    <definedName name="BFPLMM" localSheetId="39">#REF!</definedName>
    <definedName name="BFPLMM" localSheetId="41">#REF!</definedName>
    <definedName name="BFPLMM" localSheetId="43">#REF!</definedName>
    <definedName name="BFPLMM" localSheetId="13">#REF!</definedName>
    <definedName name="BFPLMM" localSheetId="14">#REF!</definedName>
    <definedName name="BFPLMM" localSheetId="15">#REF!</definedName>
    <definedName name="BFPLMM" localSheetId="16">#REF!</definedName>
    <definedName name="BFPLMM" localSheetId="17">#REF!</definedName>
    <definedName name="BFPLMM" localSheetId="18">#REF!</definedName>
    <definedName name="BFPLMM">#REF!</definedName>
    <definedName name="BFRA">#N/A</definedName>
    <definedName name="BFUND" localSheetId="59">#REF!</definedName>
    <definedName name="BFUND" localSheetId="0">#REF!</definedName>
    <definedName name="BFUND" localSheetId="12">#REF!</definedName>
    <definedName name="BFUND" localSheetId="23">#REF!</definedName>
    <definedName name="BFUND" localSheetId="28">#REF!</definedName>
    <definedName name="BFUND" localSheetId="29">#REF!</definedName>
    <definedName name="BFUND" localSheetId="30">#REF!</definedName>
    <definedName name="BFUND" localSheetId="31">#REF!</definedName>
    <definedName name="BFUND" localSheetId="40">#REF!</definedName>
    <definedName name="BFUND" localSheetId="42">#REF!</definedName>
    <definedName name="BFUND" localSheetId="5">#REF!</definedName>
    <definedName name="BFUND" localSheetId="7">#REF!</definedName>
    <definedName name="BFUND" localSheetId="9">#REF!</definedName>
    <definedName name="BFUND" localSheetId="11">#REF!</definedName>
    <definedName name="BFUND" localSheetId="6">#REF!</definedName>
    <definedName name="BFUND" localSheetId="19">#REF!</definedName>
    <definedName name="BFUND" localSheetId="20">#REF!</definedName>
    <definedName name="BFUND" localSheetId="21">#REF!</definedName>
    <definedName name="BFUND" localSheetId="22">#REF!</definedName>
    <definedName name="BFUND" localSheetId="24">#REF!</definedName>
    <definedName name="BFUND" localSheetId="25">#REF!</definedName>
    <definedName name="BFUND" localSheetId="26">#REF!</definedName>
    <definedName name="BFUND" localSheetId="27">#REF!</definedName>
    <definedName name="BFUND" localSheetId="32">#REF!</definedName>
    <definedName name="BFUND" localSheetId="33">#REF!</definedName>
    <definedName name="BFUND" localSheetId="34">#REF!</definedName>
    <definedName name="BFUND" localSheetId="8">#REF!</definedName>
    <definedName name="BFUND" localSheetId="35">#REF!</definedName>
    <definedName name="BFUND" localSheetId="36">#REF!</definedName>
    <definedName name="BFUND" localSheetId="37">#REF!</definedName>
    <definedName name="BFUND" localSheetId="38">#REF!</definedName>
    <definedName name="BFUND" localSheetId="39">#REF!</definedName>
    <definedName name="BFUND" localSheetId="41">#REF!</definedName>
    <definedName name="BFUND" localSheetId="43">#REF!</definedName>
    <definedName name="BFUND" localSheetId="10">#REF!</definedName>
    <definedName name="BFUND" localSheetId="13">#REF!</definedName>
    <definedName name="BFUND" localSheetId="14">#REF!</definedName>
    <definedName name="BFUND" localSheetId="15">#REF!</definedName>
    <definedName name="BFUND" localSheetId="16">#REF!</definedName>
    <definedName name="BFUND" localSheetId="17">#REF!</definedName>
    <definedName name="BFUND" localSheetId="18">#REF!</definedName>
    <definedName name="BFUND">#REF!</definedName>
    <definedName name="BGS" localSheetId="59">#REF!</definedName>
    <definedName name="BGS" localSheetId="0">#REF!</definedName>
    <definedName name="BGS" localSheetId="23">#REF!</definedName>
    <definedName name="BGS" localSheetId="28">#REF!</definedName>
    <definedName name="BGS" localSheetId="29">#REF!</definedName>
    <definedName name="BGS" localSheetId="30">#REF!</definedName>
    <definedName name="BGS" localSheetId="31">#REF!</definedName>
    <definedName name="BGS" localSheetId="40">#REF!</definedName>
    <definedName name="BGS" localSheetId="42">#REF!</definedName>
    <definedName name="BGS" localSheetId="7">#REF!</definedName>
    <definedName name="BGS" localSheetId="19">#REF!</definedName>
    <definedName name="BGS" localSheetId="20">#REF!</definedName>
    <definedName name="BGS" localSheetId="21">#REF!</definedName>
    <definedName name="BGS" localSheetId="22">#REF!</definedName>
    <definedName name="BGS" localSheetId="24">#REF!</definedName>
    <definedName name="BGS" localSheetId="25">#REF!</definedName>
    <definedName name="BGS" localSheetId="26">#REF!</definedName>
    <definedName name="BGS" localSheetId="27">#REF!</definedName>
    <definedName name="BGS" localSheetId="32">#REF!</definedName>
    <definedName name="BGS" localSheetId="33">#REF!</definedName>
    <definedName name="BGS" localSheetId="34">#REF!</definedName>
    <definedName name="BGS" localSheetId="35">#REF!</definedName>
    <definedName name="BGS" localSheetId="36">#REF!</definedName>
    <definedName name="BGS" localSheetId="37">#REF!</definedName>
    <definedName name="BGS" localSheetId="38">#REF!</definedName>
    <definedName name="BGS" localSheetId="39">#REF!</definedName>
    <definedName name="BGS" localSheetId="41">#REF!</definedName>
    <definedName name="BGS" localSheetId="43">#REF!</definedName>
    <definedName name="BGS" localSheetId="13">#REF!</definedName>
    <definedName name="BGS" localSheetId="14">#REF!</definedName>
    <definedName name="BGS" localSheetId="15">#REF!</definedName>
    <definedName name="BGS" localSheetId="16">#REF!</definedName>
    <definedName name="BGS" localSheetId="17">#REF!</definedName>
    <definedName name="BGS" localSheetId="18">#REF!</definedName>
    <definedName name="BGS">#REF!</definedName>
    <definedName name="BI">#N/A</definedName>
    <definedName name="BIP" localSheetId="59">#REF!</definedName>
    <definedName name="BIP" localSheetId="0">#REF!</definedName>
    <definedName name="BIP" localSheetId="12">#REF!</definedName>
    <definedName name="BIP" localSheetId="23">#REF!</definedName>
    <definedName name="BIP" localSheetId="28">#REF!</definedName>
    <definedName name="BIP" localSheetId="29">#REF!</definedName>
    <definedName name="BIP" localSheetId="30">#REF!</definedName>
    <definedName name="BIP" localSheetId="31">#REF!</definedName>
    <definedName name="BIP" localSheetId="40">#REF!</definedName>
    <definedName name="BIP" localSheetId="42">#REF!</definedName>
    <definedName name="BIP" localSheetId="5">#REF!</definedName>
    <definedName name="BIP" localSheetId="7">#REF!</definedName>
    <definedName name="BIP" localSheetId="9">#REF!</definedName>
    <definedName name="BIP" localSheetId="11">#REF!</definedName>
    <definedName name="BIP" localSheetId="6">#REF!</definedName>
    <definedName name="BIP" localSheetId="19">#REF!</definedName>
    <definedName name="BIP" localSheetId="20">#REF!</definedName>
    <definedName name="BIP" localSheetId="21">#REF!</definedName>
    <definedName name="BIP" localSheetId="22">#REF!</definedName>
    <definedName name="BIP" localSheetId="24">#REF!</definedName>
    <definedName name="BIP" localSheetId="25">#REF!</definedName>
    <definedName name="BIP" localSheetId="26">#REF!</definedName>
    <definedName name="BIP" localSheetId="27">#REF!</definedName>
    <definedName name="BIP" localSheetId="32">#REF!</definedName>
    <definedName name="BIP" localSheetId="33">#REF!</definedName>
    <definedName name="BIP" localSheetId="34">#REF!</definedName>
    <definedName name="BIP" localSheetId="8">#REF!</definedName>
    <definedName name="BIP" localSheetId="35">#REF!</definedName>
    <definedName name="BIP" localSheetId="36">#REF!</definedName>
    <definedName name="BIP" localSheetId="37">#REF!</definedName>
    <definedName name="BIP" localSheetId="38">#REF!</definedName>
    <definedName name="BIP" localSheetId="39">#REF!</definedName>
    <definedName name="BIP" localSheetId="41">#REF!</definedName>
    <definedName name="BIP" localSheetId="43">#REF!</definedName>
    <definedName name="BIP" localSheetId="10">#REF!</definedName>
    <definedName name="BIP" localSheetId="13">#REF!</definedName>
    <definedName name="BIP" localSheetId="14">#REF!</definedName>
    <definedName name="BIP" localSheetId="15">#REF!</definedName>
    <definedName name="BIP" localSheetId="16">#REF!</definedName>
    <definedName name="BIP" localSheetId="17">#REF!</definedName>
    <definedName name="BIP" localSheetId="18">#REF!</definedName>
    <definedName name="BIP">#REF!</definedName>
    <definedName name="BK">#N/A</definedName>
    <definedName name="BKF">#N/A</definedName>
    <definedName name="BKFA" localSheetId="59">#REF!</definedName>
    <definedName name="BKFA" localSheetId="0">#REF!</definedName>
    <definedName name="BKFA" localSheetId="12">#REF!</definedName>
    <definedName name="BKFA" localSheetId="23">#REF!</definedName>
    <definedName name="BKFA" localSheetId="28">#REF!</definedName>
    <definedName name="BKFA" localSheetId="29">#REF!</definedName>
    <definedName name="BKFA" localSheetId="30">#REF!</definedName>
    <definedName name="BKFA" localSheetId="31">#REF!</definedName>
    <definedName name="BKFA" localSheetId="40">#REF!</definedName>
    <definedName name="BKFA" localSheetId="42">#REF!</definedName>
    <definedName name="BKFA" localSheetId="5">#REF!</definedName>
    <definedName name="BKFA" localSheetId="7">#REF!</definedName>
    <definedName name="BKFA" localSheetId="9">#REF!</definedName>
    <definedName name="BKFA" localSheetId="11">#REF!</definedName>
    <definedName name="BKFA" localSheetId="6">#REF!</definedName>
    <definedName name="BKFA" localSheetId="19">#REF!</definedName>
    <definedName name="BKFA" localSheetId="20">#REF!</definedName>
    <definedName name="BKFA" localSheetId="21">#REF!</definedName>
    <definedName name="BKFA" localSheetId="22">#REF!</definedName>
    <definedName name="BKFA" localSheetId="24">#REF!</definedName>
    <definedName name="BKFA" localSheetId="25">#REF!</definedName>
    <definedName name="BKFA" localSheetId="26">#REF!</definedName>
    <definedName name="BKFA" localSheetId="27">#REF!</definedName>
    <definedName name="BKFA" localSheetId="32">#REF!</definedName>
    <definedName name="BKFA" localSheetId="33">#REF!</definedName>
    <definedName name="BKFA" localSheetId="34">#REF!</definedName>
    <definedName name="BKFA" localSheetId="8">#REF!</definedName>
    <definedName name="BKFA" localSheetId="35">#REF!</definedName>
    <definedName name="BKFA" localSheetId="36">#REF!</definedName>
    <definedName name="BKFA" localSheetId="37">#REF!</definedName>
    <definedName name="BKFA" localSheetId="38">#REF!</definedName>
    <definedName name="BKFA" localSheetId="39">#REF!</definedName>
    <definedName name="BKFA" localSheetId="41">#REF!</definedName>
    <definedName name="BKFA" localSheetId="43">#REF!</definedName>
    <definedName name="BKFA" localSheetId="10">#REF!</definedName>
    <definedName name="BKFA" localSheetId="13">#REF!</definedName>
    <definedName name="BKFA" localSheetId="14">#REF!</definedName>
    <definedName name="BKFA" localSheetId="15">#REF!</definedName>
    <definedName name="BKFA" localSheetId="16">#REF!</definedName>
    <definedName name="BKFA" localSheetId="17">#REF!</definedName>
    <definedName name="BKFA" localSheetId="18">#REF!</definedName>
    <definedName name="BKFA">#REF!</definedName>
    <definedName name="BKO" localSheetId="59">#REF!</definedName>
    <definedName name="BKO" localSheetId="0">#REF!</definedName>
    <definedName name="BKO" localSheetId="23">#REF!</definedName>
    <definedName name="BKO" localSheetId="28">#REF!</definedName>
    <definedName name="BKO" localSheetId="29">#REF!</definedName>
    <definedName name="BKO" localSheetId="30">#REF!</definedName>
    <definedName name="BKO" localSheetId="31">#REF!</definedName>
    <definedName name="BKO" localSheetId="40">#REF!</definedName>
    <definedName name="BKO" localSheetId="42">#REF!</definedName>
    <definedName name="BKO" localSheetId="7">#REF!</definedName>
    <definedName name="BKO" localSheetId="19">#REF!</definedName>
    <definedName name="BKO" localSheetId="20">#REF!</definedName>
    <definedName name="BKO" localSheetId="21">#REF!</definedName>
    <definedName name="BKO" localSheetId="22">#REF!</definedName>
    <definedName name="BKO" localSheetId="24">#REF!</definedName>
    <definedName name="BKO" localSheetId="25">#REF!</definedName>
    <definedName name="BKO" localSheetId="26">#REF!</definedName>
    <definedName name="BKO" localSheetId="27">#REF!</definedName>
    <definedName name="BKO" localSheetId="32">#REF!</definedName>
    <definedName name="BKO" localSheetId="33">#REF!</definedName>
    <definedName name="BKO" localSheetId="34">#REF!</definedName>
    <definedName name="BKO" localSheetId="35">#REF!</definedName>
    <definedName name="BKO" localSheetId="36">#REF!</definedName>
    <definedName name="BKO" localSheetId="37">#REF!</definedName>
    <definedName name="BKO" localSheetId="38">#REF!</definedName>
    <definedName name="BKO" localSheetId="39">#REF!</definedName>
    <definedName name="BKO" localSheetId="41">#REF!</definedName>
    <definedName name="BKO" localSheetId="43">#REF!</definedName>
    <definedName name="BKO" localSheetId="13">#REF!</definedName>
    <definedName name="BKO" localSheetId="14">#REF!</definedName>
    <definedName name="BKO" localSheetId="15">#REF!</definedName>
    <definedName name="BKO" localSheetId="16">#REF!</definedName>
    <definedName name="BKO" localSheetId="17">#REF!</definedName>
    <definedName name="BKO" localSheetId="18">#REF!</definedName>
    <definedName name="BKO">#REF!</definedName>
    <definedName name="bla" localSheetId="59" hidden="1">#REF!</definedName>
    <definedName name="bla" localSheetId="0" hidden="1">#REF!</definedName>
    <definedName name="bla" localSheetId="23" hidden="1">#REF!</definedName>
    <definedName name="bla" localSheetId="28" hidden="1">#REF!</definedName>
    <definedName name="bla" localSheetId="29" hidden="1">#REF!</definedName>
    <definedName name="bla" localSheetId="30" hidden="1">#REF!</definedName>
    <definedName name="bla" localSheetId="31" hidden="1">#REF!</definedName>
    <definedName name="bla" localSheetId="40" hidden="1">#REF!</definedName>
    <definedName name="bla" localSheetId="42" hidden="1">#REF!</definedName>
    <definedName name="bla" localSheetId="7" hidden="1">#REF!</definedName>
    <definedName name="bla" localSheetId="19" hidden="1">#REF!</definedName>
    <definedName name="bla" localSheetId="20" hidden="1">#REF!</definedName>
    <definedName name="bla" localSheetId="21" hidden="1">#REF!</definedName>
    <definedName name="bla" localSheetId="22" hidden="1">#REF!</definedName>
    <definedName name="bla" localSheetId="24" hidden="1">#REF!</definedName>
    <definedName name="bla" localSheetId="25" hidden="1">#REF!</definedName>
    <definedName name="bla" localSheetId="26" hidden="1">#REF!</definedName>
    <definedName name="bla" localSheetId="27" hidden="1">#REF!</definedName>
    <definedName name="bla" localSheetId="32" hidden="1">#REF!</definedName>
    <definedName name="bla" localSheetId="33" hidden="1">#REF!</definedName>
    <definedName name="bla" localSheetId="34" hidden="1">#REF!</definedName>
    <definedName name="bla" localSheetId="35" hidden="1">#REF!</definedName>
    <definedName name="bla" localSheetId="36" hidden="1">#REF!</definedName>
    <definedName name="bla" localSheetId="37" hidden="1">#REF!</definedName>
    <definedName name="bla" localSheetId="38" hidden="1">#REF!</definedName>
    <definedName name="bla" localSheetId="39" hidden="1">#REF!</definedName>
    <definedName name="bla" localSheetId="41" hidden="1">#REF!</definedName>
    <definedName name="bla" localSheetId="43" hidden="1">#REF!</definedName>
    <definedName name="bla" localSheetId="13" hidden="1">#REF!</definedName>
    <definedName name="bla" localSheetId="14" hidden="1">#REF!</definedName>
    <definedName name="bla" localSheetId="15" hidden="1">#REF!</definedName>
    <definedName name="bla" localSheetId="16" hidden="1">#REF!</definedName>
    <definedName name="bla" localSheetId="17" hidden="1">#REF!</definedName>
    <definedName name="bla" localSheetId="18" hidden="1">#REF!</definedName>
    <definedName name="bla" hidden="1">#REF!</definedName>
    <definedName name="BLPH1" hidden="1">'[43]Ex rate bloom'!$A$4</definedName>
    <definedName name="BLPH2" hidden="1">'[43]Ex rate bloom'!$D$4</definedName>
    <definedName name="BLPH3" hidden="1">'[43]Ex rate bloom'!$G$4</definedName>
    <definedName name="BLPH4" hidden="1">'[43]Ex rate bloom'!$J$4</definedName>
    <definedName name="BLPH5" hidden="1">'[43]Ex rate bloom'!$M$4</definedName>
    <definedName name="BLPH6" hidden="1">'[43]Ex rate bloom'!$P$4</definedName>
    <definedName name="BLPH7" hidden="1">'[43]Ex rate bloom'!$S$4</definedName>
    <definedName name="BLPH8" hidden="1">'[43]Ex rate bloom'!$V$4</definedName>
    <definedName name="BM" localSheetId="59">#REF!</definedName>
    <definedName name="BM" localSheetId="0">#REF!</definedName>
    <definedName name="BM" localSheetId="12">#REF!</definedName>
    <definedName name="BM" localSheetId="23">#REF!</definedName>
    <definedName name="BM" localSheetId="28">#REF!</definedName>
    <definedName name="BM" localSheetId="29">#REF!</definedName>
    <definedName name="BM" localSheetId="30">#REF!</definedName>
    <definedName name="BM" localSheetId="31">#REF!</definedName>
    <definedName name="BM" localSheetId="40">#REF!</definedName>
    <definedName name="BM" localSheetId="42">#REF!</definedName>
    <definedName name="BM" localSheetId="5">#REF!</definedName>
    <definedName name="BM" localSheetId="7">#REF!</definedName>
    <definedName name="BM" localSheetId="9">#REF!</definedName>
    <definedName name="BM" localSheetId="11">#REF!</definedName>
    <definedName name="BM" localSheetId="6">#REF!</definedName>
    <definedName name="BM" localSheetId="19">#REF!</definedName>
    <definedName name="BM" localSheetId="20">#REF!</definedName>
    <definedName name="BM" localSheetId="21">#REF!</definedName>
    <definedName name="BM" localSheetId="22">#REF!</definedName>
    <definedName name="BM" localSheetId="24">#REF!</definedName>
    <definedName name="BM" localSheetId="25">#REF!</definedName>
    <definedName name="BM" localSheetId="26">#REF!</definedName>
    <definedName name="BM" localSheetId="27">#REF!</definedName>
    <definedName name="BM" localSheetId="32">#REF!</definedName>
    <definedName name="BM" localSheetId="33">#REF!</definedName>
    <definedName name="BM" localSheetId="34">#REF!</definedName>
    <definedName name="BM" localSheetId="8">#REF!</definedName>
    <definedName name="BM" localSheetId="35">#REF!</definedName>
    <definedName name="BM" localSheetId="36">#REF!</definedName>
    <definedName name="BM" localSheetId="37">#REF!</definedName>
    <definedName name="BM" localSheetId="38">#REF!</definedName>
    <definedName name="BM" localSheetId="39">#REF!</definedName>
    <definedName name="BM" localSheetId="41">#REF!</definedName>
    <definedName name="BM" localSheetId="43">#REF!</definedName>
    <definedName name="BM" localSheetId="10">#REF!</definedName>
    <definedName name="BM" localSheetId="13">#REF!</definedName>
    <definedName name="BM" localSheetId="14">#REF!</definedName>
    <definedName name="BM" localSheetId="15">#REF!</definedName>
    <definedName name="BM" localSheetId="16">#REF!</definedName>
    <definedName name="BM" localSheetId="17">#REF!</definedName>
    <definedName name="BM" localSheetId="18">#REF!</definedName>
    <definedName name="BM">#REF!</definedName>
    <definedName name="BMG">[44]Q6!$E$28:$AH$28</definedName>
    <definedName name="BMII">#N/A</definedName>
    <definedName name="BMII_7" localSheetId="59">#REF!</definedName>
    <definedName name="BMII_7" localSheetId="0">#REF!</definedName>
    <definedName name="BMII_7" localSheetId="12">#REF!</definedName>
    <definedName name="BMII_7" localSheetId="23">#REF!</definedName>
    <definedName name="BMII_7" localSheetId="28">#REF!</definedName>
    <definedName name="BMII_7" localSheetId="29">#REF!</definedName>
    <definedName name="BMII_7" localSheetId="30">#REF!</definedName>
    <definedName name="BMII_7" localSheetId="31">#REF!</definedName>
    <definedName name="BMII_7" localSheetId="40">#REF!</definedName>
    <definedName name="BMII_7" localSheetId="42">#REF!</definedName>
    <definedName name="BMII_7" localSheetId="5">#REF!</definedName>
    <definedName name="BMII_7" localSheetId="7">#REF!</definedName>
    <definedName name="BMII_7" localSheetId="9">#REF!</definedName>
    <definedName name="BMII_7" localSheetId="11">#REF!</definedName>
    <definedName name="BMII_7" localSheetId="6">#REF!</definedName>
    <definedName name="BMII_7" localSheetId="19">#REF!</definedName>
    <definedName name="BMII_7" localSheetId="20">#REF!</definedName>
    <definedName name="BMII_7" localSheetId="21">#REF!</definedName>
    <definedName name="BMII_7" localSheetId="22">#REF!</definedName>
    <definedName name="BMII_7" localSheetId="24">#REF!</definedName>
    <definedName name="BMII_7" localSheetId="25">#REF!</definedName>
    <definedName name="BMII_7" localSheetId="26">#REF!</definedName>
    <definedName name="BMII_7" localSheetId="27">#REF!</definedName>
    <definedName name="BMII_7" localSheetId="32">#REF!</definedName>
    <definedName name="BMII_7" localSheetId="33">#REF!</definedName>
    <definedName name="BMII_7" localSheetId="34">#REF!</definedName>
    <definedName name="BMII_7" localSheetId="8">#REF!</definedName>
    <definedName name="BMII_7" localSheetId="35">#REF!</definedName>
    <definedName name="BMII_7" localSheetId="36">#REF!</definedName>
    <definedName name="BMII_7" localSheetId="37">#REF!</definedName>
    <definedName name="BMII_7" localSheetId="38">#REF!</definedName>
    <definedName name="BMII_7" localSheetId="39">#REF!</definedName>
    <definedName name="BMII_7" localSheetId="41">#REF!</definedName>
    <definedName name="BMII_7" localSheetId="43">#REF!</definedName>
    <definedName name="BMII_7" localSheetId="10">#REF!</definedName>
    <definedName name="BMII_7" localSheetId="13">#REF!</definedName>
    <definedName name="BMII_7" localSheetId="14">#REF!</definedName>
    <definedName name="BMII_7" localSheetId="15">#REF!</definedName>
    <definedName name="BMII_7" localSheetId="16">#REF!</definedName>
    <definedName name="BMII_7" localSheetId="17">#REF!</definedName>
    <definedName name="BMII_7" localSheetId="18">#REF!</definedName>
    <definedName name="BMII_7">#REF!</definedName>
    <definedName name="BMIIB">#N/A</definedName>
    <definedName name="BMIIG">#N/A</definedName>
    <definedName name="BMS" localSheetId="59">#REF!</definedName>
    <definedName name="BMS" localSheetId="0">#REF!</definedName>
    <definedName name="BMS" localSheetId="12">#REF!</definedName>
    <definedName name="BMS" localSheetId="23">#REF!</definedName>
    <definedName name="BMS" localSheetId="28">#REF!</definedName>
    <definedName name="BMS" localSheetId="29">#REF!</definedName>
    <definedName name="BMS" localSheetId="30">#REF!</definedName>
    <definedName name="BMS" localSheetId="31">#REF!</definedName>
    <definedName name="BMS" localSheetId="40">#REF!</definedName>
    <definedName name="BMS" localSheetId="42">#REF!</definedName>
    <definedName name="BMS" localSheetId="5">#REF!</definedName>
    <definedName name="BMS" localSheetId="7">#REF!</definedName>
    <definedName name="BMS" localSheetId="9">#REF!</definedName>
    <definedName name="BMS" localSheetId="11">#REF!</definedName>
    <definedName name="BMS" localSheetId="6">#REF!</definedName>
    <definedName name="BMS" localSheetId="19">#REF!</definedName>
    <definedName name="BMS" localSheetId="20">#REF!</definedName>
    <definedName name="BMS" localSheetId="21">#REF!</definedName>
    <definedName name="BMS" localSheetId="22">#REF!</definedName>
    <definedName name="BMS" localSheetId="24">#REF!</definedName>
    <definedName name="BMS" localSheetId="25">#REF!</definedName>
    <definedName name="BMS" localSheetId="26">#REF!</definedName>
    <definedName name="BMS" localSheetId="27">#REF!</definedName>
    <definedName name="BMS" localSheetId="32">#REF!</definedName>
    <definedName name="BMS" localSheetId="33">#REF!</definedName>
    <definedName name="BMS" localSheetId="34">#REF!</definedName>
    <definedName name="BMS" localSheetId="8">#REF!</definedName>
    <definedName name="BMS" localSheetId="35">#REF!</definedName>
    <definedName name="BMS" localSheetId="36">#REF!</definedName>
    <definedName name="BMS" localSheetId="37">#REF!</definedName>
    <definedName name="BMS" localSheetId="38">#REF!</definedName>
    <definedName name="BMS" localSheetId="39">#REF!</definedName>
    <definedName name="BMS" localSheetId="41">#REF!</definedName>
    <definedName name="BMS" localSheetId="43">#REF!</definedName>
    <definedName name="BMS" localSheetId="10">#REF!</definedName>
    <definedName name="BMS" localSheetId="13">#REF!</definedName>
    <definedName name="BMS" localSheetId="14">#REF!</definedName>
    <definedName name="BMS" localSheetId="15">#REF!</definedName>
    <definedName name="BMS" localSheetId="16">#REF!</definedName>
    <definedName name="BMS" localSheetId="17">#REF!</definedName>
    <definedName name="BMS" localSheetId="18">#REF!</definedName>
    <definedName name="BMS">#REF!</definedName>
    <definedName name="BOG" localSheetId="59">#REF!</definedName>
    <definedName name="BOG" localSheetId="0">#REF!</definedName>
    <definedName name="BOG" localSheetId="23">#REF!</definedName>
    <definedName name="BOG" localSheetId="28">#REF!</definedName>
    <definedName name="BOG" localSheetId="29">#REF!</definedName>
    <definedName name="BOG" localSheetId="30">#REF!</definedName>
    <definedName name="BOG" localSheetId="31">#REF!</definedName>
    <definedName name="BOG" localSheetId="40">#REF!</definedName>
    <definedName name="BOG" localSheetId="42">#REF!</definedName>
    <definedName name="BOG" localSheetId="7">#REF!</definedName>
    <definedName name="BOG" localSheetId="19">#REF!</definedName>
    <definedName name="BOG" localSheetId="20">#REF!</definedName>
    <definedName name="BOG" localSheetId="21">#REF!</definedName>
    <definedName name="BOG" localSheetId="22">#REF!</definedName>
    <definedName name="BOG" localSheetId="24">#REF!</definedName>
    <definedName name="BOG" localSheetId="25">#REF!</definedName>
    <definedName name="BOG" localSheetId="26">#REF!</definedName>
    <definedName name="BOG" localSheetId="27">#REF!</definedName>
    <definedName name="BOG" localSheetId="32">#REF!</definedName>
    <definedName name="BOG" localSheetId="33">#REF!</definedName>
    <definedName name="BOG" localSheetId="34">#REF!</definedName>
    <definedName name="BOG" localSheetId="35">#REF!</definedName>
    <definedName name="BOG" localSheetId="36">#REF!</definedName>
    <definedName name="BOG" localSheetId="37">#REF!</definedName>
    <definedName name="BOG" localSheetId="38">#REF!</definedName>
    <definedName name="BOG" localSheetId="39">#REF!</definedName>
    <definedName name="BOG" localSheetId="41">#REF!</definedName>
    <definedName name="BOG" localSheetId="43">#REF!</definedName>
    <definedName name="BOG" localSheetId="13">#REF!</definedName>
    <definedName name="BOG" localSheetId="14">#REF!</definedName>
    <definedName name="BOG" localSheetId="15">#REF!</definedName>
    <definedName name="BOG" localSheetId="16">#REF!</definedName>
    <definedName name="BOG" localSheetId="17">#REF!</definedName>
    <definedName name="BOG" localSheetId="18">#REF!</definedName>
    <definedName name="BOG">#REF!</definedName>
    <definedName name="BOLETIN" localSheetId="59">[36]BCP!#REF!</definedName>
    <definedName name="BOLETIN" localSheetId="34">[36]BCP!#REF!</definedName>
    <definedName name="BOLETIN" localSheetId="35">[36]BCP!#REF!</definedName>
    <definedName name="BOLETIN" localSheetId="36">[36]BCP!#REF!</definedName>
    <definedName name="BOLETIN" localSheetId="37">[36]BCP!#REF!</definedName>
    <definedName name="BOLETIN" localSheetId="38">[36]BCP!#REF!</definedName>
    <definedName name="BOLETIN" localSheetId="15">[36]BCP!#REF!</definedName>
    <definedName name="BOLETIN" localSheetId="16">[36]BCP!#REF!</definedName>
    <definedName name="BOLETIN" localSheetId="17">[36]BCP!#REF!</definedName>
    <definedName name="BOLETIN" localSheetId="18">[36]BCP!#REF!</definedName>
    <definedName name="BOLETIN">[36]BCP!#REF!</definedName>
    <definedName name="BOP">#N/A</definedName>
    <definedName name="BOPUSD" localSheetId="59">#REF!</definedName>
    <definedName name="BOPUSD" localSheetId="0">#REF!</definedName>
    <definedName name="BOPUSD" localSheetId="12">#REF!</definedName>
    <definedName name="BOPUSD" localSheetId="23">#REF!</definedName>
    <definedName name="BOPUSD" localSheetId="28">#REF!</definedName>
    <definedName name="BOPUSD" localSheetId="29">#REF!</definedName>
    <definedName name="BOPUSD" localSheetId="30">#REF!</definedName>
    <definedName name="BOPUSD" localSheetId="31">#REF!</definedName>
    <definedName name="BOPUSD" localSheetId="40">#REF!</definedName>
    <definedName name="BOPUSD" localSheetId="42">#REF!</definedName>
    <definedName name="BOPUSD" localSheetId="5">#REF!</definedName>
    <definedName name="BOPUSD" localSheetId="7">#REF!</definedName>
    <definedName name="BOPUSD" localSheetId="9">#REF!</definedName>
    <definedName name="BOPUSD" localSheetId="11">#REF!</definedName>
    <definedName name="BOPUSD" localSheetId="6">#REF!</definedName>
    <definedName name="BOPUSD" localSheetId="19">#REF!</definedName>
    <definedName name="BOPUSD" localSheetId="20">#REF!</definedName>
    <definedName name="BOPUSD" localSheetId="21">#REF!</definedName>
    <definedName name="BOPUSD" localSheetId="22">#REF!</definedName>
    <definedName name="BOPUSD" localSheetId="24">#REF!</definedName>
    <definedName name="BOPUSD" localSheetId="25">#REF!</definedName>
    <definedName name="BOPUSD" localSheetId="26">#REF!</definedName>
    <definedName name="BOPUSD" localSheetId="27">#REF!</definedName>
    <definedName name="BOPUSD" localSheetId="32">#REF!</definedName>
    <definedName name="BOPUSD" localSheetId="33">#REF!</definedName>
    <definedName name="BOPUSD" localSheetId="34">#REF!</definedName>
    <definedName name="BOPUSD" localSheetId="8">#REF!</definedName>
    <definedName name="BOPUSD" localSheetId="35">#REF!</definedName>
    <definedName name="BOPUSD" localSheetId="36">#REF!</definedName>
    <definedName name="BOPUSD" localSheetId="37">#REF!</definedName>
    <definedName name="BOPUSD" localSheetId="38">#REF!</definedName>
    <definedName name="BOPUSD" localSheetId="39">#REF!</definedName>
    <definedName name="BOPUSD" localSheetId="41">#REF!</definedName>
    <definedName name="BOPUSD" localSheetId="43">#REF!</definedName>
    <definedName name="BOPUSD" localSheetId="10">#REF!</definedName>
    <definedName name="BOPUSD" localSheetId="13">#REF!</definedName>
    <definedName name="BOPUSD" localSheetId="14">#REF!</definedName>
    <definedName name="BOPUSD" localSheetId="15">#REF!</definedName>
    <definedName name="BOPUSD" localSheetId="16">#REF!</definedName>
    <definedName name="BOPUSD" localSheetId="17">#REF!</definedName>
    <definedName name="BOPUSD" localSheetId="18">#REF!</definedName>
    <definedName name="BOPUSD">#REF!</definedName>
    <definedName name="BRASS" localSheetId="59">#REF!</definedName>
    <definedName name="BRASS" localSheetId="0">#REF!</definedName>
    <definedName name="BRASS" localSheetId="23">#REF!</definedName>
    <definedName name="BRASS" localSheetId="28">#REF!</definedName>
    <definedName name="BRASS" localSheetId="29">#REF!</definedName>
    <definedName name="BRASS" localSheetId="30">#REF!</definedName>
    <definedName name="BRASS" localSheetId="31">#REF!</definedName>
    <definedName name="BRASS" localSheetId="40">#REF!</definedName>
    <definedName name="BRASS" localSheetId="42">#REF!</definedName>
    <definedName name="BRASS" localSheetId="7">#REF!</definedName>
    <definedName name="BRASS" localSheetId="19">#REF!</definedName>
    <definedName name="BRASS" localSheetId="20">#REF!</definedName>
    <definedName name="BRASS" localSheetId="21">#REF!</definedName>
    <definedName name="BRASS" localSheetId="22">#REF!</definedName>
    <definedName name="BRASS" localSheetId="24">#REF!</definedName>
    <definedName name="BRASS" localSheetId="25">#REF!</definedName>
    <definedName name="BRASS" localSheetId="26">#REF!</definedName>
    <definedName name="BRASS" localSheetId="27">#REF!</definedName>
    <definedName name="BRASS" localSheetId="32">#REF!</definedName>
    <definedName name="BRASS" localSheetId="33">#REF!</definedName>
    <definedName name="BRASS" localSheetId="34">#REF!</definedName>
    <definedName name="BRASS" localSheetId="35">#REF!</definedName>
    <definedName name="BRASS" localSheetId="36">#REF!</definedName>
    <definedName name="BRASS" localSheetId="37">#REF!</definedName>
    <definedName name="BRASS" localSheetId="38">#REF!</definedName>
    <definedName name="BRASS" localSheetId="39">#REF!</definedName>
    <definedName name="BRASS" localSheetId="41">#REF!</definedName>
    <definedName name="BRASS" localSheetId="43">#REF!</definedName>
    <definedName name="BRASS" localSheetId="13">#REF!</definedName>
    <definedName name="BRASS" localSheetId="14">#REF!</definedName>
    <definedName name="BRASS" localSheetId="15">#REF!</definedName>
    <definedName name="BRASS" localSheetId="16">#REF!</definedName>
    <definedName name="BRASS" localSheetId="17">#REF!</definedName>
    <definedName name="BRASS" localSheetId="18">#REF!</definedName>
    <definedName name="BRASS">#REF!</definedName>
    <definedName name="BRASS_1" localSheetId="59">#REF!</definedName>
    <definedName name="BRASS_1" localSheetId="0">#REF!</definedName>
    <definedName name="BRASS_1" localSheetId="23">#REF!</definedName>
    <definedName name="BRASS_1" localSheetId="28">#REF!</definedName>
    <definedName name="BRASS_1" localSheetId="29">#REF!</definedName>
    <definedName name="BRASS_1" localSheetId="30">#REF!</definedName>
    <definedName name="BRASS_1" localSheetId="31">#REF!</definedName>
    <definedName name="BRASS_1" localSheetId="40">#REF!</definedName>
    <definedName name="BRASS_1" localSheetId="42">#REF!</definedName>
    <definedName name="BRASS_1" localSheetId="7">#REF!</definedName>
    <definedName name="BRASS_1" localSheetId="19">#REF!</definedName>
    <definedName name="BRASS_1" localSheetId="20">#REF!</definedName>
    <definedName name="BRASS_1" localSheetId="21">#REF!</definedName>
    <definedName name="BRASS_1" localSheetId="22">#REF!</definedName>
    <definedName name="BRASS_1" localSheetId="24">#REF!</definedName>
    <definedName name="BRASS_1" localSheetId="25">#REF!</definedName>
    <definedName name="BRASS_1" localSheetId="26">#REF!</definedName>
    <definedName name="BRASS_1" localSheetId="27">#REF!</definedName>
    <definedName name="BRASS_1" localSheetId="32">#REF!</definedName>
    <definedName name="BRASS_1" localSheetId="33">#REF!</definedName>
    <definedName name="BRASS_1" localSheetId="34">#REF!</definedName>
    <definedName name="BRASS_1" localSheetId="35">#REF!</definedName>
    <definedName name="BRASS_1" localSheetId="36">#REF!</definedName>
    <definedName name="BRASS_1" localSheetId="37">#REF!</definedName>
    <definedName name="BRASS_1" localSheetId="38">#REF!</definedName>
    <definedName name="BRASS_1" localSheetId="39">#REF!</definedName>
    <definedName name="BRASS_1" localSheetId="41">#REF!</definedName>
    <definedName name="BRASS_1" localSheetId="43">#REF!</definedName>
    <definedName name="BRASS_1" localSheetId="13">#REF!</definedName>
    <definedName name="BRASS_1" localSheetId="14">#REF!</definedName>
    <definedName name="BRASS_1" localSheetId="15">#REF!</definedName>
    <definedName name="BRASS_1" localSheetId="16">#REF!</definedName>
    <definedName name="BRASS_1" localSheetId="17">#REF!</definedName>
    <definedName name="BRASS_1" localSheetId="18">#REF!</definedName>
    <definedName name="BRASS_1">#REF!</definedName>
    <definedName name="BRASS_6" localSheetId="0">#REF!</definedName>
    <definedName name="BRASS_6" localSheetId="23">#REF!</definedName>
    <definedName name="BRASS_6" localSheetId="28">#REF!</definedName>
    <definedName name="BRASS_6" localSheetId="29">#REF!</definedName>
    <definedName name="BRASS_6" localSheetId="30">#REF!</definedName>
    <definedName name="BRASS_6" localSheetId="31">#REF!</definedName>
    <definedName name="BRASS_6" localSheetId="40">#REF!</definedName>
    <definedName name="BRASS_6" localSheetId="42">#REF!</definedName>
    <definedName name="BRASS_6" localSheetId="7">#REF!</definedName>
    <definedName name="BRASS_6" localSheetId="19">#REF!</definedName>
    <definedName name="BRASS_6" localSheetId="20">#REF!</definedName>
    <definedName name="BRASS_6" localSheetId="21">#REF!</definedName>
    <definedName name="BRASS_6" localSheetId="22">#REF!</definedName>
    <definedName name="BRASS_6" localSheetId="24">#REF!</definedName>
    <definedName name="BRASS_6" localSheetId="25">#REF!</definedName>
    <definedName name="BRASS_6" localSheetId="26">#REF!</definedName>
    <definedName name="BRASS_6" localSheetId="27">#REF!</definedName>
    <definedName name="BRASS_6" localSheetId="32">#REF!</definedName>
    <definedName name="BRASS_6" localSheetId="33">#REF!</definedName>
    <definedName name="BRASS_6" localSheetId="34">#REF!</definedName>
    <definedName name="BRASS_6" localSheetId="35">#REF!</definedName>
    <definedName name="BRASS_6" localSheetId="36">#REF!</definedName>
    <definedName name="BRASS_6" localSheetId="37">#REF!</definedName>
    <definedName name="BRASS_6" localSheetId="38">#REF!</definedName>
    <definedName name="BRASS_6" localSheetId="39">#REF!</definedName>
    <definedName name="BRASS_6" localSheetId="41">#REF!</definedName>
    <definedName name="BRASS_6" localSheetId="43">#REF!</definedName>
    <definedName name="BRASS_6" localSheetId="13">#REF!</definedName>
    <definedName name="BRASS_6" localSheetId="14">#REF!</definedName>
    <definedName name="BRASS_6" localSheetId="15">#REF!</definedName>
    <definedName name="BRASS_6" localSheetId="16">#REF!</definedName>
    <definedName name="BRASS_6" localSheetId="17">#REF!</definedName>
    <definedName name="BRASS_6" localSheetId="18">#REF!</definedName>
    <definedName name="BRASS_6">#REF!</definedName>
    <definedName name="BS" localSheetId="0">#REF!</definedName>
    <definedName name="BS" localSheetId="23">#REF!</definedName>
    <definedName name="BS" localSheetId="28">#REF!</definedName>
    <definedName name="BS" localSheetId="29">#REF!</definedName>
    <definedName name="BS" localSheetId="30">#REF!</definedName>
    <definedName name="BS" localSheetId="31">#REF!</definedName>
    <definedName name="BS" localSheetId="40">#REF!</definedName>
    <definedName name="BS" localSheetId="42">#REF!</definedName>
    <definedName name="BS" localSheetId="7">#REF!</definedName>
    <definedName name="BS" localSheetId="19">#REF!</definedName>
    <definedName name="BS" localSheetId="20">#REF!</definedName>
    <definedName name="BS" localSheetId="21">#REF!</definedName>
    <definedName name="BS" localSheetId="22">#REF!</definedName>
    <definedName name="BS" localSheetId="24">#REF!</definedName>
    <definedName name="BS" localSheetId="25">#REF!</definedName>
    <definedName name="BS" localSheetId="26">#REF!</definedName>
    <definedName name="BS" localSheetId="27">#REF!</definedName>
    <definedName name="BS" localSheetId="32">#REF!</definedName>
    <definedName name="BS" localSheetId="33">#REF!</definedName>
    <definedName name="BS" localSheetId="34">#REF!</definedName>
    <definedName name="BS" localSheetId="35">#REF!</definedName>
    <definedName name="BS" localSheetId="36">#REF!</definedName>
    <definedName name="BS" localSheetId="37">#REF!</definedName>
    <definedName name="BS" localSheetId="38">#REF!</definedName>
    <definedName name="BS" localSheetId="39">#REF!</definedName>
    <definedName name="BS" localSheetId="41">#REF!</definedName>
    <definedName name="BS" localSheetId="43">#REF!</definedName>
    <definedName name="BS" localSheetId="13">#REF!</definedName>
    <definedName name="BS" localSheetId="14">#REF!</definedName>
    <definedName name="BS" localSheetId="15">#REF!</definedName>
    <definedName name="BS" localSheetId="16">#REF!</definedName>
    <definedName name="BS" localSheetId="17">#REF!</definedName>
    <definedName name="BS" localSheetId="18">#REF!</definedName>
    <definedName name="BS">#REF!</definedName>
    <definedName name="BS1A" localSheetId="0">#REF!</definedName>
    <definedName name="BS1A" localSheetId="23">#REF!</definedName>
    <definedName name="BS1A" localSheetId="28">#REF!</definedName>
    <definedName name="BS1A" localSheetId="29">#REF!</definedName>
    <definedName name="BS1A" localSheetId="30">#REF!</definedName>
    <definedName name="BS1A" localSheetId="31">#REF!</definedName>
    <definedName name="BS1A" localSheetId="40">#REF!</definedName>
    <definedName name="BS1A" localSheetId="42">#REF!</definedName>
    <definedName name="BS1A" localSheetId="7">#REF!</definedName>
    <definedName name="BS1A" localSheetId="19">#REF!</definedName>
    <definedName name="BS1A" localSheetId="20">#REF!</definedName>
    <definedName name="BS1A" localSheetId="21">#REF!</definedName>
    <definedName name="BS1A" localSheetId="22">#REF!</definedName>
    <definedName name="BS1A" localSheetId="24">#REF!</definedName>
    <definedName name="BS1A" localSheetId="25">#REF!</definedName>
    <definedName name="BS1A" localSheetId="26">#REF!</definedName>
    <definedName name="BS1A" localSheetId="27">#REF!</definedName>
    <definedName name="BS1A" localSheetId="32">#REF!</definedName>
    <definedName name="BS1A" localSheetId="33">#REF!</definedName>
    <definedName name="BS1A" localSheetId="34">#REF!</definedName>
    <definedName name="BS1A" localSheetId="35">#REF!</definedName>
    <definedName name="BS1A" localSheetId="36">#REF!</definedName>
    <definedName name="BS1A" localSheetId="37">#REF!</definedName>
    <definedName name="BS1A" localSheetId="38">#REF!</definedName>
    <definedName name="BS1A" localSheetId="39">#REF!</definedName>
    <definedName name="BS1A" localSheetId="41">#REF!</definedName>
    <definedName name="BS1A" localSheetId="43">#REF!</definedName>
    <definedName name="BS1A" localSheetId="13">#REF!</definedName>
    <definedName name="BS1A" localSheetId="14">#REF!</definedName>
    <definedName name="BS1A" localSheetId="15">#REF!</definedName>
    <definedName name="BS1A" localSheetId="16">#REF!</definedName>
    <definedName name="BS1A" localSheetId="17">#REF!</definedName>
    <definedName name="BS1A" localSheetId="18">#REF!</definedName>
    <definedName name="BS1A">#REF!</definedName>
    <definedName name="BTR" localSheetId="0">#REF!</definedName>
    <definedName name="BTR" localSheetId="23">#REF!</definedName>
    <definedName name="BTR" localSheetId="28">#REF!</definedName>
    <definedName name="BTR" localSheetId="29">#REF!</definedName>
    <definedName name="BTR" localSheetId="30">#REF!</definedName>
    <definedName name="BTR" localSheetId="31">#REF!</definedName>
    <definedName name="BTR" localSheetId="40">#REF!</definedName>
    <definedName name="BTR" localSheetId="42">#REF!</definedName>
    <definedName name="BTR" localSheetId="7">#REF!</definedName>
    <definedName name="BTR" localSheetId="19">#REF!</definedName>
    <definedName name="BTR" localSheetId="20">#REF!</definedName>
    <definedName name="BTR" localSheetId="21">#REF!</definedName>
    <definedName name="BTR" localSheetId="22">#REF!</definedName>
    <definedName name="BTR" localSheetId="24">#REF!</definedName>
    <definedName name="BTR" localSheetId="25">#REF!</definedName>
    <definedName name="BTR" localSheetId="26">#REF!</definedName>
    <definedName name="BTR" localSheetId="27">#REF!</definedName>
    <definedName name="BTR" localSheetId="32">#REF!</definedName>
    <definedName name="BTR" localSheetId="33">#REF!</definedName>
    <definedName name="BTR" localSheetId="34">#REF!</definedName>
    <definedName name="BTR" localSheetId="35">#REF!</definedName>
    <definedName name="BTR" localSheetId="36">#REF!</definedName>
    <definedName name="BTR" localSheetId="37">#REF!</definedName>
    <definedName name="BTR" localSheetId="38">#REF!</definedName>
    <definedName name="BTR" localSheetId="39">#REF!</definedName>
    <definedName name="BTR" localSheetId="41">#REF!</definedName>
    <definedName name="BTR" localSheetId="43">#REF!</definedName>
    <definedName name="BTR" localSheetId="13">#REF!</definedName>
    <definedName name="BTR" localSheetId="14">#REF!</definedName>
    <definedName name="BTR" localSheetId="15">#REF!</definedName>
    <definedName name="BTR" localSheetId="16">#REF!</definedName>
    <definedName name="BTR" localSheetId="17">#REF!</definedName>
    <definedName name="BTR" localSheetId="18">#REF!</definedName>
    <definedName name="BTR">#REF!</definedName>
    <definedName name="BTRG" localSheetId="0">#REF!</definedName>
    <definedName name="BTRG" localSheetId="23">#REF!</definedName>
    <definedName name="BTRG" localSheetId="28">#REF!</definedName>
    <definedName name="BTRG" localSheetId="29">#REF!</definedName>
    <definedName name="BTRG" localSheetId="30">#REF!</definedName>
    <definedName name="BTRG" localSheetId="31">#REF!</definedName>
    <definedName name="BTRG" localSheetId="40">#REF!</definedName>
    <definedName name="BTRG" localSheetId="42">#REF!</definedName>
    <definedName name="BTRG" localSheetId="7">#REF!</definedName>
    <definedName name="BTRG" localSheetId="19">#REF!</definedName>
    <definedName name="BTRG" localSheetId="20">#REF!</definedName>
    <definedName name="BTRG" localSheetId="21">#REF!</definedName>
    <definedName name="BTRG" localSheetId="22">#REF!</definedName>
    <definedName name="BTRG" localSheetId="24">#REF!</definedName>
    <definedName name="BTRG" localSheetId="25">#REF!</definedName>
    <definedName name="BTRG" localSheetId="26">#REF!</definedName>
    <definedName name="BTRG" localSheetId="27">#REF!</definedName>
    <definedName name="BTRG" localSheetId="32">#REF!</definedName>
    <definedName name="BTRG" localSheetId="33">#REF!</definedName>
    <definedName name="BTRG" localSheetId="34">#REF!</definedName>
    <definedName name="BTRG" localSheetId="35">#REF!</definedName>
    <definedName name="BTRG" localSheetId="36">#REF!</definedName>
    <definedName name="BTRG" localSheetId="37">#REF!</definedName>
    <definedName name="BTRG" localSheetId="38">#REF!</definedName>
    <definedName name="BTRG" localSheetId="39">#REF!</definedName>
    <definedName name="BTRG" localSheetId="41">#REF!</definedName>
    <definedName name="BTRG" localSheetId="43">#REF!</definedName>
    <definedName name="BTRG" localSheetId="13">#REF!</definedName>
    <definedName name="BTRG" localSheetId="14">#REF!</definedName>
    <definedName name="BTRG" localSheetId="15">#REF!</definedName>
    <definedName name="BTRG" localSheetId="16">#REF!</definedName>
    <definedName name="BTRG" localSheetId="17">#REF!</definedName>
    <definedName name="BTRG" localSheetId="18">#REF!</definedName>
    <definedName name="BTRG">#REF!</definedName>
    <definedName name="Budget" localSheetId="0">#REF!</definedName>
    <definedName name="Budget" localSheetId="23">#REF!</definedName>
    <definedName name="Budget" localSheetId="28">#REF!</definedName>
    <definedName name="Budget" localSheetId="29">#REF!</definedName>
    <definedName name="Budget" localSheetId="30">#REF!</definedName>
    <definedName name="Budget" localSheetId="31">#REF!</definedName>
    <definedName name="Budget" localSheetId="40">#REF!</definedName>
    <definedName name="Budget" localSheetId="42">#REF!</definedName>
    <definedName name="Budget" localSheetId="7">#REF!</definedName>
    <definedName name="Budget" localSheetId="19">#REF!</definedName>
    <definedName name="Budget" localSheetId="20">#REF!</definedName>
    <definedName name="Budget" localSheetId="21">#REF!</definedName>
    <definedName name="Budget" localSheetId="22">#REF!</definedName>
    <definedName name="Budget" localSheetId="24">#REF!</definedName>
    <definedName name="Budget" localSheetId="25">#REF!</definedName>
    <definedName name="Budget" localSheetId="26">#REF!</definedName>
    <definedName name="Budget" localSheetId="27">#REF!</definedName>
    <definedName name="Budget" localSheetId="32">#REF!</definedName>
    <definedName name="Budget" localSheetId="33">#REF!</definedName>
    <definedName name="Budget" localSheetId="34">#REF!</definedName>
    <definedName name="Budget" localSheetId="35">#REF!</definedName>
    <definedName name="Budget" localSheetId="36">#REF!</definedName>
    <definedName name="Budget" localSheetId="37">#REF!</definedName>
    <definedName name="Budget" localSheetId="38">#REF!</definedName>
    <definedName name="Budget" localSheetId="39">#REF!</definedName>
    <definedName name="Budget" localSheetId="41">#REF!</definedName>
    <definedName name="Budget" localSheetId="43">#REF!</definedName>
    <definedName name="Budget" localSheetId="13">#REF!</definedName>
    <definedName name="Budget" localSheetId="14">#REF!</definedName>
    <definedName name="Budget" localSheetId="15">#REF!</definedName>
    <definedName name="Budget" localSheetId="16">#REF!</definedName>
    <definedName name="Budget" localSheetId="17">#REF!</definedName>
    <definedName name="Budget" localSheetId="18">#REF!</definedName>
    <definedName name="Budget">#REF!</definedName>
    <definedName name="Button_13">"CLAGA2000_Consolidado_2001_List"</definedName>
    <definedName name="BX" localSheetId="59">#REF!</definedName>
    <definedName name="BX" localSheetId="0">#REF!</definedName>
    <definedName name="BX" localSheetId="12">#REF!</definedName>
    <definedName name="BX" localSheetId="23">#REF!</definedName>
    <definedName name="BX" localSheetId="28">#REF!</definedName>
    <definedName name="BX" localSheetId="29">#REF!</definedName>
    <definedName name="BX" localSheetId="30">#REF!</definedName>
    <definedName name="BX" localSheetId="31">#REF!</definedName>
    <definedName name="BX" localSheetId="40">#REF!</definedName>
    <definedName name="BX" localSheetId="42">#REF!</definedName>
    <definedName name="BX" localSheetId="5">#REF!</definedName>
    <definedName name="BX" localSheetId="7">#REF!</definedName>
    <definedName name="BX" localSheetId="9">#REF!</definedName>
    <definedName name="BX" localSheetId="11">#REF!</definedName>
    <definedName name="BX" localSheetId="6">#REF!</definedName>
    <definedName name="BX" localSheetId="19">#REF!</definedName>
    <definedName name="BX" localSheetId="20">#REF!</definedName>
    <definedName name="BX" localSheetId="21">#REF!</definedName>
    <definedName name="BX" localSheetId="22">#REF!</definedName>
    <definedName name="BX" localSheetId="24">#REF!</definedName>
    <definedName name="BX" localSheetId="25">#REF!</definedName>
    <definedName name="BX" localSheetId="26">#REF!</definedName>
    <definedName name="BX" localSheetId="27">#REF!</definedName>
    <definedName name="BX" localSheetId="32">#REF!</definedName>
    <definedName name="BX" localSheetId="33">#REF!</definedName>
    <definedName name="BX" localSheetId="34">#REF!</definedName>
    <definedName name="BX" localSheetId="8">#REF!</definedName>
    <definedName name="BX" localSheetId="35">#REF!</definedName>
    <definedName name="BX" localSheetId="36">#REF!</definedName>
    <definedName name="BX" localSheetId="37">#REF!</definedName>
    <definedName name="BX" localSheetId="38">#REF!</definedName>
    <definedName name="BX" localSheetId="39">#REF!</definedName>
    <definedName name="BX" localSheetId="41">#REF!</definedName>
    <definedName name="BX" localSheetId="43">#REF!</definedName>
    <definedName name="BX" localSheetId="10">#REF!</definedName>
    <definedName name="BX" localSheetId="13">#REF!</definedName>
    <definedName name="BX" localSheetId="14">#REF!</definedName>
    <definedName name="BX" localSheetId="15">#REF!</definedName>
    <definedName name="BX" localSheetId="16">#REF!</definedName>
    <definedName name="BX" localSheetId="17">#REF!</definedName>
    <definedName name="BX" localSheetId="18">#REF!</definedName>
    <definedName name="BX">#REF!</definedName>
    <definedName name="BXG">[44]Q6!$E$26:$AH$26</definedName>
    <definedName name="BXS" localSheetId="59">#REF!</definedName>
    <definedName name="BXS" localSheetId="0">#REF!</definedName>
    <definedName name="BXS" localSheetId="12">#REF!</definedName>
    <definedName name="BXS" localSheetId="23">#REF!</definedName>
    <definedName name="BXS" localSheetId="28">#REF!</definedName>
    <definedName name="BXS" localSheetId="29">#REF!</definedName>
    <definedName name="BXS" localSheetId="30">#REF!</definedName>
    <definedName name="BXS" localSheetId="31">#REF!</definedName>
    <definedName name="BXS" localSheetId="40">#REF!</definedName>
    <definedName name="BXS" localSheetId="42">#REF!</definedName>
    <definedName name="BXS" localSheetId="5">#REF!</definedName>
    <definedName name="BXS" localSheetId="7">#REF!</definedName>
    <definedName name="BXS" localSheetId="9">#REF!</definedName>
    <definedName name="BXS" localSheetId="11">#REF!</definedName>
    <definedName name="BXS" localSheetId="6">#REF!</definedName>
    <definedName name="BXS" localSheetId="19">#REF!</definedName>
    <definedName name="BXS" localSheetId="20">#REF!</definedName>
    <definedName name="BXS" localSheetId="21">#REF!</definedName>
    <definedName name="BXS" localSheetId="22">#REF!</definedName>
    <definedName name="BXS" localSheetId="24">#REF!</definedName>
    <definedName name="BXS" localSheetId="25">#REF!</definedName>
    <definedName name="BXS" localSheetId="26">#REF!</definedName>
    <definedName name="BXS" localSheetId="27">#REF!</definedName>
    <definedName name="BXS" localSheetId="32">#REF!</definedName>
    <definedName name="BXS" localSheetId="33">#REF!</definedName>
    <definedName name="BXS" localSheetId="34">#REF!</definedName>
    <definedName name="BXS" localSheetId="8">#REF!</definedName>
    <definedName name="BXS" localSheetId="35">#REF!</definedName>
    <definedName name="BXS" localSheetId="36">#REF!</definedName>
    <definedName name="BXS" localSheetId="37">#REF!</definedName>
    <definedName name="BXS" localSheetId="38">#REF!</definedName>
    <definedName name="BXS" localSheetId="39">#REF!</definedName>
    <definedName name="BXS" localSheetId="41">#REF!</definedName>
    <definedName name="BXS" localSheetId="43">#REF!</definedName>
    <definedName name="BXS" localSheetId="10">#REF!</definedName>
    <definedName name="BXS" localSheetId="13">#REF!</definedName>
    <definedName name="BXS" localSheetId="14">#REF!</definedName>
    <definedName name="BXS" localSheetId="15">#REF!</definedName>
    <definedName name="BXS" localSheetId="16">#REF!</definedName>
    <definedName name="BXS" localSheetId="17">#REF!</definedName>
    <definedName name="BXS" localSheetId="18">#REF!</definedName>
    <definedName name="BXS">#REF!</definedName>
    <definedName name="C.2" localSheetId="59">#REF!</definedName>
    <definedName name="C.2" localSheetId="0">#REF!</definedName>
    <definedName name="C.2" localSheetId="23">#REF!</definedName>
    <definedName name="C.2" localSheetId="28">#REF!</definedName>
    <definedName name="C.2" localSheetId="29">#REF!</definedName>
    <definedName name="C.2" localSheetId="30">#REF!</definedName>
    <definedName name="C.2" localSheetId="31">#REF!</definedName>
    <definedName name="C.2" localSheetId="40">#REF!</definedName>
    <definedName name="C.2" localSheetId="42">#REF!</definedName>
    <definedName name="C.2" localSheetId="7">#REF!</definedName>
    <definedName name="C.2" localSheetId="19">#REF!</definedName>
    <definedName name="C.2" localSheetId="20">#REF!</definedName>
    <definedName name="C.2" localSheetId="21">#REF!</definedName>
    <definedName name="C.2" localSheetId="22">#REF!</definedName>
    <definedName name="C.2" localSheetId="24">#REF!</definedName>
    <definedName name="C.2" localSheetId="25">#REF!</definedName>
    <definedName name="C.2" localSheetId="26">#REF!</definedName>
    <definedName name="C.2" localSheetId="27">#REF!</definedName>
    <definedName name="C.2" localSheetId="32">#REF!</definedName>
    <definedName name="C.2" localSheetId="33">#REF!</definedName>
    <definedName name="C.2" localSheetId="34">#REF!</definedName>
    <definedName name="C.2" localSheetId="35">#REF!</definedName>
    <definedName name="C.2" localSheetId="36">#REF!</definedName>
    <definedName name="C.2" localSheetId="37">#REF!</definedName>
    <definedName name="C.2" localSheetId="38">#REF!</definedName>
    <definedName name="C.2" localSheetId="39">#REF!</definedName>
    <definedName name="C.2" localSheetId="41">#REF!</definedName>
    <definedName name="C.2" localSheetId="43">#REF!</definedName>
    <definedName name="C.2" localSheetId="13">#REF!</definedName>
    <definedName name="C.2" localSheetId="14">#REF!</definedName>
    <definedName name="C.2" localSheetId="15">#REF!</definedName>
    <definedName name="C.2" localSheetId="16">#REF!</definedName>
    <definedName name="C.2" localSheetId="17">#REF!</definedName>
    <definedName name="C.2" localSheetId="18">#REF!</definedName>
    <definedName name="C.2">#REF!</definedName>
    <definedName name="C_" localSheetId="59">#REF!</definedName>
    <definedName name="C_" localSheetId="0">#REF!</definedName>
    <definedName name="C_" localSheetId="23">#REF!</definedName>
    <definedName name="C_" localSheetId="28">#REF!</definedName>
    <definedName name="C_" localSheetId="29">#REF!</definedName>
    <definedName name="C_" localSheetId="30">#REF!</definedName>
    <definedName name="C_" localSheetId="31">#REF!</definedName>
    <definedName name="C_" localSheetId="40">#REF!</definedName>
    <definedName name="C_" localSheetId="42">#REF!</definedName>
    <definedName name="C_" localSheetId="7">#REF!</definedName>
    <definedName name="C_" localSheetId="19">#REF!</definedName>
    <definedName name="C_" localSheetId="20">#REF!</definedName>
    <definedName name="C_" localSheetId="21">#REF!</definedName>
    <definedName name="C_" localSheetId="22">#REF!</definedName>
    <definedName name="C_" localSheetId="24">#REF!</definedName>
    <definedName name="C_" localSheetId="25">#REF!</definedName>
    <definedName name="C_" localSheetId="26">#REF!</definedName>
    <definedName name="C_" localSheetId="27">#REF!</definedName>
    <definedName name="C_" localSheetId="32">#REF!</definedName>
    <definedName name="C_" localSheetId="33">#REF!</definedName>
    <definedName name="C_" localSheetId="34">#REF!</definedName>
    <definedName name="C_" localSheetId="35">#REF!</definedName>
    <definedName name="C_" localSheetId="36">#REF!</definedName>
    <definedName name="C_" localSheetId="37">#REF!</definedName>
    <definedName name="C_" localSheetId="38">#REF!</definedName>
    <definedName name="C_" localSheetId="39">#REF!</definedName>
    <definedName name="C_" localSheetId="41">#REF!</definedName>
    <definedName name="C_" localSheetId="43">#REF!</definedName>
    <definedName name="C_" localSheetId="13">#REF!</definedName>
    <definedName name="C_" localSheetId="14">#REF!</definedName>
    <definedName name="C_" localSheetId="15">#REF!</definedName>
    <definedName name="C_" localSheetId="16">#REF!</definedName>
    <definedName name="C_" localSheetId="17">#REF!</definedName>
    <definedName name="C_" localSheetId="18">#REF!</definedName>
    <definedName name="C_">#REF!</definedName>
    <definedName name="C_1" localSheetId="59">OFFSET(#REF!,0,0,COUNT(#REF!),1)</definedName>
    <definedName name="C_1" localSheetId="0">OFFSET(#REF!,0,0,COUNT(#REF!),1)</definedName>
    <definedName name="C_1" localSheetId="23">OFFSET(#REF!,0,0,COUNT(#REF!),1)</definedName>
    <definedName name="C_1" localSheetId="28">OFFSET(#REF!,0,0,COUNT(#REF!),1)</definedName>
    <definedName name="C_1" localSheetId="29">OFFSET(#REF!,0,0,COUNT(#REF!),1)</definedName>
    <definedName name="C_1" localSheetId="30">OFFSET(#REF!,0,0,COUNT(#REF!),1)</definedName>
    <definedName name="C_1" localSheetId="31">OFFSET(#REF!,0,0,COUNT(#REF!),1)</definedName>
    <definedName name="C_1" localSheetId="40">OFFSET(#REF!,0,0,COUNT(#REF!),1)</definedName>
    <definedName name="C_1" localSheetId="42">OFFSET(#REF!,0,0,COUNT(#REF!),1)</definedName>
    <definedName name="C_1" localSheetId="7">OFFSET(#REF!,0,0,COUNT(#REF!),1)</definedName>
    <definedName name="C_1" localSheetId="19">OFFSET(#REF!,0,0,COUNT(#REF!),1)</definedName>
    <definedName name="C_1" localSheetId="20">OFFSET(#REF!,0,0,COUNT(#REF!),1)</definedName>
    <definedName name="C_1" localSheetId="21">OFFSET(#REF!,0,0,COUNT(#REF!),1)</definedName>
    <definedName name="C_1" localSheetId="22">OFFSET(#REF!,0,0,COUNT(#REF!),1)</definedName>
    <definedName name="C_1" localSheetId="24">OFFSET(#REF!,0,0,COUNT(#REF!),1)</definedName>
    <definedName name="C_1" localSheetId="25">OFFSET(#REF!,0,0,COUNT(#REF!),1)</definedName>
    <definedName name="C_1" localSheetId="26">OFFSET(#REF!,0,0,COUNT(#REF!),1)</definedName>
    <definedName name="C_1" localSheetId="27">OFFSET(#REF!,0,0,COUNT(#REF!),1)</definedName>
    <definedName name="C_1" localSheetId="32">OFFSET(#REF!,0,0,COUNT(#REF!),1)</definedName>
    <definedName name="C_1" localSheetId="33">OFFSET(#REF!,0,0,COUNT(#REF!),1)</definedName>
    <definedName name="C_1" localSheetId="34">OFFSET(#REF!,0,0,COUNT(#REF!),1)</definedName>
    <definedName name="C_1" localSheetId="35">OFFSET(#REF!,0,0,COUNT(#REF!),1)</definedName>
    <definedName name="C_1" localSheetId="36">OFFSET(#REF!,0,0,COUNT(#REF!),1)</definedName>
    <definedName name="C_1" localSheetId="37">OFFSET(#REF!,0,0,COUNT(#REF!),1)</definedName>
    <definedName name="C_1" localSheetId="38">OFFSET(#REF!,0,0,COUNT(#REF!),1)</definedName>
    <definedName name="C_1" localSheetId="39">OFFSET(#REF!,0,0,COUNT(#REF!),1)</definedName>
    <definedName name="C_1" localSheetId="41">OFFSET(#REF!,0,0,COUNT(#REF!),1)</definedName>
    <definedName name="C_1" localSheetId="43">OFFSET(#REF!,0,0,COUNT(#REF!),1)</definedName>
    <definedName name="C_1" localSheetId="13">OFFSET(#REF!,0,0,COUNT(#REF!),1)</definedName>
    <definedName name="C_1" localSheetId="14">OFFSET(#REF!,0,0,COUNT(#REF!),1)</definedName>
    <definedName name="C_1" localSheetId="15">OFFSET(#REF!,0,0,COUNT(#REF!),1)</definedName>
    <definedName name="C_1" localSheetId="16">OFFSET(#REF!,0,0,COUNT(#REF!),1)</definedName>
    <definedName name="C_1" localSheetId="17">OFFSET(#REF!,0,0,COUNT(#REF!),1)</definedName>
    <definedName name="C_1" localSheetId="18">OFFSET(#REF!,0,0,COUNT(#REF!),1)</definedName>
    <definedName name="C_1">OFFSET(#REF!,0,0,COUNT(#REF!),1)</definedName>
    <definedName name="C_2" localSheetId="0">OFFSET(#REF!,0,0,COUNT(#REF!),1)</definedName>
    <definedName name="C_2" localSheetId="23">OFFSET(#REF!,0,0,COUNT(#REF!),1)</definedName>
    <definedName name="C_2" localSheetId="28">OFFSET(#REF!,0,0,COUNT(#REF!),1)</definedName>
    <definedName name="C_2" localSheetId="29">OFFSET(#REF!,0,0,COUNT(#REF!),1)</definedName>
    <definedName name="C_2" localSheetId="30">OFFSET(#REF!,0,0,COUNT(#REF!),1)</definedName>
    <definedName name="C_2" localSheetId="31">OFFSET(#REF!,0,0,COUNT(#REF!),1)</definedName>
    <definedName name="C_2" localSheetId="40">OFFSET(#REF!,0,0,COUNT(#REF!),1)</definedName>
    <definedName name="C_2" localSheetId="42">OFFSET(#REF!,0,0,COUNT(#REF!),1)</definedName>
    <definedName name="C_2" localSheetId="7">OFFSET(#REF!,0,0,COUNT(#REF!),1)</definedName>
    <definedName name="C_2" localSheetId="19">OFFSET(#REF!,0,0,COUNT(#REF!),1)</definedName>
    <definedName name="C_2" localSheetId="20">OFFSET(#REF!,0,0,COUNT(#REF!),1)</definedName>
    <definedName name="C_2" localSheetId="21">OFFSET(#REF!,0,0,COUNT(#REF!),1)</definedName>
    <definedName name="C_2" localSheetId="22">OFFSET(#REF!,0,0,COUNT(#REF!),1)</definedName>
    <definedName name="C_2" localSheetId="24">OFFSET(#REF!,0,0,COUNT(#REF!),1)</definedName>
    <definedName name="C_2" localSheetId="25">OFFSET(#REF!,0,0,COUNT(#REF!),1)</definedName>
    <definedName name="C_2" localSheetId="26">OFFSET(#REF!,0,0,COUNT(#REF!),1)</definedName>
    <definedName name="C_2" localSheetId="27">OFFSET(#REF!,0,0,COUNT(#REF!),1)</definedName>
    <definedName name="C_2" localSheetId="32">OFFSET(#REF!,0,0,COUNT(#REF!),1)</definedName>
    <definedName name="C_2" localSheetId="33">OFFSET(#REF!,0,0,COUNT(#REF!),1)</definedName>
    <definedName name="C_2" localSheetId="34">OFFSET(#REF!,0,0,COUNT(#REF!),1)</definedName>
    <definedName name="C_2" localSheetId="35">OFFSET(#REF!,0,0,COUNT(#REF!),1)</definedName>
    <definedName name="C_2" localSheetId="36">OFFSET(#REF!,0,0,COUNT(#REF!),1)</definedName>
    <definedName name="C_2" localSheetId="37">OFFSET(#REF!,0,0,COUNT(#REF!),1)</definedName>
    <definedName name="C_2" localSheetId="38">OFFSET(#REF!,0,0,COUNT(#REF!),1)</definedName>
    <definedName name="C_2" localSheetId="39">OFFSET(#REF!,0,0,COUNT(#REF!),1)</definedName>
    <definedName name="C_2" localSheetId="41">OFFSET(#REF!,0,0,COUNT(#REF!),1)</definedName>
    <definedName name="C_2" localSheetId="43">OFFSET(#REF!,0,0,COUNT(#REF!),1)</definedName>
    <definedName name="C_2" localSheetId="13">OFFSET(#REF!,0,0,COUNT(#REF!),1)</definedName>
    <definedName name="C_2" localSheetId="14">OFFSET(#REF!,0,0,COUNT(#REF!),1)</definedName>
    <definedName name="C_2" localSheetId="15">OFFSET(#REF!,0,0,COUNT(#REF!),1)</definedName>
    <definedName name="C_2" localSheetId="16">OFFSET(#REF!,0,0,COUNT(#REF!),1)</definedName>
    <definedName name="C_2" localSheetId="17">OFFSET(#REF!,0,0,COUNT(#REF!),1)</definedName>
    <definedName name="C_2" localSheetId="18">OFFSET(#REF!,0,0,COUNT(#REF!),1)</definedName>
    <definedName name="C_2">OFFSET(#REF!,0,0,COUNT(#REF!),1)</definedName>
    <definedName name="CAD" localSheetId="59">#REF!</definedName>
    <definedName name="CAD" localSheetId="0">#REF!</definedName>
    <definedName name="CAD" localSheetId="12">#REF!</definedName>
    <definedName name="CAD" localSheetId="23">#REF!</definedName>
    <definedName name="CAD" localSheetId="28">#REF!</definedName>
    <definedName name="CAD" localSheetId="29">#REF!</definedName>
    <definedName name="CAD" localSheetId="30">#REF!</definedName>
    <definedName name="CAD" localSheetId="31">#REF!</definedName>
    <definedName name="CAD" localSheetId="40">#REF!</definedName>
    <definedName name="CAD" localSheetId="42">#REF!</definedName>
    <definedName name="CAD" localSheetId="5">#REF!</definedName>
    <definedName name="CAD" localSheetId="7">#REF!</definedName>
    <definedName name="CAD" localSheetId="9">#REF!</definedName>
    <definedName name="CAD" localSheetId="11">#REF!</definedName>
    <definedName name="CAD" localSheetId="6">#REF!</definedName>
    <definedName name="CAD" localSheetId="19">#REF!</definedName>
    <definedName name="CAD" localSheetId="20">#REF!</definedName>
    <definedName name="CAD" localSheetId="21">#REF!</definedName>
    <definedName name="CAD" localSheetId="22">#REF!</definedName>
    <definedName name="CAD" localSheetId="24">#REF!</definedName>
    <definedName name="CAD" localSheetId="25">#REF!</definedName>
    <definedName name="CAD" localSheetId="26">#REF!</definedName>
    <definedName name="CAD" localSheetId="27">#REF!</definedName>
    <definedName name="CAD" localSheetId="32">#REF!</definedName>
    <definedName name="CAD" localSheetId="33">#REF!</definedName>
    <definedName name="CAD" localSheetId="34">#REF!</definedName>
    <definedName name="CAD" localSheetId="8">#REF!</definedName>
    <definedName name="CAD" localSheetId="35">#REF!</definedName>
    <definedName name="CAD" localSheetId="36">#REF!</definedName>
    <definedName name="CAD" localSheetId="37">#REF!</definedName>
    <definedName name="CAD" localSheetId="38">#REF!</definedName>
    <definedName name="CAD" localSheetId="39">#REF!</definedName>
    <definedName name="CAD" localSheetId="41">#REF!</definedName>
    <definedName name="CAD" localSheetId="43">#REF!</definedName>
    <definedName name="CAD" localSheetId="10">#REF!</definedName>
    <definedName name="CAD" localSheetId="13">#REF!</definedName>
    <definedName name="CAD" localSheetId="14">#REF!</definedName>
    <definedName name="CAD" localSheetId="15">#REF!</definedName>
    <definedName name="CAD" localSheetId="16">#REF!</definedName>
    <definedName name="CAD" localSheetId="17">#REF!</definedName>
    <definedName name="CAD" localSheetId="18">#REF!</definedName>
    <definedName name="CAD">#REF!</definedName>
    <definedName name="caja" localSheetId="59" hidden="1">{FALSE,FALSE,-1.25,-15.5,484.5,276.75,FALSE,FALSE,TRUE,TRUE,0,12,#N/A,46,#N/A,2.93460490463215,15.35,1,FALSE,FALSE,3,TRUE,1,FALSE,100,"Swvu.PLA1.","ACwvu.PLA1.",#N/A,FALSE,FALSE,0,0,0,0,2,"","",TRUE,TRUE,FALSE,FALSE,1,60,#N/A,#N/A,FALSE,FALSE,FALSE,FALSE,FALSE,FALSE,FALSE,9,65532,65532,FALSE,FALSE,TRUE,TRUE,TRUE}</definedName>
    <definedName name="caja" localSheetId="0" hidden="1">{FALSE,FALSE,-1.25,-15.5,484.5,276.75,FALSE,FALSE,TRUE,TRUE,0,12,#N/A,46,#N/A,2.93460490463215,15.35,1,FALSE,FALSE,3,TRUE,1,FALSE,100,"Swvu.PLA1.","ACwvu.PLA1.",#N/A,FALSE,FALSE,0,0,0,0,2,"","",TRUE,TRUE,FALSE,FALSE,1,60,#N/A,#N/A,FALSE,FALSE,FALSE,FALSE,FALSE,FALSE,FALSE,9,65532,65532,FALSE,FALSE,TRUE,TRUE,TRUE}</definedName>
    <definedName name="caja" localSheetId="12" hidden="1">{FALSE,FALSE,-1.25,-15.5,484.5,276.75,FALSE,FALSE,TRUE,TRUE,0,12,#N/A,46,#N/A,2.93460490463215,15.35,1,FALSE,FALSE,3,TRUE,1,FALSE,100,"Swvu.PLA1.","ACwvu.PLA1.",#N/A,FALSE,FALSE,0,0,0,0,2,"","",TRUE,TRUE,FALSE,FALSE,1,60,#N/A,#N/A,FALSE,FALSE,FALSE,FALSE,FALSE,FALSE,FALSE,9,65532,65532,FALSE,FALSE,TRUE,TRUE,TRUE}</definedName>
    <definedName name="caja" localSheetId="23" hidden="1">{FALSE,FALSE,-1.25,-15.5,484.5,276.75,FALSE,FALSE,TRUE,TRUE,0,12,#N/A,46,#N/A,2.93460490463215,15.35,1,FALSE,FALSE,3,TRUE,1,FALSE,100,"Swvu.PLA1.","ACwvu.PLA1.",#N/A,FALSE,FALSE,0,0,0,0,2,"","",TRUE,TRUE,FALSE,FALSE,1,60,#N/A,#N/A,FALSE,FALSE,FALSE,FALSE,FALSE,FALSE,FALSE,9,65532,65532,FALSE,FALSE,TRUE,TRUE,TRUE}</definedName>
    <definedName name="caja" localSheetId="28" hidden="1">{FALSE,FALSE,-1.25,-15.5,484.5,276.75,FALSE,FALSE,TRUE,TRUE,0,12,#N/A,46,#N/A,2.93460490463215,15.35,1,FALSE,FALSE,3,TRUE,1,FALSE,100,"Swvu.PLA1.","ACwvu.PLA1.",#N/A,FALSE,FALSE,0,0,0,0,2,"","",TRUE,TRUE,FALSE,FALSE,1,60,#N/A,#N/A,FALSE,FALSE,FALSE,FALSE,FALSE,FALSE,FALSE,9,65532,65532,FALSE,FALSE,TRUE,TRUE,TRUE}</definedName>
    <definedName name="caja" localSheetId="29" hidden="1">{FALSE,FALSE,-1.25,-15.5,484.5,276.75,FALSE,FALSE,TRUE,TRUE,0,12,#N/A,46,#N/A,2.93460490463215,15.35,1,FALSE,FALSE,3,TRUE,1,FALSE,100,"Swvu.PLA1.","ACwvu.PLA1.",#N/A,FALSE,FALSE,0,0,0,0,2,"","",TRUE,TRUE,FALSE,FALSE,1,60,#N/A,#N/A,FALSE,FALSE,FALSE,FALSE,FALSE,FALSE,FALSE,9,65532,65532,FALSE,FALSE,TRUE,TRUE,TRUE}</definedName>
    <definedName name="caja" localSheetId="30" hidden="1">{FALSE,FALSE,-1.25,-15.5,484.5,276.75,FALSE,FALSE,TRUE,TRUE,0,12,#N/A,46,#N/A,2.93460490463215,15.35,1,FALSE,FALSE,3,TRUE,1,FALSE,100,"Swvu.PLA1.","ACwvu.PLA1.",#N/A,FALSE,FALSE,0,0,0,0,2,"","",TRUE,TRUE,FALSE,FALSE,1,60,#N/A,#N/A,FALSE,FALSE,FALSE,FALSE,FALSE,FALSE,FALSE,9,65532,65532,FALSE,FALSE,TRUE,TRUE,TRUE}</definedName>
    <definedName name="caja" localSheetId="31" hidden="1">{FALSE,FALSE,-1.25,-15.5,484.5,276.75,FALSE,FALSE,TRUE,TRUE,0,12,#N/A,46,#N/A,2.93460490463215,15.35,1,FALSE,FALSE,3,TRUE,1,FALSE,100,"Swvu.PLA1.","ACwvu.PLA1.",#N/A,FALSE,FALSE,0,0,0,0,2,"","",TRUE,TRUE,FALSE,FALSE,1,60,#N/A,#N/A,FALSE,FALSE,FALSE,FALSE,FALSE,FALSE,FALSE,9,65532,65532,FALSE,FALSE,TRUE,TRUE,TRUE}</definedName>
    <definedName name="caja" localSheetId="40" hidden="1">{FALSE,FALSE,-1.25,-15.5,484.5,276.75,FALSE,FALSE,TRUE,TRUE,0,12,#N/A,46,#N/A,2.93460490463215,15.35,1,FALSE,FALSE,3,TRUE,1,FALSE,100,"Swvu.PLA1.","ACwvu.PLA1.",#N/A,FALSE,FALSE,0,0,0,0,2,"","",TRUE,TRUE,FALSE,FALSE,1,60,#N/A,#N/A,FALSE,FALSE,FALSE,FALSE,FALSE,FALSE,FALSE,9,65532,65532,FALSE,FALSE,TRUE,TRUE,TRUE}</definedName>
    <definedName name="caja" localSheetId="42" hidden="1">{FALSE,FALSE,-1.25,-15.5,484.5,276.75,FALSE,FALSE,TRUE,TRUE,0,12,#N/A,46,#N/A,2.93460490463215,15.35,1,FALSE,FALSE,3,TRUE,1,FALSE,100,"Swvu.PLA1.","ACwvu.PLA1.",#N/A,FALSE,FALSE,0,0,0,0,2,"","",TRUE,TRUE,FALSE,FALSE,1,60,#N/A,#N/A,FALSE,FALSE,FALSE,FALSE,FALSE,FALSE,FALSE,9,65532,65532,FALSE,FALSE,TRUE,TRUE,TRUE}</definedName>
    <definedName name="caja" localSheetId="1" hidden="1">{FALSE,FALSE,-1.25,-15.5,484.5,276.75,FALSE,FALSE,TRUE,TRUE,0,12,#N/A,46,#N/A,2.93460490463215,15.35,1,FALSE,FALSE,3,TRUE,1,FALSE,100,"Swvu.PLA1.","ACwvu.PLA1.",#N/A,FALSE,FALSE,0,0,0,0,2,"","",TRUE,TRUE,FALSE,FALSE,1,60,#N/A,#N/A,FALSE,FALSE,FALSE,FALSE,FALSE,FALSE,FALSE,9,65532,65532,FALSE,FALSE,TRUE,TRUE,TRUE}</definedName>
    <definedName name="caja" localSheetId="2" hidden="1">{FALSE,FALSE,-1.25,-15.5,484.5,276.75,FALSE,FALSE,TRUE,TRUE,0,12,#N/A,46,#N/A,2.93460490463215,15.35,1,FALSE,FALSE,3,TRUE,1,FALSE,100,"Swvu.PLA1.","ACwvu.PLA1.",#N/A,FALSE,FALSE,0,0,0,0,2,"","",TRUE,TRUE,FALSE,FALSE,1,60,#N/A,#N/A,FALSE,FALSE,FALSE,FALSE,FALSE,FALSE,FALSE,9,65532,65532,FALSE,FALSE,TRUE,TRUE,TRUE}</definedName>
    <definedName name="caja" localSheetId="3" hidden="1">{FALSE,FALSE,-1.25,-15.5,484.5,276.75,FALSE,FALSE,TRUE,TRUE,0,12,#N/A,46,#N/A,2.93460490463215,15.35,1,FALSE,FALSE,3,TRUE,1,FALSE,100,"Swvu.PLA1.","ACwvu.PLA1.",#N/A,FALSE,FALSE,0,0,0,0,2,"","",TRUE,TRUE,FALSE,FALSE,1,60,#N/A,#N/A,FALSE,FALSE,FALSE,FALSE,FALSE,FALSE,FALSE,9,65532,65532,FALSE,FALSE,TRUE,TRUE,TRUE}</definedName>
    <definedName name="caja" localSheetId="4" hidden="1">{FALSE,FALSE,-1.25,-15.5,484.5,276.75,FALSE,FALSE,TRUE,TRUE,0,12,#N/A,46,#N/A,2.93460490463215,15.35,1,FALSE,FALSE,3,TRUE,1,FALSE,100,"Swvu.PLA1.","ACwvu.PLA1.",#N/A,FALSE,FALSE,0,0,0,0,2,"","",TRUE,TRUE,FALSE,FALSE,1,60,#N/A,#N/A,FALSE,FALSE,FALSE,FALSE,FALSE,FALSE,FALSE,9,65532,65532,FALSE,FALSE,TRUE,TRUE,TRUE}</definedName>
    <definedName name="caja" localSheetId="5" hidden="1">{FALSE,FALSE,-1.25,-15.5,484.5,276.75,FALSE,FALSE,TRUE,TRUE,0,12,#N/A,46,#N/A,2.93460490463215,15.35,1,FALSE,FALSE,3,TRUE,1,FALSE,100,"Swvu.PLA1.","ACwvu.PLA1.",#N/A,FALSE,FALSE,0,0,0,0,2,"","",TRUE,TRUE,FALSE,FALSE,1,60,#N/A,#N/A,FALSE,FALSE,FALSE,FALSE,FALSE,FALSE,FALSE,9,65532,65532,FALSE,FALSE,TRUE,TRUE,TRUE}</definedName>
    <definedName name="caja" localSheetId="7" hidden="1">{FALSE,FALSE,-1.25,-15.5,484.5,276.75,FALSE,FALSE,TRUE,TRUE,0,12,#N/A,46,#N/A,2.93460490463215,15.35,1,FALSE,FALSE,3,TRUE,1,FALSE,100,"Swvu.PLA1.","ACwvu.PLA1.",#N/A,FALSE,FALSE,0,0,0,0,2,"","",TRUE,TRUE,FALSE,FALSE,1,60,#N/A,#N/A,FALSE,FALSE,FALSE,FALSE,FALSE,FALSE,FALSE,9,65532,65532,FALSE,FALSE,TRUE,TRUE,TRUE}</definedName>
    <definedName name="caja" localSheetId="9" hidden="1">{FALSE,FALSE,-1.25,-15.5,484.5,276.75,FALSE,FALSE,TRUE,TRUE,0,12,#N/A,46,#N/A,2.93460490463215,15.35,1,FALSE,FALSE,3,TRUE,1,FALSE,100,"Swvu.PLA1.","ACwvu.PLA1.",#N/A,FALSE,FALSE,0,0,0,0,2,"","",TRUE,TRUE,FALSE,FALSE,1,60,#N/A,#N/A,FALSE,FALSE,FALSE,FALSE,FALSE,FALSE,FALSE,9,65532,65532,FALSE,FALSE,TRUE,TRUE,TRUE}</definedName>
    <definedName name="caja" localSheetId="11" hidden="1">{FALSE,FALSE,-1.25,-15.5,484.5,276.75,FALSE,FALSE,TRUE,TRUE,0,12,#N/A,46,#N/A,2.93460490463215,15.35,1,FALSE,FALSE,3,TRUE,1,FALSE,100,"Swvu.PLA1.","ACwvu.PLA1.",#N/A,FALSE,FALSE,0,0,0,0,2,"","",TRUE,TRUE,FALSE,FALSE,1,60,#N/A,#N/A,FALSE,FALSE,FALSE,FALSE,FALSE,FALSE,FALSE,9,65532,65532,FALSE,FALSE,TRUE,TRUE,TRUE}</definedName>
    <definedName name="caja" localSheetId="6" hidden="1">{FALSE,FALSE,-1.25,-15.5,484.5,276.75,FALSE,FALSE,TRUE,TRUE,0,12,#N/A,46,#N/A,2.93460490463215,15.35,1,FALSE,FALSE,3,TRUE,1,FALSE,100,"Swvu.PLA1.","ACwvu.PLA1.",#N/A,FALSE,FALSE,0,0,0,0,2,"","",TRUE,TRUE,FALSE,FALSE,1,60,#N/A,#N/A,FALSE,FALSE,FALSE,FALSE,FALSE,FALSE,FALSE,9,65532,65532,FALSE,FALSE,TRUE,TRUE,TRUE}</definedName>
    <definedName name="caja" localSheetId="19" hidden="1">{FALSE,FALSE,-1.25,-15.5,484.5,276.75,FALSE,FALSE,TRUE,TRUE,0,12,#N/A,46,#N/A,2.93460490463215,15.35,1,FALSE,FALSE,3,TRUE,1,FALSE,100,"Swvu.PLA1.","ACwvu.PLA1.",#N/A,FALSE,FALSE,0,0,0,0,2,"","",TRUE,TRUE,FALSE,FALSE,1,60,#N/A,#N/A,FALSE,FALSE,FALSE,FALSE,FALSE,FALSE,FALSE,9,65532,65532,FALSE,FALSE,TRUE,TRUE,TRUE}</definedName>
    <definedName name="caja" localSheetId="20" hidden="1">{FALSE,FALSE,-1.25,-15.5,484.5,276.75,FALSE,FALSE,TRUE,TRUE,0,12,#N/A,46,#N/A,2.93460490463215,15.35,1,FALSE,FALSE,3,TRUE,1,FALSE,100,"Swvu.PLA1.","ACwvu.PLA1.",#N/A,FALSE,FALSE,0,0,0,0,2,"","",TRUE,TRUE,FALSE,FALSE,1,60,#N/A,#N/A,FALSE,FALSE,FALSE,FALSE,FALSE,FALSE,FALSE,9,65532,65532,FALSE,FALSE,TRUE,TRUE,TRUE}</definedName>
    <definedName name="caja" localSheetId="21" hidden="1">{FALSE,FALSE,-1.25,-15.5,484.5,276.75,FALSE,FALSE,TRUE,TRUE,0,12,#N/A,46,#N/A,2.93460490463215,15.35,1,FALSE,FALSE,3,TRUE,1,FALSE,100,"Swvu.PLA1.","ACwvu.PLA1.",#N/A,FALSE,FALSE,0,0,0,0,2,"","",TRUE,TRUE,FALSE,FALSE,1,60,#N/A,#N/A,FALSE,FALSE,FALSE,FALSE,FALSE,FALSE,FALSE,9,65532,65532,FALSE,FALSE,TRUE,TRUE,TRUE}</definedName>
    <definedName name="caja" localSheetId="22" hidden="1">{FALSE,FALSE,-1.25,-15.5,484.5,276.75,FALSE,FALSE,TRUE,TRUE,0,12,#N/A,46,#N/A,2.93460490463215,15.35,1,FALSE,FALSE,3,TRUE,1,FALSE,100,"Swvu.PLA1.","ACwvu.PLA1.",#N/A,FALSE,FALSE,0,0,0,0,2,"","",TRUE,TRUE,FALSE,FALSE,1,60,#N/A,#N/A,FALSE,FALSE,FALSE,FALSE,FALSE,FALSE,FALSE,9,65532,65532,FALSE,FALSE,TRUE,TRUE,TRUE}</definedName>
    <definedName name="caja" localSheetId="24" hidden="1">{FALSE,FALSE,-1.25,-15.5,484.5,276.75,FALSE,FALSE,TRUE,TRUE,0,12,#N/A,46,#N/A,2.93460490463215,15.35,1,FALSE,FALSE,3,TRUE,1,FALSE,100,"Swvu.PLA1.","ACwvu.PLA1.",#N/A,FALSE,FALSE,0,0,0,0,2,"","",TRUE,TRUE,FALSE,FALSE,1,60,#N/A,#N/A,FALSE,FALSE,FALSE,FALSE,FALSE,FALSE,FALSE,9,65532,65532,FALSE,FALSE,TRUE,TRUE,TRUE}</definedName>
    <definedName name="caja" localSheetId="25" hidden="1">{FALSE,FALSE,-1.25,-15.5,484.5,276.75,FALSE,FALSE,TRUE,TRUE,0,12,#N/A,46,#N/A,2.93460490463215,15.35,1,FALSE,FALSE,3,TRUE,1,FALSE,100,"Swvu.PLA1.","ACwvu.PLA1.",#N/A,FALSE,FALSE,0,0,0,0,2,"","",TRUE,TRUE,FALSE,FALSE,1,60,#N/A,#N/A,FALSE,FALSE,FALSE,FALSE,FALSE,FALSE,FALSE,9,65532,65532,FALSE,FALSE,TRUE,TRUE,TRUE}</definedName>
    <definedName name="caja" localSheetId="26" hidden="1">{FALSE,FALSE,-1.25,-15.5,484.5,276.75,FALSE,FALSE,TRUE,TRUE,0,12,#N/A,46,#N/A,2.93460490463215,15.35,1,FALSE,FALSE,3,TRUE,1,FALSE,100,"Swvu.PLA1.","ACwvu.PLA1.",#N/A,FALSE,FALSE,0,0,0,0,2,"","",TRUE,TRUE,FALSE,FALSE,1,60,#N/A,#N/A,FALSE,FALSE,FALSE,FALSE,FALSE,FALSE,FALSE,9,65532,65532,FALSE,FALSE,TRUE,TRUE,TRUE}</definedName>
    <definedName name="caja" localSheetId="27" hidden="1">{FALSE,FALSE,-1.25,-15.5,484.5,276.75,FALSE,FALSE,TRUE,TRUE,0,12,#N/A,46,#N/A,2.93460490463215,15.35,1,FALSE,FALSE,3,TRUE,1,FALSE,100,"Swvu.PLA1.","ACwvu.PLA1.",#N/A,FALSE,FALSE,0,0,0,0,2,"","",TRUE,TRUE,FALSE,FALSE,1,60,#N/A,#N/A,FALSE,FALSE,FALSE,FALSE,FALSE,FALSE,FALSE,9,65532,65532,FALSE,FALSE,TRUE,TRUE,TRUE}</definedName>
    <definedName name="caja" localSheetId="32" hidden="1">{FALSE,FALSE,-1.25,-15.5,484.5,276.75,FALSE,FALSE,TRUE,TRUE,0,12,#N/A,46,#N/A,2.93460490463215,15.35,1,FALSE,FALSE,3,TRUE,1,FALSE,100,"Swvu.PLA1.","ACwvu.PLA1.",#N/A,FALSE,FALSE,0,0,0,0,2,"","",TRUE,TRUE,FALSE,FALSE,1,60,#N/A,#N/A,FALSE,FALSE,FALSE,FALSE,FALSE,FALSE,FALSE,9,65532,65532,FALSE,FALSE,TRUE,TRUE,TRUE}</definedName>
    <definedName name="caja" localSheetId="33" hidden="1">{FALSE,FALSE,-1.25,-15.5,484.5,276.75,FALSE,FALSE,TRUE,TRUE,0,12,#N/A,46,#N/A,2.93460490463215,15.35,1,FALSE,FALSE,3,TRUE,1,FALSE,100,"Swvu.PLA1.","ACwvu.PLA1.",#N/A,FALSE,FALSE,0,0,0,0,2,"","",TRUE,TRUE,FALSE,FALSE,1,60,#N/A,#N/A,FALSE,FALSE,FALSE,FALSE,FALSE,FALSE,FALSE,9,65532,65532,FALSE,FALSE,TRUE,TRUE,TRUE}</definedName>
    <definedName name="caja" localSheetId="34" hidden="1">{FALSE,FALSE,-1.25,-15.5,484.5,276.75,FALSE,FALSE,TRUE,TRUE,0,12,#N/A,46,#N/A,2.93460490463215,15.35,1,FALSE,FALSE,3,TRUE,1,FALSE,100,"Swvu.PLA1.","ACwvu.PLA1.",#N/A,FALSE,FALSE,0,0,0,0,2,"","",TRUE,TRUE,FALSE,FALSE,1,60,#N/A,#N/A,FALSE,FALSE,FALSE,FALSE,FALSE,FALSE,FALSE,9,65532,65532,FALSE,FALSE,TRUE,TRUE,TRUE}</definedName>
    <definedName name="caja" localSheetId="8" hidden="1">{FALSE,FALSE,-1.25,-15.5,484.5,276.75,FALSE,FALSE,TRUE,TRUE,0,12,#N/A,46,#N/A,2.93460490463215,15.35,1,FALSE,FALSE,3,TRUE,1,FALSE,100,"Swvu.PLA1.","ACwvu.PLA1.",#N/A,FALSE,FALSE,0,0,0,0,2,"","",TRUE,TRUE,FALSE,FALSE,1,60,#N/A,#N/A,FALSE,FALSE,FALSE,FALSE,FALSE,FALSE,FALSE,9,65532,65532,FALSE,FALSE,TRUE,TRUE,TRUE}</definedName>
    <definedName name="caja" localSheetId="35" hidden="1">{FALSE,FALSE,-1.25,-15.5,484.5,276.75,FALSE,FALSE,TRUE,TRUE,0,12,#N/A,46,#N/A,2.93460490463215,15.35,1,FALSE,FALSE,3,TRUE,1,FALSE,100,"Swvu.PLA1.","ACwvu.PLA1.",#N/A,FALSE,FALSE,0,0,0,0,2,"","",TRUE,TRUE,FALSE,FALSE,1,60,#N/A,#N/A,FALSE,FALSE,FALSE,FALSE,FALSE,FALSE,FALSE,9,65532,65532,FALSE,FALSE,TRUE,TRUE,TRUE}</definedName>
    <definedName name="caja" localSheetId="36" hidden="1">{FALSE,FALSE,-1.25,-15.5,484.5,276.75,FALSE,FALSE,TRUE,TRUE,0,12,#N/A,46,#N/A,2.93460490463215,15.35,1,FALSE,FALSE,3,TRUE,1,FALSE,100,"Swvu.PLA1.","ACwvu.PLA1.",#N/A,FALSE,FALSE,0,0,0,0,2,"","",TRUE,TRUE,FALSE,FALSE,1,60,#N/A,#N/A,FALSE,FALSE,FALSE,FALSE,FALSE,FALSE,FALSE,9,65532,65532,FALSE,FALSE,TRUE,TRUE,TRUE}</definedName>
    <definedName name="caja" localSheetId="37" hidden="1">{FALSE,FALSE,-1.25,-15.5,484.5,276.75,FALSE,FALSE,TRUE,TRUE,0,12,#N/A,46,#N/A,2.93460490463215,15.35,1,FALSE,FALSE,3,TRUE,1,FALSE,100,"Swvu.PLA1.","ACwvu.PLA1.",#N/A,FALSE,FALSE,0,0,0,0,2,"","",TRUE,TRUE,FALSE,FALSE,1,60,#N/A,#N/A,FALSE,FALSE,FALSE,FALSE,FALSE,FALSE,FALSE,9,65532,65532,FALSE,FALSE,TRUE,TRUE,TRUE}</definedName>
    <definedName name="caja" localSheetId="38" hidden="1">{FALSE,FALSE,-1.25,-15.5,484.5,276.75,FALSE,FALSE,TRUE,TRUE,0,12,#N/A,46,#N/A,2.93460490463215,15.35,1,FALSE,FALSE,3,TRUE,1,FALSE,100,"Swvu.PLA1.","ACwvu.PLA1.",#N/A,FALSE,FALSE,0,0,0,0,2,"","",TRUE,TRUE,FALSE,FALSE,1,60,#N/A,#N/A,FALSE,FALSE,FALSE,FALSE,FALSE,FALSE,FALSE,9,65532,65532,FALSE,FALSE,TRUE,TRUE,TRUE}</definedName>
    <definedName name="caja" localSheetId="39" hidden="1">{FALSE,FALSE,-1.25,-15.5,484.5,276.75,FALSE,FALSE,TRUE,TRUE,0,12,#N/A,46,#N/A,2.93460490463215,15.35,1,FALSE,FALSE,3,TRUE,1,FALSE,100,"Swvu.PLA1.","ACwvu.PLA1.",#N/A,FALSE,FALSE,0,0,0,0,2,"","",TRUE,TRUE,FALSE,FALSE,1,60,#N/A,#N/A,FALSE,FALSE,FALSE,FALSE,FALSE,FALSE,FALSE,9,65532,65532,FALSE,FALSE,TRUE,TRUE,TRUE}</definedName>
    <definedName name="caja" localSheetId="41" hidden="1">{FALSE,FALSE,-1.25,-15.5,484.5,276.75,FALSE,FALSE,TRUE,TRUE,0,12,#N/A,46,#N/A,2.93460490463215,15.35,1,FALSE,FALSE,3,TRUE,1,FALSE,100,"Swvu.PLA1.","ACwvu.PLA1.",#N/A,FALSE,FALSE,0,0,0,0,2,"","",TRUE,TRUE,FALSE,FALSE,1,60,#N/A,#N/A,FALSE,FALSE,FALSE,FALSE,FALSE,FALSE,FALSE,9,65532,65532,FALSE,FALSE,TRUE,TRUE,TRUE}</definedName>
    <definedName name="caja" localSheetId="43" hidden="1">{FALSE,FALSE,-1.25,-15.5,484.5,276.75,FALSE,FALSE,TRUE,TRUE,0,12,#N/A,46,#N/A,2.93460490463215,15.35,1,FALSE,FALSE,3,TRUE,1,FALSE,100,"Swvu.PLA1.","ACwvu.PLA1.",#N/A,FALSE,FALSE,0,0,0,0,2,"","",TRUE,TRUE,FALSE,FALSE,1,60,#N/A,#N/A,FALSE,FALSE,FALSE,FALSE,FALSE,FALSE,FALSE,9,65532,65532,FALSE,FALSE,TRUE,TRUE,TRUE}</definedName>
    <definedName name="caja" localSheetId="10" hidden="1">{FALSE,FALSE,-1.25,-15.5,484.5,276.75,FALSE,FALSE,TRUE,TRUE,0,12,#N/A,46,#N/A,2.93460490463215,15.35,1,FALSE,FALSE,3,TRUE,1,FALSE,100,"Swvu.PLA1.","ACwvu.PLA1.",#N/A,FALSE,FALSE,0,0,0,0,2,"","",TRUE,TRUE,FALSE,FALSE,1,60,#N/A,#N/A,FALSE,FALSE,FALSE,FALSE,FALSE,FALSE,FALSE,9,65532,65532,FALSE,FALSE,TRUE,TRUE,TRUE}</definedName>
    <definedName name="caja" localSheetId="13" hidden="1">{FALSE,FALSE,-1.25,-15.5,484.5,276.75,FALSE,FALSE,TRUE,TRUE,0,12,#N/A,46,#N/A,2.93460490463215,15.35,1,FALSE,FALSE,3,TRUE,1,FALSE,100,"Swvu.PLA1.","ACwvu.PLA1.",#N/A,FALSE,FALSE,0,0,0,0,2,"","",TRUE,TRUE,FALSE,FALSE,1,60,#N/A,#N/A,FALSE,FALSE,FALSE,FALSE,FALSE,FALSE,FALSE,9,65532,65532,FALSE,FALSE,TRUE,TRUE,TRUE}</definedName>
    <definedName name="caja" localSheetId="14" hidden="1">{FALSE,FALSE,-1.25,-15.5,484.5,276.75,FALSE,FALSE,TRUE,TRUE,0,12,#N/A,46,#N/A,2.93460490463215,15.35,1,FALSE,FALSE,3,TRUE,1,FALSE,100,"Swvu.PLA1.","ACwvu.PLA1.",#N/A,FALSE,FALSE,0,0,0,0,2,"","",TRUE,TRUE,FALSE,FALSE,1,60,#N/A,#N/A,FALSE,FALSE,FALSE,FALSE,FALSE,FALSE,FALSE,9,65532,65532,FALSE,FALSE,TRUE,TRUE,TRUE}</definedName>
    <definedName name="caja" localSheetId="15" hidden="1">{FALSE,FALSE,-1.25,-15.5,484.5,276.75,FALSE,FALSE,TRUE,TRUE,0,12,#N/A,46,#N/A,2.93460490463215,15.35,1,FALSE,FALSE,3,TRUE,1,FALSE,100,"Swvu.PLA1.","ACwvu.PLA1.",#N/A,FALSE,FALSE,0,0,0,0,2,"","",TRUE,TRUE,FALSE,FALSE,1,60,#N/A,#N/A,FALSE,FALSE,FALSE,FALSE,FALSE,FALSE,FALSE,9,65532,65532,FALSE,FALSE,TRUE,TRUE,TRUE}</definedName>
    <definedName name="caja" localSheetId="16" hidden="1">{FALSE,FALSE,-1.25,-15.5,484.5,276.75,FALSE,FALSE,TRUE,TRUE,0,12,#N/A,46,#N/A,2.93460490463215,15.35,1,FALSE,FALSE,3,TRUE,1,FALSE,100,"Swvu.PLA1.","ACwvu.PLA1.",#N/A,FALSE,FALSE,0,0,0,0,2,"","",TRUE,TRUE,FALSE,FALSE,1,60,#N/A,#N/A,FALSE,FALSE,FALSE,FALSE,FALSE,FALSE,FALSE,9,65532,65532,FALSE,FALSE,TRUE,TRUE,TRUE}</definedName>
    <definedName name="caja" localSheetId="17" hidden="1">{FALSE,FALSE,-1.25,-15.5,484.5,276.75,FALSE,FALSE,TRUE,TRUE,0,12,#N/A,46,#N/A,2.93460490463215,15.35,1,FALSE,FALSE,3,TRUE,1,FALSE,100,"Swvu.PLA1.","ACwvu.PLA1.",#N/A,FALSE,FALSE,0,0,0,0,2,"","",TRUE,TRUE,FALSE,FALSE,1,60,#N/A,#N/A,FALSE,FALSE,FALSE,FALSE,FALSE,FALSE,FALSE,9,65532,65532,FALSE,FALSE,TRUE,TRUE,TRUE}</definedName>
    <definedName name="caja" localSheetId="18" hidden="1">{FALSE,FALSE,-1.25,-15.5,484.5,276.75,FALSE,FALSE,TRUE,TRUE,0,12,#N/A,46,#N/A,2.93460490463215,15.35,1,FALSE,FALSE,3,TRUE,1,FALSE,100,"Swvu.PLA1.","ACwvu.PLA1.",#N/A,FALSE,FALSE,0,0,0,0,2,"","",TRUE,TRUE,FALSE,FALSE,1,60,#N/A,#N/A,FALSE,FALSE,FALSE,FALSE,FALSE,FALSE,FALSE,9,65532,65532,FALSE,FALSE,TRUE,TRUE,TRUE}</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1" localSheetId="59" hidden="1">{FALSE,FALSE,-1.25,-15.5,484.5,276.75,FALSE,FALSE,TRUE,TRUE,0,12,#N/A,46,#N/A,2.93460490463215,15.35,1,FALSE,FALSE,3,TRUE,1,FALSE,100,"Swvu.PLA1.","ACwvu.PLA1.",#N/A,FALSE,FALSE,0,0,0,0,2,"","",TRUE,TRUE,FALSE,FALSE,1,60,#N/A,#N/A,FALSE,FALSE,FALSE,FALSE,FALSE,FALSE,FALSE,9,65532,65532,FALSE,FALSE,TRUE,TRUE,TRUE}</definedName>
    <definedName name="Caja1" localSheetId="0" hidden="1">{FALSE,FALSE,-1.25,-15.5,484.5,276.75,FALSE,FALSE,TRUE,TRUE,0,12,#N/A,46,#N/A,2.93460490463215,15.35,1,FALSE,FALSE,3,TRUE,1,FALSE,100,"Swvu.PLA1.","ACwvu.PLA1.",#N/A,FALSE,FALSE,0,0,0,0,2,"","",TRUE,TRUE,FALSE,FALSE,1,60,#N/A,#N/A,FALSE,FALSE,FALSE,FALSE,FALSE,FALSE,FALSE,9,65532,65532,FALSE,FALSE,TRUE,TRUE,TRUE}</definedName>
    <definedName name="Caja1" localSheetId="12" hidden="1">{FALSE,FALSE,-1.25,-15.5,484.5,276.75,FALSE,FALSE,TRUE,TRUE,0,12,#N/A,46,#N/A,2.93460490463215,15.35,1,FALSE,FALSE,3,TRUE,1,FALSE,100,"Swvu.PLA1.","ACwvu.PLA1.",#N/A,FALSE,FALSE,0,0,0,0,2,"","",TRUE,TRUE,FALSE,FALSE,1,60,#N/A,#N/A,FALSE,FALSE,FALSE,FALSE,FALSE,FALSE,FALSE,9,65532,65532,FALSE,FALSE,TRUE,TRUE,TRUE}</definedName>
    <definedName name="Caja1" localSheetId="23" hidden="1">{FALSE,FALSE,-1.25,-15.5,484.5,276.75,FALSE,FALSE,TRUE,TRUE,0,12,#N/A,46,#N/A,2.93460490463215,15.35,1,FALSE,FALSE,3,TRUE,1,FALSE,100,"Swvu.PLA1.","ACwvu.PLA1.",#N/A,FALSE,FALSE,0,0,0,0,2,"","",TRUE,TRUE,FALSE,FALSE,1,60,#N/A,#N/A,FALSE,FALSE,FALSE,FALSE,FALSE,FALSE,FALSE,9,65532,65532,FALSE,FALSE,TRUE,TRUE,TRUE}</definedName>
    <definedName name="Caja1" localSheetId="28" hidden="1">{FALSE,FALSE,-1.25,-15.5,484.5,276.75,FALSE,FALSE,TRUE,TRUE,0,12,#N/A,46,#N/A,2.93460490463215,15.35,1,FALSE,FALSE,3,TRUE,1,FALSE,100,"Swvu.PLA1.","ACwvu.PLA1.",#N/A,FALSE,FALSE,0,0,0,0,2,"","",TRUE,TRUE,FALSE,FALSE,1,60,#N/A,#N/A,FALSE,FALSE,FALSE,FALSE,FALSE,FALSE,FALSE,9,65532,65532,FALSE,FALSE,TRUE,TRUE,TRUE}</definedName>
    <definedName name="Caja1" localSheetId="29" hidden="1">{FALSE,FALSE,-1.25,-15.5,484.5,276.75,FALSE,FALSE,TRUE,TRUE,0,12,#N/A,46,#N/A,2.93460490463215,15.35,1,FALSE,FALSE,3,TRUE,1,FALSE,100,"Swvu.PLA1.","ACwvu.PLA1.",#N/A,FALSE,FALSE,0,0,0,0,2,"","",TRUE,TRUE,FALSE,FALSE,1,60,#N/A,#N/A,FALSE,FALSE,FALSE,FALSE,FALSE,FALSE,FALSE,9,65532,65532,FALSE,FALSE,TRUE,TRUE,TRUE}</definedName>
    <definedName name="Caja1" localSheetId="30" hidden="1">{FALSE,FALSE,-1.25,-15.5,484.5,276.75,FALSE,FALSE,TRUE,TRUE,0,12,#N/A,46,#N/A,2.93460490463215,15.35,1,FALSE,FALSE,3,TRUE,1,FALSE,100,"Swvu.PLA1.","ACwvu.PLA1.",#N/A,FALSE,FALSE,0,0,0,0,2,"","",TRUE,TRUE,FALSE,FALSE,1,60,#N/A,#N/A,FALSE,FALSE,FALSE,FALSE,FALSE,FALSE,FALSE,9,65532,65532,FALSE,FALSE,TRUE,TRUE,TRUE}</definedName>
    <definedName name="Caja1" localSheetId="31" hidden="1">{FALSE,FALSE,-1.25,-15.5,484.5,276.75,FALSE,FALSE,TRUE,TRUE,0,12,#N/A,46,#N/A,2.93460490463215,15.35,1,FALSE,FALSE,3,TRUE,1,FALSE,100,"Swvu.PLA1.","ACwvu.PLA1.",#N/A,FALSE,FALSE,0,0,0,0,2,"","",TRUE,TRUE,FALSE,FALSE,1,60,#N/A,#N/A,FALSE,FALSE,FALSE,FALSE,FALSE,FALSE,FALSE,9,65532,65532,FALSE,FALSE,TRUE,TRUE,TRUE}</definedName>
    <definedName name="Caja1" localSheetId="40" hidden="1">{FALSE,FALSE,-1.25,-15.5,484.5,276.75,FALSE,FALSE,TRUE,TRUE,0,12,#N/A,46,#N/A,2.93460490463215,15.35,1,FALSE,FALSE,3,TRUE,1,FALSE,100,"Swvu.PLA1.","ACwvu.PLA1.",#N/A,FALSE,FALSE,0,0,0,0,2,"","",TRUE,TRUE,FALSE,FALSE,1,60,#N/A,#N/A,FALSE,FALSE,FALSE,FALSE,FALSE,FALSE,FALSE,9,65532,65532,FALSE,FALSE,TRUE,TRUE,TRUE}</definedName>
    <definedName name="Caja1" localSheetId="42" hidden="1">{FALSE,FALSE,-1.25,-15.5,484.5,276.75,FALSE,FALSE,TRUE,TRUE,0,12,#N/A,46,#N/A,2.93460490463215,15.35,1,FALSE,FALSE,3,TRUE,1,FALSE,100,"Swvu.PLA1.","ACwvu.PLA1.",#N/A,FALSE,FALSE,0,0,0,0,2,"","",TRUE,TRUE,FALSE,FALSE,1,60,#N/A,#N/A,FALSE,FALSE,FALSE,FALSE,FALSE,FALSE,FALSE,9,65532,65532,FALSE,FALSE,TRUE,TRUE,TRUE}</definedName>
    <definedName name="Caja1" localSheetId="1" hidden="1">{FALSE,FALSE,-1.25,-15.5,484.5,276.75,FALSE,FALSE,TRUE,TRUE,0,12,#N/A,46,#N/A,2.93460490463215,15.35,1,FALSE,FALSE,3,TRUE,1,FALSE,100,"Swvu.PLA1.","ACwvu.PLA1.",#N/A,FALSE,FALSE,0,0,0,0,2,"","",TRUE,TRUE,FALSE,FALSE,1,60,#N/A,#N/A,FALSE,FALSE,FALSE,FALSE,FALSE,FALSE,FALSE,9,65532,65532,FALSE,FALSE,TRUE,TRUE,TRUE}</definedName>
    <definedName name="Caja1" localSheetId="2" hidden="1">{FALSE,FALSE,-1.25,-15.5,484.5,276.75,FALSE,FALSE,TRUE,TRUE,0,12,#N/A,46,#N/A,2.93460490463215,15.35,1,FALSE,FALSE,3,TRUE,1,FALSE,100,"Swvu.PLA1.","ACwvu.PLA1.",#N/A,FALSE,FALSE,0,0,0,0,2,"","",TRUE,TRUE,FALSE,FALSE,1,60,#N/A,#N/A,FALSE,FALSE,FALSE,FALSE,FALSE,FALSE,FALSE,9,65532,65532,FALSE,FALSE,TRUE,TRUE,TRUE}</definedName>
    <definedName name="Caja1" localSheetId="3" hidden="1">{FALSE,FALSE,-1.25,-15.5,484.5,276.75,FALSE,FALSE,TRUE,TRUE,0,12,#N/A,46,#N/A,2.93460490463215,15.35,1,FALSE,FALSE,3,TRUE,1,FALSE,100,"Swvu.PLA1.","ACwvu.PLA1.",#N/A,FALSE,FALSE,0,0,0,0,2,"","",TRUE,TRUE,FALSE,FALSE,1,60,#N/A,#N/A,FALSE,FALSE,FALSE,FALSE,FALSE,FALSE,FALSE,9,65532,65532,FALSE,FALSE,TRUE,TRUE,TRUE}</definedName>
    <definedName name="Caja1" localSheetId="4" hidden="1">{FALSE,FALSE,-1.25,-15.5,484.5,276.75,FALSE,FALSE,TRUE,TRUE,0,12,#N/A,46,#N/A,2.93460490463215,15.35,1,FALSE,FALSE,3,TRUE,1,FALSE,100,"Swvu.PLA1.","ACwvu.PLA1.",#N/A,FALSE,FALSE,0,0,0,0,2,"","",TRUE,TRUE,FALSE,FALSE,1,60,#N/A,#N/A,FALSE,FALSE,FALSE,FALSE,FALSE,FALSE,FALSE,9,65532,65532,FALSE,FALSE,TRUE,TRUE,TRUE}</definedName>
    <definedName name="Caja1" localSheetId="5" hidden="1">{FALSE,FALSE,-1.25,-15.5,484.5,276.75,FALSE,FALSE,TRUE,TRUE,0,12,#N/A,46,#N/A,2.93460490463215,15.35,1,FALSE,FALSE,3,TRUE,1,FALSE,100,"Swvu.PLA1.","ACwvu.PLA1.",#N/A,FALSE,FALSE,0,0,0,0,2,"","",TRUE,TRUE,FALSE,FALSE,1,60,#N/A,#N/A,FALSE,FALSE,FALSE,FALSE,FALSE,FALSE,FALSE,9,65532,65532,FALSE,FALSE,TRUE,TRUE,TRUE}</definedName>
    <definedName name="Caja1" localSheetId="7" hidden="1">{FALSE,FALSE,-1.25,-15.5,484.5,276.75,FALSE,FALSE,TRUE,TRUE,0,12,#N/A,46,#N/A,2.93460490463215,15.35,1,FALSE,FALSE,3,TRUE,1,FALSE,100,"Swvu.PLA1.","ACwvu.PLA1.",#N/A,FALSE,FALSE,0,0,0,0,2,"","",TRUE,TRUE,FALSE,FALSE,1,60,#N/A,#N/A,FALSE,FALSE,FALSE,FALSE,FALSE,FALSE,FALSE,9,65532,65532,FALSE,FALSE,TRUE,TRUE,TRUE}</definedName>
    <definedName name="Caja1" localSheetId="9" hidden="1">{FALSE,FALSE,-1.25,-15.5,484.5,276.75,FALSE,FALSE,TRUE,TRUE,0,12,#N/A,46,#N/A,2.93460490463215,15.35,1,FALSE,FALSE,3,TRUE,1,FALSE,100,"Swvu.PLA1.","ACwvu.PLA1.",#N/A,FALSE,FALSE,0,0,0,0,2,"","",TRUE,TRUE,FALSE,FALSE,1,60,#N/A,#N/A,FALSE,FALSE,FALSE,FALSE,FALSE,FALSE,FALSE,9,65532,65532,FALSE,FALSE,TRUE,TRUE,TRUE}</definedName>
    <definedName name="Caja1" localSheetId="11" hidden="1">{FALSE,FALSE,-1.25,-15.5,484.5,276.75,FALSE,FALSE,TRUE,TRUE,0,12,#N/A,46,#N/A,2.93460490463215,15.35,1,FALSE,FALSE,3,TRUE,1,FALSE,100,"Swvu.PLA1.","ACwvu.PLA1.",#N/A,FALSE,FALSE,0,0,0,0,2,"","",TRUE,TRUE,FALSE,FALSE,1,60,#N/A,#N/A,FALSE,FALSE,FALSE,FALSE,FALSE,FALSE,FALSE,9,65532,65532,FALSE,FALSE,TRUE,TRUE,TRUE}</definedName>
    <definedName name="Caja1" localSheetId="6" hidden="1">{FALSE,FALSE,-1.25,-15.5,484.5,276.75,FALSE,FALSE,TRUE,TRUE,0,12,#N/A,46,#N/A,2.93460490463215,15.35,1,FALSE,FALSE,3,TRUE,1,FALSE,100,"Swvu.PLA1.","ACwvu.PLA1.",#N/A,FALSE,FALSE,0,0,0,0,2,"","",TRUE,TRUE,FALSE,FALSE,1,60,#N/A,#N/A,FALSE,FALSE,FALSE,FALSE,FALSE,FALSE,FALSE,9,65532,65532,FALSE,FALSE,TRUE,TRUE,TRUE}</definedName>
    <definedName name="Caja1" localSheetId="19" hidden="1">{FALSE,FALSE,-1.25,-15.5,484.5,276.75,FALSE,FALSE,TRUE,TRUE,0,12,#N/A,46,#N/A,2.93460490463215,15.35,1,FALSE,FALSE,3,TRUE,1,FALSE,100,"Swvu.PLA1.","ACwvu.PLA1.",#N/A,FALSE,FALSE,0,0,0,0,2,"","",TRUE,TRUE,FALSE,FALSE,1,60,#N/A,#N/A,FALSE,FALSE,FALSE,FALSE,FALSE,FALSE,FALSE,9,65532,65532,FALSE,FALSE,TRUE,TRUE,TRUE}</definedName>
    <definedName name="Caja1" localSheetId="20" hidden="1">{FALSE,FALSE,-1.25,-15.5,484.5,276.75,FALSE,FALSE,TRUE,TRUE,0,12,#N/A,46,#N/A,2.93460490463215,15.35,1,FALSE,FALSE,3,TRUE,1,FALSE,100,"Swvu.PLA1.","ACwvu.PLA1.",#N/A,FALSE,FALSE,0,0,0,0,2,"","",TRUE,TRUE,FALSE,FALSE,1,60,#N/A,#N/A,FALSE,FALSE,FALSE,FALSE,FALSE,FALSE,FALSE,9,65532,65532,FALSE,FALSE,TRUE,TRUE,TRUE}</definedName>
    <definedName name="Caja1" localSheetId="21" hidden="1">{FALSE,FALSE,-1.25,-15.5,484.5,276.75,FALSE,FALSE,TRUE,TRUE,0,12,#N/A,46,#N/A,2.93460490463215,15.35,1,FALSE,FALSE,3,TRUE,1,FALSE,100,"Swvu.PLA1.","ACwvu.PLA1.",#N/A,FALSE,FALSE,0,0,0,0,2,"","",TRUE,TRUE,FALSE,FALSE,1,60,#N/A,#N/A,FALSE,FALSE,FALSE,FALSE,FALSE,FALSE,FALSE,9,65532,65532,FALSE,FALSE,TRUE,TRUE,TRUE}</definedName>
    <definedName name="Caja1" localSheetId="22" hidden="1">{FALSE,FALSE,-1.25,-15.5,484.5,276.75,FALSE,FALSE,TRUE,TRUE,0,12,#N/A,46,#N/A,2.93460490463215,15.35,1,FALSE,FALSE,3,TRUE,1,FALSE,100,"Swvu.PLA1.","ACwvu.PLA1.",#N/A,FALSE,FALSE,0,0,0,0,2,"","",TRUE,TRUE,FALSE,FALSE,1,60,#N/A,#N/A,FALSE,FALSE,FALSE,FALSE,FALSE,FALSE,FALSE,9,65532,65532,FALSE,FALSE,TRUE,TRUE,TRUE}</definedName>
    <definedName name="Caja1" localSheetId="24" hidden="1">{FALSE,FALSE,-1.25,-15.5,484.5,276.75,FALSE,FALSE,TRUE,TRUE,0,12,#N/A,46,#N/A,2.93460490463215,15.35,1,FALSE,FALSE,3,TRUE,1,FALSE,100,"Swvu.PLA1.","ACwvu.PLA1.",#N/A,FALSE,FALSE,0,0,0,0,2,"","",TRUE,TRUE,FALSE,FALSE,1,60,#N/A,#N/A,FALSE,FALSE,FALSE,FALSE,FALSE,FALSE,FALSE,9,65532,65532,FALSE,FALSE,TRUE,TRUE,TRUE}</definedName>
    <definedName name="Caja1" localSheetId="25" hidden="1">{FALSE,FALSE,-1.25,-15.5,484.5,276.75,FALSE,FALSE,TRUE,TRUE,0,12,#N/A,46,#N/A,2.93460490463215,15.35,1,FALSE,FALSE,3,TRUE,1,FALSE,100,"Swvu.PLA1.","ACwvu.PLA1.",#N/A,FALSE,FALSE,0,0,0,0,2,"","",TRUE,TRUE,FALSE,FALSE,1,60,#N/A,#N/A,FALSE,FALSE,FALSE,FALSE,FALSE,FALSE,FALSE,9,65532,65532,FALSE,FALSE,TRUE,TRUE,TRUE}</definedName>
    <definedName name="Caja1" localSheetId="26" hidden="1">{FALSE,FALSE,-1.25,-15.5,484.5,276.75,FALSE,FALSE,TRUE,TRUE,0,12,#N/A,46,#N/A,2.93460490463215,15.35,1,FALSE,FALSE,3,TRUE,1,FALSE,100,"Swvu.PLA1.","ACwvu.PLA1.",#N/A,FALSE,FALSE,0,0,0,0,2,"","",TRUE,TRUE,FALSE,FALSE,1,60,#N/A,#N/A,FALSE,FALSE,FALSE,FALSE,FALSE,FALSE,FALSE,9,65532,65532,FALSE,FALSE,TRUE,TRUE,TRUE}</definedName>
    <definedName name="Caja1" localSheetId="27" hidden="1">{FALSE,FALSE,-1.25,-15.5,484.5,276.75,FALSE,FALSE,TRUE,TRUE,0,12,#N/A,46,#N/A,2.93460490463215,15.35,1,FALSE,FALSE,3,TRUE,1,FALSE,100,"Swvu.PLA1.","ACwvu.PLA1.",#N/A,FALSE,FALSE,0,0,0,0,2,"","",TRUE,TRUE,FALSE,FALSE,1,60,#N/A,#N/A,FALSE,FALSE,FALSE,FALSE,FALSE,FALSE,FALSE,9,65532,65532,FALSE,FALSE,TRUE,TRUE,TRUE}</definedName>
    <definedName name="Caja1" localSheetId="32" hidden="1">{FALSE,FALSE,-1.25,-15.5,484.5,276.75,FALSE,FALSE,TRUE,TRUE,0,12,#N/A,46,#N/A,2.93460490463215,15.35,1,FALSE,FALSE,3,TRUE,1,FALSE,100,"Swvu.PLA1.","ACwvu.PLA1.",#N/A,FALSE,FALSE,0,0,0,0,2,"","",TRUE,TRUE,FALSE,FALSE,1,60,#N/A,#N/A,FALSE,FALSE,FALSE,FALSE,FALSE,FALSE,FALSE,9,65532,65532,FALSE,FALSE,TRUE,TRUE,TRUE}</definedName>
    <definedName name="Caja1" localSheetId="33" hidden="1">{FALSE,FALSE,-1.25,-15.5,484.5,276.75,FALSE,FALSE,TRUE,TRUE,0,12,#N/A,46,#N/A,2.93460490463215,15.35,1,FALSE,FALSE,3,TRUE,1,FALSE,100,"Swvu.PLA1.","ACwvu.PLA1.",#N/A,FALSE,FALSE,0,0,0,0,2,"","",TRUE,TRUE,FALSE,FALSE,1,60,#N/A,#N/A,FALSE,FALSE,FALSE,FALSE,FALSE,FALSE,FALSE,9,65532,65532,FALSE,FALSE,TRUE,TRUE,TRUE}</definedName>
    <definedName name="Caja1" localSheetId="34" hidden="1">{FALSE,FALSE,-1.25,-15.5,484.5,276.75,FALSE,FALSE,TRUE,TRUE,0,12,#N/A,46,#N/A,2.93460490463215,15.35,1,FALSE,FALSE,3,TRUE,1,FALSE,100,"Swvu.PLA1.","ACwvu.PLA1.",#N/A,FALSE,FALSE,0,0,0,0,2,"","",TRUE,TRUE,FALSE,FALSE,1,60,#N/A,#N/A,FALSE,FALSE,FALSE,FALSE,FALSE,FALSE,FALSE,9,65532,65532,FALSE,FALSE,TRUE,TRUE,TRUE}</definedName>
    <definedName name="Caja1" localSheetId="8" hidden="1">{FALSE,FALSE,-1.25,-15.5,484.5,276.75,FALSE,FALSE,TRUE,TRUE,0,12,#N/A,46,#N/A,2.93460490463215,15.35,1,FALSE,FALSE,3,TRUE,1,FALSE,100,"Swvu.PLA1.","ACwvu.PLA1.",#N/A,FALSE,FALSE,0,0,0,0,2,"","",TRUE,TRUE,FALSE,FALSE,1,60,#N/A,#N/A,FALSE,FALSE,FALSE,FALSE,FALSE,FALSE,FALSE,9,65532,65532,FALSE,FALSE,TRUE,TRUE,TRUE}</definedName>
    <definedName name="Caja1" localSheetId="35" hidden="1">{FALSE,FALSE,-1.25,-15.5,484.5,276.75,FALSE,FALSE,TRUE,TRUE,0,12,#N/A,46,#N/A,2.93460490463215,15.35,1,FALSE,FALSE,3,TRUE,1,FALSE,100,"Swvu.PLA1.","ACwvu.PLA1.",#N/A,FALSE,FALSE,0,0,0,0,2,"","",TRUE,TRUE,FALSE,FALSE,1,60,#N/A,#N/A,FALSE,FALSE,FALSE,FALSE,FALSE,FALSE,FALSE,9,65532,65532,FALSE,FALSE,TRUE,TRUE,TRUE}</definedName>
    <definedName name="Caja1" localSheetId="36" hidden="1">{FALSE,FALSE,-1.25,-15.5,484.5,276.75,FALSE,FALSE,TRUE,TRUE,0,12,#N/A,46,#N/A,2.93460490463215,15.35,1,FALSE,FALSE,3,TRUE,1,FALSE,100,"Swvu.PLA1.","ACwvu.PLA1.",#N/A,FALSE,FALSE,0,0,0,0,2,"","",TRUE,TRUE,FALSE,FALSE,1,60,#N/A,#N/A,FALSE,FALSE,FALSE,FALSE,FALSE,FALSE,FALSE,9,65532,65532,FALSE,FALSE,TRUE,TRUE,TRUE}</definedName>
    <definedName name="Caja1" localSheetId="37" hidden="1">{FALSE,FALSE,-1.25,-15.5,484.5,276.75,FALSE,FALSE,TRUE,TRUE,0,12,#N/A,46,#N/A,2.93460490463215,15.35,1,FALSE,FALSE,3,TRUE,1,FALSE,100,"Swvu.PLA1.","ACwvu.PLA1.",#N/A,FALSE,FALSE,0,0,0,0,2,"","",TRUE,TRUE,FALSE,FALSE,1,60,#N/A,#N/A,FALSE,FALSE,FALSE,FALSE,FALSE,FALSE,FALSE,9,65532,65532,FALSE,FALSE,TRUE,TRUE,TRUE}</definedName>
    <definedName name="Caja1" localSheetId="38" hidden="1">{FALSE,FALSE,-1.25,-15.5,484.5,276.75,FALSE,FALSE,TRUE,TRUE,0,12,#N/A,46,#N/A,2.93460490463215,15.35,1,FALSE,FALSE,3,TRUE,1,FALSE,100,"Swvu.PLA1.","ACwvu.PLA1.",#N/A,FALSE,FALSE,0,0,0,0,2,"","",TRUE,TRUE,FALSE,FALSE,1,60,#N/A,#N/A,FALSE,FALSE,FALSE,FALSE,FALSE,FALSE,FALSE,9,65532,65532,FALSE,FALSE,TRUE,TRUE,TRUE}</definedName>
    <definedName name="Caja1" localSheetId="39" hidden="1">{FALSE,FALSE,-1.25,-15.5,484.5,276.75,FALSE,FALSE,TRUE,TRUE,0,12,#N/A,46,#N/A,2.93460490463215,15.35,1,FALSE,FALSE,3,TRUE,1,FALSE,100,"Swvu.PLA1.","ACwvu.PLA1.",#N/A,FALSE,FALSE,0,0,0,0,2,"","",TRUE,TRUE,FALSE,FALSE,1,60,#N/A,#N/A,FALSE,FALSE,FALSE,FALSE,FALSE,FALSE,FALSE,9,65532,65532,FALSE,FALSE,TRUE,TRUE,TRUE}</definedName>
    <definedName name="Caja1" localSheetId="41" hidden="1">{FALSE,FALSE,-1.25,-15.5,484.5,276.75,FALSE,FALSE,TRUE,TRUE,0,12,#N/A,46,#N/A,2.93460490463215,15.35,1,FALSE,FALSE,3,TRUE,1,FALSE,100,"Swvu.PLA1.","ACwvu.PLA1.",#N/A,FALSE,FALSE,0,0,0,0,2,"","",TRUE,TRUE,FALSE,FALSE,1,60,#N/A,#N/A,FALSE,FALSE,FALSE,FALSE,FALSE,FALSE,FALSE,9,65532,65532,FALSE,FALSE,TRUE,TRUE,TRUE}</definedName>
    <definedName name="Caja1" localSheetId="43" hidden="1">{FALSE,FALSE,-1.25,-15.5,484.5,276.75,FALSE,FALSE,TRUE,TRUE,0,12,#N/A,46,#N/A,2.93460490463215,15.35,1,FALSE,FALSE,3,TRUE,1,FALSE,100,"Swvu.PLA1.","ACwvu.PLA1.",#N/A,FALSE,FALSE,0,0,0,0,2,"","",TRUE,TRUE,FALSE,FALSE,1,60,#N/A,#N/A,FALSE,FALSE,FALSE,FALSE,FALSE,FALSE,FALSE,9,65532,65532,FALSE,FALSE,TRUE,TRUE,TRUE}</definedName>
    <definedName name="Caja1" localSheetId="10" hidden="1">{FALSE,FALSE,-1.25,-15.5,484.5,276.75,FALSE,FALSE,TRUE,TRUE,0,12,#N/A,46,#N/A,2.93460490463215,15.35,1,FALSE,FALSE,3,TRUE,1,FALSE,100,"Swvu.PLA1.","ACwvu.PLA1.",#N/A,FALSE,FALSE,0,0,0,0,2,"","",TRUE,TRUE,FALSE,FALSE,1,60,#N/A,#N/A,FALSE,FALSE,FALSE,FALSE,FALSE,FALSE,FALSE,9,65532,65532,FALSE,FALSE,TRUE,TRUE,TRUE}</definedName>
    <definedName name="Caja1" localSheetId="13" hidden="1">{FALSE,FALSE,-1.25,-15.5,484.5,276.75,FALSE,FALSE,TRUE,TRUE,0,12,#N/A,46,#N/A,2.93460490463215,15.35,1,FALSE,FALSE,3,TRUE,1,FALSE,100,"Swvu.PLA1.","ACwvu.PLA1.",#N/A,FALSE,FALSE,0,0,0,0,2,"","",TRUE,TRUE,FALSE,FALSE,1,60,#N/A,#N/A,FALSE,FALSE,FALSE,FALSE,FALSE,FALSE,FALSE,9,65532,65532,FALSE,FALSE,TRUE,TRUE,TRUE}</definedName>
    <definedName name="Caja1" localSheetId="14" hidden="1">{FALSE,FALSE,-1.25,-15.5,484.5,276.75,FALSE,FALSE,TRUE,TRUE,0,12,#N/A,46,#N/A,2.93460490463215,15.35,1,FALSE,FALSE,3,TRUE,1,FALSE,100,"Swvu.PLA1.","ACwvu.PLA1.",#N/A,FALSE,FALSE,0,0,0,0,2,"","",TRUE,TRUE,FALSE,FALSE,1,60,#N/A,#N/A,FALSE,FALSE,FALSE,FALSE,FALSE,FALSE,FALSE,9,65532,65532,FALSE,FALSE,TRUE,TRUE,TRUE}</definedName>
    <definedName name="Caja1" localSheetId="15" hidden="1">{FALSE,FALSE,-1.25,-15.5,484.5,276.75,FALSE,FALSE,TRUE,TRUE,0,12,#N/A,46,#N/A,2.93460490463215,15.35,1,FALSE,FALSE,3,TRUE,1,FALSE,100,"Swvu.PLA1.","ACwvu.PLA1.",#N/A,FALSE,FALSE,0,0,0,0,2,"","",TRUE,TRUE,FALSE,FALSE,1,60,#N/A,#N/A,FALSE,FALSE,FALSE,FALSE,FALSE,FALSE,FALSE,9,65532,65532,FALSE,FALSE,TRUE,TRUE,TRUE}</definedName>
    <definedName name="Caja1" localSheetId="16" hidden="1">{FALSE,FALSE,-1.25,-15.5,484.5,276.75,FALSE,FALSE,TRUE,TRUE,0,12,#N/A,46,#N/A,2.93460490463215,15.35,1,FALSE,FALSE,3,TRUE,1,FALSE,100,"Swvu.PLA1.","ACwvu.PLA1.",#N/A,FALSE,FALSE,0,0,0,0,2,"","",TRUE,TRUE,FALSE,FALSE,1,60,#N/A,#N/A,FALSE,FALSE,FALSE,FALSE,FALSE,FALSE,FALSE,9,65532,65532,FALSE,FALSE,TRUE,TRUE,TRUE}</definedName>
    <definedName name="Caja1" localSheetId="17" hidden="1">{FALSE,FALSE,-1.25,-15.5,484.5,276.75,FALSE,FALSE,TRUE,TRUE,0,12,#N/A,46,#N/A,2.93460490463215,15.35,1,FALSE,FALSE,3,TRUE,1,FALSE,100,"Swvu.PLA1.","ACwvu.PLA1.",#N/A,FALSE,FALSE,0,0,0,0,2,"","",TRUE,TRUE,FALSE,FALSE,1,60,#N/A,#N/A,FALSE,FALSE,FALSE,FALSE,FALSE,FALSE,FALSE,9,65532,65532,FALSE,FALSE,TRUE,TRUE,TRUE}</definedName>
    <definedName name="Caja1" localSheetId="18" hidden="1">{FALSE,FALSE,-1.25,-15.5,484.5,276.75,FALSE,FALSE,TRUE,TRUE,0,12,#N/A,46,#N/A,2.93460490463215,15.35,1,FALSE,FALSE,3,TRUE,1,FALSE,100,"Swvu.PLA1.","ACwvu.PLA1.",#N/A,FALSE,FALSE,0,0,0,0,2,"","",TRUE,TRUE,FALSE,FALSE,1,60,#N/A,#N/A,FALSE,FALSE,FALSE,FALSE,FALSE,FALSE,FALSE,9,65532,65532,FALSE,FALSE,TRUE,TRUE,TRUE}</definedName>
    <definedName name="Caja1" hidden="1">{FALSE,FALSE,-1.25,-15.5,484.5,276.75,FALSE,FALSE,TRUE,TRUE,0,12,#N/A,46,#N/A,2.93460490463215,15.35,1,FALSE,FALSE,3,TRUE,1,FALSE,100,"Swvu.PLA1.","ACwvu.PLA1.",#N/A,FALSE,FALSE,0,0,0,0,2,"","",TRUE,TRUE,FALSE,FALSE,1,60,#N/A,#N/A,FALSE,FALSE,FALSE,FALSE,FALSE,FALSE,FALSE,9,65532,65532,FALSE,FALSE,TRUE,TRUE,TRUE}</definedName>
    <definedName name="caja2" localSheetId="59" hidden="1">{FALSE,FALSE,-1.25,-15.5,484.5,276.75,FALSE,FALSE,TRUE,TRUE,0,12,#N/A,46,#N/A,2.93460490463215,15.35,1,FALSE,FALSE,3,TRUE,1,FALSE,100,"Swvu.PLA1.","ACwvu.PLA1.",#N/A,FALSE,FALSE,0,0,0,0,2,"","",TRUE,TRUE,FALSE,FALSE,1,60,#N/A,#N/A,FALSE,FALSE,FALSE,FALSE,FALSE,FALSE,FALSE,9,65532,65532,FALSE,FALSE,TRUE,TRUE,TRUE}</definedName>
    <definedName name="caja2" localSheetId="0" hidden="1">{FALSE,FALSE,-1.25,-15.5,484.5,276.75,FALSE,FALSE,TRUE,TRUE,0,12,#N/A,46,#N/A,2.93460490463215,15.35,1,FALSE,FALSE,3,TRUE,1,FALSE,100,"Swvu.PLA1.","ACwvu.PLA1.",#N/A,FALSE,FALSE,0,0,0,0,2,"","",TRUE,TRUE,FALSE,FALSE,1,60,#N/A,#N/A,FALSE,FALSE,FALSE,FALSE,FALSE,FALSE,FALSE,9,65532,65532,FALSE,FALSE,TRUE,TRUE,TRUE}</definedName>
    <definedName name="caja2" localSheetId="12" hidden="1">{FALSE,FALSE,-1.25,-15.5,484.5,276.75,FALSE,FALSE,TRUE,TRUE,0,12,#N/A,46,#N/A,2.93460490463215,15.35,1,FALSE,FALSE,3,TRUE,1,FALSE,100,"Swvu.PLA1.","ACwvu.PLA1.",#N/A,FALSE,FALSE,0,0,0,0,2,"","",TRUE,TRUE,FALSE,FALSE,1,60,#N/A,#N/A,FALSE,FALSE,FALSE,FALSE,FALSE,FALSE,FALSE,9,65532,65532,FALSE,FALSE,TRUE,TRUE,TRUE}</definedName>
    <definedName name="caja2" localSheetId="23" hidden="1">{FALSE,FALSE,-1.25,-15.5,484.5,276.75,FALSE,FALSE,TRUE,TRUE,0,12,#N/A,46,#N/A,2.93460490463215,15.35,1,FALSE,FALSE,3,TRUE,1,FALSE,100,"Swvu.PLA1.","ACwvu.PLA1.",#N/A,FALSE,FALSE,0,0,0,0,2,"","",TRUE,TRUE,FALSE,FALSE,1,60,#N/A,#N/A,FALSE,FALSE,FALSE,FALSE,FALSE,FALSE,FALSE,9,65532,65532,FALSE,FALSE,TRUE,TRUE,TRUE}</definedName>
    <definedName name="caja2" localSheetId="28" hidden="1">{FALSE,FALSE,-1.25,-15.5,484.5,276.75,FALSE,FALSE,TRUE,TRUE,0,12,#N/A,46,#N/A,2.93460490463215,15.35,1,FALSE,FALSE,3,TRUE,1,FALSE,100,"Swvu.PLA1.","ACwvu.PLA1.",#N/A,FALSE,FALSE,0,0,0,0,2,"","",TRUE,TRUE,FALSE,FALSE,1,60,#N/A,#N/A,FALSE,FALSE,FALSE,FALSE,FALSE,FALSE,FALSE,9,65532,65532,FALSE,FALSE,TRUE,TRUE,TRUE}</definedName>
    <definedName name="caja2" localSheetId="29" hidden="1">{FALSE,FALSE,-1.25,-15.5,484.5,276.75,FALSE,FALSE,TRUE,TRUE,0,12,#N/A,46,#N/A,2.93460490463215,15.35,1,FALSE,FALSE,3,TRUE,1,FALSE,100,"Swvu.PLA1.","ACwvu.PLA1.",#N/A,FALSE,FALSE,0,0,0,0,2,"","",TRUE,TRUE,FALSE,FALSE,1,60,#N/A,#N/A,FALSE,FALSE,FALSE,FALSE,FALSE,FALSE,FALSE,9,65532,65532,FALSE,FALSE,TRUE,TRUE,TRUE}</definedName>
    <definedName name="caja2" localSheetId="30" hidden="1">{FALSE,FALSE,-1.25,-15.5,484.5,276.75,FALSE,FALSE,TRUE,TRUE,0,12,#N/A,46,#N/A,2.93460490463215,15.35,1,FALSE,FALSE,3,TRUE,1,FALSE,100,"Swvu.PLA1.","ACwvu.PLA1.",#N/A,FALSE,FALSE,0,0,0,0,2,"","",TRUE,TRUE,FALSE,FALSE,1,60,#N/A,#N/A,FALSE,FALSE,FALSE,FALSE,FALSE,FALSE,FALSE,9,65532,65532,FALSE,FALSE,TRUE,TRUE,TRUE}</definedName>
    <definedName name="caja2" localSheetId="31" hidden="1">{FALSE,FALSE,-1.25,-15.5,484.5,276.75,FALSE,FALSE,TRUE,TRUE,0,12,#N/A,46,#N/A,2.93460490463215,15.35,1,FALSE,FALSE,3,TRUE,1,FALSE,100,"Swvu.PLA1.","ACwvu.PLA1.",#N/A,FALSE,FALSE,0,0,0,0,2,"","",TRUE,TRUE,FALSE,FALSE,1,60,#N/A,#N/A,FALSE,FALSE,FALSE,FALSE,FALSE,FALSE,FALSE,9,65532,65532,FALSE,FALSE,TRUE,TRUE,TRUE}</definedName>
    <definedName name="caja2" localSheetId="40" hidden="1">{FALSE,FALSE,-1.25,-15.5,484.5,276.75,FALSE,FALSE,TRUE,TRUE,0,12,#N/A,46,#N/A,2.93460490463215,15.35,1,FALSE,FALSE,3,TRUE,1,FALSE,100,"Swvu.PLA1.","ACwvu.PLA1.",#N/A,FALSE,FALSE,0,0,0,0,2,"","",TRUE,TRUE,FALSE,FALSE,1,60,#N/A,#N/A,FALSE,FALSE,FALSE,FALSE,FALSE,FALSE,FALSE,9,65532,65532,FALSE,FALSE,TRUE,TRUE,TRUE}</definedName>
    <definedName name="caja2" localSheetId="42" hidden="1">{FALSE,FALSE,-1.25,-15.5,484.5,276.75,FALSE,FALSE,TRUE,TRUE,0,12,#N/A,46,#N/A,2.93460490463215,15.35,1,FALSE,FALSE,3,TRUE,1,FALSE,100,"Swvu.PLA1.","ACwvu.PLA1.",#N/A,FALSE,FALSE,0,0,0,0,2,"","",TRUE,TRUE,FALSE,FALSE,1,60,#N/A,#N/A,FALSE,FALSE,FALSE,FALSE,FALSE,FALSE,FALSE,9,65532,65532,FALSE,FALSE,TRUE,TRUE,TRUE}</definedName>
    <definedName name="caja2" localSheetId="1" hidden="1">{FALSE,FALSE,-1.25,-15.5,484.5,276.75,FALSE,FALSE,TRUE,TRUE,0,12,#N/A,46,#N/A,2.93460490463215,15.35,1,FALSE,FALSE,3,TRUE,1,FALSE,100,"Swvu.PLA1.","ACwvu.PLA1.",#N/A,FALSE,FALSE,0,0,0,0,2,"","",TRUE,TRUE,FALSE,FALSE,1,60,#N/A,#N/A,FALSE,FALSE,FALSE,FALSE,FALSE,FALSE,FALSE,9,65532,65532,FALSE,FALSE,TRUE,TRUE,TRUE}</definedName>
    <definedName name="caja2" localSheetId="2" hidden="1">{FALSE,FALSE,-1.25,-15.5,484.5,276.75,FALSE,FALSE,TRUE,TRUE,0,12,#N/A,46,#N/A,2.93460490463215,15.35,1,FALSE,FALSE,3,TRUE,1,FALSE,100,"Swvu.PLA1.","ACwvu.PLA1.",#N/A,FALSE,FALSE,0,0,0,0,2,"","",TRUE,TRUE,FALSE,FALSE,1,60,#N/A,#N/A,FALSE,FALSE,FALSE,FALSE,FALSE,FALSE,FALSE,9,65532,65532,FALSE,FALSE,TRUE,TRUE,TRUE}</definedName>
    <definedName name="caja2" localSheetId="3" hidden="1">{FALSE,FALSE,-1.25,-15.5,484.5,276.75,FALSE,FALSE,TRUE,TRUE,0,12,#N/A,46,#N/A,2.93460490463215,15.35,1,FALSE,FALSE,3,TRUE,1,FALSE,100,"Swvu.PLA1.","ACwvu.PLA1.",#N/A,FALSE,FALSE,0,0,0,0,2,"","",TRUE,TRUE,FALSE,FALSE,1,60,#N/A,#N/A,FALSE,FALSE,FALSE,FALSE,FALSE,FALSE,FALSE,9,65532,65532,FALSE,FALSE,TRUE,TRUE,TRUE}</definedName>
    <definedName name="caja2" localSheetId="4" hidden="1">{FALSE,FALSE,-1.25,-15.5,484.5,276.75,FALSE,FALSE,TRUE,TRUE,0,12,#N/A,46,#N/A,2.93460490463215,15.35,1,FALSE,FALSE,3,TRUE,1,FALSE,100,"Swvu.PLA1.","ACwvu.PLA1.",#N/A,FALSE,FALSE,0,0,0,0,2,"","",TRUE,TRUE,FALSE,FALSE,1,60,#N/A,#N/A,FALSE,FALSE,FALSE,FALSE,FALSE,FALSE,FALSE,9,65532,65532,FALSE,FALSE,TRUE,TRUE,TRUE}</definedName>
    <definedName name="caja2" localSheetId="5" hidden="1">{FALSE,FALSE,-1.25,-15.5,484.5,276.75,FALSE,FALSE,TRUE,TRUE,0,12,#N/A,46,#N/A,2.93460490463215,15.35,1,FALSE,FALSE,3,TRUE,1,FALSE,100,"Swvu.PLA1.","ACwvu.PLA1.",#N/A,FALSE,FALSE,0,0,0,0,2,"","",TRUE,TRUE,FALSE,FALSE,1,60,#N/A,#N/A,FALSE,FALSE,FALSE,FALSE,FALSE,FALSE,FALSE,9,65532,65532,FALSE,FALSE,TRUE,TRUE,TRUE}</definedName>
    <definedName name="caja2" localSheetId="7" hidden="1">{FALSE,FALSE,-1.25,-15.5,484.5,276.75,FALSE,FALSE,TRUE,TRUE,0,12,#N/A,46,#N/A,2.93460490463215,15.35,1,FALSE,FALSE,3,TRUE,1,FALSE,100,"Swvu.PLA1.","ACwvu.PLA1.",#N/A,FALSE,FALSE,0,0,0,0,2,"","",TRUE,TRUE,FALSE,FALSE,1,60,#N/A,#N/A,FALSE,FALSE,FALSE,FALSE,FALSE,FALSE,FALSE,9,65532,65532,FALSE,FALSE,TRUE,TRUE,TRUE}</definedName>
    <definedName name="caja2" localSheetId="9" hidden="1">{FALSE,FALSE,-1.25,-15.5,484.5,276.75,FALSE,FALSE,TRUE,TRUE,0,12,#N/A,46,#N/A,2.93460490463215,15.35,1,FALSE,FALSE,3,TRUE,1,FALSE,100,"Swvu.PLA1.","ACwvu.PLA1.",#N/A,FALSE,FALSE,0,0,0,0,2,"","",TRUE,TRUE,FALSE,FALSE,1,60,#N/A,#N/A,FALSE,FALSE,FALSE,FALSE,FALSE,FALSE,FALSE,9,65532,65532,FALSE,FALSE,TRUE,TRUE,TRUE}</definedName>
    <definedName name="caja2" localSheetId="11" hidden="1">{FALSE,FALSE,-1.25,-15.5,484.5,276.75,FALSE,FALSE,TRUE,TRUE,0,12,#N/A,46,#N/A,2.93460490463215,15.35,1,FALSE,FALSE,3,TRUE,1,FALSE,100,"Swvu.PLA1.","ACwvu.PLA1.",#N/A,FALSE,FALSE,0,0,0,0,2,"","",TRUE,TRUE,FALSE,FALSE,1,60,#N/A,#N/A,FALSE,FALSE,FALSE,FALSE,FALSE,FALSE,FALSE,9,65532,65532,FALSE,FALSE,TRUE,TRUE,TRUE}</definedName>
    <definedName name="caja2" localSheetId="6" hidden="1">{FALSE,FALSE,-1.25,-15.5,484.5,276.75,FALSE,FALSE,TRUE,TRUE,0,12,#N/A,46,#N/A,2.93460490463215,15.35,1,FALSE,FALSE,3,TRUE,1,FALSE,100,"Swvu.PLA1.","ACwvu.PLA1.",#N/A,FALSE,FALSE,0,0,0,0,2,"","",TRUE,TRUE,FALSE,FALSE,1,60,#N/A,#N/A,FALSE,FALSE,FALSE,FALSE,FALSE,FALSE,FALSE,9,65532,65532,FALSE,FALSE,TRUE,TRUE,TRUE}</definedName>
    <definedName name="caja2" localSheetId="19" hidden="1">{FALSE,FALSE,-1.25,-15.5,484.5,276.75,FALSE,FALSE,TRUE,TRUE,0,12,#N/A,46,#N/A,2.93460490463215,15.35,1,FALSE,FALSE,3,TRUE,1,FALSE,100,"Swvu.PLA1.","ACwvu.PLA1.",#N/A,FALSE,FALSE,0,0,0,0,2,"","",TRUE,TRUE,FALSE,FALSE,1,60,#N/A,#N/A,FALSE,FALSE,FALSE,FALSE,FALSE,FALSE,FALSE,9,65532,65532,FALSE,FALSE,TRUE,TRUE,TRUE}</definedName>
    <definedName name="caja2" localSheetId="20" hidden="1">{FALSE,FALSE,-1.25,-15.5,484.5,276.75,FALSE,FALSE,TRUE,TRUE,0,12,#N/A,46,#N/A,2.93460490463215,15.35,1,FALSE,FALSE,3,TRUE,1,FALSE,100,"Swvu.PLA1.","ACwvu.PLA1.",#N/A,FALSE,FALSE,0,0,0,0,2,"","",TRUE,TRUE,FALSE,FALSE,1,60,#N/A,#N/A,FALSE,FALSE,FALSE,FALSE,FALSE,FALSE,FALSE,9,65532,65532,FALSE,FALSE,TRUE,TRUE,TRUE}</definedName>
    <definedName name="caja2" localSheetId="21" hidden="1">{FALSE,FALSE,-1.25,-15.5,484.5,276.75,FALSE,FALSE,TRUE,TRUE,0,12,#N/A,46,#N/A,2.93460490463215,15.35,1,FALSE,FALSE,3,TRUE,1,FALSE,100,"Swvu.PLA1.","ACwvu.PLA1.",#N/A,FALSE,FALSE,0,0,0,0,2,"","",TRUE,TRUE,FALSE,FALSE,1,60,#N/A,#N/A,FALSE,FALSE,FALSE,FALSE,FALSE,FALSE,FALSE,9,65532,65532,FALSE,FALSE,TRUE,TRUE,TRUE}</definedName>
    <definedName name="caja2" localSheetId="22" hidden="1">{FALSE,FALSE,-1.25,-15.5,484.5,276.75,FALSE,FALSE,TRUE,TRUE,0,12,#N/A,46,#N/A,2.93460490463215,15.35,1,FALSE,FALSE,3,TRUE,1,FALSE,100,"Swvu.PLA1.","ACwvu.PLA1.",#N/A,FALSE,FALSE,0,0,0,0,2,"","",TRUE,TRUE,FALSE,FALSE,1,60,#N/A,#N/A,FALSE,FALSE,FALSE,FALSE,FALSE,FALSE,FALSE,9,65532,65532,FALSE,FALSE,TRUE,TRUE,TRUE}</definedName>
    <definedName name="caja2" localSheetId="24" hidden="1">{FALSE,FALSE,-1.25,-15.5,484.5,276.75,FALSE,FALSE,TRUE,TRUE,0,12,#N/A,46,#N/A,2.93460490463215,15.35,1,FALSE,FALSE,3,TRUE,1,FALSE,100,"Swvu.PLA1.","ACwvu.PLA1.",#N/A,FALSE,FALSE,0,0,0,0,2,"","",TRUE,TRUE,FALSE,FALSE,1,60,#N/A,#N/A,FALSE,FALSE,FALSE,FALSE,FALSE,FALSE,FALSE,9,65532,65532,FALSE,FALSE,TRUE,TRUE,TRUE}</definedName>
    <definedName name="caja2" localSheetId="25" hidden="1">{FALSE,FALSE,-1.25,-15.5,484.5,276.75,FALSE,FALSE,TRUE,TRUE,0,12,#N/A,46,#N/A,2.93460490463215,15.35,1,FALSE,FALSE,3,TRUE,1,FALSE,100,"Swvu.PLA1.","ACwvu.PLA1.",#N/A,FALSE,FALSE,0,0,0,0,2,"","",TRUE,TRUE,FALSE,FALSE,1,60,#N/A,#N/A,FALSE,FALSE,FALSE,FALSE,FALSE,FALSE,FALSE,9,65532,65532,FALSE,FALSE,TRUE,TRUE,TRUE}</definedName>
    <definedName name="caja2" localSheetId="26" hidden="1">{FALSE,FALSE,-1.25,-15.5,484.5,276.75,FALSE,FALSE,TRUE,TRUE,0,12,#N/A,46,#N/A,2.93460490463215,15.35,1,FALSE,FALSE,3,TRUE,1,FALSE,100,"Swvu.PLA1.","ACwvu.PLA1.",#N/A,FALSE,FALSE,0,0,0,0,2,"","",TRUE,TRUE,FALSE,FALSE,1,60,#N/A,#N/A,FALSE,FALSE,FALSE,FALSE,FALSE,FALSE,FALSE,9,65532,65532,FALSE,FALSE,TRUE,TRUE,TRUE}</definedName>
    <definedName name="caja2" localSheetId="27" hidden="1">{FALSE,FALSE,-1.25,-15.5,484.5,276.75,FALSE,FALSE,TRUE,TRUE,0,12,#N/A,46,#N/A,2.93460490463215,15.35,1,FALSE,FALSE,3,TRUE,1,FALSE,100,"Swvu.PLA1.","ACwvu.PLA1.",#N/A,FALSE,FALSE,0,0,0,0,2,"","",TRUE,TRUE,FALSE,FALSE,1,60,#N/A,#N/A,FALSE,FALSE,FALSE,FALSE,FALSE,FALSE,FALSE,9,65532,65532,FALSE,FALSE,TRUE,TRUE,TRUE}</definedName>
    <definedName name="caja2" localSheetId="32" hidden="1">{FALSE,FALSE,-1.25,-15.5,484.5,276.75,FALSE,FALSE,TRUE,TRUE,0,12,#N/A,46,#N/A,2.93460490463215,15.35,1,FALSE,FALSE,3,TRUE,1,FALSE,100,"Swvu.PLA1.","ACwvu.PLA1.",#N/A,FALSE,FALSE,0,0,0,0,2,"","",TRUE,TRUE,FALSE,FALSE,1,60,#N/A,#N/A,FALSE,FALSE,FALSE,FALSE,FALSE,FALSE,FALSE,9,65532,65532,FALSE,FALSE,TRUE,TRUE,TRUE}</definedName>
    <definedName name="caja2" localSheetId="33" hidden="1">{FALSE,FALSE,-1.25,-15.5,484.5,276.75,FALSE,FALSE,TRUE,TRUE,0,12,#N/A,46,#N/A,2.93460490463215,15.35,1,FALSE,FALSE,3,TRUE,1,FALSE,100,"Swvu.PLA1.","ACwvu.PLA1.",#N/A,FALSE,FALSE,0,0,0,0,2,"","",TRUE,TRUE,FALSE,FALSE,1,60,#N/A,#N/A,FALSE,FALSE,FALSE,FALSE,FALSE,FALSE,FALSE,9,65532,65532,FALSE,FALSE,TRUE,TRUE,TRUE}</definedName>
    <definedName name="caja2" localSheetId="34" hidden="1">{FALSE,FALSE,-1.25,-15.5,484.5,276.75,FALSE,FALSE,TRUE,TRUE,0,12,#N/A,46,#N/A,2.93460490463215,15.35,1,FALSE,FALSE,3,TRUE,1,FALSE,100,"Swvu.PLA1.","ACwvu.PLA1.",#N/A,FALSE,FALSE,0,0,0,0,2,"","",TRUE,TRUE,FALSE,FALSE,1,60,#N/A,#N/A,FALSE,FALSE,FALSE,FALSE,FALSE,FALSE,FALSE,9,65532,65532,FALSE,FALSE,TRUE,TRUE,TRUE}</definedName>
    <definedName name="caja2" localSheetId="8" hidden="1">{FALSE,FALSE,-1.25,-15.5,484.5,276.75,FALSE,FALSE,TRUE,TRUE,0,12,#N/A,46,#N/A,2.93460490463215,15.35,1,FALSE,FALSE,3,TRUE,1,FALSE,100,"Swvu.PLA1.","ACwvu.PLA1.",#N/A,FALSE,FALSE,0,0,0,0,2,"","",TRUE,TRUE,FALSE,FALSE,1,60,#N/A,#N/A,FALSE,FALSE,FALSE,FALSE,FALSE,FALSE,FALSE,9,65532,65532,FALSE,FALSE,TRUE,TRUE,TRUE}</definedName>
    <definedName name="caja2" localSheetId="35" hidden="1">{FALSE,FALSE,-1.25,-15.5,484.5,276.75,FALSE,FALSE,TRUE,TRUE,0,12,#N/A,46,#N/A,2.93460490463215,15.35,1,FALSE,FALSE,3,TRUE,1,FALSE,100,"Swvu.PLA1.","ACwvu.PLA1.",#N/A,FALSE,FALSE,0,0,0,0,2,"","",TRUE,TRUE,FALSE,FALSE,1,60,#N/A,#N/A,FALSE,FALSE,FALSE,FALSE,FALSE,FALSE,FALSE,9,65532,65532,FALSE,FALSE,TRUE,TRUE,TRUE}</definedName>
    <definedName name="caja2" localSheetId="36" hidden="1">{FALSE,FALSE,-1.25,-15.5,484.5,276.75,FALSE,FALSE,TRUE,TRUE,0,12,#N/A,46,#N/A,2.93460490463215,15.35,1,FALSE,FALSE,3,TRUE,1,FALSE,100,"Swvu.PLA1.","ACwvu.PLA1.",#N/A,FALSE,FALSE,0,0,0,0,2,"","",TRUE,TRUE,FALSE,FALSE,1,60,#N/A,#N/A,FALSE,FALSE,FALSE,FALSE,FALSE,FALSE,FALSE,9,65532,65532,FALSE,FALSE,TRUE,TRUE,TRUE}</definedName>
    <definedName name="caja2" localSheetId="37" hidden="1">{FALSE,FALSE,-1.25,-15.5,484.5,276.75,FALSE,FALSE,TRUE,TRUE,0,12,#N/A,46,#N/A,2.93460490463215,15.35,1,FALSE,FALSE,3,TRUE,1,FALSE,100,"Swvu.PLA1.","ACwvu.PLA1.",#N/A,FALSE,FALSE,0,0,0,0,2,"","",TRUE,TRUE,FALSE,FALSE,1,60,#N/A,#N/A,FALSE,FALSE,FALSE,FALSE,FALSE,FALSE,FALSE,9,65532,65532,FALSE,FALSE,TRUE,TRUE,TRUE}</definedName>
    <definedName name="caja2" localSheetId="38" hidden="1">{FALSE,FALSE,-1.25,-15.5,484.5,276.75,FALSE,FALSE,TRUE,TRUE,0,12,#N/A,46,#N/A,2.93460490463215,15.35,1,FALSE,FALSE,3,TRUE,1,FALSE,100,"Swvu.PLA1.","ACwvu.PLA1.",#N/A,FALSE,FALSE,0,0,0,0,2,"","",TRUE,TRUE,FALSE,FALSE,1,60,#N/A,#N/A,FALSE,FALSE,FALSE,FALSE,FALSE,FALSE,FALSE,9,65532,65532,FALSE,FALSE,TRUE,TRUE,TRUE}</definedName>
    <definedName name="caja2" localSheetId="39" hidden="1">{FALSE,FALSE,-1.25,-15.5,484.5,276.75,FALSE,FALSE,TRUE,TRUE,0,12,#N/A,46,#N/A,2.93460490463215,15.35,1,FALSE,FALSE,3,TRUE,1,FALSE,100,"Swvu.PLA1.","ACwvu.PLA1.",#N/A,FALSE,FALSE,0,0,0,0,2,"","",TRUE,TRUE,FALSE,FALSE,1,60,#N/A,#N/A,FALSE,FALSE,FALSE,FALSE,FALSE,FALSE,FALSE,9,65532,65532,FALSE,FALSE,TRUE,TRUE,TRUE}</definedName>
    <definedName name="caja2" localSheetId="41" hidden="1">{FALSE,FALSE,-1.25,-15.5,484.5,276.75,FALSE,FALSE,TRUE,TRUE,0,12,#N/A,46,#N/A,2.93460490463215,15.35,1,FALSE,FALSE,3,TRUE,1,FALSE,100,"Swvu.PLA1.","ACwvu.PLA1.",#N/A,FALSE,FALSE,0,0,0,0,2,"","",TRUE,TRUE,FALSE,FALSE,1,60,#N/A,#N/A,FALSE,FALSE,FALSE,FALSE,FALSE,FALSE,FALSE,9,65532,65532,FALSE,FALSE,TRUE,TRUE,TRUE}</definedName>
    <definedName name="caja2" localSheetId="43" hidden="1">{FALSE,FALSE,-1.25,-15.5,484.5,276.75,FALSE,FALSE,TRUE,TRUE,0,12,#N/A,46,#N/A,2.93460490463215,15.35,1,FALSE,FALSE,3,TRUE,1,FALSE,100,"Swvu.PLA1.","ACwvu.PLA1.",#N/A,FALSE,FALSE,0,0,0,0,2,"","",TRUE,TRUE,FALSE,FALSE,1,60,#N/A,#N/A,FALSE,FALSE,FALSE,FALSE,FALSE,FALSE,FALSE,9,65532,65532,FALSE,FALSE,TRUE,TRUE,TRUE}</definedName>
    <definedName name="caja2" localSheetId="10" hidden="1">{FALSE,FALSE,-1.25,-15.5,484.5,276.75,FALSE,FALSE,TRUE,TRUE,0,12,#N/A,46,#N/A,2.93460490463215,15.35,1,FALSE,FALSE,3,TRUE,1,FALSE,100,"Swvu.PLA1.","ACwvu.PLA1.",#N/A,FALSE,FALSE,0,0,0,0,2,"","",TRUE,TRUE,FALSE,FALSE,1,60,#N/A,#N/A,FALSE,FALSE,FALSE,FALSE,FALSE,FALSE,FALSE,9,65532,65532,FALSE,FALSE,TRUE,TRUE,TRUE}</definedName>
    <definedName name="caja2" localSheetId="13" hidden="1">{FALSE,FALSE,-1.25,-15.5,484.5,276.75,FALSE,FALSE,TRUE,TRUE,0,12,#N/A,46,#N/A,2.93460490463215,15.35,1,FALSE,FALSE,3,TRUE,1,FALSE,100,"Swvu.PLA1.","ACwvu.PLA1.",#N/A,FALSE,FALSE,0,0,0,0,2,"","",TRUE,TRUE,FALSE,FALSE,1,60,#N/A,#N/A,FALSE,FALSE,FALSE,FALSE,FALSE,FALSE,FALSE,9,65532,65532,FALSE,FALSE,TRUE,TRUE,TRUE}</definedName>
    <definedName name="caja2" localSheetId="14" hidden="1">{FALSE,FALSE,-1.25,-15.5,484.5,276.75,FALSE,FALSE,TRUE,TRUE,0,12,#N/A,46,#N/A,2.93460490463215,15.35,1,FALSE,FALSE,3,TRUE,1,FALSE,100,"Swvu.PLA1.","ACwvu.PLA1.",#N/A,FALSE,FALSE,0,0,0,0,2,"","",TRUE,TRUE,FALSE,FALSE,1,60,#N/A,#N/A,FALSE,FALSE,FALSE,FALSE,FALSE,FALSE,FALSE,9,65532,65532,FALSE,FALSE,TRUE,TRUE,TRUE}</definedName>
    <definedName name="caja2" localSheetId="15" hidden="1">{FALSE,FALSE,-1.25,-15.5,484.5,276.75,FALSE,FALSE,TRUE,TRUE,0,12,#N/A,46,#N/A,2.93460490463215,15.35,1,FALSE,FALSE,3,TRUE,1,FALSE,100,"Swvu.PLA1.","ACwvu.PLA1.",#N/A,FALSE,FALSE,0,0,0,0,2,"","",TRUE,TRUE,FALSE,FALSE,1,60,#N/A,#N/A,FALSE,FALSE,FALSE,FALSE,FALSE,FALSE,FALSE,9,65532,65532,FALSE,FALSE,TRUE,TRUE,TRUE}</definedName>
    <definedName name="caja2" localSheetId="16" hidden="1">{FALSE,FALSE,-1.25,-15.5,484.5,276.75,FALSE,FALSE,TRUE,TRUE,0,12,#N/A,46,#N/A,2.93460490463215,15.35,1,FALSE,FALSE,3,TRUE,1,FALSE,100,"Swvu.PLA1.","ACwvu.PLA1.",#N/A,FALSE,FALSE,0,0,0,0,2,"","",TRUE,TRUE,FALSE,FALSE,1,60,#N/A,#N/A,FALSE,FALSE,FALSE,FALSE,FALSE,FALSE,FALSE,9,65532,65532,FALSE,FALSE,TRUE,TRUE,TRUE}</definedName>
    <definedName name="caja2" localSheetId="17" hidden="1">{FALSE,FALSE,-1.25,-15.5,484.5,276.75,FALSE,FALSE,TRUE,TRUE,0,12,#N/A,46,#N/A,2.93460490463215,15.35,1,FALSE,FALSE,3,TRUE,1,FALSE,100,"Swvu.PLA1.","ACwvu.PLA1.",#N/A,FALSE,FALSE,0,0,0,0,2,"","",TRUE,TRUE,FALSE,FALSE,1,60,#N/A,#N/A,FALSE,FALSE,FALSE,FALSE,FALSE,FALSE,FALSE,9,65532,65532,FALSE,FALSE,TRUE,TRUE,TRUE}</definedName>
    <definedName name="caja2" localSheetId="18" hidden="1">{FALSE,FALSE,-1.25,-15.5,484.5,276.75,FALSE,FALSE,TRUE,TRUE,0,12,#N/A,46,#N/A,2.93460490463215,15.35,1,FALSE,FALSE,3,TRUE,1,FALSE,100,"Swvu.PLA1.","ACwvu.PLA1.",#N/A,FALSE,FALSE,0,0,0,0,2,"","",TRUE,TRUE,FALSE,FALSE,1,60,#N/A,#N/A,FALSE,FALSE,FALSE,FALSE,FALSE,FALSE,FALSE,9,65532,65532,FALSE,FALSE,TRUE,TRUE,TRUE}</definedName>
    <definedName name="caja2" hidden="1">{FALSE,FALSE,-1.25,-15.5,484.5,276.75,FALSE,FALSE,TRUE,TRUE,0,12,#N/A,46,#N/A,2.93460490463215,15.35,1,FALSE,FALSE,3,TRUE,1,FALSE,100,"Swvu.PLA1.","ACwvu.PLA1.",#N/A,FALSE,FALSE,0,0,0,0,2,"","",TRUE,TRUE,FALSE,FALSE,1,60,#N/A,#N/A,FALSE,FALSE,FALSE,FALSE,FALSE,FALSE,FALSE,9,65532,65532,FALSE,FALSE,TRUE,TRUE,TRUE}</definedName>
    <definedName name="caja3" localSheetId="59" hidden="1">{FALSE,FALSE,-1.25,-15.5,484.5,276.75,FALSE,FALSE,TRUE,TRUE,0,12,#N/A,46,#N/A,2.93460490463215,15.35,1,FALSE,FALSE,3,TRUE,1,FALSE,100,"Swvu.PLA1.","ACwvu.PLA1.",#N/A,FALSE,FALSE,0,0,0,0,2,"","",TRUE,TRUE,FALSE,FALSE,1,60,#N/A,#N/A,FALSE,FALSE,FALSE,FALSE,FALSE,FALSE,FALSE,9,65532,65532,FALSE,FALSE,TRUE,TRUE,TRUE}</definedName>
    <definedName name="caja3" localSheetId="0" hidden="1">{FALSE,FALSE,-1.25,-15.5,484.5,276.75,FALSE,FALSE,TRUE,TRUE,0,12,#N/A,46,#N/A,2.93460490463215,15.35,1,FALSE,FALSE,3,TRUE,1,FALSE,100,"Swvu.PLA1.","ACwvu.PLA1.",#N/A,FALSE,FALSE,0,0,0,0,2,"","",TRUE,TRUE,FALSE,FALSE,1,60,#N/A,#N/A,FALSE,FALSE,FALSE,FALSE,FALSE,FALSE,FALSE,9,65532,65532,FALSE,FALSE,TRUE,TRUE,TRUE}</definedName>
    <definedName name="caja3" localSheetId="12" hidden="1">{FALSE,FALSE,-1.25,-15.5,484.5,276.75,FALSE,FALSE,TRUE,TRUE,0,12,#N/A,46,#N/A,2.93460490463215,15.35,1,FALSE,FALSE,3,TRUE,1,FALSE,100,"Swvu.PLA1.","ACwvu.PLA1.",#N/A,FALSE,FALSE,0,0,0,0,2,"","",TRUE,TRUE,FALSE,FALSE,1,60,#N/A,#N/A,FALSE,FALSE,FALSE,FALSE,FALSE,FALSE,FALSE,9,65532,65532,FALSE,FALSE,TRUE,TRUE,TRUE}</definedName>
    <definedName name="caja3" localSheetId="23" hidden="1">{FALSE,FALSE,-1.25,-15.5,484.5,276.75,FALSE,FALSE,TRUE,TRUE,0,12,#N/A,46,#N/A,2.93460490463215,15.35,1,FALSE,FALSE,3,TRUE,1,FALSE,100,"Swvu.PLA1.","ACwvu.PLA1.",#N/A,FALSE,FALSE,0,0,0,0,2,"","",TRUE,TRUE,FALSE,FALSE,1,60,#N/A,#N/A,FALSE,FALSE,FALSE,FALSE,FALSE,FALSE,FALSE,9,65532,65532,FALSE,FALSE,TRUE,TRUE,TRUE}</definedName>
    <definedName name="caja3" localSheetId="28" hidden="1">{FALSE,FALSE,-1.25,-15.5,484.5,276.75,FALSE,FALSE,TRUE,TRUE,0,12,#N/A,46,#N/A,2.93460490463215,15.35,1,FALSE,FALSE,3,TRUE,1,FALSE,100,"Swvu.PLA1.","ACwvu.PLA1.",#N/A,FALSE,FALSE,0,0,0,0,2,"","",TRUE,TRUE,FALSE,FALSE,1,60,#N/A,#N/A,FALSE,FALSE,FALSE,FALSE,FALSE,FALSE,FALSE,9,65532,65532,FALSE,FALSE,TRUE,TRUE,TRUE}</definedName>
    <definedName name="caja3" localSheetId="29" hidden="1">{FALSE,FALSE,-1.25,-15.5,484.5,276.75,FALSE,FALSE,TRUE,TRUE,0,12,#N/A,46,#N/A,2.93460490463215,15.35,1,FALSE,FALSE,3,TRUE,1,FALSE,100,"Swvu.PLA1.","ACwvu.PLA1.",#N/A,FALSE,FALSE,0,0,0,0,2,"","",TRUE,TRUE,FALSE,FALSE,1,60,#N/A,#N/A,FALSE,FALSE,FALSE,FALSE,FALSE,FALSE,FALSE,9,65532,65532,FALSE,FALSE,TRUE,TRUE,TRUE}</definedName>
    <definedName name="caja3" localSheetId="30" hidden="1">{FALSE,FALSE,-1.25,-15.5,484.5,276.75,FALSE,FALSE,TRUE,TRUE,0,12,#N/A,46,#N/A,2.93460490463215,15.35,1,FALSE,FALSE,3,TRUE,1,FALSE,100,"Swvu.PLA1.","ACwvu.PLA1.",#N/A,FALSE,FALSE,0,0,0,0,2,"","",TRUE,TRUE,FALSE,FALSE,1,60,#N/A,#N/A,FALSE,FALSE,FALSE,FALSE,FALSE,FALSE,FALSE,9,65532,65532,FALSE,FALSE,TRUE,TRUE,TRUE}</definedName>
    <definedName name="caja3" localSheetId="31" hidden="1">{FALSE,FALSE,-1.25,-15.5,484.5,276.75,FALSE,FALSE,TRUE,TRUE,0,12,#N/A,46,#N/A,2.93460490463215,15.35,1,FALSE,FALSE,3,TRUE,1,FALSE,100,"Swvu.PLA1.","ACwvu.PLA1.",#N/A,FALSE,FALSE,0,0,0,0,2,"","",TRUE,TRUE,FALSE,FALSE,1,60,#N/A,#N/A,FALSE,FALSE,FALSE,FALSE,FALSE,FALSE,FALSE,9,65532,65532,FALSE,FALSE,TRUE,TRUE,TRUE}</definedName>
    <definedName name="caja3" localSheetId="40" hidden="1">{FALSE,FALSE,-1.25,-15.5,484.5,276.75,FALSE,FALSE,TRUE,TRUE,0,12,#N/A,46,#N/A,2.93460490463215,15.35,1,FALSE,FALSE,3,TRUE,1,FALSE,100,"Swvu.PLA1.","ACwvu.PLA1.",#N/A,FALSE,FALSE,0,0,0,0,2,"","",TRUE,TRUE,FALSE,FALSE,1,60,#N/A,#N/A,FALSE,FALSE,FALSE,FALSE,FALSE,FALSE,FALSE,9,65532,65532,FALSE,FALSE,TRUE,TRUE,TRUE}</definedName>
    <definedName name="caja3" localSheetId="42" hidden="1">{FALSE,FALSE,-1.25,-15.5,484.5,276.75,FALSE,FALSE,TRUE,TRUE,0,12,#N/A,46,#N/A,2.93460490463215,15.35,1,FALSE,FALSE,3,TRUE,1,FALSE,100,"Swvu.PLA1.","ACwvu.PLA1.",#N/A,FALSE,FALSE,0,0,0,0,2,"","",TRUE,TRUE,FALSE,FALSE,1,60,#N/A,#N/A,FALSE,FALSE,FALSE,FALSE,FALSE,FALSE,FALSE,9,65532,65532,FALSE,FALSE,TRUE,TRUE,TRUE}</definedName>
    <definedName name="caja3" localSheetId="1" hidden="1">{FALSE,FALSE,-1.25,-15.5,484.5,276.75,FALSE,FALSE,TRUE,TRUE,0,12,#N/A,46,#N/A,2.93460490463215,15.35,1,FALSE,FALSE,3,TRUE,1,FALSE,100,"Swvu.PLA1.","ACwvu.PLA1.",#N/A,FALSE,FALSE,0,0,0,0,2,"","",TRUE,TRUE,FALSE,FALSE,1,60,#N/A,#N/A,FALSE,FALSE,FALSE,FALSE,FALSE,FALSE,FALSE,9,65532,65532,FALSE,FALSE,TRUE,TRUE,TRUE}</definedName>
    <definedName name="caja3" localSheetId="2" hidden="1">{FALSE,FALSE,-1.25,-15.5,484.5,276.75,FALSE,FALSE,TRUE,TRUE,0,12,#N/A,46,#N/A,2.93460490463215,15.35,1,FALSE,FALSE,3,TRUE,1,FALSE,100,"Swvu.PLA1.","ACwvu.PLA1.",#N/A,FALSE,FALSE,0,0,0,0,2,"","",TRUE,TRUE,FALSE,FALSE,1,60,#N/A,#N/A,FALSE,FALSE,FALSE,FALSE,FALSE,FALSE,FALSE,9,65532,65532,FALSE,FALSE,TRUE,TRUE,TRUE}</definedName>
    <definedName name="caja3" localSheetId="3" hidden="1">{FALSE,FALSE,-1.25,-15.5,484.5,276.75,FALSE,FALSE,TRUE,TRUE,0,12,#N/A,46,#N/A,2.93460490463215,15.35,1,FALSE,FALSE,3,TRUE,1,FALSE,100,"Swvu.PLA1.","ACwvu.PLA1.",#N/A,FALSE,FALSE,0,0,0,0,2,"","",TRUE,TRUE,FALSE,FALSE,1,60,#N/A,#N/A,FALSE,FALSE,FALSE,FALSE,FALSE,FALSE,FALSE,9,65532,65532,FALSE,FALSE,TRUE,TRUE,TRUE}</definedName>
    <definedName name="caja3" localSheetId="4" hidden="1">{FALSE,FALSE,-1.25,-15.5,484.5,276.75,FALSE,FALSE,TRUE,TRUE,0,12,#N/A,46,#N/A,2.93460490463215,15.35,1,FALSE,FALSE,3,TRUE,1,FALSE,100,"Swvu.PLA1.","ACwvu.PLA1.",#N/A,FALSE,FALSE,0,0,0,0,2,"","",TRUE,TRUE,FALSE,FALSE,1,60,#N/A,#N/A,FALSE,FALSE,FALSE,FALSE,FALSE,FALSE,FALSE,9,65532,65532,FALSE,FALSE,TRUE,TRUE,TRUE}</definedName>
    <definedName name="caja3" localSheetId="5" hidden="1">{FALSE,FALSE,-1.25,-15.5,484.5,276.75,FALSE,FALSE,TRUE,TRUE,0,12,#N/A,46,#N/A,2.93460490463215,15.35,1,FALSE,FALSE,3,TRUE,1,FALSE,100,"Swvu.PLA1.","ACwvu.PLA1.",#N/A,FALSE,FALSE,0,0,0,0,2,"","",TRUE,TRUE,FALSE,FALSE,1,60,#N/A,#N/A,FALSE,FALSE,FALSE,FALSE,FALSE,FALSE,FALSE,9,65532,65532,FALSE,FALSE,TRUE,TRUE,TRUE}</definedName>
    <definedName name="caja3" localSheetId="7" hidden="1">{FALSE,FALSE,-1.25,-15.5,484.5,276.75,FALSE,FALSE,TRUE,TRUE,0,12,#N/A,46,#N/A,2.93460490463215,15.35,1,FALSE,FALSE,3,TRUE,1,FALSE,100,"Swvu.PLA1.","ACwvu.PLA1.",#N/A,FALSE,FALSE,0,0,0,0,2,"","",TRUE,TRUE,FALSE,FALSE,1,60,#N/A,#N/A,FALSE,FALSE,FALSE,FALSE,FALSE,FALSE,FALSE,9,65532,65532,FALSE,FALSE,TRUE,TRUE,TRUE}</definedName>
    <definedName name="caja3" localSheetId="9" hidden="1">{FALSE,FALSE,-1.25,-15.5,484.5,276.75,FALSE,FALSE,TRUE,TRUE,0,12,#N/A,46,#N/A,2.93460490463215,15.35,1,FALSE,FALSE,3,TRUE,1,FALSE,100,"Swvu.PLA1.","ACwvu.PLA1.",#N/A,FALSE,FALSE,0,0,0,0,2,"","",TRUE,TRUE,FALSE,FALSE,1,60,#N/A,#N/A,FALSE,FALSE,FALSE,FALSE,FALSE,FALSE,FALSE,9,65532,65532,FALSE,FALSE,TRUE,TRUE,TRUE}</definedName>
    <definedName name="caja3" localSheetId="11" hidden="1">{FALSE,FALSE,-1.25,-15.5,484.5,276.75,FALSE,FALSE,TRUE,TRUE,0,12,#N/A,46,#N/A,2.93460490463215,15.35,1,FALSE,FALSE,3,TRUE,1,FALSE,100,"Swvu.PLA1.","ACwvu.PLA1.",#N/A,FALSE,FALSE,0,0,0,0,2,"","",TRUE,TRUE,FALSE,FALSE,1,60,#N/A,#N/A,FALSE,FALSE,FALSE,FALSE,FALSE,FALSE,FALSE,9,65532,65532,FALSE,FALSE,TRUE,TRUE,TRUE}</definedName>
    <definedName name="caja3" localSheetId="6" hidden="1">{FALSE,FALSE,-1.25,-15.5,484.5,276.75,FALSE,FALSE,TRUE,TRUE,0,12,#N/A,46,#N/A,2.93460490463215,15.35,1,FALSE,FALSE,3,TRUE,1,FALSE,100,"Swvu.PLA1.","ACwvu.PLA1.",#N/A,FALSE,FALSE,0,0,0,0,2,"","",TRUE,TRUE,FALSE,FALSE,1,60,#N/A,#N/A,FALSE,FALSE,FALSE,FALSE,FALSE,FALSE,FALSE,9,65532,65532,FALSE,FALSE,TRUE,TRUE,TRUE}</definedName>
    <definedName name="caja3" localSheetId="19" hidden="1">{FALSE,FALSE,-1.25,-15.5,484.5,276.75,FALSE,FALSE,TRUE,TRUE,0,12,#N/A,46,#N/A,2.93460490463215,15.35,1,FALSE,FALSE,3,TRUE,1,FALSE,100,"Swvu.PLA1.","ACwvu.PLA1.",#N/A,FALSE,FALSE,0,0,0,0,2,"","",TRUE,TRUE,FALSE,FALSE,1,60,#N/A,#N/A,FALSE,FALSE,FALSE,FALSE,FALSE,FALSE,FALSE,9,65532,65532,FALSE,FALSE,TRUE,TRUE,TRUE}</definedName>
    <definedName name="caja3" localSheetId="20" hidden="1">{FALSE,FALSE,-1.25,-15.5,484.5,276.75,FALSE,FALSE,TRUE,TRUE,0,12,#N/A,46,#N/A,2.93460490463215,15.35,1,FALSE,FALSE,3,TRUE,1,FALSE,100,"Swvu.PLA1.","ACwvu.PLA1.",#N/A,FALSE,FALSE,0,0,0,0,2,"","",TRUE,TRUE,FALSE,FALSE,1,60,#N/A,#N/A,FALSE,FALSE,FALSE,FALSE,FALSE,FALSE,FALSE,9,65532,65532,FALSE,FALSE,TRUE,TRUE,TRUE}</definedName>
    <definedName name="caja3" localSheetId="21" hidden="1">{FALSE,FALSE,-1.25,-15.5,484.5,276.75,FALSE,FALSE,TRUE,TRUE,0,12,#N/A,46,#N/A,2.93460490463215,15.35,1,FALSE,FALSE,3,TRUE,1,FALSE,100,"Swvu.PLA1.","ACwvu.PLA1.",#N/A,FALSE,FALSE,0,0,0,0,2,"","",TRUE,TRUE,FALSE,FALSE,1,60,#N/A,#N/A,FALSE,FALSE,FALSE,FALSE,FALSE,FALSE,FALSE,9,65532,65532,FALSE,FALSE,TRUE,TRUE,TRUE}</definedName>
    <definedName name="caja3" localSheetId="22" hidden="1">{FALSE,FALSE,-1.25,-15.5,484.5,276.75,FALSE,FALSE,TRUE,TRUE,0,12,#N/A,46,#N/A,2.93460490463215,15.35,1,FALSE,FALSE,3,TRUE,1,FALSE,100,"Swvu.PLA1.","ACwvu.PLA1.",#N/A,FALSE,FALSE,0,0,0,0,2,"","",TRUE,TRUE,FALSE,FALSE,1,60,#N/A,#N/A,FALSE,FALSE,FALSE,FALSE,FALSE,FALSE,FALSE,9,65532,65532,FALSE,FALSE,TRUE,TRUE,TRUE}</definedName>
    <definedName name="caja3" localSheetId="24" hidden="1">{FALSE,FALSE,-1.25,-15.5,484.5,276.75,FALSE,FALSE,TRUE,TRUE,0,12,#N/A,46,#N/A,2.93460490463215,15.35,1,FALSE,FALSE,3,TRUE,1,FALSE,100,"Swvu.PLA1.","ACwvu.PLA1.",#N/A,FALSE,FALSE,0,0,0,0,2,"","",TRUE,TRUE,FALSE,FALSE,1,60,#N/A,#N/A,FALSE,FALSE,FALSE,FALSE,FALSE,FALSE,FALSE,9,65532,65532,FALSE,FALSE,TRUE,TRUE,TRUE}</definedName>
    <definedName name="caja3" localSheetId="25" hidden="1">{FALSE,FALSE,-1.25,-15.5,484.5,276.75,FALSE,FALSE,TRUE,TRUE,0,12,#N/A,46,#N/A,2.93460490463215,15.35,1,FALSE,FALSE,3,TRUE,1,FALSE,100,"Swvu.PLA1.","ACwvu.PLA1.",#N/A,FALSE,FALSE,0,0,0,0,2,"","",TRUE,TRUE,FALSE,FALSE,1,60,#N/A,#N/A,FALSE,FALSE,FALSE,FALSE,FALSE,FALSE,FALSE,9,65532,65532,FALSE,FALSE,TRUE,TRUE,TRUE}</definedName>
    <definedName name="caja3" localSheetId="26" hidden="1">{FALSE,FALSE,-1.25,-15.5,484.5,276.75,FALSE,FALSE,TRUE,TRUE,0,12,#N/A,46,#N/A,2.93460490463215,15.35,1,FALSE,FALSE,3,TRUE,1,FALSE,100,"Swvu.PLA1.","ACwvu.PLA1.",#N/A,FALSE,FALSE,0,0,0,0,2,"","",TRUE,TRUE,FALSE,FALSE,1,60,#N/A,#N/A,FALSE,FALSE,FALSE,FALSE,FALSE,FALSE,FALSE,9,65532,65532,FALSE,FALSE,TRUE,TRUE,TRUE}</definedName>
    <definedName name="caja3" localSheetId="27" hidden="1">{FALSE,FALSE,-1.25,-15.5,484.5,276.75,FALSE,FALSE,TRUE,TRUE,0,12,#N/A,46,#N/A,2.93460490463215,15.35,1,FALSE,FALSE,3,TRUE,1,FALSE,100,"Swvu.PLA1.","ACwvu.PLA1.",#N/A,FALSE,FALSE,0,0,0,0,2,"","",TRUE,TRUE,FALSE,FALSE,1,60,#N/A,#N/A,FALSE,FALSE,FALSE,FALSE,FALSE,FALSE,FALSE,9,65532,65532,FALSE,FALSE,TRUE,TRUE,TRUE}</definedName>
    <definedName name="caja3" localSheetId="32" hidden="1">{FALSE,FALSE,-1.25,-15.5,484.5,276.75,FALSE,FALSE,TRUE,TRUE,0,12,#N/A,46,#N/A,2.93460490463215,15.35,1,FALSE,FALSE,3,TRUE,1,FALSE,100,"Swvu.PLA1.","ACwvu.PLA1.",#N/A,FALSE,FALSE,0,0,0,0,2,"","",TRUE,TRUE,FALSE,FALSE,1,60,#N/A,#N/A,FALSE,FALSE,FALSE,FALSE,FALSE,FALSE,FALSE,9,65532,65532,FALSE,FALSE,TRUE,TRUE,TRUE}</definedName>
    <definedName name="caja3" localSheetId="33" hidden="1">{FALSE,FALSE,-1.25,-15.5,484.5,276.75,FALSE,FALSE,TRUE,TRUE,0,12,#N/A,46,#N/A,2.93460490463215,15.35,1,FALSE,FALSE,3,TRUE,1,FALSE,100,"Swvu.PLA1.","ACwvu.PLA1.",#N/A,FALSE,FALSE,0,0,0,0,2,"","",TRUE,TRUE,FALSE,FALSE,1,60,#N/A,#N/A,FALSE,FALSE,FALSE,FALSE,FALSE,FALSE,FALSE,9,65532,65532,FALSE,FALSE,TRUE,TRUE,TRUE}</definedName>
    <definedName name="caja3" localSheetId="34" hidden="1">{FALSE,FALSE,-1.25,-15.5,484.5,276.75,FALSE,FALSE,TRUE,TRUE,0,12,#N/A,46,#N/A,2.93460490463215,15.35,1,FALSE,FALSE,3,TRUE,1,FALSE,100,"Swvu.PLA1.","ACwvu.PLA1.",#N/A,FALSE,FALSE,0,0,0,0,2,"","",TRUE,TRUE,FALSE,FALSE,1,60,#N/A,#N/A,FALSE,FALSE,FALSE,FALSE,FALSE,FALSE,FALSE,9,65532,65532,FALSE,FALSE,TRUE,TRUE,TRUE}</definedName>
    <definedName name="caja3" localSheetId="8" hidden="1">{FALSE,FALSE,-1.25,-15.5,484.5,276.75,FALSE,FALSE,TRUE,TRUE,0,12,#N/A,46,#N/A,2.93460490463215,15.35,1,FALSE,FALSE,3,TRUE,1,FALSE,100,"Swvu.PLA1.","ACwvu.PLA1.",#N/A,FALSE,FALSE,0,0,0,0,2,"","",TRUE,TRUE,FALSE,FALSE,1,60,#N/A,#N/A,FALSE,FALSE,FALSE,FALSE,FALSE,FALSE,FALSE,9,65532,65532,FALSE,FALSE,TRUE,TRUE,TRUE}</definedName>
    <definedName name="caja3" localSheetId="35" hidden="1">{FALSE,FALSE,-1.25,-15.5,484.5,276.75,FALSE,FALSE,TRUE,TRUE,0,12,#N/A,46,#N/A,2.93460490463215,15.35,1,FALSE,FALSE,3,TRUE,1,FALSE,100,"Swvu.PLA1.","ACwvu.PLA1.",#N/A,FALSE,FALSE,0,0,0,0,2,"","",TRUE,TRUE,FALSE,FALSE,1,60,#N/A,#N/A,FALSE,FALSE,FALSE,FALSE,FALSE,FALSE,FALSE,9,65532,65532,FALSE,FALSE,TRUE,TRUE,TRUE}</definedName>
    <definedName name="caja3" localSheetId="36" hidden="1">{FALSE,FALSE,-1.25,-15.5,484.5,276.75,FALSE,FALSE,TRUE,TRUE,0,12,#N/A,46,#N/A,2.93460490463215,15.35,1,FALSE,FALSE,3,TRUE,1,FALSE,100,"Swvu.PLA1.","ACwvu.PLA1.",#N/A,FALSE,FALSE,0,0,0,0,2,"","",TRUE,TRUE,FALSE,FALSE,1,60,#N/A,#N/A,FALSE,FALSE,FALSE,FALSE,FALSE,FALSE,FALSE,9,65532,65532,FALSE,FALSE,TRUE,TRUE,TRUE}</definedName>
    <definedName name="caja3" localSheetId="37" hidden="1">{FALSE,FALSE,-1.25,-15.5,484.5,276.75,FALSE,FALSE,TRUE,TRUE,0,12,#N/A,46,#N/A,2.93460490463215,15.35,1,FALSE,FALSE,3,TRUE,1,FALSE,100,"Swvu.PLA1.","ACwvu.PLA1.",#N/A,FALSE,FALSE,0,0,0,0,2,"","",TRUE,TRUE,FALSE,FALSE,1,60,#N/A,#N/A,FALSE,FALSE,FALSE,FALSE,FALSE,FALSE,FALSE,9,65532,65532,FALSE,FALSE,TRUE,TRUE,TRUE}</definedName>
    <definedName name="caja3" localSheetId="38" hidden="1">{FALSE,FALSE,-1.25,-15.5,484.5,276.75,FALSE,FALSE,TRUE,TRUE,0,12,#N/A,46,#N/A,2.93460490463215,15.35,1,FALSE,FALSE,3,TRUE,1,FALSE,100,"Swvu.PLA1.","ACwvu.PLA1.",#N/A,FALSE,FALSE,0,0,0,0,2,"","",TRUE,TRUE,FALSE,FALSE,1,60,#N/A,#N/A,FALSE,FALSE,FALSE,FALSE,FALSE,FALSE,FALSE,9,65532,65532,FALSE,FALSE,TRUE,TRUE,TRUE}</definedName>
    <definedName name="caja3" localSheetId="39" hidden="1">{FALSE,FALSE,-1.25,-15.5,484.5,276.75,FALSE,FALSE,TRUE,TRUE,0,12,#N/A,46,#N/A,2.93460490463215,15.35,1,FALSE,FALSE,3,TRUE,1,FALSE,100,"Swvu.PLA1.","ACwvu.PLA1.",#N/A,FALSE,FALSE,0,0,0,0,2,"","",TRUE,TRUE,FALSE,FALSE,1,60,#N/A,#N/A,FALSE,FALSE,FALSE,FALSE,FALSE,FALSE,FALSE,9,65532,65532,FALSE,FALSE,TRUE,TRUE,TRUE}</definedName>
    <definedName name="caja3" localSheetId="41" hidden="1">{FALSE,FALSE,-1.25,-15.5,484.5,276.75,FALSE,FALSE,TRUE,TRUE,0,12,#N/A,46,#N/A,2.93460490463215,15.35,1,FALSE,FALSE,3,TRUE,1,FALSE,100,"Swvu.PLA1.","ACwvu.PLA1.",#N/A,FALSE,FALSE,0,0,0,0,2,"","",TRUE,TRUE,FALSE,FALSE,1,60,#N/A,#N/A,FALSE,FALSE,FALSE,FALSE,FALSE,FALSE,FALSE,9,65532,65532,FALSE,FALSE,TRUE,TRUE,TRUE}</definedName>
    <definedName name="caja3" localSheetId="43" hidden="1">{FALSE,FALSE,-1.25,-15.5,484.5,276.75,FALSE,FALSE,TRUE,TRUE,0,12,#N/A,46,#N/A,2.93460490463215,15.35,1,FALSE,FALSE,3,TRUE,1,FALSE,100,"Swvu.PLA1.","ACwvu.PLA1.",#N/A,FALSE,FALSE,0,0,0,0,2,"","",TRUE,TRUE,FALSE,FALSE,1,60,#N/A,#N/A,FALSE,FALSE,FALSE,FALSE,FALSE,FALSE,FALSE,9,65532,65532,FALSE,FALSE,TRUE,TRUE,TRUE}</definedName>
    <definedName name="caja3" localSheetId="10" hidden="1">{FALSE,FALSE,-1.25,-15.5,484.5,276.75,FALSE,FALSE,TRUE,TRUE,0,12,#N/A,46,#N/A,2.93460490463215,15.35,1,FALSE,FALSE,3,TRUE,1,FALSE,100,"Swvu.PLA1.","ACwvu.PLA1.",#N/A,FALSE,FALSE,0,0,0,0,2,"","",TRUE,TRUE,FALSE,FALSE,1,60,#N/A,#N/A,FALSE,FALSE,FALSE,FALSE,FALSE,FALSE,FALSE,9,65532,65532,FALSE,FALSE,TRUE,TRUE,TRUE}</definedName>
    <definedName name="caja3" localSheetId="13" hidden="1">{FALSE,FALSE,-1.25,-15.5,484.5,276.75,FALSE,FALSE,TRUE,TRUE,0,12,#N/A,46,#N/A,2.93460490463215,15.35,1,FALSE,FALSE,3,TRUE,1,FALSE,100,"Swvu.PLA1.","ACwvu.PLA1.",#N/A,FALSE,FALSE,0,0,0,0,2,"","",TRUE,TRUE,FALSE,FALSE,1,60,#N/A,#N/A,FALSE,FALSE,FALSE,FALSE,FALSE,FALSE,FALSE,9,65532,65532,FALSE,FALSE,TRUE,TRUE,TRUE}</definedName>
    <definedName name="caja3" localSheetId="14" hidden="1">{FALSE,FALSE,-1.25,-15.5,484.5,276.75,FALSE,FALSE,TRUE,TRUE,0,12,#N/A,46,#N/A,2.93460490463215,15.35,1,FALSE,FALSE,3,TRUE,1,FALSE,100,"Swvu.PLA1.","ACwvu.PLA1.",#N/A,FALSE,FALSE,0,0,0,0,2,"","",TRUE,TRUE,FALSE,FALSE,1,60,#N/A,#N/A,FALSE,FALSE,FALSE,FALSE,FALSE,FALSE,FALSE,9,65532,65532,FALSE,FALSE,TRUE,TRUE,TRUE}</definedName>
    <definedName name="caja3" localSheetId="15" hidden="1">{FALSE,FALSE,-1.25,-15.5,484.5,276.75,FALSE,FALSE,TRUE,TRUE,0,12,#N/A,46,#N/A,2.93460490463215,15.35,1,FALSE,FALSE,3,TRUE,1,FALSE,100,"Swvu.PLA1.","ACwvu.PLA1.",#N/A,FALSE,FALSE,0,0,0,0,2,"","",TRUE,TRUE,FALSE,FALSE,1,60,#N/A,#N/A,FALSE,FALSE,FALSE,FALSE,FALSE,FALSE,FALSE,9,65532,65532,FALSE,FALSE,TRUE,TRUE,TRUE}</definedName>
    <definedName name="caja3" localSheetId="16" hidden="1">{FALSE,FALSE,-1.25,-15.5,484.5,276.75,FALSE,FALSE,TRUE,TRUE,0,12,#N/A,46,#N/A,2.93460490463215,15.35,1,FALSE,FALSE,3,TRUE,1,FALSE,100,"Swvu.PLA1.","ACwvu.PLA1.",#N/A,FALSE,FALSE,0,0,0,0,2,"","",TRUE,TRUE,FALSE,FALSE,1,60,#N/A,#N/A,FALSE,FALSE,FALSE,FALSE,FALSE,FALSE,FALSE,9,65532,65532,FALSE,FALSE,TRUE,TRUE,TRUE}</definedName>
    <definedName name="caja3" localSheetId="17" hidden="1">{FALSE,FALSE,-1.25,-15.5,484.5,276.75,FALSE,FALSE,TRUE,TRUE,0,12,#N/A,46,#N/A,2.93460490463215,15.35,1,FALSE,FALSE,3,TRUE,1,FALSE,100,"Swvu.PLA1.","ACwvu.PLA1.",#N/A,FALSE,FALSE,0,0,0,0,2,"","",TRUE,TRUE,FALSE,FALSE,1,60,#N/A,#N/A,FALSE,FALSE,FALSE,FALSE,FALSE,FALSE,FALSE,9,65532,65532,FALSE,FALSE,TRUE,TRUE,TRUE}</definedName>
    <definedName name="caja3" localSheetId="18" hidden="1">{FALSE,FALSE,-1.25,-15.5,484.5,276.75,FALSE,FALSE,TRUE,TRUE,0,12,#N/A,46,#N/A,2.93460490463215,15.35,1,FALSE,FALSE,3,TRUE,1,FALSE,100,"Swvu.PLA1.","ACwvu.PLA1.",#N/A,FALSE,FALSE,0,0,0,0,2,"","",TRUE,TRUE,FALSE,FALSE,1,60,#N/A,#N/A,FALSE,FALSE,FALSE,FALSE,FALSE,FALSE,FALSE,9,65532,65532,FALSE,FALSE,TRUE,TRUE,TRUE}</definedName>
    <definedName name="caja3" hidden="1">{FALSE,FALSE,-1.25,-15.5,484.5,276.75,FALSE,FALSE,TRUE,TRUE,0,12,#N/A,46,#N/A,2.93460490463215,15.35,1,FALSE,FALSE,3,TRUE,1,FALSE,100,"Swvu.PLA1.","ACwvu.PLA1.",#N/A,FALSE,FALSE,0,0,0,0,2,"","",TRUE,TRUE,FALSE,FALSE,1,60,#N/A,#N/A,FALSE,FALSE,FALSE,FALSE,FALSE,FALSE,FALSE,9,65532,65532,FALSE,FALSE,TRUE,TRUE,TRUE}</definedName>
    <definedName name="calcNGS_NGDP">#N/A</definedName>
    <definedName name="CAMARON" localSheetId="59">#REF!</definedName>
    <definedName name="CAMARON" localSheetId="0">#REF!</definedName>
    <definedName name="CAMARON" localSheetId="12">#REF!</definedName>
    <definedName name="CAMARON" localSheetId="23">#REF!</definedName>
    <definedName name="CAMARON" localSheetId="28">#REF!</definedName>
    <definedName name="CAMARON" localSheetId="29">#REF!</definedName>
    <definedName name="CAMARON" localSheetId="30">#REF!</definedName>
    <definedName name="CAMARON" localSheetId="31">#REF!</definedName>
    <definedName name="CAMARON" localSheetId="40">#REF!</definedName>
    <definedName name="CAMARON" localSheetId="42">#REF!</definedName>
    <definedName name="CAMARON" localSheetId="5">#REF!</definedName>
    <definedName name="CAMARON" localSheetId="7">#REF!</definedName>
    <definedName name="CAMARON" localSheetId="9">#REF!</definedName>
    <definedName name="CAMARON" localSheetId="11">#REF!</definedName>
    <definedName name="CAMARON" localSheetId="6">#REF!</definedName>
    <definedName name="CAMARON" localSheetId="19">#REF!</definedName>
    <definedName name="CAMARON" localSheetId="20">#REF!</definedName>
    <definedName name="CAMARON" localSheetId="21">#REF!</definedName>
    <definedName name="CAMARON" localSheetId="22">#REF!</definedName>
    <definedName name="CAMARON" localSheetId="24">#REF!</definedName>
    <definedName name="CAMARON" localSheetId="25">#REF!</definedName>
    <definedName name="CAMARON" localSheetId="26">#REF!</definedName>
    <definedName name="CAMARON" localSheetId="27">#REF!</definedName>
    <definedName name="CAMARON" localSheetId="32">#REF!</definedName>
    <definedName name="CAMARON" localSheetId="33">#REF!</definedName>
    <definedName name="CAMARON" localSheetId="34">#REF!</definedName>
    <definedName name="CAMARON" localSheetId="8">#REF!</definedName>
    <definedName name="CAMARON" localSheetId="35">#REF!</definedName>
    <definedName name="CAMARON" localSheetId="36">#REF!</definedName>
    <definedName name="CAMARON" localSheetId="37">#REF!</definedName>
    <definedName name="CAMARON" localSheetId="38">#REF!</definedName>
    <definedName name="CAMARON" localSheetId="39">#REF!</definedName>
    <definedName name="CAMARON" localSheetId="41">#REF!</definedName>
    <definedName name="CAMARON" localSheetId="43">#REF!</definedName>
    <definedName name="CAMARON" localSheetId="10">#REF!</definedName>
    <definedName name="CAMARON" localSheetId="13">#REF!</definedName>
    <definedName name="CAMARON" localSheetId="14">#REF!</definedName>
    <definedName name="CAMARON" localSheetId="15">#REF!</definedName>
    <definedName name="CAMARON" localSheetId="16">#REF!</definedName>
    <definedName name="CAMARON" localSheetId="17">#REF!</definedName>
    <definedName name="CAMARON" localSheetId="18">#REF!</definedName>
    <definedName name="CAMARON">#REF!</definedName>
    <definedName name="Cavg" localSheetId="59">OFFSET(#REF!,0,0,COUNT(#REF!),1)</definedName>
    <definedName name="Cavg" localSheetId="0">OFFSET(#REF!,0,0,COUNT(#REF!),1)</definedName>
    <definedName name="Cavg" localSheetId="23">OFFSET(#REF!,0,0,COUNT(#REF!),1)</definedName>
    <definedName name="Cavg" localSheetId="28">OFFSET(#REF!,0,0,COUNT(#REF!),1)</definedName>
    <definedName name="Cavg" localSheetId="29">OFFSET(#REF!,0,0,COUNT(#REF!),1)</definedName>
    <definedName name="Cavg" localSheetId="30">OFFSET(#REF!,0,0,COUNT(#REF!),1)</definedName>
    <definedName name="Cavg" localSheetId="31">OFFSET(#REF!,0,0,COUNT(#REF!),1)</definedName>
    <definedName name="Cavg" localSheetId="40">OFFSET(#REF!,0,0,COUNT(#REF!),1)</definedName>
    <definedName name="Cavg" localSheetId="42">OFFSET(#REF!,0,0,COUNT(#REF!),1)</definedName>
    <definedName name="Cavg" localSheetId="7">OFFSET(#REF!,0,0,COUNT(#REF!),1)</definedName>
    <definedName name="Cavg" localSheetId="19">OFFSET(#REF!,0,0,COUNT(#REF!),1)</definedName>
    <definedName name="Cavg" localSheetId="20">OFFSET(#REF!,0,0,COUNT(#REF!),1)</definedName>
    <definedName name="Cavg" localSheetId="21">OFFSET(#REF!,0,0,COUNT(#REF!),1)</definedName>
    <definedName name="Cavg" localSheetId="22">OFFSET(#REF!,0,0,COUNT(#REF!),1)</definedName>
    <definedName name="Cavg" localSheetId="24">OFFSET(#REF!,0,0,COUNT(#REF!),1)</definedName>
    <definedName name="Cavg" localSheetId="25">OFFSET(#REF!,0,0,COUNT(#REF!),1)</definedName>
    <definedName name="Cavg" localSheetId="26">OFFSET(#REF!,0,0,COUNT(#REF!),1)</definedName>
    <definedName name="Cavg" localSheetId="27">OFFSET(#REF!,0,0,COUNT(#REF!),1)</definedName>
    <definedName name="Cavg" localSheetId="32">OFFSET(#REF!,0,0,COUNT(#REF!),1)</definedName>
    <definedName name="Cavg" localSheetId="33">OFFSET(#REF!,0,0,COUNT(#REF!),1)</definedName>
    <definedName name="Cavg" localSheetId="34">OFFSET(#REF!,0,0,COUNT(#REF!),1)</definedName>
    <definedName name="Cavg" localSheetId="35">OFFSET(#REF!,0,0,COUNT(#REF!),1)</definedName>
    <definedName name="Cavg" localSheetId="36">OFFSET(#REF!,0,0,COUNT(#REF!),1)</definedName>
    <definedName name="Cavg" localSheetId="37">OFFSET(#REF!,0,0,COUNT(#REF!),1)</definedName>
    <definedName name="Cavg" localSheetId="38">OFFSET(#REF!,0,0,COUNT(#REF!),1)</definedName>
    <definedName name="Cavg" localSheetId="39">OFFSET(#REF!,0,0,COUNT(#REF!),1)</definedName>
    <definedName name="Cavg" localSheetId="41">OFFSET(#REF!,0,0,COUNT(#REF!),1)</definedName>
    <definedName name="Cavg" localSheetId="43">OFFSET(#REF!,0,0,COUNT(#REF!),1)</definedName>
    <definedName name="Cavg" localSheetId="13">OFFSET(#REF!,0,0,COUNT(#REF!),1)</definedName>
    <definedName name="Cavg" localSheetId="14">OFFSET(#REF!,0,0,COUNT(#REF!),1)</definedName>
    <definedName name="Cavg" localSheetId="15">OFFSET(#REF!,0,0,COUNT(#REF!),1)</definedName>
    <definedName name="Cavg" localSheetId="16">OFFSET(#REF!,0,0,COUNT(#REF!),1)</definedName>
    <definedName name="Cavg" localSheetId="17">OFFSET(#REF!,0,0,COUNT(#REF!),1)</definedName>
    <definedName name="Cavg" localSheetId="18">OFFSET(#REF!,0,0,COUNT(#REF!),1)</definedName>
    <definedName name="Cavg">OFFSET(#REF!,0,0,COUNT(#REF!),1)</definedName>
    <definedName name="cc" localSheetId="59" hidden="1">{"Riqfin97",#N/A,FALSE,"Tran";"Riqfinpro",#N/A,FALSE,"Tran"}</definedName>
    <definedName name="cc" localSheetId="0" hidden="1">{"Riqfin97",#N/A,FALSE,"Tran";"Riqfinpro",#N/A,FALSE,"Tran"}</definedName>
    <definedName name="cc" localSheetId="12" hidden="1">{"Riqfin97",#N/A,FALSE,"Tran";"Riqfinpro",#N/A,FALSE,"Tran"}</definedName>
    <definedName name="cc" localSheetId="23" hidden="1">{"Riqfin97",#N/A,FALSE,"Tran";"Riqfinpro",#N/A,FALSE,"Tran"}</definedName>
    <definedName name="cc" localSheetId="28" hidden="1">{"Riqfin97",#N/A,FALSE,"Tran";"Riqfinpro",#N/A,FALSE,"Tran"}</definedName>
    <definedName name="cc" localSheetId="29" hidden="1">{"Riqfin97",#N/A,FALSE,"Tran";"Riqfinpro",#N/A,FALSE,"Tran"}</definedName>
    <definedName name="cc" localSheetId="30" hidden="1">{"Riqfin97",#N/A,FALSE,"Tran";"Riqfinpro",#N/A,FALSE,"Tran"}</definedName>
    <definedName name="cc" localSheetId="31" hidden="1">{"Riqfin97",#N/A,FALSE,"Tran";"Riqfinpro",#N/A,FALSE,"Tran"}</definedName>
    <definedName name="cc" localSheetId="40" hidden="1">{"Riqfin97",#N/A,FALSE,"Tran";"Riqfinpro",#N/A,FALSE,"Tran"}</definedName>
    <definedName name="cc" localSheetId="42" hidden="1">{"Riqfin97",#N/A,FALSE,"Tran";"Riqfinpro",#N/A,FALSE,"Tran"}</definedName>
    <definedName name="cc" localSheetId="1" hidden="1">{"Riqfin97",#N/A,FALSE,"Tran";"Riqfinpro",#N/A,FALSE,"Tran"}</definedName>
    <definedName name="cc" localSheetId="2" hidden="1">{"Riqfin97",#N/A,FALSE,"Tran";"Riqfinpro",#N/A,FALSE,"Tran"}</definedName>
    <definedName name="cc" localSheetId="3" hidden="1">{"Riqfin97",#N/A,FALSE,"Tran";"Riqfinpro",#N/A,FALSE,"Tran"}</definedName>
    <definedName name="cc" localSheetId="4" hidden="1">{"Riqfin97",#N/A,FALSE,"Tran";"Riqfinpro",#N/A,FALSE,"Tran"}</definedName>
    <definedName name="cc" localSheetId="5" hidden="1">{"Riqfin97",#N/A,FALSE,"Tran";"Riqfinpro",#N/A,FALSE,"Tran"}</definedName>
    <definedName name="cc" localSheetId="7" hidden="1">{"Riqfin97",#N/A,FALSE,"Tran";"Riqfinpro",#N/A,FALSE,"Tran"}</definedName>
    <definedName name="cc" localSheetId="9" hidden="1">{"Riqfin97",#N/A,FALSE,"Tran";"Riqfinpro",#N/A,FALSE,"Tran"}</definedName>
    <definedName name="cc" localSheetId="11" hidden="1">{"Riqfin97",#N/A,FALSE,"Tran";"Riqfinpro",#N/A,FALSE,"Tran"}</definedName>
    <definedName name="cc" localSheetId="6" hidden="1">{"Riqfin97",#N/A,FALSE,"Tran";"Riqfinpro",#N/A,FALSE,"Tran"}</definedName>
    <definedName name="cc" localSheetId="19" hidden="1">{"Riqfin97",#N/A,FALSE,"Tran";"Riqfinpro",#N/A,FALSE,"Tran"}</definedName>
    <definedName name="cc" localSheetId="20" hidden="1">{"Riqfin97",#N/A,FALSE,"Tran";"Riqfinpro",#N/A,FALSE,"Tran"}</definedName>
    <definedName name="cc" localSheetId="21" hidden="1">{"Riqfin97",#N/A,FALSE,"Tran";"Riqfinpro",#N/A,FALSE,"Tran"}</definedName>
    <definedName name="cc" localSheetId="22" hidden="1">{"Riqfin97",#N/A,FALSE,"Tran";"Riqfinpro",#N/A,FALSE,"Tran"}</definedName>
    <definedName name="cc" localSheetId="24" hidden="1">{"Riqfin97",#N/A,FALSE,"Tran";"Riqfinpro",#N/A,FALSE,"Tran"}</definedName>
    <definedName name="cc" localSheetId="25" hidden="1">{"Riqfin97",#N/A,FALSE,"Tran";"Riqfinpro",#N/A,FALSE,"Tran"}</definedName>
    <definedName name="cc" localSheetId="26" hidden="1">{"Riqfin97",#N/A,FALSE,"Tran";"Riqfinpro",#N/A,FALSE,"Tran"}</definedName>
    <definedName name="cc" localSheetId="27" hidden="1">{"Riqfin97",#N/A,FALSE,"Tran";"Riqfinpro",#N/A,FALSE,"Tran"}</definedName>
    <definedName name="cc" localSheetId="32" hidden="1">{"Riqfin97",#N/A,FALSE,"Tran";"Riqfinpro",#N/A,FALSE,"Tran"}</definedName>
    <definedName name="cc" localSheetId="33" hidden="1">{"Riqfin97",#N/A,FALSE,"Tran";"Riqfinpro",#N/A,FALSE,"Tran"}</definedName>
    <definedName name="cc" localSheetId="34" hidden="1">{"Riqfin97",#N/A,FALSE,"Tran";"Riqfinpro",#N/A,FALSE,"Tran"}</definedName>
    <definedName name="cc" localSheetId="8" hidden="1">{"Riqfin97",#N/A,FALSE,"Tran";"Riqfinpro",#N/A,FALSE,"Tran"}</definedName>
    <definedName name="cc" localSheetId="35" hidden="1">{"Riqfin97",#N/A,FALSE,"Tran";"Riqfinpro",#N/A,FALSE,"Tran"}</definedName>
    <definedName name="cc" localSheetId="36" hidden="1">{"Riqfin97",#N/A,FALSE,"Tran";"Riqfinpro",#N/A,FALSE,"Tran"}</definedName>
    <definedName name="cc" localSheetId="37" hidden="1">{"Riqfin97",#N/A,FALSE,"Tran";"Riqfinpro",#N/A,FALSE,"Tran"}</definedName>
    <definedName name="cc" localSheetId="38" hidden="1">{"Riqfin97",#N/A,FALSE,"Tran";"Riqfinpro",#N/A,FALSE,"Tran"}</definedName>
    <definedName name="cc" localSheetId="39" hidden="1">{"Riqfin97",#N/A,FALSE,"Tran";"Riqfinpro",#N/A,FALSE,"Tran"}</definedName>
    <definedName name="cc" localSheetId="41" hidden="1">{"Riqfin97",#N/A,FALSE,"Tran";"Riqfinpro",#N/A,FALSE,"Tran"}</definedName>
    <definedName name="cc" localSheetId="43" hidden="1">{"Riqfin97",#N/A,FALSE,"Tran";"Riqfinpro",#N/A,FALSE,"Tran"}</definedName>
    <definedName name="cc" localSheetId="10" hidden="1">{"Riqfin97",#N/A,FALSE,"Tran";"Riqfinpro",#N/A,FALSE,"Tran"}</definedName>
    <definedName name="cc" localSheetId="13" hidden="1">{"Riqfin97",#N/A,FALSE,"Tran";"Riqfinpro",#N/A,FALSE,"Tran"}</definedName>
    <definedName name="cc" localSheetId="14" hidden="1">{"Riqfin97",#N/A,FALSE,"Tran";"Riqfinpro",#N/A,FALSE,"Tran"}</definedName>
    <definedName name="cc" localSheetId="15" hidden="1">{"Riqfin97",#N/A,FALSE,"Tran";"Riqfinpro",#N/A,FALSE,"Tran"}</definedName>
    <definedName name="cc" localSheetId="16" hidden="1">{"Riqfin97",#N/A,FALSE,"Tran";"Riqfinpro",#N/A,FALSE,"Tran"}</definedName>
    <definedName name="cc" localSheetId="17" hidden="1">{"Riqfin97",#N/A,FALSE,"Tran";"Riqfinpro",#N/A,FALSE,"Tran"}</definedName>
    <definedName name="cc" localSheetId="18" hidden="1">{"Riqfin97",#N/A,FALSE,"Tran";"Riqfinpro",#N/A,FALSE,"Tran"}</definedName>
    <definedName name="cc" hidden="1">{"Riqfin97",#N/A,FALSE,"Tran";"Riqfinpro",#N/A,FALSE,"Tran"}</definedName>
    <definedName name="ccc">#N/A</definedName>
    <definedName name="ccccc" localSheetId="59" hidden="1">{"Minpmon",#N/A,FALSE,"Monthinput"}</definedName>
    <definedName name="ccccc" localSheetId="0" hidden="1">{"Minpmon",#N/A,FALSE,"Monthinput"}</definedName>
    <definedName name="ccccc" localSheetId="12" hidden="1">{"Minpmon",#N/A,FALSE,"Monthinput"}</definedName>
    <definedName name="ccccc" localSheetId="23" hidden="1">{"Minpmon",#N/A,FALSE,"Monthinput"}</definedName>
    <definedName name="ccccc" localSheetId="28" hidden="1">{"Minpmon",#N/A,FALSE,"Monthinput"}</definedName>
    <definedName name="ccccc" localSheetId="29" hidden="1">{"Minpmon",#N/A,FALSE,"Monthinput"}</definedName>
    <definedName name="ccccc" localSheetId="30" hidden="1">{"Minpmon",#N/A,FALSE,"Monthinput"}</definedName>
    <definedName name="ccccc" localSheetId="31" hidden="1">{"Minpmon",#N/A,FALSE,"Monthinput"}</definedName>
    <definedName name="ccccc" localSheetId="40" hidden="1">{"Minpmon",#N/A,FALSE,"Monthinput"}</definedName>
    <definedName name="ccccc" localSheetId="42" hidden="1">{"Minpmon",#N/A,FALSE,"Monthinput"}</definedName>
    <definedName name="ccccc" localSheetId="1" hidden="1">{"Minpmon",#N/A,FALSE,"Monthinput"}</definedName>
    <definedName name="ccccc" localSheetId="2" hidden="1">{"Minpmon",#N/A,FALSE,"Monthinput"}</definedName>
    <definedName name="ccccc" localSheetId="3" hidden="1">{"Minpmon",#N/A,FALSE,"Monthinput"}</definedName>
    <definedName name="ccccc" localSheetId="4" hidden="1">{"Minpmon",#N/A,FALSE,"Monthinput"}</definedName>
    <definedName name="ccccc" localSheetId="5" hidden="1">{"Minpmon",#N/A,FALSE,"Monthinput"}</definedName>
    <definedName name="ccccc" localSheetId="7" hidden="1">{"Minpmon",#N/A,FALSE,"Monthinput"}</definedName>
    <definedName name="ccccc" localSheetId="9" hidden="1">{"Minpmon",#N/A,FALSE,"Monthinput"}</definedName>
    <definedName name="ccccc" localSheetId="11" hidden="1">{"Minpmon",#N/A,FALSE,"Monthinput"}</definedName>
    <definedName name="ccccc" localSheetId="6" hidden="1">{"Minpmon",#N/A,FALSE,"Monthinput"}</definedName>
    <definedName name="ccccc" localSheetId="19" hidden="1">{"Minpmon",#N/A,FALSE,"Monthinput"}</definedName>
    <definedName name="ccccc" localSheetId="20" hidden="1">{"Minpmon",#N/A,FALSE,"Monthinput"}</definedName>
    <definedName name="ccccc" localSheetId="21" hidden="1">{"Minpmon",#N/A,FALSE,"Monthinput"}</definedName>
    <definedName name="ccccc" localSheetId="22" hidden="1">{"Minpmon",#N/A,FALSE,"Monthinput"}</definedName>
    <definedName name="ccccc" localSheetId="24" hidden="1">{"Minpmon",#N/A,FALSE,"Monthinput"}</definedName>
    <definedName name="ccccc" localSheetId="25" hidden="1">{"Minpmon",#N/A,FALSE,"Monthinput"}</definedName>
    <definedName name="ccccc" localSheetId="26" hidden="1">{"Minpmon",#N/A,FALSE,"Monthinput"}</definedName>
    <definedName name="ccccc" localSheetId="27" hidden="1">{"Minpmon",#N/A,FALSE,"Monthinput"}</definedName>
    <definedName name="ccccc" localSheetId="32" hidden="1">{"Minpmon",#N/A,FALSE,"Monthinput"}</definedName>
    <definedName name="ccccc" localSheetId="33" hidden="1">{"Minpmon",#N/A,FALSE,"Monthinput"}</definedName>
    <definedName name="ccccc" localSheetId="34" hidden="1">{"Minpmon",#N/A,FALSE,"Monthinput"}</definedName>
    <definedName name="ccccc" localSheetId="8" hidden="1">{"Minpmon",#N/A,FALSE,"Monthinput"}</definedName>
    <definedName name="ccccc" localSheetId="35" hidden="1">{"Minpmon",#N/A,FALSE,"Monthinput"}</definedName>
    <definedName name="ccccc" localSheetId="36" hidden="1">{"Minpmon",#N/A,FALSE,"Monthinput"}</definedName>
    <definedName name="ccccc" localSheetId="37" hidden="1">{"Minpmon",#N/A,FALSE,"Monthinput"}</definedName>
    <definedName name="ccccc" localSheetId="38" hidden="1">{"Minpmon",#N/A,FALSE,"Monthinput"}</definedName>
    <definedName name="ccccc" localSheetId="39" hidden="1">{"Minpmon",#N/A,FALSE,"Monthinput"}</definedName>
    <definedName name="ccccc" localSheetId="41" hidden="1">{"Minpmon",#N/A,FALSE,"Monthinput"}</definedName>
    <definedName name="ccccc" localSheetId="43" hidden="1">{"Minpmon",#N/A,FALSE,"Monthinput"}</definedName>
    <definedName name="ccccc" localSheetId="10" hidden="1">{"Minpmon",#N/A,FALSE,"Monthinput"}</definedName>
    <definedName name="ccccc" localSheetId="13" hidden="1">{"Minpmon",#N/A,FALSE,"Monthinput"}</definedName>
    <definedName name="ccccc" localSheetId="14" hidden="1">{"Minpmon",#N/A,FALSE,"Monthinput"}</definedName>
    <definedName name="ccccc" localSheetId="15" hidden="1">{"Minpmon",#N/A,FALSE,"Monthinput"}</definedName>
    <definedName name="ccccc" localSheetId="16" hidden="1">{"Minpmon",#N/A,FALSE,"Monthinput"}</definedName>
    <definedName name="ccccc" localSheetId="17" hidden="1">{"Minpmon",#N/A,FALSE,"Monthinput"}</definedName>
    <definedName name="ccccc" localSheetId="18" hidden="1">{"Minpmon",#N/A,FALSE,"Monthinput"}</definedName>
    <definedName name="ccccc" hidden="1">{"Minpmon",#N/A,FALSE,"Monthinput"}</definedName>
    <definedName name="cccccccccccccc" localSheetId="59" hidden="1">{"Tab1",#N/A,FALSE,"P";"Tab2",#N/A,FALSE,"P"}</definedName>
    <definedName name="cccccccccccccc" localSheetId="0" hidden="1">{"Tab1",#N/A,FALSE,"P";"Tab2",#N/A,FALSE,"P"}</definedName>
    <definedName name="cccccccccccccc" localSheetId="12" hidden="1">{"Tab1",#N/A,FALSE,"P";"Tab2",#N/A,FALSE,"P"}</definedName>
    <definedName name="cccccccccccccc" localSheetId="23" hidden="1">{"Tab1",#N/A,FALSE,"P";"Tab2",#N/A,FALSE,"P"}</definedName>
    <definedName name="cccccccccccccc" localSheetId="28" hidden="1">{"Tab1",#N/A,FALSE,"P";"Tab2",#N/A,FALSE,"P"}</definedName>
    <definedName name="cccccccccccccc" localSheetId="29" hidden="1">{"Tab1",#N/A,FALSE,"P";"Tab2",#N/A,FALSE,"P"}</definedName>
    <definedName name="cccccccccccccc" localSheetId="30" hidden="1">{"Tab1",#N/A,FALSE,"P";"Tab2",#N/A,FALSE,"P"}</definedName>
    <definedName name="cccccccccccccc" localSheetId="31" hidden="1">{"Tab1",#N/A,FALSE,"P";"Tab2",#N/A,FALSE,"P"}</definedName>
    <definedName name="cccccccccccccc" localSheetId="40" hidden="1">{"Tab1",#N/A,FALSE,"P";"Tab2",#N/A,FALSE,"P"}</definedName>
    <definedName name="cccccccccccccc" localSheetId="42" hidden="1">{"Tab1",#N/A,FALSE,"P";"Tab2",#N/A,FALSE,"P"}</definedName>
    <definedName name="cccccccccccccc" localSheetId="1" hidden="1">{"Tab1",#N/A,FALSE,"P";"Tab2",#N/A,FALSE,"P"}</definedName>
    <definedName name="cccccccccccccc" localSheetId="2" hidden="1">{"Tab1",#N/A,FALSE,"P";"Tab2",#N/A,FALSE,"P"}</definedName>
    <definedName name="cccccccccccccc" localSheetId="3" hidden="1">{"Tab1",#N/A,FALSE,"P";"Tab2",#N/A,FALSE,"P"}</definedName>
    <definedName name="cccccccccccccc" localSheetId="4" hidden="1">{"Tab1",#N/A,FALSE,"P";"Tab2",#N/A,FALSE,"P"}</definedName>
    <definedName name="cccccccccccccc" localSheetId="5" hidden="1">{"Tab1",#N/A,FALSE,"P";"Tab2",#N/A,FALSE,"P"}</definedName>
    <definedName name="cccccccccccccc" localSheetId="7" hidden="1">{"Tab1",#N/A,FALSE,"P";"Tab2",#N/A,FALSE,"P"}</definedName>
    <definedName name="cccccccccccccc" localSheetId="9" hidden="1">{"Tab1",#N/A,FALSE,"P";"Tab2",#N/A,FALSE,"P"}</definedName>
    <definedName name="cccccccccccccc" localSheetId="11" hidden="1">{"Tab1",#N/A,FALSE,"P";"Tab2",#N/A,FALSE,"P"}</definedName>
    <definedName name="cccccccccccccc" localSheetId="6" hidden="1">{"Tab1",#N/A,FALSE,"P";"Tab2",#N/A,FALSE,"P"}</definedName>
    <definedName name="cccccccccccccc" localSheetId="19" hidden="1">{"Tab1",#N/A,FALSE,"P";"Tab2",#N/A,FALSE,"P"}</definedName>
    <definedName name="cccccccccccccc" localSheetId="20" hidden="1">{"Tab1",#N/A,FALSE,"P";"Tab2",#N/A,FALSE,"P"}</definedName>
    <definedName name="cccccccccccccc" localSheetId="21" hidden="1">{"Tab1",#N/A,FALSE,"P";"Tab2",#N/A,FALSE,"P"}</definedName>
    <definedName name="cccccccccccccc" localSheetId="22" hidden="1">{"Tab1",#N/A,FALSE,"P";"Tab2",#N/A,FALSE,"P"}</definedName>
    <definedName name="cccccccccccccc" localSheetId="24" hidden="1">{"Tab1",#N/A,FALSE,"P";"Tab2",#N/A,FALSE,"P"}</definedName>
    <definedName name="cccccccccccccc" localSheetId="25" hidden="1">{"Tab1",#N/A,FALSE,"P";"Tab2",#N/A,FALSE,"P"}</definedName>
    <definedName name="cccccccccccccc" localSheetId="26" hidden="1">{"Tab1",#N/A,FALSE,"P";"Tab2",#N/A,FALSE,"P"}</definedName>
    <definedName name="cccccccccccccc" localSheetId="27" hidden="1">{"Tab1",#N/A,FALSE,"P";"Tab2",#N/A,FALSE,"P"}</definedName>
    <definedName name="cccccccccccccc" localSheetId="32" hidden="1">{"Tab1",#N/A,FALSE,"P";"Tab2",#N/A,FALSE,"P"}</definedName>
    <definedName name="cccccccccccccc" localSheetId="33" hidden="1">{"Tab1",#N/A,FALSE,"P";"Tab2",#N/A,FALSE,"P"}</definedName>
    <definedName name="cccccccccccccc" localSheetId="34" hidden="1">{"Tab1",#N/A,FALSE,"P";"Tab2",#N/A,FALSE,"P"}</definedName>
    <definedName name="cccccccccccccc" localSheetId="8" hidden="1">{"Tab1",#N/A,FALSE,"P";"Tab2",#N/A,FALSE,"P"}</definedName>
    <definedName name="cccccccccccccc" localSheetId="35" hidden="1">{"Tab1",#N/A,FALSE,"P";"Tab2",#N/A,FALSE,"P"}</definedName>
    <definedName name="cccccccccccccc" localSheetId="36" hidden="1">{"Tab1",#N/A,FALSE,"P";"Tab2",#N/A,FALSE,"P"}</definedName>
    <definedName name="cccccccccccccc" localSheetId="37" hidden="1">{"Tab1",#N/A,FALSE,"P";"Tab2",#N/A,FALSE,"P"}</definedName>
    <definedName name="cccccccccccccc" localSheetId="38" hidden="1">{"Tab1",#N/A,FALSE,"P";"Tab2",#N/A,FALSE,"P"}</definedName>
    <definedName name="cccccccccccccc" localSheetId="39" hidden="1">{"Tab1",#N/A,FALSE,"P";"Tab2",#N/A,FALSE,"P"}</definedName>
    <definedName name="cccccccccccccc" localSheetId="41" hidden="1">{"Tab1",#N/A,FALSE,"P";"Tab2",#N/A,FALSE,"P"}</definedName>
    <definedName name="cccccccccccccc" localSheetId="43" hidden="1">{"Tab1",#N/A,FALSE,"P";"Tab2",#N/A,FALSE,"P"}</definedName>
    <definedName name="cccccccccccccc" localSheetId="10" hidden="1">{"Tab1",#N/A,FALSE,"P";"Tab2",#N/A,FALSE,"P"}</definedName>
    <definedName name="cccccccccccccc" localSheetId="13" hidden="1">{"Tab1",#N/A,FALSE,"P";"Tab2",#N/A,FALSE,"P"}</definedName>
    <definedName name="cccccccccccccc" localSheetId="14" hidden="1">{"Tab1",#N/A,FALSE,"P";"Tab2",#N/A,FALSE,"P"}</definedName>
    <definedName name="cccccccccccccc" localSheetId="15" hidden="1">{"Tab1",#N/A,FALSE,"P";"Tab2",#N/A,FALSE,"P"}</definedName>
    <definedName name="cccccccccccccc" localSheetId="16" hidden="1">{"Tab1",#N/A,FALSE,"P";"Tab2",#N/A,FALSE,"P"}</definedName>
    <definedName name="cccccccccccccc" localSheetId="17" hidden="1">{"Tab1",#N/A,FALSE,"P";"Tab2",#N/A,FALSE,"P"}</definedName>
    <definedName name="cccccccccccccc" localSheetId="18" hidden="1">{"Tab1",#N/A,FALSE,"P";"Tab2",#N/A,FALSE,"P"}</definedName>
    <definedName name="cccccccccccccc" hidden="1">{"Tab1",#N/A,FALSE,"P";"Tab2",#N/A,FALSE,"P"}</definedName>
    <definedName name="cccm" localSheetId="59" hidden="1">{"Riqfin97",#N/A,FALSE,"Tran";"Riqfinpro",#N/A,FALSE,"Tran"}</definedName>
    <definedName name="cccm" localSheetId="0" hidden="1">{"Riqfin97",#N/A,FALSE,"Tran";"Riqfinpro",#N/A,FALSE,"Tran"}</definedName>
    <definedName name="cccm" localSheetId="12" hidden="1">{"Riqfin97",#N/A,FALSE,"Tran";"Riqfinpro",#N/A,FALSE,"Tran"}</definedName>
    <definedName name="cccm" localSheetId="23" hidden="1">{"Riqfin97",#N/A,FALSE,"Tran";"Riqfinpro",#N/A,FALSE,"Tran"}</definedName>
    <definedName name="cccm" localSheetId="28" hidden="1">{"Riqfin97",#N/A,FALSE,"Tran";"Riqfinpro",#N/A,FALSE,"Tran"}</definedName>
    <definedName name="cccm" localSheetId="29" hidden="1">{"Riqfin97",#N/A,FALSE,"Tran";"Riqfinpro",#N/A,FALSE,"Tran"}</definedName>
    <definedName name="cccm" localSheetId="30" hidden="1">{"Riqfin97",#N/A,FALSE,"Tran";"Riqfinpro",#N/A,FALSE,"Tran"}</definedName>
    <definedName name="cccm" localSheetId="31" hidden="1">{"Riqfin97",#N/A,FALSE,"Tran";"Riqfinpro",#N/A,FALSE,"Tran"}</definedName>
    <definedName name="cccm" localSheetId="40" hidden="1">{"Riqfin97",#N/A,FALSE,"Tran";"Riqfinpro",#N/A,FALSE,"Tran"}</definedName>
    <definedName name="cccm" localSheetId="42" hidden="1">{"Riqfin97",#N/A,FALSE,"Tran";"Riqfinpro",#N/A,FALSE,"Tran"}</definedName>
    <definedName name="cccm" localSheetId="1" hidden="1">{"Riqfin97",#N/A,FALSE,"Tran";"Riqfinpro",#N/A,FALSE,"Tran"}</definedName>
    <definedName name="cccm" localSheetId="2" hidden="1">{"Riqfin97",#N/A,FALSE,"Tran";"Riqfinpro",#N/A,FALSE,"Tran"}</definedName>
    <definedName name="cccm" localSheetId="3" hidden="1">{"Riqfin97",#N/A,FALSE,"Tran";"Riqfinpro",#N/A,FALSE,"Tran"}</definedName>
    <definedName name="cccm" localSheetId="4" hidden="1">{"Riqfin97",#N/A,FALSE,"Tran";"Riqfinpro",#N/A,FALSE,"Tran"}</definedName>
    <definedName name="cccm" localSheetId="5" hidden="1">{"Riqfin97",#N/A,FALSE,"Tran";"Riqfinpro",#N/A,FALSE,"Tran"}</definedName>
    <definedName name="cccm" localSheetId="7" hidden="1">{"Riqfin97",#N/A,FALSE,"Tran";"Riqfinpro",#N/A,FALSE,"Tran"}</definedName>
    <definedName name="cccm" localSheetId="9" hidden="1">{"Riqfin97",#N/A,FALSE,"Tran";"Riqfinpro",#N/A,FALSE,"Tran"}</definedName>
    <definedName name="cccm" localSheetId="11" hidden="1">{"Riqfin97",#N/A,FALSE,"Tran";"Riqfinpro",#N/A,FALSE,"Tran"}</definedName>
    <definedName name="cccm" localSheetId="6" hidden="1">{"Riqfin97",#N/A,FALSE,"Tran";"Riqfinpro",#N/A,FALSE,"Tran"}</definedName>
    <definedName name="cccm" localSheetId="19" hidden="1">{"Riqfin97",#N/A,FALSE,"Tran";"Riqfinpro",#N/A,FALSE,"Tran"}</definedName>
    <definedName name="cccm" localSheetId="20" hidden="1">{"Riqfin97",#N/A,FALSE,"Tran";"Riqfinpro",#N/A,FALSE,"Tran"}</definedName>
    <definedName name="cccm" localSheetId="21" hidden="1">{"Riqfin97",#N/A,FALSE,"Tran";"Riqfinpro",#N/A,FALSE,"Tran"}</definedName>
    <definedName name="cccm" localSheetId="22" hidden="1">{"Riqfin97",#N/A,FALSE,"Tran";"Riqfinpro",#N/A,FALSE,"Tran"}</definedName>
    <definedName name="cccm" localSheetId="24" hidden="1">{"Riqfin97",#N/A,FALSE,"Tran";"Riqfinpro",#N/A,FALSE,"Tran"}</definedName>
    <definedName name="cccm" localSheetId="25" hidden="1">{"Riqfin97",#N/A,FALSE,"Tran";"Riqfinpro",#N/A,FALSE,"Tran"}</definedName>
    <definedName name="cccm" localSheetId="26" hidden="1">{"Riqfin97",#N/A,FALSE,"Tran";"Riqfinpro",#N/A,FALSE,"Tran"}</definedName>
    <definedName name="cccm" localSheetId="27" hidden="1">{"Riqfin97",#N/A,FALSE,"Tran";"Riqfinpro",#N/A,FALSE,"Tran"}</definedName>
    <definedName name="cccm" localSheetId="32" hidden="1">{"Riqfin97",#N/A,FALSE,"Tran";"Riqfinpro",#N/A,FALSE,"Tran"}</definedName>
    <definedName name="cccm" localSheetId="33" hidden="1">{"Riqfin97",#N/A,FALSE,"Tran";"Riqfinpro",#N/A,FALSE,"Tran"}</definedName>
    <definedName name="cccm" localSheetId="34" hidden="1">{"Riqfin97",#N/A,FALSE,"Tran";"Riqfinpro",#N/A,FALSE,"Tran"}</definedName>
    <definedName name="cccm" localSheetId="8" hidden="1">{"Riqfin97",#N/A,FALSE,"Tran";"Riqfinpro",#N/A,FALSE,"Tran"}</definedName>
    <definedName name="cccm" localSheetId="35" hidden="1">{"Riqfin97",#N/A,FALSE,"Tran";"Riqfinpro",#N/A,FALSE,"Tran"}</definedName>
    <definedName name="cccm" localSheetId="36" hidden="1">{"Riqfin97",#N/A,FALSE,"Tran";"Riqfinpro",#N/A,FALSE,"Tran"}</definedName>
    <definedName name="cccm" localSheetId="37" hidden="1">{"Riqfin97",#N/A,FALSE,"Tran";"Riqfinpro",#N/A,FALSE,"Tran"}</definedName>
    <definedName name="cccm" localSheetId="38" hidden="1">{"Riqfin97",#N/A,FALSE,"Tran";"Riqfinpro",#N/A,FALSE,"Tran"}</definedName>
    <definedName name="cccm" localSheetId="39" hidden="1">{"Riqfin97",#N/A,FALSE,"Tran";"Riqfinpro",#N/A,FALSE,"Tran"}</definedName>
    <definedName name="cccm" localSheetId="41" hidden="1">{"Riqfin97",#N/A,FALSE,"Tran";"Riqfinpro",#N/A,FALSE,"Tran"}</definedName>
    <definedName name="cccm" localSheetId="43" hidden="1">{"Riqfin97",#N/A,FALSE,"Tran";"Riqfinpro",#N/A,FALSE,"Tran"}</definedName>
    <definedName name="cccm" localSheetId="10" hidden="1">{"Riqfin97",#N/A,FALSE,"Tran";"Riqfinpro",#N/A,FALSE,"Tran"}</definedName>
    <definedName name="cccm" localSheetId="13" hidden="1">{"Riqfin97",#N/A,FALSE,"Tran";"Riqfinpro",#N/A,FALSE,"Tran"}</definedName>
    <definedName name="cccm" localSheetId="14" hidden="1">{"Riqfin97",#N/A,FALSE,"Tran";"Riqfinpro",#N/A,FALSE,"Tran"}</definedName>
    <definedName name="cccm" localSheetId="15" hidden="1">{"Riqfin97",#N/A,FALSE,"Tran";"Riqfinpro",#N/A,FALSE,"Tran"}</definedName>
    <definedName name="cccm" localSheetId="16" hidden="1">{"Riqfin97",#N/A,FALSE,"Tran";"Riqfinpro",#N/A,FALSE,"Tran"}</definedName>
    <definedName name="cccm" localSheetId="17" hidden="1">{"Riqfin97",#N/A,FALSE,"Tran";"Riqfinpro",#N/A,FALSE,"Tran"}</definedName>
    <definedName name="cccm" localSheetId="18" hidden="1">{"Riqfin97",#N/A,FALSE,"Tran";"Riqfinpro",#N/A,FALSE,"Tran"}</definedName>
    <definedName name="cccm" hidden="1">{"Riqfin97",#N/A,FALSE,"Tran";"Riqfinpro",#N/A,FALSE,"Tran"}</definedName>
    <definedName name="CD" localSheetId="59">#REF!</definedName>
    <definedName name="CD" localSheetId="0">#REF!</definedName>
    <definedName name="CD" localSheetId="12">#REF!</definedName>
    <definedName name="CD" localSheetId="23">#REF!</definedName>
    <definedName name="CD" localSheetId="28">#REF!</definedName>
    <definedName name="CD" localSheetId="29">#REF!</definedName>
    <definedName name="CD" localSheetId="30">#REF!</definedName>
    <definedName name="CD" localSheetId="31">#REF!</definedName>
    <definedName name="CD" localSheetId="40">#REF!</definedName>
    <definedName name="CD" localSheetId="42">#REF!</definedName>
    <definedName name="CD" localSheetId="5">#REF!</definedName>
    <definedName name="CD" localSheetId="7">#REF!</definedName>
    <definedName name="CD" localSheetId="9">#REF!</definedName>
    <definedName name="CD" localSheetId="11">#REF!</definedName>
    <definedName name="CD" localSheetId="6">#REF!</definedName>
    <definedName name="CD" localSheetId="19">#REF!</definedName>
    <definedName name="CD" localSheetId="20">#REF!</definedName>
    <definedName name="CD" localSheetId="21">#REF!</definedName>
    <definedName name="CD" localSheetId="22">#REF!</definedName>
    <definedName name="CD" localSheetId="24">#REF!</definedName>
    <definedName name="CD" localSheetId="25">#REF!</definedName>
    <definedName name="CD" localSheetId="26">#REF!</definedName>
    <definedName name="CD" localSheetId="27">#REF!</definedName>
    <definedName name="CD" localSheetId="32">#REF!</definedName>
    <definedName name="CD" localSheetId="33">#REF!</definedName>
    <definedName name="CD" localSheetId="34">#REF!</definedName>
    <definedName name="CD" localSheetId="8">#REF!</definedName>
    <definedName name="CD" localSheetId="35">#REF!</definedName>
    <definedName name="CD" localSheetId="36">#REF!</definedName>
    <definedName name="CD" localSheetId="37">#REF!</definedName>
    <definedName name="CD" localSheetId="38">#REF!</definedName>
    <definedName name="CD" localSheetId="39">#REF!</definedName>
    <definedName name="CD" localSheetId="41">#REF!</definedName>
    <definedName name="CD" localSheetId="43">#REF!</definedName>
    <definedName name="CD" localSheetId="10">#REF!</definedName>
    <definedName name="CD" localSheetId="13">#REF!</definedName>
    <definedName name="CD" localSheetId="14">#REF!</definedName>
    <definedName name="CD" localSheetId="15">#REF!</definedName>
    <definedName name="CD" localSheetId="16">#REF!</definedName>
    <definedName name="CD" localSheetId="17">#REF!</definedName>
    <definedName name="CD" localSheetId="18">#REF!</definedName>
    <definedName name="CD">#REF!</definedName>
    <definedName name="CD1A" localSheetId="59">#REF!</definedName>
    <definedName name="CD1A" localSheetId="0">#REF!</definedName>
    <definedName name="CD1A" localSheetId="23">#REF!</definedName>
    <definedName name="CD1A" localSheetId="28">#REF!</definedName>
    <definedName name="CD1A" localSheetId="29">#REF!</definedName>
    <definedName name="CD1A" localSheetId="30">#REF!</definedName>
    <definedName name="CD1A" localSheetId="31">#REF!</definedName>
    <definedName name="CD1A" localSheetId="40">#REF!</definedName>
    <definedName name="CD1A" localSheetId="42">#REF!</definedName>
    <definedName name="CD1A" localSheetId="7">#REF!</definedName>
    <definedName name="CD1A" localSheetId="19">#REF!</definedName>
    <definedName name="CD1A" localSheetId="20">#REF!</definedName>
    <definedName name="CD1A" localSheetId="21">#REF!</definedName>
    <definedName name="CD1A" localSheetId="22">#REF!</definedName>
    <definedName name="CD1A" localSheetId="24">#REF!</definedName>
    <definedName name="CD1A" localSheetId="25">#REF!</definedName>
    <definedName name="CD1A" localSheetId="26">#REF!</definedName>
    <definedName name="CD1A" localSheetId="27">#REF!</definedName>
    <definedName name="CD1A" localSheetId="32">#REF!</definedName>
    <definedName name="CD1A" localSheetId="33">#REF!</definedName>
    <definedName name="CD1A" localSheetId="34">#REF!</definedName>
    <definedName name="CD1A" localSheetId="35">#REF!</definedName>
    <definedName name="CD1A" localSheetId="36">#REF!</definedName>
    <definedName name="CD1A" localSheetId="37">#REF!</definedName>
    <definedName name="CD1A" localSheetId="38">#REF!</definedName>
    <definedName name="CD1A" localSheetId="39">#REF!</definedName>
    <definedName name="CD1A" localSheetId="41">#REF!</definedName>
    <definedName name="CD1A" localSheetId="43">#REF!</definedName>
    <definedName name="CD1A" localSheetId="13">#REF!</definedName>
    <definedName name="CD1A" localSheetId="14">#REF!</definedName>
    <definedName name="CD1A" localSheetId="15">#REF!</definedName>
    <definedName name="CD1A" localSheetId="16">#REF!</definedName>
    <definedName name="CD1A" localSheetId="17">#REF!</definedName>
    <definedName name="CD1A" localSheetId="18">#REF!</definedName>
    <definedName name="CD1A">#REF!</definedName>
    <definedName name="CEMENTO" localSheetId="59">#REF!</definedName>
    <definedName name="CEMENTO" localSheetId="0">#REF!</definedName>
    <definedName name="CEMENTO" localSheetId="23">#REF!</definedName>
    <definedName name="CEMENTO" localSheetId="28">#REF!</definedName>
    <definedName name="CEMENTO" localSheetId="29">#REF!</definedName>
    <definedName name="CEMENTO" localSheetId="30">#REF!</definedName>
    <definedName name="CEMENTO" localSheetId="31">#REF!</definedName>
    <definedName name="CEMENTO" localSheetId="40">#REF!</definedName>
    <definedName name="CEMENTO" localSheetId="42">#REF!</definedName>
    <definedName name="CEMENTO" localSheetId="7">#REF!</definedName>
    <definedName name="CEMENTO" localSheetId="19">#REF!</definedName>
    <definedName name="CEMENTO" localSheetId="20">#REF!</definedName>
    <definedName name="CEMENTO" localSheetId="21">#REF!</definedName>
    <definedName name="CEMENTO" localSheetId="22">#REF!</definedName>
    <definedName name="CEMENTO" localSheetId="24">#REF!</definedName>
    <definedName name="CEMENTO" localSheetId="25">#REF!</definedName>
    <definedName name="CEMENTO" localSheetId="26">#REF!</definedName>
    <definedName name="CEMENTO" localSheetId="27">#REF!</definedName>
    <definedName name="CEMENTO" localSheetId="32">#REF!</definedName>
    <definedName name="CEMENTO" localSheetId="33">#REF!</definedName>
    <definedName name="CEMENTO" localSheetId="34">#REF!</definedName>
    <definedName name="CEMENTO" localSheetId="35">#REF!</definedName>
    <definedName name="CEMENTO" localSheetId="36">#REF!</definedName>
    <definedName name="CEMENTO" localSheetId="37">#REF!</definedName>
    <definedName name="CEMENTO" localSheetId="38">#REF!</definedName>
    <definedName name="CEMENTO" localSheetId="39">#REF!</definedName>
    <definedName name="CEMENTO" localSheetId="41">#REF!</definedName>
    <definedName name="CEMENTO" localSheetId="43">#REF!</definedName>
    <definedName name="CEMENTO" localSheetId="13">#REF!</definedName>
    <definedName name="CEMENTO" localSheetId="14">#REF!</definedName>
    <definedName name="CEMENTO" localSheetId="15">#REF!</definedName>
    <definedName name="CEMENTO" localSheetId="16">#REF!</definedName>
    <definedName name="CEMENTO" localSheetId="17">#REF!</definedName>
    <definedName name="CEMENTO" localSheetId="18">#REF!</definedName>
    <definedName name="CEMENTO">#REF!</definedName>
    <definedName name="cfdfdf" localSheetId="0" hidden="1">#REF!</definedName>
    <definedName name="cfdfdf" localSheetId="23" hidden="1">#REF!</definedName>
    <definedName name="cfdfdf" localSheetId="28" hidden="1">#REF!</definedName>
    <definedName name="cfdfdf" localSheetId="29" hidden="1">#REF!</definedName>
    <definedName name="cfdfdf" localSheetId="30" hidden="1">#REF!</definedName>
    <definedName name="cfdfdf" localSheetId="31" hidden="1">#REF!</definedName>
    <definedName name="cfdfdf" localSheetId="40" hidden="1">#REF!</definedName>
    <definedName name="cfdfdf" localSheetId="42" hidden="1">#REF!</definedName>
    <definedName name="cfdfdf" localSheetId="7" hidden="1">#REF!</definedName>
    <definedName name="cfdfdf" localSheetId="19" hidden="1">#REF!</definedName>
    <definedName name="cfdfdf" localSheetId="20" hidden="1">#REF!</definedName>
    <definedName name="cfdfdf" localSheetId="21" hidden="1">#REF!</definedName>
    <definedName name="cfdfdf" localSheetId="22" hidden="1">#REF!</definedName>
    <definedName name="cfdfdf" localSheetId="24" hidden="1">#REF!</definedName>
    <definedName name="cfdfdf" localSheetId="25" hidden="1">#REF!</definedName>
    <definedName name="cfdfdf" localSheetId="26" hidden="1">#REF!</definedName>
    <definedName name="cfdfdf" localSheetId="27" hidden="1">#REF!</definedName>
    <definedName name="cfdfdf" localSheetId="32" hidden="1">#REF!</definedName>
    <definedName name="cfdfdf" localSheetId="33" hidden="1">#REF!</definedName>
    <definedName name="cfdfdf" localSheetId="34" hidden="1">#REF!</definedName>
    <definedName name="cfdfdf" localSheetId="35" hidden="1">#REF!</definedName>
    <definedName name="cfdfdf" localSheetId="36" hidden="1">#REF!</definedName>
    <definedName name="cfdfdf" localSheetId="37" hidden="1">#REF!</definedName>
    <definedName name="cfdfdf" localSheetId="38" hidden="1">#REF!</definedName>
    <definedName name="cfdfdf" localSheetId="39" hidden="1">#REF!</definedName>
    <definedName name="cfdfdf" localSheetId="41" hidden="1">#REF!</definedName>
    <definedName name="cfdfdf" localSheetId="43" hidden="1">#REF!</definedName>
    <definedName name="cfdfdf" localSheetId="13" hidden="1">#REF!</definedName>
    <definedName name="cfdfdf" localSheetId="14" hidden="1">#REF!</definedName>
    <definedName name="cfdfdf" localSheetId="15" hidden="1">#REF!</definedName>
    <definedName name="cfdfdf" localSheetId="16" hidden="1">#REF!</definedName>
    <definedName name="cfdfdf" localSheetId="17" hidden="1">#REF!</definedName>
    <definedName name="cfdfdf" localSheetId="18" hidden="1">#REF!</definedName>
    <definedName name="cfdfdf" hidden="1">#REF!</definedName>
    <definedName name="chart" localSheetId="0">#REF!</definedName>
    <definedName name="chart" localSheetId="23">#REF!</definedName>
    <definedName name="chart" localSheetId="28">#REF!</definedName>
    <definedName name="chart" localSheetId="29">#REF!</definedName>
    <definedName name="chart" localSheetId="30">#REF!</definedName>
    <definedName name="chart" localSheetId="31">#REF!</definedName>
    <definedName name="chart" localSheetId="40">#REF!</definedName>
    <definedName name="chart" localSheetId="42">#REF!</definedName>
    <definedName name="chart" localSheetId="7">#REF!</definedName>
    <definedName name="chart" localSheetId="19">#REF!</definedName>
    <definedName name="chart" localSheetId="20">#REF!</definedName>
    <definedName name="chart" localSheetId="21">#REF!</definedName>
    <definedName name="chart" localSheetId="22">#REF!</definedName>
    <definedName name="chart" localSheetId="24">#REF!</definedName>
    <definedName name="chart" localSheetId="25">#REF!</definedName>
    <definedName name="chart" localSheetId="26">#REF!</definedName>
    <definedName name="chart" localSheetId="27">#REF!</definedName>
    <definedName name="chart" localSheetId="32">#REF!</definedName>
    <definedName name="chart" localSheetId="33">#REF!</definedName>
    <definedName name="chart" localSheetId="34">#REF!</definedName>
    <definedName name="chart" localSheetId="35">#REF!</definedName>
    <definedName name="chart" localSheetId="36">#REF!</definedName>
    <definedName name="chart" localSheetId="37">#REF!</definedName>
    <definedName name="chart" localSheetId="38">#REF!</definedName>
    <definedName name="chart" localSheetId="39">#REF!</definedName>
    <definedName name="chart" localSheetId="41">#REF!</definedName>
    <definedName name="chart" localSheetId="43">#REF!</definedName>
    <definedName name="chart" localSheetId="13">#REF!</definedName>
    <definedName name="chart" localSheetId="14">#REF!</definedName>
    <definedName name="chart" localSheetId="15">#REF!</definedName>
    <definedName name="chart" localSheetId="16">#REF!</definedName>
    <definedName name="chart" localSheetId="17">#REF!</definedName>
    <definedName name="chart" localSheetId="18">#REF!</definedName>
    <definedName name="chart">#REF!</definedName>
    <definedName name="CHF" localSheetId="0">#REF!</definedName>
    <definedName name="CHF" localSheetId="23">#REF!</definedName>
    <definedName name="CHF" localSheetId="28">#REF!</definedName>
    <definedName name="CHF" localSheetId="29">#REF!</definedName>
    <definedName name="CHF" localSheetId="30">#REF!</definedName>
    <definedName name="CHF" localSheetId="31">#REF!</definedName>
    <definedName name="CHF" localSheetId="40">#REF!</definedName>
    <definedName name="CHF" localSheetId="42">#REF!</definedName>
    <definedName name="CHF" localSheetId="7">#REF!</definedName>
    <definedName name="CHF" localSheetId="19">#REF!</definedName>
    <definedName name="CHF" localSheetId="20">#REF!</definedName>
    <definedName name="CHF" localSheetId="21">#REF!</definedName>
    <definedName name="CHF" localSheetId="22">#REF!</definedName>
    <definedName name="CHF" localSheetId="24">#REF!</definedName>
    <definedName name="CHF" localSheetId="25">#REF!</definedName>
    <definedName name="CHF" localSheetId="26">#REF!</definedName>
    <definedName name="CHF" localSheetId="27">#REF!</definedName>
    <definedName name="CHF" localSheetId="32">#REF!</definedName>
    <definedName name="CHF" localSheetId="33">#REF!</definedName>
    <definedName name="CHF" localSheetId="34">#REF!</definedName>
    <definedName name="CHF" localSheetId="35">#REF!</definedName>
    <definedName name="CHF" localSheetId="36">#REF!</definedName>
    <definedName name="CHF" localSheetId="37">#REF!</definedName>
    <definedName name="CHF" localSheetId="38">#REF!</definedName>
    <definedName name="CHF" localSheetId="39">#REF!</definedName>
    <definedName name="CHF" localSheetId="41">#REF!</definedName>
    <definedName name="CHF" localSheetId="43">#REF!</definedName>
    <definedName name="CHF" localSheetId="13">#REF!</definedName>
    <definedName name="CHF" localSheetId="14">#REF!</definedName>
    <definedName name="CHF" localSheetId="15">#REF!</definedName>
    <definedName name="CHF" localSheetId="16">#REF!</definedName>
    <definedName name="CHF" localSheetId="17">#REF!</definedName>
    <definedName name="CHF" localSheetId="18">#REF!</definedName>
    <definedName name="CHF">#REF!</definedName>
    <definedName name="CHK5.1" localSheetId="0">#REF!</definedName>
    <definedName name="CHK5.1" localSheetId="23">#REF!</definedName>
    <definedName name="CHK5.1" localSheetId="28">#REF!</definedName>
    <definedName name="CHK5.1" localSheetId="29">#REF!</definedName>
    <definedName name="CHK5.1" localSheetId="30">#REF!</definedName>
    <definedName name="CHK5.1" localSheetId="31">#REF!</definedName>
    <definedName name="CHK5.1" localSheetId="40">#REF!</definedName>
    <definedName name="CHK5.1" localSheetId="42">#REF!</definedName>
    <definedName name="CHK5.1" localSheetId="7">#REF!</definedName>
    <definedName name="CHK5.1" localSheetId="19">#REF!</definedName>
    <definedName name="CHK5.1" localSheetId="20">#REF!</definedName>
    <definedName name="CHK5.1" localSheetId="21">#REF!</definedName>
    <definedName name="CHK5.1" localSheetId="22">#REF!</definedName>
    <definedName name="CHK5.1" localSheetId="24">#REF!</definedName>
    <definedName name="CHK5.1" localSheetId="25">#REF!</definedName>
    <definedName name="CHK5.1" localSheetId="26">#REF!</definedName>
    <definedName name="CHK5.1" localSheetId="27">#REF!</definedName>
    <definedName name="CHK5.1" localSheetId="32">#REF!</definedName>
    <definedName name="CHK5.1" localSheetId="33">#REF!</definedName>
    <definedName name="CHK5.1" localSheetId="34">#REF!</definedName>
    <definedName name="CHK5.1" localSheetId="35">#REF!</definedName>
    <definedName name="CHK5.1" localSheetId="36">#REF!</definedName>
    <definedName name="CHK5.1" localSheetId="37">#REF!</definedName>
    <definedName name="CHK5.1" localSheetId="38">#REF!</definedName>
    <definedName name="CHK5.1" localSheetId="39">#REF!</definedName>
    <definedName name="CHK5.1" localSheetId="41">#REF!</definedName>
    <definedName name="CHK5.1" localSheetId="43">#REF!</definedName>
    <definedName name="CHK5.1" localSheetId="13">#REF!</definedName>
    <definedName name="CHK5.1" localSheetId="14">#REF!</definedName>
    <definedName name="CHK5.1" localSheetId="15">#REF!</definedName>
    <definedName name="CHK5.1" localSheetId="16">#REF!</definedName>
    <definedName name="CHK5.1" localSheetId="17">#REF!</definedName>
    <definedName name="CHK5.1" localSheetId="18">#REF!</definedName>
    <definedName name="CHK5.1">#REF!</definedName>
    <definedName name="cirr" localSheetId="0">#REF!</definedName>
    <definedName name="cirr" localSheetId="23">#REF!</definedName>
    <definedName name="cirr" localSheetId="28">#REF!</definedName>
    <definedName name="cirr" localSheetId="29">#REF!</definedName>
    <definedName name="cirr" localSheetId="30">#REF!</definedName>
    <definedName name="cirr" localSheetId="31">#REF!</definedName>
    <definedName name="cirr" localSheetId="40">#REF!</definedName>
    <definedName name="cirr" localSheetId="42">#REF!</definedName>
    <definedName name="cirr" localSheetId="7">#REF!</definedName>
    <definedName name="cirr" localSheetId="19">#REF!</definedName>
    <definedName name="cirr" localSheetId="20">#REF!</definedName>
    <definedName name="cirr" localSheetId="21">#REF!</definedName>
    <definedName name="cirr" localSheetId="22">#REF!</definedName>
    <definedName name="cirr" localSheetId="24">#REF!</definedName>
    <definedName name="cirr" localSheetId="25">#REF!</definedName>
    <definedName name="cirr" localSheetId="26">#REF!</definedName>
    <definedName name="cirr" localSheetId="27">#REF!</definedName>
    <definedName name="cirr" localSheetId="32">#REF!</definedName>
    <definedName name="cirr" localSheetId="33">#REF!</definedName>
    <definedName name="cirr" localSheetId="34">#REF!</definedName>
    <definedName name="cirr" localSheetId="35">#REF!</definedName>
    <definedName name="cirr" localSheetId="36">#REF!</definedName>
    <definedName name="cirr" localSheetId="37">#REF!</definedName>
    <definedName name="cirr" localSheetId="38">#REF!</definedName>
    <definedName name="cirr" localSheetId="39">#REF!</definedName>
    <definedName name="cirr" localSheetId="41">#REF!</definedName>
    <definedName name="cirr" localSheetId="43">#REF!</definedName>
    <definedName name="cirr" localSheetId="13">#REF!</definedName>
    <definedName name="cirr" localSheetId="14">#REF!</definedName>
    <definedName name="cirr" localSheetId="15">#REF!</definedName>
    <definedName name="cirr" localSheetId="16">#REF!</definedName>
    <definedName name="cirr" localSheetId="17">#REF!</definedName>
    <definedName name="cirr" localSheetId="18">#REF!</definedName>
    <definedName name="cirr">#REF!</definedName>
    <definedName name="ClaveDeColor" localSheetId="0">#REF!</definedName>
    <definedName name="ClaveDeColor" localSheetId="23">#REF!</definedName>
    <definedName name="ClaveDeColor" localSheetId="28">#REF!</definedName>
    <definedName name="ClaveDeColor" localSheetId="29">#REF!</definedName>
    <definedName name="ClaveDeColor" localSheetId="30">#REF!</definedName>
    <definedName name="ClaveDeColor" localSheetId="31">#REF!</definedName>
    <definedName name="ClaveDeColor" localSheetId="40">#REF!</definedName>
    <definedName name="ClaveDeColor" localSheetId="42">#REF!</definedName>
    <definedName name="ClaveDeColor" localSheetId="7">#REF!</definedName>
    <definedName name="ClaveDeColor" localSheetId="19">#REF!</definedName>
    <definedName name="ClaveDeColor" localSheetId="20">#REF!</definedName>
    <definedName name="ClaveDeColor" localSheetId="21">#REF!</definedName>
    <definedName name="ClaveDeColor" localSheetId="22">#REF!</definedName>
    <definedName name="ClaveDeColor" localSheetId="24">#REF!</definedName>
    <definedName name="ClaveDeColor" localSheetId="25">#REF!</definedName>
    <definedName name="ClaveDeColor" localSheetId="26">#REF!</definedName>
    <definedName name="ClaveDeColor" localSheetId="27">#REF!</definedName>
    <definedName name="ClaveDeColor" localSheetId="32">#REF!</definedName>
    <definedName name="ClaveDeColor" localSheetId="33">#REF!</definedName>
    <definedName name="ClaveDeColor" localSheetId="34">#REF!</definedName>
    <definedName name="ClaveDeColor" localSheetId="35">#REF!</definedName>
    <definedName name="ClaveDeColor" localSheetId="36">#REF!</definedName>
    <definedName name="ClaveDeColor" localSheetId="37">#REF!</definedName>
    <definedName name="ClaveDeColor" localSheetId="38">#REF!</definedName>
    <definedName name="ClaveDeColor" localSheetId="39">#REF!</definedName>
    <definedName name="ClaveDeColor" localSheetId="41">#REF!</definedName>
    <definedName name="ClaveDeColor" localSheetId="43">#REF!</definedName>
    <definedName name="ClaveDeColor" localSheetId="13">#REF!</definedName>
    <definedName name="ClaveDeColor" localSheetId="14">#REF!</definedName>
    <definedName name="ClaveDeColor" localSheetId="15">#REF!</definedName>
    <definedName name="ClaveDeColor" localSheetId="16">#REF!</definedName>
    <definedName name="ClaveDeColor" localSheetId="17">#REF!</definedName>
    <definedName name="ClaveDeColor" localSheetId="18">#REF!</definedName>
    <definedName name="ClaveDeColor">#REF!</definedName>
    <definedName name="CLUB91" localSheetId="0">#REF!</definedName>
    <definedName name="CLUB91" localSheetId="23">#REF!</definedName>
    <definedName name="CLUB91" localSheetId="28">#REF!</definedName>
    <definedName name="CLUB91" localSheetId="29">#REF!</definedName>
    <definedName name="CLUB91" localSheetId="30">#REF!</definedName>
    <definedName name="CLUB91" localSheetId="31">#REF!</definedName>
    <definedName name="CLUB91" localSheetId="40">#REF!</definedName>
    <definedName name="CLUB91" localSheetId="42">#REF!</definedName>
    <definedName name="CLUB91" localSheetId="7">#REF!</definedName>
    <definedName name="CLUB91" localSheetId="19">#REF!</definedName>
    <definedName name="CLUB91" localSheetId="20">#REF!</definedName>
    <definedName name="CLUB91" localSheetId="21">#REF!</definedName>
    <definedName name="CLUB91" localSheetId="22">#REF!</definedName>
    <definedName name="CLUB91" localSheetId="24">#REF!</definedName>
    <definedName name="CLUB91" localSheetId="25">#REF!</definedName>
    <definedName name="CLUB91" localSheetId="26">#REF!</definedName>
    <definedName name="CLUB91" localSheetId="27">#REF!</definedName>
    <definedName name="CLUB91" localSheetId="32">#REF!</definedName>
    <definedName name="CLUB91" localSheetId="33">#REF!</definedName>
    <definedName name="CLUB91" localSheetId="34">#REF!</definedName>
    <definedName name="CLUB91" localSheetId="35">#REF!</definedName>
    <definedName name="CLUB91" localSheetId="36">#REF!</definedName>
    <definedName name="CLUB91" localSheetId="37">#REF!</definedName>
    <definedName name="CLUB91" localSheetId="38">#REF!</definedName>
    <definedName name="CLUB91" localSheetId="39">#REF!</definedName>
    <definedName name="CLUB91" localSheetId="41">#REF!</definedName>
    <definedName name="CLUB91" localSheetId="43">#REF!</definedName>
    <definedName name="CLUB91" localSheetId="13">#REF!</definedName>
    <definedName name="CLUB91" localSheetId="14">#REF!</definedName>
    <definedName name="CLUB91" localSheetId="15">#REF!</definedName>
    <definedName name="CLUB91" localSheetId="16">#REF!</definedName>
    <definedName name="CLUB91" localSheetId="17">#REF!</definedName>
    <definedName name="CLUB91" localSheetId="18">#REF!</definedName>
    <definedName name="CLUB91">#REF!</definedName>
    <definedName name="CMD" localSheetId="7">[36]BCP!#REF!</definedName>
    <definedName name="CMD">[36]BCP!#REF!</definedName>
    <definedName name="cmethapp" localSheetId="59">#REF!,#REF!,#REF!</definedName>
    <definedName name="cmethapp" localSheetId="0">#REF!,#REF!,#REF!</definedName>
    <definedName name="cmethapp" localSheetId="12">#REF!,#REF!,#REF!</definedName>
    <definedName name="cmethapp" localSheetId="23">#REF!,#REF!,#REF!</definedName>
    <definedName name="cmethapp" localSheetId="28">#REF!,#REF!,#REF!</definedName>
    <definedName name="cmethapp" localSheetId="29">#REF!,#REF!,#REF!</definedName>
    <definedName name="cmethapp" localSheetId="30">#REF!,#REF!,#REF!</definedName>
    <definedName name="cmethapp" localSheetId="31">#REF!,#REF!,#REF!</definedName>
    <definedName name="cmethapp" localSheetId="40">#REF!,#REF!,#REF!</definedName>
    <definedName name="cmethapp" localSheetId="42">#REF!,#REF!,#REF!</definedName>
    <definedName name="cmethapp" localSheetId="5">#REF!,#REF!,#REF!</definedName>
    <definedName name="cmethapp" localSheetId="7">#REF!,#REF!,#REF!</definedName>
    <definedName name="cmethapp" localSheetId="9">#REF!,#REF!,#REF!</definedName>
    <definedName name="cmethapp" localSheetId="11">#REF!,#REF!,#REF!</definedName>
    <definedName name="cmethapp" localSheetId="6">#REF!,#REF!,#REF!</definedName>
    <definedName name="cmethapp" localSheetId="19">#REF!,#REF!,#REF!</definedName>
    <definedName name="cmethapp" localSheetId="20">#REF!,#REF!,#REF!</definedName>
    <definedName name="cmethapp" localSheetId="21">#REF!,#REF!,#REF!</definedName>
    <definedName name="cmethapp" localSheetId="22">#REF!,#REF!,#REF!</definedName>
    <definedName name="cmethapp" localSheetId="24">#REF!,#REF!,#REF!</definedName>
    <definedName name="cmethapp" localSheetId="25">#REF!,#REF!,#REF!</definedName>
    <definedName name="cmethapp" localSheetId="26">#REF!,#REF!,#REF!</definedName>
    <definedName name="cmethapp" localSheetId="27">#REF!,#REF!,#REF!</definedName>
    <definedName name="cmethapp" localSheetId="32">#REF!,#REF!,#REF!</definedName>
    <definedName name="cmethapp" localSheetId="33">#REF!,#REF!,#REF!</definedName>
    <definedName name="cmethapp" localSheetId="34">#REF!,#REF!,#REF!</definedName>
    <definedName name="cmethapp" localSheetId="8">#REF!,#REF!,#REF!</definedName>
    <definedName name="cmethapp" localSheetId="35">#REF!,#REF!,#REF!</definedName>
    <definedName name="cmethapp" localSheetId="36">#REF!,#REF!,#REF!</definedName>
    <definedName name="cmethapp" localSheetId="37">#REF!,#REF!,#REF!</definedName>
    <definedName name="cmethapp" localSheetId="38">#REF!,#REF!,#REF!</definedName>
    <definedName name="cmethapp" localSheetId="39">#REF!,#REF!,#REF!</definedName>
    <definedName name="cmethapp" localSheetId="41">#REF!,#REF!,#REF!</definedName>
    <definedName name="cmethapp" localSheetId="43">#REF!,#REF!,#REF!</definedName>
    <definedName name="cmethapp" localSheetId="10">#REF!,#REF!,#REF!</definedName>
    <definedName name="cmethapp" localSheetId="13">#REF!,#REF!,#REF!</definedName>
    <definedName name="cmethapp" localSheetId="14">#REF!,#REF!,#REF!</definedName>
    <definedName name="cmethapp" localSheetId="15">#REF!,#REF!,#REF!</definedName>
    <definedName name="cmethapp" localSheetId="16">#REF!,#REF!,#REF!</definedName>
    <definedName name="cmethapp" localSheetId="17">#REF!,#REF!,#REF!</definedName>
    <definedName name="cmethapp" localSheetId="18">#REF!,#REF!,#REF!</definedName>
    <definedName name="cmethapp">#REF!,#REF!,#REF!</definedName>
    <definedName name="cmethmain" localSheetId="59">#REF!</definedName>
    <definedName name="cmethmain" localSheetId="0">#REF!</definedName>
    <definedName name="cmethmain" localSheetId="12">#REF!</definedName>
    <definedName name="cmethmain" localSheetId="23">#REF!</definedName>
    <definedName name="cmethmain" localSheetId="28">#REF!</definedName>
    <definedName name="cmethmain" localSheetId="29">#REF!</definedName>
    <definedName name="cmethmain" localSheetId="30">#REF!</definedName>
    <definedName name="cmethmain" localSheetId="31">#REF!</definedName>
    <definedName name="cmethmain" localSheetId="40">#REF!</definedName>
    <definedName name="cmethmain" localSheetId="42">#REF!</definedName>
    <definedName name="cmethmain" localSheetId="5">#REF!</definedName>
    <definedName name="cmethmain" localSheetId="7">#REF!</definedName>
    <definedName name="cmethmain" localSheetId="9">#REF!</definedName>
    <definedName name="cmethmain" localSheetId="11">#REF!</definedName>
    <definedName name="cmethmain" localSheetId="6">#REF!</definedName>
    <definedName name="cmethmain" localSheetId="19">#REF!</definedName>
    <definedName name="cmethmain" localSheetId="20">#REF!</definedName>
    <definedName name="cmethmain" localSheetId="21">#REF!</definedName>
    <definedName name="cmethmain" localSheetId="22">#REF!</definedName>
    <definedName name="cmethmain" localSheetId="24">#REF!</definedName>
    <definedName name="cmethmain" localSheetId="25">#REF!</definedName>
    <definedName name="cmethmain" localSheetId="26">#REF!</definedName>
    <definedName name="cmethmain" localSheetId="27">#REF!</definedName>
    <definedName name="cmethmain" localSheetId="32">#REF!</definedName>
    <definedName name="cmethmain" localSheetId="33">#REF!</definedName>
    <definedName name="cmethmain" localSheetId="34">#REF!</definedName>
    <definedName name="cmethmain" localSheetId="8">#REF!</definedName>
    <definedName name="cmethmain" localSheetId="35">#REF!</definedName>
    <definedName name="cmethmain" localSheetId="36">#REF!</definedName>
    <definedName name="cmethmain" localSheetId="37">#REF!</definedName>
    <definedName name="cmethmain" localSheetId="38">#REF!</definedName>
    <definedName name="cmethmain" localSheetId="39">#REF!</definedName>
    <definedName name="cmethmain" localSheetId="41">#REF!</definedName>
    <definedName name="cmethmain" localSheetId="43">#REF!</definedName>
    <definedName name="cmethmain" localSheetId="10">#REF!</definedName>
    <definedName name="cmethmain" localSheetId="13">#REF!</definedName>
    <definedName name="cmethmain" localSheetId="14">#REF!</definedName>
    <definedName name="cmethmain" localSheetId="15">#REF!</definedName>
    <definedName name="cmethmain" localSheetId="16">#REF!</definedName>
    <definedName name="cmethmain" localSheetId="17">#REF!</definedName>
    <definedName name="cmethmain" localSheetId="18">#REF!</definedName>
    <definedName name="cmethmain">#REF!</definedName>
    <definedName name="Cmin" localSheetId="59">OFFSET(#REF!,0,0,COUNT(#REF!),1)</definedName>
    <definedName name="Cmin" localSheetId="0">OFFSET(#REF!,0,0,COUNT(#REF!),1)</definedName>
    <definedName name="Cmin" localSheetId="23">OFFSET(#REF!,0,0,COUNT(#REF!),1)</definedName>
    <definedName name="Cmin" localSheetId="28">OFFSET(#REF!,0,0,COUNT(#REF!),1)</definedName>
    <definedName name="Cmin" localSheetId="29">OFFSET(#REF!,0,0,COUNT(#REF!),1)</definedName>
    <definedName name="Cmin" localSheetId="30">OFFSET(#REF!,0,0,COUNT(#REF!),1)</definedName>
    <definedName name="Cmin" localSheetId="31">OFFSET(#REF!,0,0,COUNT(#REF!),1)</definedName>
    <definedName name="Cmin" localSheetId="40">OFFSET(#REF!,0,0,COUNT(#REF!),1)</definedName>
    <definedName name="Cmin" localSheetId="42">OFFSET(#REF!,0,0,COUNT(#REF!),1)</definedName>
    <definedName name="Cmin" localSheetId="7">OFFSET(#REF!,0,0,COUNT(#REF!),1)</definedName>
    <definedName name="Cmin" localSheetId="19">OFFSET(#REF!,0,0,COUNT(#REF!),1)</definedName>
    <definedName name="Cmin" localSheetId="20">OFFSET(#REF!,0,0,COUNT(#REF!),1)</definedName>
    <definedName name="Cmin" localSheetId="21">OFFSET(#REF!,0,0,COUNT(#REF!),1)</definedName>
    <definedName name="Cmin" localSheetId="22">OFFSET(#REF!,0,0,COUNT(#REF!),1)</definedName>
    <definedName name="Cmin" localSheetId="24">OFFSET(#REF!,0,0,COUNT(#REF!),1)</definedName>
    <definedName name="Cmin" localSheetId="25">OFFSET(#REF!,0,0,COUNT(#REF!),1)</definedName>
    <definedName name="Cmin" localSheetId="26">OFFSET(#REF!,0,0,COUNT(#REF!),1)</definedName>
    <definedName name="Cmin" localSheetId="27">OFFSET(#REF!,0,0,COUNT(#REF!),1)</definedName>
    <definedName name="Cmin" localSheetId="32">OFFSET(#REF!,0,0,COUNT(#REF!),1)</definedName>
    <definedName name="Cmin" localSheetId="33">OFFSET(#REF!,0,0,COUNT(#REF!),1)</definedName>
    <definedName name="Cmin" localSheetId="34">OFFSET(#REF!,0,0,COUNT(#REF!),1)</definedName>
    <definedName name="Cmin" localSheetId="35">OFFSET(#REF!,0,0,COUNT(#REF!),1)</definedName>
    <definedName name="Cmin" localSheetId="36">OFFSET(#REF!,0,0,COUNT(#REF!),1)</definedName>
    <definedName name="Cmin" localSheetId="37">OFFSET(#REF!,0,0,COUNT(#REF!),1)</definedName>
    <definedName name="Cmin" localSheetId="38">OFFSET(#REF!,0,0,COUNT(#REF!),1)</definedName>
    <definedName name="Cmin" localSheetId="39">OFFSET(#REF!,0,0,COUNT(#REF!),1)</definedName>
    <definedName name="Cmin" localSheetId="41">OFFSET(#REF!,0,0,COUNT(#REF!),1)</definedName>
    <definedName name="Cmin" localSheetId="43">OFFSET(#REF!,0,0,COUNT(#REF!),1)</definedName>
    <definedName name="Cmin" localSheetId="13">OFFSET(#REF!,0,0,COUNT(#REF!),1)</definedName>
    <definedName name="Cmin" localSheetId="14">OFFSET(#REF!,0,0,COUNT(#REF!),1)</definedName>
    <definedName name="Cmin" localSheetId="15">OFFSET(#REF!,0,0,COUNT(#REF!),1)</definedName>
    <definedName name="Cmin" localSheetId="16">OFFSET(#REF!,0,0,COUNT(#REF!),1)</definedName>
    <definedName name="Cmin" localSheetId="17">OFFSET(#REF!,0,0,COUNT(#REF!),1)</definedName>
    <definedName name="Cmin" localSheetId="18">OFFSET(#REF!,0,0,COUNT(#REF!),1)</definedName>
    <definedName name="Cmin">OFFSET(#REF!,0,0,COUNT(#REF!),1)</definedName>
    <definedName name="CN" localSheetId="59">#REF!</definedName>
    <definedName name="CN" localSheetId="0">#REF!</definedName>
    <definedName name="CN" localSheetId="12">#REF!</definedName>
    <definedName name="CN" localSheetId="23">#REF!</definedName>
    <definedName name="CN" localSheetId="28">#REF!</definedName>
    <definedName name="CN" localSheetId="29">#REF!</definedName>
    <definedName name="CN" localSheetId="30">#REF!</definedName>
    <definedName name="CN" localSheetId="31">#REF!</definedName>
    <definedName name="CN" localSheetId="40">#REF!</definedName>
    <definedName name="CN" localSheetId="42">#REF!</definedName>
    <definedName name="CN" localSheetId="5">#REF!</definedName>
    <definedName name="CN" localSheetId="7">#REF!</definedName>
    <definedName name="CN" localSheetId="9">#REF!</definedName>
    <definedName name="CN" localSheetId="11">#REF!</definedName>
    <definedName name="CN" localSheetId="6">#REF!</definedName>
    <definedName name="CN" localSheetId="19">#REF!</definedName>
    <definedName name="CN" localSheetId="20">#REF!</definedName>
    <definedName name="CN" localSheetId="21">#REF!</definedName>
    <definedName name="CN" localSheetId="22">#REF!</definedName>
    <definedName name="CN" localSheetId="24">#REF!</definedName>
    <definedName name="CN" localSheetId="25">#REF!</definedName>
    <definedName name="CN" localSheetId="26">#REF!</definedName>
    <definedName name="CN" localSheetId="27">#REF!</definedName>
    <definedName name="CN" localSheetId="32">#REF!</definedName>
    <definedName name="CN" localSheetId="33">#REF!</definedName>
    <definedName name="CN" localSheetId="34">#REF!</definedName>
    <definedName name="CN" localSheetId="8">#REF!</definedName>
    <definedName name="CN" localSheetId="35">#REF!</definedName>
    <definedName name="CN" localSheetId="36">#REF!</definedName>
    <definedName name="CN" localSheetId="37">#REF!</definedName>
    <definedName name="CN" localSheetId="38">#REF!</definedName>
    <definedName name="CN" localSheetId="39">#REF!</definedName>
    <definedName name="CN" localSheetId="41">#REF!</definedName>
    <definedName name="CN" localSheetId="43">#REF!</definedName>
    <definedName name="CN" localSheetId="10">#REF!</definedName>
    <definedName name="CN" localSheetId="13">#REF!</definedName>
    <definedName name="CN" localSheetId="14">#REF!</definedName>
    <definedName name="CN" localSheetId="15">#REF!</definedName>
    <definedName name="CN" localSheetId="16">#REF!</definedName>
    <definedName name="CN" localSheetId="17">#REF!</definedName>
    <definedName name="CN" localSheetId="18">#REF!</definedName>
    <definedName name="CN">#REF!</definedName>
    <definedName name="CN1A" localSheetId="59">#REF!</definedName>
    <definedName name="CN1A" localSheetId="0">#REF!</definedName>
    <definedName name="CN1A" localSheetId="23">#REF!</definedName>
    <definedName name="CN1A" localSheetId="28">#REF!</definedName>
    <definedName name="CN1A" localSheetId="29">#REF!</definedName>
    <definedName name="CN1A" localSheetId="30">#REF!</definedName>
    <definedName name="CN1A" localSheetId="31">#REF!</definedName>
    <definedName name="CN1A" localSheetId="40">#REF!</definedName>
    <definedName name="CN1A" localSheetId="42">#REF!</definedName>
    <definedName name="CN1A" localSheetId="7">#REF!</definedName>
    <definedName name="CN1A" localSheetId="19">#REF!</definedName>
    <definedName name="CN1A" localSheetId="20">#REF!</definedName>
    <definedName name="CN1A" localSheetId="21">#REF!</definedName>
    <definedName name="CN1A" localSheetId="22">#REF!</definedName>
    <definedName name="CN1A" localSheetId="24">#REF!</definedName>
    <definedName name="CN1A" localSheetId="25">#REF!</definedName>
    <definedName name="CN1A" localSheetId="26">#REF!</definedName>
    <definedName name="CN1A" localSheetId="27">#REF!</definedName>
    <definedName name="CN1A" localSheetId="32">#REF!</definedName>
    <definedName name="CN1A" localSheetId="33">#REF!</definedName>
    <definedName name="CN1A" localSheetId="34">#REF!</definedName>
    <definedName name="CN1A" localSheetId="35">#REF!</definedName>
    <definedName name="CN1A" localSheetId="36">#REF!</definedName>
    <definedName name="CN1A" localSheetId="37">#REF!</definedName>
    <definedName name="CN1A" localSheetId="38">#REF!</definedName>
    <definedName name="CN1A" localSheetId="39">#REF!</definedName>
    <definedName name="CN1A" localSheetId="41">#REF!</definedName>
    <definedName name="CN1A" localSheetId="43">#REF!</definedName>
    <definedName name="CN1A" localSheetId="13">#REF!</definedName>
    <definedName name="CN1A" localSheetId="14">#REF!</definedName>
    <definedName name="CN1A" localSheetId="15">#REF!</definedName>
    <definedName name="CN1A" localSheetId="16">#REF!</definedName>
    <definedName name="CN1A" localSheetId="17">#REF!</definedName>
    <definedName name="CN1A" localSheetId="18">#REF!</definedName>
    <definedName name="CN1A">#REF!</definedName>
    <definedName name="Color1" localSheetId="59">#REF!</definedName>
    <definedName name="Color1" localSheetId="0">#REF!</definedName>
    <definedName name="Color1" localSheetId="23">#REF!</definedName>
    <definedName name="Color1" localSheetId="28">#REF!</definedName>
    <definedName name="Color1" localSheetId="29">#REF!</definedName>
    <definedName name="Color1" localSheetId="30">#REF!</definedName>
    <definedName name="Color1" localSheetId="31">#REF!</definedName>
    <definedName name="Color1" localSheetId="40">#REF!</definedName>
    <definedName name="Color1" localSheetId="42">#REF!</definedName>
    <definedName name="Color1" localSheetId="7">#REF!</definedName>
    <definedName name="Color1" localSheetId="19">#REF!</definedName>
    <definedName name="Color1" localSheetId="20">#REF!</definedName>
    <definedName name="Color1" localSheetId="21">#REF!</definedName>
    <definedName name="Color1" localSheetId="22">#REF!</definedName>
    <definedName name="Color1" localSheetId="24">#REF!</definedName>
    <definedName name="Color1" localSheetId="25">#REF!</definedName>
    <definedName name="Color1" localSheetId="26">#REF!</definedName>
    <definedName name="Color1" localSheetId="27">#REF!</definedName>
    <definedName name="Color1" localSheetId="32">#REF!</definedName>
    <definedName name="Color1" localSheetId="33">#REF!</definedName>
    <definedName name="Color1" localSheetId="34">#REF!</definedName>
    <definedName name="Color1" localSheetId="35">#REF!</definedName>
    <definedName name="Color1" localSheetId="36">#REF!</definedName>
    <definedName name="Color1" localSheetId="37">#REF!</definedName>
    <definedName name="Color1" localSheetId="38">#REF!</definedName>
    <definedName name="Color1" localSheetId="39">#REF!</definedName>
    <definedName name="Color1" localSheetId="41">#REF!</definedName>
    <definedName name="Color1" localSheetId="43">#REF!</definedName>
    <definedName name="Color1" localSheetId="13">#REF!</definedName>
    <definedName name="Color1" localSheetId="14">#REF!</definedName>
    <definedName name="Color1" localSheetId="15">#REF!</definedName>
    <definedName name="Color1" localSheetId="16">#REF!</definedName>
    <definedName name="Color1" localSheetId="17">#REF!</definedName>
    <definedName name="Color1" localSheetId="18">#REF!</definedName>
    <definedName name="Color1">#REF!</definedName>
    <definedName name="Color2" localSheetId="0">#REF!</definedName>
    <definedName name="Color2" localSheetId="23">#REF!</definedName>
    <definedName name="Color2" localSheetId="28">#REF!</definedName>
    <definedName name="Color2" localSheetId="29">#REF!</definedName>
    <definedName name="Color2" localSheetId="30">#REF!</definedName>
    <definedName name="Color2" localSheetId="31">#REF!</definedName>
    <definedName name="Color2" localSheetId="40">#REF!</definedName>
    <definedName name="Color2" localSheetId="42">#REF!</definedName>
    <definedName name="Color2" localSheetId="7">#REF!</definedName>
    <definedName name="Color2" localSheetId="19">#REF!</definedName>
    <definedName name="Color2" localSheetId="20">#REF!</definedName>
    <definedName name="Color2" localSheetId="21">#REF!</definedName>
    <definedName name="Color2" localSheetId="22">#REF!</definedName>
    <definedName name="Color2" localSheetId="24">#REF!</definedName>
    <definedName name="Color2" localSheetId="25">#REF!</definedName>
    <definedName name="Color2" localSheetId="26">#REF!</definedName>
    <definedName name="Color2" localSheetId="27">#REF!</definedName>
    <definedName name="Color2" localSheetId="32">#REF!</definedName>
    <definedName name="Color2" localSheetId="33">#REF!</definedName>
    <definedName name="Color2" localSheetId="34">#REF!</definedName>
    <definedName name="Color2" localSheetId="35">#REF!</definedName>
    <definedName name="Color2" localSheetId="36">#REF!</definedName>
    <definedName name="Color2" localSheetId="37">#REF!</definedName>
    <definedName name="Color2" localSheetId="38">#REF!</definedName>
    <definedName name="Color2" localSheetId="39">#REF!</definedName>
    <definedName name="Color2" localSheetId="41">#REF!</definedName>
    <definedName name="Color2" localSheetId="43">#REF!</definedName>
    <definedName name="Color2" localSheetId="13">#REF!</definedName>
    <definedName name="Color2" localSheetId="14">#REF!</definedName>
    <definedName name="Color2" localSheetId="15">#REF!</definedName>
    <definedName name="Color2" localSheetId="16">#REF!</definedName>
    <definedName name="Color2" localSheetId="17">#REF!</definedName>
    <definedName name="Color2" localSheetId="18">#REF!</definedName>
    <definedName name="Color2">#REF!</definedName>
    <definedName name="Color3" localSheetId="0">#REF!</definedName>
    <definedName name="Color3" localSheetId="23">#REF!</definedName>
    <definedName name="Color3" localSheetId="28">#REF!</definedName>
    <definedName name="Color3" localSheetId="29">#REF!</definedName>
    <definedName name="Color3" localSheetId="30">#REF!</definedName>
    <definedName name="Color3" localSheetId="31">#REF!</definedName>
    <definedName name="Color3" localSheetId="40">#REF!</definedName>
    <definedName name="Color3" localSheetId="42">#REF!</definedName>
    <definedName name="Color3" localSheetId="7">#REF!</definedName>
    <definedName name="Color3" localSheetId="19">#REF!</definedName>
    <definedName name="Color3" localSheetId="20">#REF!</definedName>
    <definedName name="Color3" localSheetId="21">#REF!</definedName>
    <definedName name="Color3" localSheetId="22">#REF!</definedName>
    <definedName name="Color3" localSheetId="24">#REF!</definedName>
    <definedName name="Color3" localSheetId="25">#REF!</definedName>
    <definedName name="Color3" localSheetId="26">#REF!</definedName>
    <definedName name="Color3" localSheetId="27">#REF!</definedName>
    <definedName name="Color3" localSheetId="32">#REF!</definedName>
    <definedName name="Color3" localSheetId="33">#REF!</definedName>
    <definedName name="Color3" localSheetId="34">#REF!</definedName>
    <definedName name="Color3" localSheetId="35">#REF!</definedName>
    <definedName name="Color3" localSheetId="36">#REF!</definedName>
    <definedName name="Color3" localSheetId="37">#REF!</definedName>
    <definedName name="Color3" localSheetId="38">#REF!</definedName>
    <definedName name="Color3" localSheetId="39">#REF!</definedName>
    <definedName name="Color3" localSheetId="41">#REF!</definedName>
    <definedName name="Color3" localSheetId="43">#REF!</definedName>
    <definedName name="Color3" localSheetId="13">#REF!</definedName>
    <definedName name="Color3" localSheetId="14">#REF!</definedName>
    <definedName name="Color3" localSheetId="15">#REF!</definedName>
    <definedName name="Color3" localSheetId="16">#REF!</definedName>
    <definedName name="Color3" localSheetId="17">#REF!</definedName>
    <definedName name="Color3" localSheetId="18">#REF!</definedName>
    <definedName name="Color3">#REF!</definedName>
    <definedName name="Color4" localSheetId="0">#REF!</definedName>
    <definedName name="Color4" localSheetId="23">#REF!</definedName>
    <definedName name="Color4" localSheetId="28">#REF!</definedName>
    <definedName name="Color4" localSheetId="29">#REF!</definedName>
    <definedName name="Color4" localSheetId="30">#REF!</definedName>
    <definedName name="Color4" localSheetId="31">#REF!</definedName>
    <definedName name="Color4" localSheetId="40">#REF!</definedName>
    <definedName name="Color4" localSheetId="42">#REF!</definedName>
    <definedName name="Color4" localSheetId="7">#REF!</definedName>
    <definedName name="Color4" localSheetId="19">#REF!</definedName>
    <definedName name="Color4" localSheetId="20">#REF!</definedName>
    <definedName name="Color4" localSheetId="21">#REF!</definedName>
    <definedName name="Color4" localSheetId="22">#REF!</definedName>
    <definedName name="Color4" localSheetId="24">#REF!</definedName>
    <definedName name="Color4" localSheetId="25">#REF!</definedName>
    <definedName name="Color4" localSheetId="26">#REF!</definedName>
    <definedName name="Color4" localSheetId="27">#REF!</definedName>
    <definedName name="Color4" localSheetId="32">#REF!</definedName>
    <definedName name="Color4" localSheetId="33">#REF!</definedName>
    <definedName name="Color4" localSheetId="34">#REF!</definedName>
    <definedName name="Color4" localSheetId="35">#REF!</definedName>
    <definedName name="Color4" localSheetId="36">#REF!</definedName>
    <definedName name="Color4" localSheetId="37">#REF!</definedName>
    <definedName name="Color4" localSheetId="38">#REF!</definedName>
    <definedName name="Color4" localSheetId="39">#REF!</definedName>
    <definedName name="Color4" localSheetId="41">#REF!</definedName>
    <definedName name="Color4" localSheetId="43">#REF!</definedName>
    <definedName name="Color4" localSheetId="13">#REF!</definedName>
    <definedName name="Color4" localSheetId="14">#REF!</definedName>
    <definedName name="Color4" localSheetId="15">#REF!</definedName>
    <definedName name="Color4" localSheetId="16">#REF!</definedName>
    <definedName name="Color4" localSheetId="17">#REF!</definedName>
    <definedName name="Color4" localSheetId="18">#REF!</definedName>
    <definedName name="Color4">#REF!</definedName>
    <definedName name="Color5" localSheetId="0">#REF!</definedName>
    <definedName name="Color5" localSheetId="23">#REF!</definedName>
    <definedName name="Color5" localSheetId="28">#REF!</definedName>
    <definedName name="Color5" localSheetId="29">#REF!</definedName>
    <definedName name="Color5" localSheetId="30">#REF!</definedName>
    <definedName name="Color5" localSheetId="31">#REF!</definedName>
    <definedName name="Color5" localSheetId="40">#REF!</definedName>
    <definedName name="Color5" localSheetId="42">#REF!</definedName>
    <definedName name="Color5" localSheetId="7">#REF!</definedName>
    <definedName name="Color5" localSheetId="19">#REF!</definedName>
    <definedName name="Color5" localSheetId="20">#REF!</definedName>
    <definedName name="Color5" localSheetId="21">#REF!</definedName>
    <definedName name="Color5" localSheetId="22">#REF!</definedName>
    <definedName name="Color5" localSheetId="24">#REF!</definedName>
    <definedName name="Color5" localSheetId="25">#REF!</definedName>
    <definedName name="Color5" localSheetId="26">#REF!</definedName>
    <definedName name="Color5" localSheetId="27">#REF!</definedName>
    <definedName name="Color5" localSheetId="32">#REF!</definedName>
    <definedName name="Color5" localSheetId="33">#REF!</definedName>
    <definedName name="Color5" localSheetId="34">#REF!</definedName>
    <definedName name="Color5" localSheetId="35">#REF!</definedName>
    <definedName name="Color5" localSheetId="36">#REF!</definedName>
    <definedName name="Color5" localSheetId="37">#REF!</definedName>
    <definedName name="Color5" localSheetId="38">#REF!</definedName>
    <definedName name="Color5" localSheetId="39">#REF!</definedName>
    <definedName name="Color5" localSheetId="41">#REF!</definedName>
    <definedName name="Color5" localSheetId="43">#REF!</definedName>
    <definedName name="Color5" localSheetId="13">#REF!</definedName>
    <definedName name="Color5" localSheetId="14">#REF!</definedName>
    <definedName name="Color5" localSheetId="15">#REF!</definedName>
    <definedName name="Color5" localSheetId="16">#REF!</definedName>
    <definedName name="Color5" localSheetId="17">#REF!</definedName>
    <definedName name="Color5" localSheetId="18">#REF!</definedName>
    <definedName name="Color5">#REF!</definedName>
    <definedName name="Color6" localSheetId="0">#REF!</definedName>
    <definedName name="Color6" localSheetId="23">#REF!</definedName>
    <definedName name="Color6" localSheetId="28">#REF!</definedName>
    <definedName name="Color6" localSheetId="29">#REF!</definedName>
    <definedName name="Color6" localSheetId="30">#REF!</definedName>
    <definedName name="Color6" localSheetId="31">#REF!</definedName>
    <definedName name="Color6" localSheetId="40">#REF!</definedName>
    <definedName name="Color6" localSheetId="42">#REF!</definedName>
    <definedName name="Color6" localSheetId="7">#REF!</definedName>
    <definedName name="Color6" localSheetId="19">#REF!</definedName>
    <definedName name="Color6" localSheetId="20">#REF!</definedName>
    <definedName name="Color6" localSheetId="21">#REF!</definedName>
    <definedName name="Color6" localSheetId="22">#REF!</definedName>
    <definedName name="Color6" localSheetId="24">#REF!</definedName>
    <definedName name="Color6" localSheetId="25">#REF!</definedName>
    <definedName name="Color6" localSheetId="26">#REF!</definedName>
    <definedName name="Color6" localSheetId="27">#REF!</definedName>
    <definedName name="Color6" localSheetId="32">#REF!</definedName>
    <definedName name="Color6" localSheetId="33">#REF!</definedName>
    <definedName name="Color6" localSheetId="34">#REF!</definedName>
    <definedName name="Color6" localSheetId="35">#REF!</definedName>
    <definedName name="Color6" localSheetId="36">#REF!</definedName>
    <definedName name="Color6" localSheetId="37">#REF!</definedName>
    <definedName name="Color6" localSheetId="38">#REF!</definedName>
    <definedName name="Color6" localSheetId="39">#REF!</definedName>
    <definedName name="Color6" localSheetId="41">#REF!</definedName>
    <definedName name="Color6" localSheetId="43">#REF!</definedName>
    <definedName name="Color6" localSheetId="13">#REF!</definedName>
    <definedName name="Color6" localSheetId="14">#REF!</definedName>
    <definedName name="Color6" localSheetId="15">#REF!</definedName>
    <definedName name="Color6" localSheetId="16">#REF!</definedName>
    <definedName name="Color6" localSheetId="17">#REF!</definedName>
    <definedName name="Color6" localSheetId="18">#REF!</definedName>
    <definedName name="Color6">#REF!</definedName>
    <definedName name="COM" localSheetId="0">#REF!</definedName>
    <definedName name="COM" localSheetId="23">#REF!</definedName>
    <definedName name="COM" localSheetId="28">#REF!</definedName>
    <definedName name="COM" localSheetId="29">#REF!</definedName>
    <definedName name="COM" localSheetId="30">#REF!</definedName>
    <definedName name="COM" localSheetId="31">#REF!</definedName>
    <definedName name="COM" localSheetId="40">#REF!</definedName>
    <definedName name="COM" localSheetId="42">#REF!</definedName>
    <definedName name="COM" localSheetId="7">#REF!</definedName>
    <definedName name="COM" localSheetId="19">#REF!</definedName>
    <definedName name="COM" localSheetId="20">#REF!</definedName>
    <definedName name="COM" localSheetId="21">#REF!</definedName>
    <definedName name="COM" localSheetId="22">#REF!</definedName>
    <definedName name="COM" localSheetId="24">#REF!</definedName>
    <definedName name="COM" localSheetId="25">#REF!</definedName>
    <definedName name="COM" localSheetId="26">#REF!</definedName>
    <definedName name="COM" localSheetId="27">#REF!</definedName>
    <definedName name="COM" localSheetId="32">#REF!</definedName>
    <definedName name="COM" localSheetId="33">#REF!</definedName>
    <definedName name="COM" localSheetId="34">#REF!</definedName>
    <definedName name="COM" localSheetId="35">#REF!</definedName>
    <definedName name="COM" localSheetId="36">#REF!</definedName>
    <definedName name="COM" localSheetId="37">#REF!</definedName>
    <definedName name="COM" localSheetId="38">#REF!</definedName>
    <definedName name="COM" localSheetId="39">#REF!</definedName>
    <definedName name="COM" localSheetId="41">#REF!</definedName>
    <definedName name="COM" localSheetId="43">#REF!</definedName>
    <definedName name="COM" localSheetId="13">#REF!</definedName>
    <definedName name="COM" localSheetId="14">#REF!</definedName>
    <definedName name="COM" localSheetId="15">#REF!</definedName>
    <definedName name="COM" localSheetId="16">#REF!</definedName>
    <definedName name="COM" localSheetId="17">#REF!</definedName>
    <definedName name="COM" localSheetId="18">#REF!</definedName>
    <definedName name="COM">#REF!</definedName>
    <definedName name="CONS1">[45]MONTHLY!$BP$4:$CA$4</definedName>
    <definedName name="CONS2">[45]MONTHLY!$CB$4:$CM$4</definedName>
    <definedName name="CONSOL" localSheetId="59">#REF!</definedName>
    <definedName name="CONSOL" localSheetId="0">#REF!</definedName>
    <definedName name="CONSOL" localSheetId="12">#REF!</definedName>
    <definedName name="CONSOL" localSheetId="23">#REF!</definedName>
    <definedName name="CONSOL" localSheetId="28">#REF!</definedName>
    <definedName name="CONSOL" localSheetId="29">#REF!</definedName>
    <definedName name="CONSOL" localSheetId="30">#REF!</definedName>
    <definedName name="CONSOL" localSheetId="31">#REF!</definedName>
    <definedName name="CONSOL" localSheetId="40">#REF!</definedName>
    <definedName name="CONSOL" localSheetId="42">#REF!</definedName>
    <definedName name="CONSOL" localSheetId="5">#REF!</definedName>
    <definedName name="CONSOL" localSheetId="7">#REF!</definedName>
    <definedName name="CONSOL" localSheetId="9">#REF!</definedName>
    <definedName name="CONSOL" localSheetId="11">#REF!</definedName>
    <definedName name="CONSOL" localSheetId="6">#REF!</definedName>
    <definedName name="CONSOL" localSheetId="19">#REF!</definedName>
    <definedName name="CONSOL" localSheetId="20">#REF!</definedName>
    <definedName name="CONSOL" localSheetId="21">#REF!</definedName>
    <definedName name="CONSOL" localSheetId="22">#REF!</definedName>
    <definedName name="CONSOL" localSheetId="24">#REF!</definedName>
    <definedName name="CONSOL" localSheetId="25">#REF!</definedName>
    <definedName name="CONSOL" localSheetId="26">#REF!</definedName>
    <definedName name="CONSOL" localSheetId="27">#REF!</definedName>
    <definedName name="CONSOL" localSheetId="32">#REF!</definedName>
    <definedName name="CONSOL" localSheetId="33">#REF!</definedName>
    <definedName name="CONSOL" localSheetId="34">#REF!</definedName>
    <definedName name="CONSOL" localSheetId="8">#REF!</definedName>
    <definedName name="CONSOL" localSheetId="35">#REF!</definedName>
    <definedName name="CONSOL" localSheetId="36">#REF!</definedName>
    <definedName name="CONSOL" localSheetId="37">#REF!</definedName>
    <definedName name="CONSOL" localSheetId="38">#REF!</definedName>
    <definedName name="CONSOL" localSheetId="39">#REF!</definedName>
    <definedName name="CONSOL" localSheetId="41">#REF!</definedName>
    <definedName name="CONSOL" localSheetId="43">#REF!</definedName>
    <definedName name="CONSOL" localSheetId="10">#REF!</definedName>
    <definedName name="CONSOL" localSheetId="13">#REF!</definedName>
    <definedName name="CONSOL" localSheetId="14">#REF!</definedName>
    <definedName name="CONSOL" localSheetId="15">#REF!</definedName>
    <definedName name="CONSOL" localSheetId="16">#REF!</definedName>
    <definedName name="CONSOL" localSheetId="17">#REF!</definedName>
    <definedName name="CONSOL" localSheetId="18">#REF!</definedName>
    <definedName name="CONSOL">#REF!</definedName>
    <definedName name="CONSOLC2" localSheetId="59">#REF!</definedName>
    <definedName name="CONSOLC2" localSheetId="0">#REF!</definedName>
    <definedName name="CONSOLC2" localSheetId="23">#REF!</definedName>
    <definedName name="CONSOLC2" localSheetId="28">#REF!</definedName>
    <definedName name="CONSOLC2" localSheetId="29">#REF!</definedName>
    <definedName name="CONSOLC2" localSheetId="30">#REF!</definedName>
    <definedName name="CONSOLC2" localSheetId="31">#REF!</definedName>
    <definedName name="CONSOLC2" localSheetId="40">#REF!</definedName>
    <definedName name="CONSOLC2" localSheetId="42">#REF!</definedName>
    <definedName name="CONSOLC2" localSheetId="7">#REF!</definedName>
    <definedName name="CONSOLC2" localSheetId="19">#REF!</definedName>
    <definedName name="CONSOLC2" localSheetId="20">#REF!</definedName>
    <definedName name="CONSOLC2" localSheetId="21">#REF!</definedName>
    <definedName name="CONSOLC2" localSheetId="22">#REF!</definedName>
    <definedName name="CONSOLC2" localSheetId="24">#REF!</definedName>
    <definedName name="CONSOLC2" localSheetId="25">#REF!</definedName>
    <definedName name="CONSOLC2" localSheetId="26">#REF!</definedName>
    <definedName name="CONSOLC2" localSheetId="27">#REF!</definedName>
    <definedName name="CONSOLC2" localSheetId="32">#REF!</definedName>
    <definedName name="CONSOLC2" localSheetId="33">#REF!</definedName>
    <definedName name="CONSOLC2" localSheetId="34">#REF!</definedName>
    <definedName name="CONSOLC2" localSheetId="35">#REF!</definedName>
    <definedName name="CONSOLC2" localSheetId="36">#REF!</definedName>
    <definedName name="CONSOLC2" localSheetId="37">#REF!</definedName>
    <definedName name="CONSOLC2" localSheetId="38">#REF!</definedName>
    <definedName name="CONSOLC2" localSheetId="39">#REF!</definedName>
    <definedName name="CONSOLC2" localSheetId="41">#REF!</definedName>
    <definedName name="CONSOLC2" localSheetId="43">#REF!</definedName>
    <definedName name="CONSOLC2" localSheetId="13">#REF!</definedName>
    <definedName name="CONSOLC2" localSheetId="14">#REF!</definedName>
    <definedName name="CONSOLC2" localSheetId="15">#REF!</definedName>
    <definedName name="CONSOLC2" localSheetId="16">#REF!</definedName>
    <definedName name="CONSOLC2" localSheetId="17">#REF!</definedName>
    <definedName name="CONSOLC2" localSheetId="18">#REF!</definedName>
    <definedName name="CONSOLC2">#REF!</definedName>
    <definedName name="cooperantes" localSheetId="23">#REF!</definedName>
    <definedName name="cooperantes" localSheetId="28">#REF!</definedName>
    <definedName name="cooperantes" localSheetId="29">#REF!</definedName>
    <definedName name="cooperantes" localSheetId="30">#REF!</definedName>
    <definedName name="cooperantes" localSheetId="31">#REF!</definedName>
    <definedName name="cooperantes" localSheetId="40">#REF!</definedName>
    <definedName name="cooperantes" localSheetId="42">#REF!</definedName>
    <definedName name="cooperantes" localSheetId="7">#REF!</definedName>
    <definedName name="cooperantes" localSheetId="19">#REF!</definedName>
    <definedName name="cooperantes" localSheetId="20">#REF!</definedName>
    <definedName name="cooperantes" localSheetId="21">#REF!</definedName>
    <definedName name="cooperantes" localSheetId="22">#REF!</definedName>
    <definedName name="cooperantes" localSheetId="24">#REF!</definedName>
    <definedName name="cooperantes" localSheetId="25">#REF!</definedName>
    <definedName name="cooperantes" localSheetId="26">#REF!</definedName>
    <definedName name="cooperantes" localSheetId="27">#REF!</definedName>
    <definedName name="cooperantes" localSheetId="32">#REF!</definedName>
    <definedName name="cooperantes" localSheetId="33">#REF!</definedName>
    <definedName name="cooperantes" localSheetId="34">#REF!</definedName>
    <definedName name="cooperantes" localSheetId="35">#REF!</definedName>
    <definedName name="cooperantes" localSheetId="39">#REF!</definedName>
    <definedName name="cooperantes" localSheetId="41">#REF!</definedName>
    <definedName name="cooperantes" localSheetId="43">#REF!</definedName>
    <definedName name="cooperantes" localSheetId="13">#REF!</definedName>
    <definedName name="cooperantes" localSheetId="14">#REF!</definedName>
    <definedName name="cooperantes" localSheetId="15">#REF!</definedName>
    <definedName name="cooperantes" localSheetId="16">#REF!</definedName>
    <definedName name="cooperantes" localSheetId="17">#REF!</definedName>
    <definedName name="cooperantes" localSheetId="18">#REF!</definedName>
    <definedName name="cooperantes">#REF!</definedName>
    <definedName name="copystart" localSheetId="59">#REF!</definedName>
    <definedName name="copystart" localSheetId="0">#REF!</definedName>
    <definedName name="copystart" localSheetId="23">#REF!</definedName>
    <definedName name="copystart" localSheetId="28">#REF!</definedName>
    <definedName name="copystart" localSheetId="29">#REF!</definedName>
    <definedName name="copystart" localSheetId="30">#REF!</definedName>
    <definedName name="copystart" localSheetId="31">#REF!</definedName>
    <definedName name="copystart" localSheetId="40">#REF!</definedName>
    <definedName name="copystart" localSheetId="42">#REF!</definedName>
    <definedName name="copystart" localSheetId="7">#REF!</definedName>
    <definedName name="copystart" localSheetId="19">#REF!</definedName>
    <definedName name="copystart" localSheetId="20">#REF!</definedName>
    <definedName name="copystart" localSheetId="21">#REF!</definedName>
    <definedName name="copystart" localSheetId="22">#REF!</definedName>
    <definedName name="copystart" localSheetId="24">#REF!</definedName>
    <definedName name="copystart" localSheetId="25">#REF!</definedName>
    <definedName name="copystart" localSheetId="26">#REF!</definedName>
    <definedName name="copystart" localSheetId="27">#REF!</definedName>
    <definedName name="copystart" localSheetId="32">#REF!</definedName>
    <definedName name="copystart" localSheetId="33">#REF!</definedName>
    <definedName name="copystart" localSheetId="34">#REF!</definedName>
    <definedName name="copystart" localSheetId="35">#REF!</definedName>
    <definedName name="copystart" localSheetId="36">#REF!</definedName>
    <definedName name="copystart" localSheetId="37">#REF!</definedName>
    <definedName name="copystart" localSheetId="38">#REF!</definedName>
    <definedName name="copystart" localSheetId="39">#REF!</definedName>
    <definedName name="copystart" localSheetId="41">#REF!</definedName>
    <definedName name="copystart" localSheetId="43">#REF!</definedName>
    <definedName name="copystart" localSheetId="13">#REF!</definedName>
    <definedName name="copystart" localSheetId="14">#REF!</definedName>
    <definedName name="copystart" localSheetId="15">#REF!</definedName>
    <definedName name="copystart" localSheetId="16">#REF!</definedName>
    <definedName name="copystart" localSheetId="17">#REF!</definedName>
    <definedName name="copystart" localSheetId="18">#REF!</definedName>
    <definedName name="copystart">#REF!</definedName>
    <definedName name="Copytodebt" localSheetId="59">'[1]in-out'!#REF!</definedName>
    <definedName name="Copytodebt" localSheetId="32">'[1]in-out'!#REF!</definedName>
    <definedName name="Copytodebt" localSheetId="34">'[1]in-out'!#REF!</definedName>
    <definedName name="Copytodebt" localSheetId="35">'[1]in-out'!#REF!</definedName>
    <definedName name="Copytodebt" localSheetId="36">'[1]in-out'!#REF!</definedName>
    <definedName name="Copytodebt" localSheetId="37">'[1]in-out'!#REF!</definedName>
    <definedName name="Copytodebt" localSheetId="38">'[1]in-out'!#REF!</definedName>
    <definedName name="Copytodebt" localSheetId="15">'[1]in-out'!#REF!</definedName>
    <definedName name="Copytodebt" localSheetId="16">'[1]in-out'!#REF!</definedName>
    <definedName name="Copytodebt" localSheetId="17">'[1]in-out'!#REF!</definedName>
    <definedName name="Copytodebt" localSheetId="18">'[1]in-out'!#REF!</definedName>
    <definedName name="Copytodebt">'[1]in-out'!#REF!</definedName>
    <definedName name="COUNT" localSheetId="59">#REF!</definedName>
    <definedName name="COUNT" localSheetId="0">#REF!</definedName>
    <definedName name="COUNT" localSheetId="12">#REF!</definedName>
    <definedName name="COUNT" localSheetId="23">#REF!</definedName>
    <definedName name="COUNT" localSheetId="28">#REF!</definedName>
    <definedName name="COUNT" localSheetId="29">#REF!</definedName>
    <definedName name="COUNT" localSheetId="30">#REF!</definedName>
    <definedName name="COUNT" localSheetId="31">#REF!</definedName>
    <definedName name="COUNT" localSheetId="40">#REF!</definedName>
    <definedName name="COUNT" localSheetId="42">#REF!</definedName>
    <definedName name="COUNT" localSheetId="5">#REF!</definedName>
    <definedName name="COUNT" localSheetId="7">#REF!</definedName>
    <definedName name="COUNT" localSheetId="9">#REF!</definedName>
    <definedName name="COUNT" localSheetId="11">#REF!</definedName>
    <definedName name="COUNT" localSheetId="6">#REF!</definedName>
    <definedName name="COUNT" localSheetId="19">#REF!</definedName>
    <definedName name="COUNT" localSheetId="20">#REF!</definedName>
    <definedName name="COUNT" localSheetId="21">#REF!</definedName>
    <definedName name="COUNT" localSheetId="22">#REF!</definedName>
    <definedName name="COUNT" localSheetId="24">#REF!</definedName>
    <definedName name="COUNT" localSheetId="25">#REF!</definedName>
    <definedName name="COUNT" localSheetId="26">#REF!</definedName>
    <definedName name="COUNT" localSheetId="27">#REF!</definedName>
    <definedName name="COUNT" localSheetId="32">#REF!</definedName>
    <definedName name="COUNT" localSheetId="33">#REF!</definedName>
    <definedName name="COUNT" localSheetId="34">#REF!</definedName>
    <definedName name="COUNT" localSheetId="8">#REF!</definedName>
    <definedName name="COUNT" localSheetId="35">#REF!</definedName>
    <definedName name="COUNT" localSheetId="36">#REF!</definedName>
    <definedName name="COUNT" localSheetId="37">#REF!</definedName>
    <definedName name="COUNT" localSheetId="38">#REF!</definedName>
    <definedName name="COUNT" localSheetId="39">#REF!</definedName>
    <definedName name="COUNT" localSheetId="41">#REF!</definedName>
    <definedName name="COUNT" localSheetId="43">#REF!</definedName>
    <definedName name="COUNT" localSheetId="10">#REF!</definedName>
    <definedName name="COUNT" localSheetId="13">#REF!</definedName>
    <definedName name="COUNT" localSheetId="14">#REF!</definedName>
    <definedName name="COUNT" localSheetId="15">#REF!</definedName>
    <definedName name="COUNT" localSheetId="16">#REF!</definedName>
    <definedName name="COUNT" localSheetId="17">#REF!</definedName>
    <definedName name="COUNT" localSheetId="18">#REF!</definedName>
    <definedName name="COUNT">#REF!</definedName>
    <definedName name="COUNTER" localSheetId="59">#REF!</definedName>
    <definedName name="COUNTER" localSheetId="0">#REF!</definedName>
    <definedName name="COUNTER" localSheetId="23">#REF!</definedName>
    <definedName name="COUNTER" localSheetId="28">#REF!</definedName>
    <definedName name="COUNTER" localSheetId="29">#REF!</definedName>
    <definedName name="COUNTER" localSheetId="30">#REF!</definedName>
    <definedName name="COUNTER" localSheetId="31">#REF!</definedName>
    <definedName name="COUNTER" localSheetId="40">#REF!</definedName>
    <definedName name="COUNTER" localSheetId="42">#REF!</definedName>
    <definedName name="COUNTER" localSheetId="7">#REF!</definedName>
    <definedName name="COUNTER" localSheetId="19">#REF!</definedName>
    <definedName name="COUNTER" localSheetId="20">#REF!</definedName>
    <definedName name="COUNTER" localSheetId="21">#REF!</definedName>
    <definedName name="COUNTER" localSheetId="22">#REF!</definedName>
    <definedName name="COUNTER" localSheetId="24">#REF!</definedName>
    <definedName name="COUNTER" localSheetId="25">#REF!</definedName>
    <definedName name="COUNTER" localSheetId="26">#REF!</definedName>
    <definedName name="COUNTER" localSheetId="27">#REF!</definedName>
    <definedName name="COUNTER" localSheetId="32">#REF!</definedName>
    <definedName name="COUNTER" localSheetId="33">#REF!</definedName>
    <definedName name="COUNTER" localSheetId="34">#REF!</definedName>
    <definedName name="COUNTER" localSheetId="35">#REF!</definedName>
    <definedName name="COUNTER" localSheetId="36">#REF!</definedName>
    <definedName name="COUNTER" localSheetId="37">#REF!</definedName>
    <definedName name="COUNTER" localSheetId="38">#REF!</definedName>
    <definedName name="COUNTER" localSheetId="39">#REF!</definedName>
    <definedName name="COUNTER" localSheetId="41">#REF!</definedName>
    <definedName name="COUNTER" localSheetId="43">#REF!</definedName>
    <definedName name="COUNTER" localSheetId="13">#REF!</definedName>
    <definedName name="COUNTER" localSheetId="14">#REF!</definedName>
    <definedName name="COUNTER" localSheetId="15">#REF!</definedName>
    <definedName name="COUNTER" localSheetId="16">#REF!</definedName>
    <definedName name="COUNTER" localSheetId="17">#REF!</definedName>
    <definedName name="COUNTER" localSheetId="18">#REF!</definedName>
    <definedName name="COUNTER">#REF!</definedName>
    <definedName name="cp" localSheetId="59" hidden="1">'[46]C Summary'!#REF!</definedName>
    <definedName name="cp" localSheetId="32" hidden="1">'[46]C Summary'!#REF!</definedName>
    <definedName name="cp" localSheetId="34" hidden="1">'[46]C Summary'!#REF!</definedName>
    <definedName name="cp" localSheetId="35" hidden="1">'[46]C Summary'!#REF!</definedName>
    <definedName name="cp" localSheetId="36" hidden="1">'[46]C Summary'!#REF!</definedName>
    <definedName name="cp" localSheetId="37" hidden="1">'[46]C Summary'!#REF!</definedName>
    <definedName name="cp" localSheetId="38" hidden="1">'[46]C Summary'!#REF!</definedName>
    <definedName name="cp" localSheetId="15" hidden="1">'[46]C Summary'!#REF!</definedName>
    <definedName name="cp" localSheetId="16" hidden="1">'[46]C Summary'!#REF!</definedName>
    <definedName name="cp" localSheetId="17" hidden="1">'[46]C Summary'!#REF!</definedName>
    <definedName name="cp" localSheetId="18" hidden="1">'[46]C Summary'!#REF!</definedName>
    <definedName name="cp" hidden="1">'[46]C Summary'!#REF!</definedName>
    <definedName name="CPF" localSheetId="59">#REF!</definedName>
    <definedName name="CPF" localSheetId="0">#REF!</definedName>
    <definedName name="CPF" localSheetId="12">#REF!</definedName>
    <definedName name="CPF" localSheetId="23">#REF!</definedName>
    <definedName name="CPF" localSheetId="28">#REF!</definedName>
    <definedName name="CPF" localSheetId="29">#REF!</definedName>
    <definedName name="CPF" localSheetId="30">#REF!</definedName>
    <definedName name="CPF" localSheetId="31">#REF!</definedName>
    <definedName name="CPF" localSheetId="40">#REF!</definedName>
    <definedName name="CPF" localSheetId="42">#REF!</definedName>
    <definedName name="CPF" localSheetId="5">#REF!</definedName>
    <definedName name="CPF" localSheetId="7">#REF!</definedName>
    <definedName name="CPF" localSheetId="9">#REF!</definedName>
    <definedName name="CPF" localSheetId="11">#REF!</definedName>
    <definedName name="CPF" localSheetId="6">#REF!</definedName>
    <definedName name="CPF" localSheetId="19">#REF!</definedName>
    <definedName name="CPF" localSheetId="20">#REF!</definedName>
    <definedName name="CPF" localSheetId="21">#REF!</definedName>
    <definedName name="CPF" localSheetId="22">#REF!</definedName>
    <definedName name="CPF" localSheetId="24">#REF!</definedName>
    <definedName name="CPF" localSheetId="25">#REF!</definedName>
    <definedName name="CPF" localSheetId="26">#REF!</definedName>
    <definedName name="CPF" localSheetId="27">#REF!</definedName>
    <definedName name="CPF" localSheetId="32">#REF!</definedName>
    <definedName name="CPF" localSheetId="33">#REF!</definedName>
    <definedName name="CPF" localSheetId="34">#REF!</definedName>
    <definedName name="CPF" localSheetId="8">#REF!</definedName>
    <definedName name="CPF" localSheetId="35">#REF!</definedName>
    <definedName name="CPF" localSheetId="36">#REF!</definedName>
    <definedName name="CPF" localSheetId="37">#REF!</definedName>
    <definedName name="CPF" localSheetId="38">#REF!</definedName>
    <definedName name="CPF" localSheetId="39">#REF!</definedName>
    <definedName name="CPF" localSheetId="41">#REF!</definedName>
    <definedName name="CPF" localSheetId="43">#REF!</definedName>
    <definedName name="CPF" localSheetId="10">#REF!</definedName>
    <definedName name="CPF" localSheetId="13">#REF!</definedName>
    <definedName name="CPF" localSheetId="14">#REF!</definedName>
    <definedName name="CPF" localSheetId="15">#REF!</definedName>
    <definedName name="CPF" localSheetId="16">#REF!</definedName>
    <definedName name="CPF" localSheetId="17">#REF!</definedName>
    <definedName name="CPF" localSheetId="18">#REF!</definedName>
    <definedName name="CPF">#REF!</definedName>
    <definedName name="CPI_Core" localSheetId="59">#REF!</definedName>
    <definedName name="CPI_Core" localSheetId="0">#REF!</definedName>
    <definedName name="CPI_Core" localSheetId="23">#REF!</definedName>
    <definedName name="CPI_Core" localSheetId="28">#REF!</definedName>
    <definedName name="CPI_Core" localSheetId="29">#REF!</definedName>
    <definedName name="CPI_Core" localSheetId="30">#REF!</definedName>
    <definedName name="CPI_Core" localSheetId="31">#REF!</definedName>
    <definedName name="CPI_Core" localSheetId="40">#REF!</definedName>
    <definedName name="CPI_Core" localSheetId="42">#REF!</definedName>
    <definedName name="CPI_Core" localSheetId="7">#REF!</definedName>
    <definedName name="CPI_Core" localSheetId="19">#REF!</definedName>
    <definedName name="CPI_Core" localSheetId="20">#REF!</definedName>
    <definedName name="CPI_Core" localSheetId="21">#REF!</definedName>
    <definedName name="CPI_Core" localSheetId="22">#REF!</definedName>
    <definedName name="CPI_Core" localSheetId="24">#REF!</definedName>
    <definedName name="CPI_Core" localSheetId="25">#REF!</definedName>
    <definedName name="CPI_Core" localSheetId="26">#REF!</definedName>
    <definedName name="CPI_Core" localSheetId="27">#REF!</definedName>
    <definedName name="CPI_Core" localSheetId="32">#REF!</definedName>
    <definedName name="CPI_Core" localSheetId="33">#REF!</definedName>
    <definedName name="CPI_Core" localSheetId="34">#REF!</definedName>
    <definedName name="CPI_Core" localSheetId="35">#REF!</definedName>
    <definedName name="CPI_Core" localSheetId="36">#REF!</definedName>
    <definedName name="CPI_Core" localSheetId="37">#REF!</definedName>
    <definedName name="CPI_Core" localSheetId="38">#REF!</definedName>
    <definedName name="CPI_Core" localSheetId="39">#REF!</definedName>
    <definedName name="CPI_Core" localSheetId="41">#REF!</definedName>
    <definedName name="CPI_Core" localSheetId="43">#REF!</definedName>
    <definedName name="CPI_Core" localSheetId="13">#REF!</definedName>
    <definedName name="CPI_Core" localSheetId="14">#REF!</definedName>
    <definedName name="CPI_Core" localSheetId="15">#REF!</definedName>
    <definedName name="CPI_Core" localSheetId="16">#REF!</definedName>
    <definedName name="CPI_Core" localSheetId="17">#REF!</definedName>
    <definedName name="CPI_Core" localSheetId="18">#REF!</definedName>
    <definedName name="CPI_Core">#REF!</definedName>
    <definedName name="CPI_NAT_monthly" localSheetId="59">#REF!</definedName>
    <definedName name="CPI_NAT_monthly" localSheetId="0">#REF!</definedName>
    <definedName name="CPI_NAT_monthly" localSheetId="23">#REF!</definedName>
    <definedName name="CPI_NAT_monthly" localSheetId="28">#REF!</definedName>
    <definedName name="CPI_NAT_monthly" localSheetId="29">#REF!</definedName>
    <definedName name="CPI_NAT_monthly" localSheetId="30">#REF!</definedName>
    <definedName name="CPI_NAT_monthly" localSheetId="31">#REF!</definedName>
    <definedName name="CPI_NAT_monthly" localSheetId="40">#REF!</definedName>
    <definedName name="CPI_NAT_monthly" localSheetId="42">#REF!</definedName>
    <definedName name="CPI_NAT_monthly" localSheetId="7">#REF!</definedName>
    <definedName name="CPI_NAT_monthly" localSheetId="19">#REF!</definedName>
    <definedName name="CPI_NAT_monthly" localSheetId="20">#REF!</definedName>
    <definedName name="CPI_NAT_monthly" localSheetId="21">#REF!</definedName>
    <definedName name="CPI_NAT_monthly" localSheetId="22">#REF!</definedName>
    <definedName name="CPI_NAT_monthly" localSheetId="24">#REF!</definedName>
    <definedName name="CPI_NAT_monthly" localSheetId="25">#REF!</definedName>
    <definedName name="CPI_NAT_monthly" localSheetId="26">#REF!</definedName>
    <definedName name="CPI_NAT_monthly" localSheetId="27">#REF!</definedName>
    <definedName name="CPI_NAT_monthly" localSheetId="32">#REF!</definedName>
    <definedName name="CPI_NAT_monthly" localSheetId="33">#REF!</definedName>
    <definedName name="CPI_NAT_monthly" localSheetId="34">#REF!</definedName>
    <definedName name="CPI_NAT_monthly" localSheetId="35">#REF!</definedName>
    <definedName name="CPI_NAT_monthly" localSheetId="36">#REF!</definedName>
    <definedName name="CPI_NAT_monthly" localSheetId="37">#REF!</definedName>
    <definedName name="CPI_NAT_monthly" localSheetId="38">#REF!</definedName>
    <definedName name="CPI_NAT_monthly" localSheetId="39">#REF!</definedName>
    <definedName name="CPI_NAT_monthly" localSheetId="41">#REF!</definedName>
    <definedName name="CPI_NAT_monthly" localSheetId="43">#REF!</definedName>
    <definedName name="CPI_NAT_monthly" localSheetId="13">#REF!</definedName>
    <definedName name="CPI_NAT_monthly" localSheetId="14">#REF!</definedName>
    <definedName name="CPI_NAT_monthly" localSheetId="15">#REF!</definedName>
    <definedName name="CPI_NAT_monthly" localSheetId="16">#REF!</definedName>
    <definedName name="CPI_NAT_monthly" localSheetId="17">#REF!</definedName>
    <definedName name="CPI_NAT_monthly" localSheetId="18">#REF!</definedName>
    <definedName name="CPI_NAT_monthly">#REF!</definedName>
    <definedName name="CREDITOBCH" localSheetId="0">#REF!</definedName>
    <definedName name="CREDITOBCH" localSheetId="23">#REF!</definedName>
    <definedName name="CREDITOBCH" localSheetId="28">#REF!</definedName>
    <definedName name="CREDITOBCH" localSheetId="29">#REF!</definedName>
    <definedName name="CREDITOBCH" localSheetId="30">#REF!</definedName>
    <definedName name="CREDITOBCH" localSheetId="31">#REF!</definedName>
    <definedName name="CREDITOBCH" localSheetId="40">#REF!</definedName>
    <definedName name="CREDITOBCH" localSheetId="42">#REF!</definedName>
    <definedName name="CREDITOBCH" localSheetId="7">#REF!</definedName>
    <definedName name="CREDITOBCH" localSheetId="19">#REF!</definedName>
    <definedName name="CREDITOBCH" localSheetId="20">#REF!</definedName>
    <definedName name="CREDITOBCH" localSheetId="21">#REF!</definedName>
    <definedName name="CREDITOBCH" localSheetId="22">#REF!</definedName>
    <definedName name="CREDITOBCH" localSheetId="24">#REF!</definedName>
    <definedName name="CREDITOBCH" localSheetId="25">#REF!</definedName>
    <definedName name="CREDITOBCH" localSheetId="26">#REF!</definedName>
    <definedName name="CREDITOBCH" localSheetId="27">#REF!</definedName>
    <definedName name="CREDITOBCH" localSheetId="32">#REF!</definedName>
    <definedName name="CREDITOBCH" localSheetId="33">#REF!</definedName>
    <definedName name="CREDITOBCH" localSheetId="34">#REF!</definedName>
    <definedName name="CREDITOBCH" localSheetId="35">#REF!</definedName>
    <definedName name="CREDITOBCH" localSheetId="36">#REF!</definedName>
    <definedName name="CREDITOBCH" localSheetId="37">#REF!</definedName>
    <definedName name="CREDITOBCH" localSheetId="38">#REF!</definedName>
    <definedName name="CREDITOBCH" localSheetId="39">#REF!</definedName>
    <definedName name="CREDITOBCH" localSheetId="41">#REF!</definedName>
    <definedName name="CREDITOBCH" localSheetId="43">#REF!</definedName>
    <definedName name="CREDITOBCH" localSheetId="13">#REF!</definedName>
    <definedName name="CREDITOBCH" localSheetId="14">#REF!</definedName>
    <definedName name="CREDITOBCH" localSheetId="15">#REF!</definedName>
    <definedName name="CREDITOBCH" localSheetId="16">#REF!</definedName>
    <definedName name="CREDITOBCH" localSheetId="17">#REF!</definedName>
    <definedName name="CREDITOBCH" localSheetId="18">#REF!</definedName>
    <definedName name="CREDITOBCH">#REF!</definedName>
    <definedName name="CREDITORSB" localSheetId="0">#REF!</definedName>
    <definedName name="CREDITORSB" localSheetId="23">#REF!</definedName>
    <definedName name="CREDITORSB" localSheetId="28">#REF!</definedName>
    <definedName name="CREDITORSB" localSheetId="29">#REF!</definedName>
    <definedName name="CREDITORSB" localSheetId="30">#REF!</definedName>
    <definedName name="CREDITORSB" localSheetId="31">#REF!</definedName>
    <definedName name="CREDITORSB" localSheetId="40">#REF!</definedName>
    <definedName name="CREDITORSB" localSheetId="42">#REF!</definedName>
    <definedName name="CREDITORSB" localSheetId="7">#REF!</definedName>
    <definedName name="CREDITORSB" localSheetId="19">#REF!</definedName>
    <definedName name="CREDITORSB" localSheetId="20">#REF!</definedName>
    <definedName name="CREDITORSB" localSheetId="21">#REF!</definedName>
    <definedName name="CREDITORSB" localSheetId="22">#REF!</definedName>
    <definedName name="CREDITORSB" localSheetId="24">#REF!</definedName>
    <definedName name="CREDITORSB" localSheetId="25">#REF!</definedName>
    <definedName name="CREDITORSB" localSheetId="26">#REF!</definedName>
    <definedName name="CREDITORSB" localSheetId="27">#REF!</definedName>
    <definedName name="CREDITORSB" localSheetId="32">#REF!</definedName>
    <definedName name="CREDITORSB" localSheetId="33">#REF!</definedName>
    <definedName name="CREDITORSB" localSheetId="34">#REF!</definedName>
    <definedName name="CREDITORSB" localSheetId="35">#REF!</definedName>
    <definedName name="CREDITORSB" localSheetId="36">#REF!</definedName>
    <definedName name="CREDITORSB" localSheetId="37">#REF!</definedName>
    <definedName name="CREDITORSB" localSheetId="38">#REF!</definedName>
    <definedName name="CREDITORSB" localSheetId="39">#REF!</definedName>
    <definedName name="CREDITORSB" localSheetId="41">#REF!</definedName>
    <definedName name="CREDITORSB" localSheetId="43">#REF!</definedName>
    <definedName name="CREDITORSB" localSheetId="13">#REF!</definedName>
    <definedName name="CREDITORSB" localSheetId="14">#REF!</definedName>
    <definedName name="CREDITORSB" localSheetId="15">#REF!</definedName>
    <definedName name="CREDITORSB" localSheetId="16">#REF!</definedName>
    <definedName name="CREDITORSB" localSheetId="17">#REF!</definedName>
    <definedName name="CREDITORSB" localSheetId="18">#REF!</definedName>
    <definedName name="CREDITORSB">#REF!</definedName>
    <definedName name="Crng" localSheetId="59">OFFSET(#REF!,0,0,COUNT(#REF!),1)</definedName>
    <definedName name="Crng" localSheetId="0">OFFSET(#REF!,0,0,COUNT(#REF!),1)</definedName>
    <definedName name="Crng" localSheetId="23">OFFSET(#REF!,0,0,COUNT(#REF!),1)</definedName>
    <definedName name="Crng" localSheetId="28">OFFSET(#REF!,0,0,COUNT(#REF!),1)</definedName>
    <definedName name="Crng" localSheetId="29">OFFSET(#REF!,0,0,COUNT(#REF!),1)</definedName>
    <definedName name="Crng" localSheetId="30">OFFSET(#REF!,0,0,COUNT(#REF!),1)</definedName>
    <definedName name="Crng" localSheetId="31">OFFSET(#REF!,0,0,COUNT(#REF!),1)</definedName>
    <definedName name="Crng" localSheetId="40">OFFSET(#REF!,0,0,COUNT(#REF!),1)</definedName>
    <definedName name="Crng" localSheetId="42">OFFSET(#REF!,0,0,COUNT(#REF!),1)</definedName>
    <definedName name="Crng" localSheetId="7">OFFSET(#REF!,0,0,COUNT(#REF!),1)</definedName>
    <definedName name="Crng" localSheetId="19">OFFSET(#REF!,0,0,COUNT(#REF!),1)</definedName>
    <definedName name="Crng" localSheetId="20">OFFSET(#REF!,0,0,COUNT(#REF!),1)</definedName>
    <definedName name="Crng" localSheetId="21">OFFSET(#REF!,0,0,COUNT(#REF!),1)</definedName>
    <definedName name="Crng" localSheetId="22">OFFSET(#REF!,0,0,COUNT(#REF!),1)</definedName>
    <definedName name="Crng" localSheetId="24">OFFSET(#REF!,0,0,COUNT(#REF!),1)</definedName>
    <definedName name="Crng" localSheetId="25">OFFSET(#REF!,0,0,COUNT(#REF!),1)</definedName>
    <definedName name="Crng" localSheetId="26">OFFSET(#REF!,0,0,COUNT(#REF!),1)</definedName>
    <definedName name="Crng" localSheetId="27">OFFSET(#REF!,0,0,COUNT(#REF!),1)</definedName>
    <definedName name="Crng" localSheetId="32">OFFSET(#REF!,0,0,COUNT(#REF!),1)</definedName>
    <definedName name="Crng" localSheetId="33">OFFSET(#REF!,0,0,COUNT(#REF!),1)</definedName>
    <definedName name="Crng" localSheetId="34">OFFSET(#REF!,0,0,COUNT(#REF!),1)</definedName>
    <definedName name="Crng" localSheetId="35">OFFSET(#REF!,0,0,COUNT(#REF!),1)</definedName>
    <definedName name="Crng" localSheetId="36">OFFSET(#REF!,0,0,COUNT(#REF!),1)</definedName>
    <definedName name="Crng" localSheetId="37">OFFSET(#REF!,0,0,COUNT(#REF!),1)</definedName>
    <definedName name="Crng" localSheetId="38">OFFSET(#REF!,0,0,COUNT(#REF!),1)</definedName>
    <definedName name="Crng" localSheetId="39">OFFSET(#REF!,0,0,COUNT(#REF!),1)</definedName>
    <definedName name="Crng" localSheetId="41">OFFSET(#REF!,0,0,COUNT(#REF!),1)</definedName>
    <definedName name="Crng" localSheetId="43">OFFSET(#REF!,0,0,COUNT(#REF!),1)</definedName>
    <definedName name="Crng" localSheetId="13">OFFSET(#REF!,0,0,COUNT(#REF!),1)</definedName>
    <definedName name="Crng" localSheetId="14">OFFSET(#REF!,0,0,COUNT(#REF!),1)</definedName>
    <definedName name="Crng" localSheetId="15">OFFSET(#REF!,0,0,COUNT(#REF!),1)</definedName>
    <definedName name="Crng" localSheetId="16">OFFSET(#REF!,0,0,COUNT(#REF!),1)</definedName>
    <definedName name="Crng" localSheetId="17">OFFSET(#REF!,0,0,COUNT(#REF!),1)</definedName>
    <definedName name="Crng" localSheetId="18">OFFSET(#REF!,0,0,COUNT(#REF!),1)</definedName>
    <definedName name="Crng">OFFSET(#REF!,0,0,COUNT(#REF!),1)</definedName>
    <definedName name="Crt" localSheetId="59">#REF!</definedName>
    <definedName name="Crt" localSheetId="0">#REF!</definedName>
    <definedName name="Crt" localSheetId="12">#REF!</definedName>
    <definedName name="Crt" localSheetId="23">#REF!</definedName>
    <definedName name="Crt" localSheetId="28">#REF!</definedName>
    <definedName name="Crt" localSheetId="29">#REF!</definedName>
    <definedName name="Crt" localSheetId="30">#REF!</definedName>
    <definedName name="Crt" localSheetId="31">#REF!</definedName>
    <definedName name="Crt" localSheetId="40">#REF!</definedName>
    <definedName name="Crt" localSheetId="42">#REF!</definedName>
    <definedName name="Crt" localSheetId="5">#REF!</definedName>
    <definedName name="Crt" localSheetId="7">#REF!</definedName>
    <definedName name="Crt" localSheetId="9">#REF!</definedName>
    <definedName name="Crt" localSheetId="11">#REF!</definedName>
    <definedName name="Crt" localSheetId="6">#REF!</definedName>
    <definedName name="Crt" localSheetId="19">#REF!</definedName>
    <definedName name="Crt" localSheetId="20">#REF!</definedName>
    <definedName name="Crt" localSheetId="21">#REF!</definedName>
    <definedName name="Crt" localSheetId="22">#REF!</definedName>
    <definedName name="Crt" localSheetId="24">#REF!</definedName>
    <definedName name="Crt" localSheetId="25">#REF!</definedName>
    <definedName name="Crt" localSheetId="26">#REF!</definedName>
    <definedName name="Crt" localSheetId="27">#REF!</definedName>
    <definedName name="Crt" localSheetId="32">#REF!</definedName>
    <definedName name="Crt" localSheetId="33">#REF!</definedName>
    <definedName name="Crt" localSheetId="34">#REF!</definedName>
    <definedName name="Crt" localSheetId="8">#REF!</definedName>
    <definedName name="Crt" localSheetId="35">#REF!</definedName>
    <definedName name="Crt" localSheetId="36">#REF!</definedName>
    <definedName name="Crt" localSheetId="37">#REF!</definedName>
    <definedName name="Crt" localSheetId="38">#REF!</definedName>
    <definedName name="Crt" localSheetId="39">#REF!</definedName>
    <definedName name="Crt" localSheetId="41">#REF!</definedName>
    <definedName name="Crt" localSheetId="43">#REF!</definedName>
    <definedName name="Crt" localSheetId="10">#REF!</definedName>
    <definedName name="Crt" localSheetId="13">#REF!</definedName>
    <definedName name="Crt" localSheetId="14">#REF!</definedName>
    <definedName name="Crt" localSheetId="15">#REF!</definedName>
    <definedName name="Crt" localSheetId="16">#REF!</definedName>
    <definedName name="Crt" localSheetId="17">#REF!</definedName>
    <definedName name="Crt" localSheetId="18">#REF!</definedName>
    <definedName name="Crt">#REF!</definedName>
    <definedName name="CRUDE1">[45]MONTHLY!$B$437:$Z$444</definedName>
    <definedName name="CRUDE2">[45]MONTHLY!$B$451:$Z$458</definedName>
    <definedName name="CRUDE3">[45]MONTHLY!$B$465:$Z$472</definedName>
    <definedName name="CRUZ" localSheetId="59">#REF!</definedName>
    <definedName name="CRUZ" localSheetId="0">#REF!</definedName>
    <definedName name="CRUZ" localSheetId="12">#REF!</definedName>
    <definedName name="CRUZ" localSheetId="23">#REF!</definedName>
    <definedName name="CRUZ" localSheetId="28">#REF!</definedName>
    <definedName name="CRUZ" localSheetId="29">#REF!</definedName>
    <definedName name="CRUZ" localSheetId="30">#REF!</definedName>
    <definedName name="CRUZ" localSheetId="31">#REF!</definedName>
    <definedName name="CRUZ" localSheetId="40">#REF!</definedName>
    <definedName name="CRUZ" localSheetId="42">#REF!</definedName>
    <definedName name="CRUZ" localSheetId="5">#REF!</definedName>
    <definedName name="CRUZ" localSheetId="7">#REF!</definedName>
    <definedName name="CRUZ" localSheetId="9">#REF!</definedName>
    <definedName name="CRUZ" localSheetId="11">#REF!</definedName>
    <definedName name="CRUZ" localSheetId="6">#REF!</definedName>
    <definedName name="CRUZ" localSheetId="19">#REF!</definedName>
    <definedName name="CRUZ" localSheetId="20">#REF!</definedName>
    <definedName name="CRUZ" localSheetId="21">#REF!</definedName>
    <definedName name="CRUZ" localSheetId="22">#REF!</definedName>
    <definedName name="CRUZ" localSheetId="24">#REF!</definedName>
    <definedName name="CRUZ" localSheetId="25">#REF!</definedName>
    <definedName name="CRUZ" localSheetId="26">#REF!</definedName>
    <definedName name="CRUZ" localSheetId="27">#REF!</definedName>
    <definedName name="CRUZ" localSheetId="32">#REF!</definedName>
    <definedName name="CRUZ" localSheetId="33">#REF!</definedName>
    <definedName name="CRUZ" localSheetId="34">#REF!</definedName>
    <definedName name="CRUZ" localSheetId="8">#REF!</definedName>
    <definedName name="CRUZ" localSheetId="35">#REF!</definedName>
    <definedName name="CRUZ" localSheetId="36">#REF!</definedName>
    <definedName name="CRUZ" localSheetId="37">#REF!</definedName>
    <definedName name="CRUZ" localSheetId="38">#REF!</definedName>
    <definedName name="CRUZ" localSheetId="39">#REF!</definedName>
    <definedName name="CRUZ" localSheetId="41">#REF!</definedName>
    <definedName name="CRUZ" localSheetId="43">#REF!</definedName>
    <definedName name="CRUZ" localSheetId="10">#REF!</definedName>
    <definedName name="CRUZ" localSheetId="13">#REF!</definedName>
    <definedName name="CRUZ" localSheetId="14">#REF!</definedName>
    <definedName name="CRUZ" localSheetId="15">#REF!</definedName>
    <definedName name="CRUZ" localSheetId="16">#REF!</definedName>
    <definedName name="CRUZ" localSheetId="17">#REF!</definedName>
    <definedName name="CRUZ" localSheetId="18">#REF!</definedName>
    <definedName name="CRUZ">#REF!</definedName>
    <definedName name="CRUZ1" localSheetId="59">#REF!</definedName>
    <definedName name="CRUZ1" localSheetId="0">#REF!</definedName>
    <definedName name="CRUZ1" localSheetId="23">#REF!</definedName>
    <definedName name="CRUZ1" localSheetId="28">#REF!</definedName>
    <definedName name="CRUZ1" localSheetId="29">#REF!</definedName>
    <definedName name="CRUZ1" localSheetId="30">#REF!</definedName>
    <definedName name="CRUZ1" localSheetId="31">#REF!</definedName>
    <definedName name="CRUZ1" localSheetId="40">#REF!</definedName>
    <definedName name="CRUZ1" localSheetId="42">#REF!</definedName>
    <definedName name="CRUZ1" localSheetId="7">#REF!</definedName>
    <definedName name="CRUZ1" localSheetId="19">#REF!</definedName>
    <definedName name="CRUZ1" localSheetId="20">#REF!</definedName>
    <definedName name="CRUZ1" localSheetId="21">#REF!</definedName>
    <definedName name="CRUZ1" localSheetId="22">#REF!</definedName>
    <definedName name="CRUZ1" localSheetId="24">#REF!</definedName>
    <definedName name="CRUZ1" localSheetId="25">#REF!</definedName>
    <definedName name="CRUZ1" localSheetId="26">#REF!</definedName>
    <definedName name="CRUZ1" localSheetId="27">#REF!</definedName>
    <definedName name="CRUZ1" localSheetId="32">#REF!</definedName>
    <definedName name="CRUZ1" localSheetId="33">#REF!</definedName>
    <definedName name="CRUZ1" localSheetId="34">#REF!</definedName>
    <definedName name="CRUZ1" localSheetId="35">#REF!</definedName>
    <definedName name="CRUZ1" localSheetId="36">#REF!</definedName>
    <definedName name="CRUZ1" localSheetId="37">#REF!</definedName>
    <definedName name="CRUZ1" localSheetId="38">#REF!</definedName>
    <definedName name="CRUZ1" localSheetId="39">#REF!</definedName>
    <definedName name="CRUZ1" localSheetId="41">#REF!</definedName>
    <definedName name="CRUZ1" localSheetId="43">#REF!</definedName>
    <definedName name="CRUZ1" localSheetId="13">#REF!</definedName>
    <definedName name="CRUZ1" localSheetId="14">#REF!</definedName>
    <definedName name="CRUZ1" localSheetId="15">#REF!</definedName>
    <definedName name="CRUZ1" localSheetId="16">#REF!</definedName>
    <definedName name="CRUZ1" localSheetId="17">#REF!</definedName>
    <definedName name="CRUZ1" localSheetId="18">#REF!</definedName>
    <definedName name="CRUZ1">#REF!</definedName>
    <definedName name="CS" localSheetId="59">#REF!</definedName>
    <definedName name="CS" localSheetId="0">#REF!</definedName>
    <definedName name="CS" localSheetId="23">#REF!</definedName>
    <definedName name="CS" localSheetId="28">#REF!</definedName>
    <definedName name="CS" localSheetId="29">#REF!</definedName>
    <definedName name="CS" localSheetId="30">#REF!</definedName>
    <definedName name="CS" localSheetId="31">#REF!</definedName>
    <definedName name="CS" localSheetId="40">#REF!</definedName>
    <definedName name="CS" localSheetId="42">#REF!</definedName>
    <definedName name="CS" localSheetId="7">#REF!</definedName>
    <definedName name="CS" localSheetId="19">#REF!</definedName>
    <definedName name="CS" localSheetId="20">#REF!</definedName>
    <definedName name="CS" localSheetId="21">#REF!</definedName>
    <definedName name="CS" localSheetId="22">#REF!</definedName>
    <definedName name="CS" localSheetId="24">#REF!</definedName>
    <definedName name="CS" localSheetId="25">#REF!</definedName>
    <definedName name="CS" localSheetId="26">#REF!</definedName>
    <definedName name="CS" localSheetId="27">#REF!</definedName>
    <definedName name="CS" localSheetId="32">#REF!</definedName>
    <definedName name="CS" localSheetId="33">#REF!</definedName>
    <definedName name="CS" localSheetId="34">#REF!</definedName>
    <definedName name="CS" localSheetId="35">#REF!</definedName>
    <definedName name="CS" localSheetId="36">#REF!</definedName>
    <definedName name="CS" localSheetId="37">#REF!</definedName>
    <definedName name="CS" localSheetId="38">#REF!</definedName>
    <definedName name="CS" localSheetId="39">#REF!</definedName>
    <definedName name="CS" localSheetId="41">#REF!</definedName>
    <definedName name="CS" localSheetId="43">#REF!</definedName>
    <definedName name="CS" localSheetId="13">#REF!</definedName>
    <definedName name="CS" localSheetId="14">#REF!</definedName>
    <definedName name="CS" localSheetId="15">#REF!</definedName>
    <definedName name="CS" localSheetId="16">#REF!</definedName>
    <definedName name="CS" localSheetId="17">#REF!</definedName>
    <definedName name="CS" localSheetId="18">#REF!</definedName>
    <definedName name="CS">#REF!</definedName>
    <definedName name="CS1A" localSheetId="0">#REF!</definedName>
    <definedName name="CS1A" localSheetId="23">#REF!</definedName>
    <definedName name="CS1A" localSheetId="28">#REF!</definedName>
    <definedName name="CS1A" localSheetId="29">#REF!</definedName>
    <definedName name="CS1A" localSheetId="30">#REF!</definedName>
    <definedName name="CS1A" localSheetId="31">#REF!</definedName>
    <definedName name="CS1A" localSheetId="40">#REF!</definedName>
    <definedName name="CS1A" localSheetId="42">#REF!</definedName>
    <definedName name="CS1A" localSheetId="7">#REF!</definedName>
    <definedName name="CS1A" localSheetId="19">#REF!</definedName>
    <definedName name="CS1A" localSheetId="20">#REF!</definedName>
    <definedName name="CS1A" localSheetId="21">#REF!</definedName>
    <definedName name="CS1A" localSheetId="22">#REF!</definedName>
    <definedName name="CS1A" localSheetId="24">#REF!</definedName>
    <definedName name="CS1A" localSheetId="25">#REF!</definedName>
    <definedName name="CS1A" localSheetId="26">#REF!</definedName>
    <definedName name="CS1A" localSheetId="27">#REF!</definedName>
    <definedName name="CS1A" localSheetId="32">#REF!</definedName>
    <definedName name="CS1A" localSheetId="33">#REF!</definedName>
    <definedName name="CS1A" localSheetId="34">#REF!</definedName>
    <definedName name="CS1A" localSheetId="35">#REF!</definedName>
    <definedName name="CS1A" localSheetId="36">#REF!</definedName>
    <definedName name="CS1A" localSheetId="37">#REF!</definedName>
    <definedName name="CS1A" localSheetId="38">#REF!</definedName>
    <definedName name="CS1A" localSheetId="39">#REF!</definedName>
    <definedName name="CS1A" localSheetId="41">#REF!</definedName>
    <definedName name="CS1A" localSheetId="43">#REF!</definedName>
    <definedName name="CS1A" localSheetId="13">#REF!</definedName>
    <definedName name="CS1A" localSheetId="14">#REF!</definedName>
    <definedName name="CS1A" localSheetId="15">#REF!</definedName>
    <definedName name="CS1A" localSheetId="16">#REF!</definedName>
    <definedName name="CS1A" localSheetId="17">#REF!</definedName>
    <definedName name="CS1A" localSheetId="18">#REF!</definedName>
    <definedName name="CS1A">#REF!</definedName>
    <definedName name="CUENTASMON" localSheetId="7">[36]BCP!#REF!</definedName>
    <definedName name="CUENTASMON">[36]BCP!#REF!</definedName>
    <definedName name="CurMonth" localSheetId="59">#REF!</definedName>
    <definedName name="CurMonth" localSheetId="0">#REF!</definedName>
    <definedName name="CurMonth" localSheetId="12">#REF!</definedName>
    <definedName name="CurMonth" localSheetId="23">#REF!</definedName>
    <definedName name="CurMonth" localSheetId="28">#REF!</definedName>
    <definedName name="CurMonth" localSheetId="29">#REF!</definedName>
    <definedName name="CurMonth" localSheetId="30">#REF!</definedName>
    <definedName name="CurMonth" localSheetId="31">#REF!</definedName>
    <definedName name="CurMonth" localSheetId="40">#REF!</definedName>
    <definedName name="CurMonth" localSheetId="42">#REF!</definedName>
    <definedName name="CurMonth" localSheetId="5">#REF!</definedName>
    <definedName name="CurMonth" localSheetId="7">#REF!</definedName>
    <definedName name="CurMonth" localSheetId="9">#REF!</definedName>
    <definedName name="CurMonth" localSheetId="11">#REF!</definedName>
    <definedName name="CurMonth" localSheetId="6">#REF!</definedName>
    <definedName name="CurMonth" localSheetId="19">#REF!</definedName>
    <definedName name="CurMonth" localSheetId="20">#REF!</definedName>
    <definedName name="CurMonth" localSheetId="21">#REF!</definedName>
    <definedName name="CurMonth" localSheetId="22">#REF!</definedName>
    <definedName name="CurMonth" localSheetId="24">#REF!</definedName>
    <definedName name="CurMonth" localSheetId="25">#REF!</definedName>
    <definedName name="CurMonth" localSheetId="26">#REF!</definedName>
    <definedName name="CurMonth" localSheetId="27">#REF!</definedName>
    <definedName name="CurMonth" localSheetId="32">#REF!</definedName>
    <definedName name="CurMonth" localSheetId="33">#REF!</definedName>
    <definedName name="CurMonth" localSheetId="34">#REF!</definedName>
    <definedName name="CurMonth" localSheetId="8">#REF!</definedName>
    <definedName name="CurMonth" localSheetId="35">#REF!</definedName>
    <definedName name="CurMonth" localSheetId="36">#REF!</definedName>
    <definedName name="CurMonth" localSheetId="37">#REF!</definedName>
    <definedName name="CurMonth" localSheetId="38">#REF!</definedName>
    <definedName name="CurMonth" localSheetId="39">#REF!</definedName>
    <definedName name="CurMonth" localSheetId="41">#REF!</definedName>
    <definedName name="CurMonth" localSheetId="43">#REF!</definedName>
    <definedName name="CurMonth" localSheetId="10">#REF!</definedName>
    <definedName name="CurMonth" localSheetId="13">#REF!</definedName>
    <definedName name="CurMonth" localSheetId="14">#REF!</definedName>
    <definedName name="CurMonth" localSheetId="15">#REF!</definedName>
    <definedName name="CurMonth" localSheetId="16">#REF!</definedName>
    <definedName name="CurMonth" localSheetId="17">#REF!</definedName>
    <definedName name="CurMonth" localSheetId="18">#REF!</definedName>
    <definedName name="CurMonth">#REF!</definedName>
    <definedName name="Currency" localSheetId="59">#REF!</definedName>
    <definedName name="Currency" localSheetId="0">#REF!</definedName>
    <definedName name="Currency" localSheetId="23">#REF!</definedName>
    <definedName name="Currency" localSheetId="28">#REF!</definedName>
    <definedName name="Currency" localSheetId="29">#REF!</definedName>
    <definedName name="Currency" localSheetId="30">#REF!</definedName>
    <definedName name="Currency" localSheetId="31">#REF!</definedName>
    <definedName name="Currency" localSheetId="40">#REF!</definedName>
    <definedName name="Currency" localSheetId="42">#REF!</definedName>
    <definedName name="Currency" localSheetId="7">#REF!</definedName>
    <definedName name="Currency" localSheetId="19">#REF!</definedName>
    <definedName name="Currency" localSheetId="20">#REF!</definedName>
    <definedName name="Currency" localSheetId="21">#REF!</definedName>
    <definedName name="Currency" localSheetId="22">#REF!</definedName>
    <definedName name="Currency" localSheetId="24">#REF!</definedName>
    <definedName name="Currency" localSheetId="25">#REF!</definedName>
    <definedName name="Currency" localSheetId="26">#REF!</definedName>
    <definedName name="Currency" localSheetId="27">#REF!</definedName>
    <definedName name="Currency" localSheetId="32">#REF!</definedName>
    <definedName name="Currency" localSheetId="33">#REF!</definedName>
    <definedName name="Currency" localSheetId="34">#REF!</definedName>
    <definedName name="Currency" localSheetId="35">#REF!</definedName>
    <definedName name="Currency" localSheetId="36">#REF!</definedName>
    <definedName name="Currency" localSheetId="37">#REF!</definedName>
    <definedName name="Currency" localSheetId="38">#REF!</definedName>
    <definedName name="Currency" localSheetId="39">#REF!</definedName>
    <definedName name="Currency" localSheetId="41">#REF!</definedName>
    <definedName name="Currency" localSheetId="43">#REF!</definedName>
    <definedName name="Currency" localSheetId="13">#REF!</definedName>
    <definedName name="Currency" localSheetId="14">#REF!</definedName>
    <definedName name="Currency" localSheetId="15">#REF!</definedName>
    <definedName name="Currency" localSheetId="16">#REF!</definedName>
    <definedName name="Currency" localSheetId="17">#REF!</definedName>
    <definedName name="Currency" localSheetId="18">#REF!</definedName>
    <definedName name="Currency">#REF!</definedName>
    <definedName name="CURRENTYEAR" localSheetId="23">#REF!</definedName>
    <definedName name="CURRENTYEAR" localSheetId="28">#REF!</definedName>
    <definedName name="CURRENTYEAR" localSheetId="29">#REF!</definedName>
    <definedName name="CURRENTYEAR" localSheetId="30">#REF!</definedName>
    <definedName name="CURRENTYEAR" localSheetId="31">#REF!</definedName>
    <definedName name="CURRENTYEAR" localSheetId="40">#REF!</definedName>
    <definedName name="CURRENTYEAR" localSheetId="42">#REF!</definedName>
    <definedName name="CURRENTYEAR" localSheetId="7">#REF!</definedName>
    <definedName name="CURRENTYEAR" localSheetId="19">#REF!</definedName>
    <definedName name="CURRENTYEAR" localSheetId="20">#REF!</definedName>
    <definedName name="CURRENTYEAR" localSheetId="21">#REF!</definedName>
    <definedName name="CURRENTYEAR" localSheetId="22">#REF!</definedName>
    <definedName name="CURRENTYEAR" localSheetId="24">#REF!</definedName>
    <definedName name="CURRENTYEAR" localSheetId="25">#REF!</definedName>
    <definedName name="CURRENTYEAR" localSheetId="26">#REF!</definedName>
    <definedName name="CURRENTYEAR" localSheetId="27">#REF!</definedName>
    <definedName name="CURRENTYEAR" localSheetId="32">#REF!</definedName>
    <definedName name="CURRENTYEAR" localSheetId="33">#REF!</definedName>
    <definedName name="CURRENTYEAR" localSheetId="34">#REF!</definedName>
    <definedName name="CURRENTYEAR" localSheetId="35">#REF!</definedName>
    <definedName name="CURRENTYEAR" localSheetId="39">#REF!</definedName>
    <definedName name="CURRENTYEAR" localSheetId="41">#REF!</definedName>
    <definedName name="CURRENTYEAR" localSheetId="43">#REF!</definedName>
    <definedName name="CURRENTYEAR" localSheetId="13">#REF!</definedName>
    <definedName name="CURRENTYEAR" localSheetId="14">#REF!</definedName>
    <definedName name="CURRENTYEAR" localSheetId="15">#REF!</definedName>
    <definedName name="CURRENTYEAR" localSheetId="16">#REF!</definedName>
    <definedName name="CURRENTYEAR" localSheetId="17">#REF!</definedName>
    <definedName name="CURRENTYEAR" localSheetId="18">#REF!</definedName>
    <definedName name="CURRENTYEAR">#REF!</definedName>
    <definedName name="cutoff">'[47]LIC cutoff'!$A$2:$B$15</definedName>
    <definedName name="CYEAR2021" localSheetId="36">[48]Coal!$B$583:$J$583</definedName>
    <definedName name="CYEAR2021" localSheetId="37">[48]Coal!$B$583:$J$583</definedName>
    <definedName name="CYEAR2021" localSheetId="38">[48]Coal!$B$583:$J$583</definedName>
    <definedName name="CYEAR2021">[49]Coal!$B$583:$J$583</definedName>
    <definedName name="CYEAR2022" localSheetId="36">[48]Coal!$K$583:$V$583</definedName>
    <definedName name="CYEAR2022" localSheetId="37">[48]Coal!$K$583:$V$583</definedName>
    <definedName name="CYEAR2022" localSheetId="38">[48]Coal!$K$583:$V$583</definedName>
    <definedName name="CYEAR2022">[49]Coal!$K$583:$V$583</definedName>
    <definedName name="CYEAR2023" localSheetId="36">[48]Coal!$W$583:$AH$583</definedName>
    <definedName name="CYEAR2023" localSheetId="37">[48]Coal!$W$583:$AH$583</definedName>
    <definedName name="CYEAR2023" localSheetId="38">[48]Coal!$W$583:$AH$583</definedName>
    <definedName name="CYEAR2023">[49]Coal!$W$583:$AH$583</definedName>
    <definedName name="CYEAR2024" localSheetId="36">[48]Coal!$AI$583:$AT$583</definedName>
    <definedName name="CYEAR2024" localSheetId="37">[48]Coal!$AI$583:$AT$583</definedName>
    <definedName name="CYEAR2024" localSheetId="38">[48]Coal!$AI$583:$AT$583</definedName>
    <definedName name="CYEAR2024">[49]Coal!$AI$583:$AT$583</definedName>
    <definedName name="CYEAR2025" localSheetId="36">[48]Coal!$AU$583:$AX$583</definedName>
    <definedName name="CYEAR2025" localSheetId="37">[48]Coal!$AU$583:$AX$583</definedName>
    <definedName name="CYEAR2025" localSheetId="38">[48]Coal!$AU$583:$AX$583</definedName>
    <definedName name="CYEAR2025">[49]Coal!$AU$583:$AX$583</definedName>
    <definedName name="d" localSheetId="59" hidden="1">'[50]Fax a enviar'!#REF!</definedName>
    <definedName name="d" localSheetId="12" hidden="1">'[50]Fax a enviar'!#REF!</definedName>
    <definedName name="d" localSheetId="5" hidden="1">'[50]Fax a enviar'!#REF!</definedName>
    <definedName name="d" localSheetId="7" hidden="1">'[50]Fax a enviar'!#REF!</definedName>
    <definedName name="d" localSheetId="9" hidden="1">'[50]Fax a enviar'!#REF!</definedName>
    <definedName name="d" localSheetId="11" hidden="1">'[50]Fax a enviar'!#REF!</definedName>
    <definedName name="d" localSheetId="6" hidden="1">'[50]Fax a enviar'!#REF!</definedName>
    <definedName name="d" localSheetId="20" hidden="1">'[50]Fax a enviar'!#REF!</definedName>
    <definedName name="d" localSheetId="21" hidden="1">'[50]Fax a enviar'!#REF!</definedName>
    <definedName name="d" localSheetId="32" hidden="1">'[50]Fax a enviar'!#REF!</definedName>
    <definedName name="d" localSheetId="34" hidden="1">'[50]Fax a enviar'!#REF!</definedName>
    <definedName name="d" localSheetId="8" hidden="1">'[50]Fax a enviar'!#REF!</definedName>
    <definedName name="d" localSheetId="35" hidden="1">'[50]Fax a enviar'!#REF!</definedName>
    <definedName name="d" localSheetId="36" hidden="1">'[50]Fax a enviar'!#REF!</definedName>
    <definedName name="d" localSheetId="37" hidden="1">'[50]Fax a enviar'!#REF!</definedName>
    <definedName name="d" localSheetId="38" hidden="1">'[50]Fax a enviar'!#REF!</definedName>
    <definedName name="d" localSheetId="10" hidden="1">'[50]Fax a enviar'!#REF!</definedName>
    <definedName name="d" localSheetId="15" hidden="1">'[50]Fax a enviar'!#REF!</definedName>
    <definedName name="d" localSheetId="16" hidden="1">'[50]Fax a enviar'!#REF!</definedName>
    <definedName name="d" localSheetId="17" hidden="1">'[50]Fax a enviar'!#REF!</definedName>
    <definedName name="d" localSheetId="18" hidden="1">'[50]Fax a enviar'!#REF!</definedName>
    <definedName name="d" hidden="1">'[50]Fax a enviar'!#REF!</definedName>
    <definedName name="D_B" localSheetId="59">#REF!</definedName>
    <definedName name="D_B" localSheetId="0">#REF!</definedName>
    <definedName name="D_B" localSheetId="12">#REF!</definedName>
    <definedName name="D_B" localSheetId="23">#REF!</definedName>
    <definedName name="D_B" localSheetId="28">#REF!</definedName>
    <definedName name="D_B" localSheetId="29">#REF!</definedName>
    <definedName name="D_B" localSheetId="30">#REF!</definedName>
    <definedName name="D_B" localSheetId="31">#REF!</definedName>
    <definedName name="D_B" localSheetId="40">#REF!</definedName>
    <definedName name="D_B" localSheetId="42">#REF!</definedName>
    <definedName name="D_B" localSheetId="5">#REF!</definedName>
    <definedName name="D_B" localSheetId="7">#REF!</definedName>
    <definedName name="D_B" localSheetId="9">#REF!</definedName>
    <definedName name="D_B" localSheetId="11">#REF!</definedName>
    <definedName name="D_B" localSheetId="6">#REF!</definedName>
    <definedName name="D_B" localSheetId="19">#REF!</definedName>
    <definedName name="D_B" localSheetId="20">#REF!</definedName>
    <definedName name="D_B" localSheetId="21">#REF!</definedName>
    <definedName name="D_B" localSheetId="22">#REF!</definedName>
    <definedName name="D_B" localSheetId="24">#REF!</definedName>
    <definedName name="D_B" localSheetId="25">#REF!</definedName>
    <definedName name="D_B" localSheetId="26">#REF!</definedName>
    <definedName name="D_B" localSheetId="27">#REF!</definedName>
    <definedName name="D_B" localSheetId="32">#REF!</definedName>
    <definedName name="D_B" localSheetId="33">#REF!</definedName>
    <definedName name="D_B" localSheetId="34">#REF!</definedName>
    <definedName name="D_B" localSheetId="8">#REF!</definedName>
    <definedName name="D_B" localSheetId="35">#REF!</definedName>
    <definedName name="D_B" localSheetId="36">#REF!</definedName>
    <definedName name="D_B" localSheetId="37">#REF!</definedName>
    <definedName name="D_B" localSheetId="38">#REF!</definedName>
    <definedName name="D_B" localSheetId="39">#REF!</definedName>
    <definedName name="D_B" localSheetId="41">#REF!</definedName>
    <definedName name="D_B" localSheetId="43">#REF!</definedName>
    <definedName name="D_B" localSheetId="10">#REF!</definedName>
    <definedName name="D_B" localSheetId="13">#REF!</definedName>
    <definedName name="D_B" localSheetId="14">#REF!</definedName>
    <definedName name="D_B" localSheetId="15">#REF!</definedName>
    <definedName name="D_B" localSheetId="16">#REF!</definedName>
    <definedName name="D_B" localSheetId="17">#REF!</definedName>
    <definedName name="D_B" localSheetId="18">#REF!</definedName>
    <definedName name="D_B">#REF!</definedName>
    <definedName name="D_G" localSheetId="59">#REF!</definedName>
    <definedName name="D_G" localSheetId="0">#REF!</definedName>
    <definedName name="D_G" localSheetId="23">#REF!</definedName>
    <definedName name="D_G" localSheetId="28">#REF!</definedName>
    <definedName name="D_G" localSheetId="29">#REF!</definedName>
    <definedName name="D_G" localSheetId="30">#REF!</definedName>
    <definedName name="D_G" localSheetId="31">#REF!</definedName>
    <definedName name="D_G" localSheetId="40">#REF!</definedName>
    <definedName name="D_G" localSheetId="42">#REF!</definedName>
    <definedName name="D_G" localSheetId="7">#REF!</definedName>
    <definedName name="D_G" localSheetId="19">#REF!</definedName>
    <definedName name="D_G" localSheetId="20">#REF!</definedName>
    <definedName name="D_G" localSheetId="21">#REF!</definedName>
    <definedName name="D_G" localSheetId="22">#REF!</definedName>
    <definedName name="D_G" localSheetId="24">#REF!</definedName>
    <definedName name="D_G" localSheetId="25">#REF!</definedName>
    <definedName name="D_G" localSheetId="26">#REF!</definedName>
    <definedName name="D_G" localSheetId="27">#REF!</definedName>
    <definedName name="D_G" localSheetId="32">#REF!</definedName>
    <definedName name="D_G" localSheetId="33">#REF!</definedName>
    <definedName name="D_G" localSheetId="34">#REF!</definedName>
    <definedName name="D_G" localSheetId="35">#REF!</definedName>
    <definedName name="D_G" localSheetId="36">#REF!</definedName>
    <definedName name="D_G" localSheetId="37">#REF!</definedName>
    <definedName name="D_G" localSheetId="38">#REF!</definedName>
    <definedName name="D_G" localSheetId="39">#REF!</definedName>
    <definedName name="D_G" localSheetId="41">#REF!</definedName>
    <definedName name="D_G" localSheetId="43">#REF!</definedName>
    <definedName name="D_G" localSheetId="13">#REF!</definedName>
    <definedName name="D_G" localSheetId="14">#REF!</definedName>
    <definedName name="D_G" localSheetId="15">#REF!</definedName>
    <definedName name="D_G" localSheetId="16">#REF!</definedName>
    <definedName name="D_G" localSheetId="17">#REF!</definedName>
    <definedName name="D_G" localSheetId="18">#REF!</definedName>
    <definedName name="D_G">#REF!</definedName>
    <definedName name="D_Ind" localSheetId="59">#REF!</definedName>
    <definedName name="D_Ind" localSheetId="0">#REF!</definedName>
    <definedName name="D_Ind" localSheetId="23">#REF!</definedName>
    <definedName name="D_Ind" localSheetId="28">#REF!</definedName>
    <definedName name="D_Ind" localSheetId="29">#REF!</definedName>
    <definedName name="D_Ind" localSheetId="30">#REF!</definedName>
    <definedName name="D_Ind" localSheetId="31">#REF!</definedName>
    <definedName name="D_Ind" localSheetId="40">#REF!</definedName>
    <definedName name="D_Ind" localSheetId="42">#REF!</definedName>
    <definedName name="D_Ind" localSheetId="7">#REF!</definedName>
    <definedName name="D_Ind" localSheetId="19">#REF!</definedName>
    <definedName name="D_Ind" localSheetId="20">#REF!</definedName>
    <definedName name="D_Ind" localSheetId="21">#REF!</definedName>
    <definedName name="D_Ind" localSheetId="22">#REF!</definedName>
    <definedName name="D_Ind" localSheetId="24">#REF!</definedName>
    <definedName name="D_Ind" localSheetId="25">#REF!</definedName>
    <definedName name="D_Ind" localSheetId="26">#REF!</definedName>
    <definedName name="D_Ind" localSheetId="27">#REF!</definedName>
    <definedName name="D_Ind" localSheetId="32">#REF!</definedName>
    <definedName name="D_Ind" localSheetId="33">#REF!</definedName>
    <definedName name="D_Ind" localSheetId="34">#REF!</definedName>
    <definedName name="D_Ind" localSheetId="35">#REF!</definedName>
    <definedName name="D_Ind" localSheetId="36">#REF!</definedName>
    <definedName name="D_Ind" localSheetId="37">#REF!</definedName>
    <definedName name="D_Ind" localSheetId="38">#REF!</definedName>
    <definedName name="D_Ind" localSheetId="39">#REF!</definedName>
    <definedName name="D_Ind" localSheetId="41">#REF!</definedName>
    <definedName name="D_Ind" localSheetId="43">#REF!</definedName>
    <definedName name="D_Ind" localSheetId="13">#REF!</definedName>
    <definedName name="D_Ind" localSheetId="14">#REF!</definedName>
    <definedName name="D_Ind" localSheetId="15">#REF!</definedName>
    <definedName name="D_Ind" localSheetId="16">#REF!</definedName>
    <definedName name="D_Ind" localSheetId="17">#REF!</definedName>
    <definedName name="D_Ind" localSheetId="18">#REF!</definedName>
    <definedName name="D_Ind">#REF!</definedName>
    <definedName name="D_L" localSheetId="0">#REF!</definedName>
    <definedName name="D_L" localSheetId="23">#REF!</definedName>
    <definedName name="D_L" localSheetId="28">#REF!</definedName>
    <definedName name="D_L" localSheetId="29">#REF!</definedName>
    <definedName name="D_L" localSheetId="30">#REF!</definedName>
    <definedName name="D_L" localSheetId="31">#REF!</definedName>
    <definedName name="D_L" localSheetId="40">#REF!</definedName>
    <definedName name="D_L" localSheetId="42">#REF!</definedName>
    <definedName name="D_L" localSheetId="7">#REF!</definedName>
    <definedName name="D_L" localSheetId="19">#REF!</definedName>
    <definedName name="D_L" localSheetId="20">#REF!</definedName>
    <definedName name="D_L" localSheetId="21">#REF!</definedName>
    <definedName name="D_L" localSheetId="22">#REF!</definedName>
    <definedName name="D_L" localSheetId="24">#REF!</definedName>
    <definedName name="D_L" localSheetId="25">#REF!</definedName>
    <definedName name="D_L" localSheetId="26">#REF!</definedName>
    <definedName name="D_L" localSheetId="27">#REF!</definedName>
    <definedName name="D_L" localSheetId="32">#REF!</definedName>
    <definedName name="D_L" localSheetId="33">#REF!</definedName>
    <definedName name="D_L" localSheetId="34">#REF!</definedName>
    <definedName name="D_L" localSheetId="35">#REF!</definedName>
    <definedName name="D_L" localSheetId="36">#REF!</definedName>
    <definedName name="D_L" localSheetId="37">#REF!</definedName>
    <definedName name="D_L" localSheetId="38">#REF!</definedName>
    <definedName name="D_L" localSheetId="39">#REF!</definedName>
    <definedName name="D_L" localSheetId="41">#REF!</definedName>
    <definedName name="D_L" localSheetId="43">#REF!</definedName>
    <definedName name="D_L" localSheetId="13">#REF!</definedName>
    <definedName name="D_L" localSheetId="14">#REF!</definedName>
    <definedName name="D_L" localSheetId="15">#REF!</definedName>
    <definedName name="D_L" localSheetId="16">#REF!</definedName>
    <definedName name="D_L" localSheetId="17">#REF!</definedName>
    <definedName name="D_L" localSheetId="18">#REF!</definedName>
    <definedName name="D_L">#REF!</definedName>
    <definedName name="D_O" localSheetId="0">#REF!</definedName>
    <definedName name="D_O" localSheetId="23">#REF!</definedName>
    <definedName name="D_O" localSheetId="28">#REF!</definedName>
    <definedName name="D_O" localSheetId="29">#REF!</definedName>
    <definedName name="D_O" localSheetId="30">#REF!</definedName>
    <definedName name="D_O" localSheetId="31">#REF!</definedName>
    <definedName name="D_O" localSheetId="40">#REF!</definedName>
    <definedName name="D_O" localSheetId="42">#REF!</definedName>
    <definedName name="D_O" localSheetId="7">#REF!</definedName>
    <definedName name="D_O" localSheetId="19">#REF!</definedName>
    <definedName name="D_O" localSheetId="20">#REF!</definedName>
    <definedName name="D_O" localSheetId="21">#REF!</definedName>
    <definedName name="D_O" localSheetId="22">#REF!</definedName>
    <definedName name="D_O" localSheetId="24">#REF!</definedName>
    <definedName name="D_O" localSheetId="25">#REF!</definedName>
    <definedName name="D_O" localSheetId="26">#REF!</definedName>
    <definedName name="D_O" localSheetId="27">#REF!</definedName>
    <definedName name="D_O" localSheetId="32">#REF!</definedName>
    <definedName name="D_O" localSheetId="33">#REF!</definedName>
    <definedName name="D_O" localSheetId="34">#REF!</definedName>
    <definedName name="D_O" localSheetId="35">#REF!</definedName>
    <definedName name="D_O" localSheetId="36">#REF!</definedName>
    <definedName name="D_O" localSheetId="37">#REF!</definedName>
    <definedName name="D_O" localSheetId="38">#REF!</definedName>
    <definedName name="D_O" localSheetId="39">#REF!</definedName>
    <definedName name="D_O" localSheetId="41">#REF!</definedName>
    <definedName name="D_O" localSheetId="43">#REF!</definedName>
    <definedName name="D_O" localSheetId="13">#REF!</definedName>
    <definedName name="D_O" localSheetId="14">#REF!</definedName>
    <definedName name="D_O" localSheetId="15">#REF!</definedName>
    <definedName name="D_O" localSheetId="16">#REF!</definedName>
    <definedName name="D_O" localSheetId="17">#REF!</definedName>
    <definedName name="D_O" localSheetId="18">#REF!</definedName>
    <definedName name="D_O">#REF!</definedName>
    <definedName name="D_S" localSheetId="0">#REF!</definedName>
    <definedName name="D_S" localSheetId="23">#REF!</definedName>
    <definedName name="D_S" localSheetId="28">#REF!</definedName>
    <definedName name="D_S" localSheetId="29">#REF!</definedName>
    <definedName name="D_S" localSheetId="30">#REF!</definedName>
    <definedName name="D_S" localSheetId="31">#REF!</definedName>
    <definedName name="D_S" localSheetId="40">#REF!</definedName>
    <definedName name="D_S" localSheetId="42">#REF!</definedName>
    <definedName name="D_S" localSheetId="7">#REF!</definedName>
    <definedName name="D_S" localSheetId="19">#REF!</definedName>
    <definedName name="D_S" localSheetId="20">#REF!</definedName>
    <definedName name="D_S" localSheetId="21">#REF!</definedName>
    <definedName name="D_S" localSheetId="22">#REF!</definedName>
    <definedName name="D_S" localSheetId="24">#REF!</definedName>
    <definedName name="D_S" localSheetId="25">#REF!</definedName>
    <definedName name="D_S" localSheetId="26">#REF!</definedName>
    <definedName name="D_S" localSheetId="27">#REF!</definedName>
    <definedName name="D_S" localSheetId="32">#REF!</definedName>
    <definedName name="D_S" localSheetId="33">#REF!</definedName>
    <definedName name="D_S" localSheetId="34">#REF!</definedName>
    <definedName name="D_S" localSheetId="35">#REF!</definedName>
    <definedName name="D_S" localSheetId="36">#REF!</definedName>
    <definedName name="D_S" localSheetId="37">#REF!</definedName>
    <definedName name="D_S" localSheetId="38">#REF!</definedName>
    <definedName name="D_S" localSheetId="39">#REF!</definedName>
    <definedName name="D_S" localSheetId="41">#REF!</definedName>
    <definedName name="D_S" localSheetId="43">#REF!</definedName>
    <definedName name="D_S" localSheetId="13">#REF!</definedName>
    <definedName name="D_S" localSheetId="14">#REF!</definedName>
    <definedName name="D_S" localSheetId="15">#REF!</definedName>
    <definedName name="D_S" localSheetId="16">#REF!</definedName>
    <definedName name="D_S" localSheetId="17">#REF!</definedName>
    <definedName name="D_S" localSheetId="18">#REF!</definedName>
    <definedName name="D_S">#REF!</definedName>
    <definedName name="D_SRM" localSheetId="0">#REF!</definedName>
    <definedName name="D_SRM" localSheetId="23">#REF!</definedName>
    <definedName name="D_SRM" localSheetId="28">#REF!</definedName>
    <definedName name="D_SRM" localSheetId="29">#REF!</definedName>
    <definedName name="D_SRM" localSheetId="30">#REF!</definedName>
    <definedName name="D_SRM" localSheetId="31">#REF!</definedName>
    <definedName name="D_SRM" localSheetId="40">#REF!</definedName>
    <definedName name="D_SRM" localSheetId="42">#REF!</definedName>
    <definedName name="D_SRM" localSheetId="7">#REF!</definedName>
    <definedName name="D_SRM" localSheetId="19">#REF!</definedName>
    <definedName name="D_SRM" localSheetId="20">#REF!</definedName>
    <definedName name="D_SRM" localSheetId="21">#REF!</definedName>
    <definedName name="D_SRM" localSheetId="22">#REF!</definedName>
    <definedName name="D_SRM" localSheetId="24">#REF!</definedName>
    <definedName name="D_SRM" localSheetId="25">#REF!</definedName>
    <definedName name="D_SRM" localSheetId="26">#REF!</definedName>
    <definedName name="D_SRM" localSheetId="27">#REF!</definedName>
    <definedName name="D_SRM" localSheetId="32">#REF!</definedName>
    <definedName name="D_SRM" localSheetId="33">#REF!</definedName>
    <definedName name="D_SRM" localSheetId="34">#REF!</definedName>
    <definedName name="D_SRM" localSheetId="35">#REF!</definedName>
    <definedName name="D_SRM" localSheetId="36">#REF!</definedName>
    <definedName name="D_SRM" localSheetId="37">#REF!</definedName>
    <definedName name="D_SRM" localSheetId="38">#REF!</definedName>
    <definedName name="D_SRM" localSheetId="39">#REF!</definedName>
    <definedName name="D_SRM" localSheetId="41">#REF!</definedName>
    <definedName name="D_SRM" localSheetId="43">#REF!</definedName>
    <definedName name="D_SRM" localSheetId="13">#REF!</definedName>
    <definedName name="D_SRM" localSheetId="14">#REF!</definedName>
    <definedName name="D_SRM" localSheetId="15">#REF!</definedName>
    <definedName name="D_SRM" localSheetId="16">#REF!</definedName>
    <definedName name="D_SRM" localSheetId="17">#REF!</definedName>
    <definedName name="D_SRM" localSheetId="18">#REF!</definedName>
    <definedName name="D_SRM">#REF!</definedName>
    <definedName name="D_SY" localSheetId="0">#REF!</definedName>
    <definedName name="D_SY" localSheetId="23">#REF!</definedName>
    <definedName name="D_SY" localSheetId="28">#REF!</definedName>
    <definedName name="D_SY" localSheetId="29">#REF!</definedName>
    <definedName name="D_SY" localSheetId="30">#REF!</definedName>
    <definedName name="D_SY" localSheetId="31">#REF!</definedName>
    <definedName name="D_SY" localSheetId="40">#REF!</definedName>
    <definedName name="D_SY" localSheetId="42">#REF!</definedName>
    <definedName name="D_SY" localSheetId="7">#REF!</definedName>
    <definedName name="D_SY" localSheetId="19">#REF!</definedName>
    <definedName name="D_SY" localSheetId="20">#REF!</definedName>
    <definedName name="D_SY" localSheetId="21">#REF!</definedName>
    <definedName name="D_SY" localSheetId="22">#REF!</definedName>
    <definedName name="D_SY" localSheetId="24">#REF!</definedName>
    <definedName name="D_SY" localSheetId="25">#REF!</definedName>
    <definedName name="D_SY" localSheetId="26">#REF!</definedName>
    <definedName name="D_SY" localSheetId="27">#REF!</definedName>
    <definedName name="D_SY" localSheetId="32">#REF!</definedName>
    <definedName name="D_SY" localSheetId="33">#REF!</definedName>
    <definedName name="D_SY" localSheetId="34">#REF!</definedName>
    <definedName name="D_SY" localSheetId="35">#REF!</definedName>
    <definedName name="D_SY" localSheetId="36">#REF!</definedName>
    <definedName name="D_SY" localSheetId="37">#REF!</definedName>
    <definedName name="D_SY" localSheetId="38">#REF!</definedName>
    <definedName name="D_SY" localSheetId="39">#REF!</definedName>
    <definedName name="D_SY" localSheetId="41">#REF!</definedName>
    <definedName name="D_SY" localSheetId="43">#REF!</definedName>
    <definedName name="D_SY" localSheetId="13">#REF!</definedName>
    <definedName name="D_SY" localSheetId="14">#REF!</definedName>
    <definedName name="D_SY" localSheetId="15">#REF!</definedName>
    <definedName name="D_SY" localSheetId="16">#REF!</definedName>
    <definedName name="D_SY" localSheetId="17">#REF!</definedName>
    <definedName name="D_SY" localSheetId="18">#REF!</definedName>
    <definedName name="D_SY">#REF!</definedName>
    <definedName name="D126757F_8C22_4332_AE16_6A56D0626CD4_2007_2008_2009_2010_ICE_ChartType" hidden="1">64</definedName>
    <definedName name="D126757F_8C22_4332_AE16_6A56D0626CD4_2007_2008_2009_2010_ICE_distributionSingle" hidden="1">FALSE</definedName>
    <definedName name="D126757F_8C22_4332_AE16_6A56D0626CD4_2007_2008_2009_2010_ICE_HorAxisGridlines" hidden="1">FALSE</definedName>
    <definedName name="D126757F_8C22_4332_AE16_6A56D0626CD4_2007_2008_2009_2010_ICE_VerAxisGridlines" hidden="1">FALSE</definedName>
    <definedName name="D126757F_8C22_4332_AE16_6A56D0626CD4_Days_Supply__QoMo__ChartType" hidden="1">1</definedName>
    <definedName name="D126757F_8C22_4332_AE16_6A56D0626CD4_Days_Supply__QoMo__distributionSingle" hidden="1">FALSE</definedName>
    <definedName name="D126757F_8C22_4332_AE16_6A56D0626CD4_Days_Supply__QoMo__HorAxisGridlines" hidden="1">FALSE</definedName>
    <definedName name="D126757F_8C22_4332_AE16_6A56D0626CD4_Days_Supply__QoMo__VerAxisGridlines" hidden="1">FALSE</definedName>
    <definedName name="D126757F_8C22_4332_AE16_6A56D0626CD4_Total_Stocks__QoMo__ChartType" hidden="1">1</definedName>
    <definedName name="D126757F_8C22_4332_AE16_6A56D0626CD4_Total_Stocks__QoMo__distributionSingle" hidden="1">FALSE</definedName>
    <definedName name="D126757F_8C22_4332_AE16_6A56D0626CD4_Total_Stocks__QoMo__HorAxisGridlines" hidden="1">FALSE</definedName>
    <definedName name="D126757F_8C22_4332_AE16_6A56D0626CD4_Total_Stocks__QoMo__VerAxisGridlines" hidden="1">FALSE</definedName>
    <definedName name="da" localSheetId="0">#REF!</definedName>
    <definedName name="da" localSheetId="23">#REF!</definedName>
    <definedName name="da" localSheetId="28">#REF!</definedName>
    <definedName name="da" localSheetId="29">#REF!</definedName>
    <definedName name="da" localSheetId="30">#REF!</definedName>
    <definedName name="da" localSheetId="31">#REF!</definedName>
    <definedName name="da" localSheetId="40">#REF!</definedName>
    <definedName name="da" localSheetId="42">#REF!</definedName>
    <definedName name="da" localSheetId="7">#REF!</definedName>
    <definedName name="da" localSheetId="19">#REF!</definedName>
    <definedName name="da" localSheetId="20">#REF!</definedName>
    <definedName name="da" localSheetId="21">#REF!</definedName>
    <definedName name="da" localSheetId="22">#REF!</definedName>
    <definedName name="da" localSheetId="24">#REF!</definedName>
    <definedName name="da" localSheetId="25">#REF!</definedName>
    <definedName name="da" localSheetId="26">#REF!</definedName>
    <definedName name="da" localSheetId="27">#REF!</definedName>
    <definedName name="da" localSheetId="32">#REF!</definedName>
    <definedName name="da" localSheetId="33">#REF!</definedName>
    <definedName name="da" localSheetId="34">#REF!</definedName>
    <definedName name="da" localSheetId="35">#REF!</definedName>
    <definedName name="da" localSheetId="36">#REF!</definedName>
    <definedName name="da" localSheetId="37">#REF!</definedName>
    <definedName name="da" localSheetId="38">#REF!</definedName>
    <definedName name="da" localSheetId="39">#REF!</definedName>
    <definedName name="da" localSheetId="41">#REF!</definedName>
    <definedName name="da" localSheetId="43">#REF!</definedName>
    <definedName name="da" localSheetId="13">#REF!</definedName>
    <definedName name="da" localSheetId="14">#REF!</definedName>
    <definedName name="da" localSheetId="15">#REF!</definedName>
    <definedName name="da" localSheetId="16">#REF!</definedName>
    <definedName name="da" localSheetId="17">#REF!</definedName>
    <definedName name="da" localSheetId="18">#REF!</definedName>
    <definedName name="da">#REF!</definedName>
    <definedName name="DABproj">#N/A</definedName>
    <definedName name="DAGproj">#N/A</definedName>
    <definedName name="Daily_Depreciation">'[40]Inter-Bank'!$E$5</definedName>
    <definedName name="DAproj">#N/A</definedName>
    <definedName name="DASD">#N/A</definedName>
    <definedName name="DASDB">#N/A</definedName>
    <definedName name="DASDG">#N/A</definedName>
    <definedName name="data" localSheetId="59">#REF!</definedName>
    <definedName name="data" localSheetId="0">#REF!</definedName>
    <definedName name="data" localSheetId="12">#REF!</definedName>
    <definedName name="data" localSheetId="23">#REF!</definedName>
    <definedName name="data" localSheetId="28">#REF!</definedName>
    <definedName name="data" localSheetId="29">#REF!</definedName>
    <definedName name="data" localSheetId="30">#REF!</definedName>
    <definedName name="data" localSheetId="31">#REF!</definedName>
    <definedName name="data" localSheetId="40">#REF!</definedName>
    <definedName name="data" localSheetId="42">#REF!</definedName>
    <definedName name="data" localSheetId="5">#REF!</definedName>
    <definedName name="data" localSheetId="7">#REF!</definedName>
    <definedName name="data" localSheetId="9">#REF!</definedName>
    <definedName name="data" localSheetId="11">#REF!</definedName>
    <definedName name="data" localSheetId="6">#REF!</definedName>
    <definedName name="data" localSheetId="19">#REF!</definedName>
    <definedName name="data" localSheetId="20">#REF!</definedName>
    <definedName name="data" localSheetId="21">#REF!</definedName>
    <definedName name="data" localSheetId="22">#REF!</definedName>
    <definedName name="data" localSheetId="24">#REF!</definedName>
    <definedName name="data" localSheetId="25">#REF!</definedName>
    <definedName name="data" localSheetId="26">#REF!</definedName>
    <definedName name="data" localSheetId="27">#REF!</definedName>
    <definedName name="data" localSheetId="32">#REF!</definedName>
    <definedName name="data" localSheetId="33">#REF!</definedName>
    <definedName name="data" localSheetId="34">#REF!</definedName>
    <definedName name="data" localSheetId="8">#REF!</definedName>
    <definedName name="data" localSheetId="35">#REF!</definedName>
    <definedName name="data" localSheetId="36">#REF!</definedName>
    <definedName name="data" localSheetId="37">#REF!</definedName>
    <definedName name="data" localSheetId="38">#REF!</definedName>
    <definedName name="data" localSheetId="39">#REF!</definedName>
    <definedName name="data" localSheetId="41">#REF!</definedName>
    <definedName name="data" localSheetId="43">#REF!</definedName>
    <definedName name="data" localSheetId="10">#REF!</definedName>
    <definedName name="data" localSheetId="13">#REF!</definedName>
    <definedName name="data" localSheetId="14">#REF!</definedName>
    <definedName name="data" localSheetId="15">#REF!</definedName>
    <definedName name="data" localSheetId="16">#REF!</definedName>
    <definedName name="data" localSheetId="17">#REF!</definedName>
    <definedName name="data" localSheetId="18">#REF!</definedName>
    <definedName name="data">#REF!</definedName>
    <definedName name="data1" localSheetId="59">#REF!</definedName>
    <definedName name="data1" localSheetId="0">#REF!</definedName>
    <definedName name="data1" localSheetId="23">#REF!</definedName>
    <definedName name="data1" localSheetId="28">#REF!</definedName>
    <definedName name="data1" localSheetId="29">#REF!</definedName>
    <definedName name="data1" localSheetId="30">#REF!</definedName>
    <definedName name="data1" localSheetId="31">#REF!</definedName>
    <definedName name="data1" localSheetId="40">#REF!</definedName>
    <definedName name="data1" localSheetId="42">#REF!</definedName>
    <definedName name="data1" localSheetId="7">#REF!</definedName>
    <definedName name="data1" localSheetId="19">#REF!</definedName>
    <definedName name="data1" localSheetId="20">#REF!</definedName>
    <definedName name="data1" localSheetId="21">#REF!</definedName>
    <definedName name="data1" localSheetId="22">#REF!</definedName>
    <definedName name="data1" localSheetId="24">#REF!</definedName>
    <definedName name="data1" localSheetId="25">#REF!</definedName>
    <definedName name="data1" localSheetId="26">#REF!</definedName>
    <definedName name="data1" localSheetId="27">#REF!</definedName>
    <definedName name="data1" localSheetId="32">#REF!</definedName>
    <definedName name="data1" localSheetId="33">#REF!</definedName>
    <definedName name="data1" localSheetId="34">#REF!</definedName>
    <definedName name="data1" localSheetId="35">#REF!</definedName>
    <definedName name="data1" localSheetId="36">#REF!</definedName>
    <definedName name="data1" localSheetId="37">#REF!</definedName>
    <definedName name="data1" localSheetId="38">#REF!</definedName>
    <definedName name="data1" localSheetId="39">#REF!</definedName>
    <definedName name="data1" localSheetId="41">#REF!</definedName>
    <definedName name="data1" localSheetId="43">#REF!</definedName>
    <definedName name="data1" localSheetId="13">#REF!</definedName>
    <definedName name="data1" localSheetId="14">#REF!</definedName>
    <definedName name="data1" localSheetId="15">#REF!</definedName>
    <definedName name="data1" localSheetId="16">#REF!</definedName>
    <definedName name="data1" localSheetId="17">#REF!</definedName>
    <definedName name="data1" localSheetId="18">#REF!</definedName>
    <definedName name="data1">#REF!</definedName>
    <definedName name="Data2" localSheetId="59">#REF!</definedName>
    <definedName name="Data2" localSheetId="0">#REF!</definedName>
    <definedName name="Data2" localSheetId="23">#REF!</definedName>
    <definedName name="Data2" localSheetId="28">#REF!</definedName>
    <definedName name="Data2" localSheetId="29">#REF!</definedName>
    <definedName name="Data2" localSheetId="30">#REF!</definedName>
    <definedName name="Data2" localSheetId="31">#REF!</definedName>
    <definedName name="Data2" localSheetId="40">#REF!</definedName>
    <definedName name="Data2" localSheetId="42">#REF!</definedName>
    <definedName name="Data2" localSheetId="7">#REF!</definedName>
    <definedName name="Data2" localSheetId="19">#REF!</definedName>
    <definedName name="Data2" localSheetId="20">#REF!</definedName>
    <definedName name="Data2" localSheetId="21">#REF!</definedName>
    <definedName name="Data2" localSheetId="22">#REF!</definedName>
    <definedName name="Data2" localSheetId="24">#REF!</definedName>
    <definedName name="Data2" localSheetId="25">#REF!</definedName>
    <definedName name="Data2" localSheetId="26">#REF!</definedName>
    <definedName name="Data2" localSheetId="27">#REF!</definedName>
    <definedName name="Data2" localSheetId="32">#REF!</definedName>
    <definedName name="Data2" localSheetId="33">#REF!</definedName>
    <definedName name="Data2" localSheetId="34">#REF!</definedName>
    <definedName name="Data2" localSheetId="35">#REF!</definedName>
    <definedName name="Data2" localSheetId="36">#REF!</definedName>
    <definedName name="Data2" localSheetId="37">#REF!</definedName>
    <definedName name="Data2" localSheetId="38">#REF!</definedName>
    <definedName name="Data2" localSheetId="39">#REF!</definedName>
    <definedName name="Data2" localSheetId="41">#REF!</definedName>
    <definedName name="Data2" localSheetId="43">#REF!</definedName>
    <definedName name="Data2" localSheetId="13">#REF!</definedName>
    <definedName name="Data2" localSheetId="14">#REF!</definedName>
    <definedName name="Data2" localSheetId="15">#REF!</definedName>
    <definedName name="Data2" localSheetId="16">#REF!</definedName>
    <definedName name="Data2" localSheetId="17">#REF!</definedName>
    <definedName name="Data2" localSheetId="18">#REF!</definedName>
    <definedName name="Data2">#REF!</definedName>
    <definedName name="dataSeguimiento" localSheetId="23">#REF!</definedName>
    <definedName name="dataSeguimiento" localSheetId="28">#REF!</definedName>
    <definedName name="dataSeguimiento" localSheetId="29">#REF!</definedName>
    <definedName name="dataSeguimiento" localSheetId="30">#REF!</definedName>
    <definedName name="dataSeguimiento" localSheetId="31">#REF!</definedName>
    <definedName name="dataSeguimiento" localSheetId="40">#REF!</definedName>
    <definedName name="dataSeguimiento" localSheetId="42">#REF!</definedName>
    <definedName name="dataSeguimiento" localSheetId="7">#REF!</definedName>
    <definedName name="dataSeguimiento" localSheetId="19">#REF!</definedName>
    <definedName name="dataSeguimiento" localSheetId="20">#REF!</definedName>
    <definedName name="dataSeguimiento" localSheetId="21">#REF!</definedName>
    <definedName name="dataSeguimiento" localSheetId="22">#REF!</definedName>
    <definedName name="dataSeguimiento" localSheetId="24">#REF!</definedName>
    <definedName name="dataSeguimiento" localSheetId="25">#REF!</definedName>
    <definedName name="dataSeguimiento" localSheetId="26">#REF!</definedName>
    <definedName name="dataSeguimiento" localSheetId="27">#REF!</definedName>
    <definedName name="dataSeguimiento" localSheetId="32">#REF!</definedName>
    <definedName name="dataSeguimiento" localSheetId="33">#REF!</definedName>
    <definedName name="dataSeguimiento" localSheetId="34">#REF!</definedName>
    <definedName name="dataSeguimiento" localSheetId="35">#REF!</definedName>
    <definedName name="dataSeguimiento" localSheetId="39">#REF!</definedName>
    <definedName name="dataSeguimiento" localSheetId="41">#REF!</definedName>
    <definedName name="dataSeguimiento" localSheetId="43">#REF!</definedName>
    <definedName name="dataSeguimiento" localSheetId="13">#REF!</definedName>
    <definedName name="dataSeguimiento" localSheetId="14">#REF!</definedName>
    <definedName name="dataSeguimiento" localSheetId="15">#REF!</definedName>
    <definedName name="dataSeguimiento" localSheetId="16">#REF!</definedName>
    <definedName name="dataSeguimiento" localSheetId="17">#REF!</definedName>
    <definedName name="dataSeguimiento" localSheetId="18">#REF!</definedName>
    <definedName name="dataSeguimiento">#REF!</definedName>
    <definedName name="Dataset" localSheetId="0">#REF!</definedName>
    <definedName name="Dataset" localSheetId="23">#REF!</definedName>
    <definedName name="Dataset" localSheetId="28">#REF!</definedName>
    <definedName name="Dataset" localSheetId="29">#REF!</definedName>
    <definedName name="Dataset" localSheetId="30">#REF!</definedName>
    <definedName name="Dataset" localSheetId="31">#REF!</definedName>
    <definedName name="Dataset" localSheetId="40">#REF!</definedName>
    <definedName name="Dataset" localSheetId="42">#REF!</definedName>
    <definedName name="Dataset" localSheetId="7">#REF!</definedName>
    <definedName name="Dataset" localSheetId="19">#REF!</definedName>
    <definedName name="Dataset" localSheetId="20">#REF!</definedName>
    <definedName name="Dataset" localSheetId="21">#REF!</definedName>
    <definedName name="Dataset" localSheetId="22">#REF!</definedName>
    <definedName name="Dataset" localSheetId="24">#REF!</definedName>
    <definedName name="Dataset" localSheetId="25">#REF!</definedName>
    <definedName name="Dataset" localSheetId="26">#REF!</definedName>
    <definedName name="Dataset" localSheetId="27">#REF!</definedName>
    <definedName name="Dataset" localSheetId="32">#REF!</definedName>
    <definedName name="Dataset" localSheetId="33">#REF!</definedName>
    <definedName name="Dataset" localSheetId="34">#REF!</definedName>
    <definedName name="Dataset" localSheetId="35">#REF!</definedName>
    <definedName name="Dataset" localSheetId="36">#REF!</definedName>
    <definedName name="Dataset" localSheetId="37">#REF!</definedName>
    <definedName name="Dataset" localSheetId="38">#REF!</definedName>
    <definedName name="Dataset" localSheetId="39">#REF!</definedName>
    <definedName name="Dataset" localSheetId="41">#REF!</definedName>
    <definedName name="Dataset" localSheetId="43">#REF!</definedName>
    <definedName name="Dataset" localSheetId="13">#REF!</definedName>
    <definedName name="Dataset" localSheetId="14">#REF!</definedName>
    <definedName name="Dataset" localSheetId="15">#REF!</definedName>
    <definedName name="Dataset" localSheetId="16">#REF!</definedName>
    <definedName name="Dataset" localSheetId="17">#REF!</definedName>
    <definedName name="Dataset" localSheetId="18">#REF!</definedName>
    <definedName name="Dataset">#REF!</definedName>
    <definedName name="date" localSheetId="12">[51]Tablas!$IV$1:$IV$2</definedName>
    <definedName name="date" localSheetId="5">[51]Tablas!$IV$1:$IV$2</definedName>
    <definedName name="date" localSheetId="7">[52]Tablas!$IV$1:$IV$2</definedName>
    <definedName name="date" localSheetId="9">[51]Tablas!$IV$1:$IV$2</definedName>
    <definedName name="date" localSheetId="11">[51]Tablas!$IV$1:$IV$2</definedName>
    <definedName name="date" localSheetId="6">[51]Tablas!$IV$1:$IV$2</definedName>
    <definedName name="date" localSheetId="34">[52]Tablas!$IV$1:$IV$2</definedName>
    <definedName name="date" localSheetId="8">[51]Tablas!$IV$1:$IV$2</definedName>
    <definedName name="date" localSheetId="35">[52]Tablas!$IV$1:$IV$2</definedName>
    <definedName name="date" localSheetId="10">[51]Tablas!$IV$1:$IV$2</definedName>
    <definedName name="date">[53]Tablas!$IV$1:$IV$2</definedName>
    <definedName name="dates">'[29]shared data'!$S$8:$S$155</definedName>
    <definedName name="DATES_A">'[29]shared data'!$D$2:$AC$2</definedName>
    <definedName name="Dates1" localSheetId="59">#REF!</definedName>
    <definedName name="Dates1" localSheetId="0">#REF!</definedName>
    <definedName name="Dates1" localSheetId="12">#REF!</definedName>
    <definedName name="Dates1" localSheetId="23">#REF!</definedName>
    <definedName name="Dates1" localSheetId="28">#REF!</definedName>
    <definedName name="Dates1" localSheetId="29">#REF!</definedName>
    <definedName name="Dates1" localSheetId="30">#REF!</definedName>
    <definedName name="Dates1" localSheetId="31">#REF!</definedName>
    <definedName name="Dates1" localSheetId="40">#REF!</definedName>
    <definedName name="Dates1" localSheetId="42">#REF!</definedName>
    <definedName name="Dates1" localSheetId="5">#REF!</definedName>
    <definedName name="Dates1" localSheetId="7">#REF!</definedName>
    <definedName name="Dates1" localSheetId="9">#REF!</definedName>
    <definedName name="Dates1" localSheetId="11">#REF!</definedName>
    <definedName name="Dates1" localSheetId="6">#REF!</definedName>
    <definedName name="Dates1" localSheetId="19">#REF!</definedName>
    <definedName name="Dates1" localSheetId="20">#REF!</definedName>
    <definedName name="Dates1" localSheetId="21">#REF!</definedName>
    <definedName name="Dates1" localSheetId="22">#REF!</definedName>
    <definedName name="Dates1" localSheetId="24">#REF!</definedName>
    <definedName name="Dates1" localSheetId="25">#REF!</definedName>
    <definedName name="Dates1" localSheetId="26">#REF!</definedName>
    <definedName name="Dates1" localSheetId="27">#REF!</definedName>
    <definedName name="Dates1" localSheetId="32">#REF!</definedName>
    <definedName name="Dates1" localSheetId="33">#REF!</definedName>
    <definedName name="Dates1" localSheetId="34">#REF!</definedName>
    <definedName name="Dates1" localSheetId="8">#REF!</definedName>
    <definedName name="Dates1" localSheetId="35">#REF!</definedName>
    <definedName name="Dates1" localSheetId="36">#REF!</definedName>
    <definedName name="Dates1" localSheetId="37">#REF!</definedName>
    <definedName name="Dates1" localSheetId="38">#REF!</definedName>
    <definedName name="Dates1" localSheetId="39">#REF!</definedName>
    <definedName name="Dates1" localSheetId="41">#REF!</definedName>
    <definedName name="Dates1" localSheetId="43">#REF!</definedName>
    <definedName name="Dates1" localSheetId="10">#REF!</definedName>
    <definedName name="Dates1" localSheetId="13">#REF!</definedName>
    <definedName name="Dates1" localSheetId="14">#REF!</definedName>
    <definedName name="Dates1" localSheetId="15">#REF!</definedName>
    <definedName name="Dates1" localSheetId="16">#REF!</definedName>
    <definedName name="Dates1" localSheetId="17">#REF!</definedName>
    <definedName name="Dates1" localSheetId="18">#REF!</definedName>
    <definedName name="Dates1">#REF!</definedName>
    <definedName name="DB" localSheetId="59">#REF!</definedName>
    <definedName name="DB" localSheetId="0">#REF!</definedName>
    <definedName name="DB" localSheetId="23">#REF!</definedName>
    <definedName name="DB" localSheetId="28">#REF!</definedName>
    <definedName name="DB" localSheetId="29">#REF!</definedName>
    <definedName name="DB" localSheetId="30">#REF!</definedName>
    <definedName name="DB" localSheetId="31">#REF!</definedName>
    <definedName name="DB" localSheetId="40">#REF!</definedName>
    <definedName name="DB" localSheetId="42">#REF!</definedName>
    <definedName name="DB" localSheetId="7">#REF!</definedName>
    <definedName name="DB" localSheetId="19">#REF!</definedName>
    <definedName name="DB" localSheetId="20">#REF!</definedName>
    <definedName name="DB" localSheetId="21">#REF!</definedName>
    <definedName name="DB" localSheetId="22">#REF!</definedName>
    <definedName name="DB" localSheetId="24">#REF!</definedName>
    <definedName name="DB" localSheetId="25">#REF!</definedName>
    <definedName name="DB" localSheetId="26">#REF!</definedName>
    <definedName name="DB" localSheetId="27">#REF!</definedName>
    <definedName name="DB" localSheetId="32">#REF!</definedName>
    <definedName name="DB" localSheetId="33">#REF!</definedName>
    <definedName name="DB" localSheetId="34">#REF!</definedName>
    <definedName name="DB" localSheetId="35">#REF!</definedName>
    <definedName name="DB" localSheetId="36">#REF!</definedName>
    <definedName name="DB" localSheetId="37">#REF!</definedName>
    <definedName name="DB" localSheetId="38">#REF!</definedName>
    <definedName name="DB" localSheetId="39">#REF!</definedName>
    <definedName name="DB" localSheetId="41">#REF!</definedName>
    <definedName name="DB" localSheetId="43">#REF!</definedName>
    <definedName name="DB" localSheetId="13">#REF!</definedName>
    <definedName name="DB" localSheetId="14">#REF!</definedName>
    <definedName name="DB" localSheetId="15">#REF!</definedName>
    <definedName name="DB" localSheetId="16">#REF!</definedName>
    <definedName name="DB" localSheetId="17">#REF!</definedName>
    <definedName name="DB" localSheetId="18">#REF!</definedName>
    <definedName name="DB">#REF!</definedName>
    <definedName name="dbo" localSheetId="59">#REF!</definedName>
    <definedName name="dbo" localSheetId="0">#REF!</definedName>
    <definedName name="dbo" localSheetId="23">#REF!</definedName>
    <definedName name="dbo" localSheetId="28">#REF!</definedName>
    <definedName name="dbo" localSheetId="29">#REF!</definedName>
    <definedName name="dbo" localSheetId="30">#REF!</definedName>
    <definedName name="dbo" localSheetId="31">#REF!</definedName>
    <definedName name="dbo" localSheetId="40">#REF!</definedName>
    <definedName name="dbo" localSheetId="42">#REF!</definedName>
    <definedName name="dbo" localSheetId="7">#REF!</definedName>
    <definedName name="dbo" localSheetId="19">#REF!</definedName>
    <definedName name="dbo" localSheetId="20">#REF!</definedName>
    <definedName name="dbo" localSheetId="21">#REF!</definedName>
    <definedName name="dbo" localSheetId="22">#REF!</definedName>
    <definedName name="dbo" localSheetId="24">#REF!</definedName>
    <definedName name="dbo" localSheetId="25">#REF!</definedName>
    <definedName name="dbo" localSheetId="26">#REF!</definedName>
    <definedName name="dbo" localSheetId="27">#REF!</definedName>
    <definedName name="dbo" localSheetId="32">#REF!</definedName>
    <definedName name="dbo" localSheetId="33">#REF!</definedName>
    <definedName name="dbo" localSheetId="34">#REF!</definedName>
    <definedName name="dbo" localSheetId="35">#REF!</definedName>
    <definedName name="dbo" localSheetId="36">#REF!</definedName>
    <definedName name="dbo" localSheetId="37">#REF!</definedName>
    <definedName name="dbo" localSheetId="38">#REF!</definedName>
    <definedName name="dbo" localSheetId="39">#REF!</definedName>
    <definedName name="dbo" localSheetId="41">#REF!</definedName>
    <definedName name="dbo" localSheetId="43">#REF!</definedName>
    <definedName name="dbo" localSheetId="13">#REF!</definedName>
    <definedName name="dbo" localSheetId="14">#REF!</definedName>
    <definedName name="dbo" localSheetId="15">#REF!</definedName>
    <definedName name="dbo" localSheetId="16">#REF!</definedName>
    <definedName name="dbo" localSheetId="17">#REF!</definedName>
    <definedName name="dbo" localSheetId="18">#REF!</definedName>
    <definedName name="dbo">#REF!</definedName>
    <definedName name="DBproj">#N/A</definedName>
    <definedName name="dd" localSheetId="59" hidden="1">{"Riqfin97",#N/A,FALSE,"Tran";"Riqfinpro",#N/A,FALSE,"Tran"}</definedName>
    <definedName name="dd" localSheetId="0" hidden="1">{"Riqfin97",#N/A,FALSE,"Tran";"Riqfinpro",#N/A,FALSE,"Tran"}</definedName>
    <definedName name="dd" localSheetId="12" hidden="1">{"Riqfin97",#N/A,FALSE,"Tran";"Riqfinpro",#N/A,FALSE,"Tran"}</definedName>
    <definedName name="dd" localSheetId="23" hidden="1">{"Riqfin97",#N/A,FALSE,"Tran";"Riqfinpro",#N/A,FALSE,"Tran"}</definedName>
    <definedName name="dd" localSheetId="28" hidden="1">{"Riqfin97",#N/A,FALSE,"Tran";"Riqfinpro",#N/A,FALSE,"Tran"}</definedName>
    <definedName name="dd" localSheetId="29" hidden="1">{"Riqfin97",#N/A,FALSE,"Tran";"Riqfinpro",#N/A,FALSE,"Tran"}</definedName>
    <definedName name="dd" localSheetId="30" hidden="1">{"Riqfin97",#N/A,FALSE,"Tran";"Riqfinpro",#N/A,FALSE,"Tran"}</definedName>
    <definedName name="dd" localSheetId="31" hidden="1">{"Riqfin97",#N/A,FALSE,"Tran";"Riqfinpro",#N/A,FALSE,"Tran"}</definedName>
    <definedName name="dd" localSheetId="40" hidden="1">{"Riqfin97",#N/A,FALSE,"Tran";"Riqfinpro",#N/A,FALSE,"Tran"}</definedName>
    <definedName name="dd" localSheetId="42" hidden="1">{"Riqfin97",#N/A,FALSE,"Tran";"Riqfinpro",#N/A,FALSE,"Tran"}</definedName>
    <definedName name="dd" localSheetId="1" hidden="1">{"Riqfin97",#N/A,FALSE,"Tran";"Riqfinpro",#N/A,FALSE,"Tran"}</definedName>
    <definedName name="dd" localSheetId="2" hidden="1">{"Riqfin97",#N/A,FALSE,"Tran";"Riqfinpro",#N/A,FALSE,"Tran"}</definedName>
    <definedName name="dd" localSheetId="3" hidden="1">{"Riqfin97",#N/A,FALSE,"Tran";"Riqfinpro",#N/A,FALSE,"Tran"}</definedName>
    <definedName name="dd" localSheetId="4" hidden="1">{"Riqfin97",#N/A,FALSE,"Tran";"Riqfinpro",#N/A,FALSE,"Tran"}</definedName>
    <definedName name="dd" localSheetId="5" hidden="1">{"Riqfin97",#N/A,FALSE,"Tran";"Riqfinpro",#N/A,FALSE,"Tran"}</definedName>
    <definedName name="dd" localSheetId="7" hidden="1">{"Riqfin97",#N/A,FALSE,"Tran";"Riqfinpro",#N/A,FALSE,"Tran"}</definedName>
    <definedName name="dd" localSheetId="9" hidden="1">{"Riqfin97",#N/A,FALSE,"Tran";"Riqfinpro",#N/A,FALSE,"Tran"}</definedName>
    <definedName name="dd" localSheetId="11" hidden="1">{"Riqfin97",#N/A,FALSE,"Tran";"Riqfinpro",#N/A,FALSE,"Tran"}</definedName>
    <definedName name="dd" localSheetId="6" hidden="1">{"Riqfin97",#N/A,FALSE,"Tran";"Riqfinpro",#N/A,FALSE,"Tran"}</definedName>
    <definedName name="dd" localSheetId="19" hidden="1">{"Riqfin97",#N/A,FALSE,"Tran";"Riqfinpro",#N/A,FALSE,"Tran"}</definedName>
    <definedName name="dd" localSheetId="20" hidden="1">{"Riqfin97",#N/A,FALSE,"Tran";"Riqfinpro",#N/A,FALSE,"Tran"}</definedName>
    <definedName name="dd" localSheetId="21" hidden="1">{"Riqfin97",#N/A,FALSE,"Tran";"Riqfinpro",#N/A,FALSE,"Tran"}</definedName>
    <definedName name="dd" localSheetId="22" hidden="1">{"Riqfin97",#N/A,FALSE,"Tran";"Riqfinpro",#N/A,FALSE,"Tran"}</definedName>
    <definedName name="dd" localSheetId="24" hidden="1">{"Riqfin97",#N/A,FALSE,"Tran";"Riqfinpro",#N/A,FALSE,"Tran"}</definedName>
    <definedName name="dd" localSheetId="25" hidden="1">{"Riqfin97",#N/A,FALSE,"Tran";"Riqfinpro",#N/A,FALSE,"Tran"}</definedName>
    <definedName name="dd" localSheetId="26" hidden="1">{"Riqfin97",#N/A,FALSE,"Tran";"Riqfinpro",#N/A,FALSE,"Tran"}</definedName>
    <definedName name="dd" localSheetId="27" hidden="1">{"Riqfin97",#N/A,FALSE,"Tran";"Riqfinpro",#N/A,FALSE,"Tran"}</definedName>
    <definedName name="dd" localSheetId="32" hidden="1">{"Riqfin97",#N/A,FALSE,"Tran";"Riqfinpro",#N/A,FALSE,"Tran"}</definedName>
    <definedName name="dd" localSheetId="33" hidden="1">{"Riqfin97",#N/A,FALSE,"Tran";"Riqfinpro",#N/A,FALSE,"Tran"}</definedName>
    <definedName name="dd" localSheetId="34" hidden="1">{"Riqfin97",#N/A,FALSE,"Tran";"Riqfinpro",#N/A,FALSE,"Tran"}</definedName>
    <definedName name="dd" localSheetId="8" hidden="1">{"Riqfin97",#N/A,FALSE,"Tran";"Riqfinpro",#N/A,FALSE,"Tran"}</definedName>
    <definedName name="dd" localSheetId="35" hidden="1">{"Riqfin97",#N/A,FALSE,"Tran";"Riqfinpro",#N/A,FALSE,"Tran"}</definedName>
    <definedName name="dd" localSheetId="36" hidden="1">{"Riqfin97",#N/A,FALSE,"Tran";"Riqfinpro",#N/A,FALSE,"Tran"}</definedName>
    <definedName name="dd" localSheetId="37" hidden="1">{"Riqfin97",#N/A,FALSE,"Tran";"Riqfinpro",#N/A,FALSE,"Tran"}</definedName>
    <definedName name="dd" localSheetId="38" hidden="1">{"Riqfin97",#N/A,FALSE,"Tran";"Riqfinpro",#N/A,FALSE,"Tran"}</definedName>
    <definedName name="dd" localSheetId="39" hidden="1">{"Riqfin97",#N/A,FALSE,"Tran";"Riqfinpro",#N/A,FALSE,"Tran"}</definedName>
    <definedName name="dd" localSheetId="41" hidden="1">{"Riqfin97",#N/A,FALSE,"Tran";"Riqfinpro",#N/A,FALSE,"Tran"}</definedName>
    <definedName name="dd" localSheetId="43" hidden="1">{"Riqfin97",#N/A,FALSE,"Tran";"Riqfinpro",#N/A,FALSE,"Tran"}</definedName>
    <definedName name="dd" localSheetId="10" hidden="1">{"Riqfin97",#N/A,FALSE,"Tran";"Riqfinpro",#N/A,FALSE,"Tran"}</definedName>
    <definedName name="dd" localSheetId="13" hidden="1">{"Riqfin97",#N/A,FALSE,"Tran";"Riqfinpro",#N/A,FALSE,"Tran"}</definedName>
    <definedName name="dd" localSheetId="14" hidden="1">{"Riqfin97",#N/A,FALSE,"Tran";"Riqfinpro",#N/A,FALSE,"Tran"}</definedName>
    <definedName name="dd" localSheetId="15" hidden="1">{"Riqfin97",#N/A,FALSE,"Tran";"Riqfinpro",#N/A,FALSE,"Tran"}</definedName>
    <definedName name="dd" localSheetId="16" hidden="1">{"Riqfin97",#N/A,FALSE,"Tran";"Riqfinpro",#N/A,FALSE,"Tran"}</definedName>
    <definedName name="dd" localSheetId="17" hidden="1">{"Riqfin97",#N/A,FALSE,"Tran";"Riqfinpro",#N/A,FALSE,"Tran"}</definedName>
    <definedName name="dd" localSheetId="18" hidden="1">{"Riqfin97",#N/A,FALSE,"Tran";"Riqfinpro",#N/A,FALSE,"Tran"}</definedName>
    <definedName name="dd" hidden="1">{"Riqfin97",#N/A,FALSE,"Tran";"Riqfinpro",#N/A,FALSE,"Tran"}</definedName>
    <definedName name="DDD" localSheetId="59">#REF!</definedName>
    <definedName name="DDD" localSheetId="0">#REF!</definedName>
    <definedName name="DDD" localSheetId="12">#REF!</definedName>
    <definedName name="DDD" localSheetId="23">#REF!</definedName>
    <definedName name="DDD" localSheetId="28">#REF!</definedName>
    <definedName name="DDD" localSheetId="29">#REF!</definedName>
    <definedName name="DDD" localSheetId="30">#REF!</definedName>
    <definedName name="DDD" localSheetId="31">#REF!</definedName>
    <definedName name="DDD" localSheetId="40">#REF!</definedName>
    <definedName name="DDD" localSheetId="42">#REF!</definedName>
    <definedName name="DDD" localSheetId="5">#REF!</definedName>
    <definedName name="DDD" localSheetId="7">#REF!</definedName>
    <definedName name="DDD" localSheetId="9">#REF!</definedName>
    <definedName name="DDD" localSheetId="11">#REF!</definedName>
    <definedName name="DDD" localSheetId="6">#REF!</definedName>
    <definedName name="DDD" localSheetId="19">#REF!</definedName>
    <definedName name="DDD" localSheetId="20">#REF!</definedName>
    <definedName name="DDD" localSheetId="21">#REF!</definedName>
    <definedName name="DDD" localSheetId="22">#REF!</definedName>
    <definedName name="DDD" localSheetId="24">#REF!</definedName>
    <definedName name="DDD" localSheetId="25">#REF!</definedName>
    <definedName name="DDD" localSheetId="26">#REF!</definedName>
    <definedName name="DDD" localSheetId="27">#REF!</definedName>
    <definedName name="DDD" localSheetId="32">#REF!</definedName>
    <definedName name="DDD" localSheetId="33">#REF!</definedName>
    <definedName name="DDD" localSheetId="34">#REF!</definedName>
    <definedName name="DDD" localSheetId="8">#REF!</definedName>
    <definedName name="DDD" localSheetId="35">#REF!</definedName>
    <definedName name="DDD" localSheetId="36">#REF!</definedName>
    <definedName name="DDD" localSheetId="37">#REF!</definedName>
    <definedName name="DDD" localSheetId="38">#REF!</definedName>
    <definedName name="DDD" localSheetId="39">#REF!</definedName>
    <definedName name="DDD" localSheetId="41">#REF!</definedName>
    <definedName name="DDD" localSheetId="43">#REF!</definedName>
    <definedName name="DDD" localSheetId="10">#REF!</definedName>
    <definedName name="DDD" localSheetId="13">#REF!</definedName>
    <definedName name="DDD" localSheetId="14">#REF!</definedName>
    <definedName name="DDD" localSheetId="15">#REF!</definedName>
    <definedName name="DDD" localSheetId="16">#REF!</definedName>
    <definedName name="DDD" localSheetId="17">#REF!</definedName>
    <definedName name="DDD" localSheetId="18">#REF!</definedName>
    <definedName name="DDD">#REF!</definedName>
    <definedName name="dddd" localSheetId="59" hidden="1">{"Minpmon",#N/A,FALSE,"Monthinput"}</definedName>
    <definedName name="dddd" localSheetId="0" hidden="1">{"Minpmon",#N/A,FALSE,"Monthinput"}</definedName>
    <definedName name="dddd" localSheetId="12" hidden="1">{"Minpmon",#N/A,FALSE,"Monthinput"}</definedName>
    <definedName name="dddd" localSheetId="23" hidden="1">{"Minpmon",#N/A,FALSE,"Monthinput"}</definedName>
    <definedName name="dddd" localSheetId="28" hidden="1">{"Minpmon",#N/A,FALSE,"Monthinput"}</definedName>
    <definedName name="dddd" localSheetId="29" hidden="1">{"Minpmon",#N/A,FALSE,"Monthinput"}</definedName>
    <definedName name="dddd" localSheetId="30" hidden="1">{"Minpmon",#N/A,FALSE,"Monthinput"}</definedName>
    <definedName name="dddd" localSheetId="31" hidden="1">{"Minpmon",#N/A,FALSE,"Monthinput"}</definedName>
    <definedName name="dddd" localSheetId="40" hidden="1">{"Minpmon",#N/A,FALSE,"Monthinput"}</definedName>
    <definedName name="dddd" localSheetId="42" hidden="1">{"Minpmon",#N/A,FALSE,"Monthinput"}</definedName>
    <definedName name="dddd" localSheetId="1" hidden="1">{"Minpmon",#N/A,FALSE,"Monthinput"}</definedName>
    <definedName name="dddd" localSheetId="2" hidden="1">{"Minpmon",#N/A,FALSE,"Monthinput"}</definedName>
    <definedName name="dddd" localSheetId="3" hidden="1">{"Minpmon",#N/A,FALSE,"Monthinput"}</definedName>
    <definedName name="dddd" localSheetId="4" hidden="1">{"Minpmon",#N/A,FALSE,"Monthinput"}</definedName>
    <definedName name="dddd" localSheetId="5" hidden="1">{"Minpmon",#N/A,FALSE,"Monthinput"}</definedName>
    <definedName name="dddd" localSheetId="7" hidden="1">{"Minpmon",#N/A,FALSE,"Monthinput"}</definedName>
    <definedName name="dddd" localSheetId="9" hidden="1">{"Minpmon",#N/A,FALSE,"Monthinput"}</definedName>
    <definedName name="dddd" localSheetId="11" hidden="1">{"Minpmon",#N/A,FALSE,"Monthinput"}</definedName>
    <definedName name="dddd" localSheetId="6" hidden="1">{"Minpmon",#N/A,FALSE,"Monthinput"}</definedName>
    <definedName name="dddd" localSheetId="19" hidden="1">{"Minpmon",#N/A,FALSE,"Monthinput"}</definedName>
    <definedName name="dddd" localSheetId="20" hidden="1">{"Minpmon",#N/A,FALSE,"Monthinput"}</definedName>
    <definedName name="dddd" localSheetId="21" hidden="1">{"Minpmon",#N/A,FALSE,"Monthinput"}</definedName>
    <definedName name="dddd" localSheetId="22" hidden="1">{"Minpmon",#N/A,FALSE,"Monthinput"}</definedName>
    <definedName name="dddd" localSheetId="24" hidden="1">{"Minpmon",#N/A,FALSE,"Monthinput"}</definedName>
    <definedName name="dddd" localSheetId="25" hidden="1">{"Minpmon",#N/A,FALSE,"Monthinput"}</definedName>
    <definedName name="dddd" localSheetId="26" hidden="1">{"Minpmon",#N/A,FALSE,"Monthinput"}</definedName>
    <definedName name="dddd" localSheetId="27" hidden="1">{"Minpmon",#N/A,FALSE,"Monthinput"}</definedName>
    <definedName name="dddd" localSheetId="32" hidden="1">{"Minpmon",#N/A,FALSE,"Monthinput"}</definedName>
    <definedName name="dddd" localSheetId="33" hidden="1">{"Minpmon",#N/A,FALSE,"Monthinput"}</definedName>
    <definedName name="dddd" localSheetId="34" hidden="1">{"Minpmon",#N/A,FALSE,"Monthinput"}</definedName>
    <definedName name="dddd" localSheetId="8" hidden="1">{"Minpmon",#N/A,FALSE,"Monthinput"}</definedName>
    <definedName name="dddd" localSheetId="35" hidden="1">{"Minpmon",#N/A,FALSE,"Monthinput"}</definedName>
    <definedName name="dddd" localSheetId="36" hidden="1">{"Minpmon",#N/A,FALSE,"Monthinput"}</definedName>
    <definedName name="dddd" localSheetId="37" hidden="1">{"Minpmon",#N/A,FALSE,"Monthinput"}</definedName>
    <definedName name="dddd" localSheetId="38" hidden="1">{"Minpmon",#N/A,FALSE,"Monthinput"}</definedName>
    <definedName name="dddd" localSheetId="39" hidden="1">{"Minpmon",#N/A,FALSE,"Monthinput"}</definedName>
    <definedName name="dddd" localSheetId="41" hidden="1">{"Minpmon",#N/A,FALSE,"Monthinput"}</definedName>
    <definedName name="dddd" localSheetId="43" hidden="1">{"Minpmon",#N/A,FALSE,"Monthinput"}</definedName>
    <definedName name="dddd" localSheetId="10" hidden="1">{"Minpmon",#N/A,FALSE,"Monthinput"}</definedName>
    <definedName name="dddd" localSheetId="13" hidden="1">{"Minpmon",#N/A,FALSE,"Monthinput"}</definedName>
    <definedName name="dddd" localSheetId="14" hidden="1">{"Minpmon",#N/A,FALSE,"Monthinput"}</definedName>
    <definedName name="dddd" localSheetId="15" hidden="1">{"Minpmon",#N/A,FALSE,"Monthinput"}</definedName>
    <definedName name="dddd" localSheetId="16" hidden="1">{"Minpmon",#N/A,FALSE,"Monthinput"}</definedName>
    <definedName name="dddd" localSheetId="17" hidden="1">{"Minpmon",#N/A,FALSE,"Monthinput"}</definedName>
    <definedName name="dddd" localSheetId="18" hidden="1">{"Minpmon",#N/A,FALSE,"Monthinput"}</definedName>
    <definedName name="dddd" hidden="1">{"Minpmon",#N/A,FALSE,"Monthinput"}</definedName>
    <definedName name="dddddd" localSheetId="59" hidden="1">{"Tab1",#N/A,FALSE,"P";"Tab2",#N/A,FALSE,"P"}</definedName>
    <definedName name="dddddd" localSheetId="0" hidden="1">{"Tab1",#N/A,FALSE,"P";"Tab2",#N/A,FALSE,"P"}</definedName>
    <definedName name="dddddd" localSheetId="12" hidden="1">{"Tab1",#N/A,FALSE,"P";"Tab2",#N/A,FALSE,"P"}</definedName>
    <definedName name="dddddd" localSheetId="23" hidden="1">{"Tab1",#N/A,FALSE,"P";"Tab2",#N/A,FALSE,"P"}</definedName>
    <definedName name="dddddd" localSheetId="28" hidden="1">{"Tab1",#N/A,FALSE,"P";"Tab2",#N/A,FALSE,"P"}</definedName>
    <definedName name="dddddd" localSheetId="29" hidden="1">{"Tab1",#N/A,FALSE,"P";"Tab2",#N/A,FALSE,"P"}</definedName>
    <definedName name="dddddd" localSheetId="30" hidden="1">{"Tab1",#N/A,FALSE,"P";"Tab2",#N/A,FALSE,"P"}</definedName>
    <definedName name="dddddd" localSheetId="31" hidden="1">{"Tab1",#N/A,FALSE,"P";"Tab2",#N/A,FALSE,"P"}</definedName>
    <definedName name="dddddd" localSheetId="40" hidden="1">{"Tab1",#N/A,FALSE,"P";"Tab2",#N/A,FALSE,"P"}</definedName>
    <definedName name="dddddd" localSheetId="42" hidden="1">{"Tab1",#N/A,FALSE,"P";"Tab2",#N/A,FALSE,"P"}</definedName>
    <definedName name="dddddd" localSheetId="1" hidden="1">{"Tab1",#N/A,FALSE,"P";"Tab2",#N/A,FALSE,"P"}</definedName>
    <definedName name="dddddd" localSheetId="2" hidden="1">{"Tab1",#N/A,FALSE,"P";"Tab2",#N/A,FALSE,"P"}</definedName>
    <definedName name="dddddd" localSheetId="3" hidden="1">{"Tab1",#N/A,FALSE,"P";"Tab2",#N/A,FALSE,"P"}</definedName>
    <definedName name="dddddd" localSheetId="4" hidden="1">{"Tab1",#N/A,FALSE,"P";"Tab2",#N/A,FALSE,"P"}</definedName>
    <definedName name="dddddd" localSheetId="5" hidden="1">{"Tab1",#N/A,FALSE,"P";"Tab2",#N/A,FALSE,"P"}</definedName>
    <definedName name="dddddd" localSheetId="7" hidden="1">{"Tab1",#N/A,FALSE,"P";"Tab2",#N/A,FALSE,"P"}</definedName>
    <definedName name="dddddd" localSheetId="9" hidden="1">{"Tab1",#N/A,FALSE,"P";"Tab2",#N/A,FALSE,"P"}</definedName>
    <definedName name="dddddd" localSheetId="11" hidden="1">{"Tab1",#N/A,FALSE,"P";"Tab2",#N/A,FALSE,"P"}</definedName>
    <definedName name="dddddd" localSheetId="6" hidden="1">{"Tab1",#N/A,FALSE,"P";"Tab2",#N/A,FALSE,"P"}</definedName>
    <definedName name="dddddd" localSheetId="19" hidden="1">{"Tab1",#N/A,FALSE,"P";"Tab2",#N/A,FALSE,"P"}</definedName>
    <definedName name="dddddd" localSheetId="20" hidden="1">{"Tab1",#N/A,FALSE,"P";"Tab2",#N/A,FALSE,"P"}</definedName>
    <definedName name="dddddd" localSheetId="21" hidden="1">{"Tab1",#N/A,FALSE,"P";"Tab2",#N/A,FALSE,"P"}</definedName>
    <definedName name="dddddd" localSheetId="22" hidden="1">{"Tab1",#N/A,FALSE,"P";"Tab2",#N/A,FALSE,"P"}</definedName>
    <definedName name="dddddd" localSheetId="24" hidden="1">{"Tab1",#N/A,FALSE,"P";"Tab2",#N/A,FALSE,"P"}</definedName>
    <definedName name="dddddd" localSheetId="25" hidden="1">{"Tab1",#N/A,FALSE,"P";"Tab2",#N/A,FALSE,"P"}</definedName>
    <definedName name="dddddd" localSheetId="26" hidden="1">{"Tab1",#N/A,FALSE,"P";"Tab2",#N/A,FALSE,"P"}</definedName>
    <definedName name="dddddd" localSheetId="27" hidden="1">{"Tab1",#N/A,FALSE,"P";"Tab2",#N/A,FALSE,"P"}</definedName>
    <definedName name="dddddd" localSheetId="32" hidden="1">{"Tab1",#N/A,FALSE,"P";"Tab2",#N/A,FALSE,"P"}</definedName>
    <definedName name="dddddd" localSheetId="33" hidden="1">{"Tab1",#N/A,FALSE,"P";"Tab2",#N/A,FALSE,"P"}</definedName>
    <definedName name="dddddd" localSheetId="34" hidden="1">{"Tab1",#N/A,FALSE,"P";"Tab2",#N/A,FALSE,"P"}</definedName>
    <definedName name="dddddd" localSheetId="8" hidden="1">{"Tab1",#N/A,FALSE,"P";"Tab2",#N/A,FALSE,"P"}</definedName>
    <definedName name="dddddd" localSheetId="35" hidden="1">{"Tab1",#N/A,FALSE,"P";"Tab2",#N/A,FALSE,"P"}</definedName>
    <definedName name="dddddd" localSheetId="36" hidden="1">{"Tab1",#N/A,FALSE,"P";"Tab2",#N/A,FALSE,"P"}</definedName>
    <definedName name="dddddd" localSheetId="37" hidden="1">{"Tab1",#N/A,FALSE,"P";"Tab2",#N/A,FALSE,"P"}</definedName>
    <definedName name="dddddd" localSheetId="38" hidden="1">{"Tab1",#N/A,FALSE,"P";"Tab2",#N/A,FALSE,"P"}</definedName>
    <definedName name="dddddd" localSheetId="39" hidden="1">{"Tab1",#N/A,FALSE,"P";"Tab2",#N/A,FALSE,"P"}</definedName>
    <definedName name="dddddd" localSheetId="41" hidden="1">{"Tab1",#N/A,FALSE,"P";"Tab2",#N/A,FALSE,"P"}</definedName>
    <definedName name="dddddd" localSheetId="43" hidden="1">{"Tab1",#N/A,FALSE,"P";"Tab2",#N/A,FALSE,"P"}</definedName>
    <definedName name="dddddd" localSheetId="10" hidden="1">{"Tab1",#N/A,FALSE,"P";"Tab2",#N/A,FALSE,"P"}</definedName>
    <definedName name="dddddd" localSheetId="13" hidden="1">{"Tab1",#N/A,FALSE,"P";"Tab2",#N/A,FALSE,"P"}</definedName>
    <definedName name="dddddd" localSheetId="14" hidden="1">{"Tab1",#N/A,FALSE,"P";"Tab2",#N/A,FALSE,"P"}</definedName>
    <definedName name="dddddd" localSheetId="15" hidden="1">{"Tab1",#N/A,FALSE,"P";"Tab2",#N/A,FALSE,"P"}</definedName>
    <definedName name="dddddd" localSheetId="16" hidden="1">{"Tab1",#N/A,FALSE,"P";"Tab2",#N/A,FALSE,"P"}</definedName>
    <definedName name="dddddd" localSheetId="17" hidden="1">{"Tab1",#N/A,FALSE,"P";"Tab2",#N/A,FALSE,"P"}</definedName>
    <definedName name="dddddd" localSheetId="18" hidden="1">{"Tab1",#N/A,FALSE,"P";"Tab2",#N/A,FALSE,"P"}</definedName>
    <definedName name="dddddd" hidden="1">{"Tab1",#N/A,FALSE,"P";"Tab2",#N/A,FALSE,"P"}</definedName>
    <definedName name="ddgdg" localSheetId="59" hidden="1">#REF!</definedName>
    <definedName name="ddgdg" localSheetId="0" hidden="1">#REF!</definedName>
    <definedName name="ddgdg" localSheetId="12" hidden="1">#REF!</definedName>
    <definedName name="ddgdg" localSheetId="23" hidden="1">#REF!</definedName>
    <definedName name="ddgdg" localSheetId="28" hidden="1">#REF!</definedName>
    <definedName name="ddgdg" localSheetId="29" hidden="1">#REF!</definedName>
    <definedName name="ddgdg" localSheetId="30" hidden="1">#REF!</definedName>
    <definedName name="ddgdg" localSheetId="31" hidden="1">#REF!</definedName>
    <definedName name="ddgdg" localSheetId="40" hidden="1">#REF!</definedName>
    <definedName name="ddgdg" localSheetId="42" hidden="1">#REF!</definedName>
    <definedName name="ddgdg" localSheetId="5" hidden="1">#REF!</definedName>
    <definedName name="ddgdg" localSheetId="7" hidden="1">#REF!</definedName>
    <definedName name="ddgdg" localSheetId="9" hidden="1">#REF!</definedName>
    <definedName name="ddgdg" localSheetId="11" hidden="1">#REF!</definedName>
    <definedName name="ddgdg" localSheetId="6" hidden="1">#REF!</definedName>
    <definedName name="ddgdg" localSheetId="19" hidden="1">#REF!</definedName>
    <definedName name="ddgdg" localSheetId="20" hidden="1">#REF!</definedName>
    <definedName name="ddgdg" localSheetId="21" hidden="1">#REF!</definedName>
    <definedName name="ddgdg" localSheetId="22" hidden="1">#REF!</definedName>
    <definedName name="ddgdg" localSheetId="24" hidden="1">#REF!</definedName>
    <definedName name="ddgdg" localSheetId="25" hidden="1">#REF!</definedName>
    <definedName name="ddgdg" localSheetId="26" hidden="1">#REF!</definedName>
    <definedName name="ddgdg" localSheetId="27" hidden="1">#REF!</definedName>
    <definedName name="ddgdg" localSheetId="32" hidden="1">#REF!</definedName>
    <definedName name="ddgdg" localSheetId="33" hidden="1">#REF!</definedName>
    <definedName name="ddgdg" localSheetId="34" hidden="1">#REF!</definedName>
    <definedName name="ddgdg" localSheetId="8" hidden="1">#REF!</definedName>
    <definedName name="ddgdg" localSheetId="35" hidden="1">#REF!</definedName>
    <definedName name="ddgdg" localSheetId="36" hidden="1">#REF!</definedName>
    <definedName name="ddgdg" localSheetId="37" hidden="1">#REF!</definedName>
    <definedName name="ddgdg" localSheetId="38" hidden="1">#REF!</definedName>
    <definedName name="ddgdg" localSheetId="39" hidden="1">#REF!</definedName>
    <definedName name="ddgdg" localSheetId="41" hidden="1">#REF!</definedName>
    <definedName name="ddgdg" localSheetId="43" hidden="1">#REF!</definedName>
    <definedName name="ddgdg" localSheetId="10" hidden="1">#REF!</definedName>
    <definedName name="ddgdg" localSheetId="13" hidden="1">#REF!</definedName>
    <definedName name="ddgdg" localSheetId="14" hidden="1">#REF!</definedName>
    <definedName name="ddgdg" localSheetId="15" hidden="1">#REF!</definedName>
    <definedName name="ddgdg" localSheetId="16" hidden="1">#REF!</definedName>
    <definedName name="ddgdg" localSheetId="17" hidden="1">#REF!</definedName>
    <definedName name="ddgdg" localSheetId="18" hidden="1">#REF!</definedName>
    <definedName name="ddgdg" hidden="1">#REF!</definedName>
    <definedName name="Deal_Date">'[40]Inter-Bank'!$B$5</definedName>
    <definedName name="DEBRIEF" localSheetId="59">#REF!</definedName>
    <definedName name="DEBRIEF" localSheetId="0">#REF!</definedName>
    <definedName name="DEBRIEF" localSheetId="12">#REF!</definedName>
    <definedName name="DEBRIEF" localSheetId="23">#REF!</definedName>
    <definedName name="DEBRIEF" localSheetId="28">#REF!</definedName>
    <definedName name="DEBRIEF" localSheetId="29">#REF!</definedName>
    <definedName name="DEBRIEF" localSheetId="30">#REF!</definedName>
    <definedName name="DEBRIEF" localSheetId="31">#REF!</definedName>
    <definedName name="DEBRIEF" localSheetId="40">#REF!</definedName>
    <definedName name="DEBRIEF" localSheetId="42">#REF!</definedName>
    <definedName name="DEBRIEF" localSheetId="5">#REF!</definedName>
    <definedName name="DEBRIEF" localSheetId="7">#REF!</definedName>
    <definedName name="DEBRIEF" localSheetId="9">#REF!</definedName>
    <definedName name="DEBRIEF" localSheetId="11">#REF!</definedName>
    <definedName name="DEBRIEF" localSheetId="6">#REF!</definedName>
    <definedName name="DEBRIEF" localSheetId="19">#REF!</definedName>
    <definedName name="DEBRIEF" localSheetId="20">#REF!</definedName>
    <definedName name="DEBRIEF" localSheetId="21">#REF!</definedName>
    <definedName name="DEBRIEF" localSheetId="22">#REF!</definedName>
    <definedName name="DEBRIEF" localSheetId="24">#REF!</definedName>
    <definedName name="DEBRIEF" localSheetId="25">#REF!</definedName>
    <definedName name="DEBRIEF" localSheetId="26">#REF!</definedName>
    <definedName name="DEBRIEF" localSheetId="27">#REF!</definedName>
    <definedName name="DEBRIEF" localSheetId="32">#REF!</definedName>
    <definedName name="DEBRIEF" localSheetId="33">#REF!</definedName>
    <definedName name="DEBRIEF" localSheetId="34">#REF!</definedName>
    <definedName name="DEBRIEF" localSheetId="8">#REF!</definedName>
    <definedName name="DEBRIEF" localSheetId="35">#REF!</definedName>
    <definedName name="DEBRIEF" localSheetId="36">#REF!</definedName>
    <definedName name="DEBRIEF" localSheetId="37">#REF!</definedName>
    <definedName name="DEBRIEF" localSheetId="38">#REF!</definedName>
    <definedName name="DEBRIEF" localSheetId="39">#REF!</definedName>
    <definedName name="DEBRIEF" localSheetId="41">#REF!</definedName>
    <definedName name="DEBRIEF" localSheetId="43">#REF!</definedName>
    <definedName name="DEBRIEF" localSheetId="10">#REF!</definedName>
    <definedName name="DEBRIEF" localSheetId="13">#REF!</definedName>
    <definedName name="DEBRIEF" localSheetId="14">#REF!</definedName>
    <definedName name="DEBRIEF" localSheetId="15">#REF!</definedName>
    <definedName name="DEBRIEF" localSheetId="16">#REF!</definedName>
    <definedName name="DEBRIEF" localSheetId="17">#REF!</definedName>
    <definedName name="DEBRIEF" localSheetId="18">#REF!</definedName>
    <definedName name="DEBRIEF">#REF!</definedName>
    <definedName name="DEBT" localSheetId="59">#REF!</definedName>
    <definedName name="DEBT" localSheetId="0">#REF!</definedName>
    <definedName name="DEBT" localSheetId="23">#REF!</definedName>
    <definedName name="DEBT" localSheetId="28">#REF!</definedName>
    <definedName name="DEBT" localSheetId="29">#REF!</definedName>
    <definedName name="DEBT" localSheetId="30">#REF!</definedName>
    <definedName name="DEBT" localSheetId="31">#REF!</definedName>
    <definedName name="DEBT" localSheetId="40">#REF!</definedName>
    <definedName name="DEBT" localSheetId="42">#REF!</definedName>
    <definedName name="DEBT" localSheetId="7">#REF!</definedName>
    <definedName name="DEBT" localSheetId="19">#REF!</definedName>
    <definedName name="DEBT" localSheetId="20">#REF!</definedName>
    <definedName name="DEBT" localSheetId="21">#REF!</definedName>
    <definedName name="DEBT" localSheetId="22">#REF!</definedName>
    <definedName name="DEBT" localSheetId="24">#REF!</definedName>
    <definedName name="DEBT" localSheetId="25">#REF!</definedName>
    <definedName name="DEBT" localSheetId="26">#REF!</definedName>
    <definedName name="DEBT" localSheetId="27">#REF!</definedName>
    <definedName name="DEBT" localSheetId="32">#REF!</definedName>
    <definedName name="DEBT" localSheetId="33">#REF!</definedName>
    <definedName name="DEBT" localSheetId="34">#REF!</definedName>
    <definedName name="DEBT" localSheetId="35">#REF!</definedName>
    <definedName name="DEBT" localSheetId="36">#REF!</definedName>
    <definedName name="DEBT" localSheetId="37">#REF!</definedName>
    <definedName name="DEBT" localSheetId="38">#REF!</definedName>
    <definedName name="DEBT" localSheetId="39">#REF!</definedName>
    <definedName name="DEBT" localSheetId="41">#REF!</definedName>
    <definedName name="DEBT" localSheetId="43">#REF!</definedName>
    <definedName name="DEBT" localSheetId="13">#REF!</definedName>
    <definedName name="DEBT" localSheetId="14">#REF!</definedName>
    <definedName name="DEBT" localSheetId="15">#REF!</definedName>
    <definedName name="DEBT" localSheetId="16">#REF!</definedName>
    <definedName name="DEBT" localSheetId="17">#REF!</definedName>
    <definedName name="DEBT" localSheetId="18">#REF!</definedName>
    <definedName name="DEBT">#REF!</definedName>
    <definedName name="DEFL" localSheetId="59">#REF!</definedName>
    <definedName name="DEFL" localSheetId="0">#REF!</definedName>
    <definedName name="DEFL" localSheetId="23">#REF!</definedName>
    <definedName name="DEFL" localSheetId="28">#REF!</definedName>
    <definedName name="DEFL" localSheetId="29">#REF!</definedName>
    <definedName name="DEFL" localSheetId="30">#REF!</definedName>
    <definedName name="DEFL" localSheetId="31">#REF!</definedName>
    <definedName name="DEFL" localSheetId="40">#REF!</definedName>
    <definedName name="DEFL" localSheetId="42">#REF!</definedName>
    <definedName name="DEFL" localSheetId="7">#REF!</definedName>
    <definedName name="DEFL" localSheetId="19">#REF!</definedName>
    <definedName name="DEFL" localSheetId="20">#REF!</definedName>
    <definedName name="DEFL" localSheetId="21">#REF!</definedName>
    <definedName name="DEFL" localSheetId="22">#REF!</definedName>
    <definedName name="DEFL" localSheetId="24">#REF!</definedName>
    <definedName name="DEFL" localSheetId="25">#REF!</definedName>
    <definedName name="DEFL" localSheetId="26">#REF!</definedName>
    <definedName name="DEFL" localSheetId="27">#REF!</definedName>
    <definedName name="DEFL" localSheetId="32">#REF!</definedName>
    <definedName name="DEFL" localSheetId="33">#REF!</definedName>
    <definedName name="DEFL" localSheetId="34">#REF!</definedName>
    <definedName name="DEFL" localSheetId="35">#REF!</definedName>
    <definedName name="DEFL" localSheetId="36">#REF!</definedName>
    <definedName name="DEFL" localSheetId="37">#REF!</definedName>
    <definedName name="DEFL" localSheetId="38">#REF!</definedName>
    <definedName name="DEFL" localSheetId="39">#REF!</definedName>
    <definedName name="DEFL" localSheetId="41">#REF!</definedName>
    <definedName name="DEFL" localSheetId="43">#REF!</definedName>
    <definedName name="DEFL" localSheetId="13">#REF!</definedName>
    <definedName name="DEFL" localSheetId="14">#REF!</definedName>
    <definedName name="DEFL" localSheetId="15">#REF!</definedName>
    <definedName name="DEFL" localSheetId="16">#REF!</definedName>
    <definedName name="DEFL" localSheetId="17">#REF!</definedName>
    <definedName name="DEFL" localSheetId="18">#REF!</definedName>
    <definedName name="DEFL">#REF!</definedName>
    <definedName name="DEG" localSheetId="0">#REF!</definedName>
    <definedName name="DEG" localSheetId="23">#REF!</definedName>
    <definedName name="DEG" localSheetId="28">#REF!</definedName>
    <definedName name="DEG" localSheetId="29">#REF!</definedName>
    <definedName name="DEG" localSheetId="30">#REF!</definedName>
    <definedName name="DEG" localSheetId="31">#REF!</definedName>
    <definedName name="DEG" localSheetId="40">#REF!</definedName>
    <definedName name="DEG" localSheetId="42">#REF!</definedName>
    <definedName name="DEG" localSheetId="7">#REF!</definedName>
    <definedName name="DEG" localSheetId="19">#REF!</definedName>
    <definedName name="DEG" localSheetId="20">#REF!</definedName>
    <definedName name="DEG" localSheetId="21">#REF!</definedName>
    <definedName name="DEG" localSheetId="22">#REF!</definedName>
    <definedName name="DEG" localSheetId="24">#REF!</definedName>
    <definedName name="DEG" localSheetId="25">#REF!</definedName>
    <definedName name="DEG" localSheetId="26">#REF!</definedName>
    <definedName name="DEG" localSheetId="27">#REF!</definedName>
    <definedName name="DEG" localSheetId="32">#REF!</definedName>
    <definedName name="DEG" localSheetId="33">#REF!</definedName>
    <definedName name="DEG" localSheetId="34">#REF!</definedName>
    <definedName name="DEG" localSheetId="35">#REF!</definedName>
    <definedName name="DEG" localSheetId="36">#REF!</definedName>
    <definedName name="DEG" localSheetId="37">#REF!</definedName>
    <definedName name="DEG" localSheetId="38">#REF!</definedName>
    <definedName name="DEG" localSheetId="39">#REF!</definedName>
    <definedName name="DEG" localSheetId="41">#REF!</definedName>
    <definedName name="DEG" localSheetId="43">#REF!</definedName>
    <definedName name="DEG" localSheetId="13">#REF!</definedName>
    <definedName name="DEG" localSheetId="14">#REF!</definedName>
    <definedName name="DEG" localSheetId="15">#REF!</definedName>
    <definedName name="DEG" localSheetId="16">#REF!</definedName>
    <definedName name="DEG" localSheetId="17">#REF!</definedName>
    <definedName name="DEG" localSheetId="18">#REF!</definedName>
    <definedName name="DEG">#REF!</definedName>
    <definedName name="DEMEURO" localSheetId="0">#REF!</definedName>
    <definedName name="DEMEURO" localSheetId="23">#REF!</definedName>
    <definedName name="DEMEURO" localSheetId="28">#REF!</definedName>
    <definedName name="DEMEURO" localSheetId="29">#REF!</definedName>
    <definedName name="DEMEURO" localSheetId="30">#REF!</definedName>
    <definedName name="DEMEURO" localSheetId="31">#REF!</definedName>
    <definedName name="DEMEURO" localSheetId="40">#REF!</definedName>
    <definedName name="DEMEURO" localSheetId="42">#REF!</definedName>
    <definedName name="DEMEURO" localSheetId="7">#REF!</definedName>
    <definedName name="DEMEURO" localSheetId="19">#REF!</definedName>
    <definedName name="DEMEURO" localSheetId="20">#REF!</definedName>
    <definedName name="DEMEURO" localSheetId="21">#REF!</definedName>
    <definedName name="DEMEURO" localSheetId="22">#REF!</definedName>
    <definedName name="DEMEURO" localSheetId="24">#REF!</definedName>
    <definedName name="DEMEURO" localSheetId="25">#REF!</definedName>
    <definedName name="DEMEURO" localSheetId="26">#REF!</definedName>
    <definedName name="DEMEURO" localSheetId="27">#REF!</definedName>
    <definedName name="DEMEURO" localSheetId="32">#REF!</definedName>
    <definedName name="DEMEURO" localSheetId="33">#REF!</definedName>
    <definedName name="DEMEURO" localSheetId="34">#REF!</definedName>
    <definedName name="DEMEURO" localSheetId="35">#REF!</definedName>
    <definedName name="DEMEURO" localSheetId="36">#REF!</definedName>
    <definedName name="DEMEURO" localSheetId="37">#REF!</definedName>
    <definedName name="DEMEURO" localSheetId="38">#REF!</definedName>
    <definedName name="DEMEURO" localSheetId="39">#REF!</definedName>
    <definedName name="DEMEURO" localSheetId="41">#REF!</definedName>
    <definedName name="DEMEURO" localSheetId="43">#REF!</definedName>
    <definedName name="DEMEURO" localSheetId="13">#REF!</definedName>
    <definedName name="DEMEURO" localSheetId="14">#REF!</definedName>
    <definedName name="DEMEURO" localSheetId="15">#REF!</definedName>
    <definedName name="DEMEURO" localSheetId="16">#REF!</definedName>
    <definedName name="DEMEURO" localSheetId="17">#REF!</definedName>
    <definedName name="DEMEURO" localSheetId="18">#REF!</definedName>
    <definedName name="DEMEURO">#REF!</definedName>
    <definedName name="der" localSheetId="59" hidden="1">{"Tab1",#N/A,FALSE,"P";"Tab2",#N/A,FALSE,"P"}</definedName>
    <definedName name="der" localSheetId="0" hidden="1">{"Tab1",#N/A,FALSE,"P";"Tab2",#N/A,FALSE,"P"}</definedName>
    <definedName name="der" localSheetId="12" hidden="1">{"Tab1",#N/A,FALSE,"P";"Tab2",#N/A,FALSE,"P"}</definedName>
    <definedName name="der" localSheetId="23" hidden="1">{"Tab1",#N/A,FALSE,"P";"Tab2",#N/A,FALSE,"P"}</definedName>
    <definedName name="der" localSheetId="28" hidden="1">{"Tab1",#N/A,FALSE,"P";"Tab2",#N/A,FALSE,"P"}</definedName>
    <definedName name="der" localSheetId="29" hidden="1">{"Tab1",#N/A,FALSE,"P";"Tab2",#N/A,FALSE,"P"}</definedName>
    <definedName name="der" localSheetId="30" hidden="1">{"Tab1",#N/A,FALSE,"P";"Tab2",#N/A,FALSE,"P"}</definedName>
    <definedName name="der" localSheetId="31" hidden="1">{"Tab1",#N/A,FALSE,"P";"Tab2",#N/A,FALSE,"P"}</definedName>
    <definedName name="der" localSheetId="40" hidden="1">{"Tab1",#N/A,FALSE,"P";"Tab2",#N/A,FALSE,"P"}</definedName>
    <definedName name="der" localSheetId="42" hidden="1">{"Tab1",#N/A,FALSE,"P";"Tab2",#N/A,FALSE,"P"}</definedName>
    <definedName name="der" localSheetId="1" hidden="1">{"Tab1",#N/A,FALSE,"P";"Tab2",#N/A,FALSE,"P"}</definedName>
    <definedName name="der" localSheetId="2" hidden="1">{"Tab1",#N/A,FALSE,"P";"Tab2",#N/A,FALSE,"P"}</definedName>
    <definedName name="der" localSheetId="3" hidden="1">{"Tab1",#N/A,FALSE,"P";"Tab2",#N/A,FALSE,"P"}</definedName>
    <definedName name="der" localSheetId="4" hidden="1">{"Tab1",#N/A,FALSE,"P";"Tab2",#N/A,FALSE,"P"}</definedName>
    <definedName name="der" localSheetId="5" hidden="1">{"Tab1",#N/A,FALSE,"P";"Tab2",#N/A,FALSE,"P"}</definedName>
    <definedName name="der" localSheetId="7" hidden="1">{"Tab1",#N/A,FALSE,"P";"Tab2",#N/A,FALSE,"P"}</definedName>
    <definedName name="der" localSheetId="9" hidden="1">{"Tab1",#N/A,FALSE,"P";"Tab2",#N/A,FALSE,"P"}</definedName>
    <definedName name="der" localSheetId="11" hidden="1">{"Tab1",#N/A,FALSE,"P";"Tab2",#N/A,FALSE,"P"}</definedName>
    <definedName name="der" localSheetId="6" hidden="1">{"Tab1",#N/A,FALSE,"P";"Tab2",#N/A,FALSE,"P"}</definedName>
    <definedName name="der" localSheetId="19" hidden="1">{"Tab1",#N/A,FALSE,"P";"Tab2",#N/A,FALSE,"P"}</definedName>
    <definedName name="der" localSheetId="20" hidden="1">{"Tab1",#N/A,FALSE,"P";"Tab2",#N/A,FALSE,"P"}</definedName>
    <definedName name="der" localSheetId="21" hidden="1">{"Tab1",#N/A,FALSE,"P";"Tab2",#N/A,FALSE,"P"}</definedName>
    <definedName name="der" localSheetId="22" hidden="1">{"Tab1",#N/A,FALSE,"P";"Tab2",#N/A,FALSE,"P"}</definedName>
    <definedName name="der" localSheetId="24" hidden="1">{"Tab1",#N/A,FALSE,"P";"Tab2",#N/A,FALSE,"P"}</definedName>
    <definedName name="der" localSheetId="25" hidden="1">{"Tab1",#N/A,FALSE,"P";"Tab2",#N/A,FALSE,"P"}</definedName>
    <definedName name="der" localSheetId="26" hidden="1">{"Tab1",#N/A,FALSE,"P";"Tab2",#N/A,FALSE,"P"}</definedName>
    <definedName name="der" localSheetId="27" hidden="1">{"Tab1",#N/A,FALSE,"P";"Tab2",#N/A,FALSE,"P"}</definedName>
    <definedName name="der" localSheetId="32" hidden="1">{"Tab1",#N/A,FALSE,"P";"Tab2",#N/A,FALSE,"P"}</definedName>
    <definedName name="der" localSheetId="33" hidden="1">{"Tab1",#N/A,FALSE,"P";"Tab2",#N/A,FALSE,"P"}</definedName>
    <definedName name="der" localSheetId="34" hidden="1">{"Tab1",#N/A,FALSE,"P";"Tab2",#N/A,FALSE,"P"}</definedName>
    <definedName name="der" localSheetId="8" hidden="1">{"Tab1",#N/A,FALSE,"P";"Tab2",#N/A,FALSE,"P"}</definedName>
    <definedName name="der" localSheetId="35" hidden="1">{"Tab1",#N/A,FALSE,"P";"Tab2",#N/A,FALSE,"P"}</definedName>
    <definedName name="der" localSheetId="36" hidden="1">{"Tab1",#N/A,FALSE,"P";"Tab2",#N/A,FALSE,"P"}</definedName>
    <definedName name="der" localSheetId="37" hidden="1">{"Tab1",#N/A,FALSE,"P";"Tab2",#N/A,FALSE,"P"}</definedName>
    <definedName name="der" localSheetId="38" hidden="1">{"Tab1",#N/A,FALSE,"P";"Tab2",#N/A,FALSE,"P"}</definedName>
    <definedName name="der" localSheetId="39" hidden="1">{"Tab1",#N/A,FALSE,"P";"Tab2",#N/A,FALSE,"P"}</definedName>
    <definedName name="der" localSheetId="41" hidden="1">{"Tab1",#N/A,FALSE,"P";"Tab2",#N/A,FALSE,"P"}</definedName>
    <definedName name="der" localSheetId="43" hidden="1">{"Tab1",#N/A,FALSE,"P";"Tab2",#N/A,FALSE,"P"}</definedName>
    <definedName name="der" localSheetId="10" hidden="1">{"Tab1",#N/A,FALSE,"P";"Tab2",#N/A,FALSE,"P"}</definedName>
    <definedName name="der" localSheetId="13" hidden="1">{"Tab1",#N/A,FALSE,"P";"Tab2",#N/A,FALSE,"P"}</definedName>
    <definedName name="der" localSheetId="14" hidden="1">{"Tab1",#N/A,FALSE,"P";"Tab2",#N/A,FALSE,"P"}</definedName>
    <definedName name="der" localSheetId="15" hidden="1">{"Tab1",#N/A,FALSE,"P";"Tab2",#N/A,FALSE,"P"}</definedName>
    <definedName name="der" localSheetId="16" hidden="1">{"Tab1",#N/A,FALSE,"P";"Tab2",#N/A,FALSE,"P"}</definedName>
    <definedName name="der" localSheetId="17" hidden="1">{"Tab1",#N/A,FALSE,"P";"Tab2",#N/A,FALSE,"P"}</definedName>
    <definedName name="der" localSheetId="18" hidden="1">{"Tab1",#N/A,FALSE,"P";"Tab2",#N/A,FALSE,"P"}</definedName>
    <definedName name="der" hidden="1">{"Tab1",#N/A,FALSE,"P";"Tab2",#N/A,FALSE,"P"}</definedName>
    <definedName name="DES" localSheetId="59">#REF!</definedName>
    <definedName name="DES" localSheetId="0">#REF!</definedName>
    <definedName name="DES" localSheetId="12">#REF!</definedName>
    <definedName name="DES" localSheetId="23">#REF!</definedName>
    <definedName name="DES" localSheetId="28">#REF!</definedName>
    <definedName name="DES" localSheetId="29">#REF!</definedName>
    <definedName name="DES" localSheetId="30">#REF!</definedName>
    <definedName name="DES" localSheetId="31">#REF!</definedName>
    <definedName name="DES" localSheetId="40">#REF!</definedName>
    <definedName name="DES" localSheetId="42">#REF!</definedName>
    <definedName name="DES" localSheetId="5">#REF!</definedName>
    <definedName name="DES" localSheetId="7">#REF!</definedName>
    <definedName name="DES" localSheetId="9">#REF!</definedName>
    <definedName name="DES" localSheetId="11">#REF!</definedName>
    <definedName name="DES" localSheetId="6">#REF!</definedName>
    <definedName name="DES" localSheetId="19">#REF!</definedName>
    <definedName name="DES" localSheetId="20">#REF!</definedName>
    <definedName name="DES" localSheetId="21">#REF!</definedName>
    <definedName name="DES" localSheetId="22">#REF!</definedName>
    <definedName name="DES" localSheetId="24">#REF!</definedName>
    <definedName name="DES" localSheetId="25">#REF!</definedName>
    <definedName name="DES" localSheetId="26">#REF!</definedName>
    <definedName name="DES" localSheetId="27">#REF!</definedName>
    <definedName name="DES" localSheetId="32">#REF!</definedName>
    <definedName name="DES" localSheetId="33">#REF!</definedName>
    <definedName name="DES" localSheetId="34">#REF!</definedName>
    <definedName name="DES" localSheetId="8">#REF!</definedName>
    <definedName name="DES" localSheetId="35">#REF!</definedName>
    <definedName name="DES" localSheetId="36">#REF!</definedName>
    <definedName name="DES" localSheetId="37">#REF!</definedName>
    <definedName name="DES" localSheetId="38">#REF!</definedName>
    <definedName name="DES" localSheetId="39">#REF!</definedName>
    <definedName name="DES" localSheetId="41">#REF!</definedName>
    <definedName name="DES" localSheetId="43">#REF!</definedName>
    <definedName name="DES" localSheetId="10">#REF!</definedName>
    <definedName name="DES" localSheetId="13">#REF!</definedName>
    <definedName name="DES" localSheetId="14">#REF!</definedName>
    <definedName name="DES" localSheetId="15">#REF!</definedName>
    <definedName name="DES" localSheetId="16">#REF!</definedName>
    <definedName name="DES" localSheetId="17">#REF!</definedName>
    <definedName name="DES" localSheetId="18">#REF!</definedName>
    <definedName name="DES">#REF!</definedName>
    <definedName name="dfdf" localSheetId="59" hidden="1">'[50]Fax a enviar'!#REF!</definedName>
    <definedName name="dfdf" localSheetId="12" hidden="1">'[50]Fax a enviar'!#REF!</definedName>
    <definedName name="dfdf" localSheetId="5" hidden="1">'[50]Fax a enviar'!#REF!</definedName>
    <definedName name="dfdf" localSheetId="7" hidden="1">'[50]Fax a enviar'!#REF!</definedName>
    <definedName name="dfdf" localSheetId="9" hidden="1">'[50]Fax a enviar'!#REF!</definedName>
    <definedName name="dfdf" localSheetId="11" hidden="1">'[50]Fax a enviar'!#REF!</definedName>
    <definedName name="dfdf" localSheetId="6" hidden="1">'[50]Fax a enviar'!#REF!</definedName>
    <definedName name="dfdf" localSheetId="34" hidden="1">'[50]Fax a enviar'!#REF!</definedName>
    <definedName name="dfdf" localSheetId="8" hidden="1">'[50]Fax a enviar'!#REF!</definedName>
    <definedName name="dfdf" localSheetId="35" hidden="1">'[50]Fax a enviar'!#REF!</definedName>
    <definedName name="dfdf" localSheetId="36" hidden="1">'[50]Fax a enviar'!#REF!</definedName>
    <definedName name="dfdf" localSheetId="37" hidden="1">'[50]Fax a enviar'!#REF!</definedName>
    <definedName name="dfdf" localSheetId="38" hidden="1">'[50]Fax a enviar'!#REF!</definedName>
    <definedName name="dfdf" localSheetId="10" hidden="1">'[50]Fax a enviar'!#REF!</definedName>
    <definedName name="dfdf" localSheetId="15" hidden="1">'[50]Fax a enviar'!#REF!</definedName>
    <definedName name="dfdf" localSheetId="16" hidden="1">'[50]Fax a enviar'!#REF!</definedName>
    <definedName name="dfdf" localSheetId="17" hidden="1">'[50]Fax a enviar'!#REF!</definedName>
    <definedName name="dfdf" localSheetId="18" hidden="1">'[50]Fax a enviar'!#REF!</definedName>
    <definedName name="dfdf" hidden="1">'[50]Fax a enviar'!#REF!</definedName>
    <definedName name="dfdfsd" localSheetId="59" hidden="1">'[54]Fax a enviar'!#REF!</definedName>
    <definedName name="dfdfsd" localSheetId="12" hidden="1">'[54]Fax a enviar'!#REF!</definedName>
    <definedName name="dfdfsd" localSheetId="5" hidden="1">'[54]Fax a enviar'!#REF!</definedName>
    <definedName name="dfdfsd" localSheetId="7" hidden="1">'[54]Fax a enviar'!#REF!</definedName>
    <definedName name="dfdfsd" localSheetId="9" hidden="1">'[54]Fax a enviar'!#REF!</definedName>
    <definedName name="dfdfsd" localSheetId="11" hidden="1">'[54]Fax a enviar'!#REF!</definedName>
    <definedName name="dfdfsd" localSheetId="6" hidden="1">'[54]Fax a enviar'!#REF!</definedName>
    <definedName name="dfdfsd" localSheetId="34" hidden="1">'[54]Fax a enviar'!#REF!</definedName>
    <definedName name="dfdfsd" localSheetId="8" hidden="1">'[54]Fax a enviar'!#REF!</definedName>
    <definedName name="dfdfsd" localSheetId="35" hidden="1">'[54]Fax a enviar'!#REF!</definedName>
    <definedName name="dfdfsd" localSheetId="36" hidden="1">'[54]Fax a enviar'!#REF!</definedName>
    <definedName name="dfdfsd" localSheetId="37" hidden="1">'[54]Fax a enviar'!#REF!</definedName>
    <definedName name="dfdfsd" localSheetId="38" hidden="1">'[54]Fax a enviar'!#REF!</definedName>
    <definedName name="dfdfsd" localSheetId="10" hidden="1">'[54]Fax a enviar'!#REF!</definedName>
    <definedName name="dfdfsd" localSheetId="15" hidden="1">'[54]Fax a enviar'!#REF!</definedName>
    <definedName name="dfdfsd" localSheetId="16" hidden="1">'[54]Fax a enviar'!#REF!</definedName>
    <definedName name="dfdfsd" localSheetId="17" hidden="1">'[54]Fax a enviar'!#REF!</definedName>
    <definedName name="dfdfsd" localSheetId="18" hidden="1">'[54]Fax a enviar'!#REF!</definedName>
    <definedName name="dfdfsd" hidden="1">'[54]Fax a enviar'!#REF!</definedName>
    <definedName name="dfdgfdfd" localSheetId="12" hidden="1">'[55]Fax a enviar'!#REF!</definedName>
    <definedName name="dfdgfdfd" localSheetId="5" hidden="1">'[55]Fax a enviar'!#REF!</definedName>
    <definedName name="dfdgfdfd" localSheetId="7" hidden="1">'[55]Fax a enviar'!#REF!</definedName>
    <definedName name="dfdgfdfd" localSheetId="9" hidden="1">'[55]Fax a enviar'!#REF!</definedName>
    <definedName name="dfdgfdfd" localSheetId="11" hidden="1">'[55]Fax a enviar'!#REF!</definedName>
    <definedName name="dfdgfdfd" localSheetId="6" hidden="1">'[55]Fax a enviar'!#REF!</definedName>
    <definedName name="dfdgfdfd" localSheetId="34" hidden="1">'[55]Fax a enviar'!#REF!</definedName>
    <definedName name="dfdgfdfd" localSheetId="8" hidden="1">'[55]Fax a enviar'!#REF!</definedName>
    <definedName name="dfdgfdfd" localSheetId="35" hidden="1">'[55]Fax a enviar'!#REF!</definedName>
    <definedName name="dfdgfdfd" localSheetId="10" hidden="1">'[55]Fax a enviar'!#REF!</definedName>
    <definedName name="dfdgfdfd" hidden="1">'[55]Fax a enviar'!#REF!</definedName>
    <definedName name="dfdgfdsfsd" localSheetId="59" hidden="1">#REF!</definedName>
    <definedName name="dfdgfdsfsd" localSheetId="0" hidden="1">#REF!</definedName>
    <definedName name="dfdgfdsfsd" localSheetId="12" hidden="1">#REF!</definedName>
    <definedName name="dfdgfdsfsd" localSheetId="23" hidden="1">#REF!</definedName>
    <definedName name="dfdgfdsfsd" localSheetId="28" hidden="1">#REF!</definedName>
    <definedName name="dfdgfdsfsd" localSheetId="29" hidden="1">#REF!</definedName>
    <definedName name="dfdgfdsfsd" localSheetId="30" hidden="1">#REF!</definedName>
    <definedName name="dfdgfdsfsd" localSheetId="31" hidden="1">#REF!</definedName>
    <definedName name="dfdgfdsfsd" localSheetId="40" hidden="1">#REF!</definedName>
    <definedName name="dfdgfdsfsd" localSheetId="42" hidden="1">#REF!</definedName>
    <definedName name="dfdgfdsfsd" localSheetId="5" hidden="1">#REF!</definedName>
    <definedName name="dfdgfdsfsd" localSheetId="7" hidden="1">#REF!</definedName>
    <definedName name="dfdgfdsfsd" localSheetId="9" hidden="1">#REF!</definedName>
    <definedName name="dfdgfdsfsd" localSheetId="11" hidden="1">#REF!</definedName>
    <definedName name="dfdgfdsfsd" localSheetId="6" hidden="1">#REF!</definedName>
    <definedName name="dfdgfdsfsd" localSheetId="19" hidden="1">#REF!</definedName>
    <definedName name="dfdgfdsfsd" localSheetId="20" hidden="1">#REF!</definedName>
    <definedName name="dfdgfdsfsd" localSheetId="21" hidden="1">#REF!</definedName>
    <definedName name="dfdgfdsfsd" localSheetId="22" hidden="1">#REF!</definedName>
    <definedName name="dfdgfdsfsd" localSheetId="24" hidden="1">#REF!</definedName>
    <definedName name="dfdgfdsfsd" localSheetId="25" hidden="1">#REF!</definedName>
    <definedName name="dfdgfdsfsd" localSheetId="26" hidden="1">#REF!</definedName>
    <definedName name="dfdgfdsfsd" localSheetId="27" hidden="1">#REF!</definedName>
    <definedName name="dfdgfdsfsd" localSheetId="32" hidden="1">#REF!</definedName>
    <definedName name="dfdgfdsfsd" localSheetId="33" hidden="1">#REF!</definedName>
    <definedName name="dfdgfdsfsd" localSheetId="34" hidden="1">#REF!</definedName>
    <definedName name="dfdgfdsfsd" localSheetId="8" hidden="1">#REF!</definedName>
    <definedName name="dfdgfdsfsd" localSheetId="35" hidden="1">#REF!</definedName>
    <definedName name="dfdgfdsfsd" localSheetId="36" hidden="1">#REF!</definedName>
    <definedName name="dfdgfdsfsd" localSheetId="37" hidden="1">#REF!</definedName>
    <definedName name="dfdgfdsfsd" localSheetId="38" hidden="1">#REF!</definedName>
    <definedName name="dfdgfdsfsd" localSheetId="39" hidden="1">#REF!</definedName>
    <definedName name="dfdgfdsfsd" localSheetId="41" hidden="1">#REF!</definedName>
    <definedName name="dfdgfdsfsd" localSheetId="43" hidden="1">#REF!</definedName>
    <definedName name="dfdgfdsfsd" localSheetId="10" hidden="1">#REF!</definedName>
    <definedName name="dfdgfdsfsd" localSheetId="13" hidden="1">#REF!</definedName>
    <definedName name="dfdgfdsfsd" localSheetId="14" hidden="1">#REF!</definedName>
    <definedName name="dfdgfdsfsd" localSheetId="15" hidden="1">#REF!</definedName>
    <definedName name="dfdgfdsfsd" localSheetId="16" hidden="1">#REF!</definedName>
    <definedName name="dfdgfdsfsd" localSheetId="17" hidden="1">#REF!</definedName>
    <definedName name="dfdgfdsfsd" localSheetId="18" hidden="1">#REF!</definedName>
    <definedName name="dfdgfdsfsd" hidden="1">#REF!</definedName>
    <definedName name="dfgd" localSheetId="59">#REF!</definedName>
    <definedName name="dfgd" localSheetId="0">#REF!</definedName>
    <definedName name="dfgd" localSheetId="23">#REF!</definedName>
    <definedName name="dfgd" localSheetId="28">#REF!</definedName>
    <definedName name="dfgd" localSheetId="29">#REF!</definedName>
    <definedName name="dfgd" localSheetId="30">#REF!</definedName>
    <definedName name="dfgd" localSheetId="31">#REF!</definedName>
    <definedName name="dfgd" localSheetId="40">#REF!</definedName>
    <definedName name="dfgd" localSheetId="42">#REF!</definedName>
    <definedName name="dfgd" localSheetId="7">#REF!</definedName>
    <definedName name="dfgd" localSheetId="19">#REF!</definedName>
    <definedName name="dfgd" localSheetId="20">#REF!</definedName>
    <definedName name="dfgd" localSheetId="21">#REF!</definedName>
    <definedName name="dfgd" localSheetId="22">#REF!</definedName>
    <definedName name="dfgd" localSheetId="24">#REF!</definedName>
    <definedName name="dfgd" localSheetId="25">#REF!</definedName>
    <definedName name="dfgd" localSheetId="26">#REF!</definedName>
    <definedName name="dfgd" localSheetId="27">#REF!</definedName>
    <definedName name="dfgd" localSheetId="32">#REF!</definedName>
    <definedName name="dfgd" localSheetId="33">#REF!</definedName>
    <definedName name="dfgd" localSheetId="34">#REF!</definedName>
    <definedName name="dfgd" localSheetId="35">#REF!</definedName>
    <definedName name="dfgd" localSheetId="36">#REF!</definedName>
    <definedName name="dfgd" localSheetId="37">#REF!</definedName>
    <definedName name="dfgd" localSheetId="38">#REF!</definedName>
    <definedName name="dfgd" localSheetId="39">#REF!</definedName>
    <definedName name="dfgd" localSheetId="41">#REF!</definedName>
    <definedName name="dfgd" localSheetId="43">#REF!</definedName>
    <definedName name="dfgd" localSheetId="13">#REF!</definedName>
    <definedName name="dfgd" localSheetId="14">#REF!</definedName>
    <definedName name="dfgd" localSheetId="15">#REF!</definedName>
    <definedName name="dfgd" localSheetId="16">#REF!</definedName>
    <definedName name="dfgd" localSheetId="17">#REF!</definedName>
    <definedName name="dfgd" localSheetId="18">#REF!</definedName>
    <definedName name="dfgd">#REF!</definedName>
    <definedName name="DG" localSheetId="59">#REF!</definedName>
    <definedName name="DG" localSheetId="0">#REF!</definedName>
    <definedName name="DG" localSheetId="23">#REF!</definedName>
    <definedName name="DG" localSheetId="28">#REF!</definedName>
    <definedName name="DG" localSheetId="29">#REF!</definedName>
    <definedName name="DG" localSheetId="30">#REF!</definedName>
    <definedName name="DG" localSheetId="31">#REF!</definedName>
    <definedName name="DG" localSheetId="40">#REF!</definedName>
    <definedName name="DG" localSheetId="42">#REF!</definedName>
    <definedName name="DG" localSheetId="7">#REF!</definedName>
    <definedName name="DG" localSheetId="19">#REF!</definedName>
    <definedName name="DG" localSheetId="20">#REF!</definedName>
    <definedName name="DG" localSheetId="21">#REF!</definedName>
    <definedName name="DG" localSheetId="22">#REF!</definedName>
    <definedName name="DG" localSheetId="24">#REF!</definedName>
    <definedName name="DG" localSheetId="25">#REF!</definedName>
    <definedName name="DG" localSheetId="26">#REF!</definedName>
    <definedName name="DG" localSheetId="27">#REF!</definedName>
    <definedName name="DG" localSheetId="32">#REF!</definedName>
    <definedName name="DG" localSheetId="33">#REF!</definedName>
    <definedName name="DG" localSheetId="34">#REF!</definedName>
    <definedName name="DG" localSheetId="35">#REF!</definedName>
    <definedName name="DG" localSheetId="36">#REF!</definedName>
    <definedName name="DG" localSheetId="37">#REF!</definedName>
    <definedName name="DG" localSheetId="38">#REF!</definedName>
    <definedName name="DG" localSheetId="39">#REF!</definedName>
    <definedName name="DG" localSheetId="41">#REF!</definedName>
    <definedName name="DG" localSheetId="43">#REF!</definedName>
    <definedName name="DG" localSheetId="13">#REF!</definedName>
    <definedName name="DG" localSheetId="14">#REF!</definedName>
    <definedName name="DG" localSheetId="15">#REF!</definedName>
    <definedName name="DG" localSheetId="16">#REF!</definedName>
    <definedName name="DG" localSheetId="17">#REF!</definedName>
    <definedName name="DG" localSheetId="18">#REF!</definedName>
    <definedName name="DG">#REF!</definedName>
    <definedName name="DG_S" localSheetId="0">#REF!</definedName>
    <definedName name="DG_S" localSheetId="23">#REF!</definedName>
    <definedName name="DG_S" localSheetId="28">#REF!</definedName>
    <definedName name="DG_S" localSheetId="29">#REF!</definedName>
    <definedName name="DG_S" localSheetId="30">#REF!</definedName>
    <definedName name="DG_S" localSheetId="31">#REF!</definedName>
    <definedName name="DG_S" localSheetId="40">#REF!</definedName>
    <definedName name="DG_S" localSheetId="42">#REF!</definedName>
    <definedName name="DG_S" localSheetId="7">#REF!</definedName>
    <definedName name="DG_S" localSheetId="19">#REF!</definedName>
    <definedName name="DG_S" localSheetId="20">#REF!</definedName>
    <definedName name="DG_S" localSheetId="21">#REF!</definedName>
    <definedName name="DG_S" localSheetId="22">#REF!</definedName>
    <definedName name="DG_S" localSheetId="24">#REF!</definedName>
    <definedName name="DG_S" localSheetId="25">#REF!</definedName>
    <definedName name="DG_S" localSheetId="26">#REF!</definedName>
    <definedName name="DG_S" localSheetId="27">#REF!</definedName>
    <definedName name="DG_S" localSheetId="32">#REF!</definedName>
    <definedName name="DG_S" localSheetId="33">#REF!</definedName>
    <definedName name="DG_S" localSheetId="34">#REF!</definedName>
    <definedName name="DG_S" localSheetId="35">#REF!</definedName>
    <definedName name="DG_S" localSheetId="36">#REF!</definedName>
    <definedName name="DG_S" localSheetId="37">#REF!</definedName>
    <definedName name="DG_S" localSheetId="38">#REF!</definedName>
    <definedName name="DG_S" localSheetId="39">#REF!</definedName>
    <definedName name="DG_S" localSheetId="41">#REF!</definedName>
    <definedName name="DG_S" localSheetId="43">#REF!</definedName>
    <definedName name="DG_S" localSheetId="13">#REF!</definedName>
    <definedName name="DG_S" localSheetId="14">#REF!</definedName>
    <definedName name="DG_S" localSheetId="15">#REF!</definedName>
    <definedName name="DG_S" localSheetId="16">#REF!</definedName>
    <definedName name="DG_S" localSheetId="17">#REF!</definedName>
    <definedName name="DG_S" localSheetId="18">#REF!</definedName>
    <definedName name="DG_S">#REF!</definedName>
    <definedName name="dgdgd" localSheetId="0" hidden="1">#REF!</definedName>
    <definedName name="dgdgd" localSheetId="23" hidden="1">#REF!</definedName>
    <definedName name="dgdgd" localSheetId="28" hidden="1">#REF!</definedName>
    <definedName name="dgdgd" localSheetId="29" hidden="1">#REF!</definedName>
    <definedName name="dgdgd" localSheetId="30" hidden="1">#REF!</definedName>
    <definedName name="dgdgd" localSheetId="31" hidden="1">#REF!</definedName>
    <definedName name="dgdgd" localSheetId="40" hidden="1">#REF!</definedName>
    <definedName name="dgdgd" localSheetId="42" hidden="1">#REF!</definedName>
    <definedName name="dgdgd" localSheetId="7" hidden="1">#REF!</definedName>
    <definedName name="dgdgd" localSheetId="19" hidden="1">#REF!</definedName>
    <definedName name="dgdgd" localSheetId="20" hidden="1">#REF!</definedName>
    <definedName name="dgdgd" localSheetId="21" hidden="1">#REF!</definedName>
    <definedName name="dgdgd" localSheetId="22" hidden="1">#REF!</definedName>
    <definedName name="dgdgd" localSheetId="24" hidden="1">#REF!</definedName>
    <definedName name="dgdgd" localSheetId="25" hidden="1">#REF!</definedName>
    <definedName name="dgdgd" localSheetId="26" hidden="1">#REF!</definedName>
    <definedName name="dgdgd" localSheetId="27" hidden="1">#REF!</definedName>
    <definedName name="dgdgd" localSheetId="32" hidden="1">#REF!</definedName>
    <definedName name="dgdgd" localSheetId="33" hidden="1">#REF!</definedName>
    <definedName name="dgdgd" localSheetId="34" hidden="1">#REF!</definedName>
    <definedName name="dgdgd" localSheetId="35" hidden="1">#REF!</definedName>
    <definedName name="dgdgd" localSheetId="36" hidden="1">#REF!</definedName>
    <definedName name="dgdgd" localSheetId="37" hidden="1">#REF!</definedName>
    <definedName name="dgdgd" localSheetId="38" hidden="1">#REF!</definedName>
    <definedName name="dgdgd" localSheetId="39" hidden="1">#REF!</definedName>
    <definedName name="dgdgd" localSheetId="41" hidden="1">#REF!</definedName>
    <definedName name="dgdgd" localSheetId="43" hidden="1">#REF!</definedName>
    <definedName name="dgdgd" localSheetId="13" hidden="1">#REF!</definedName>
    <definedName name="dgdgd" localSheetId="14" hidden="1">#REF!</definedName>
    <definedName name="dgdgd" localSheetId="15" hidden="1">#REF!</definedName>
    <definedName name="dgdgd" localSheetId="16" hidden="1">#REF!</definedName>
    <definedName name="dgdgd" localSheetId="17" hidden="1">#REF!</definedName>
    <definedName name="dgdgd" localSheetId="18" hidden="1">#REF!</definedName>
    <definedName name="dgdgd" hidden="1">#REF!</definedName>
    <definedName name="DGproj">#N/A</definedName>
    <definedName name="Discount_IDA">[56]NPV!$B$28</definedName>
    <definedName name="Discount_NC" localSheetId="0">[56]NPV!#REF!</definedName>
    <definedName name="Discount_NC" localSheetId="12">[56]NPV!#REF!</definedName>
    <definedName name="Discount_NC" localSheetId="23">[56]NPV!#REF!</definedName>
    <definedName name="Discount_NC" localSheetId="28">[56]NPV!#REF!</definedName>
    <definedName name="Discount_NC" localSheetId="29">[56]NPV!#REF!</definedName>
    <definedName name="Discount_NC" localSheetId="30">[56]NPV!#REF!</definedName>
    <definedName name="Discount_NC" localSheetId="5">[56]NPV!#REF!</definedName>
    <definedName name="Discount_NC" localSheetId="7">[56]NPV!#REF!</definedName>
    <definedName name="Discount_NC" localSheetId="9">[56]NPV!#REF!</definedName>
    <definedName name="Discount_NC" localSheetId="11">[56]NPV!#REF!</definedName>
    <definedName name="Discount_NC" localSheetId="6">[56]NPV!#REF!</definedName>
    <definedName name="Discount_NC" localSheetId="20">[56]NPV!#REF!</definedName>
    <definedName name="Discount_NC" localSheetId="21">[56]NPV!#REF!</definedName>
    <definedName name="Discount_NC" localSheetId="8">[56]NPV!#REF!</definedName>
    <definedName name="Discount_NC" localSheetId="36">[56]NPV!#REF!</definedName>
    <definedName name="Discount_NC" localSheetId="37">[56]NPV!#REF!</definedName>
    <definedName name="Discount_NC" localSheetId="38">[56]NPV!#REF!</definedName>
    <definedName name="Discount_NC" localSheetId="10">[56]NPV!#REF!</definedName>
    <definedName name="Discount_NC">[56]NPV!#REF!</definedName>
    <definedName name="DiscountRate" localSheetId="59">#REF!</definedName>
    <definedName name="DiscountRate" localSheetId="0">#REF!</definedName>
    <definedName name="DiscountRate" localSheetId="12">#REF!</definedName>
    <definedName name="DiscountRate" localSheetId="23">#REF!</definedName>
    <definedName name="DiscountRate" localSheetId="28">#REF!</definedName>
    <definedName name="DiscountRate" localSheetId="29">#REF!</definedName>
    <definedName name="DiscountRate" localSheetId="30">#REF!</definedName>
    <definedName name="DiscountRate" localSheetId="31">#REF!</definedName>
    <definedName name="DiscountRate" localSheetId="40">#REF!</definedName>
    <definedName name="DiscountRate" localSheetId="42">#REF!</definedName>
    <definedName name="DiscountRate" localSheetId="5">#REF!</definedName>
    <definedName name="DiscountRate" localSheetId="7">#REF!</definedName>
    <definedName name="DiscountRate" localSheetId="9">#REF!</definedName>
    <definedName name="DiscountRate" localSheetId="11">#REF!</definedName>
    <definedName name="DiscountRate" localSheetId="6">#REF!</definedName>
    <definedName name="DiscountRate" localSheetId="19">#REF!</definedName>
    <definedName name="DiscountRate" localSheetId="20">#REF!</definedName>
    <definedName name="DiscountRate" localSheetId="21">#REF!</definedName>
    <definedName name="DiscountRate" localSheetId="22">#REF!</definedName>
    <definedName name="DiscountRate" localSheetId="24">#REF!</definedName>
    <definedName name="DiscountRate" localSheetId="25">#REF!</definedName>
    <definedName name="DiscountRate" localSheetId="26">#REF!</definedName>
    <definedName name="DiscountRate" localSheetId="27">#REF!</definedName>
    <definedName name="DiscountRate" localSheetId="32">#REF!</definedName>
    <definedName name="DiscountRate" localSheetId="33">#REF!</definedName>
    <definedName name="DiscountRate" localSheetId="34">#REF!</definedName>
    <definedName name="DiscountRate" localSheetId="8">#REF!</definedName>
    <definedName name="DiscountRate" localSheetId="35">#REF!</definedName>
    <definedName name="DiscountRate" localSheetId="36">#REF!</definedName>
    <definedName name="DiscountRate" localSheetId="37">#REF!</definedName>
    <definedName name="DiscountRate" localSheetId="38">#REF!</definedName>
    <definedName name="DiscountRate" localSheetId="39">#REF!</definedName>
    <definedName name="DiscountRate" localSheetId="41">#REF!</definedName>
    <definedName name="DiscountRate" localSheetId="43">#REF!</definedName>
    <definedName name="DiscountRate" localSheetId="10">#REF!</definedName>
    <definedName name="DiscountRate" localSheetId="13">#REF!</definedName>
    <definedName name="DiscountRate" localSheetId="14">#REF!</definedName>
    <definedName name="DiscountRate" localSheetId="15">#REF!</definedName>
    <definedName name="DiscountRate" localSheetId="16">#REF!</definedName>
    <definedName name="DiscountRate" localSheetId="17">#REF!</definedName>
    <definedName name="DiscountRate" localSheetId="18">#REF!</definedName>
    <definedName name="DiscountRate">#REF!</definedName>
    <definedName name="DIVISOR" localSheetId="59">#REF!</definedName>
    <definedName name="DIVISOR" localSheetId="0">#REF!</definedName>
    <definedName name="DIVISOR" localSheetId="23">#REF!</definedName>
    <definedName name="DIVISOR" localSheetId="28">#REF!</definedName>
    <definedName name="DIVISOR" localSheetId="29">#REF!</definedName>
    <definedName name="DIVISOR" localSheetId="30">#REF!</definedName>
    <definedName name="DIVISOR" localSheetId="31">#REF!</definedName>
    <definedName name="DIVISOR" localSheetId="40">#REF!</definedName>
    <definedName name="DIVISOR" localSheetId="42">#REF!</definedName>
    <definedName name="DIVISOR" localSheetId="7">#REF!</definedName>
    <definedName name="DIVISOR" localSheetId="19">#REF!</definedName>
    <definedName name="DIVISOR" localSheetId="20">#REF!</definedName>
    <definedName name="DIVISOR" localSheetId="21">#REF!</definedName>
    <definedName name="DIVISOR" localSheetId="22">#REF!</definedName>
    <definedName name="DIVISOR" localSheetId="24">#REF!</definedName>
    <definedName name="DIVISOR" localSheetId="25">#REF!</definedName>
    <definedName name="DIVISOR" localSheetId="26">#REF!</definedName>
    <definedName name="DIVISOR" localSheetId="27">#REF!</definedName>
    <definedName name="DIVISOR" localSheetId="32">#REF!</definedName>
    <definedName name="DIVISOR" localSheetId="33">#REF!</definedName>
    <definedName name="DIVISOR" localSheetId="34">#REF!</definedName>
    <definedName name="DIVISOR" localSheetId="35">#REF!</definedName>
    <definedName name="DIVISOR" localSheetId="36">#REF!</definedName>
    <definedName name="DIVISOR" localSheetId="37">#REF!</definedName>
    <definedName name="DIVISOR" localSheetId="38">#REF!</definedName>
    <definedName name="DIVISOR" localSheetId="39">#REF!</definedName>
    <definedName name="DIVISOR" localSheetId="41">#REF!</definedName>
    <definedName name="DIVISOR" localSheetId="43">#REF!</definedName>
    <definedName name="DIVISOR" localSheetId="13">#REF!</definedName>
    <definedName name="DIVISOR" localSheetId="14">#REF!</definedName>
    <definedName name="DIVISOR" localSheetId="15">#REF!</definedName>
    <definedName name="DIVISOR" localSheetId="16">#REF!</definedName>
    <definedName name="DIVISOR" localSheetId="17">#REF!</definedName>
    <definedName name="DIVISOR" localSheetId="18">#REF!</definedName>
    <definedName name="DIVISOR">#REF!</definedName>
    <definedName name="DIVISOR1" localSheetId="59">#REF!</definedName>
    <definedName name="DIVISOR1" localSheetId="0">#REF!</definedName>
    <definedName name="DIVISOR1" localSheetId="23">#REF!</definedName>
    <definedName name="DIVISOR1" localSheetId="28">#REF!</definedName>
    <definedName name="DIVISOR1" localSheetId="29">#REF!</definedName>
    <definedName name="DIVISOR1" localSheetId="30">#REF!</definedName>
    <definedName name="DIVISOR1" localSheetId="31">#REF!</definedName>
    <definedName name="DIVISOR1" localSheetId="40">#REF!</definedName>
    <definedName name="DIVISOR1" localSheetId="42">#REF!</definedName>
    <definedName name="DIVISOR1" localSheetId="7">#REF!</definedName>
    <definedName name="DIVISOR1" localSheetId="19">#REF!</definedName>
    <definedName name="DIVISOR1" localSheetId="20">#REF!</definedName>
    <definedName name="DIVISOR1" localSheetId="21">#REF!</definedName>
    <definedName name="DIVISOR1" localSheetId="22">#REF!</definedName>
    <definedName name="DIVISOR1" localSheetId="24">#REF!</definedName>
    <definedName name="DIVISOR1" localSheetId="25">#REF!</definedName>
    <definedName name="DIVISOR1" localSheetId="26">#REF!</definedName>
    <definedName name="DIVISOR1" localSheetId="27">#REF!</definedName>
    <definedName name="DIVISOR1" localSheetId="32">#REF!</definedName>
    <definedName name="DIVISOR1" localSheetId="33">#REF!</definedName>
    <definedName name="DIVISOR1" localSheetId="34">#REF!</definedName>
    <definedName name="DIVISOR1" localSheetId="35">#REF!</definedName>
    <definedName name="DIVISOR1" localSheetId="36">#REF!</definedName>
    <definedName name="DIVISOR1" localSheetId="37">#REF!</definedName>
    <definedName name="DIVISOR1" localSheetId="38">#REF!</definedName>
    <definedName name="DIVISOR1" localSheetId="39">#REF!</definedName>
    <definedName name="DIVISOR1" localSheetId="41">#REF!</definedName>
    <definedName name="DIVISOR1" localSheetId="43">#REF!</definedName>
    <definedName name="DIVISOR1" localSheetId="13">#REF!</definedName>
    <definedName name="DIVISOR1" localSheetId="14">#REF!</definedName>
    <definedName name="DIVISOR1" localSheetId="15">#REF!</definedName>
    <definedName name="DIVISOR1" localSheetId="16">#REF!</definedName>
    <definedName name="DIVISOR1" localSheetId="17">#REF!</definedName>
    <definedName name="DIVISOR1" localSheetId="18">#REF!</definedName>
    <definedName name="DIVISOR1">#REF!</definedName>
    <definedName name="DKK" localSheetId="0">#REF!</definedName>
    <definedName name="DKK" localSheetId="23">#REF!</definedName>
    <definedName name="DKK" localSheetId="28">#REF!</definedName>
    <definedName name="DKK" localSheetId="29">#REF!</definedName>
    <definedName name="DKK" localSheetId="30">#REF!</definedName>
    <definedName name="DKK" localSheetId="31">#REF!</definedName>
    <definedName name="DKK" localSheetId="40">#REF!</definedName>
    <definedName name="DKK" localSheetId="42">#REF!</definedName>
    <definedName name="DKK" localSheetId="7">#REF!</definedName>
    <definedName name="DKK" localSheetId="19">#REF!</definedName>
    <definedName name="DKK" localSheetId="20">#REF!</definedName>
    <definedName name="DKK" localSheetId="21">#REF!</definedName>
    <definedName name="DKK" localSheetId="22">#REF!</definedName>
    <definedName name="DKK" localSheetId="24">#REF!</definedName>
    <definedName name="DKK" localSheetId="25">#REF!</definedName>
    <definedName name="DKK" localSheetId="26">#REF!</definedName>
    <definedName name="DKK" localSheetId="27">#REF!</definedName>
    <definedName name="DKK" localSheetId="32">#REF!</definedName>
    <definedName name="DKK" localSheetId="33">#REF!</definedName>
    <definedName name="DKK" localSheetId="34">#REF!</definedName>
    <definedName name="DKK" localSheetId="35">#REF!</definedName>
    <definedName name="DKK" localSheetId="36">#REF!</definedName>
    <definedName name="DKK" localSheetId="37">#REF!</definedName>
    <definedName name="DKK" localSheetId="38">#REF!</definedName>
    <definedName name="DKK" localSheetId="39">#REF!</definedName>
    <definedName name="DKK" localSheetId="41">#REF!</definedName>
    <definedName name="DKK" localSheetId="43">#REF!</definedName>
    <definedName name="DKK" localSheetId="13">#REF!</definedName>
    <definedName name="DKK" localSheetId="14">#REF!</definedName>
    <definedName name="DKK" localSheetId="15">#REF!</definedName>
    <definedName name="DKK" localSheetId="16">#REF!</definedName>
    <definedName name="DKK" localSheetId="17">#REF!</definedName>
    <definedName name="DKK" localSheetId="18">#REF!</definedName>
    <definedName name="DKK">#REF!</definedName>
    <definedName name="DKR" localSheetId="0">#REF!</definedName>
    <definedName name="DKR" localSheetId="23">#REF!</definedName>
    <definedName name="DKR" localSheetId="28">#REF!</definedName>
    <definedName name="DKR" localSheetId="29">#REF!</definedName>
    <definedName name="DKR" localSheetId="30">#REF!</definedName>
    <definedName name="DKR" localSheetId="31">#REF!</definedName>
    <definedName name="DKR" localSheetId="40">#REF!</definedName>
    <definedName name="DKR" localSheetId="42">#REF!</definedName>
    <definedName name="DKR" localSheetId="7">#REF!</definedName>
    <definedName name="DKR" localSheetId="19">#REF!</definedName>
    <definedName name="DKR" localSheetId="20">#REF!</definedName>
    <definedName name="DKR" localSheetId="21">#REF!</definedName>
    <definedName name="DKR" localSheetId="22">#REF!</definedName>
    <definedName name="DKR" localSheetId="24">#REF!</definedName>
    <definedName name="DKR" localSheetId="25">#REF!</definedName>
    <definedName name="DKR" localSheetId="26">#REF!</definedName>
    <definedName name="DKR" localSheetId="27">#REF!</definedName>
    <definedName name="DKR" localSheetId="32">#REF!</definedName>
    <definedName name="DKR" localSheetId="33">#REF!</definedName>
    <definedName name="DKR" localSheetId="34">#REF!</definedName>
    <definedName name="DKR" localSheetId="35">#REF!</definedName>
    <definedName name="DKR" localSheetId="36">#REF!</definedName>
    <definedName name="DKR" localSheetId="37">#REF!</definedName>
    <definedName name="DKR" localSheetId="38">#REF!</definedName>
    <definedName name="DKR" localSheetId="39">#REF!</definedName>
    <definedName name="DKR" localSheetId="41">#REF!</definedName>
    <definedName name="DKR" localSheetId="43">#REF!</definedName>
    <definedName name="DKR" localSheetId="13">#REF!</definedName>
    <definedName name="DKR" localSheetId="14">#REF!</definedName>
    <definedName name="DKR" localSheetId="15">#REF!</definedName>
    <definedName name="DKR" localSheetId="16">#REF!</definedName>
    <definedName name="DKR" localSheetId="17">#REF!</definedName>
    <definedName name="DKR" localSheetId="18">#REF!</definedName>
    <definedName name="DKR">#REF!</definedName>
    <definedName name="DM" localSheetId="0">#REF!</definedName>
    <definedName name="DM" localSheetId="23">#REF!</definedName>
    <definedName name="DM" localSheetId="28">#REF!</definedName>
    <definedName name="DM" localSheetId="29">#REF!</definedName>
    <definedName name="DM" localSheetId="30">#REF!</definedName>
    <definedName name="DM" localSheetId="31">#REF!</definedName>
    <definedName name="DM" localSheetId="40">#REF!</definedName>
    <definedName name="DM" localSheetId="42">#REF!</definedName>
    <definedName name="DM" localSheetId="7">#REF!</definedName>
    <definedName name="DM" localSheetId="19">#REF!</definedName>
    <definedName name="DM" localSheetId="20">#REF!</definedName>
    <definedName name="DM" localSheetId="21">#REF!</definedName>
    <definedName name="DM" localSheetId="22">#REF!</definedName>
    <definedName name="DM" localSheetId="24">#REF!</definedName>
    <definedName name="DM" localSheetId="25">#REF!</definedName>
    <definedName name="DM" localSheetId="26">#REF!</definedName>
    <definedName name="DM" localSheetId="27">#REF!</definedName>
    <definedName name="DM" localSheetId="32">#REF!</definedName>
    <definedName name="DM" localSheetId="33">#REF!</definedName>
    <definedName name="DM" localSheetId="34">#REF!</definedName>
    <definedName name="DM" localSheetId="35">#REF!</definedName>
    <definedName name="DM" localSheetId="36">#REF!</definedName>
    <definedName name="DM" localSheetId="37">#REF!</definedName>
    <definedName name="DM" localSheetId="38">#REF!</definedName>
    <definedName name="DM" localSheetId="39">#REF!</definedName>
    <definedName name="DM" localSheetId="41">#REF!</definedName>
    <definedName name="DM" localSheetId="43">#REF!</definedName>
    <definedName name="DM" localSheetId="13">#REF!</definedName>
    <definedName name="DM" localSheetId="14">#REF!</definedName>
    <definedName name="DM" localSheetId="15">#REF!</definedName>
    <definedName name="DM" localSheetId="16">#REF!</definedName>
    <definedName name="DM" localSheetId="17">#REF!</definedName>
    <definedName name="DM" localSheetId="18">#REF!</definedName>
    <definedName name="DM">#REF!</definedName>
    <definedName name="DM1A" localSheetId="0">#REF!</definedName>
    <definedName name="DM1A" localSheetId="23">#REF!</definedName>
    <definedName name="DM1A" localSheetId="28">#REF!</definedName>
    <definedName name="DM1A" localSheetId="29">#REF!</definedName>
    <definedName name="DM1A" localSheetId="30">#REF!</definedName>
    <definedName name="DM1A" localSheetId="31">#REF!</definedName>
    <definedName name="DM1A" localSheetId="40">#REF!</definedName>
    <definedName name="DM1A" localSheetId="42">#REF!</definedName>
    <definedName name="DM1A" localSheetId="7">#REF!</definedName>
    <definedName name="DM1A" localSheetId="19">#REF!</definedName>
    <definedName name="DM1A" localSheetId="20">#REF!</definedName>
    <definedName name="DM1A" localSheetId="21">#REF!</definedName>
    <definedName name="DM1A" localSheetId="22">#REF!</definedName>
    <definedName name="DM1A" localSheetId="24">#REF!</definedName>
    <definedName name="DM1A" localSheetId="25">#REF!</definedName>
    <definedName name="DM1A" localSheetId="26">#REF!</definedName>
    <definedName name="DM1A" localSheetId="27">#REF!</definedName>
    <definedName name="DM1A" localSheetId="32">#REF!</definedName>
    <definedName name="DM1A" localSheetId="33">#REF!</definedName>
    <definedName name="DM1A" localSheetId="34">#REF!</definedName>
    <definedName name="DM1A" localSheetId="35">#REF!</definedName>
    <definedName name="DM1A" localSheetId="36">#REF!</definedName>
    <definedName name="DM1A" localSheetId="37">#REF!</definedName>
    <definedName name="DM1A" localSheetId="38">#REF!</definedName>
    <definedName name="DM1A" localSheetId="39">#REF!</definedName>
    <definedName name="DM1A" localSheetId="41">#REF!</definedName>
    <definedName name="DM1A" localSheetId="43">#REF!</definedName>
    <definedName name="DM1A" localSheetId="13">#REF!</definedName>
    <definedName name="DM1A" localSheetId="14">#REF!</definedName>
    <definedName name="DM1A" localSheetId="15">#REF!</definedName>
    <definedName name="DM1A" localSheetId="16">#REF!</definedName>
    <definedName name="DM1A" localSheetId="17">#REF!</definedName>
    <definedName name="DM1A" localSheetId="18">#REF!</definedName>
    <definedName name="DM1A">#REF!</definedName>
    <definedName name="DO" localSheetId="0">#REF!</definedName>
    <definedName name="DO" localSheetId="23">#REF!</definedName>
    <definedName name="DO" localSheetId="28">#REF!</definedName>
    <definedName name="DO" localSheetId="29">#REF!</definedName>
    <definedName name="DO" localSheetId="30">#REF!</definedName>
    <definedName name="DO" localSheetId="31">#REF!</definedName>
    <definedName name="DO" localSheetId="40">#REF!</definedName>
    <definedName name="DO" localSheetId="42">#REF!</definedName>
    <definedName name="DO" localSheetId="7">#REF!</definedName>
    <definedName name="DO" localSheetId="19">#REF!</definedName>
    <definedName name="DO" localSheetId="20">#REF!</definedName>
    <definedName name="DO" localSheetId="21">#REF!</definedName>
    <definedName name="DO" localSheetId="22">#REF!</definedName>
    <definedName name="DO" localSheetId="24">#REF!</definedName>
    <definedName name="DO" localSheetId="25">#REF!</definedName>
    <definedName name="DO" localSheetId="26">#REF!</definedName>
    <definedName name="DO" localSheetId="27">#REF!</definedName>
    <definedName name="DO" localSheetId="32">#REF!</definedName>
    <definedName name="DO" localSheetId="33">#REF!</definedName>
    <definedName name="DO" localSheetId="34">#REF!</definedName>
    <definedName name="DO" localSheetId="35">#REF!</definedName>
    <definedName name="DO" localSheetId="36">#REF!</definedName>
    <definedName name="DO" localSheetId="37">#REF!</definedName>
    <definedName name="DO" localSheetId="38">#REF!</definedName>
    <definedName name="DO" localSheetId="39">#REF!</definedName>
    <definedName name="DO" localSheetId="41">#REF!</definedName>
    <definedName name="DO" localSheetId="43">#REF!</definedName>
    <definedName name="DO" localSheetId="13">#REF!</definedName>
    <definedName name="DO" localSheetId="14">#REF!</definedName>
    <definedName name="DO" localSheetId="15">#REF!</definedName>
    <definedName name="DO" localSheetId="16">#REF!</definedName>
    <definedName name="DO" localSheetId="17">#REF!</definedName>
    <definedName name="DO" localSheetId="18">#REF!</definedName>
    <definedName name="DO">#REF!</definedName>
    <definedName name="Dproj">#N/A</definedName>
    <definedName name="DR" localSheetId="59">#REF!</definedName>
    <definedName name="DR" localSheetId="0">#REF!</definedName>
    <definedName name="DR" localSheetId="12">#REF!</definedName>
    <definedName name="DR" localSheetId="23">#REF!</definedName>
    <definedName name="DR" localSheetId="28">#REF!</definedName>
    <definedName name="DR" localSheetId="29">#REF!</definedName>
    <definedName name="DR" localSheetId="30">#REF!</definedName>
    <definedName name="DR" localSheetId="31">#REF!</definedName>
    <definedName name="DR" localSheetId="40">#REF!</definedName>
    <definedName name="DR" localSheetId="42">#REF!</definedName>
    <definedName name="DR" localSheetId="5">#REF!</definedName>
    <definedName name="DR" localSheetId="7">#REF!</definedName>
    <definedName name="DR" localSheetId="9">#REF!</definedName>
    <definedName name="DR" localSheetId="11">#REF!</definedName>
    <definedName name="DR" localSheetId="6">#REF!</definedName>
    <definedName name="DR" localSheetId="19">#REF!</definedName>
    <definedName name="DR" localSheetId="20">#REF!</definedName>
    <definedName name="DR" localSheetId="21">#REF!</definedName>
    <definedName name="DR" localSheetId="22">#REF!</definedName>
    <definedName name="DR" localSheetId="24">#REF!</definedName>
    <definedName name="DR" localSheetId="25">#REF!</definedName>
    <definedName name="DR" localSheetId="26">#REF!</definedName>
    <definedName name="DR" localSheetId="27">#REF!</definedName>
    <definedName name="DR" localSheetId="32">#REF!</definedName>
    <definedName name="DR" localSheetId="33">#REF!</definedName>
    <definedName name="DR" localSheetId="34">#REF!</definedName>
    <definedName name="DR" localSheetId="8">#REF!</definedName>
    <definedName name="DR" localSheetId="35">#REF!</definedName>
    <definedName name="DR" localSheetId="36">#REF!</definedName>
    <definedName name="DR" localSheetId="37">#REF!</definedName>
    <definedName name="DR" localSheetId="38">#REF!</definedName>
    <definedName name="DR" localSheetId="39">#REF!</definedName>
    <definedName name="DR" localSheetId="41">#REF!</definedName>
    <definedName name="DR" localSheetId="43">#REF!</definedName>
    <definedName name="DR" localSheetId="10">#REF!</definedName>
    <definedName name="DR" localSheetId="13">#REF!</definedName>
    <definedName name="DR" localSheetId="14">#REF!</definedName>
    <definedName name="DR" localSheetId="15">#REF!</definedName>
    <definedName name="DR" localSheetId="16">#REF!</definedName>
    <definedName name="DR" localSheetId="17">#REF!</definedName>
    <definedName name="DR" localSheetId="18">#REF!</definedName>
    <definedName name="DR">#REF!</definedName>
    <definedName name="DR1A" localSheetId="59">#REF!</definedName>
    <definedName name="DR1A" localSheetId="0">#REF!</definedName>
    <definedName name="DR1A" localSheetId="23">#REF!</definedName>
    <definedName name="DR1A" localSheetId="28">#REF!</definedName>
    <definedName name="DR1A" localSheetId="29">#REF!</definedName>
    <definedName name="DR1A" localSheetId="30">#REF!</definedName>
    <definedName name="DR1A" localSheetId="31">#REF!</definedName>
    <definedName name="DR1A" localSheetId="40">#REF!</definedName>
    <definedName name="DR1A" localSheetId="42">#REF!</definedName>
    <definedName name="DR1A" localSheetId="7">#REF!</definedName>
    <definedName name="DR1A" localSheetId="19">#REF!</definedName>
    <definedName name="DR1A" localSheetId="20">#REF!</definedName>
    <definedName name="DR1A" localSheetId="21">#REF!</definedName>
    <definedName name="DR1A" localSheetId="22">#REF!</definedName>
    <definedName name="DR1A" localSheetId="24">#REF!</definedName>
    <definedName name="DR1A" localSheetId="25">#REF!</definedName>
    <definedName name="DR1A" localSheetId="26">#REF!</definedName>
    <definedName name="DR1A" localSheetId="27">#REF!</definedName>
    <definedName name="DR1A" localSheetId="32">#REF!</definedName>
    <definedName name="DR1A" localSheetId="33">#REF!</definedName>
    <definedName name="DR1A" localSheetId="34">#REF!</definedName>
    <definedName name="DR1A" localSheetId="35">#REF!</definedName>
    <definedName name="DR1A" localSheetId="36">#REF!</definedName>
    <definedName name="DR1A" localSheetId="37">#REF!</definedName>
    <definedName name="DR1A" localSheetId="38">#REF!</definedName>
    <definedName name="DR1A" localSheetId="39">#REF!</definedName>
    <definedName name="DR1A" localSheetId="41">#REF!</definedName>
    <definedName name="DR1A" localSheetId="43">#REF!</definedName>
    <definedName name="DR1A" localSheetId="13">#REF!</definedName>
    <definedName name="DR1A" localSheetId="14">#REF!</definedName>
    <definedName name="DR1A" localSheetId="15">#REF!</definedName>
    <definedName name="DR1A" localSheetId="16">#REF!</definedName>
    <definedName name="DR1A" localSheetId="17">#REF!</definedName>
    <definedName name="DR1A" localSheetId="18">#REF!</definedName>
    <definedName name="DR1A">#REF!</definedName>
    <definedName name="drd" localSheetId="59" hidden="1">{FALSE,FALSE,-1.25,-15.5,484.5,276.75,FALSE,FALSE,TRUE,TRUE,0,12,#N/A,46,#N/A,2.93460490463215,15.35,1,FALSE,FALSE,3,TRUE,1,FALSE,100,"Swvu.PLA1.","ACwvu.PLA1.",#N/A,FALSE,FALSE,0,0,0,0,2,"","",TRUE,TRUE,FALSE,FALSE,1,60,#N/A,#N/A,FALSE,FALSE,FALSE,FALSE,FALSE,FALSE,FALSE,9,65532,65532,FALSE,FALSE,TRUE,TRUE,TRUE}</definedName>
    <definedName name="drd" localSheetId="0" hidden="1">{FALSE,FALSE,-1.25,-15.5,484.5,276.75,FALSE,FALSE,TRUE,TRUE,0,12,#N/A,46,#N/A,2.93460490463215,15.35,1,FALSE,FALSE,3,TRUE,1,FALSE,100,"Swvu.PLA1.","ACwvu.PLA1.",#N/A,FALSE,FALSE,0,0,0,0,2,"","",TRUE,TRUE,FALSE,FALSE,1,60,#N/A,#N/A,FALSE,FALSE,FALSE,FALSE,FALSE,FALSE,FALSE,9,65532,65532,FALSE,FALSE,TRUE,TRUE,TRUE}</definedName>
    <definedName name="drd" localSheetId="12" hidden="1">{FALSE,FALSE,-1.25,-15.5,484.5,276.75,FALSE,FALSE,TRUE,TRUE,0,12,#N/A,46,#N/A,2.93460490463215,15.35,1,FALSE,FALSE,3,TRUE,1,FALSE,100,"Swvu.PLA1.","ACwvu.PLA1.",#N/A,FALSE,FALSE,0,0,0,0,2,"","",TRUE,TRUE,FALSE,FALSE,1,60,#N/A,#N/A,FALSE,FALSE,FALSE,FALSE,FALSE,FALSE,FALSE,9,65532,65532,FALSE,FALSE,TRUE,TRUE,TRUE}</definedName>
    <definedName name="drd" localSheetId="23" hidden="1">{FALSE,FALSE,-1.25,-15.5,484.5,276.75,FALSE,FALSE,TRUE,TRUE,0,12,#N/A,46,#N/A,2.93460490463215,15.35,1,FALSE,FALSE,3,TRUE,1,FALSE,100,"Swvu.PLA1.","ACwvu.PLA1.",#N/A,FALSE,FALSE,0,0,0,0,2,"","",TRUE,TRUE,FALSE,FALSE,1,60,#N/A,#N/A,FALSE,FALSE,FALSE,FALSE,FALSE,FALSE,FALSE,9,65532,65532,FALSE,FALSE,TRUE,TRUE,TRUE}</definedName>
    <definedName name="drd" localSheetId="28" hidden="1">{FALSE,FALSE,-1.25,-15.5,484.5,276.75,FALSE,FALSE,TRUE,TRUE,0,12,#N/A,46,#N/A,2.93460490463215,15.35,1,FALSE,FALSE,3,TRUE,1,FALSE,100,"Swvu.PLA1.","ACwvu.PLA1.",#N/A,FALSE,FALSE,0,0,0,0,2,"","",TRUE,TRUE,FALSE,FALSE,1,60,#N/A,#N/A,FALSE,FALSE,FALSE,FALSE,FALSE,FALSE,FALSE,9,65532,65532,FALSE,FALSE,TRUE,TRUE,TRUE}</definedName>
    <definedName name="drd" localSheetId="29" hidden="1">{FALSE,FALSE,-1.25,-15.5,484.5,276.75,FALSE,FALSE,TRUE,TRUE,0,12,#N/A,46,#N/A,2.93460490463215,15.35,1,FALSE,FALSE,3,TRUE,1,FALSE,100,"Swvu.PLA1.","ACwvu.PLA1.",#N/A,FALSE,FALSE,0,0,0,0,2,"","",TRUE,TRUE,FALSE,FALSE,1,60,#N/A,#N/A,FALSE,FALSE,FALSE,FALSE,FALSE,FALSE,FALSE,9,65532,65532,FALSE,FALSE,TRUE,TRUE,TRUE}</definedName>
    <definedName name="drd" localSheetId="30" hidden="1">{FALSE,FALSE,-1.25,-15.5,484.5,276.75,FALSE,FALSE,TRUE,TRUE,0,12,#N/A,46,#N/A,2.93460490463215,15.35,1,FALSE,FALSE,3,TRUE,1,FALSE,100,"Swvu.PLA1.","ACwvu.PLA1.",#N/A,FALSE,FALSE,0,0,0,0,2,"","",TRUE,TRUE,FALSE,FALSE,1,60,#N/A,#N/A,FALSE,FALSE,FALSE,FALSE,FALSE,FALSE,FALSE,9,65532,65532,FALSE,FALSE,TRUE,TRUE,TRUE}</definedName>
    <definedName name="drd" localSheetId="31" hidden="1">{FALSE,FALSE,-1.25,-15.5,484.5,276.75,FALSE,FALSE,TRUE,TRUE,0,12,#N/A,46,#N/A,2.93460490463215,15.35,1,FALSE,FALSE,3,TRUE,1,FALSE,100,"Swvu.PLA1.","ACwvu.PLA1.",#N/A,FALSE,FALSE,0,0,0,0,2,"","",TRUE,TRUE,FALSE,FALSE,1,60,#N/A,#N/A,FALSE,FALSE,FALSE,FALSE,FALSE,FALSE,FALSE,9,65532,65532,FALSE,FALSE,TRUE,TRUE,TRUE}</definedName>
    <definedName name="drd" localSheetId="40" hidden="1">{FALSE,FALSE,-1.25,-15.5,484.5,276.75,FALSE,FALSE,TRUE,TRUE,0,12,#N/A,46,#N/A,2.93460490463215,15.35,1,FALSE,FALSE,3,TRUE,1,FALSE,100,"Swvu.PLA1.","ACwvu.PLA1.",#N/A,FALSE,FALSE,0,0,0,0,2,"","",TRUE,TRUE,FALSE,FALSE,1,60,#N/A,#N/A,FALSE,FALSE,FALSE,FALSE,FALSE,FALSE,FALSE,9,65532,65532,FALSE,FALSE,TRUE,TRUE,TRUE}</definedName>
    <definedName name="drd" localSheetId="42" hidden="1">{FALSE,FALSE,-1.25,-15.5,484.5,276.75,FALSE,FALSE,TRUE,TRUE,0,12,#N/A,46,#N/A,2.93460490463215,15.35,1,FALSE,FALSE,3,TRUE,1,FALSE,100,"Swvu.PLA1.","ACwvu.PLA1.",#N/A,FALSE,FALSE,0,0,0,0,2,"","",TRUE,TRUE,FALSE,FALSE,1,60,#N/A,#N/A,FALSE,FALSE,FALSE,FALSE,FALSE,FALSE,FALSE,9,65532,65532,FALSE,FALSE,TRUE,TRUE,TRUE}</definedName>
    <definedName name="drd" localSheetId="1" hidden="1">{FALSE,FALSE,-1.25,-15.5,484.5,276.75,FALSE,FALSE,TRUE,TRUE,0,12,#N/A,46,#N/A,2.93460490463215,15.35,1,FALSE,FALSE,3,TRUE,1,FALSE,100,"Swvu.PLA1.","ACwvu.PLA1.",#N/A,FALSE,FALSE,0,0,0,0,2,"","",TRUE,TRUE,FALSE,FALSE,1,60,#N/A,#N/A,FALSE,FALSE,FALSE,FALSE,FALSE,FALSE,FALSE,9,65532,65532,FALSE,FALSE,TRUE,TRUE,TRUE}</definedName>
    <definedName name="drd" localSheetId="2" hidden="1">{FALSE,FALSE,-1.25,-15.5,484.5,276.75,FALSE,FALSE,TRUE,TRUE,0,12,#N/A,46,#N/A,2.93460490463215,15.35,1,FALSE,FALSE,3,TRUE,1,FALSE,100,"Swvu.PLA1.","ACwvu.PLA1.",#N/A,FALSE,FALSE,0,0,0,0,2,"","",TRUE,TRUE,FALSE,FALSE,1,60,#N/A,#N/A,FALSE,FALSE,FALSE,FALSE,FALSE,FALSE,FALSE,9,65532,65532,FALSE,FALSE,TRUE,TRUE,TRUE}</definedName>
    <definedName name="drd" localSheetId="3" hidden="1">{FALSE,FALSE,-1.25,-15.5,484.5,276.75,FALSE,FALSE,TRUE,TRUE,0,12,#N/A,46,#N/A,2.93460490463215,15.35,1,FALSE,FALSE,3,TRUE,1,FALSE,100,"Swvu.PLA1.","ACwvu.PLA1.",#N/A,FALSE,FALSE,0,0,0,0,2,"","",TRUE,TRUE,FALSE,FALSE,1,60,#N/A,#N/A,FALSE,FALSE,FALSE,FALSE,FALSE,FALSE,FALSE,9,65532,65532,FALSE,FALSE,TRUE,TRUE,TRUE}</definedName>
    <definedName name="drd" localSheetId="4" hidden="1">{FALSE,FALSE,-1.25,-15.5,484.5,276.75,FALSE,FALSE,TRUE,TRUE,0,12,#N/A,46,#N/A,2.93460490463215,15.35,1,FALSE,FALSE,3,TRUE,1,FALSE,100,"Swvu.PLA1.","ACwvu.PLA1.",#N/A,FALSE,FALSE,0,0,0,0,2,"","",TRUE,TRUE,FALSE,FALSE,1,60,#N/A,#N/A,FALSE,FALSE,FALSE,FALSE,FALSE,FALSE,FALSE,9,65532,65532,FALSE,FALSE,TRUE,TRUE,TRUE}</definedName>
    <definedName name="drd" localSheetId="5" hidden="1">{FALSE,FALSE,-1.25,-15.5,484.5,276.75,FALSE,FALSE,TRUE,TRUE,0,12,#N/A,46,#N/A,2.93460490463215,15.35,1,FALSE,FALSE,3,TRUE,1,FALSE,100,"Swvu.PLA1.","ACwvu.PLA1.",#N/A,FALSE,FALSE,0,0,0,0,2,"","",TRUE,TRUE,FALSE,FALSE,1,60,#N/A,#N/A,FALSE,FALSE,FALSE,FALSE,FALSE,FALSE,FALSE,9,65532,65532,FALSE,FALSE,TRUE,TRUE,TRUE}</definedName>
    <definedName name="drd" localSheetId="7" hidden="1">{FALSE,FALSE,-1.25,-15.5,484.5,276.75,FALSE,FALSE,TRUE,TRUE,0,12,#N/A,46,#N/A,2.93460490463215,15.35,1,FALSE,FALSE,3,TRUE,1,FALSE,100,"Swvu.PLA1.","ACwvu.PLA1.",#N/A,FALSE,FALSE,0,0,0,0,2,"","",TRUE,TRUE,FALSE,FALSE,1,60,#N/A,#N/A,FALSE,FALSE,FALSE,FALSE,FALSE,FALSE,FALSE,9,65532,65532,FALSE,FALSE,TRUE,TRUE,TRUE}</definedName>
    <definedName name="drd" localSheetId="9" hidden="1">{FALSE,FALSE,-1.25,-15.5,484.5,276.75,FALSE,FALSE,TRUE,TRUE,0,12,#N/A,46,#N/A,2.93460490463215,15.35,1,FALSE,FALSE,3,TRUE,1,FALSE,100,"Swvu.PLA1.","ACwvu.PLA1.",#N/A,FALSE,FALSE,0,0,0,0,2,"","",TRUE,TRUE,FALSE,FALSE,1,60,#N/A,#N/A,FALSE,FALSE,FALSE,FALSE,FALSE,FALSE,FALSE,9,65532,65532,FALSE,FALSE,TRUE,TRUE,TRUE}</definedName>
    <definedName name="drd" localSheetId="11" hidden="1">{FALSE,FALSE,-1.25,-15.5,484.5,276.75,FALSE,FALSE,TRUE,TRUE,0,12,#N/A,46,#N/A,2.93460490463215,15.35,1,FALSE,FALSE,3,TRUE,1,FALSE,100,"Swvu.PLA1.","ACwvu.PLA1.",#N/A,FALSE,FALSE,0,0,0,0,2,"","",TRUE,TRUE,FALSE,FALSE,1,60,#N/A,#N/A,FALSE,FALSE,FALSE,FALSE,FALSE,FALSE,FALSE,9,65532,65532,FALSE,FALSE,TRUE,TRUE,TRUE}</definedName>
    <definedName name="drd" localSheetId="6" hidden="1">{FALSE,FALSE,-1.25,-15.5,484.5,276.75,FALSE,FALSE,TRUE,TRUE,0,12,#N/A,46,#N/A,2.93460490463215,15.35,1,FALSE,FALSE,3,TRUE,1,FALSE,100,"Swvu.PLA1.","ACwvu.PLA1.",#N/A,FALSE,FALSE,0,0,0,0,2,"","",TRUE,TRUE,FALSE,FALSE,1,60,#N/A,#N/A,FALSE,FALSE,FALSE,FALSE,FALSE,FALSE,FALSE,9,65532,65532,FALSE,FALSE,TRUE,TRUE,TRUE}</definedName>
    <definedName name="drd" localSheetId="19" hidden="1">{FALSE,FALSE,-1.25,-15.5,484.5,276.75,FALSE,FALSE,TRUE,TRUE,0,12,#N/A,46,#N/A,2.93460490463215,15.35,1,FALSE,FALSE,3,TRUE,1,FALSE,100,"Swvu.PLA1.","ACwvu.PLA1.",#N/A,FALSE,FALSE,0,0,0,0,2,"","",TRUE,TRUE,FALSE,FALSE,1,60,#N/A,#N/A,FALSE,FALSE,FALSE,FALSE,FALSE,FALSE,FALSE,9,65532,65532,FALSE,FALSE,TRUE,TRUE,TRUE}</definedName>
    <definedName name="drd" localSheetId="20" hidden="1">{FALSE,FALSE,-1.25,-15.5,484.5,276.75,FALSE,FALSE,TRUE,TRUE,0,12,#N/A,46,#N/A,2.93460490463215,15.35,1,FALSE,FALSE,3,TRUE,1,FALSE,100,"Swvu.PLA1.","ACwvu.PLA1.",#N/A,FALSE,FALSE,0,0,0,0,2,"","",TRUE,TRUE,FALSE,FALSE,1,60,#N/A,#N/A,FALSE,FALSE,FALSE,FALSE,FALSE,FALSE,FALSE,9,65532,65532,FALSE,FALSE,TRUE,TRUE,TRUE}</definedName>
    <definedName name="drd" localSheetId="21" hidden="1">{FALSE,FALSE,-1.25,-15.5,484.5,276.75,FALSE,FALSE,TRUE,TRUE,0,12,#N/A,46,#N/A,2.93460490463215,15.35,1,FALSE,FALSE,3,TRUE,1,FALSE,100,"Swvu.PLA1.","ACwvu.PLA1.",#N/A,FALSE,FALSE,0,0,0,0,2,"","",TRUE,TRUE,FALSE,FALSE,1,60,#N/A,#N/A,FALSE,FALSE,FALSE,FALSE,FALSE,FALSE,FALSE,9,65532,65532,FALSE,FALSE,TRUE,TRUE,TRUE}</definedName>
    <definedName name="drd" localSheetId="22" hidden="1">{FALSE,FALSE,-1.25,-15.5,484.5,276.75,FALSE,FALSE,TRUE,TRUE,0,12,#N/A,46,#N/A,2.93460490463215,15.35,1,FALSE,FALSE,3,TRUE,1,FALSE,100,"Swvu.PLA1.","ACwvu.PLA1.",#N/A,FALSE,FALSE,0,0,0,0,2,"","",TRUE,TRUE,FALSE,FALSE,1,60,#N/A,#N/A,FALSE,FALSE,FALSE,FALSE,FALSE,FALSE,FALSE,9,65532,65532,FALSE,FALSE,TRUE,TRUE,TRUE}</definedName>
    <definedName name="drd" localSheetId="24" hidden="1">{FALSE,FALSE,-1.25,-15.5,484.5,276.75,FALSE,FALSE,TRUE,TRUE,0,12,#N/A,46,#N/A,2.93460490463215,15.35,1,FALSE,FALSE,3,TRUE,1,FALSE,100,"Swvu.PLA1.","ACwvu.PLA1.",#N/A,FALSE,FALSE,0,0,0,0,2,"","",TRUE,TRUE,FALSE,FALSE,1,60,#N/A,#N/A,FALSE,FALSE,FALSE,FALSE,FALSE,FALSE,FALSE,9,65532,65532,FALSE,FALSE,TRUE,TRUE,TRUE}</definedName>
    <definedName name="drd" localSheetId="25" hidden="1">{FALSE,FALSE,-1.25,-15.5,484.5,276.75,FALSE,FALSE,TRUE,TRUE,0,12,#N/A,46,#N/A,2.93460490463215,15.35,1,FALSE,FALSE,3,TRUE,1,FALSE,100,"Swvu.PLA1.","ACwvu.PLA1.",#N/A,FALSE,FALSE,0,0,0,0,2,"","",TRUE,TRUE,FALSE,FALSE,1,60,#N/A,#N/A,FALSE,FALSE,FALSE,FALSE,FALSE,FALSE,FALSE,9,65532,65532,FALSE,FALSE,TRUE,TRUE,TRUE}</definedName>
    <definedName name="drd" localSheetId="26" hidden="1">{FALSE,FALSE,-1.25,-15.5,484.5,276.75,FALSE,FALSE,TRUE,TRUE,0,12,#N/A,46,#N/A,2.93460490463215,15.35,1,FALSE,FALSE,3,TRUE,1,FALSE,100,"Swvu.PLA1.","ACwvu.PLA1.",#N/A,FALSE,FALSE,0,0,0,0,2,"","",TRUE,TRUE,FALSE,FALSE,1,60,#N/A,#N/A,FALSE,FALSE,FALSE,FALSE,FALSE,FALSE,FALSE,9,65532,65532,FALSE,FALSE,TRUE,TRUE,TRUE}</definedName>
    <definedName name="drd" localSheetId="27" hidden="1">{FALSE,FALSE,-1.25,-15.5,484.5,276.75,FALSE,FALSE,TRUE,TRUE,0,12,#N/A,46,#N/A,2.93460490463215,15.35,1,FALSE,FALSE,3,TRUE,1,FALSE,100,"Swvu.PLA1.","ACwvu.PLA1.",#N/A,FALSE,FALSE,0,0,0,0,2,"","",TRUE,TRUE,FALSE,FALSE,1,60,#N/A,#N/A,FALSE,FALSE,FALSE,FALSE,FALSE,FALSE,FALSE,9,65532,65532,FALSE,FALSE,TRUE,TRUE,TRUE}</definedName>
    <definedName name="drd" localSheetId="32" hidden="1">{FALSE,FALSE,-1.25,-15.5,484.5,276.75,FALSE,FALSE,TRUE,TRUE,0,12,#N/A,46,#N/A,2.93460490463215,15.35,1,FALSE,FALSE,3,TRUE,1,FALSE,100,"Swvu.PLA1.","ACwvu.PLA1.",#N/A,FALSE,FALSE,0,0,0,0,2,"","",TRUE,TRUE,FALSE,FALSE,1,60,#N/A,#N/A,FALSE,FALSE,FALSE,FALSE,FALSE,FALSE,FALSE,9,65532,65532,FALSE,FALSE,TRUE,TRUE,TRUE}</definedName>
    <definedName name="drd" localSheetId="33" hidden="1">{FALSE,FALSE,-1.25,-15.5,484.5,276.75,FALSE,FALSE,TRUE,TRUE,0,12,#N/A,46,#N/A,2.93460490463215,15.35,1,FALSE,FALSE,3,TRUE,1,FALSE,100,"Swvu.PLA1.","ACwvu.PLA1.",#N/A,FALSE,FALSE,0,0,0,0,2,"","",TRUE,TRUE,FALSE,FALSE,1,60,#N/A,#N/A,FALSE,FALSE,FALSE,FALSE,FALSE,FALSE,FALSE,9,65532,65532,FALSE,FALSE,TRUE,TRUE,TRUE}</definedName>
    <definedName name="drd" localSheetId="34" hidden="1">{FALSE,FALSE,-1.25,-15.5,484.5,276.75,FALSE,FALSE,TRUE,TRUE,0,12,#N/A,46,#N/A,2.93460490463215,15.35,1,FALSE,FALSE,3,TRUE,1,FALSE,100,"Swvu.PLA1.","ACwvu.PLA1.",#N/A,FALSE,FALSE,0,0,0,0,2,"","",TRUE,TRUE,FALSE,FALSE,1,60,#N/A,#N/A,FALSE,FALSE,FALSE,FALSE,FALSE,FALSE,FALSE,9,65532,65532,FALSE,FALSE,TRUE,TRUE,TRUE}</definedName>
    <definedName name="drd" localSheetId="8" hidden="1">{FALSE,FALSE,-1.25,-15.5,484.5,276.75,FALSE,FALSE,TRUE,TRUE,0,12,#N/A,46,#N/A,2.93460490463215,15.35,1,FALSE,FALSE,3,TRUE,1,FALSE,100,"Swvu.PLA1.","ACwvu.PLA1.",#N/A,FALSE,FALSE,0,0,0,0,2,"","",TRUE,TRUE,FALSE,FALSE,1,60,#N/A,#N/A,FALSE,FALSE,FALSE,FALSE,FALSE,FALSE,FALSE,9,65532,65532,FALSE,FALSE,TRUE,TRUE,TRUE}</definedName>
    <definedName name="drd" localSheetId="35" hidden="1">{FALSE,FALSE,-1.25,-15.5,484.5,276.75,FALSE,FALSE,TRUE,TRUE,0,12,#N/A,46,#N/A,2.93460490463215,15.35,1,FALSE,FALSE,3,TRUE,1,FALSE,100,"Swvu.PLA1.","ACwvu.PLA1.",#N/A,FALSE,FALSE,0,0,0,0,2,"","",TRUE,TRUE,FALSE,FALSE,1,60,#N/A,#N/A,FALSE,FALSE,FALSE,FALSE,FALSE,FALSE,FALSE,9,65532,65532,FALSE,FALSE,TRUE,TRUE,TRUE}</definedName>
    <definedName name="drd" localSheetId="36" hidden="1">{FALSE,FALSE,-1.25,-15.5,484.5,276.75,FALSE,FALSE,TRUE,TRUE,0,12,#N/A,46,#N/A,2.93460490463215,15.35,1,FALSE,FALSE,3,TRUE,1,FALSE,100,"Swvu.PLA1.","ACwvu.PLA1.",#N/A,FALSE,FALSE,0,0,0,0,2,"","",TRUE,TRUE,FALSE,FALSE,1,60,#N/A,#N/A,FALSE,FALSE,FALSE,FALSE,FALSE,FALSE,FALSE,9,65532,65532,FALSE,FALSE,TRUE,TRUE,TRUE}</definedName>
    <definedName name="drd" localSheetId="37" hidden="1">{FALSE,FALSE,-1.25,-15.5,484.5,276.75,FALSE,FALSE,TRUE,TRUE,0,12,#N/A,46,#N/A,2.93460490463215,15.35,1,FALSE,FALSE,3,TRUE,1,FALSE,100,"Swvu.PLA1.","ACwvu.PLA1.",#N/A,FALSE,FALSE,0,0,0,0,2,"","",TRUE,TRUE,FALSE,FALSE,1,60,#N/A,#N/A,FALSE,FALSE,FALSE,FALSE,FALSE,FALSE,FALSE,9,65532,65532,FALSE,FALSE,TRUE,TRUE,TRUE}</definedName>
    <definedName name="drd" localSheetId="38" hidden="1">{FALSE,FALSE,-1.25,-15.5,484.5,276.75,FALSE,FALSE,TRUE,TRUE,0,12,#N/A,46,#N/A,2.93460490463215,15.35,1,FALSE,FALSE,3,TRUE,1,FALSE,100,"Swvu.PLA1.","ACwvu.PLA1.",#N/A,FALSE,FALSE,0,0,0,0,2,"","",TRUE,TRUE,FALSE,FALSE,1,60,#N/A,#N/A,FALSE,FALSE,FALSE,FALSE,FALSE,FALSE,FALSE,9,65532,65532,FALSE,FALSE,TRUE,TRUE,TRUE}</definedName>
    <definedName name="drd" localSheetId="39" hidden="1">{FALSE,FALSE,-1.25,-15.5,484.5,276.75,FALSE,FALSE,TRUE,TRUE,0,12,#N/A,46,#N/A,2.93460490463215,15.35,1,FALSE,FALSE,3,TRUE,1,FALSE,100,"Swvu.PLA1.","ACwvu.PLA1.",#N/A,FALSE,FALSE,0,0,0,0,2,"","",TRUE,TRUE,FALSE,FALSE,1,60,#N/A,#N/A,FALSE,FALSE,FALSE,FALSE,FALSE,FALSE,FALSE,9,65532,65532,FALSE,FALSE,TRUE,TRUE,TRUE}</definedName>
    <definedName name="drd" localSheetId="41" hidden="1">{FALSE,FALSE,-1.25,-15.5,484.5,276.75,FALSE,FALSE,TRUE,TRUE,0,12,#N/A,46,#N/A,2.93460490463215,15.35,1,FALSE,FALSE,3,TRUE,1,FALSE,100,"Swvu.PLA1.","ACwvu.PLA1.",#N/A,FALSE,FALSE,0,0,0,0,2,"","",TRUE,TRUE,FALSE,FALSE,1,60,#N/A,#N/A,FALSE,FALSE,FALSE,FALSE,FALSE,FALSE,FALSE,9,65532,65532,FALSE,FALSE,TRUE,TRUE,TRUE}</definedName>
    <definedName name="drd" localSheetId="43" hidden="1">{FALSE,FALSE,-1.25,-15.5,484.5,276.75,FALSE,FALSE,TRUE,TRUE,0,12,#N/A,46,#N/A,2.93460490463215,15.35,1,FALSE,FALSE,3,TRUE,1,FALSE,100,"Swvu.PLA1.","ACwvu.PLA1.",#N/A,FALSE,FALSE,0,0,0,0,2,"","",TRUE,TRUE,FALSE,FALSE,1,60,#N/A,#N/A,FALSE,FALSE,FALSE,FALSE,FALSE,FALSE,FALSE,9,65532,65532,FALSE,FALSE,TRUE,TRUE,TRUE}</definedName>
    <definedName name="drd" localSheetId="10" hidden="1">{FALSE,FALSE,-1.25,-15.5,484.5,276.75,FALSE,FALSE,TRUE,TRUE,0,12,#N/A,46,#N/A,2.93460490463215,15.35,1,FALSE,FALSE,3,TRUE,1,FALSE,100,"Swvu.PLA1.","ACwvu.PLA1.",#N/A,FALSE,FALSE,0,0,0,0,2,"","",TRUE,TRUE,FALSE,FALSE,1,60,#N/A,#N/A,FALSE,FALSE,FALSE,FALSE,FALSE,FALSE,FALSE,9,65532,65532,FALSE,FALSE,TRUE,TRUE,TRUE}</definedName>
    <definedName name="drd" localSheetId="13" hidden="1">{FALSE,FALSE,-1.25,-15.5,484.5,276.75,FALSE,FALSE,TRUE,TRUE,0,12,#N/A,46,#N/A,2.93460490463215,15.35,1,FALSE,FALSE,3,TRUE,1,FALSE,100,"Swvu.PLA1.","ACwvu.PLA1.",#N/A,FALSE,FALSE,0,0,0,0,2,"","",TRUE,TRUE,FALSE,FALSE,1,60,#N/A,#N/A,FALSE,FALSE,FALSE,FALSE,FALSE,FALSE,FALSE,9,65532,65532,FALSE,FALSE,TRUE,TRUE,TRUE}</definedName>
    <definedName name="drd" localSheetId="14" hidden="1">{FALSE,FALSE,-1.25,-15.5,484.5,276.75,FALSE,FALSE,TRUE,TRUE,0,12,#N/A,46,#N/A,2.93460490463215,15.35,1,FALSE,FALSE,3,TRUE,1,FALSE,100,"Swvu.PLA1.","ACwvu.PLA1.",#N/A,FALSE,FALSE,0,0,0,0,2,"","",TRUE,TRUE,FALSE,FALSE,1,60,#N/A,#N/A,FALSE,FALSE,FALSE,FALSE,FALSE,FALSE,FALSE,9,65532,65532,FALSE,FALSE,TRUE,TRUE,TRUE}</definedName>
    <definedName name="drd" localSheetId="15" hidden="1">{FALSE,FALSE,-1.25,-15.5,484.5,276.75,FALSE,FALSE,TRUE,TRUE,0,12,#N/A,46,#N/A,2.93460490463215,15.35,1,FALSE,FALSE,3,TRUE,1,FALSE,100,"Swvu.PLA1.","ACwvu.PLA1.",#N/A,FALSE,FALSE,0,0,0,0,2,"","",TRUE,TRUE,FALSE,FALSE,1,60,#N/A,#N/A,FALSE,FALSE,FALSE,FALSE,FALSE,FALSE,FALSE,9,65532,65532,FALSE,FALSE,TRUE,TRUE,TRUE}</definedName>
    <definedName name="drd" localSheetId="16" hidden="1">{FALSE,FALSE,-1.25,-15.5,484.5,276.75,FALSE,FALSE,TRUE,TRUE,0,12,#N/A,46,#N/A,2.93460490463215,15.35,1,FALSE,FALSE,3,TRUE,1,FALSE,100,"Swvu.PLA1.","ACwvu.PLA1.",#N/A,FALSE,FALSE,0,0,0,0,2,"","",TRUE,TRUE,FALSE,FALSE,1,60,#N/A,#N/A,FALSE,FALSE,FALSE,FALSE,FALSE,FALSE,FALSE,9,65532,65532,FALSE,FALSE,TRUE,TRUE,TRUE}</definedName>
    <definedName name="drd" localSheetId="17" hidden="1">{FALSE,FALSE,-1.25,-15.5,484.5,276.75,FALSE,FALSE,TRUE,TRUE,0,12,#N/A,46,#N/A,2.93460490463215,15.35,1,FALSE,FALSE,3,TRUE,1,FALSE,100,"Swvu.PLA1.","ACwvu.PLA1.",#N/A,FALSE,FALSE,0,0,0,0,2,"","",TRUE,TRUE,FALSE,FALSE,1,60,#N/A,#N/A,FALSE,FALSE,FALSE,FALSE,FALSE,FALSE,FALSE,9,65532,65532,FALSE,FALSE,TRUE,TRUE,TRUE}</definedName>
    <definedName name="drd" localSheetId="18" hidden="1">{FALSE,FALSE,-1.25,-15.5,484.5,276.75,FALSE,FALSE,TRUE,TRUE,0,12,#N/A,46,#N/A,2.93460490463215,15.35,1,FALSE,FALSE,3,TRUE,1,FALSE,100,"Swvu.PLA1.","ACwvu.PLA1.",#N/A,FALSE,FALSE,0,0,0,0,2,"","",TRUE,TRUE,FALSE,FALSE,1,60,#N/A,#N/A,FALSE,FALSE,FALSE,FALSE,FALSE,FALSE,FALSE,9,65532,65532,FALSE,FALSE,TRUE,TRUE,TRUE}</definedName>
    <definedName name="drd" hidden="1">{FALSE,FALSE,-1.25,-15.5,484.5,276.75,FALSE,FALSE,TRUE,TRUE,0,12,#N/A,46,#N/A,2.93460490463215,15.35,1,FALSE,FALSE,3,TRUE,1,FALSE,100,"Swvu.PLA1.","ACwvu.PLA1.",#N/A,FALSE,FALSE,0,0,0,0,2,"","",TRUE,TRUE,FALSE,FALSE,1,60,#N/A,#N/A,FALSE,FALSE,FALSE,FALSE,FALSE,FALSE,FALSE,9,65532,65532,FALSE,FALSE,TRUE,TRUE,TRUE}</definedName>
    <definedName name="ds" hidden="1">'[50]Fax a enviar'!#REF!</definedName>
    <definedName name="DSA_Assumptions" localSheetId="59">#REF!</definedName>
    <definedName name="DSA_Assumptions" localSheetId="0">#REF!</definedName>
    <definedName name="DSA_Assumptions" localSheetId="12">#REF!</definedName>
    <definedName name="DSA_Assumptions" localSheetId="23">#REF!</definedName>
    <definedName name="DSA_Assumptions" localSheetId="28">#REF!</definedName>
    <definedName name="DSA_Assumptions" localSheetId="29">#REF!</definedName>
    <definedName name="DSA_Assumptions" localSheetId="30">#REF!</definedName>
    <definedName name="DSA_Assumptions" localSheetId="31">#REF!</definedName>
    <definedName name="DSA_Assumptions" localSheetId="40">#REF!</definedName>
    <definedName name="DSA_Assumptions" localSheetId="42">#REF!</definedName>
    <definedName name="DSA_Assumptions" localSheetId="5">#REF!</definedName>
    <definedName name="DSA_Assumptions" localSheetId="7">#REF!</definedName>
    <definedName name="DSA_Assumptions" localSheetId="9">#REF!</definedName>
    <definedName name="DSA_Assumptions" localSheetId="11">#REF!</definedName>
    <definedName name="DSA_Assumptions" localSheetId="6">#REF!</definedName>
    <definedName name="DSA_Assumptions" localSheetId="19">#REF!</definedName>
    <definedName name="DSA_Assumptions" localSheetId="20">#REF!</definedName>
    <definedName name="DSA_Assumptions" localSheetId="21">#REF!</definedName>
    <definedName name="DSA_Assumptions" localSheetId="22">#REF!</definedName>
    <definedName name="DSA_Assumptions" localSheetId="24">#REF!</definedName>
    <definedName name="DSA_Assumptions" localSheetId="25">#REF!</definedName>
    <definedName name="DSA_Assumptions" localSheetId="26">#REF!</definedName>
    <definedName name="DSA_Assumptions" localSheetId="27">#REF!</definedName>
    <definedName name="DSA_Assumptions" localSheetId="32">#REF!</definedName>
    <definedName name="DSA_Assumptions" localSheetId="33">#REF!</definedName>
    <definedName name="DSA_Assumptions" localSheetId="34">#REF!</definedName>
    <definedName name="DSA_Assumptions" localSheetId="8">#REF!</definedName>
    <definedName name="DSA_Assumptions" localSheetId="35">#REF!</definedName>
    <definedName name="DSA_Assumptions" localSheetId="36">#REF!</definedName>
    <definedName name="DSA_Assumptions" localSheetId="37">#REF!</definedName>
    <definedName name="DSA_Assumptions" localSheetId="38">#REF!</definedName>
    <definedName name="DSA_Assumptions" localSheetId="39">#REF!</definedName>
    <definedName name="DSA_Assumptions" localSheetId="41">#REF!</definedName>
    <definedName name="DSA_Assumptions" localSheetId="43">#REF!</definedName>
    <definedName name="DSA_Assumptions" localSheetId="10">#REF!</definedName>
    <definedName name="DSA_Assumptions" localSheetId="13">#REF!</definedName>
    <definedName name="DSA_Assumptions" localSheetId="14">#REF!</definedName>
    <definedName name="DSA_Assumptions" localSheetId="15">#REF!</definedName>
    <definedName name="DSA_Assumptions" localSheetId="16">#REF!</definedName>
    <definedName name="DSA_Assumptions" localSheetId="17">#REF!</definedName>
    <definedName name="DSA_Assumptions" localSheetId="18">#REF!</definedName>
    <definedName name="DSA_Assumptions">#REF!</definedName>
    <definedName name="DSD">#N/A</definedName>
    <definedName name="DSD_S">#N/A</definedName>
    <definedName name="DSDB">#N/A</definedName>
    <definedName name="DSDG">#N/A</definedName>
    <definedName name="dsds" localSheetId="12" hidden="1">'[50]Fax a enviar'!#REF!</definedName>
    <definedName name="dsds" localSheetId="5" hidden="1">'[50]Fax a enviar'!#REF!</definedName>
    <definedName name="dsds" localSheetId="7" hidden="1">'[50]Fax a enviar'!#REF!</definedName>
    <definedName name="dsds" localSheetId="9" hidden="1">'[50]Fax a enviar'!#REF!</definedName>
    <definedName name="dsds" localSheetId="11" hidden="1">'[50]Fax a enviar'!#REF!</definedName>
    <definedName name="dsds" localSheetId="6" hidden="1">'[50]Fax a enviar'!#REF!</definedName>
    <definedName name="dsds" localSheetId="34" hidden="1">'[50]Fax a enviar'!#REF!</definedName>
    <definedName name="dsds" localSheetId="8" hidden="1">'[50]Fax a enviar'!#REF!</definedName>
    <definedName name="dsds" localSheetId="35" hidden="1">'[50]Fax a enviar'!#REF!</definedName>
    <definedName name="dsds" localSheetId="10" hidden="1">'[50]Fax a enviar'!#REF!</definedName>
    <definedName name="dsds" hidden="1">'[50]Fax a enviar'!#REF!</definedName>
    <definedName name="DSI" localSheetId="59">#REF!</definedName>
    <definedName name="DSI" localSheetId="0">#REF!</definedName>
    <definedName name="DSI" localSheetId="12">#REF!</definedName>
    <definedName name="DSI" localSheetId="23">#REF!</definedName>
    <definedName name="DSI" localSheetId="28">#REF!</definedName>
    <definedName name="DSI" localSheetId="29">#REF!</definedName>
    <definedName name="DSI" localSheetId="30">#REF!</definedName>
    <definedName name="DSI" localSheetId="31">#REF!</definedName>
    <definedName name="DSI" localSheetId="40">#REF!</definedName>
    <definedName name="DSI" localSheetId="42">#REF!</definedName>
    <definedName name="DSI" localSheetId="5">#REF!</definedName>
    <definedName name="DSI" localSheetId="7">#REF!</definedName>
    <definedName name="DSI" localSheetId="9">#REF!</definedName>
    <definedName name="DSI" localSheetId="11">#REF!</definedName>
    <definedName name="DSI" localSheetId="6">#REF!</definedName>
    <definedName name="DSI" localSheetId="19">#REF!</definedName>
    <definedName name="DSI" localSheetId="20">#REF!</definedName>
    <definedName name="DSI" localSheetId="21">#REF!</definedName>
    <definedName name="DSI" localSheetId="22">#REF!</definedName>
    <definedName name="DSI" localSheetId="24">#REF!</definedName>
    <definedName name="DSI" localSheetId="25">#REF!</definedName>
    <definedName name="DSI" localSheetId="26">#REF!</definedName>
    <definedName name="DSI" localSheetId="27">#REF!</definedName>
    <definedName name="DSI" localSheetId="32">#REF!</definedName>
    <definedName name="DSI" localSheetId="33">#REF!</definedName>
    <definedName name="DSI" localSheetId="34">#REF!</definedName>
    <definedName name="DSI" localSheetId="8">#REF!</definedName>
    <definedName name="DSI" localSheetId="35">#REF!</definedName>
    <definedName name="DSI" localSheetId="36">#REF!</definedName>
    <definedName name="DSI" localSheetId="37">#REF!</definedName>
    <definedName name="DSI" localSheetId="38">#REF!</definedName>
    <definedName name="DSI" localSheetId="39">#REF!</definedName>
    <definedName name="DSI" localSheetId="41">#REF!</definedName>
    <definedName name="DSI" localSheetId="43">#REF!</definedName>
    <definedName name="DSI" localSheetId="10">#REF!</definedName>
    <definedName name="DSI" localSheetId="13">#REF!</definedName>
    <definedName name="DSI" localSheetId="14">#REF!</definedName>
    <definedName name="DSI" localSheetId="15">#REF!</definedName>
    <definedName name="DSI" localSheetId="16">#REF!</definedName>
    <definedName name="DSI" localSheetId="17">#REF!</definedName>
    <definedName name="DSI" localSheetId="18">#REF!</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 localSheetId="59">#REF!</definedName>
    <definedName name="DSP" localSheetId="0">#REF!</definedName>
    <definedName name="DSP" localSheetId="12">#REF!</definedName>
    <definedName name="DSP" localSheetId="23">#REF!</definedName>
    <definedName name="DSP" localSheetId="28">#REF!</definedName>
    <definedName name="DSP" localSheetId="29">#REF!</definedName>
    <definedName name="DSP" localSheetId="30">#REF!</definedName>
    <definedName name="DSP" localSheetId="31">#REF!</definedName>
    <definedName name="DSP" localSheetId="40">#REF!</definedName>
    <definedName name="DSP" localSheetId="42">#REF!</definedName>
    <definedName name="DSP" localSheetId="5">#REF!</definedName>
    <definedName name="DSP" localSheetId="7">#REF!</definedName>
    <definedName name="DSP" localSheetId="9">#REF!</definedName>
    <definedName name="DSP" localSheetId="11">#REF!</definedName>
    <definedName name="DSP" localSheetId="6">#REF!</definedName>
    <definedName name="DSP" localSheetId="19">#REF!</definedName>
    <definedName name="DSP" localSheetId="20">#REF!</definedName>
    <definedName name="DSP" localSheetId="21">#REF!</definedName>
    <definedName name="DSP" localSheetId="22">#REF!</definedName>
    <definedName name="DSP" localSheetId="24">#REF!</definedName>
    <definedName name="DSP" localSheetId="25">#REF!</definedName>
    <definedName name="DSP" localSheetId="26">#REF!</definedName>
    <definedName name="DSP" localSheetId="27">#REF!</definedName>
    <definedName name="DSP" localSheetId="32">#REF!</definedName>
    <definedName name="DSP" localSheetId="33">#REF!</definedName>
    <definedName name="DSP" localSheetId="34">#REF!</definedName>
    <definedName name="DSP" localSheetId="8">#REF!</definedName>
    <definedName name="DSP" localSheetId="35">#REF!</definedName>
    <definedName name="DSP" localSheetId="36">#REF!</definedName>
    <definedName name="DSP" localSheetId="37">#REF!</definedName>
    <definedName name="DSP" localSheetId="38">#REF!</definedName>
    <definedName name="DSP" localSheetId="39">#REF!</definedName>
    <definedName name="DSP" localSheetId="41">#REF!</definedName>
    <definedName name="DSP" localSheetId="43">#REF!</definedName>
    <definedName name="DSP" localSheetId="10">#REF!</definedName>
    <definedName name="DSP" localSheetId="13">#REF!</definedName>
    <definedName name="DSP" localSheetId="14">#REF!</definedName>
    <definedName name="DSP" localSheetId="15">#REF!</definedName>
    <definedName name="DSP" localSheetId="16">#REF!</definedName>
    <definedName name="DSP" localSheetId="17">#REF!</definedName>
    <definedName name="DSP" localSheetId="18">#REF!</definedName>
    <definedName name="DSP">#REF!</definedName>
    <definedName name="DSPBproj">#N/A</definedName>
    <definedName name="DSPG" localSheetId="59">#REF!</definedName>
    <definedName name="DSPG" localSheetId="0">#REF!</definedName>
    <definedName name="DSPG" localSheetId="12">#REF!</definedName>
    <definedName name="DSPG" localSheetId="23">#REF!</definedName>
    <definedName name="DSPG" localSheetId="28">#REF!</definedName>
    <definedName name="DSPG" localSheetId="29">#REF!</definedName>
    <definedName name="DSPG" localSheetId="30">#REF!</definedName>
    <definedName name="DSPG" localSheetId="31">#REF!</definedName>
    <definedName name="DSPG" localSheetId="40">#REF!</definedName>
    <definedName name="DSPG" localSheetId="42">#REF!</definedName>
    <definedName name="DSPG" localSheetId="5">#REF!</definedName>
    <definedName name="DSPG" localSheetId="7">#REF!</definedName>
    <definedName name="DSPG" localSheetId="9">#REF!</definedName>
    <definedName name="DSPG" localSheetId="11">#REF!</definedName>
    <definedName name="DSPG" localSheetId="6">#REF!</definedName>
    <definedName name="DSPG" localSheetId="19">#REF!</definedName>
    <definedName name="DSPG" localSheetId="20">#REF!</definedName>
    <definedName name="DSPG" localSheetId="21">#REF!</definedName>
    <definedName name="DSPG" localSheetId="22">#REF!</definedName>
    <definedName name="DSPG" localSheetId="24">#REF!</definedName>
    <definedName name="DSPG" localSheetId="25">#REF!</definedName>
    <definedName name="DSPG" localSheetId="26">#REF!</definedName>
    <definedName name="DSPG" localSheetId="27">#REF!</definedName>
    <definedName name="DSPG" localSheetId="32">#REF!</definedName>
    <definedName name="DSPG" localSheetId="33">#REF!</definedName>
    <definedName name="DSPG" localSheetId="34">#REF!</definedName>
    <definedName name="DSPG" localSheetId="8">#REF!</definedName>
    <definedName name="DSPG" localSheetId="35">#REF!</definedName>
    <definedName name="DSPG" localSheetId="36">#REF!</definedName>
    <definedName name="DSPG" localSheetId="37">#REF!</definedName>
    <definedName name="DSPG" localSheetId="38">#REF!</definedName>
    <definedName name="DSPG" localSheetId="39">#REF!</definedName>
    <definedName name="DSPG" localSheetId="41">#REF!</definedName>
    <definedName name="DSPG" localSheetId="43">#REF!</definedName>
    <definedName name="DSPG" localSheetId="10">#REF!</definedName>
    <definedName name="DSPG" localSheetId="13">#REF!</definedName>
    <definedName name="DSPG" localSheetId="14">#REF!</definedName>
    <definedName name="DSPG" localSheetId="15">#REF!</definedName>
    <definedName name="DSPG" localSheetId="16">#REF!</definedName>
    <definedName name="DSPG" localSheetId="17">#REF!</definedName>
    <definedName name="DSPG" localSheetId="18">#REF!</definedName>
    <definedName name="DSPG">#REF!</definedName>
    <definedName name="DSPGproj">#N/A</definedName>
    <definedName name="DSPproj">#N/A</definedName>
    <definedName name="DSPSD">#N/A</definedName>
    <definedName name="DSPSDB">#N/A</definedName>
    <definedName name="DSPSDG">#N/A</definedName>
    <definedName name="DY" localSheetId="59">#REF!</definedName>
    <definedName name="DY" localSheetId="0">#REF!</definedName>
    <definedName name="DY" localSheetId="12">#REF!</definedName>
    <definedName name="DY" localSheetId="23">#REF!</definedName>
    <definedName name="DY" localSheetId="28">#REF!</definedName>
    <definedName name="DY" localSheetId="29">#REF!</definedName>
    <definedName name="DY" localSheetId="30">#REF!</definedName>
    <definedName name="DY" localSheetId="31">#REF!</definedName>
    <definedName name="DY" localSheetId="40">#REF!</definedName>
    <definedName name="DY" localSheetId="42">#REF!</definedName>
    <definedName name="DY" localSheetId="5">#REF!</definedName>
    <definedName name="DY" localSheetId="7">#REF!</definedName>
    <definedName name="DY" localSheetId="9">#REF!</definedName>
    <definedName name="DY" localSheetId="11">#REF!</definedName>
    <definedName name="DY" localSheetId="6">#REF!</definedName>
    <definedName name="DY" localSheetId="19">#REF!</definedName>
    <definedName name="DY" localSheetId="20">#REF!</definedName>
    <definedName name="DY" localSheetId="21">#REF!</definedName>
    <definedName name="DY" localSheetId="22">#REF!</definedName>
    <definedName name="DY" localSheetId="24">#REF!</definedName>
    <definedName name="DY" localSheetId="25">#REF!</definedName>
    <definedName name="DY" localSheetId="26">#REF!</definedName>
    <definedName name="DY" localSheetId="27">#REF!</definedName>
    <definedName name="DY" localSheetId="32">#REF!</definedName>
    <definedName name="DY" localSheetId="33">#REF!</definedName>
    <definedName name="DY" localSheetId="34">#REF!</definedName>
    <definedName name="DY" localSheetId="8">#REF!</definedName>
    <definedName name="DY" localSheetId="35">#REF!</definedName>
    <definedName name="DY" localSheetId="36">#REF!</definedName>
    <definedName name="DY" localSheetId="37">#REF!</definedName>
    <definedName name="DY" localSheetId="38">#REF!</definedName>
    <definedName name="DY" localSheetId="39">#REF!</definedName>
    <definedName name="DY" localSheetId="41">#REF!</definedName>
    <definedName name="DY" localSheetId="43">#REF!</definedName>
    <definedName name="DY" localSheetId="10">#REF!</definedName>
    <definedName name="DY" localSheetId="13">#REF!</definedName>
    <definedName name="DY" localSheetId="14">#REF!</definedName>
    <definedName name="DY" localSheetId="15">#REF!</definedName>
    <definedName name="DY" localSheetId="16">#REF!</definedName>
    <definedName name="DY" localSheetId="17">#REF!</definedName>
    <definedName name="DY" localSheetId="18">#REF!</definedName>
    <definedName name="DY">#REF!</definedName>
    <definedName name="DY1A" localSheetId="59">#REF!</definedName>
    <definedName name="DY1A" localSheetId="0">#REF!</definedName>
    <definedName name="DY1A" localSheetId="23">#REF!</definedName>
    <definedName name="DY1A" localSheetId="28">#REF!</definedName>
    <definedName name="DY1A" localSheetId="29">#REF!</definedName>
    <definedName name="DY1A" localSheetId="30">#REF!</definedName>
    <definedName name="DY1A" localSheetId="31">#REF!</definedName>
    <definedName name="DY1A" localSheetId="40">#REF!</definedName>
    <definedName name="DY1A" localSheetId="42">#REF!</definedName>
    <definedName name="DY1A" localSheetId="7">#REF!</definedName>
    <definedName name="DY1A" localSheetId="19">#REF!</definedName>
    <definedName name="DY1A" localSheetId="20">#REF!</definedName>
    <definedName name="DY1A" localSheetId="21">#REF!</definedName>
    <definedName name="DY1A" localSheetId="22">#REF!</definedName>
    <definedName name="DY1A" localSheetId="24">#REF!</definedName>
    <definedName name="DY1A" localSheetId="25">#REF!</definedName>
    <definedName name="DY1A" localSheetId="26">#REF!</definedName>
    <definedName name="DY1A" localSheetId="27">#REF!</definedName>
    <definedName name="DY1A" localSheetId="32">#REF!</definedName>
    <definedName name="DY1A" localSheetId="33">#REF!</definedName>
    <definedName name="DY1A" localSheetId="34">#REF!</definedName>
    <definedName name="DY1A" localSheetId="35">#REF!</definedName>
    <definedName name="DY1A" localSheetId="36">#REF!</definedName>
    <definedName name="DY1A" localSheetId="37">#REF!</definedName>
    <definedName name="DY1A" localSheetId="38">#REF!</definedName>
    <definedName name="DY1A" localSheetId="39">#REF!</definedName>
    <definedName name="DY1A" localSheetId="41">#REF!</definedName>
    <definedName name="DY1A" localSheetId="43">#REF!</definedName>
    <definedName name="DY1A" localSheetId="13">#REF!</definedName>
    <definedName name="DY1A" localSheetId="14">#REF!</definedName>
    <definedName name="DY1A" localSheetId="15">#REF!</definedName>
    <definedName name="DY1A" localSheetId="16">#REF!</definedName>
    <definedName name="DY1A" localSheetId="17">#REF!</definedName>
    <definedName name="DY1A" localSheetId="18">#REF!</definedName>
    <definedName name="DY1A">#REF!</definedName>
    <definedName name="E" localSheetId="59">#REF!</definedName>
    <definedName name="E" localSheetId="0">#REF!</definedName>
    <definedName name="E" localSheetId="23">#REF!</definedName>
    <definedName name="E" localSheetId="28">#REF!</definedName>
    <definedName name="E" localSheetId="29">#REF!</definedName>
    <definedName name="E" localSheetId="30">#REF!</definedName>
    <definedName name="E" localSheetId="31">#REF!</definedName>
    <definedName name="E" localSheetId="40">#REF!</definedName>
    <definedName name="E" localSheetId="42">#REF!</definedName>
    <definedName name="E" localSheetId="7">#REF!</definedName>
    <definedName name="E" localSheetId="19">#REF!</definedName>
    <definedName name="E" localSheetId="20">#REF!</definedName>
    <definedName name="E" localSheetId="21">#REF!</definedName>
    <definedName name="E" localSheetId="22">#REF!</definedName>
    <definedName name="E" localSheetId="24">#REF!</definedName>
    <definedName name="E" localSheetId="25">#REF!</definedName>
    <definedName name="E" localSheetId="26">#REF!</definedName>
    <definedName name="E" localSheetId="27">#REF!</definedName>
    <definedName name="E" localSheetId="32">#REF!</definedName>
    <definedName name="E" localSheetId="33">#REF!</definedName>
    <definedName name="E" localSheetId="34">#REF!</definedName>
    <definedName name="E" localSheetId="35">#REF!</definedName>
    <definedName name="E" localSheetId="36">#REF!</definedName>
    <definedName name="E" localSheetId="37">#REF!</definedName>
    <definedName name="E" localSheetId="38">#REF!</definedName>
    <definedName name="E" localSheetId="39">#REF!</definedName>
    <definedName name="E" localSheetId="41">#REF!</definedName>
    <definedName name="E" localSheetId="43">#REF!</definedName>
    <definedName name="E" localSheetId="13">#REF!</definedName>
    <definedName name="E" localSheetId="14">#REF!</definedName>
    <definedName name="E" localSheetId="15">#REF!</definedName>
    <definedName name="E" localSheetId="16">#REF!</definedName>
    <definedName name="E" localSheetId="17">#REF!</definedName>
    <definedName name="E" localSheetId="18">#REF!</definedName>
    <definedName name="E">#REF!</definedName>
    <definedName name="EBRD" localSheetId="0">#REF!</definedName>
    <definedName name="EBRD" localSheetId="23">#REF!</definedName>
    <definedName name="EBRD" localSheetId="28">#REF!</definedName>
    <definedName name="EBRD" localSheetId="29">#REF!</definedName>
    <definedName name="EBRD" localSheetId="30">#REF!</definedName>
    <definedName name="EBRD" localSheetId="31">#REF!</definedName>
    <definedName name="EBRD" localSheetId="40">#REF!</definedName>
    <definedName name="EBRD" localSheetId="42">#REF!</definedName>
    <definedName name="EBRD" localSheetId="7">#REF!</definedName>
    <definedName name="EBRD" localSheetId="19">#REF!</definedName>
    <definedName name="EBRD" localSheetId="20">#REF!</definedName>
    <definedName name="EBRD" localSheetId="21">#REF!</definedName>
    <definedName name="EBRD" localSheetId="22">#REF!</definedName>
    <definedName name="EBRD" localSheetId="24">#REF!</definedName>
    <definedName name="EBRD" localSheetId="25">#REF!</definedName>
    <definedName name="EBRD" localSheetId="26">#REF!</definedName>
    <definedName name="EBRD" localSheetId="27">#REF!</definedName>
    <definedName name="EBRD" localSheetId="32">#REF!</definedName>
    <definedName name="EBRD" localSheetId="33">#REF!</definedName>
    <definedName name="EBRD" localSheetId="34">#REF!</definedName>
    <definedName name="EBRD" localSheetId="35">#REF!</definedName>
    <definedName name="EBRD" localSheetId="36">#REF!</definedName>
    <definedName name="EBRD" localSheetId="37">#REF!</definedName>
    <definedName name="EBRD" localSheetId="38">#REF!</definedName>
    <definedName name="EBRD" localSheetId="39">#REF!</definedName>
    <definedName name="EBRD" localSheetId="41">#REF!</definedName>
    <definedName name="EBRD" localSheetId="43">#REF!</definedName>
    <definedName name="EBRD" localSheetId="13">#REF!</definedName>
    <definedName name="EBRD" localSheetId="14">#REF!</definedName>
    <definedName name="EBRD" localSheetId="15">#REF!</definedName>
    <definedName name="EBRD" localSheetId="16">#REF!</definedName>
    <definedName name="EBRD" localSheetId="17">#REF!</definedName>
    <definedName name="EBRD" localSheetId="18">#REF!</definedName>
    <definedName name="EBRD">#REF!</definedName>
    <definedName name="ECU" localSheetId="0">#REF!</definedName>
    <definedName name="ECU" localSheetId="23">#REF!</definedName>
    <definedName name="ECU" localSheetId="28">#REF!</definedName>
    <definedName name="ECU" localSheetId="29">#REF!</definedName>
    <definedName name="ECU" localSheetId="30">#REF!</definedName>
    <definedName name="ECU" localSheetId="31">#REF!</definedName>
    <definedName name="ECU" localSheetId="40">#REF!</definedName>
    <definedName name="ECU" localSheetId="42">#REF!</definedName>
    <definedName name="ECU" localSheetId="7">#REF!</definedName>
    <definedName name="ECU" localSheetId="19">#REF!</definedName>
    <definedName name="ECU" localSheetId="20">#REF!</definedName>
    <definedName name="ECU" localSheetId="21">#REF!</definedName>
    <definedName name="ECU" localSheetId="22">#REF!</definedName>
    <definedName name="ECU" localSheetId="24">#REF!</definedName>
    <definedName name="ECU" localSheetId="25">#REF!</definedName>
    <definedName name="ECU" localSheetId="26">#REF!</definedName>
    <definedName name="ECU" localSheetId="27">#REF!</definedName>
    <definedName name="ECU" localSheetId="32">#REF!</definedName>
    <definedName name="ECU" localSheetId="33">#REF!</definedName>
    <definedName name="ECU" localSheetId="34">#REF!</definedName>
    <definedName name="ECU" localSheetId="35">#REF!</definedName>
    <definedName name="ECU" localSheetId="36">#REF!</definedName>
    <definedName name="ECU" localSheetId="37">#REF!</definedName>
    <definedName name="ECU" localSheetId="38">#REF!</definedName>
    <definedName name="ECU" localSheetId="39">#REF!</definedName>
    <definedName name="ECU" localSheetId="41">#REF!</definedName>
    <definedName name="ECU" localSheetId="43">#REF!</definedName>
    <definedName name="ECU" localSheetId="13">#REF!</definedName>
    <definedName name="ECU" localSheetId="14">#REF!</definedName>
    <definedName name="ECU" localSheetId="15">#REF!</definedName>
    <definedName name="ECU" localSheetId="16">#REF!</definedName>
    <definedName name="ECU" localSheetId="17">#REF!</definedName>
    <definedName name="ECU" localSheetId="18">#REF!</definedName>
    <definedName name="ECU">#REF!</definedName>
    <definedName name="EDNA">#N/A</definedName>
    <definedName name="edr" localSheetId="59" hidden="1">{"Riqfin97",#N/A,FALSE,"Tran";"Riqfinpro",#N/A,FALSE,"Tran"}</definedName>
    <definedName name="edr" localSheetId="0" hidden="1">{"Riqfin97",#N/A,FALSE,"Tran";"Riqfinpro",#N/A,FALSE,"Tran"}</definedName>
    <definedName name="edr" localSheetId="12" hidden="1">{"Riqfin97",#N/A,FALSE,"Tran";"Riqfinpro",#N/A,FALSE,"Tran"}</definedName>
    <definedName name="edr" localSheetId="23" hidden="1">{"Riqfin97",#N/A,FALSE,"Tran";"Riqfinpro",#N/A,FALSE,"Tran"}</definedName>
    <definedName name="edr" localSheetId="28" hidden="1">{"Riqfin97",#N/A,FALSE,"Tran";"Riqfinpro",#N/A,FALSE,"Tran"}</definedName>
    <definedName name="edr" localSheetId="29" hidden="1">{"Riqfin97",#N/A,FALSE,"Tran";"Riqfinpro",#N/A,FALSE,"Tran"}</definedName>
    <definedName name="edr" localSheetId="30" hidden="1">{"Riqfin97",#N/A,FALSE,"Tran";"Riqfinpro",#N/A,FALSE,"Tran"}</definedName>
    <definedName name="edr" localSheetId="31" hidden="1">{"Riqfin97",#N/A,FALSE,"Tran";"Riqfinpro",#N/A,FALSE,"Tran"}</definedName>
    <definedName name="edr" localSheetId="40" hidden="1">{"Riqfin97",#N/A,FALSE,"Tran";"Riqfinpro",#N/A,FALSE,"Tran"}</definedName>
    <definedName name="edr" localSheetId="42" hidden="1">{"Riqfin97",#N/A,FALSE,"Tran";"Riqfinpro",#N/A,FALSE,"Tran"}</definedName>
    <definedName name="edr" localSheetId="1" hidden="1">{"Riqfin97",#N/A,FALSE,"Tran";"Riqfinpro",#N/A,FALSE,"Tran"}</definedName>
    <definedName name="edr" localSheetId="2" hidden="1">{"Riqfin97",#N/A,FALSE,"Tran";"Riqfinpro",#N/A,FALSE,"Tran"}</definedName>
    <definedName name="edr" localSheetId="3" hidden="1">{"Riqfin97",#N/A,FALSE,"Tran";"Riqfinpro",#N/A,FALSE,"Tran"}</definedName>
    <definedName name="edr" localSheetId="4" hidden="1">{"Riqfin97",#N/A,FALSE,"Tran";"Riqfinpro",#N/A,FALSE,"Tran"}</definedName>
    <definedName name="edr" localSheetId="5" hidden="1">{"Riqfin97",#N/A,FALSE,"Tran";"Riqfinpro",#N/A,FALSE,"Tran"}</definedName>
    <definedName name="edr" localSheetId="7" hidden="1">{"Riqfin97",#N/A,FALSE,"Tran";"Riqfinpro",#N/A,FALSE,"Tran"}</definedName>
    <definedName name="edr" localSheetId="9" hidden="1">{"Riqfin97",#N/A,FALSE,"Tran";"Riqfinpro",#N/A,FALSE,"Tran"}</definedName>
    <definedName name="edr" localSheetId="11" hidden="1">{"Riqfin97",#N/A,FALSE,"Tran";"Riqfinpro",#N/A,FALSE,"Tran"}</definedName>
    <definedName name="edr" localSheetId="6" hidden="1">{"Riqfin97",#N/A,FALSE,"Tran";"Riqfinpro",#N/A,FALSE,"Tran"}</definedName>
    <definedName name="edr" localSheetId="19" hidden="1">{"Riqfin97",#N/A,FALSE,"Tran";"Riqfinpro",#N/A,FALSE,"Tran"}</definedName>
    <definedName name="edr" localSheetId="20" hidden="1">{"Riqfin97",#N/A,FALSE,"Tran";"Riqfinpro",#N/A,FALSE,"Tran"}</definedName>
    <definedName name="edr" localSheetId="21" hidden="1">{"Riqfin97",#N/A,FALSE,"Tran";"Riqfinpro",#N/A,FALSE,"Tran"}</definedName>
    <definedName name="edr" localSheetId="22" hidden="1">{"Riqfin97",#N/A,FALSE,"Tran";"Riqfinpro",#N/A,FALSE,"Tran"}</definedName>
    <definedName name="edr" localSheetId="24" hidden="1">{"Riqfin97",#N/A,FALSE,"Tran";"Riqfinpro",#N/A,FALSE,"Tran"}</definedName>
    <definedName name="edr" localSheetId="25" hidden="1">{"Riqfin97",#N/A,FALSE,"Tran";"Riqfinpro",#N/A,FALSE,"Tran"}</definedName>
    <definedName name="edr" localSheetId="26" hidden="1">{"Riqfin97",#N/A,FALSE,"Tran";"Riqfinpro",#N/A,FALSE,"Tran"}</definedName>
    <definedName name="edr" localSheetId="27" hidden="1">{"Riqfin97",#N/A,FALSE,"Tran";"Riqfinpro",#N/A,FALSE,"Tran"}</definedName>
    <definedName name="edr" localSheetId="32" hidden="1">{"Riqfin97",#N/A,FALSE,"Tran";"Riqfinpro",#N/A,FALSE,"Tran"}</definedName>
    <definedName name="edr" localSheetId="33" hidden="1">{"Riqfin97",#N/A,FALSE,"Tran";"Riqfinpro",#N/A,FALSE,"Tran"}</definedName>
    <definedName name="edr" localSheetId="34" hidden="1">{"Riqfin97",#N/A,FALSE,"Tran";"Riqfinpro",#N/A,FALSE,"Tran"}</definedName>
    <definedName name="edr" localSheetId="8" hidden="1">{"Riqfin97",#N/A,FALSE,"Tran";"Riqfinpro",#N/A,FALSE,"Tran"}</definedName>
    <definedName name="edr" localSheetId="35" hidden="1">{"Riqfin97",#N/A,FALSE,"Tran";"Riqfinpro",#N/A,FALSE,"Tran"}</definedName>
    <definedName name="edr" localSheetId="36" hidden="1">{"Riqfin97",#N/A,FALSE,"Tran";"Riqfinpro",#N/A,FALSE,"Tran"}</definedName>
    <definedName name="edr" localSheetId="37" hidden="1">{"Riqfin97",#N/A,FALSE,"Tran";"Riqfinpro",#N/A,FALSE,"Tran"}</definedName>
    <definedName name="edr" localSheetId="38" hidden="1">{"Riqfin97",#N/A,FALSE,"Tran";"Riqfinpro",#N/A,FALSE,"Tran"}</definedName>
    <definedName name="edr" localSheetId="39" hidden="1">{"Riqfin97",#N/A,FALSE,"Tran";"Riqfinpro",#N/A,FALSE,"Tran"}</definedName>
    <definedName name="edr" localSheetId="41" hidden="1">{"Riqfin97",#N/A,FALSE,"Tran";"Riqfinpro",#N/A,FALSE,"Tran"}</definedName>
    <definedName name="edr" localSheetId="43" hidden="1">{"Riqfin97",#N/A,FALSE,"Tran";"Riqfinpro",#N/A,FALSE,"Tran"}</definedName>
    <definedName name="edr" localSheetId="10" hidden="1">{"Riqfin97",#N/A,FALSE,"Tran";"Riqfinpro",#N/A,FALSE,"Tran"}</definedName>
    <definedName name="edr" localSheetId="13" hidden="1">{"Riqfin97",#N/A,FALSE,"Tran";"Riqfinpro",#N/A,FALSE,"Tran"}</definedName>
    <definedName name="edr" localSheetId="14" hidden="1">{"Riqfin97",#N/A,FALSE,"Tran";"Riqfinpro",#N/A,FALSE,"Tran"}</definedName>
    <definedName name="edr" localSheetId="15" hidden="1">{"Riqfin97",#N/A,FALSE,"Tran";"Riqfinpro",#N/A,FALSE,"Tran"}</definedName>
    <definedName name="edr" localSheetId="16" hidden="1">{"Riqfin97",#N/A,FALSE,"Tran";"Riqfinpro",#N/A,FALSE,"Tran"}</definedName>
    <definedName name="edr" localSheetId="17" hidden="1">{"Riqfin97",#N/A,FALSE,"Tran";"Riqfinpro",#N/A,FALSE,"Tran"}</definedName>
    <definedName name="edr" localSheetId="18" hidden="1">{"Riqfin97",#N/A,FALSE,"Tran";"Riqfinpro",#N/A,FALSE,"Tran"}</definedName>
    <definedName name="edr" hidden="1">{"Riqfin97",#N/A,FALSE,"Tran";"Riqfinpro",#N/A,FALSE,"Tran"}</definedName>
    <definedName name="ee" localSheetId="59" hidden="1">{"Tab1",#N/A,FALSE,"P";"Tab2",#N/A,FALSE,"P"}</definedName>
    <definedName name="ee" localSheetId="0" hidden="1">{"Tab1",#N/A,FALSE,"P";"Tab2",#N/A,FALSE,"P"}</definedName>
    <definedName name="ee" localSheetId="12" hidden="1">{"Tab1",#N/A,FALSE,"P";"Tab2",#N/A,FALSE,"P"}</definedName>
    <definedName name="ee" localSheetId="23" hidden="1">{"Tab1",#N/A,FALSE,"P";"Tab2",#N/A,FALSE,"P"}</definedName>
    <definedName name="ee" localSheetId="28" hidden="1">{"Tab1",#N/A,FALSE,"P";"Tab2",#N/A,FALSE,"P"}</definedName>
    <definedName name="ee" localSheetId="29" hidden="1">{"Tab1",#N/A,FALSE,"P";"Tab2",#N/A,FALSE,"P"}</definedName>
    <definedName name="ee" localSheetId="30" hidden="1">{"Tab1",#N/A,FALSE,"P";"Tab2",#N/A,FALSE,"P"}</definedName>
    <definedName name="ee" localSheetId="31" hidden="1">{"Tab1",#N/A,FALSE,"P";"Tab2",#N/A,FALSE,"P"}</definedName>
    <definedName name="ee" localSheetId="40" hidden="1">{"Tab1",#N/A,FALSE,"P";"Tab2",#N/A,FALSE,"P"}</definedName>
    <definedName name="ee" localSheetId="42" hidden="1">{"Tab1",#N/A,FALSE,"P";"Tab2",#N/A,FALSE,"P"}</definedName>
    <definedName name="ee" localSheetId="1" hidden="1">{"Tab1",#N/A,FALSE,"P";"Tab2",#N/A,FALSE,"P"}</definedName>
    <definedName name="ee" localSheetId="2" hidden="1">{"Tab1",#N/A,FALSE,"P";"Tab2",#N/A,FALSE,"P"}</definedName>
    <definedName name="ee" localSheetId="3" hidden="1">{"Tab1",#N/A,FALSE,"P";"Tab2",#N/A,FALSE,"P"}</definedName>
    <definedName name="ee" localSheetId="4" hidden="1">{"Tab1",#N/A,FALSE,"P";"Tab2",#N/A,FALSE,"P"}</definedName>
    <definedName name="ee" localSheetId="5" hidden="1">{"Tab1",#N/A,FALSE,"P";"Tab2",#N/A,FALSE,"P"}</definedName>
    <definedName name="ee" localSheetId="7" hidden="1">{"Tab1",#N/A,FALSE,"P";"Tab2",#N/A,FALSE,"P"}</definedName>
    <definedName name="ee" localSheetId="9" hidden="1">{"Tab1",#N/A,FALSE,"P";"Tab2",#N/A,FALSE,"P"}</definedName>
    <definedName name="ee" localSheetId="11" hidden="1">{"Tab1",#N/A,FALSE,"P";"Tab2",#N/A,FALSE,"P"}</definedName>
    <definedName name="ee" localSheetId="6" hidden="1">{"Tab1",#N/A,FALSE,"P";"Tab2",#N/A,FALSE,"P"}</definedName>
    <definedName name="ee" localSheetId="19" hidden="1">{"Tab1",#N/A,FALSE,"P";"Tab2",#N/A,FALSE,"P"}</definedName>
    <definedName name="ee" localSheetId="20" hidden="1">{"Tab1",#N/A,FALSE,"P";"Tab2",#N/A,FALSE,"P"}</definedName>
    <definedName name="ee" localSheetId="21" hidden="1">{"Tab1",#N/A,FALSE,"P";"Tab2",#N/A,FALSE,"P"}</definedName>
    <definedName name="ee" localSheetId="22" hidden="1">{"Tab1",#N/A,FALSE,"P";"Tab2",#N/A,FALSE,"P"}</definedName>
    <definedName name="ee" localSheetId="24" hidden="1">{"Tab1",#N/A,FALSE,"P";"Tab2",#N/A,FALSE,"P"}</definedName>
    <definedName name="ee" localSheetId="25" hidden="1">{"Tab1",#N/A,FALSE,"P";"Tab2",#N/A,FALSE,"P"}</definedName>
    <definedName name="ee" localSheetId="26" hidden="1">{"Tab1",#N/A,FALSE,"P";"Tab2",#N/A,FALSE,"P"}</definedName>
    <definedName name="ee" localSheetId="27" hidden="1">{"Tab1",#N/A,FALSE,"P";"Tab2",#N/A,FALSE,"P"}</definedName>
    <definedName name="ee" localSheetId="32" hidden="1">{"Tab1",#N/A,FALSE,"P";"Tab2",#N/A,FALSE,"P"}</definedName>
    <definedName name="ee" localSheetId="33" hidden="1">{"Tab1",#N/A,FALSE,"P";"Tab2",#N/A,FALSE,"P"}</definedName>
    <definedName name="ee" localSheetId="34" hidden="1">{"Tab1",#N/A,FALSE,"P";"Tab2",#N/A,FALSE,"P"}</definedName>
    <definedName name="ee" localSheetId="8" hidden="1">{"Tab1",#N/A,FALSE,"P";"Tab2",#N/A,FALSE,"P"}</definedName>
    <definedName name="ee" localSheetId="35" hidden="1">{"Tab1",#N/A,FALSE,"P";"Tab2",#N/A,FALSE,"P"}</definedName>
    <definedName name="ee" localSheetId="36" hidden="1">{"Tab1",#N/A,FALSE,"P";"Tab2",#N/A,FALSE,"P"}</definedName>
    <definedName name="ee" localSheetId="37" hidden="1">{"Tab1",#N/A,FALSE,"P";"Tab2",#N/A,FALSE,"P"}</definedName>
    <definedName name="ee" localSheetId="38" hidden="1">{"Tab1",#N/A,FALSE,"P";"Tab2",#N/A,FALSE,"P"}</definedName>
    <definedName name="ee" localSheetId="39" hidden="1">{"Tab1",#N/A,FALSE,"P";"Tab2",#N/A,FALSE,"P"}</definedName>
    <definedName name="ee" localSheetId="41" hidden="1">{"Tab1",#N/A,FALSE,"P";"Tab2",#N/A,FALSE,"P"}</definedName>
    <definedName name="ee" localSheetId="43" hidden="1">{"Tab1",#N/A,FALSE,"P";"Tab2",#N/A,FALSE,"P"}</definedName>
    <definedName name="ee" localSheetId="10" hidden="1">{"Tab1",#N/A,FALSE,"P";"Tab2",#N/A,FALSE,"P"}</definedName>
    <definedName name="ee" localSheetId="13" hidden="1">{"Tab1",#N/A,FALSE,"P";"Tab2",#N/A,FALSE,"P"}</definedName>
    <definedName name="ee" localSheetId="14" hidden="1">{"Tab1",#N/A,FALSE,"P";"Tab2",#N/A,FALSE,"P"}</definedName>
    <definedName name="ee" localSheetId="15" hidden="1">{"Tab1",#N/A,FALSE,"P";"Tab2",#N/A,FALSE,"P"}</definedName>
    <definedName name="ee" localSheetId="16" hidden="1">{"Tab1",#N/A,FALSE,"P";"Tab2",#N/A,FALSE,"P"}</definedName>
    <definedName name="ee" localSheetId="17" hidden="1">{"Tab1",#N/A,FALSE,"P";"Tab2",#N/A,FALSE,"P"}</definedName>
    <definedName name="ee" localSheetId="18" hidden="1">{"Tab1",#N/A,FALSE,"P";"Tab2",#N/A,FALSE,"P"}</definedName>
    <definedName name="ee" hidden="1">{"Tab1",#N/A,FALSE,"P";"Tab2",#N/A,FALSE,"P"}</definedName>
    <definedName name="eee" localSheetId="59" hidden="1">{"Tab1",#N/A,FALSE,"P";"Tab2",#N/A,FALSE,"P"}</definedName>
    <definedName name="eee" localSheetId="0" hidden="1">{"Tab1",#N/A,FALSE,"P";"Tab2",#N/A,FALSE,"P"}</definedName>
    <definedName name="eee" localSheetId="12" hidden="1">{"Tab1",#N/A,FALSE,"P";"Tab2",#N/A,FALSE,"P"}</definedName>
    <definedName name="eee" localSheetId="23" hidden="1">{"Tab1",#N/A,FALSE,"P";"Tab2",#N/A,FALSE,"P"}</definedName>
    <definedName name="eee" localSheetId="28" hidden="1">{"Tab1",#N/A,FALSE,"P";"Tab2",#N/A,FALSE,"P"}</definedName>
    <definedName name="eee" localSheetId="29" hidden="1">{"Tab1",#N/A,FALSE,"P";"Tab2",#N/A,FALSE,"P"}</definedName>
    <definedName name="eee" localSheetId="30" hidden="1">{"Tab1",#N/A,FALSE,"P";"Tab2",#N/A,FALSE,"P"}</definedName>
    <definedName name="eee" localSheetId="31" hidden="1">{"Tab1",#N/A,FALSE,"P";"Tab2",#N/A,FALSE,"P"}</definedName>
    <definedName name="eee" localSheetId="40" hidden="1">{"Tab1",#N/A,FALSE,"P";"Tab2",#N/A,FALSE,"P"}</definedName>
    <definedName name="eee" localSheetId="42" hidden="1">{"Tab1",#N/A,FALSE,"P";"Tab2",#N/A,FALSE,"P"}</definedName>
    <definedName name="eee" localSheetId="1" hidden="1">{"Tab1",#N/A,FALSE,"P";"Tab2",#N/A,FALSE,"P"}</definedName>
    <definedName name="eee" localSheetId="2" hidden="1">{"Tab1",#N/A,FALSE,"P";"Tab2",#N/A,FALSE,"P"}</definedName>
    <definedName name="eee" localSheetId="3" hidden="1">{"Tab1",#N/A,FALSE,"P";"Tab2",#N/A,FALSE,"P"}</definedName>
    <definedName name="eee" localSheetId="4" hidden="1">{"Tab1",#N/A,FALSE,"P";"Tab2",#N/A,FALSE,"P"}</definedName>
    <definedName name="eee" localSheetId="5" hidden="1">{"Tab1",#N/A,FALSE,"P";"Tab2",#N/A,FALSE,"P"}</definedName>
    <definedName name="eee" localSheetId="7" hidden="1">{"Tab1",#N/A,FALSE,"P";"Tab2",#N/A,FALSE,"P"}</definedName>
    <definedName name="eee" localSheetId="9" hidden="1">{"Tab1",#N/A,FALSE,"P";"Tab2",#N/A,FALSE,"P"}</definedName>
    <definedName name="eee" localSheetId="11" hidden="1">{"Tab1",#N/A,FALSE,"P";"Tab2",#N/A,FALSE,"P"}</definedName>
    <definedName name="eee" localSheetId="6" hidden="1">{"Tab1",#N/A,FALSE,"P";"Tab2",#N/A,FALSE,"P"}</definedName>
    <definedName name="eee" localSheetId="19" hidden="1">{"Tab1",#N/A,FALSE,"P";"Tab2",#N/A,FALSE,"P"}</definedName>
    <definedName name="eee" localSheetId="20" hidden="1">{"Tab1",#N/A,FALSE,"P";"Tab2",#N/A,FALSE,"P"}</definedName>
    <definedName name="eee" localSheetId="21" hidden="1">{"Tab1",#N/A,FALSE,"P";"Tab2",#N/A,FALSE,"P"}</definedName>
    <definedName name="eee" localSheetId="22" hidden="1">{"Tab1",#N/A,FALSE,"P";"Tab2",#N/A,FALSE,"P"}</definedName>
    <definedName name="eee" localSheetId="24" hidden="1">{"Tab1",#N/A,FALSE,"P";"Tab2",#N/A,FALSE,"P"}</definedName>
    <definedName name="eee" localSheetId="25" hidden="1">{"Tab1",#N/A,FALSE,"P";"Tab2",#N/A,FALSE,"P"}</definedName>
    <definedName name="eee" localSheetId="26" hidden="1">{"Tab1",#N/A,FALSE,"P";"Tab2",#N/A,FALSE,"P"}</definedName>
    <definedName name="eee" localSheetId="27" hidden="1">{"Tab1",#N/A,FALSE,"P";"Tab2",#N/A,FALSE,"P"}</definedName>
    <definedName name="eee" localSheetId="32" hidden="1">{"Tab1",#N/A,FALSE,"P";"Tab2",#N/A,FALSE,"P"}</definedName>
    <definedName name="eee" localSheetId="33" hidden="1">{"Tab1",#N/A,FALSE,"P";"Tab2",#N/A,FALSE,"P"}</definedName>
    <definedName name="eee" localSheetId="34" hidden="1">{"Tab1",#N/A,FALSE,"P";"Tab2",#N/A,FALSE,"P"}</definedName>
    <definedName name="eee" localSheetId="8" hidden="1">{"Tab1",#N/A,FALSE,"P";"Tab2",#N/A,FALSE,"P"}</definedName>
    <definedName name="eee" localSheetId="35" hidden="1">{"Tab1",#N/A,FALSE,"P";"Tab2",#N/A,FALSE,"P"}</definedName>
    <definedName name="eee" localSheetId="36" hidden="1">{"Tab1",#N/A,FALSE,"P";"Tab2",#N/A,FALSE,"P"}</definedName>
    <definedName name="eee" localSheetId="37" hidden="1">{"Tab1",#N/A,FALSE,"P";"Tab2",#N/A,FALSE,"P"}</definedName>
    <definedName name="eee" localSheetId="38" hidden="1">{"Tab1",#N/A,FALSE,"P";"Tab2",#N/A,FALSE,"P"}</definedName>
    <definedName name="eee" localSheetId="39" hidden="1">{"Tab1",#N/A,FALSE,"P";"Tab2",#N/A,FALSE,"P"}</definedName>
    <definedName name="eee" localSheetId="41" hidden="1">{"Tab1",#N/A,FALSE,"P";"Tab2",#N/A,FALSE,"P"}</definedName>
    <definedName name="eee" localSheetId="43" hidden="1">{"Tab1",#N/A,FALSE,"P";"Tab2",#N/A,FALSE,"P"}</definedName>
    <definedName name="eee" localSheetId="10" hidden="1">{"Tab1",#N/A,FALSE,"P";"Tab2",#N/A,FALSE,"P"}</definedName>
    <definedName name="eee" localSheetId="13" hidden="1">{"Tab1",#N/A,FALSE,"P";"Tab2",#N/A,FALSE,"P"}</definedName>
    <definedName name="eee" localSheetId="14" hidden="1">{"Tab1",#N/A,FALSE,"P";"Tab2",#N/A,FALSE,"P"}</definedName>
    <definedName name="eee" localSheetId="15" hidden="1">{"Tab1",#N/A,FALSE,"P";"Tab2",#N/A,FALSE,"P"}</definedName>
    <definedName name="eee" localSheetId="16" hidden="1">{"Tab1",#N/A,FALSE,"P";"Tab2",#N/A,FALSE,"P"}</definedName>
    <definedName name="eee" localSheetId="17" hidden="1">{"Tab1",#N/A,FALSE,"P";"Tab2",#N/A,FALSE,"P"}</definedName>
    <definedName name="eee" localSheetId="18" hidden="1">{"Tab1",#N/A,FALSE,"P";"Tab2",#N/A,FALSE,"P"}</definedName>
    <definedName name="eee" hidden="1">{"Tab1",#N/A,FALSE,"P";"Tab2",#N/A,FALSE,"P"}</definedName>
    <definedName name="eeee" localSheetId="59" hidden="1">{"Riqfin97",#N/A,FALSE,"Tran";"Riqfinpro",#N/A,FALSE,"Tran"}</definedName>
    <definedName name="eeee" localSheetId="0" hidden="1">{"Riqfin97",#N/A,FALSE,"Tran";"Riqfinpro",#N/A,FALSE,"Tran"}</definedName>
    <definedName name="eeee" localSheetId="12" hidden="1">{"Riqfin97",#N/A,FALSE,"Tran";"Riqfinpro",#N/A,FALSE,"Tran"}</definedName>
    <definedName name="eeee" localSheetId="23" hidden="1">{"Riqfin97",#N/A,FALSE,"Tran";"Riqfinpro",#N/A,FALSE,"Tran"}</definedName>
    <definedName name="eeee" localSheetId="28" hidden="1">{"Riqfin97",#N/A,FALSE,"Tran";"Riqfinpro",#N/A,FALSE,"Tran"}</definedName>
    <definedName name="eeee" localSheetId="29" hidden="1">{"Riqfin97",#N/A,FALSE,"Tran";"Riqfinpro",#N/A,FALSE,"Tran"}</definedName>
    <definedName name="eeee" localSheetId="30" hidden="1">{"Riqfin97",#N/A,FALSE,"Tran";"Riqfinpro",#N/A,FALSE,"Tran"}</definedName>
    <definedName name="eeee" localSheetId="31" hidden="1">{"Riqfin97",#N/A,FALSE,"Tran";"Riqfinpro",#N/A,FALSE,"Tran"}</definedName>
    <definedName name="eeee" localSheetId="40" hidden="1">{"Riqfin97",#N/A,FALSE,"Tran";"Riqfinpro",#N/A,FALSE,"Tran"}</definedName>
    <definedName name="eeee" localSheetId="42" hidden="1">{"Riqfin97",#N/A,FALSE,"Tran";"Riqfinpro",#N/A,FALSE,"Tran"}</definedName>
    <definedName name="eeee" localSheetId="1" hidden="1">{"Riqfin97",#N/A,FALSE,"Tran";"Riqfinpro",#N/A,FALSE,"Tran"}</definedName>
    <definedName name="eeee" localSheetId="2" hidden="1">{"Riqfin97",#N/A,FALSE,"Tran";"Riqfinpro",#N/A,FALSE,"Tran"}</definedName>
    <definedName name="eeee" localSheetId="3" hidden="1">{"Riqfin97",#N/A,FALSE,"Tran";"Riqfinpro",#N/A,FALSE,"Tran"}</definedName>
    <definedName name="eeee" localSheetId="4" hidden="1">{"Riqfin97",#N/A,FALSE,"Tran";"Riqfinpro",#N/A,FALSE,"Tran"}</definedName>
    <definedName name="eeee" localSheetId="5" hidden="1">{"Riqfin97",#N/A,FALSE,"Tran";"Riqfinpro",#N/A,FALSE,"Tran"}</definedName>
    <definedName name="eeee" localSheetId="7" hidden="1">{"Riqfin97",#N/A,FALSE,"Tran";"Riqfinpro",#N/A,FALSE,"Tran"}</definedName>
    <definedName name="eeee" localSheetId="9" hidden="1">{"Riqfin97",#N/A,FALSE,"Tran";"Riqfinpro",#N/A,FALSE,"Tran"}</definedName>
    <definedName name="eeee" localSheetId="11" hidden="1">{"Riqfin97",#N/A,FALSE,"Tran";"Riqfinpro",#N/A,FALSE,"Tran"}</definedName>
    <definedName name="eeee" localSheetId="6" hidden="1">{"Riqfin97",#N/A,FALSE,"Tran";"Riqfinpro",#N/A,FALSE,"Tran"}</definedName>
    <definedName name="eeee" localSheetId="19" hidden="1">{"Riqfin97",#N/A,FALSE,"Tran";"Riqfinpro",#N/A,FALSE,"Tran"}</definedName>
    <definedName name="eeee" localSheetId="20" hidden="1">{"Riqfin97",#N/A,FALSE,"Tran";"Riqfinpro",#N/A,FALSE,"Tran"}</definedName>
    <definedName name="eeee" localSheetId="21" hidden="1">{"Riqfin97",#N/A,FALSE,"Tran";"Riqfinpro",#N/A,FALSE,"Tran"}</definedName>
    <definedName name="eeee" localSheetId="22" hidden="1">{"Riqfin97",#N/A,FALSE,"Tran";"Riqfinpro",#N/A,FALSE,"Tran"}</definedName>
    <definedName name="eeee" localSheetId="24" hidden="1">{"Riqfin97",#N/A,FALSE,"Tran";"Riqfinpro",#N/A,FALSE,"Tran"}</definedName>
    <definedName name="eeee" localSheetId="25" hidden="1">{"Riqfin97",#N/A,FALSE,"Tran";"Riqfinpro",#N/A,FALSE,"Tran"}</definedName>
    <definedName name="eeee" localSheetId="26" hidden="1">{"Riqfin97",#N/A,FALSE,"Tran";"Riqfinpro",#N/A,FALSE,"Tran"}</definedName>
    <definedName name="eeee" localSheetId="27" hidden="1">{"Riqfin97",#N/A,FALSE,"Tran";"Riqfinpro",#N/A,FALSE,"Tran"}</definedName>
    <definedName name="eeee" localSheetId="32" hidden="1">{"Riqfin97",#N/A,FALSE,"Tran";"Riqfinpro",#N/A,FALSE,"Tran"}</definedName>
    <definedName name="eeee" localSheetId="33" hidden="1">{"Riqfin97",#N/A,FALSE,"Tran";"Riqfinpro",#N/A,FALSE,"Tran"}</definedName>
    <definedName name="eeee" localSheetId="34" hidden="1">{"Riqfin97",#N/A,FALSE,"Tran";"Riqfinpro",#N/A,FALSE,"Tran"}</definedName>
    <definedName name="eeee" localSheetId="8" hidden="1">{"Riqfin97",#N/A,FALSE,"Tran";"Riqfinpro",#N/A,FALSE,"Tran"}</definedName>
    <definedName name="eeee" localSheetId="35" hidden="1">{"Riqfin97",#N/A,FALSE,"Tran";"Riqfinpro",#N/A,FALSE,"Tran"}</definedName>
    <definedName name="eeee" localSheetId="36" hidden="1">{"Riqfin97",#N/A,FALSE,"Tran";"Riqfinpro",#N/A,FALSE,"Tran"}</definedName>
    <definedName name="eeee" localSheetId="37" hidden="1">{"Riqfin97",#N/A,FALSE,"Tran";"Riqfinpro",#N/A,FALSE,"Tran"}</definedName>
    <definedName name="eeee" localSheetId="38" hidden="1">{"Riqfin97",#N/A,FALSE,"Tran";"Riqfinpro",#N/A,FALSE,"Tran"}</definedName>
    <definedName name="eeee" localSheetId="39" hidden="1">{"Riqfin97",#N/A,FALSE,"Tran";"Riqfinpro",#N/A,FALSE,"Tran"}</definedName>
    <definedName name="eeee" localSheetId="41" hidden="1">{"Riqfin97",#N/A,FALSE,"Tran";"Riqfinpro",#N/A,FALSE,"Tran"}</definedName>
    <definedName name="eeee" localSheetId="43" hidden="1">{"Riqfin97",#N/A,FALSE,"Tran";"Riqfinpro",#N/A,FALSE,"Tran"}</definedName>
    <definedName name="eeee" localSheetId="10" hidden="1">{"Riqfin97",#N/A,FALSE,"Tran";"Riqfinpro",#N/A,FALSE,"Tran"}</definedName>
    <definedName name="eeee" localSheetId="13" hidden="1">{"Riqfin97",#N/A,FALSE,"Tran";"Riqfinpro",#N/A,FALSE,"Tran"}</definedName>
    <definedName name="eeee" localSheetId="14" hidden="1">{"Riqfin97",#N/A,FALSE,"Tran";"Riqfinpro",#N/A,FALSE,"Tran"}</definedName>
    <definedName name="eeee" localSheetId="15" hidden="1">{"Riqfin97",#N/A,FALSE,"Tran";"Riqfinpro",#N/A,FALSE,"Tran"}</definedName>
    <definedName name="eeee" localSheetId="16" hidden="1">{"Riqfin97",#N/A,FALSE,"Tran";"Riqfinpro",#N/A,FALSE,"Tran"}</definedName>
    <definedName name="eeee" localSheetId="17" hidden="1">{"Riqfin97",#N/A,FALSE,"Tran";"Riqfinpro",#N/A,FALSE,"Tran"}</definedName>
    <definedName name="eeee" localSheetId="18" hidden="1">{"Riqfin97",#N/A,FALSE,"Tran";"Riqfinpro",#N/A,FALSE,"Tran"}</definedName>
    <definedName name="eeee" hidden="1">{"Riqfin97",#N/A,FALSE,"Tran";"Riqfinpro",#N/A,FALSE,"Tran"}</definedName>
    <definedName name="eeeee" localSheetId="59" hidden="1">{"Riqfin97",#N/A,FALSE,"Tran";"Riqfinpro",#N/A,FALSE,"Tran"}</definedName>
    <definedName name="eeeee" localSheetId="0" hidden="1">{"Riqfin97",#N/A,FALSE,"Tran";"Riqfinpro",#N/A,FALSE,"Tran"}</definedName>
    <definedName name="eeeee" localSheetId="12" hidden="1">{"Riqfin97",#N/A,FALSE,"Tran";"Riqfinpro",#N/A,FALSE,"Tran"}</definedName>
    <definedName name="eeeee" localSheetId="23" hidden="1">{"Riqfin97",#N/A,FALSE,"Tran";"Riqfinpro",#N/A,FALSE,"Tran"}</definedName>
    <definedName name="eeeee" localSheetId="28" hidden="1">{"Riqfin97",#N/A,FALSE,"Tran";"Riqfinpro",#N/A,FALSE,"Tran"}</definedName>
    <definedName name="eeeee" localSheetId="29" hidden="1">{"Riqfin97",#N/A,FALSE,"Tran";"Riqfinpro",#N/A,FALSE,"Tran"}</definedName>
    <definedName name="eeeee" localSheetId="30" hidden="1">{"Riqfin97",#N/A,FALSE,"Tran";"Riqfinpro",#N/A,FALSE,"Tran"}</definedName>
    <definedName name="eeeee" localSheetId="31" hidden="1">{"Riqfin97",#N/A,FALSE,"Tran";"Riqfinpro",#N/A,FALSE,"Tran"}</definedName>
    <definedName name="eeeee" localSheetId="40" hidden="1">{"Riqfin97",#N/A,FALSE,"Tran";"Riqfinpro",#N/A,FALSE,"Tran"}</definedName>
    <definedName name="eeeee" localSheetId="42" hidden="1">{"Riqfin97",#N/A,FALSE,"Tran";"Riqfinpro",#N/A,FALSE,"Tran"}</definedName>
    <definedName name="eeeee" localSheetId="1" hidden="1">{"Riqfin97",#N/A,FALSE,"Tran";"Riqfinpro",#N/A,FALSE,"Tran"}</definedName>
    <definedName name="eeeee" localSheetId="2" hidden="1">{"Riqfin97",#N/A,FALSE,"Tran";"Riqfinpro",#N/A,FALSE,"Tran"}</definedName>
    <definedName name="eeeee" localSheetId="3" hidden="1">{"Riqfin97",#N/A,FALSE,"Tran";"Riqfinpro",#N/A,FALSE,"Tran"}</definedName>
    <definedName name="eeeee" localSheetId="4" hidden="1">{"Riqfin97",#N/A,FALSE,"Tran";"Riqfinpro",#N/A,FALSE,"Tran"}</definedName>
    <definedName name="eeeee" localSheetId="5" hidden="1">{"Riqfin97",#N/A,FALSE,"Tran";"Riqfinpro",#N/A,FALSE,"Tran"}</definedName>
    <definedName name="eeeee" localSheetId="7" hidden="1">{"Riqfin97",#N/A,FALSE,"Tran";"Riqfinpro",#N/A,FALSE,"Tran"}</definedName>
    <definedName name="eeeee" localSheetId="9" hidden="1">{"Riqfin97",#N/A,FALSE,"Tran";"Riqfinpro",#N/A,FALSE,"Tran"}</definedName>
    <definedName name="eeeee" localSheetId="11" hidden="1">{"Riqfin97",#N/A,FALSE,"Tran";"Riqfinpro",#N/A,FALSE,"Tran"}</definedName>
    <definedName name="eeeee" localSheetId="6" hidden="1">{"Riqfin97",#N/A,FALSE,"Tran";"Riqfinpro",#N/A,FALSE,"Tran"}</definedName>
    <definedName name="eeeee" localSheetId="19" hidden="1">{"Riqfin97",#N/A,FALSE,"Tran";"Riqfinpro",#N/A,FALSE,"Tran"}</definedName>
    <definedName name="eeeee" localSheetId="20" hidden="1">{"Riqfin97",#N/A,FALSE,"Tran";"Riqfinpro",#N/A,FALSE,"Tran"}</definedName>
    <definedName name="eeeee" localSheetId="21" hidden="1">{"Riqfin97",#N/A,FALSE,"Tran";"Riqfinpro",#N/A,FALSE,"Tran"}</definedName>
    <definedName name="eeeee" localSheetId="22" hidden="1">{"Riqfin97",#N/A,FALSE,"Tran";"Riqfinpro",#N/A,FALSE,"Tran"}</definedName>
    <definedName name="eeeee" localSheetId="24" hidden="1">{"Riqfin97",#N/A,FALSE,"Tran";"Riqfinpro",#N/A,FALSE,"Tran"}</definedName>
    <definedName name="eeeee" localSheetId="25" hidden="1">{"Riqfin97",#N/A,FALSE,"Tran";"Riqfinpro",#N/A,FALSE,"Tran"}</definedName>
    <definedName name="eeeee" localSheetId="26" hidden="1">{"Riqfin97",#N/A,FALSE,"Tran";"Riqfinpro",#N/A,FALSE,"Tran"}</definedName>
    <definedName name="eeeee" localSheetId="27" hidden="1">{"Riqfin97",#N/A,FALSE,"Tran";"Riqfinpro",#N/A,FALSE,"Tran"}</definedName>
    <definedName name="eeeee" localSheetId="32" hidden="1">{"Riqfin97",#N/A,FALSE,"Tran";"Riqfinpro",#N/A,FALSE,"Tran"}</definedName>
    <definedName name="eeeee" localSheetId="33" hidden="1">{"Riqfin97",#N/A,FALSE,"Tran";"Riqfinpro",#N/A,FALSE,"Tran"}</definedName>
    <definedName name="eeeee" localSheetId="34" hidden="1">{"Riqfin97",#N/A,FALSE,"Tran";"Riqfinpro",#N/A,FALSE,"Tran"}</definedName>
    <definedName name="eeeee" localSheetId="8" hidden="1">{"Riqfin97",#N/A,FALSE,"Tran";"Riqfinpro",#N/A,FALSE,"Tran"}</definedName>
    <definedName name="eeeee" localSheetId="35" hidden="1">{"Riqfin97",#N/A,FALSE,"Tran";"Riqfinpro",#N/A,FALSE,"Tran"}</definedName>
    <definedName name="eeeee" localSheetId="36" hidden="1">{"Riqfin97",#N/A,FALSE,"Tran";"Riqfinpro",#N/A,FALSE,"Tran"}</definedName>
    <definedName name="eeeee" localSheetId="37" hidden="1">{"Riqfin97",#N/A,FALSE,"Tran";"Riqfinpro",#N/A,FALSE,"Tran"}</definedName>
    <definedName name="eeeee" localSheetId="38" hidden="1">{"Riqfin97",#N/A,FALSE,"Tran";"Riqfinpro",#N/A,FALSE,"Tran"}</definedName>
    <definedName name="eeeee" localSheetId="39" hidden="1">{"Riqfin97",#N/A,FALSE,"Tran";"Riqfinpro",#N/A,FALSE,"Tran"}</definedName>
    <definedName name="eeeee" localSheetId="41" hidden="1">{"Riqfin97",#N/A,FALSE,"Tran";"Riqfinpro",#N/A,FALSE,"Tran"}</definedName>
    <definedName name="eeeee" localSheetId="43" hidden="1">{"Riqfin97",#N/A,FALSE,"Tran";"Riqfinpro",#N/A,FALSE,"Tran"}</definedName>
    <definedName name="eeeee" localSheetId="10" hidden="1">{"Riqfin97",#N/A,FALSE,"Tran";"Riqfinpro",#N/A,FALSE,"Tran"}</definedName>
    <definedName name="eeeee" localSheetId="13" hidden="1">{"Riqfin97",#N/A,FALSE,"Tran";"Riqfinpro",#N/A,FALSE,"Tran"}</definedName>
    <definedName name="eeeee" localSheetId="14" hidden="1">{"Riqfin97",#N/A,FALSE,"Tran";"Riqfinpro",#N/A,FALSE,"Tran"}</definedName>
    <definedName name="eeeee" localSheetId="15" hidden="1">{"Riqfin97",#N/A,FALSE,"Tran";"Riqfinpro",#N/A,FALSE,"Tran"}</definedName>
    <definedName name="eeeee" localSheetId="16" hidden="1">{"Riqfin97",#N/A,FALSE,"Tran";"Riqfinpro",#N/A,FALSE,"Tran"}</definedName>
    <definedName name="eeeee" localSheetId="17" hidden="1">{"Riqfin97",#N/A,FALSE,"Tran";"Riqfinpro",#N/A,FALSE,"Tran"}</definedName>
    <definedName name="eeeee" localSheetId="18" hidden="1">{"Riqfin97",#N/A,FALSE,"Tran";"Riqfinpro",#N/A,FALSE,"Tran"}</definedName>
    <definedName name="eeeee" hidden="1">{"Riqfin97",#N/A,FALSE,"Tran";"Riqfinpro",#N/A,FALSE,"Tran"}</definedName>
    <definedName name="eeeeeee" localSheetId="59" hidden="1">{"Riqfin97",#N/A,FALSE,"Tran";"Riqfinpro",#N/A,FALSE,"Tran"}</definedName>
    <definedName name="eeeeeee" localSheetId="0" hidden="1">{"Riqfin97",#N/A,FALSE,"Tran";"Riqfinpro",#N/A,FALSE,"Tran"}</definedName>
    <definedName name="eeeeeee" localSheetId="12" hidden="1">{"Riqfin97",#N/A,FALSE,"Tran";"Riqfinpro",#N/A,FALSE,"Tran"}</definedName>
    <definedName name="eeeeeee" localSheetId="23" hidden="1">{"Riqfin97",#N/A,FALSE,"Tran";"Riqfinpro",#N/A,FALSE,"Tran"}</definedName>
    <definedName name="eeeeeee" localSheetId="28" hidden="1">{"Riqfin97",#N/A,FALSE,"Tran";"Riqfinpro",#N/A,FALSE,"Tran"}</definedName>
    <definedName name="eeeeeee" localSheetId="29" hidden="1">{"Riqfin97",#N/A,FALSE,"Tran";"Riqfinpro",#N/A,FALSE,"Tran"}</definedName>
    <definedName name="eeeeeee" localSheetId="30" hidden="1">{"Riqfin97",#N/A,FALSE,"Tran";"Riqfinpro",#N/A,FALSE,"Tran"}</definedName>
    <definedName name="eeeeeee" localSheetId="31" hidden="1">{"Riqfin97",#N/A,FALSE,"Tran";"Riqfinpro",#N/A,FALSE,"Tran"}</definedName>
    <definedName name="eeeeeee" localSheetId="40" hidden="1">{"Riqfin97",#N/A,FALSE,"Tran";"Riqfinpro",#N/A,FALSE,"Tran"}</definedName>
    <definedName name="eeeeeee" localSheetId="42" hidden="1">{"Riqfin97",#N/A,FALSE,"Tran";"Riqfinpro",#N/A,FALSE,"Tran"}</definedName>
    <definedName name="eeeeeee" localSheetId="1" hidden="1">{"Riqfin97",#N/A,FALSE,"Tran";"Riqfinpro",#N/A,FALSE,"Tran"}</definedName>
    <definedName name="eeeeeee" localSheetId="2" hidden="1">{"Riqfin97",#N/A,FALSE,"Tran";"Riqfinpro",#N/A,FALSE,"Tran"}</definedName>
    <definedName name="eeeeeee" localSheetId="3" hidden="1">{"Riqfin97",#N/A,FALSE,"Tran";"Riqfinpro",#N/A,FALSE,"Tran"}</definedName>
    <definedName name="eeeeeee" localSheetId="4" hidden="1">{"Riqfin97",#N/A,FALSE,"Tran";"Riqfinpro",#N/A,FALSE,"Tran"}</definedName>
    <definedName name="eeeeeee" localSheetId="5" hidden="1">{"Riqfin97",#N/A,FALSE,"Tran";"Riqfinpro",#N/A,FALSE,"Tran"}</definedName>
    <definedName name="eeeeeee" localSheetId="7" hidden="1">{"Riqfin97",#N/A,FALSE,"Tran";"Riqfinpro",#N/A,FALSE,"Tran"}</definedName>
    <definedName name="eeeeeee" localSheetId="9" hidden="1">{"Riqfin97",#N/A,FALSE,"Tran";"Riqfinpro",#N/A,FALSE,"Tran"}</definedName>
    <definedName name="eeeeeee" localSheetId="11" hidden="1">{"Riqfin97",#N/A,FALSE,"Tran";"Riqfinpro",#N/A,FALSE,"Tran"}</definedName>
    <definedName name="eeeeeee" localSheetId="6" hidden="1">{"Riqfin97",#N/A,FALSE,"Tran";"Riqfinpro",#N/A,FALSE,"Tran"}</definedName>
    <definedName name="eeeeeee" localSheetId="19" hidden="1">{"Riqfin97",#N/A,FALSE,"Tran";"Riqfinpro",#N/A,FALSE,"Tran"}</definedName>
    <definedName name="eeeeeee" localSheetId="20" hidden="1">{"Riqfin97",#N/A,FALSE,"Tran";"Riqfinpro",#N/A,FALSE,"Tran"}</definedName>
    <definedName name="eeeeeee" localSheetId="21" hidden="1">{"Riqfin97",#N/A,FALSE,"Tran";"Riqfinpro",#N/A,FALSE,"Tran"}</definedName>
    <definedName name="eeeeeee" localSheetId="22" hidden="1">{"Riqfin97",#N/A,FALSE,"Tran";"Riqfinpro",#N/A,FALSE,"Tran"}</definedName>
    <definedName name="eeeeeee" localSheetId="24" hidden="1">{"Riqfin97",#N/A,FALSE,"Tran";"Riqfinpro",#N/A,FALSE,"Tran"}</definedName>
    <definedName name="eeeeeee" localSheetId="25" hidden="1">{"Riqfin97",#N/A,FALSE,"Tran";"Riqfinpro",#N/A,FALSE,"Tran"}</definedName>
    <definedName name="eeeeeee" localSheetId="26" hidden="1">{"Riqfin97",#N/A,FALSE,"Tran";"Riqfinpro",#N/A,FALSE,"Tran"}</definedName>
    <definedName name="eeeeeee" localSheetId="27" hidden="1">{"Riqfin97",#N/A,FALSE,"Tran";"Riqfinpro",#N/A,FALSE,"Tran"}</definedName>
    <definedName name="eeeeeee" localSheetId="32" hidden="1">{"Riqfin97",#N/A,FALSE,"Tran";"Riqfinpro",#N/A,FALSE,"Tran"}</definedName>
    <definedName name="eeeeeee" localSheetId="33" hidden="1">{"Riqfin97",#N/A,FALSE,"Tran";"Riqfinpro",#N/A,FALSE,"Tran"}</definedName>
    <definedName name="eeeeeee" localSheetId="34" hidden="1">{"Riqfin97",#N/A,FALSE,"Tran";"Riqfinpro",#N/A,FALSE,"Tran"}</definedName>
    <definedName name="eeeeeee" localSheetId="8" hidden="1">{"Riqfin97",#N/A,FALSE,"Tran";"Riqfinpro",#N/A,FALSE,"Tran"}</definedName>
    <definedName name="eeeeeee" localSheetId="35" hidden="1">{"Riqfin97",#N/A,FALSE,"Tran";"Riqfinpro",#N/A,FALSE,"Tran"}</definedName>
    <definedName name="eeeeeee" localSheetId="36" hidden="1">{"Riqfin97",#N/A,FALSE,"Tran";"Riqfinpro",#N/A,FALSE,"Tran"}</definedName>
    <definedName name="eeeeeee" localSheetId="37" hidden="1">{"Riqfin97",#N/A,FALSE,"Tran";"Riqfinpro",#N/A,FALSE,"Tran"}</definedName>
    <definedName name="eeeeeee" localSheetId="38" hidden="1">{"Riqfin97",#N/A,FALSE,"Tran";"Riqfinpro",#N/A,FALSE,"Tran"}</definedName>
    <definedName name="eeeeeee" localSheetId="39" hidden="1">{"Riqfin97",#N/A,FALSE,"Tran";"Riqfinpro",#N/A,FALSE,"Tran"}</definedName>
    <definedName name="eeeeeee" localSheetId="41" hidden="1">{"Riqfin97",#N/A,FALSE,"Tran";"Riqfinpro",#N/A,FALSE,"Tran"}</definedName>
    <definedName name="eeeeeee" localSheetId="43" hidden="1">{"Riqfin97",#N/A,FALSE,"Tran";"Riqfinpro",#N/A,FALSE,"Tran"}</definedName>
    <definedName name="eeeeeee" localSheetId="10" hidden="1">{"Riqfin97",#N/A,FALSE,"Tran";"Riqfinpro",#N/A,FALSE,"Tran"}</definedName>
    <definedName name="eeeeeee" localSheetId="13" hidden="1">{"Riqfin97",#N/A,FALSE,"Tran";"Riqfinpro",#N/A,FALSE,"Tran"}</definedName>
    <definedName name="eeeeeee" localSheetId="14" hidden="1">{"Riqfin97",#N/A,FALSE,"Tran";"Riqfinpro",#N/A,FALSE,"Tran"}</definedName>
    <definedName name="eeeeeee" localSheetId="15" hidden="1">{"Riqfin97",#N/A,FALSE,"Tran";"Riqfinpro",#N/A,FALSE,"Tran"}</definedName>
    <definedName name="eeeeeee" localSheetId="16" hidden="1">{"Riqfin97",#N/A,FALSE,"Tran";"Riqfinpro",#N/A,FALSE,"Tran"}</definedName>
    <definedName name="eeeeeee" localSheetId="17" hidden="1">{"Riqfin97",#N/A,FALSE,"Tran";"Riqfinpro",#N/A,FALSE,"Tran"}</definedName>
    <definedName name="eeeeeee" localSheetId="18" hidden="1">{"Riqfin97",#N/A,FALSE,"Tran";"Riqfinpro",#N/A,FALSE,"Tran"}</definedName>
    <definedName name="eeeeeee" hidden="1">{"Riqfin97",#N/A,FALSE,"Tran";"Riqfinpro",#N/A,FALSE,"Tran"}</definedName>
    <definedName name="eeeeeeeeee" localSheetId="59" hidden="1">#REF!</definedName>
    <definedName name="eeeeeeeeee" localSheetId="0" hidden="1">#REF!</definedName>
    <definedName name="eeeeeeeeee" localSheetId="12" hidden="1">#REF!</definedName>
    <definedName name="eeeeeeeeee" localSheetId="23" hidden="1">#REF!</definedName>
    <definedName name="eeeeeeeeee" localSheetId="28" hidden="1">#REF!</definedName>
    <definedName name="eeeeeeeeee" localSheetId="29" hidden="1">#REF!</definedName>
    <definedName name="eeeeeeeeee" localSheetId="30" hidden="1">#REF!</definedName>
    <definedName name="eeeeeeeeee" localSheetId="31" hidden="1">#REF!</definedName>
    <definedName name="eeeeeeeeee" localSheetId="40" hidden="1">#REF!</definedName>
    <definedName name="eeeeeeeeee" localSheetId="42" hidden="1">#REF!</definedName>
    <definedName name="eeeeeeeeee" localSheetId="5" hidden="1">#REF!</definedName>
    <definedName name="eeeeeeeeee" localSheetId="7" hidden="1">#REF!</definedName>
    <definedName name="eeeeeeeeee" localSheetId="9" hidden="1">#REF!</definedName>
    <definedName name="eeeeeeeeee" localSheetId="11" hidden="1">#REF!</definedName>
    <definedName name="eeeeeeeeee" localSheetId="6" hidden="1">#REF!</definedName>
    <definedName name="eeeeeeeeee" localSheetId="19" hidden="1">#REF!</definedName>
    <definedName name="eeeeeeeeee" localSheetId="20" hidden="1">#REF!</definedName>
    <definedName name="eeeeeeeeee" localSheetId="21" hidden="1">#REF!</definedName>
    <definedName name="eeeeeeeeee" localSheetId="22" hidden="1">#REF!</definedName>
    <definedName name="eeeeeeeeee" localSheetId="24" hidden="1">#REF!</definedName>
    <definedName name="eeeeeeeeee" localSheetId="25" hidden="1">#REF!</definedName>
    <definedName name="eeeeeeeeee" localSheetId="26" hidden="1">#REF!</definedName>
    <definedName name="eeeeeeeeee" localSheetId="27" hidden="1">#REF!</definedName>
    <definedName name="eeeeeeeeee" localSheetId="32" hidden="1">#REF!</definedName>
    <definedName name="eeeeeeeeee" localSheetId="33" hidden="1">#REF!</definedName>
    <definedName name="eeeeeeeeee" localSheetId="34" hidden="1">#REF!</definedName>
    <definedName name="eeeeeeeeee" localSheetId="8" hidden="1">#REF!</definedName>
    <definedName name="eeeeeeeeee" localSheetId="35" hidden="1">#REF!</definedName>
    <definedName name="eeeeeeeeee" localSheetId="36" hidden="1">#REF!</definedName>
    <definedName name="eeeeeeeeee" localSheetId="37" hidden="1">#REF!</definedName>
    <definedName name="eeeeeeeeee" localSheetId="38" hidden="1">#REF!</definedName>
    <definedName name="eeeeeeeeee" localSheetId="39" hidden="1">#REF!</definedName>
    <definedName name="eeeeeeeeee" localSheetId="41" hidden="1">#REF!</definedName>
    <definedName name="eeeeeeeeee" localSheetId="43" hidden="1">#REF!</definedName>
    <definedName name="eeeeeeeeee" localSheetId="10" hidden="1">#REF!</definedName>
    <definedName name="eeeeeeeeee" localSheetId="13" hidden="1">#REF!</definedName>
    <definedName name="eeeeeeeeee" localSheetId="14" hidden="1">#REF!</definedName>
    <definedName name="eeeeeeeeee" localSheetId="15" hidden="1">#REF!</definedName>
    <definedName name="eeeeeeeeee" localSheetId="16" hidden="1">#REF!</definedName>
    <definedName name="eeeeeeeeee" localSheetId="17" hidden="1">#REF!</definedName>
    <definedName name="eeeeeeeeee" localSheetId="18" hidden="1">#REF!</definedName>
    <definedName name="eeeeeeeeee" hidden="1">#REF!</definedName>
    <definedName name="efdgd" localSheetId="59" hidden="1">'[57]Fax a enviar'!#REF!</definedName>
    <definedName name="efdgd" localSheetId="12" hidden="1">'[57]Fax a enviar'!#REF!</definedName>
    <definedName name="efdgd" localSheetId="5" hidden="1">'[57]Fax a enviar'!#REF!</definedName>
    <definedName name="efdgd" localSheetId="7" hidden="1">'[57]Fax a enviar'!#REF!</definedName>
    <definedName name="efdgd" localSheetId="9" hidden="1">'[57]Fax a enviar'!#REF!</definedName>
    <definedName name="efdgd" localSheetId="11" hidden="1">'[57]Fax a enviar'!#REF!</definedName>
    <definedName name="efdgd" localSheetId="6" hidden="1">'[57]Fax a enviar'!#REF!</definedName>
    <definedName name="efdgd" localSheetId="34" hidden="1">'[57]Fax a enviar'!#REF!</definedName>
    <definedName name="efdgd" localSheetId="8" hidden="1">'[57]Fax a enviar'!#REF!</definedName>
    <definedName name="efdgd" localSheetId="35" hidden="1">'[57]Fax a enviar'!#REF!</definedName>
    <definedName name="efdgd" localSheetId="36" hidden="1">'[57]Fax a enviar'!#REF!</definedName>
    <definedName name="efdgd" localSheetId="37" hidden="1">'[57]Fax a enviar'!#REF!</definedName>
    <definedName name="efdgd" localSheetId="38" hidden="1">'[57]Fax a enviar'!#REF!</definedName>
    <definedName name="efdgd" localSheetId="10" hidden="1">'[57]Fax a enviar'!#REF!</definedName>
    <definedName name="efdgd" localSheetId="15" hidden="1">'[57]Fax a enviar'!#REF!</definedName>
    <definedName name="efdgd" localSheetId="16" hidden="1">'[57]Fax a enviar'!#REF!</definedName>
    <definedName name="efdgd" localSheetId="17" hidden="1">'[57]Fax a enviar'!#REF!</definedName>
    <definedName name="efdgd" localSheetId="18" hidden="1">'[57]Fax a enviar'!#REF!</definedName>
    <definedName name="efdgd" hidden="1">'[57]Fax a enviar'!#REF!</definedName>
    <definedName name="efefte" localSheetId="59" hidden="1">'[57]Fax a enviar'!#REF!</definedName>
    <definedName name="efefte" localSheetId="12" hidden="1">'[57]Fax a enviar'!#REF!</definedName>
    <definedName name="efefte" localSheetId="5" hidden="1">'[57]Fax a enviar'!#REF!</definedName>
    <definedName name="efefte" localSheetId="7" hidden="1">'[57]Fax a enviar'!#REF!</definedName>
    <definedName name="efefte" localSheetId="9" hidden="1">'[57]Fax a enviar'!#REF!</definedName>
    <definedName name="efefte" localSheetId="11" hidden="1">'[57]Fax a enviar'!#REF!</definedName>
    <definedName name="efefte" localSheetId="6" hidden="1">'[57]Fax a enviar'!#REF!</definedName>
    <definedName name="efefte" localSheetId="34" hidden="1">'[57]Fax a enviar'!#REF!</definedName>
    <definedName name="efefte" localSheetId="8" hidden="1">'[57]Fax a enviar'!#REF!</definedName>
    <definedName name="efefte" localSheetId="35" hidden="1">'[57]Fax a enviar'!#REF!</definedName>
    <definedName name="efefte" localSheetId="36" hidden="1">'[57]Fax a enviar'!#REF!</definedName>
    <definedName name="efefte" localSheetId="37" hidden="1">'[57]Fax a enviar'!#REF!</definedName>
    <definedName name="efefte" localSheetId="38" hidden="1">'[57]Fax a enviar'!#REF!</definedName>
    <definedName name="efefte" localSheetId="10" hidden="1">'[57]Fax a enviar'!#REF!</definedName>
    <definedName name="efefte" localSheetId="15" hidden="1">'[57]Fax a enviar'!#REF!</definedName>
    <definedName name="efefte" localSheetId="16" hidden="1">'[57]Fax a enviar'!#REF!</definedName>
    <definedName name="efefte" localSheetId="17" hidden="1">'[57]Fax a enviar'!#REF!</definedName>
    <definedName name="efefte" localSheetId="18" hidden="1">'[57]Fax a enviar'!#REF!</definedName>
    <definedName name="efefte" hidden="1">'[57]Fax a enviar'!#REF!</definedName>
    <definedName name="efsdfsd" localSheetId="59" hidden="1">#REF!</definedName>
    <definedName name="efsdfsd" localSheetId="0" hidden="1">#REF!</definedName>
    <definedName name="efsdfsd" localSheetId="12" hidden="1">#REF!</definedName>
    <definedName name="efsdfsd" localSheetId="23" hidden="1">#REF!</definedName>
    <definedName name="efsdfsd" localSheetId="28" hidden="1">#REF!</definedName>
    <definedName name="efsdfsd" localSheetId="29" hidden="1">#REF!</definedName>
    <definedName name="efsdfsd" localSheetId="30" hidden="1">#REF!</definedName>
    <definedName name="efsdfsd" localSheetId="31" hidden="1">#REF!</definedName>
    <definedName name="efsdfsd" localSheetId="40" hidden="1">#REF!</definedName>
    <definedName name="efsdfsd" localSheetId="42" hidden="1">#REF!</definedName>
    <definedName name="efsdfsd" localSheetId="5" hidden="1">#REF!</definedName>
    <definedName name="efsdfsd" localSheetId="7" hidden="1">#REF!</definedName>
    <definedName name="efsdfsd" localSheetId="9" hidden="1">#REF!</definedName>
    <definedName name="efsdfsd" localSheetId="11" hidden="1">#REF!</definedName>
    <definedName name="efsdfsd" localSheetId="6" hidden="1">#REF!</definedName>
    <definedName name="efsdfsd" localSheetId="19" hidden="1">#REF!</definedName>
    <definedName name="efsdfsd" localSheetId="20" hidden="1">#REF!</definedName>
    <definedName name="efsdfsd" localSheetId="21" hidden="1">#REF!</definedName>
    <definedName name="efsdfsd" localSheetId="22" hidden="1">#REF!</definedName>
    <definedName name="efsdfsd" localSheetId="24" hidden="1">#REF!</definedName>
    <definedName name="efsdfsd" localSheetId="25" hidden="1">#REF!</definedName>
    <definedName name="efsdfsd" localSheetId="26" hidden="1">#REF!</definedName>
    <definedName name="efsdfsd" localSheetId="27" hidden="1">#REF!</definedName>
    <definedName name="efsdfsd" localSheetId="32" hidden="1">#REF!</definedName>
    <definedName name="efsdfsd" localSheetId="33" hidden="1">#REF!</definedName>
    <definedName name="efsdfsd" localSheetId="34" hidden="1">#REF!</definedName>
    <definedName name="efsdfsd" localSheetId="8" hidden="1">#REF!</definedName>
    <definedName name="efsdfsd" localSheetId="35" hidden="1">#REF!</definedName>
    <definedName name="efsdfsd" localSheetId="36" hidden="1">#REF!</definedName>
    <definedName name="efsdfsd" localSheetId="37" hidden="1">#REF!</definedName>
    <definedName name="efsdfsd" localSheetId="38" hidden="1">#REF!</definedName>
    <definedName name="efsdfsd" localSheetId="39" hidden="1">#REF!</definedName>
    <definedName name="efsdfsd" localSheetId="41" hidden="1">#REF!</definedName>
    <definedName name="efsdfsd" localSheetId="43" hidden="1">#REF!</definedName>
    <definedName name="efsdfsd" localSheetId="10" hidden="1">#REF!</definedName>
    <definedName name="efsdfsd" localSheetId="13" hidden="1">#REF!</definedName>
    <definedName name="efsdfsd" localSheetId="14" hidden="1">#REF!</definedName>
    <definedName name="efsdfsd" localSheetId="15" hidden="1">#REF!</definedName>
    <definedName name="efsdfsd" localSheetId="16" hidden="1">#REF!</definedName>
    <definedName name="efsdfsd" localSheetId="17" hidden="1">#REF!</definedName>
    <definedName name="efsdfsd" localSheetId="18" hidden="1">#REF!</definedName>
    <definedName name="efsdfsd" hidden="1">#REF!</definedName>
    <definedName name="eka" localSheetId="59">#REF!</definedName>
    <definedName name="eka" localSheetId="0">#REF!</definedName>
    <definedName name="eka" localSheetId="23">#REF!</definedName>
    <definedName name="eka" localSheetId="28">#REF!</definedName>
    <definedName name="eka" localSheetId="29">#REF!</definedName>
    <definedName name="eka" localSheetId="30">#REF!</definedName>
    <definedName name="eka" localSheetId="31">#REF!</definedName>
    <definedName name="eka" localSheetId="40">#REF!</definedName>
    <definedName name="eka" localSheetId="42">#REF!</definedName>
    <definedName name="eka" localSheetId="7">#REF!</definedName>
    <definedName name="eka" localSheetId="19">#REF!</definedName>
    <definedName name="eka" localSheetId="20">#REF!</definedName>
    <definedName name="eka" localSheetId="21">#REF!</definedName>
    <definedName name="eka" localSheetId="22">#REF!</definedName>
    <definedName name="eka" localSheetId="24">#REF!</definedName>
    <definedName name="eka" localSheetId="25">#REF!</definedName>
    <definedName name="eka" localSheetId="26">#REF!</definedName>
    <definedName name="eka" localSheetId="27">#REF!</definedName>
    <definedName name="eka" localSheetId="32">#REF!</definedName>
    <definedName name="eka" localSheetId="33">#REF!</definedName>
    <definedName name="eka" localSheetId="34">#REF!</definedName>
    <definedName name="eka" localSheetId="35">#REF!</definedName>
    <definedName name="eka" localSheetId="36">#REF!</definedName>
    <definedName name="eka" localSheetId="37">#REF!</definedName>
    <definedName name="eka" localSheetId="38">#REF!</definedName>
    <definedName name="eka" localSheetId="39">#REF!</definedName>
    <definedName name="eka" localSheetId="41">#REF!</definedName>
    <definedName name="eka" localSheetId="43">#REF!</definedName>
    <definedName name="eka" localSheetId="13">#REF!</definedName>
    <definedName name="eka" localSheetId="14">#REF!</definedName>
    <definedName name="eka" localSheetId="15">#REF!</definedName>
    <definedName name="eka" localSheetId="16">#REF!</definedName>
    <definedName name="eka" localSheetId="17">#REF!</definedName>
    <definedName name="eka" localSheetId="18">#REF!</definedName>
    <definedName name="eka">#REF!</definedName>
    <definedName name="EMISION" localSheetId="59">[36]BCP!#REF!</definedName>
    <definedName name="EMISION" localSheetId="32">[36]BCP!#REF!</definedName>
    <definedName name="EMISION" localSheetId="34">[36]BCP!#REF!</definedName>
    <definedName name="EMISION" localSheetId="35">[36]BCP!#REF!</definedName>
    <definedName name="EMISION" localSheetId="36">[36]BCP!#REF!</definedName>
    <definedName name="EMISION" localSheetId="37">[36]BCP!#REF!</definedName>
    <definedName name="EMISION" localSheetId="38">[36]BCP!#REF!</definedName>
    <definedName name="EMISION" localSheetId="15">[36]BCP!#REF!</definedName>
    <definedName name="EMISION" localSheetId="16">[36]BCP!#REF!</definedName>
    <definedName name="EMISION" localSheetId="17">[36]BCP!#REF!</definedName>
    <definedName name="EMISION" localSheetId="18">[36]BCP!#REF!</definedName>
    <definedName name="EMISION">[36]BCP!#REF!</definedName>
    <definedName name="empty" localSheetId="59">#REF!</definedName>
    <definedName name="empty" localSheetId="0">#REF!</definedName>
    <definedName name="empty" localSheetId="12">#REF!</definedName>
    <definedName name="empty" localSheetId="23">#REF!</definedName>
    <definedName name="empty" localSheetId="28">#REF!</definedName>
    <definedName name="empty" localSheetId="29">#REF!</definedName>
    <definedName name="empty" localSheetId="30">#REF!</definedName>
    <definedName name="empty" localSheetId="31">#REF!</definedName>
    <definedName name="empty" localSheetId="40">#REF!</definedName>
    <definedName name="empty" localSheetId="42">#REF!</definedName>
    <definedName name="empty" localSheetId="5">#REF!</definedName>
    <definedName name="empty" localSheetId="7">#REF!</definedName>
    <definedName name="empty" localSheetId="9">#REF!</definedName>
    <definedName name="empty" localSheetId="11">#REF!</definedName>
    <definedName name="empty" localSheetId="6">#REF!</definedName>
    <definedName name="empty" localSheetId="19">#REF!</definedName>
    <definedName name="empty" localSheetId="20">#REF!</definedName>
    <definedName name="empty" localSheetId="21">#REF!</definedName>
    <definedName name="empty" localSheetId="22">#REF!</definedName>
    <definedName name="empty" localSheetId="24">#REF!</definedName>
    <definedName name="empty" localSheetId="25">#REF!</definedName>
    <definedName name="empty" localSheetId="26">#REF!</definedName>
    <definedName name="empty" localSheetId="27">#REF!</definedName>
    <definedName name="empty" localSheetId="32">#REF!</definedName>
    <definedName name="empty" localSheetId="33">#REF!</definedName>
    <definedName name="empty" localSheetId="34">#REF!</definedName>
    <definedName name="empty" localSheetId="8">#REF!</definedName>
    <definedName name="empty" localSheetId="35">#REF!</definedName>
    <definedName name="empty" localSheetId="36">#REF!</definedName>
    <definedName name="empty" localSheetId="37">#REF!</definedName>
    <definedName name="empty" localSheetId="38">#REF!</definedName>
    <definedName name="empty" localSheetId="39">#REF!</definedName>
    <definedName name="empty" localSheetId="41">#REF!</definedName>
    <definedName name="empty" localSheetId="43">#REF!</definedName>
    <definedName name="empty" localSheetId="10">#REF!</definedName>
    <definedName name="empty" localSheetId="13">#REF!</definedName>
    <definedName name="empty" localSheetId="14">#REF!</definedName>
    <definedName name="empty" localSheetId="15">#REF!</definedName>
    <definedName name="empty" localSheetId="16">#REF!</definedName>
    <definedName name="empty" localSheetId="17">#REF!</definedName>
    <definedName name="empty" localSheetId="18">#REF!</definedName>
    <definedName name="empty">#REF!</definedName>
    <definedName name="ENDA">#N/A</definedName>
    <definedName name="enri" localSheetId="59">#REF!</definedName>
    <definedName name="enri" localSheetId="0">#REF!</definedName>
    <definedName name="enri" localSheetId="12">#REF!</definedName>
    <definedName name="enri" localSheetId="23">#REF!</definedName>
    <definedName name="enri" localSheetId="28">#REF!</definedName>
    <definedName name="enri" localSheetId="29">#REF!</definedName>
    <definedName name="enri" localSheetId="30">#REF!</definedName>
    <definedName name="enri" localSheetId="31">#REF!</definedName>
    <definedName name="enri" localSheetId="40">#REF!</definedName>
    <definedName name="enri" localSheetId="42">#REF!</definedName>
    <definedName name="enri" localSheetId="5">#REF!</definedName>
    <definedName name="enri" localSheetId="7">#REF!</definedName>
    <definedName name="enri" localSheetId="9">#REF!</definedName>
    <definedName name="enri" localSheetId="11">#REF!</definedName>
    <definedName name="enri" localSheetId="6">#REF!</definedName>
    <definedName name="enri" localSheetId="19">#REF!</definedName>
    <definedName name="enri" localSheetId="20">#REF!</definedName>
    <definedName name="enri" localSheetId="21">#REF!</definedName>
    <definedName name="enri" localSheetId="22">#REF!</definedName>
    <definedName name="enri" localSheetId="24">#REF!</definedName>
    <definedName name="enri" localSheetId="25">#REF!</definedName>
    <definedName name="enri" localSheetId="26">#REF!</definedName>
    <definedName name="enri" localSheetId="27">#REF!</definedName>
    <definedName name="enri" localSheetId="32">#REF!</definedName>
    <definedName name="enri" localSheetId="33">#REF!</definedName>
    <definedName name="enri" localSheetId="34">#REF!</definedName>
    <definedName name="enri" localSheetId="8">#REF!</definedName>
    <definedName name="enri" localSheetId="35">#REF!</definedName>
    <definedName name="enri" localSheetId="36">#REF!</definedName>
    <definedName name="enri" localSheetId="37">#REF!</definedName>
    <definedName name="enri" localSheetId="38">#REF!</definedName>
    <definedName name="enri" localSheetId="39">#REF!</definedName>
    <definedName name="enri" localSheetId="41">#REF!</definedName>
    <definedName name="enri" localSheetId="43">#REF!</definedName>
    <definedName name="enri" localSheetId="10">#REF!</definedName>
    <definedName name="enri" localSheetId="13">#REF!</definedName>
    <definedName name="enri" localSheetId="14">#REF!</definedName>
    <definedName name="enri" localSheetId="15">#REF!</definedName>
    <definedName name="enri" localSheetId="16">#REF!</definedName>
    <definedName name="enri" localSheetId="17">#REF!</definedName>
    <definedName name="enri" localSheetId="18">#REF!</definedName>
    <definedName name="enri">#REF!</definedName>
    <definedName name="erererer" localSheetId="59" hidden="1">'[50]Fax a enviar'!#REF!</definedName>
    <definedName name="erererer" localSheetId="12" hidden="1">'[50]Fax a enviar'!#REF!</definedName>
    <definedName name="erererer" localSheetId="5" hidden="1">'[50]Fax a enviar'!#REF!</definedName>
    <definedName name="erererer" localSheetId="7" hidden="1">'[50]Fax a enviar'!#REF!</definedName>
    <definedName name="erererer" localSheetId="9" hidden="1">'[50]Fax a enviar'!#REF!</definedName>
    <definedName name="erererer" localSheetId="11" hidden="1">'[50]Fax a enviar'!#REF!</definedName>
    <definedName name="erererer" localSheetId="6" hidden="1">'[50]Fax a enviar'!#REF!</definedName>
    <definedName name="erererer" localSheetId="32" hidden="1">'[50]Fax a enviar'!#REF!</definedName>
    <definedName name="erererer" localSheetId="34" hidden="1">'[50]Fax a enviar'!#REF!</definedName>
    <definedName name="erererer" localSheetId="8" hidden="1">'[50]Fax a enviar'!#REF!</definedName>
    <definedName name="erererer" localSheetId="35" hidden="1">'[50]Fax a enviar'!#REF!</definedName>
    <definedName name="erererer" localSheetId="36" hidden="1">'[50]Fax a enviar'!#REF!</definedName>
    <definedName name="erererer" localSheetId="37" hidden="1">'[50]Fax a enviar'!#REF!</definedName>
    <definedName name="erererer" localSheetId="38" hidden="1">'[50]Fax a enviar'!#REF!</definedName>
    <definedName name="erererer" localSheetId="10" hidden="1">'[50]Fax a enviar'!#REF!</definedName>
    <definedName name="erererer" localSheetId="15" hidden="1">'[50]Fax a enviar'!#REF!</definedName>
    <definedName name="erererer" localSheetId="16" hidden="1">'[50]Fax a enviar'!#REF!</definedName>
    <definedName name="erererer" localSheetId="17" hidden="1">'[50]Fax a enviar'!#REF!</definedName>
    <definedName name="erererer" localSheetId="18" hidden="1">'[50]Fax a enviar'!#REF!</definedName>
    <definedName name="erererer" hidden="1">'[50]Fax a enviar'!#REF!</definedName>
    <definedName name="ererwrw" localSheetId="59" hidden="1">'[55]Fax a enviar'!#REF!</definedName>
    <definedName name="ererwrw" localSheetId="12" hidden="1">'[55]Fax a enviar'!#REF!</definedName>
    <definedName name="ererwrw" localSheetId="5" hidden="1">'[55]Fax a enviar'!#REF!</definedName>
    <definedName name="ererwrw" localSheetId="7" hidden="1">'[55]Fax a enviar'!#REF!</definedName>
    <definedName name="ererwrw" localSheetId="9" hidden="1">'[55]Fax a enviar'!#REF!</definedName>
    <definedName name="ererwrw" localSheetId="11" hidden="1">'[55]Fax a enviar'!#REF!</definedName>
    <definedName name="ererwrw" localSheetId="6" hidden="1">'[55]Fax a enviar'!#REF!</definedName>
    <definedName name="ererwrw" localSheetId="32" hidden="1">'[55]Fax a enviar'!#REF!</definedName>
    <definedName name="ererwrw" localSheetId="34" hidden="1">'[55]Fax a enviar'!#REF!</definedName>
    <definedName name="ererwrw" localSheetId="8" hidden="1">'[55]Fax a enviar'!#REF!</definedName>
    <definedName name="ererwrw" localSheetId="35" hidden="1">'[55]Fax a enviar'!#REF!</definedName>
    <definedName name="ererwrw" localSheetId="36" hidden="1">'[55]Fax a enviar'!#REF!</definedName>
    <definedName name="ererwrw" localSheetId="37" hidden="1">'[55]Fax a enviar'!#REF!</definedName>
    <definedName name="ererwrw" localSheetId="38" hidden="1">'[55]Fax a enviar'!#REF!</definedName>
    <definedName name="ererwrw" localSheetId="10" hidden="1">'[55]Fax a enviar'!#REF!</definedName>
    <definedName name="ererwrw" localSheetId="15" hidden="1">'[55]Fax a enviar'!#REF!</definedName>
    <definedName name="ererwrw" localSheetId="16" hidden="1">'[55]Fax a enviar'!#REF!</definedName>
    <definedName name="ererwrw" localSheetId="17" hidden="1">'[55]Fax a enviar'!#REF!</definedName>
    <definedName name="ererwrw" localSheetId="18" hidden="1">'[55]Fax a enviar'!#REF!</definedName>
    <definedName name="ererwrw" hidden="1">'[55]Fax a enviar'!#REF!</definedName>
    <definedName name="ergferger" localSheetId="59" hidden="1">{"Main Economic Indicators",#N/A,FALSE,"C"}</definedName>
    <definedName name="ergferger" localSheetId="0" hidden="1">{"Main Economic Indicators",#N/A,FALSE,"C"}</definedName>
    <definedName name="ergferger" localSheetId="12" hidden="1">{"Main Economic Indicators",#N/A,FALSE,"C"}</definedName>
    <definedName name="ergferger" localSheetId="23" hidden="1">{"Main Economic Indicators",#N/A,FALSE,"C"}</definedName>
    <definedName name="ergferger" localSheetId="28" hidden="1">{"Main Economic Indicators",#N/A,FALSE,"C"}</definedName>
    <definedName name="ergferger" localSheetId="29" hidden="1">{"Main Economic Indicators",#N/A,FALSE,"C"}</definedName>
    <definedName name="ergferger" localSheetId="30" hidden="1">{"Main Economic Indicators",#N/A,FALSE,"C"}</definedName>
    <definedName name="ergferger" localSheetId="31" hidden="1">{"Main Economic Indicators",#N/A,FALSE,"C"}</definedName>
    <definedName name="ergferger" localSheetId="40" hidden="1">{"Main Economic Indicators",#N/A,FALSE,"C"}</definedName>
    <definedName name="ergferger" localSheetId="42" hidden="1">{"Main Economic Indicators",#N/A,FALSE,"C"}</definedName>
    <definedName name="ergferger" localSheetId="1" hidden="1">{"Main Economic Indicators",#N/A,FALSE,"C"}</definedName>
    <definedName name="ergferger" localSheetId="2" hidden="1">{"Main Economic Indicators",#N/A,FALSE,"C"}</definedName>
    <definedName name="ergferger" localSheetId="3" hidden="1">{"Main Economic Indicators",#N/A,FALSE,"C"}</definedName>
    <definedName name="ergferger" localSheetId="4" hidden="1">{"Main Economic Indicators",#N/A,FALSE,"C"}</definedName>
    <definedName name="ergferger" localSheetId="5" hidden="1">{"Main Economic Indicators",#N/A,FALSE,"C"}</definedName>
    <definedName name="ergferger" localSheetId="7" hidden="1">{"Main Economic Indicators",#N/A,FALSE,"C"}</definedName>
    <definedName name="ergferger" localSheetId="9" hidden="1">{"Main Economic Indicators",#N/A,FALSE,"C"}</definedName>
    <definedName name="ergferger" localSheetId="11" hidden="1">{"Main Economic Indicators",#N/A,FALSE,"C"}</definedName>
    <definedName name="ergferger" localSheetId="6" hidden="1">{"Main Economic Indicators",#N/A,FALSE,"C"}</definedName>
    <definedName name="ergferger" localSheetId="19" hidden="1">{"Main Economic Indicators",#N/A,FALSE,"C"}</definedName>
    <definedName name="ergferger" localSheetId="20" hidden="1">{"Main Economic Indicators",#N/A,FALSE,"C"}</definedName>
    <definedName name="ergferger" localSheetId="21" hidden="1">{"Main Economic Indicators",#N/A,FALSE,"C"}</definedName>
    <definedName name="ergferger" localSheetId="22" hidden="1">{"Main Economic Indicators",#N/A,FALSE,"C"}</definedName>
    <definedName name="ergferger" localSheetId="24" hidden="1">{"Main Economic Indicators",#N/A,FALSE,"C"}</definedName>
    <definedName name="ergferger" localSheetId="25" hidden="1">{"Main Economic Indicators",#N/A,FALSE,"C"}</definedName>
    <definedName name="ergferger" localSheetId="26" hidden="1">{"Main Economic Indicators",#N/A,FALSE,"C"}</definedName>
    <definedName name="ergferger" localSheetId="27" hidden="1">{"Main Economic Indicators",#N/A,FALSE,"C"}</definedName>
    <definedName name="ergferger" localSheetId="32" hidden="1">{"Main Economic Indicators",#N/A,FALSE,"C"}</definedName>
    <definedName name="ergferger" localSheetId="33" hidden="1">{"Main Economic Indicators",#N/A,FALSE,"C"}</definedName>
    <definedName name="ergferger" localSheetId="34" hidden="1">{"Main Economic Indicators",#N/A,FALSE,"C"}</definedName>
    <definedName name="ergferger" localSheetId="8" hidden="1">{"Main Economic Indicators",#N/A,FALSE,"C"}</definedName>
    <definedName name="ergferger" localSheetId="35" hidden="1">{"Main Economic Indicators",#N/A,FALSE,"C"}</definedName>
    <definedName name="ergferger" localSheetId="36" hidden="1">{"Main Economic Indicators",#N/A,FALSE,"C"}</definedName>
    <definedName name="ergferger" localSheetId="37" hidden="1">{"Main Economic Indicators",#N/A,FALSE,"C"}</definedName>
    <definedName name="ergferger" localSheetId="38" hidden="1">{"Main Economic Indicators",#N/A,FALSE,"C"}</definedName>
    <definedName name="ergferger" localSheetId="39" hidden="1">{"Main Economic Indicators",#N/A,FALSE,"C"}</definedName>
    <definedName name="ergferger" localSheetId="41" hidden="1">{"Main Economic Indicators",#N/A,FALSE,"C"}</definedName>
    <definedName name="ergferger" localSheetId="43" hidden="1">{"Main Economic Indicators",#N/A,FALSE,"C"}</definedName>
    <definedName name="ergferger" localSheetId="10" hidden="1">{"Main Economic Indicators",#N/A,FALSE,"C"}</definedName>
    <definedName name="ergferger" localSheetId="13" hidden="1">{"Main Economic Indicators",#N/A,FALSE,"C"}</definedName>
    <definedName name="ergferger" localSheetId="14" hidden="1">{"Main Economic Indicators",#N/A,FALSE,"C"}</definedName>
    <definedName name="ergferger" localSheetId="15" hidden="1">{"Main Economic Indicators",#N/A,FALSE,"C"}</definedName>
    <definedName name="ergferger" localSheetId="16" hidden="1">{"Main Economic Indicators",#N/A,FALSE,"C"}</definedName>
    <definedName name="ergferger" localSheetId="17" hidden="1">{"Main Economic Indicators",#N/A,FALSE,"C"}</definedName>
    <definedName name="ergferger" localSheetId="18" hidden="1">{"Main Economic Indicators",#N/A,FALSE,"C"}</definedName>
    <definedName name="ergferger" hidden="1">{"Main Economic Indicators",#N/A,FALSE,"C"}</definedName>
    <definedName name="ergferger1" localSheetId="59" hidden="1">{"Main Economic Indicators",#N/A,FALSE,"C"}</definedName>
    <definedName name="ergferger1" localSheetId="0" hidden="1">{"Main Economic Indicators",#N/A,FALSE,"C"}</definedName>
    <definedName name="ergferger1" localSheetId="12" hidden="1">{"Main Economic Indicators",#N/A,FALSE,"C"}</definedName>
    <definedName name="ergferger1" localSheetId="23" hidden="1">{"Main Economic Indicators",#N/A,FALSE,"C"}</definedName>
    <definedName name="ergferger1" localSheetId="28" hidden="1">{"Main Economic Indicators",#N/A,FALSE,"C"}</definedName>
    <definedName name="ergferger1" localSheetId="29" hidden="1">{"Main Economic Indicators",#N/A,FALSE,"C"}</definedName>
    <definedName name="ergferger1" localSheetId="30" hidden="1">{"Main Economic Indicators",#N/A,FALSE,"C"}</definedName>
    <definedName name="ergferger1" localSheetId="31" hidden="1">{"Main Economic Indicators",#N/A,FALSE,"C"}</definedName>
    <definedName name="ergferger1" localSheetId="40" hidden="1">{"Main Economic Indicators",#N/A,FALSE,"C"}</definedName>
    <definedName name="ergferger1" localSheetId="42" hidden="1">{"Main Economic Indicators",#N/A,FALSE,"C"}</definedName>
    <definedName name="ergferger1" localSheetId="1" hidden="1">{"Main Economic Indicators",#N/A,FALSE,"C"}</definedName>
    <definedName name="ergferger1" localSheetId="2" hidden="1">{"Main Economic Indicators",#N/A,FALSE,"C"}</definedName>
    <definedName name="ergferger1" localSheetId="3" hidden="1">{"Main Economic Indicators",#N/A,FALSE,"C"}</definedName>
    <definedName name="ergferger1" localSheetId="4" hidden="1">{"Main Economic Indicators",#N/A,FALSE,"C"}</definedName>
    <definedName name="ergferger1" localSheetId="5" hidden="1">{"Main Economic Indicators",#N/A,FALSE,"C"}</definedName>
    <definedName name="ergferger1" localSheetId="7" hidden="1">{"Main Economic Indicators",#N/A,FALSE,"C"}</definedName>
    <definedName name="ergferger1" localSheetId="9" hidden="1">{"Main Economic Indicators",#N/A,FALSE,"C"}</definedName>
    <definedName name="ergferger1" localSheetId="11" hidden="1">{"Main Economic Indicators",#N/A,FALSE,"C"}</definedName>
    <definedName name="ergferger1" localSheetId="6" hidden="1">{"Main Economic Indicators",#N/A,FALSE,"C"}</definedName>
    <definedName name="ergferger1" localSheetId="19" hidden="1">{"Main Economic Indicators",#N/A,FALSE,"C"}</definedName>
    <definedName name="ergferger1" localSheetId="20" hidden="1">{"Main Economic Indicators",#N/A,FALSE,"C"}</definedName>
    <definedName name="ergferger1" localSheetId="21" hidden="1">{"Main Economic Indicators",#N/A,FALSE,"C"}</definedName>
    <definedName name="ergferger1" localSheetId="22" hidden="1">{"Main Economic Indicators",#N/A,FALSE,"C"}</definedName>
    <definedName name="ergferger1" localSheetId="24" hidden="1">{"Main Economic Indicators",#N/A,FALSE,"C"}</definedName>
    <definedName name="ergferger1" localSheetId="25" hidden="1">{"Main Economic Indicators",#N/A,FALSE,"C"}</definedName>
    <definedName name="ergferger1" localSheetId="26" hidden="1">{"Main Economic Indicators",#N/A,FALSE,"C"}</definedName>
    <definedName name="ergferger1" localSheetId="27" hidden="1">{"Main Economic Indicators",#N/A,FALSE,"C"}</definedName>
    <definedName name="ergferger1" localSheetId="32" hidden="1">{"Main Economic Indicators",#N/A,FALSE,"C"}</definedName>
    <definedName name="ergferger1" localSheetId="33" hidden="1">{"Main Economic Indicators",#N/A,FALSE,"C"}</definedName>
    <definedName name="ergferger1" localSheetId="34" hidden="1">{"Main Economic Indicators",#N/A,FALSE,"C"}</definedName>
    <definedName name="ergferger1" localSheetId="8" hidden="1">{"Main Economic Indicators",#N/A,FALSE,"C"}</definedName>
    <definedName name="ergferger1" localSheetId="35" hidden="1">{"Main Economic Indicators",#N/A,FALSE,"C"}</definedName>
    <definedName name="ergferger1" localSheetId="36" hidden="1">{"Main Economic Indicators",#N/A,FALSE,"C"}</definedName>
    <definedName name="ergferger1" localSheetId="37" hidden="1">{"Main Economic Indicators",#N/A,FALSE,"C"}</definedName>
    <definedName name="ergferger1" localSheetId="38" hidden="1">{"Main Economic Indicators",#N/A,FALSE,"C"}</definedName>
    <definedName name="ergferger1" localSheetId="39" hidden="1">{"Main Economic Indicators",#N/A,FALSE,"C"}</definedName>
    <definedName name="ergferger1" localSheetId="41" hidden="1">{"Main Economic Indicators",#N/A,FALSE,"C"}</definedName>
    <definedName name="ergferger1" localSheetId="43" hidden="1">{"Main Economic Indicators",#N/A,FALSE,"C"}</definedName>
    <definedName name="ergferger1" localSheetId="10" hidden="1">{"Main Economic Indicators",#N/A,FALSE,"C"}</definedName>
    <definedName name="ergferger1" localSheetId="13" hidden="1">{"Main Economic Indicators",#N/A,FALSE,"C"}</definedName>
    <definedName name="ergferger1" localSheetId="14" hidden="1">{"Main Economic Indicators",#N/A,FALSE,"C"}</definedName>
    <definedName name="ergferger1" localSheetId="15" hidden="1">{"Main Economic Indicators",#N/A,FALSE,"C"}</definedName>
    <definedName name="ergferger1" localSheetId="16" hidden="1">{"Main Economic Indicators",#N/A,FALSE,"C"}</definedName>
    <definedName name="ergferger1" localSheetId="17" hidden="1">{"Main Economic Indicators",#N/A,FALSE,"C"}</definedName>
    <definedName name="ergferger1" localSheetId="18" hidden="1">{"Main Economic Indicators",#N/A,FALSE,"C"}</definedName>
    <definedName name="ergferger1" hidden="1">{"Main Economic Indicators",#N/A,FALSE,"C"}</definedName>
    <definedName name="ert" localSheetId="59" hidden="1">{"Minpmon",#N/A,FALSE,"Monthinput"}</definedName>
    <definedName name="ert" localSheetId="0" hidden="1">{"Minpmon",#N/A,FALSE,"Monthinput"}</definedName>
    <definedName name="ert" localSheetId="12" hidden="1">{"Minpmon",#N/A,FALSE,"Monthinput"}</definedName>
    <definedName name="ert" localSheetId="23" hidden="1">{"Minpmon",#N/A,FALSE,"Monthinput"}</definedName>
    <definedName name="ert" localSheetId="28" hidden="1">{"Minpmon",#N/A,FALSE,"Monthinput"}</definedName>
    <definedName name="ert" localSheetId="29" hidden="1">{"Minpmon",#N/A,FALSE,"Monthinput"}</definedName>
    <definedName name="ert" localSheetId="30" hidden="1">{"Minpmon",#N/A,FALSE,"Monthinput"}</definedName>
    <definedName name="ert" localSheetId="31" hidden="1">{"Minpmon",#N/A,FALSE,"Monthinput"}</definedName>
    <definedName name="ert" localSheetId="40" hidden="1">{"Minpmon",#N/A,FALSE,"Monthinput"}</definedName>
    <definedName name="ert" localSheetId="42" hidden="1">{"Minpmon",#N/A,FALSE,"Monthinput"}</definedName>
    <definedName name="ert" localSheetId="1" hidden="1">{"Minpmon",#N/A,FALSE,"Monthinput"}</definedName>
    <definedName name="ert" localSheetId="2" hidden="1">{"Minpmon",#N/A,FALSE,"Monthinput"}</definedName>
    <definedName name="ert" localSheetId="3" hidden="1">{"Minpmon",#N/A,FALSE,"Monthinput"}</definedName>
    <definedName name="ert" localSheetId="4" hidden="1">{"Minpmon",#N/A,FALSE,"Monthinput"}</definedName>
    <definedName name="ert" localSheetId="5" hidden="1">{"Minpmon",#N/A,FALSE,"Monthinput"}</definedName>
    <definedName name="ert" localSheetId="7" hidden="1">{"Minpmon",#N/A,FALSE,"Monthinput"}</definedName>
    <definedName name="ert" localSheetId="9" hidden="1">{"Minpmon",#N/A,FALSE,"Monthinput"}</definedName>
    <definedName name="ert" localSheetId="11" hidden="1">{"Minpmon",#N/A,FALSE,"Monthinput"}</definedName>
    <definedName name="ert" localSheetId="6" hidden="1">{"Minpmon",#N/A,FALSE,"Monthinput"}</definedName>
    <definedName name="ert" localSheetId="19" hidden="1">{"Minpmon",#N/A,FALSE,"Monthinput"}</definedName>
    <definedName name="ert" localSheetId="20" hidden="1">{"Minpmon",#N/A,FALSE,"Monthinput"}</definedName>
    <definedName name="ert" localSheetId="21" hidden="1">{"Minpmon",#N/A,FALSE,"Monthinput"}</definedName>
    <definedName name="ert" localSheetId="22" hidden="1">{"Minpmon",#N/A,FALSE,"Monthinput"}</definedName>
    <definedName name="ert" localSheetId="24" hidden="1">{"Minpmon",#N/A,FALSE,"Monthinput"}</definedName>
    <definedName name="ert" localSheetId="25" hidden="1">{"Minpmon",#N/A,FALSE,"Monthinput"}</definedName>
    <definedName name="ert" localSheetId="26" hidden="1">{"Minpmon",#N/A,FALSE,"Monthinput"}</definedName>
    <definedName name="ert" localSheetId="27" hidden="1">{"Minpmon",#N/A,FALSE,"Monthinput"}</definedName>
    <definedName name="ert" localSheetId="32" hidden="1">{"Minpmon",#N/A,FALSE,"Monthinput"}</definedName>
    <definedName name="ert" localSheetId="33" hidden="1">{"Minpmon",#N/A,FALSE,"Monthinput"}</definedName>
    <definedName name="ert" localSheetId="34" hidden="1">{"Minpmon",#N/A,FALSE,"Monthinput"}</definedName>
    <definedName name="ert" localSheetId="8" hidden="1">{"Minpmon",#N/A,FALSE,"Monthinput"}</definedName>
    <definedName name="ert" localSheetId="35" hidden="1">{"Minpmon",#N/A,FALSE,"Monthinput"}</definedName>
    <definedName name="ert" localSheetId="36" hidden="1">{"Minpmon",#N/A,FALSE,"Monthinput"}</definedName>
    <definedName name="ert" localSheetId="37" hidden="1">{"Minpmon",#N/A,FALSE,"Monthinput"}</definedName>
    <definedName name="ert" localSheetId="38" hidden="1">{"Minpmon",#N/A,FALSE,"Monthinput"}</definedName>
    <definedName name="ert" localSheetId="39" hidden="1">{"Minpmon",#N/A,FALSE,"Monthinput"}</definedName>
    <definedName name="ert" localSheetId="41" hidden="1">{"Minpmon",#N/A,FALSE,"Monthinput"}</definedName>
    <definedName name="ert" localSheetId="43" hidden="1">{"Minpmon",#N/A,FALSE,"Monthinput"}</definedName>
    <definedName name="ert" localSheetId="10" hidden="1">{"Minpmon",#N/A,FALSE,"Monthinput"}</definedName>
    <definedName name="ert" localSheetId="13" hidden="1">{"Minpmon",#N/A,FALSE,"Monthinput"}</definedName>
    <definedName name="ert" localSheetId="14" hidden="1">{"Minpmon",#N/A,FALSE,"Monthinput"}</definedName>
    <definedName name="ert" localSheetId="15" hidden="1">{"Minpmon",#N/A,FALSE,"Monthinput"}</definedName>
    <definedName name="ert" localSheetId="16" hidden="1">{"Minpmon",#N/A,FALSE,"Monthinput"}</definedName>
    <definedName name="ert" localSheetId="17" hidden="1">{"Minpmon",#N/A,FALSE,"Monthinput"}</definedName>
    <definedName name="ert" localSheetId="18" hidden="1">{"Minpmon",#N/A,FALSE,"Monthinput"}</definedName>
    <definedName name="ert" hidden="1">{"Minpmon",#N/A,FALSE,"Monthinput"}</definedName>
    <definedName name="ESAF_QUAR_GDP" localSheetId="59">#REF!</definedName>
    <definedName name="ESAF_QUAR_GDP" localSheetId="0">#REF!</definedName>
    <definedName name="ESAF_QUAR_GDP" localSheetId="12">#REF!</definedName>
    <definedName name="ESAF_QUAR_GDP" localSheetId="23">#REF!</definedName>
    <definedName name="ESAF_QUAR_GDP" localSheetId="28">#REF!</definedName>
    <definedName name="ESAF_QUAR_GDP" localSheetId="29">#REF!</definedName>
    <definedName name="ESAF_QUAR_GDP" localSheetId="30">#REF!</definedName>
    <definedName name="ESAF_QUAR_GDP" localSheetId="31">#REF!</definedName>
    <definedName name="ESAF_QUAR_GDP" localSheetId="40">#REF!</definedName>
    <definedName name="ESAF_QUAR_GDP" localSheetId="42">#REF!</definedName>
    <definedName name="ESAF_QUAR_GDP" localSheetId="5">#REF!</definedName>
    <definedName name="ESAF_QUAR_GDP" localSheetId="7">#REF!</definedName>
    <definedName name="ESAF_QUAR_GDP" localSheetId="9">#REF!</definedName>
    <definedName name="ESAF_QUAR_GDP" localSheetId="11">#REF!</definedName>
    <definedName name="ESAF_QUAR_GDP" localSheetId="6">#REF!</definedName>
    <definedName name="ESAF_QUAR_GDP" localSheetId="19">#REF!</definedName>
    <definedName name="ESAF_QUAR_GDP" localSheetId="20">#REF!</definedName>
    <definedName name="ESAF_QUAR_GDP" localSheetId="21">#REF!</definedName>
    <definedName name="ESAF_QUAR_GDP" localSheetId="22">#REF!</definedName>
    <definedName name="ESAF_QUAR_GDP" localSheetId="24">#REF!</definedName>
    <definedName name="ESAF_QUAR_GDP" localSheetId="25">#REF!</definedName>
    <definedName name="ESAF_QUAR_GDP" localSheetId="26">#REF!</definedName>
    <definedName name="ESAF_QUAR_GDP" localSheetId="27">#REF!</definedName>
    <definedName name="ESAF_QUAR_GDP" localSheetId="32">#REF!</definedName>
    <definedName name="ESAF_QUAR_GDP" localSheetId="33">#REF!</definedName>
    <definedName name="ESAF_QUAR_GDP" localSheetId="34">#REF!</definedName>
    <definedName name="ESAF_QUAR_GDP" localSheetId="8">#REF!</definedName>
    <definedName name="ESAF_QUAR_GDP" localSheetId="35">#REF!</definedName>
    <definedName name="ESAF_QUAR_GDP" localSheetId="36">#REF!</definedName>
    <definedName name="ESAF_QUAR_GDP" localSheetId="37">#REF!</definedName>
    <definedName name="ESAF_QUAR_GDP" localSheetId="38">#REF!</definedName>
    <definedName name="ESAF_QUAR_GDP" localSheetId="39">#REF!</definedName>
    <definedName name="ESAF_QUAR_GDP" localSheetId="41">#REF!</definedName>
    <definedName name="ESAF_QUAR_GDP" localSheetId="43">#REF!</definedName>
    <definedName name="ESAF_QUAR_GDP" localSheetId="10">#REF!</definedName>
    <definedName name="ESAF_QUAR_GDP" localSheetId="13">#REF!</definedName>
    <definedName name="ESAF_QUAR_GDP" localSheetId="14">#REF!</definedName>
    <definedName name="ESAF_QUAR_GDP" localSheetId="15">#REF!</definedName>
    <definedName name="ESAF_QUAR_GDP" localSheetId="16">#REF!</definedName>
    <definedName name="ESAF_QUAR_GDP" localSheetId="17">#REF!</definedName>
    <definedName name="ESAF_QUAR_GDP" localSheetId="18">#REF!</definedName>
    <definedName name="ESAF_QUAR_GDP">#REF!</definedName>
    <definedName name="esafr" localSheetId="59">#REF!</definedName>
    <definedName name="esafr" localSheetId="0">#REF!</definedName>
    <definedName name="esafr" localSheetId="23">#REF!</definedName>
    <definedName name="esafr" localSheetId="28">#REF!</definedName>
    <definedName name="esafr" localSheetId="29">#REF!</definedName>
    <definedName name="esafr" localSheetId="30">#REF!</definedName>
    <definedName name="esafr" localSheetId="31">#REF!</definedName>
    <definedName name="esafr" localSheetId="40">#REF!</definedName>
    <definedName name="esafr" localSheetId="42">#REF!</definedName>
    <definedName name="esafr" localSheetId="7">#REF!</definedName>
    <definedName name="esafr" localSheetId="19">#REF!</definedName>
    <definedName name="esafr" localSheetId="20">#REF!</definedName>
    <definedName name="esafr" localSheetId="21">#REF!</definedName>
    <definedName name="esafr" localSheetId="22">#REF!</definedName>
    <definedName name="esafr" localSheetId="24">#REF!</definedName>
    <definedName name="esafr" localSheetId="25">#REF!</definedName>
    <definedName name="esafr" localSheetId="26">#REF!</definedName>
    <definedName name="esafr" localSheetId="27">#REF!</definedName>
    <definedName name="esafr" localSheetId="32">#REF!</definedName>
    <definedName name="esafr" localSheetId="33">#REF!</definedName>
    <definedName name="esafr" localSheetId="34">#REF!</definedName>
    <definedName name="esafr" localSheetId="35">#REF!</definedName>
    <definedName name="esafr" localSheetId="36">#REF!</definedName>
    <definedName name="esafr" localSheetId="37">#REF!</definedName>
    <definedName name="esafr" localSheetId="38">#REF!</definedName>
    <definedName name="esafr" localSheetId="39">#REF!</definedName>
    <definedName name="esafr" localSheetId="41">#REF!</definedName>
    <definedName name="esafr" localSheetId="43">#REF!</definedName>
    <definedName name="esafr" localSheetId="13">#REF!</definedName>
    <definedName name="esafr" localSheetId="14">#REF!</definedName>
    <definedName name="esafr" localSheetId="15">#REF!</definedName>
    <definedName name="esafr" localSheetId="16">#REF!</definedName>
    <definedName name="esafr" localSheetId="17">#REF!</definedName>
    <definedName name="esafr" localSheetId="18">#REF!</definedName>
    <definedName name="esafr">#REF!</definedName>
    <definedName name="ESC" localSheetId="59">#REF!</definedName>
    <definedName name="ESC" localSheetId="0">#REF!</definedName>
    <definedName name="ESC" localSheetId="23">#REF!</definedName>
    <definedName name="ESC" localSheetId="28">#REF!</definedName>
    <definedName name="ESC" localSheetId="29">#REF!</definedName>
    <definedName name="ESC" localSheetId="30">#REF!</definedName>
    <definedName name="ESC" localSheetId="31">#REF!</definedName>
    <definedName name="ESC" localSheetId="40">#REF!</definedName>
    <definedName name="ESC" localSheetId="42">#REF!</definedName>
    <definedName name="ESC" localSheetId="7">#REF!</definedName>
    <definedName name="ESC" localSheetId="19">#REF!</definedName>
    <definedName name="ESC" localSheetId="20">#REF!</definedName>
    <definedName name="ESC" localSheetId="21">#REF!</definedName>
    <definedName name="ESC" localSheetId="22">#REF!</definedName>
    <definedName name="ESC" localSheetId="24">#REF!</definedName>
    <definedName name="ESC" localSheetId="25">#REF!</definedName>
    <definedName name="ESC" localSheetId="26">#REF!</definedName>
    <definedName name="ESC" localSheetId="27">#REF!</definedName>
    <definedName name="ESC" localSheetId="32">#REF!</definedName>
    <definedName name="ESC" localSheetId="33">#REF!</definedName>
    <definedName name="ESC" localSheetId="34">#REF!</definedName>
    <definedName name="ESC" localSheetId="35">#REF!</definedName>
    <definedName name="ESC" localSheetId="36">#REF!</definedName>
    <definedName name="ESC" localSheetId="37">#REF!</definedName>
    <definedName name="ESC" localSheetId="38">#REF!</definedName>
    <definedName name="ESC" localSheetId="39">#REF!</definedName>
    <definedName name="ESC" localSheetId="41">#REF!</definedName>
    <definedName name="ESC" localSheetId="43">#REF!</definedName>
    <definedName name="ESC" localSheetId="13">#REF!</definedName>
    <definedName name="ESC" localSheetId="14">#REF!</definedName>
    <definedName name="ESC" localSheetId="15">#REF!</definedName>
    <definedName name="ESC" localSheetId="16">#REF!</definedName>
    <definedName name="ESC" localSheetId="17">#REF!</definedName>
    <definedName name="ESC" localSheetId="18">#REF!</definedName>
    <definedName name="ESC">#REF!</definedName>
    <definedName name="ESTRUCTURA" localSheetId="59" hidden="1">[4]C!#REF!</definedName>
    <definedName name="ESTRUCTURA" localSheetId="34" hidden="1">[4]C!#REF!</definedName>
    <definedName name="ESTRUCTURA" localSheetId="35" hidden="1">[4]C!#REF!</definedName>
    <definedName name="ESTRUCTURA" localSheetId="36" hidden="1">[4]C!#REF!</definedName>
    <definedName name="ESTRUCTURA" localSheetId="37" hidden="1">[4]C!#REF!</definedName>
    <definedName name="ESTRUCTURA" localSheetId="38" hidden="1">[4]C!#REF!</definedName>
    <definedName name="ESTRUCTURA" localSheetId="15" hidden="1">[4]C!#REF!</definedName>
    <definedName name="ESTRUCTURA" localSheetId="16" hidden="1">[4]C!#REF!</definedName>
    <definedName name="ESTRUCTURA" localSheetId="17" hidden="1">[4]C!#REF!</definedName>
    <definedName name="ESTRUCTURA" localSheetId="18" hidden="1">[4]C!#REF!</definedName>
    <definedName name="ESTRUCTURA" hidden="1">[4]C!#REF!</definedName>
    <definedName name="etewte" localSheetId="59" hidden="1">#REF!</definedName>
    <definedName name="etewte" localSheetId="0" hidden="1">#REF!</definedName>
    <definedName name="etewte" localSheetId="12" hidden="1">#REF!</definedName>
    <definedName name="etewte" localSheetId="23" hidden="1">#REF!</definedName>
    <definedName name="etewte" localSheetId="28" hidden="1">#REF!</definedName>
    <definedName name="etewte" localSheetId="29" hidden="1">#REF!</definedName>
    <definedName name="etewte" localSheetId="30" hidden="1">#REF!</definedName>
    <definedName name="etewte" localSheetId="31" hidden="1">#REF!</definedName>
    <definedName name="etewte" localSheetId="40" hidden="1">#REF!</definedName>
    <definedName name="etewte" localSheetId="42" hidden="1">#REF!</definedName>
    <definedName name="etewte" localSheetId="5" hidden="1">#REF!</definedName>
    <definedName name="etewte" localSheetId="7" hidden="1">#REF!</definedName>
    <definedName name="etewte" localSheetId="9" hidden="1">#REF!</definedName>
    <definedName name="etewte" localSheetId="11" hidden="1">#REF!</definedName>
    <definedName name="etewte" localSheetId="6" hidden="1">#REF!</definedName>
    <definedName name="etewte" localSheetId="19" hidden="1">#REF!</definedName>
    <definedName name="etewte" localSheetId="20" hidden="1">#REF!</definedName>
    <definedName name="etewte" localSheetId="21" hidden="1">#REF!</definedName>
    <definedName name="etewte" localSheetId="22" hidden="1">#REF!</definedName>
    <definedName name="etewte" localSheetId="24" hidden="1">#REF!</definedName>
    <definedName name="etewte" localSheetId="25" hidden="1">#REF!</definedName>
    <definedName name="etewte" localSheetId="26" hidden="1">#REF!</definedName>
    <definedName name="etewte" localSheetId="27" hidden="1">#REF!</definedName>
    <definedName name="etewte" localSheetId="32" hidden="1">#REF!</definedName>
    <definedName name="etewte" localSheetId="33" hidden="1">#REF!</definedName>
    <definedName name="etewte" localSheetId="34" hidden="1">#REF!</definedName>
    <definedName name="etewte" localSheetId="8" hidden="1">#REF!</definedName>
    <definedName name="etewte" localSheetId="35" hidden="1">#REF!</definedName>
    <definedName name="etewte" localSheetId="36" hidden="1">#REF!</definedName>
    <definedName name="etewte" localSheetId="37" hidden="1">#REF!</definedName>
    <definedName name="etewte" localSheetId="38" hidden="1">#REF!</definedName>
    <definedName name="etewte" localSheetId="39" hidden="1">#REF!</definedName>
    <definedName name="etewte" localSheetId="41" hidden="1">#REF!</definedName>
    <definedName name="etewte" localSheetId="43" hidden="1">#REF!</definedName>
    <definedName name="etewte" localSheetId="10" hidden="1">#REF!</definedName>
    <definedName name="etewte" localSheetId="13" hidden="1">#REF!</definedName>
    <definedName name="etewte" localSheetId="14" hidden="1">#REF!</definedName>
    <definedName name="etewte" localSheetId="15" hidden="1">#REF!</definedName>
    <definedName name="etewte" localSheetId="16" hidden="1">#REF!</definedName>
    <definedName name="etewte" localSheetId="17" hidden="1">#REF!</definedName>
    <definedName name="etewte" localSheetId="18" hidden="1">#REF!</definedName>
    <definedName name="etewte" hidden="1">#REF!</definedName>
    <definedName name="etwt" localSheetId="59" hidden="1">#REF!</definedName>
    <definedName name="etwt" localSheetId="0" hidden="1">#REF!</definedName>
    <definedName name="etwt" localSheetId="23" hidden="1">#REF!</definedName>
    <definedName name="etwt" localSheetId="28" hidden="1">#REF!</definedName>
    <definedName name="etwt" localSheetId="29" hidden="1">#REF!</definedName>
    <definedName name="etwt" localSheetId="30" hidden="1">#REF!</definedName>
    <definedName name="etwt" localSheetId="31" hidden="1">#REF!</definedName>
    <definedName name="etwt" localSheetId="40" hidden="1">#REF!</definedName>
    <definedName name="etwt" localSheetId="42" hidden="1">#REF!</definedName>
    <definedName name="etwt" localSheetId="7" hidden="1">#REF!</definedName>
    <definedName name="etwt" localSheetId="19" hidden="1">#REF!</definedName>
    <definedName name="etwt" localSheetId="20" hidden="1">#REF!</definedName>
    <definedName name="etwt" localSheetId="21" hidden="1">#REF!</definedName>
    <definedName name="etwt" localSheetId="22" hidden="1">#REF!</definedName>
    <definedName name="etwt" localSheetId="24" hidden="1">#REF!</definedName>
    <definedName name="etwt" localSheetId="25" hidden="1">#REF!</definedName>
    <definedName name="etwt" localSheetId="26" hidden="1">#REF!</definedName>
    <definedName name="etwt" localSheetId="27" hidden="1">#REF!</definedName>
    <definedName name="etwt" localSheetId="32" hidden="1">#REF!</definedName>
    <definedName name="etwt" localSheetId="33" hidden="1">#REF!</definedName>
    <definedName name="etwt" localSheetId="34" hidden="1">#REF!</definedName>
    <definedName name="etwt" localSheetId="35" hidden="1">#REF!</definedName>
    <definedName name="etwt" localSheetId="36" hidden="1">#REF!</definedName>
    <definedName name="etwt" localSheetId="37" hidden="1">#REF!</definedName>
    <definedName name="etwt" localSheetId="38" hidden="1">#REF!</definedName>
    <definedName name="etwt" localSheetId="39" hidden="1">#REF!</definedName>
    <definedName name="etwt" localSheetId="41" hidden="1">#REF!</definedName>
    <definedName name="etwt" localSheetId="43" hidden="1">#REF!</definedName>
    <definedName name="etwt" localSheetId="13" hidden="1">#REF!</definedName>
    <definedName name="etwt" localSheetId="14" hidden="1">#REF!</definedName>
    <definedName name="etwt" localSheetId="15" hidden="1">#REF!</definedName>
    <definedName name="etwt" localSheetId="16" hidden="1">#REF!</definedName>
    <definedName name="etwt" localSheetId="17" hidden="1">#REF!</definedName>
    <definedName name="etwt" localSheetId="18" hidden="1">#REF!</definedName>
    <definedName name="etwt" hidden="1">#REF!</definedName>
    <definedName name="EURCRUDE87" localSheetId="59">#REF!</definedName>
    <definedName name="EURCRUDE87" localSheetId="0">#REF!</definedName>
    <definedName name="EURCRUDE87" localSheetId="23">#REF!</definedName>
    <definedName name="EURCRUDE87" localSheetId="28">#REF!</definedName>
    <definedName name="EURCRUDE87" localSheetId="29">#REF!</definedName>
    <definedName name="EURCRUDE87" localSheetId="30">#REF!</definedName>
    <definedName name="EURCRUDE87" localSheetId="31">#REF!</definedName>
    <definedName name="EURCRUDE87" localSheetId="40">#REF!</definedName>
    <definedName name="EURCRUDE87" localSheetId="42">#REF!</definedName>
    <definedName name="EURCRUDE87" localSheetId="7">#REF!</definedName>
    <definedName name="EURCRUDE87" localSheetId="19">#REF!</definedName>
    <definedName name="EURCRUDE87" localSheetId="20">#REF!</definedName>
    <definedName name="EURCRUDE87" localSheetId="21">#REF!</definedName>
    <definedName name="EURCRUDE87" localSheetId="22">#REF!</definedName>
    <definedName name="EURCRUDE87" localSheetId="24">#REF!</definedName>
    <definedName name="EURCRUDE87" localSheetId="25">#REF!</definedName>
    <definedName name="EURCRUDE87" localSheetId="26">#REF!</definedName>
    <definedName name="EURCRUDE87" localSheetId="27">#REF!</definedName>
    <definedName name="EURCRUDE87" localSheetId="32">#REF!</definedName>
    <definedName name="EURCRUDE87" localSheetId="33">#REF!</definedName>
    <definedName name="EURCRUDE87" localSheetId="34">#REF!</definedName>
    <definedName name="EURCRUDE87" localSheetId="35">#REF!</definedName>
    <definedName name="EURCRUDE87" localSheetId="36">#REF!</definedName>
    <definedName name="EURCRUDE87" localSheetId="37">#REF!</definedName>
    <definedName name="EURCRUDE87" localSheetId="38">#REF!</definedName>
    <definedName name="EURCRUDE87" localSheetId="39">#REF!</definedName>
    <definedName name="EURCRUDE87" localSheetId="41">#REF!</definedName>
    <definedName name="EURCRUDE87" localSheetId="43">#REF!</definedName>
    <definedName name="EURCRUDE87" localSheetId="13">#REF!</definedName>
    <definedName name="EURCRUDE87" localSheetId="14">#REF!</definedName>
    <definedName name="EURCRUDE87" localSheetId="15">#REF!</definedName>
    <definedName name="EURCRUDE87" localSheetId="16">#REF!</definedName>
    <definedName name="EURCRUDE87" localSheetId="17">#REF!</definedName>
    <definedName name="EURCRUDE87" localSheetId="18">#REF!</definedName>
    <definedName name="EURCRUDE87">#REF!</definedName>
    <definedName name="EURCRUDE88" localSheetId="0">#REF!</definedName>
    <definedName name="EURCRUDE88" localSheetId="23">#REF!</definedName>
    <definedName name="EURCRUDE88" localSheetId="28">#REF!</definedName>
    <definedName name="EURCRUDE88" localSheetId="29">#REF!</definedName>
    <definedName name="EURCRUDE88" localSheetId="30">#REF!</definedName>
    <definedName name="EURCRUDE88" localSheetId="31">#REF!</definedName>
    <definedName name="EURCRUDE88" localSheetId="40">#REF!</definedName>
    <definedName name="EURCRUDE88" localSheetId="42">#REF!</definedName>
    <definedName name="EURCRUDE88" localSheetId="7">#REF!</definedName>
    <definedName name="EURCRUDE88" localSheetId="19">#REF!</definedName>
    <definedName name="EURCRUDE88" localSheetId="20">#REF!</definedName>
    <definedName name="EURCRUDE88" localSheetId="21">#REF!</definedName>
    <definedName name="EURCRUDE88" localSheetId="22">#REF!</definedName>
    <definedName name="EURCRUDE88" localSheetId="24">#REF!</definedName>
    <definedName name="EURCRUDE88" localSheetId="25">#REF!</definedName>
    <definedName name="EURCRUDE88" localSheetId="26">#REF!</definedName>
    <definedName name="EURCRUDE88" localSheetId="27">#REF!</definedName>
    <definedName name="EURCRUDE88" localSheetId="32">#REF!</definedName>
    <definedName name="EURCRUDE88" localSheetId="33">#REF!</definedName>
    <definedName name="EURCRUDE88" localSheetId="34">#REF!</definedName>
    <definedName name="EURCRUDE88" localSheetId="35">#REF!</definedName>
    <definedName name="EURCRUDE88" localSheetId="36">#REF!</definedName>
    <definedName name="EURCRUDE88" localSheetId="37">#REF!</definedName>
    <definedName name="EURCRUDE88" localSheetId="38">#REF!</definedName>
    <definedName name="EURCRUDE88" localSheetId="39">#REF!</definedName>
    <definedName name="EURCRUDE88" localSheetId="41">#REF!</definedName>
    <definedName name="EURCRUDE88" localSheetId="43">#REF!</definedName>
    <definedName name="EURCRUDE88" localSheetId="13">#REF!</definedName>
    <definedName name="EURCRUDE88" localSheetId="14">#REF!</definedName>
    <definedName name="EURCRUDE88" localSheetId="15">#REF!</definedName>
    <definedName name="EURCRUDE88" localSheetId="16">#REF!</definedName>
    <definedName name="EURCRUDE88" localSheetId="17">#REF!</definedName>
    <definedName name="EURCRUDE88" localSheetId="18">#REF!</definedName>
    <definedName name="EURCRUDE88">#REF!</definedName>
    <definedName name="EURO" localSheetId="0">#REF!</definedName>
    <definedName name="EURO" localSheetId="23">#REF!</definedName>
    <definedName name="EURO" localSheetId="28">#REF!</definedName>
    <definedName name="EURO" localSheetId="29">#REF!</definedName>
    <definedName name="EURO" localSheetId="30">#REF!</definedName>
    <definedName name="EURO" localSheetId="31">#REF!</definedName>
    <definedName name="EURO" localSheetId="40">#REF!</definedName>
    <definedName name="EURO" localSheetId="42">#REF!</definedName>
    <definedName name="EURO" localSheetId="7">#REF!</definedName>
    <definedName name="EURO" localSheetId="19">#REF!</definedName>
    <definedName name="EURO" localSheetId="20">#REF!</definedName>
    <definedName name="EURO" localSheetId="21">#REF!</definedName>
    <definedName name="EURO" localSheetId="22">#REF!</definedName>
    <definedName name="EURO" localSheetId="24">#REF!</definedName>
    <definedName name="EURO" localSheetId="25">#REF!</definedName>
    <definedName name="EURO" localSheetId="26">#REF!</definedName>
    <definedName name="EURO" localSheetId="27">#REF!</definedName>
    <definedName name="EURO" localSheetId="32">#REF!</definedName>
    <definedName name="EURO" localSheetId="33">#REF!</definedName>
    <definedName name="EURO" localSheetId="34">#REF!</definedName>
    <definedName name="EURO" localSheetId="35">#REF!</definedName>
    <definedName name="EURO" localSheetId="36">#REF!</definedName>
    <definedName name="EURO" localSheetId="37">#REF!</definedName>
    <definedName name="EURO" localSheetId="38">#REF!</definedName>
    <definedName name="EURO" localSheetId="39">#REF!</definedName>
    <definedName name="EURO" localSheetId="41">#REF!</definedName>
    <definedName name="EURO" localSheetId="43">#REF!</definedName>
    <definedName name="EURO" localSheetId="13">#REF!</definedName>
    <definedName name="EURO" localSheetId="14">#REF!</definedName>
    <definedName name="EURO" localSheetId="15">#REF!</definedName>
    <definedName name="EURO" localSheetId="16">#REF!</definedName>
    <definedName name="EURO" localSheetId="17">#REF!</definedName>
    <definedName name="EURO" localSheetId="18">#REF!</definedName>
    <definedName name="EURO">#REF!</definedName>
    <definedName name="EURO1" localSheetId="0">#REF!</definedName>
    <definedName name="EURO1" localSheetId="23">#REF!</definedName>
    <definedName name="EURO1" localSheetId="28">#REF!</definedName>
    <definedName name="EURO1" localSheetId="29">#REF!</definedName>
    <definedName name="EURO1" localSheetId="30">#REF!</definedName>
    <definedName name="EURO1" localSheetId="31">#REF!</definedName>
    <definedName name="EURO1" localSheetId="40">#REF!</definedName>
    <definedName name="EURO1" localSheetId="42">#REF!</definedName>
    <definedName name="EURO1" localSheetId="7">#REF!</definedName>
    <definedName name="EURO1" localSheetId="19">#REF!</definedName>
    <definedName name="EURO1" localSheetId="20">#REF!</definedName>
    <definedName name="EURO1" localSheetId="21">#REF!</definedName>
    <definedName name="EURO1" localSheetId="22">#REF!</definedName>
    <definedName name="EURO1" localSheetId="24">#REF!</definedName>
    <definedName name="EURO1" localSheetId="25">#REF!</definedName>
    <definedName name="EURO1" localSheetId="26">#REF!</definedName>
    <definedName name="EURO1" localSheetId="27">#REF!</definedName>
    <definedName name="EURO1" localSheetId="32">#REF!</definedName>
    <definedName name="EURO1" localSheetId="33">#REF!</definedName>
    <definedName name="EURO1" localSheetId="34">#REF!</definedName>
    <definedName name="EURO1" localSheetId="35">#REF!</definedName>
    <definedName name="EURO1" localSheetId="36">#REF!</definedName>
    <definedName name="EURO1" localSheetId="37">#REF!</definedName>
    <definedName name="EURO1" localSheetId="38">#REF!</definedName>
    <definedName name="EURO1" localSheetId="39">#REF!</definedName>
    <definedName name="EURO1" localSheetId="41">#REF!</definedName>
    <definedName name="EURO1" localSheetId="43">#REF!</definedName>
    <definedName name="EURO1" localSheetId="13">#REF!</definedName>
    <definedName name="EURO1" localSheetId="14">#REF!</definedName>
    <definedName name="EURO1" localSheetId="15">#REF!</definedName>
    <definedName name="EURO1" localSheetId="16">#REF!</definedName>
    <definedName name="EURO1" localSheetId="17">#REF!</definedName>
    <definedName name="EURO1" localSheetId="18">#REF!</definedName>
    <definedName name="EURO1">#REF!</definedName>
    <definedName name="EURPROD87" localSheetId="0">#REF!</definedName>
    <definedName name="EURPROD87" localSheetId="23">#REF!</definedName>
    <definedName name="EURPROD87" localSheetId="28">#REF!</definedName>
    <definedName name="EURPROD87" localSheetId="29">#REF!</definedName>
    <definedName name="EURPROD87" localSheetId="30">#REF!</definedName>
    <definedName name="EURPROD87" localSheetId="31">#REF!</definedName>
    <definedName name="EURPROD87" localSheetId="40">#REF!</definedName>
    <definedName name="EURPROD87" localSheetId="42">#REF!</definedName>
    <definedName name="EURPROD87" localSheetId="7">#REF!</definedName>
    <definedName name="EURPROD87" localSheetId="19">#REF!</definedName>
    <definedName name="EURPROD87" localSheetId="20">#REF!</definedName>
    <definedName name="EURPROD87" localSheetId="21">#REF!</definedName>
    <definedName name="EURPROD87" localSheetId="22">#REF!</definedName>
    <definedName name="EURPROD87" localSheetId="24">#REF!</definedName>
    <definedName name="EURPROD87" localSheetId="25">#REF!</definedName>
    <definedName name="EURPROD87" localSheetId="26">#REF!</definedName>
    <definedName name="EURPROD87" localSheetId="27">#REF!</definedName>
    <definedName name="EURPROD87" localSheetId="32">#REF!</definedName>
    <definedName name="EURPROD87" localSheetId="33">#REF!</definedName>
    <definedName name="EURPROD87" localSheetId="34">#REF!</definedName>
    <definedName name="EURPROD87" localSheetId="35">#REF!</definedName>
    <definedName name="EURPROD87" localSheetId="36">#REF!</definedName>
    <definedName name="EURPROD87" localSheetId="37">#REF!</definedName>
    <definedName name="EURPROD87" localSheetId="38">#REF!</definedName>
    <definedName name="EURPROD87" localSheetId="39">#REF!</definedName>
    <definedName name="EURPROD87" localSheetId="41">#REF!</definedName>
    <definedName name="EURPROD87" localSheetId="43">#REF!</definedName>
    <definedName name="EURPROD87" localSheetId="13">#REF!</definedName>
    <definedName name="EURPROD87" localSheetId="14">#REF!</definedName>
    <definedName name="EURPROD87" localSheetId="15">#REF!</definedName>
    <definedName name="EURPROD87" localSheetId="16">#REF!</definedName>
    <definedName name="EURPROD87" localSheetId="17">#REF!</definedName>
    <definedName name="EURPROD87" localSheetId="18">#REF!</definedName>
    <definedName name="EURPROD87">#REF!</definedName>
    <definedName name="EURPROD88" localSheetId="0">#REF!</definedName>
    <definedName name="EURPROD88" localSheetId="23">#REF!</definedName>
    <definedName name="EURPROD88" localSheetId="28">#REF!</definedName>
    <definedName name="EURPROD88" localSheetId="29">#REF!</definedName>
    <definedName name="EURPROD88" localSheetId="30">#REF!</definedName>
    <definedName name="EURPROD88" localSheetId="31">#REF!</definedName>
    <definedName name="EURPROD88" localSheetId="40">#REF!</definedName>
    <definedName name="EURPROD88" localSheetId="42">#REF!</definedName>
    <definedName name="EURPROD88" localSheetId="7">#REF!</definedName>
    <definedName name="EURPROD88" localSheetId="19">#REF!</definedName>
    <definedName name="EURPROD88" localSheetId="20">#REF!</definedName>
    <definedName name="EURPROD88" localSheetId="21">#REF!</definedName>
    <definedName name="EURPROD88" localSheetId="22">#REF!</definedName>
    <definedName name="EURPROD88" localSheetId="24">#REF!</definedName>
    <definedName name="EURPROD88" localSheetId="25">#REF!</definedName>
    <definedName name="EURPROD88" localSheetId="26">#REF!</definedName>
    <definedName name="EURPROD88" localSheetId="27">#REF!</definedName>
    <definedName name="EURPROD88" localSheetId="32">#REF!</definedName>
    <definedName name="EURPROD88" localSheetId="33">#REF!</definedName>
    <definedName name="EURPROD88" localSheetId="34">#REF!</definedName>
    <definedName name="EURPROD88" localSheetId="35">#REF!</definedName>
    <definedName name="EURPROD88" localSheetId="36">#REF!</definedName>
    <definedName name="EURPROD88" localSheetId="37">#REF!</definedName>
    <definedName name="EURPROD88" localSheetId="38">#REF!</definedName>
    <definedName name="EURPROD88" localSheetId="39">#REF!</definedName>
    <definedName name="EURPROD88" localSheetId="41">#REF!</definedName>
    <definedName name="EURPROD88" localSheetId="43">#REF!</definedName>
    <definedName name="EURPROD88" localSheetId="13">#REF!</definedName>
    <definedName name="EURPROD88" localSheetId="14">#REF!</definedName>
    <definedName name="EURPROD88" localSheetId="15">#REF!</definedName>
    <definedName name="EURPROD88" localSheetId="16">#REF!</definedName>
    <definedName name="EURPROD88" localSheetId="17">#REF!</definedName>
    <definedName name="EURPROD88" localSheetId="18">#REF!</definedName>
    <definedName name="EURPROD88">#REF!</definedName>
    <definedName name="EURTOT87" localSheetId="0">#REF!</definedName>
    <definedName name="EURTOT87" localSheetId="23">#REF!</definedName>
    <definedName name="EURTOT87" localSheetId="28">#REF!</definedName>
    <definedName name="EURTOT87" localSheetId="29">#REF!</definedName>
    <definedName name="EURTOT87" localSheetId="30">#REF!</definedName>
    <definedName name="EURTOT87" localSheetId="31">#REF!</definedName>
    <definedName name="EURTOT87" localSheetId="40">#REF!</definedName>
    <definedName name="EURTOT87" localSheetId="42">#REF!</definedName>
    <definedName name="EURTOT87" localSheetId="7">#REF!</definedName>
    <definedName name="EURTOT87" localSheetId="19">#REF!</definedName>
    <definedName name="EURTOT87" localSheetId="20">#REF!</definedName>
    <definedName name="EURTOT87" localSheetId="21">#REF!</definedName>
    <definedName name="EURTOT87" localSheetId="22">#REF!</definedName>
    <definedName name="EURTOT87" localSheetId="24">#REF!</definedName>
    <definedName name="EURTOT87" localSheetId="25">#REF!</definedName>
    <definedName name="EURTOT87" localSheetId="26">#REF!</definedName>
    <definedName name="EURTOT87" localSheetId="27">#REF!</definedName>
    <definedName name="EURTOT87" localSheetId="32">#REF!</definedName>
    <definedName name="EURTOT87" localSheetId="33">#REF!</definedName>
    <definedName name="EURTOT87" localSheetId="34">#REF!</definedName>
    <definedName name="EURTOT87" localSheetId="35">#REF!</definedName>
    <definedName name="EURTOT87" localSheetId="36">#REF!</definedName>
    <definedName name="EURTOT87" localSheetId="37">#REF!</definedName>
    <definedName name="EURTOT87" localSheetId="38">#REF!</definedName>
    <definedName name="EURTOT87" localSheetId="39">#REF!</definedName>
    <definedName name="EURTOT87" localSheetId="41">#REF!</definedName>
    <definedName name="EURTOT87" localSheetId="43">#REF!</definedName>
    <definedName name="EURTOT87" localSheetId="13">#REF!</definedName>
    <definedName name="EURTOT87" localSheetId="14">#REF!</definedName>
    <definedName name="EURTOT87" localSheetId="15">#REF!</definedName>
    <definedName name="EURTOT87" localSheetId="16">#REF!</definedName>
    <definedName name="EURTOT87" localSheetId="17">#REF!</definedName>
    <definedName name="EURTOT87" localSheetId="18">#REF!</definedName>
    <definedName name="EURTOT87">#REF!</definedName>
    <definedName name="EURTOT88" localSheetId="0">#REF!</definedName>
    <definedName name="EURTOT88" localSheetId="23">#REF!</definedName>
    <definedName name="EURTOT88" localSheetId="28">#REF!</definedName>
    <definedName name="EURTOT88" localSheetId="29">#REF!</definedName>
    <definedName name="EURTOT88" localSheetId="30">#REF!</definedName>
    <definedName name="EURTOT88" localSheetId="31">#REF!</definedName>
    <definedName name="EURTOT88" localSheetId="40">#REF!</definedName>
    <definedName name="EURTOT88" localSheetId="42">#REF!</definedName>
    <definedName name="EURTOT88" localSheetId="7">#REF!</definedName>
    <definedName name="EURTOT88" localSheetId="19">#REF!</definedName>
    <definedName name="EURTOT88" localSheetId="20">#REF!</definedName>
    <definedName name="EURTOT88" localSheetId="21">#REF!</definedName>
    <definedName name="EURTOT88" localSheetId="22">#REF!</definedName>
    <definedName name="EURTOT88" localSheetId="24">#REF!</definedName>
    <definedName name="EURTOT88" localSheetId="25">#REF!</definedName>
    <definedName name="EURTOT88" localSheetId="26">#REF!</definedName>
    <definedName name="EURTOT88" localSheetId="27">#REF!</definedName>
    <definedName name="EURTOT88" localSheetId="32">#REF!</definedName>
    <definedName name="EURTOT88" localSheetId="33">#REF!</definedName>
    <definedName name="EURTOT88" localSheetId="34">#REF!</definedName>
    <definedName name="EURTOT88" localSheetId="35">#REF!</definedName>
    <definedName name="EURTOT88" localSheetId="36">#REF!</definedName>
    <definedName name="EURTOT88" localSheetId="37">#REF!</definedName>
    <definedName name="EURTOT88" localSheetId="38">#REF!</definedName>
    <definedName name="EURTOT88" localSheetId="39">#REF!</definedName>
    <definedName name="EURTOT88" localSheetId="41">#REF!</definedName>
    <definedName name="EURTOT88" localSheetId="43">#REF!</definedName>
    <definedName name="EURTOT88" localSheetId="13">#REF!</definedName>
    <definedName name="EURTOT88" localSheetId="14">#REF!</definedName>
    <definedName name="EURTOT88" localSheetId="15">#REF!</definedName>
    <definedName name="EURTOT88" localSheetId="16">#REF!</definedName>
    <definedName name="EURTOT88" localSheetId="17">#REF!</definedName>
    <definedName name="EURTOT88" localSheetId="18">#REF!</definedName>
    <definedName name="EURTOT88">#REF!</definedName>
    <definedName name="eustocks">#N/A</definedName>
    <definedName name="ex">[58]Sheet1!$N$2:$Q$26</definedName>
    <definedName name="ExitWRS">[59]Main!$AB$25</definedName>
    <definedName name="FAL" localSheetId="59">#REF!</definedName>
    <definedName name="FAL" localSheetId="0">#REF!</definedName>
    <definedName name="FAL" localSheetId="12">#REF!</definedName>
    <definedName name="FAL" localSheetId="23">#REF!</definedName>
    <definedName name="FAL" localSheetId="28">#REF!</definedName>
    <definedName name="FAL" localSheetId="29">#REF!</definedName>
    <definedName name="FAL" localSheetId="30">#REF!</definedName>
    <definedName name="FAL" localSheetId="31">#REF!</definedName>
    <definedName name="FAL" localSheetId="40">#REF!</definedName>
    <definedName name="FAL" localSheetId="42">#REF!</definedName>
    <definedName name="FAL" localSheetId="5">#REF!</definedName>
    <definedName name="FAL" localSheetId="7">#REF!</definedName>
    <definedName name="FAL" localSheetId="9">#REF!</definedName>
    <definedName name="FAL" localSheetId="11">#REF!</definedName>
    <definedName name="FAL" localSheetId="6">#REF!</definedName>
    <definedName name="FAL" localSheetId="19">#REF!</definedName>
    <definedName name="FAL" localSheetId="20">#REF!</definedName>
    <definedName name="FAL" localSheetId="21">#REF!</definedName>
    <definedName name="FAL" localSheetId="22">#REF!</definedName>
    <definedName name="FAL" localSheetId="24">#REF!</definedName>
    <definedName name="FAL" localSheetId="25">#REF!</definedName>
    <definedName name="FAL" localSheetId="26">#REF!</definedName>
    <definedName name="FAL" localSheetId="27">#REF!</definedName>
    <definedName name="FAL" localSheetId="32">#REF!</definedName>
    <definedName name="FAL" localSheetId="33">#REF!</definedName>
    <definedName name="FAL" localSheetId="34">#REF!</definedName>
    <definedName name="FAL" localSheetId="8">#REF!</definedName>
    <definedName name="FAL" localSheetId="35">#REF!</definedName>
    <definedName name="FAL" localSheetId="36">#REF!</definedName>
    <definedName name="FAL" localSheetId="37">#REF!</definedName>
    <definedName name="FAL" localSheetId="38">#REF!</definedName>
    <definedName name="FAL" localSheetId="39">#REF!</definedName>
    <definedName name="FAL" localSheetId="41">#REF!</definedName>
    <definedName name="FAL" localSheetId="43">#REF!</definedName>
    <definedName name="FAL" localSheetId="10">#REF!</definedName>
    <definedName name="FAL" localSheetId="13">#REF!</definedName>
    <definedName name="FAL" localSheetId="14">#REF!</definedName>
    <definedName name="FAL" localSheetId="15">#REF!</definedName>
    <definedName name="FAL" localSheetId="16">#REF!</definedName>
    <definedName name="FAL" localSheetId="17">#REF!</definedName>
    <definedName name="FAL" localSheetId="18">#REF!</definedName>
    <definedName name="FAL">#REF!</definedName>
    <definedName name="FB" localSheetId="59">#REF!</definedName>
    <definedName name="FB" localSheetId="0">#REF!</definedName>
    <definedName name="FB" localSheetId="23">#REF!</definedName>
    <definedName name="FB" localSheetId="28">#REF!</definedName>
    <definedName name="FB" localSheetId="29">#REF!</definedName>
    <definedName name="FB" localSheetId="30">#REF!</definedName>
    <definedName name="FB" localSheetId="31">#REF!</definedName>
    <definedName name="FB" localSheetId="40">#REF!</definedName>
    <definedName name="FB" localSheetId="42">#REF!</definedName>
    <definedName name="FB" localSheetId="7">#REF!</definedName>
    <definedName name="FB" localSheetId="19">#REF!</definedName>
    <definedName name="FB" localSheetId="20">#REF!</definedName>
    <definedName name="FB" localSheetId="21">#REF!</definedName>
    <definedName name="FB" localSheetId="22">#REF!</definedName>
    <definedName name="FB" localSheetId="24">#REF!</definedName>
    <definedName name="FB" localSheetId="25">#REF!</definedName>
    <definedName name="FB" localSheetId="26">#REF!</definedName>
    <definedName name="FB" localSheetId="27">#REF!</definedName>
    <definedName name="FB" localSheetId="32">#REF!</definedName>
    <definedName name="FB" localSheetId="33">#REF!</definedName>
    <definedName name="FB" localSheetId="34">#REF!</definedName>
    <definedName name="FB" localSheetId="35">#REF!</definedName>
    <definedName name="FB" localSheetId="36">#REF!</definedName>
    <definedName name="FB" localSheetId="37">#REF!</definedName>
    <definedName name="FB" localSheetId="38">#REF!</definedName>
    <definedName name="FB" localSheetId="39">#REF!</definedName>
    <definedName name="FB" localSheetId="41">#REF!</definedName>
    <definedName name="FB" localSheetId="43">#REF!</definedName>
    <definedName name="FB" localSheetId="13">#REF!</definedName>
    <definedName name="FB" localSheetId="14">#REF!</definedName>
    <definedName name="FB" localSheetId="15">#REF!</definedName>
    <definedName name="FB" localSheetId="16">#REF!</definedName>
    <definedName name="FB" localSheetId="17">#REF!</definedName>
    <definedName name="FB" localSheetId="18">#REF!</definedName>
    <definedName name="FB">#REF!</definedName>
    <definedName name="FB1A" localSheetId="59">#REF!</definedName>
    <definedName name="FB1A" localSheetId="0">#REF!</definedName>
    <definedName name="FB1A" localSheetId="23">#REF!</definedName>
    <definedName name="FB1A" localSheetId="28">#REF!</definedName>
    <definedName name="FB1A" localSheetId="29">#REF!</definedName>
    <definedName name="FB1A" localSheetId="30">#REF!</definedName>
    <definedName name="FB1A" localSheetId="31">#REF!</definedName>
    <definedName name="FB1A" localSheetId="40">#REF!</definedName>
    <definedName name="FB1A" localSheetId="42">#REF!</definedName>
    <definedName name="FB1A" localSheetId="7">#REF!</definedName>
    <definedName name="FB1A" localSheetId="19">#REF!</definedName>
    <definedName name="FB1A" localSheetId="20">#REF!</definedName>
    <definedName name="FB1A" localSheetId="21">#REF!</definedName>
    <definedName name="FB1A" localSheetId="22">#REF!</definedName>
    <definedName name="FB1A" localSheetId="24">#REF!</definedName>
    <definedName name="FB1A" localSheetId="25">#REF!</definedName>
    <definedName name="FB1A" localSheetId="26">#REF!</definedName>
    <definedName name="FB1A" localSheetId="27">#REF!</definedName>
    <definedName name="FB1A" localSheetId="32">#REF!</definedName>
    <definedName name="FB1A" localSheetId="33">#REF!</definedName>
    <definedName name="FB1A" localSheetId="34">#REF!</definedName>
    <definedName name="FB1A" localSheetId="35">#REF!</definedName>
    <definedName name="FB1A" localSheetId="36">#REF!</definedName>
    <definedName name="FB1A" localSheetId="37">#REF!</definedName>
    <definedName name="FB1A" localSheetId="38">#REF!</definedName>
    <definedName name="FB1A" localSheetId="39">#REF!</definedName>
    <definedName name="FB1A" localSheetId="41">#REF!</definedName>
    <definedName name="FB1A" localSheetId="43">#REF!</definedName>
    <definedName name="FB1A" localSheetId="13">#REF!</definedName>
    <definedName name="FB1A" localSheetId="14">#REF!</definedName>
    <definedName name="FB1A" localSheetId="15">#REF!</definedName>
    <definedName name="FB1A" localSheetId="16">#REF!</definedName>
    <definedName name="FB1A" localSheetId="17">#REF!</definedName>
    <definedName name="FB1A" localSheetId="18">#REF!</definedName>
    <definedName name="FB1A">#REF!</definedName>
    <definedName name="fdfd" localSheetId="59" hidden="1">'[26]Fax a enviar'!#REF!</definedName>
    <definedName name="fdfd" localSheetId="32" hidden="1">'[26]Fax a enviar'!#REF!</definedName>
    <definedName name="fdfd" localSheetId="34" hidden="1">'[26]Fax a enviar'!#REF!</definedName>
    <definedName name="fdfd" localSheetId="35" hidden="1">'[26]Fax a enviar'!#REF!</definedName>
    <definedName name="fdfd" localSheetId="36" hidden="1">'[26]Fax a enviar'!#REF!</definedName>
    <definedName name="fdfd" localSheetId="37" hidden="1">'[26]Fax a enviar'!#REF!</definedName>
    <definedName name="fdfd" localSheetId="38" hidden="1">'[26]Fax a enviar'!#REF!</definedName>
    <definedName name="fdfd" localSheetId="15" hidden="1">'[26]Fax a enviar'!#REF!</definedName>
    <definedName name="fdfd" localSheetId="16" hidden="1">'[26]Fax a enviar'!#REF!</definedName>
    <definedName name="fdfd" localSheetId="17" hidden="1">'[26]Fax a enviar'!#REF!</definedName>
    <definedName name="fdfd" localSheetId="18" hidden="1">'[26]Fax a enviar'!#REF!</definedName>
    <definedName name="fdfd" hidden="1">'[26]Fax a enviar'!#REF!</definedName>
    <definedName name="fdfdd" localSheetId="59" hidden="1">#REF!</definedName>
    <definedName name="fdfdd" localSheetId="0" hidden="1">#REF!</definedName>
    <definedName name="fdfdd" localSheetId="12" hidden="1">#REF!</definedName>
    <definedName name="fdfdd" localSheetId="23" hidden="1">#REF!</definedName>
    <definedName name="fdfdd" localSheetId="28" hidden="1">#REF!</definedName>
    <definedName name="fdfdd" localSheetId="29" hidden="1">#REF!</definedName>
    <definedName name="fdfdd" localSheetId="30" hidden="1">#REF!</definedName>
    <definedName name="fdfdd" localSheetId="31" hidden="1">#REF!</definedName>
    <definedName name="fdfdd" localSheetId="40" hidden="1">#REF!</definedName>
    <definedName name="fdfdd" localSheetId="42" hidden="1">#REF!</definedName>
    <definedName name="fdfdd" localSheetId="5" hidden="1">#REF!</definedName>
    <definedName name="fdfdd" localSheetId="7" hidden="1">#REF!</definedName>
    <definedName name="fdfdd" localSheetId="9" hidden="1">#REF!</definedName>
    <definedName name="fdfdd" localSheetId="11" hidden="1">#REF!</definedName>
    <definedName name="fdfdd" localSheetId="6" hidden="1">#REF!</definedName>
    <definedName name="fdfdd" localSheetId="19" hidden="1">#REF!</definedName>
    <definedName name="fdfdd" localSheetId="20" hidden="1">#REF!</definedName>
    <definedName name="fdfdd" localSheetId="21" hidden="1">#REF!</definedName>
    <definedName name="fdfdd" localSheetId="22" hidden="1">#REF!</definedName>
    <definedName name="fdfdd" localSheetId="24" hidden="1">#REF!</definedName>
    <definedName name="fdfdd" localSheetId="25" hidden="1">#REF!</definedName>
    <definedName name="fdfdd" localSheetId="26" hidden="1">#REF!</definedName>
    <definedName name="fdfdd" localSheetId="27" hidden="1">#REF!</definedName>
    <definedName name="fdfdd" localSheetId="32" hidden="1">#REF!</definedName>
    <definedName name="fdfdd" localSheetId="33" hidden="1">#REF!</definedName>
    <definedName name="fdfdd" localSheetId="34" hidden="1">#REF!</definedName>
    <definedName name="fdfdd" localSheetId="8" hidden="1">#REF!</definedName>
    <definedName name="fdfdd" localSheetId="35" hidden="1">#REF!</definedName>
    <definedName name="fdfdd" localSheetId="36" hidden="1">#REF!</definedName>
    <definedName name="fdfdd" localSheetId="37" hidden="1">#REF!</definedName>
    <definedName name="fdfdd" localSheetId="38" hidden="1">#REF!</definedName>
    <definedName name="fdfdd" localSheetId="39" hidden="1">#REF!</definedName>
    <definedName name="fdfdd" localSheetId="41" hidden="1">#REF!</definedName>
    <definedName name="fdfdd" localSheetId="43" hidden="1">#REF!</definedName>
    <definedName name="fdfdd" localSheetId="10" hidden="1">#REF!</definedName>
    <definedName name="fdfdd" localSheetId="13" hidden="1">#REF!</definedName>
    <definedName name="fdfdd" localSheetId="14" hidden="1">#REF!</definedName>
    <definedName name="fdfdd" localSheetId="15" hidden="1">#REF!</definedName>
    <definedName name="fdfdd" localSheetId="16" hidden="1">#REF!</definedName>
    <definedName name="fdfdd" localSheetId="17" hidden="1">#REF!</definedName>
    <definedName name="fdfdd" localSheetId="18" hidden="1">#REF!</definedName>
    <definedName name="fdfdd" hidden="1">#REF!</definedName>
    <definedName name="fdfddf" localSheetId="59" hidden="1">#REF!</definedName>
    <definedName name="fdfddf" localSheetId="0" hidden="1">#REF!</definedName>
    <definedName name="fdfddf" localSheetId="23" hidden="1">#REF!</definedName>
    <definedName name="fdfddf" localSheetId="28" hidden="1">#REF!</definedName>
    <definedName name="fdfddf" localSheetId="29" hidden="1">#REF!</definedName>
    <definedName name="fdfddf" localSheetId="30" hidden="1">#REF!</definedName>
    <definedName name="fdfddf" localSheetId="31" hidden="1">#REF!</definedName>
    <definedName name="fdfddf" localSheetId="40" hidden="1">#REF!</definedName>
    <definedName name="fdfddf" localSheetId="42" hidden="1">#REF!</definedName>
    <definedName name="fdfddf" localSheetId="7" hidden="1">#REF!</definedName>
    <definedName name="fdfddf" localSheetId="19" hidden="1">#REF!</definedName>
    <definedName name="fdfddf" localSheetId="20" hidden="1">#REF!</definedName>
    <definedName name="fdfddf" localSheetId="21" hidden="1">#REF!</definedName>
    <definedName name="fdfddf" localSheetId="22" hidden="1">#REF!</definedName>
    <definedName name="fdfddf" localSheetId="24" hidden="1">#REF!</definedName>
    <definedName name="fdfddf" localSheetId="25" hidden="1">#REF!</definedName>
    <definedName name="fdfddf" localSheetId="26" hidden="1">#REF!</definedName>
    <definedName name="fdfddf" localSheetId="27" hidden="1">#REF!</definedName>
    <definedName name="fdfddf" localSheetId="32" hidden="1">#REF!</definedName>
    <definedName name="fdfddf" localSheetId="33" hidden="1">#REF!</definedName>
    <definedName name="fdfddf" localSheetId="34" hidden="1">#REF!</definedName>
    <definedName name="fdfddf" localSheetId="35" hidden="1">#REF!</definedName>
    <definedName name="fdfddf" localSheetId="36" hidden="1">#REF!</definedName>
    <definedName name="fdfddf" localSheetId="37" hidden="1">#REF!</definedName>
    <definedName name="fdfddf" localSheetId="38" hidden="1">#REF!</definedName>
    <definedName name="fdfddf" localSheetId="39" hidden="1">#REF!</definedName>
    <definedName name="fdfddf" localSheetId="41" hidden="1">#REF!</definedName>
    <definedName name="fdfddf" localSheetId="43" hidden="1">#REF!</definedName>
    <definedName name="fdfddf" localSheetId="13" hidden="1">#REF!</definedName>
    <definedName name="fdfddf" localSheetId="14" hidden="1">#REF!</definedName>
    <definedName name="fdfddf" localSheetId="15" hidden="1">#REF!</definedName>
    <definedName name="fdfddf" localSheetId="16" hidden="1">#REF!</definedName>
    <definedName name="fdfddf" localSheetId="17" hidden="1">#REF!</definedName>
    <definedName name="fdfddf" localSheetId="18" hidden="1">#REF!</definedName>
    <definedName name="fdfddf" hidden="1">#REF!</definedName>
    <definedName name="fdfdf" localSheetId="59" hidden="1">'[26]Fax a enviar'!#REF!</definedName>
    <definedName name="fdfdf" localSheetId="32" hidden="1">'[26]Fax a enviar'!#REF!</definedName>
    <definedName name="fdfdf" localSheetId="34" hidden="1">'[26]Fax a enviar'!#REF!</definedName>
    <definedName name="fdfdf" localSheetId="35" hidden="1">'[26]Fax a enviar'!#REF!</definedName>
    <definedName name="fdfdf" localSheetId="36" hidden="1">'[26]Fax a enviar'!#REF!</definedName>
    <definedName name="fdfdf" localSheetId="37" hidden="1">'[26]Fax a enviar'!#REF!</definedName>
    <definedName name="fdfdf" localSheetId="38" hidden="1">'[26]Fax a enviar'!#REF!</definedName>
    <definedName name="fdfdf" localSheetId="15" hidden="1">'[26]Fax a enviar'!#REF!</definedName>
    <definedName name="fdfdf" localSheetId="16" hidden="1">'[26]Fax a enviar'!#REF!</definedName>
    <definedName name="fdfdf" localSheetId="17" hidden="1">'[26]Fax a enviar'!#REF!</definedName>
    <definedName name="fdfdf" localSheetId="18" hidden="1">'[26]Fax a enviar'!#REF!</definedName>
    <definedName name="fdfdf" hidden="1">'[26]Fax a enviar'!#REF!</definedName>
    <definedName name="fdfds" localSheetId="59" hidden="1">#REF!</definedName>
    <definedName name="fdfds" localSheetId="0" hidden="1">#REF!</definedName>
    <definedName name="fdfds" localSheetId="12" hidden="1">#REF!</definedName>
    <definedName name="fdfds" localSheetId="23" hidden="1">#REF!</definedName>
    <definedName name="fdfds" localSheetId="28" hidden="1">#REF!</definedName>
    <definedName name="fdfds" localSheetId="29" hidden="1">#REF!</definedName>
    <definedName name="fdfds" localSheetId="30" hidden="1">#REF!</definedName>
    <definedName name="fdfds" localSheetId="31" hidden="1">#REF!</definedName>
    <definedName name="fdfds" localSheetId="40" hidden="1">#REF!</definedName>
    <definedName name="fdfds" localSheetId="42" hidden="1">#REF!</definedName>
    <definedName name="fdfds" localSheetId="5" hidden="1">#REF!</definedName>
    <definedName name="fdfds" localSheetId="7" hidden="1">#REF!</definedName>
    <definedName name="fdfds" localSheetId="9" hidden="1">#REF!</definedName>
    <definedName name="fdfds" localSheetId="11" hidden="1">#REF!</definedName>
    <definedName name="fdfds" localSheetId="6" hidden="1">#REF!</definedName>
    <definedName name="fdfds" localSheetId="19" hidden="1">#REF!</definedName>
    <definedName name="fdfds" localSheetId="20" hidden="1">#REF!</definedName>
    <definedName name="fdfds" localSheetId="21" hidden="1">#REF!</definedName>
    <definedName name="fdfds" localSheetId="22" hidden="1">#REF!</definedName>
    <definedName name="fdfds" localSheetId="24" hidden="1">#REF!</definedName>
    <definedName name="fdfds" localSheetId="25" hidden="1">#REF!</definedName>
    <definedName name="fdfds" localSheetId="26" hidden="1">#REF!</definedName>
    <definedName name="fdfds" localSheetId="27" hidden="1">#REF!</definedName>
    <definedName name="fdfds" localSheetId="32" hidden="1">#REF!</definedName>
    <definedName name="fdfds" localSheetId="33" hidden="1">#REF!</definedName>
    <definedName name="fdfds" localSheetId="34" hidden="1">#REF!</definedName>
    <definedName name="fdfds" localSheetId="8" hidden="1">#REF!</definedName>
    <definedName name="fdfds" localSheetId="35" hidden="1">#REF!</definedName>
    <definedName name="fdfds" localSheetId="36" hidden="1">#REF!</definedName>
    <definedName name="fdfds" localSheetId="37" hidden="1">#REF!</definedName>
    <definedName name="fdfds" localSheetId="38" hidden="1">#REF!</definedName>
    <definedName name="fdfds" localSheetId="39" hidden="1">#REF!</definedName>
    <definedName name="fdfds" localSheetId="41" hidden="1">#REF!</definedName>
    <definedName name="fdfds" localSheetId="43" hidden="1">#REF!</definedName>
    <definedName name="fdfds" localSheetId="10" hidden="1">#REF!</definedName>
    <definedName name="fdfds" localSheetId="13" hidden="1">#REF!</definedName>
    <definedName name="fdfds" localSheetId="14" hidden="1">#REF!</definedName>
    <definedName name="fdfds" localSheetId="15" hidden="1">#REF!</definedName>
    <definedName name="fdfds" localSheetId="16" hidden="1">#REF!</definedName>
    <definedName name="fdfds" localSheetId="17" hidden="1">#REF!</definedName>
    <definedName name="fdfds" localSheetId="18" hidden="1">#REF!</definedName>
    <definedName name="fdfds" hidden="1">#REF!</definedName>
    <definedName name="fdfdsafsdf" localSheetId="59" hidden="1">'[54]Fax a enviar'!#REF!</definedName>
    <definedName name="fdfdsafsdf" localSheetId="12" hidden="1">'[54]Fax a enviar'!#REF!</definedName>
    <definedName name="fdfdsafsdf" localSheetId="5" hidden="1">'[54]Fax a enviar'!#REF!</definedName>
    <definedName name="fdfdsafsdf" localSheetId="7" hidden="1">'[54]Fax a enviar'!#REF!</definedName>
    <definedName name="fdfdsafsdf" localSheetId="9" hidden="1">'[54]Fax a enviar'!#REF!</definedName>
    <definedName name="fdfdsafsdf" localSheetId="11" hidden="1">'[54]Fax a enviar'!#REF!</definedName>
    <definedName name="fdfdsafsdf" localSheetId="6" hidden="1">'[54]Fax a enviar'!#REF!</definedName>
    <definedName name="fdfdsafsdf" localSheetId="32" hidden="1">'[54]Fax a enviar'!#REF!</definedName>
    <definedName name="fdfdsafsdf" localSheetId="34" hidden="1">'[54]Fax a enviar'!#REF!</definedName>
    <definedName name="fdfdsafsdf" localSheetId="8" hidden="1">'[54]Fax a enviar'!#REF!</definedName>
    <definedName name="fdfdsafsdf" localSheetId="35" hidden="1">'[54]Fax a enviar'!#REF!</definedName>
    <definedName name="fdfdsafsdf" localSheetId="36" hidden="1">'[54]Fax a enviar'!#REF!</definedName>
    <definedName name="fdfdsafsdf" localSheetId="37" hidden="1">'[54]Fax a enviar'!#REF!</definedName>
    <definedName name="fdfdsafsdf" localSheetId="38" hidden="1">'[54]Fax a enviar'!#REF!</definedName>
    <definedName name="fdfdsafsdf" localSheetId="10" hidden="1">'[54]Fax a enviar'!#REF!</definedName>
    <definedName name="fdfdsafsdf" localSheetId="15" hidden="1">'[54]Fax a enviar'!#REF!</definedName>
    <definedName name="fdfdsafsdf" localSheetId="16" hidden="1">'[54]Fax a enviar'!#REF!</definedName>
    <definedName name="fdfdsafsdf" localSheetId="17" hidden="1">'[54]Fax a enviar'!#REF!</definedName>
    <definedName name="fdfdsafsdf" localSheetId="18" hidden="1">'[54]Fax a enviar'!#REF!</definedName>
    <definedName name="fdfdsafsdf" hidden="1">'[54]Fax a enviar'!#REF!</definedName>
    <definedName name="fdfdsf" localSheetId="59" hidden="1">#REF!</definedName>
    <definedName name="fdfdsf" localSheetId="0" hidden="1">#REF!</definedName>
    <definedName name="fdfdsf" localSheetId="12" hidden="1">#REF!</definedName>
    <definedName name="fdfdsf" localSheetId="23" hidden="1">#REF!</definedName>
    <definedName name="fdfdsf" localSheetId="28" hidden="1">#REF!</definedName>
    <definedName name="fdfdsf" localSheetId="29" hidden="1">#REF!</definedName>
    <definedName name="fdfdsf" localSheetId="30" hidden="1">#REF!</definedName>
    <definedName name="fdfdsf" localSheetId="31" hidden="1">#REF!</definedName>
    <definedName name="fdfdsf" localSheetId="40" hidden="1">#REF!</definedName>
    <definedName name="fdfdsf" localSheetId="42" hidden="1">#REF!</definedName>
    <definedName name="fdfdsf" localSheetId="5" hidden="1">#REF!</definedName>
    <definedName name="fdfdsf" localSheetId="7" hidden="1">#REF!</definedName>
    <definedName name="fdfdsf" localSheetId="9" hidden="1">#REF!</definedName>
    <definedName name="fdfdsf" localSheetId="11" hidden="1">#REF!</definedName>
    <definedName name="fdfdsf" localSheetId="6" hidden="1">#REF!</definedName>
    <definedName name="fdfdsf" localSheetId="19" hidden="1">#REF!</definedName>
    <definedName name="fdfdsf" localSheetId="20" hidden="1">#REF!</definedName>
    <definedName name="fdfdsf" localSheetId="21" hidden="1">#REF!</definedName>
    <definedName name="fdfdsf" localSheetId="22" hidden="1">#REF!</definedName>
    <definedName name="fdfdsf" localSheetId="24" hidden="1">#REF!</definedName>
    <definedName name="fdfdsf" localSheetId="25" hidden="1">#REF!</definedName>
    <definedName name="fdfdsf" localSheetId="26" hidden="1">#REF!</definedName>
    <definedName name="fdfdsf" localSheetId="27" hidden="1">#REF!</definedName>
    <definedName name="fdfdsf" localSheetId="32" hidden="1">#REF!</definedName>
    <definedName name="fdfdsf" localSheetId="33" hidden="1">#REF!</definedName>
    <definedName name="fdfdsf" localSheetId="34" hidden="1">#REF!</definedName>
    <definedName name="fdfdsf" localSheetId="8" hidden="1">#REF!</definedName>
    <definedName name="fdfdsf" localSheetId="35" hidden="1">#REF!</definedName>
    <definedName name="fdfdsf" localSheetId="36" hidden="1">#REF!</definedName>
    <definedName name="fdfdsf" localSheetId="37" hidden="1">#REF!</definedName>
    <definedName name="fdfdsf" localSheetId="38" hidden="1">#REF!</definedName>
    <definedName name="fdfdsf" localSheetId="39" hidden="1">#REF!</definedName>
    <definedName name="fdfdsf" localSheetId="41" hidden="1">#REF!</definedName>
    <definedName name="fdfdsf" localSheetId="43" hidden="1">#REF!</definedName>
    <definedName name="fdfdsf" localSheetId="10" hidden="1">#REF!</definedName>
    <definedName name="fdfdsf" localSheetId="13" hidden="1">#REF!</definedName>
    <definedName name="fdfdsf" localSheetId="14" hidden="1">#REF!</definedName>
    <definedName name="fdfdsf" localSheetId="15" hidden="1">#REF!</definedName>
    <definedName name="fdfdsf" localSheetId="16" hidden="1">#REF!</definedName>
    <definedName name="fdfdsf" localSheetId="17" hidden="1">#REF!</definedName>
    <definedName name="fdfdsf" localSheetId="18" hidden="1">#REF!</definedName>
    <definedName name="fdfdsf" hidden="1">#REF!</definedName>
    <definedName name="fdfsd" localSheetId="59" hidden="1">'[38]Fax a enviar'!#REF!</definedName>
    <definedName name="fdfsd" localSheetId="12" hidden="1">'[38]Fax a enviar'!#REF!</definedName>
    <definedName name="fdfsd" localSheetId="5" hidden="1">'[38]Fax a enviar'!#REF!</definedName>
    <definedName name="fdfsd" localSheetId="7" hidden="1">'[38]Fax a enviar'!#REF!</definedName>
    <definedName name="fdfsd" localSheetId="9" hidden="1">'[38]Fax a enviar'!#REF!</definedName>
    <definedName name="fdfsd" localSheetId="11" hidden="1">'[38]Fax a enviar'!#REF!</definedName>
    <definedName name="fdfsd" localSheetId="6" hidden="1">'[38]Fax a enviar'!#REF!</definedName>
    <definedName name="fdfsd" localSheetId="32" hidden="1">'[38]Fax a enviar'!#REF!</definedName>
    <definedName name="fdfsd" localSheetId="34" hidden="1">'[38]Fax a enviar'!#REF!</definedName>
    <definedName name="fdfsd" localSheetId="8" hidden="1">'[38]Fax a enviar'!#REF!</definedName>
    <definedName name="fdfsd" localSheetId="35" hidden="1">'[38]Fax a enviar'!#REF!</definedName>
    <definedName name="fdfsd" localSheetId="36" hidden="1">'[38]Fax a enviar'!#REF!</definedName>
    <definedName name="fdfsd" localSheetId="37" hidden="1">'[38]Fax a enviar'!#REF!</definedName>
    <definedName name="fdfsd" localSheetId="38" hidden="1">'[38]Fax a enviar'!#REF!</definedName>
    <definedName name="fdfsd" localSheetId="10" hidden="1">'[38]Fax a enviar'!#REF!</definedName>
    <definedName name="fdfsd" localSheetId="15" hidden="1">'[38]Fax a enviar'!#REF!</definedName>
    <definedName name="fdfsd" localSheetId="16" hidden="1">'[38]Fax a enviar'!#REF!</definedName>
    <definedName name="fdfsd" localSheetId="17" hidden="1">'[38]Fax a enviar'!#REF!</definedName>
    <definedName name="fdfsd" localSheetId="18" hidden="1">'[38]Fax a enviar'!#REF!</definedName>
    <definedName name="fdfsd" hidden="1">'[38]Fax a enviar'!#REF!</definedName>
    <definedName name="fed" localSheetId="59" hidden="1">{"Riqfin97",#N/A,FALSE,"Tran";"Riqfinpro",#N/A,FALSE,"Tran"}</definedName>
    <definedName name="fed" localSheetId="0" hidden="1">{"Riqfin97",#N/A,FALSE,"Tran";"Riqfinpro",#N/A,FALSE,"Tran"}</definedName>
    <definedName name="fed" localSheetId="12" hidden="1">{"Riqfin97",#N/A,FALSE,"Tran";"Riqfinpro",#N/A,FALSE,"Tran"}</definedName>
    <definedName name="fed" localSheetId="23" hidden="1">{"Riqfin97",#N/A,FALSE,"Tran";"Riqfinpro",#N/A,FALSE,"Tran"}</definedName>
    <definedName name="fed" localSheetId="28" hidden="1">{"Riqfin97",#N/A,FALSE,"Tran";"Riqfinpro",#N/A,FALSE,"Tran"}</definedName>
    <definedName name="fed" localSheetId="29" hidden="1">{"Riqfin97",#N/A,FALSE,"Tran";"Riqfinpro",#N/A,FALSE,"Tran"}</definedName>
    <definedName name="fed" localSheetId="30" hidden="1">{"Riqfin97",#N/A,FALSE,"Tran";"Riqfinpro",#N/A,FALSE,"Tran"}</definedName>
    <definedName name="fed" localSheetId="31" hidden="1">{"Riqfin97",#N/A,FALSE,"Tran";"Riqfinpro",#N/A,FALSE,"Tran"}</definedName>
    <definedName name="fed" localSheetId="40" hidden="1">{"Riqfin97",#N/A,FALSE,"Tran";"Riqfinpro",#N/A,FALSE,"Tran"}</definedName>
    <definedName name="fed" localSheetId="42" hidden="1">{"Riqfin97",#N/A,FALSE,"Tran";"Riqfinpro",#N/A,FALSE,"Tran"}</definedName>
    <definedName name="fed" localSheetId="1" hidden="1">{"Riqfin97",#N/A,FALSE,"Tran";"Riqfinpro",#N/A,FALSE,"Tran"}</definedName>
    <definedName name="fed" localSheetId="2" hidden="1">{"Riqfin97",#N/A,FALSE,"Tran";"Riqfinpro",#N/A,FALSE,"Tran"}</definedName>
    <definedName name="fed" localSheetId="3" hidden="1">{"Riqfin97",#N/A,FALSE,"Tran";"Riqfinpro",#N/A,FALSE,"Tran"}</definedName>
    <definedName name="fed" localSheetId="4" hidden="1">{"Riqfin97",#N/A,FALSE,"Tran";"Riqfinpro",#N/A,FALSE,"Tran"}</definedName>
    <definedName name="fed" localSheetId="5" hidden="1">{"Riqfin97",#N/A,FALSE,"Tran";"Riqfinpro",#N/A,FALSE,"Tran"}</definedName>
    <definedName name="fed" localSheetId="7" hidden="1">{"Riqfin97",#N/A,FALSE,"Tran";"Riqfinpro",#N/A,FALSE,"Tran"}</definedName>
    <definedName name="fed" localSheetId="9" hidden="1">{"Riqfin97",#N/A,FALSE,"Tran";"Riqfinpro",#N/A,FALSE,"Tran"}</definedName>
    <definedName name="fed" localSheetId="11" hidden="1">{"Riqfin97",#N/A,FALSE,"Tran";"Riqfinpro",#N/A,FALSE,"Tran"}</definedName>
    <definedName name="fed" localSheetId="6" hidden="1">{"Riqfin97",#N/A,FALSE,"Tran";"Riqfinpro",#N/A,FALSE,"Tran"}</definedName>
    <definedName name="fed" localSheetId="19" hidden="1">{"Riqfin97",#N/A,FALSE,"Tran";"Riqfinpro",#N/A,FALSE,"Tran"}</definedName>
    <definedName name="fed" localSheetId="20" hidden="1">{"Riqfin97",#N/A,FALSE,"Tran";"Riqfinpro",#N/A,FALSE,"Tran"}</definedName>
    <definedName name="fed" localSheetId="21" hidden="1">{"Riqfin97",#N/A,FALSE,"Tran";"Riqfinpro",#N/A,FALSE,"Tran"}</definedName>
    <definedName name="fed" localSheetId="22" hidden="1">{"Riqfin97",#N/A,FALSE,"Tran";"Riqfinpro",#N/A,FALSE,"Tran"}</definedName>
    <definedName name="fed" localSheetId="24" hidden="1">{"Riqfin97",#N/A,FALSE,"Tran";"Riqfinpro",#N/A,FALSE,"Tran"}</definedName>
    <definedName name="fed" localSheetId="25" hidden="1">{"Riqfin97",#N/A,FALSE,"Tran";"Riqfinpro",#N/A,FALSE,"Tran"}</definedName>
    <definedName name="fed" localSheetId="26" hidden="1">{"Riqfin97",#N/A,FALSE,"Tran";"Riqfinpro",#N/A,FALSE,"Tran"}</definedName>
    <definedName name="fed" localSheetId="27" hidden="1">{"Riqfin97",#N/A,FALSE,"Tran";"Riqfinpro",#N/A,FALSE,"Tran"}</definedName>
    <definedName name="fed" localSheetId="32" hidden="1">{"Riqfin97",#N/A,FALSE,"Tran";"Riqfinpro",#N/A,FALSE,"Tran"}</definedName>
    <definedName name="fed" localSheetId="33" hidden="1">{"Riqfin97",#N/A,FALSE,"Tran";"Riqfinpro",#N/A,FALSE,"Tran"}</definedName>
    <definedName name="fed" localSheetId="34" hidden="1">{"Riqfin97",#N/A,FALSE,"Tran";"Riqfinpro",#N/A,FALSE,"Tran"}</definedName>
    <definedName name="fed" localSheetId="8" hidden="1">{"Riqfin97",#N/A,FALSE,"Tran";"Riqfinpro",#N/A,FALSE,"Tran"}</definedName>
    <definedName name="fed" localSheetId="35" hidden="1">{"Riqfin97",#N/A,FALSE,"Tran";"Riqfinpro",#N/A,FALSE,"Tran"}</definedName>
    <definedName name="fed" localSheetId="36" hidden="1">{"Riqfin97",#N/A,FALSE,"Tran";"Riqfinpro",#N/A,FALSE,"Tran"}</definedName>
    <definedName name="fed" localSheetId="37" hidden="1">{"Riqfin97",#N/A,FALSE,"Tran";"Riqfinpro",#N/A,FALSE,"Tran"}</definedName>
    <definedName name="fed" localSheetId="38" hidden="1">{"Riqfin97",#N/A,FALSE,"Tran";"Riqfinpro",#N/A,FALSE,"Tran"}</definedName>
    <definedName name="fed" localSheetId="39" hidden="1">{"Riqfin97",#N/A,FALSE,"Tran";"Riqfinpro",#N/A,FALSE,"Tran"}</definedName>
    <definedName name="fed" localSheetId="41" hidden="1">{"Riqfin97",#N/A,FALSE,"Tran";"Riqfinpro",#N/A,FALSE,"Tran"}</definedName>
    <definedName name="fed" localSheetId="43" hidden="1">{"Riqfin97",#N/A,FALSE,"Tran";"Riqfinpro",#N/A,FALSE,"Tran"}</definedName>
    <definedName name="fed" localSheetId="10" hidden="1">{"Riqfin97",#N/A,FALSE,"Tran";"Riqfinpro",#N/A,FALSE,"Tran"}</definedName>
    <definedName name="fed" localSheetId="13" hidden="1">{"Riqfin97",#N/A,FALSE,"Tran";"Riqfinpro",#N/A,FALSE,"Tran"}</definedName>
    <definedName name="fed" localSheetId="14" hidden="1">{"Riqfin97",#N/A,FALSE,"Tran";"Riqfinpro",#N/A,FALSE,"Tran"}</definedName>
    <definedName name="fed" localSheetId="15" hidden="1">{"Riqfin97",#N/A,FALSE,"Tran";"Riqfinpro",#N/A,FALSE,"Tran"}</definedName>
    <definedName name="fed" localSheetId="16" hidden="1">{"Riqfin97",#N/A,FALSE,"Tran";"Riqfinpro",#N/A,FALSE,"Tran"}</definedName>
    <definedName name="fed" localSheetId="17" hidden="1">{"Riqfin97",#N/A,FALSE,"Tran";"Riqfinpro",#N/A,FALSE,"Tran"}</definedName>
    <definedName name="fed" localSheetId="18" hidden="1">{"Riqfin97",#N/A,FALSE,"Tran";"Riqfinpro",#N/A,FALSE,"Tran"}</definedName>
    <definedName name="fed" hidden="1">{"Riqfin97",#N/A,FALSE,"Tran";"Riqfinpro",#N/A,FALSE,"Tran"}</definedName>
    <definedName name="feere" hidden="1">'[50]Fax a enviar'!#REF!</definedName>
    <definedName name="fef" hidden="1">'[50]Fax a enviar'!#REF!</definedName>
    <definedName name="fer" localSheetId="59" hidden="1">{"Riqfin97",#N/A,FALSE,"Tran";"Riqfinpro",#N/A,FALSE,"Tran"}</definedName>
    <definedName name="fer" localSheetId="0" hidden="1">{"Riqfin97",#N/A,FALSE,"Tran";"Riqfinpro",#N/A,FALSE,"Tran"}</definedName>
    <definedName name="fer" localSheetId="12" hidden="1">{"Riqfin97",#N/A,FALSE,"Tran";"Riqfinpro",#N/A,FALSE,"Tran"}</definedName>
    <definedName name="fer" localSheetId="23" hidden="1">{"Riqfin97",#N/A,FALSE,"Tran";"Riqfinpro",#N/A,FALSE,"Tran"}</definedName>
    <definedName name="fer" localSheetId="28" hidden="1">{"Riqfin97",#N/A,FALSE,"Tran";"Riqfinpro",#N/A,FALSE,"Tran"}</definedName>
    <definedName name="fer" localSheetId="29" hidden="1">{"Riqfin97",#N/A,FALSE,"Tran";"Riqfinpro",#N/A,FALSE,"Tran"}</definedName>
    <definedName name="fer" localSheetId="30" hidden="1">{"Riqfin97",#N/A,FALSE,"Tran";"Riqfinpro",#N/A,FALSE,"Tran"}</definedName>
    <definedName name="fer" localSheetId="31" hidden="1">{"Riqfin97",#N/A,FALSE,"Tran";"Riqfinpro",#N/A,FALSE,"Tran"}</definedName>
    <definedName name="fer" localSheetId="40" hidden="1">{"Riqfin97",#N/A,FALSE,"Tran";"Riqfinpro",#N/A,FALSE,"Tran"}</definedName>
    <definedName name="fer" localSheetId="42" hidden="1">{"Riqfin97",#N/A,FALSE,"Tran";"Riqfinpro",#N/A,FALSE,"Tran"}</definedName>
    <definedName name="fer" localSheetId="1" hidden="1">{"Riqfin97",#N/A,FALSE,"Tran";"Riqfinpro",#N/A,FALSE,"Tran"}</definedName>
    <definedName name="fer" localSheetId="2" hidden="1">{"Riqfin97",#N/A,FALSE,"Tran";"Riqfinpro",#N/A,FALSE,"Tran"}</definedName>
    <definedName name="fer" localSheetId="3" hidden="1">{"Riqfin97",#N/A,FALSE,"Tran";"Riqfinpro",#N/A,FALSE,"Tran"}</definedName>
    <definedName name="fer" localSheetId="4" hidden="1">{"Riqfin97",#N/A,FALSE,"Tran";"Riqfinpro",#N/A,FALSE,"Tran"}</definedName>
    <definedName name="fer" localSheetId="5" hidden="1">{"Riqfin97",#N/A,FALSE,"Tran";"Riqfinpro",#N/A,FALSE,"Tran"}</definedName>
    <definedName name="fer" localSheetId="7" hidden="1">{"Riqfin97",#N/A,FALSE,"Tran";"Riqfinpro",#N/A,FALSE,"Tran"}</definedName>
    <definedName name="fer" localSheetId="9" hidden="1">{"Riqfin97",#N/A,FALSE,"Tran";"Riqfinpro",#N/A,FALSE,"Tran"}</definedName>
    <definedName name="fer" localSheetId="11" hidden="1">{"Riqfin97",#N/A,FALSE,"Tran";"Riqfinpro",#N/A,FALSE,"Tran"}</definedName>
    <definedName name="fer" localSheetId="6" hidden="1">{"Riqfin97",#N/A,FALSE,"Tran";"Riqfinpro",#N/A,FALSE,"Tran"}</definedName>
    <definedName name="fer" localSheetId="19" hidden="1">{"Riqfin97",#N/A,FALSE,"Tran";"Riqfinpro",#N/A,FALSE,"Tran"}</definedName>
    <definedName name="fer" localSheetId="20" hidden="1">{"Riqfin97",#N/A,FALSE,"Tran";"Riqfinpro",#N/A,FALSE,"Tran"}</definedName>
    <definedName name="fer" localSheetId="21" hidden="1">{"Riqfin97",#N/A,FALSE,"Tran";"Riqfinpro",#N/A,FALSE,"Tran"}</definedName>
    <definedName name="fer" localSheetId="22" hidden="1">{"Riqfin97",#N/A,FALSE,"Tran";"Riqfinpro",#N/A,FALSE,"Tran"}</definedName>
    <definedName name="fer" localSheetId="24" hidden="1">{"Riqfin97",#N/A,FALSE,"Tran";"Riqfinpro",#N/A,FALSE,"Tran"}</definedName>
    <definedName name="fer" localSheetId="25" hidden="1">{"Riqfin97",#N/A,FALSE,"Tran";"Riqfinpro",#N/A,FALSE,"Tran"}</definedName>
    <definedName name="fer" localSheetId="26" hidden="1">{"Riqfin97",#N/A,FALSE,"Tran";"Riqfinpro",#N/A,FALSE,"Tran"}</definedName>
    <definedName name="fer" localSheetId="27" hidden="1">{"Riqfin97",#N/A,FALSE,"Tran";"Riqfinpro",#N/A,FALSE,"Tran"}</definedName>
    <definedName name="fer" localSheetId="32" hidden="1">{"Riqfin97",#N/A,FALSE,"Tran";"Riqfinpro",#N/A,FALSE,"Tran"}</definedName>
    <definedName name="fer" localSheetId="33" hidden="1">{"Riqfin97",#N/A,FALSE,"Tran";"Riqfinpro",#N/A,FALSE,"Tran"}</definedName>
    <definedName name="fer" localSheetId="34" hidden="1">{"Riqfin97",#N/A,FALSE,"Tran";"Riqfinpro",#N/A,FALSE,"Tran"}</definedName>
    <definedName name="fer" localSheetId="8" hidden="1">{"Riqfin97",#N/A,FALSE,"Tran";"Riqfinpro",#N/A,FALSE,"Tran"}</definedName>
    <definedName name="fer" localSheetId="35" hidden="1">{"Riqfin97",#N/A,FALSE,"Tran";"Riqfinpro",#N/A,FALSE,"Tran"}</definedName>
    <definedName name="fer" localSheetId="36" hidden="1">{"Riqfin97",#N/A,FALSE,"Tran";"Riqfinpro",#N/A,FALSE,"Tran"}</definedName>
    <definedName name="fer" localSheetId="37" hidden="1">{"Riqfin97",#N/A,FALSE,"Tran";"Riqfinpro",#N/A,FALSE,"Tran"}</definedName>
    <definedName name="fer" localSheetId="38" hidden="1">{"Riqfin97",#N/A,FALSE,"Tran";"Riqfinpro",#N/A,FALSE,"Tran"}</definedName>
    <definedName name="fer" localSheetId="39" hidden="1">{"Riqfin97",#N/A,FALSE,"Tran";"Riqfinpro",#N/A,FALSE,"Tran"}</definedName>
    <definedName name="fer" localSheetId="41" hidden="1">{"Riqfin97",#N/A,FALSE,"Tran";"Riqfinpro",#N/A,FALSE,"Tran"}</definedName>
    <definedName name="fer" localSheetId="43" hidden="1">{"Riqfin97",#N/A,FALSE,"Tran";"Riqfinpro",#N/A,FALSE,"Tran"}</definedName>
    <definedName name="fer" localSheetId="10" hidden="1">{"Riqfin97",#N/A,FALSE,"Tran";"Riqfinpro",#N/A,FALSE,"Tran"}</definedName>
    <definedName name="fer" localSheetId="13" hidden="1">{"Riqfin97",#N/A,FALSE,"Tran";"Riqfinpro",#N/A,FALSE,"Tran"}</definedName>
    <definedName name="fer" localSheetId="14" hidden="1">{"Riqfin97",#N/A,FALSE,"Tran";"Riqfinpro",#N/A,FALSE,"Tran"}</definedName>
    <definedName name="fer" localSheetId="15" hidden="1">{"Riqfin97",#N/A,FALSE,"Tran";"Riqfinpro",#N/A,FALSE,"Tran"}</definedName>
    <definedName name="fer" localSheetId="16" hidden="1">{"Riqfin97",#N/A,FALSE,"Tran";"Riqfinpro",#N/A,FALSE,"Tran"}</definedName>
    <definedName name="fer" localSheetId="17" hidden="1">{"Riqfin97",#N/A,FALSE,"Tran";"Riqfinpro",#N/A,FALSE,"Tran"}</definedName>
    <definedName name="fer" localSheetId="18" hidden="1">{"Riqfin97",#N/A,FALSE,"Tran";"Riqfinpro",#N/A,FALSE,"Tran"}</definedName>
    <definedName name="fer" hidden="1">{"Riqfin97",#N/A,FALSE,"Tran";"Riqfinpro",#N/A,FALSE,"Tran"}</definedName>
    <definedName name="FF" localSheetId="59">#REF!</definedName>
    <definedName name="FF" localSheetId="0">#REF!</definedName>
    <definedName name="FF" localSheetId="12">#REF!</definedName>
    <definedName name="FF" localSheetId="23">#REF!</definedName>
    <definedName name="FF" localSheetId="28">#REF!</definedName>
    <definedName name="FF" localSheetId="29">#REF!</definedName>
    <definedName name="FF" localSheetId="30">#REF!</definedName>
    <definedName name="FF" localSheetId="31">#REF!</definedName>
    <definedName name="FF" localSheetId="40">#REF!</definedName>
    <definedName name="FF" localSheetId="42">#REF!</definedName>
    <definedName name="FF" localSheetId="5">#REF!</definedName>
    <definedName name="FF" localSheetId="7">#REF!</definedName>
    <definedName name="FF" localSheetId="9">#REF!</definedName>
    <definedName name="FF" localSheetId="11">#REF!</definedName>
    <definedName name="FF" localSheetId="6">#REF!</definedName>
    <definedName name="FF" localSheetId="19">#REF!</definedName>
    <definedName name="FF" localSheetId="20">#REF!</definedName>
    <definedName name="FF" localSheetId="21">#REF!</definedName>
    <definedName name="FF" localSheetId="22">#REF!</definedName>
    <definedName name="FF" localSheetId="24">#REF!</definedName>
    <definedName name="FF" localSheetId="25">#REF!</definedName>
    <definedName name="FF" localSheetId="26">#REF!</definedName>
    <definedName name="FF" localSheetId="27">#REF!</definedName>
    <definedName name="FF" localSheetId="32">#REF!</definedName>
    <definedName name="FF" localSheetId="33">#REF!</definedName>
    <definedName name="FF" localSheetId="34">#REF!</definedName>
    <definedName name="FF" localSheetId="8">#REF!</definedName>
    <definedName name="FF" localSheetId="35">#REF!</definedName>
    <definedName name="FF" localSheetId="36">#REF!</definedName>
    <definedName name="FF" localSheetId="37">#REF!</definedName>
    <definedName name="FF" localSheetId="38">#REF!</definedName>
    <definedName name="FF" localSheetId="39">#REF!</definedName>
    <definedName name="FF" localSheetId="41">#REF!</definedName>
    <definedName name="FF" localSheetId="43">#REF!</definedName>
    <definedName name="FF" localSheetId="10">#REF!</definedName>
    <definedName name="FF" localSheetId="13">#REF!</definedName>
    <definedName name="FF" localSheetId="14">#REF!</definedName>
    <definedName name="FF" localSheetId="15">#REF!</definedName>
    <definedName name="FF" localSheetId="16">#REF!</definedName>
    <definedName name="FF" localSheetId="17">#REF!</definedName>
    <definedName name="FF" localSheetId="18">#REF!</definedName>
    <definedName name="FF">#REF!</definedName>
    <definedName name="FF1A" localSheetId="59">#REF!</definedName>
    <definedName name="FF1A" localSheetId="0">#REF!</definedName>
    <definedName name="FF1A" localSheetId="23">#REF!</definedName>
    <definedName name="FF1A" localSheetId="28">#REF!</definedName>
    <definedName name="FF1A" localSheetId="29">#REF!</definedName>
    <definedName name="FF1A" localSheetId="30">#REF!</definedName>
    <definedName name="FF1A" localSheetId="31">#REF!</definedName>
    <definedName name="FF1A" localSheetId="40">#REF!</definedName>
    <definedName name="FF1A" localSheetId="42">#REF!</definedName>
    <definedName name="FF1A" localSheetId="7">#REF!</definedName>
    <definedName name="FF1A" localSheetId="19">#REF!</definedName>
    <definedName name="FF1A" localSheetId="20">#REF!</definedName>
    <definedName name="FF1A" localSheetId="21">#REF!</definedName>
    <definedName name="FF1A" localSheetId="22">#REF!</definedName>
    <definedName name="FF1A" localSheetId="24">#REF!</definedName>
    <definedName name="FF1A" localSheetId="25">#REF!</definedName>
    <definedName name="FF1A" localSheetId="26">#REF!</definedName>
    <definedName name="FF1A" localSheetId="27">#REF!</definedName>
    <definedName name="FF1A" localSheetId="32">#REF!</definedName>
    <definedName name="FF1A" localSheetId="33">#REF!</definedName>
    <definedName name="FF1A" localSheetId="34">#REF!</definedName>
    <definedName name="FF1A" localSheetId="35">#REF!</definedName>
    <definedName name="FF1A" localSheetId="36">#REF!</definedName>
    <definedName name="FF1A" localSheetId="37">#REF!</definedName>
    <definedName name="FF1A" localSheetId="38">#REF!</definedName>
    <definedName name="FF1A" localSheetId="39">#REF!</definedName>
    <definedName name="FF1A" localSheetId="41">#REF!</definedName>
    <definedName name="FF1A" localSheetId="43">#REF!</definedName>
    <definedName name="FF1A" localSheetId="13">#REF!</definedName>
    <definedName name="FF1A" localSheetId="14">#REF!</definedName>
    <definedName name="FF1A" localSheetId="15">#REF!</definedName>
    <definedName name="FF1A" localSheetId="16">#REF!</definedName>
    <definedName name="FF1A" localSheetId="17">#REF!</definedName>
    <definedName name="FF1A" localSheetId="18">#REF!</definedName>
    <definedName name="FF1A">#REF!</definedName>
    <definedName name="fff" localSheetId="59" hidden="1">#REF!</definedName>
    <definedName name="fff" localSheetId="0" hidden="1">#REF!</definedName>
    <definedName name="fff" localSheetId="23" hidden="1">#REF!</definedName>
    <definedName name="fff" localSheetId="28" hidden="1">#REF!</definedName>
    <definedName name="fff" localSheetId="29" hidden="1">#REF!</definedName>
    <definedName name="fff" localSheetId="30" hidden="1">#REF!</definedName>
    <definedName name="fff" localSheetId="31" hidden="1">#REF!</definedName>
    <definedName name="fff" localSheetId="40" hidden="1">#REF!</definedName>
    <definedName name="fff" localSheetId="42" hidden="1">#REF!</definedName>
    <definedName name="fff" localSheetId="7" hidden="1">#REF!</definedName>
    <definedName name="fff" localSheetId="19" hidden="1">#REF!</definedName>
    <definedName name="fff" localSheetId="20" hidden="1">#REF!</definedName>
    <definedName name="fff" localSheetId="21" hidden="1">#REF!</definedName>
    <definedName name="fff" localSheetId="22" hidden="1">#REF!</definedName>
    <definedName name="fff" localSheetId="24" hidden="1">#REF!</definedName>
    <definedName name="fff" localSheetId="25" hidden="1">#REF!</definedName>
    <definedName name="fff" localSheetId="26" hidden="1">#REF!</definedName>
    <definedName name="fff" localSheetId="27" hidden="1">#REF!</definedName>
    <definedName name="fff" localSheetId="32" hidden="1">#REF!</definedName>
    <definedName name="fff" localSheetId="33" hidden="1">#REF!</definedName>
    <definedName name="fff" localSheetId="34" hidden="1">#REF!</definedName>
    <definedName name="fff" localSheetId="35" hidden="1">#REF!</definedName>
    <definedName name="fff" localSheetId="36" hidden="1">#REF!</definedName>
    <definedName name="fff" localSheetId="37" hidden="1">#REF!</definedName>
    <definedName name="fff" localSheetId="38" hidden="1">#REF!</definedName>
    <definedName name="fff" localSheetId="39" hidden="1">#REF!</definedName>
    <definedName name="fff" localSheetId="41" hidden="1">#REF!</definedName>
    <definedName name="fff" localSheetId="43" hidden="1">#REF!</definedName>
    <definedName name="fff" localSheetId="13" hidden="1">#REF!</definedName>
    <definedName name="fff" localSheetId="14" hidden="1">#REF!</definedName>
    <definedName name="fff" localSheetId="15" hidden="1">#REF!</definedName>
    <definedName name="fff" localSheetId="16" hidden="1">#REF!</definedName>
    <definedName name="fff" localSheetId="17" hidden="1">#REF!</definedName>
    <definedName name="fff" localSheetId="18" hidden="1">#REF!</definedName>
    <definedName name="fff" hidden="1">#REF!</definedName>
    <definedName name="ffff" localSheetId="59" hidden="1">{"Riqfin97",#N/A,FALSE,"Tran";"Riqfinpro",#N/A,FALSE,"Tran"}</definedName>
    <definedName name="ffff" localSheetId="0" hidden="1">{"Riqfin97",#N/A,FALSE,"Tran";"Riqfinpro",#N/A,FALSE,"Tran"}</definedName>
    <definedName name="ffff" localSheetId="12" hidden="1">{"Riqfin97",#N/A,FALSE,"Tran";"Riqfinpro",#N/A,FALSE,"Tran"}</definedName>
    <definedName name="ffff" localSheetId="23" hidden="1">{"Riqfin97",#N/A,FALSE,"Tran";"Riqfinpro",#N/A,FALSE,"Tran"}</definedName>
    <definedName name="ffff" localSheetId="28" hidden="1">{"Riqfin97",#N/A,FALSE,"Tran";"Riqfinpro",#N/A,FALSE,"Tran"}</definedName>
    <definedName name="ffff" localSheetId="29" hidden="1">{"Riqfin97",#N/A,FALSE,"Tran";"Riqfinpro",#N/A,FALSE,"Tran"}</definedName>
    <definedName name="ffff" localSheetId="30" hidden="1">{"Riqfin97",#N/A,FALSE,"Tran";"Riqfinpro",#N/A,FALSE,"Tran"}</definedName>
    <definedName name="ffff" localSheetId="31" hidden="1">{"Riqfin97",#N/A,FALSE,"Tran";"Riqfinpro",#N/A,FALSE,"Tran"}</definedName>
    <definedName name="ffff" localSheetId="40" hidden="1">{"Riqfin97",#N/A,FALSE,"Tran";"Riqfinpro",#N/A,FALSE,"Tran"}</definedName>
    <definedName name="ffff" localSheetId="42" hidden="1">{"Riqfin97",#N/A,FALSE,"Tran";"Riqfinpro",#N/A,FALSE,"Tran"}</definedName>
    <definedName name="ffff" localSheetId="1" hidden="1">{"Riqfin97",#N/A,FALSE,"Tran";"Riqfinpro",#N/A,FALSE,"Tran"}</definedName>
    <definedName name="ffff" localSheetId="2" hidden="1">{"Riqfin97",#N/A,FALSE,"Tran";"Riqfinpro",#N/A,FALSE,"Tran"}</definedName>
    <definedName name="ffff" localSheetId="3" hidden="1">{"Riqfin97",#N/A,FALSE,"Tran";"Riqfinpro",#N/A,FALSE,"Tran"}</definedName>
    <definedName name="ffff" localSheetId="4" hidden="1">{"Riqfin97",#N/A,FALSE,"Tran";"Riqfinpro",#N/A,FALSE,"Tran"}</definedName>
    <definedName name="ffff" localSheetId="5" hidden="1">{"Riqfin97",#N/A,FALSE,"Tran";"Riqfinpro",#N/A,FALSE,"Tran"}</definedName>
    <definedName name="ffff" localSheetId="7" hidden="1">{"Riqfin97",#N/A,FALSE,"Tran";"Riqfinpro",#N/A,FALSE,"Tran"}</definedName>
    <definedName name="ffff" localSheetId="9" hidden="1">{"Riqfin97",#N/A,FALSE,"Tran";"Riqfinpro",#N/A,FALSE,"Tran"}</definedName>
    <definedName name="ffff" localSheetId="11" hidden="1">{"Riqfin97",#N/A,FALSE,"Tran";"Riqfinpro",#N/A,FALSE,"Tran"}</definedName>
    <definedName name="ffff" localSheetId="6" hidden="1">{"Riqfin97",#N/A,FALSE,"Tran";"Riqfinpro",#N/A,FALSE,"Tran"}</definedName>
    <definedName name="ffff" localSheetId="19" hidden="1">{"Riqfin97",#N/A,FALSE,"Tran";"Riqfinpro",#N/A,FALSE,"Tran"}</definedName>
    <definedName name="ffff" localSheetId="20" hidden="1">{"Riqfin97",#N/A,FALSE,"Tran";"Riqfinpro",#N/A,FALSE,"Tran"}</definedName>
    <definedName name="ffff" localSheetId="21" hidden="1">{"Riqfin97",#N/A,FALSE,"Tran";"Riqfinpro",#N/A,FALSE,"Tran"}</definedName>
    <definedName name="ffff" localSheetId="22" hidden="1">{"Riqfin97",#N/A,FALSE,"Tran";"Riqfinpro",#N/A,FALSE,"Tran"}</definedName>
    <definedName name="ffff" localSheetId="24" hidden="1">{"Riqfin97",#N/A,FALSE,"Tran";"Riqfinpro",#N/A,FALSE,"Tran"}</definedName>
    <definedName name="ffff" localSheetId="25" hidden="1">{"Riqfin97",#N/A,FALSE,"Tran";"Riqfinpro",#N/A,FALSE,"Tran"}</definedName>
    <definedName name="ffff" localSheetId="26" hidden="1">{"Riqfin97",#N/A,FALSE,"Tran";"Riqfinpro",#N/A,FALSE,"Tran"}</definedName>
    <definedName name="ffff" localSheetId="27" hidden="1">{"Riqfin97",#N/A,FALSE,"Tran";"Riqfinpro",#N/A,FALSE,"Tran"}</definedName>
    <definedName name="ffff" localSheetId="32" hidden="1">{"Riqfin97",#N/A,FALSE,"Tran";"Riqfinpro",#N/A,FALSE,"Tran"}</definedName>
    <definedName name="ffff" localSheetId="33" hidden="1">{"Riqfin97",#N/A,FALSE,"Tran";"Riqfinpro",#N/A,FALSE,"Tran"}</definedName>
    <definedName name="ffff" localSheetId="34" hidden="1">{"Riqfin97",#N/A,FALSE,"Tran";"Riqfinpro",#N/A,FALSE,"Tran"}</definedName>
    <definedName name="ffff" localSheetId="8" hidden="1">{"Riqfin97",#N/A,FALSE,"Tran";"Riqfinpro",#N/A,FALSE,"Tran"}</definedName>
    <definedName name="ffff" localSheetId="35" hidden="1">{"Riqfin97",#N/A,FALSE,"Tran";"Riqfinpro",#N/A,FALSE,"Tran"}</definedName>
    <definedName name="ffff" localSheetId="36" hidden="1">{"Riqfin97",#N/A,FALSE,"Tran";"Riqfinpro",#N/A,FALSE,"Tran"}</definedName>
    <definedName name="ffff" localSheetId="37" hidden="1">{"Riqfin97",#N/A,FALSE,"Tran";"Riqfinpro",#N/A,FALSE,"Tran"}</definedName>
    <definedName name="ffff" localSheetId="38" hidden="1">{"Riqfin97",#N/A,FALSE,"Tran";"Riqfinpro",#N/A,FALSE,"Tran"}</definedName>
    <definedName name="ffff" localSheetId="39" hidden="1">{"Riqfin97",#N/A,FALSE,"Tran";"Riqfinpro",#N/A,FALSE,"Tran"}</definedName>
    <definedName name="ffff" localSheetId="41" hidden="1">{"Riqfin97",#N/A,FALSE,"Tran";"Riqfinpro",#N/A,FALSE,"Tran"}</definedName>
    <definedName name="ffff" localSheetId="43" hidden="1">{"Riqfin97",#N/A,FALSE,"Tran";"Riqfinpro",#N/A,FALSE,"Tran"}</definedName>
    <definedName name="ffff" localSheetId="10" hidden="1">{"Riqfin97",#N/A,FALSE,"Tran";"Riqfinpro",#N/A,FALSE,"Tran"}</definedName>
    <definedName name="ffff" localSheetId="13" hidden="1">{"Riqfin97",#N/A,FALSE,"Tran";"Riqfinpro",#N/A,FALSE,"Tran"}</definedName>
    <definedName name="ffff" localSheetId="14" hidden="1">{"Riqfin97",#N/A,FALSE,"Tran";"Riqfinpro",#N/A,FALSE,"Tran"}</definedName>
    <definedName name="ffff" localSheetId="15" hidden="1">{"Riqfin97",#N/A,FALSE,"Tran";"Riqfinpro",#N/A,FALSE,"Tran"}</definedName>
    <definedName name="ffff" localSheetId="16" hidden="1">{"Riqfin97",#N/A,FALSE,"Tran";"Riqfinpro",#N/A,FALSE,"Tran"}</definedName>
    <definedName name="ffff" localSheetId="17" hidden="1">{"Riqfin97",#N/A,FALSE,"Tran";"Riqfinpro",#N/A,FALSE,"Tran"}</definedName>
    <definedName name="ffff" localSheetId="18" hidden="1">{"Riqfin97",#N/A,FALSE,"Tran";"Riqfinpro",#N/A,FALSE,"Tran"}</definedName>
    <definedName name="ffff" hidden="1">{"Riqfin97",#N/A,FALSE,"Tran";"Riqfinpro",#N/A,FALSE,"Tran"}</definedName>
    <definedName name="fffff" localSheetId="59">#REF!</definedName>
    <definedName name="fffff" localSheetId="0">#REF!</definedName>
    <definedName name="fffff" localSheetId="12">#REF!</definedName>
    <definedName name="fffff" localSheetId="23">#REF!</definedName>
    <definedName name="fffff" localSheetId="28">#REF!</definedName>
    <definedName name="fffff" localSheetId="29">#REF!</definedName>
    <definedName name="fffff" localSheetId="30">#REF!</definedName>
    <definedName name="fffff" localSheetId="31">#REF!</definedName>
    <definedName name="fffff" localSheetId="40">#REF!</definedName>
    <definedName name="fffff" localSheetId="42">#REF!</definedName>
    <definedName name="fffff" localSheetId="5">#REF!</definedName>
    <definedName name="fffff" localSheetId="7">#REF!</definedName>
    <definedName name="fffff" localSheetId="9">#REF!</definedName>
    <definedName name="fffff" localSheetId="11">#REF!</definedName>
    <definedName name="fffff" localSheetId="6">#REF!</definedName>
    <definedName name="fffff" localSheetId="19">#REF!</definedName>
    <definedName name="fffff" localSheetId="20">#REF!</definedName>
    <definedName name="fffff" localSheetId="21">#REF!</definedName>
    <definedName name="fffff" localSheetId="22">#REF!</definedName>
    <definedName name="fffff" localSheetId="24">#REF!</definedName>
    <definedName name="fffff" localSheetId="25">#REF!</definedName>
    <definedName name="fffff" localSheetId="26">#REF!</definedName>
    <definedName name="fffff" localSheetId="27">#REF!</definedName>
    <definedName name="fffff" localSheetId="32">#REF!</definedName>
    <definedName name="fffff" localSheetId="33">#REF!</definedName>
    <definedName name="fffff" localSheetId="34">#REF!</definedName>
    <definedName name="fffff" localSheetId="8">#REF!</definedName>
    <definedName name="fffff" localSheetId="35">#REF!</definedName>
    <definedName name="fffff" localSheetId="36">#REF!</definedName>
    <definedName name="fffff" localSheetId="37">#REF!</definedName>
    <definedName name="fffff" localSheetId="38">#REF!</definedName>
    <definedName name="fffff" localSheetId="39">#REF!</definedName>
    <definedName name="fffff" localSheetId="41">#REF!</definedName>
    <definedName name="fffff" localSheetId="43">#REF!</definedName>
    <definedName name="fffff" localSheetId="10">#REF!</definedName>
    <definedName name="fffff" localSheetId="13">#REF!</definedName>
    <definedName name="fffff" localSheetId="14">#REF!</definedName>
    <definedName name="fffff" localSheetId="15">#REF!</definedName>
    <definedName name="fffff" localSheetId="16">#REF!</definedName>
    <definedName name="fffff" localSheetId="17">#REF!</definedName>
    <definedName name="fffff" localSheetId="18">#REF!</definedName>
    <definedName name="fffff">#REF!</definedName>
    <definedName name="ffffff" localSheetId="59" hidden="1">#REF!</definedName>
    <definedName name="ffffff" localSheetId="0" hidden="1">#REF!</definedName>
    <definedName name="ffffff" localSheetId="23" hidden="1">#REF!</definedName>
    <definedName name="ffffff" localSheetId="28" hidden="1">#REF!</definedName>
    <definedName name="ffffff" localSheetId="29" hidden="1">#REF!</definedName>
    <definedName name="ffffff" localSheetId="30" hidden="1">#REF!</definedName>
    <definedName name="ffffff" localSheetId="31" hidden="1">#REF!</definedName>
    <definedName name="ffffff" localSheetId="40" hidden="1">#REF!</definedName>
    <definedName name="ffffff" localSheetId="42" hidden="1">#REF!</definedName>
    <definedName name="ffffff" localSheetId="7" hidden="1">#REF!</definedName>
    <definedName name="ffffff" localSheetId="19" hidden="1">#REF!</definedName>
    <definedName name="ffffff" localSheetId="20" hidden="1">#REF!</definedName>
    <definedName name="ffffff" localSheetId="21" hidden="1">#REF!</definedName>
    <definedName name="ffffff" localSheetId="22" hidden="1">#REF!</definedName>
    <definedName name="ffffff" localSheetId="24" hidden="1">#REF!</definedName>
    <definedName name="ffffff" localSheetId="25" hidden="1">#REF!</definedName>
    <definedName name="ffffff" localSheetId="26" hidden="1">#REF!</definedName>
    <definedName name="ffffff" localSheetId="27" hidden="1">#REF!</definedName>
    <definedName name="ffffff" localSheetId="32" hidden="1">#REF!</definedName>
    <definedName name="ffffff" localSheetId="33" hidden="1">#REF!</definedName>
    <definedName name="ffffff" localSheetId="34" hidden="1">#REF!</definedName>
    <definedName name="ffffff" localSheetId="35" hidden="1">#REF!</definedName>
    <definedName name="ffffff" localSheetId="36" hidden="1">#REF!</definedName>
    <definedName name="ffffff" localSheetId="37" hidden="1">#REF!</definedName>
    <definedName name="ffffff" localSheetId="38" hidden="1">#REF!</definedName>
    <definedName name="ffffff" localSheetId="39" hidden="1">#REF!</definedName>
    <definedName name="ffffff" localSheetId="41" hidden="1">#REF!</definedName>
    <definedName name="ffffff" localSheetId="43" hidden="1">#REF!</definedName>
    <definedName name="ffffff" localSheetId="13" hidden="1">#REF!</definedName>
    <definedName name="ffffff" localSheetId="14" hidden="1">#REF!</definedName>
    <definedName name="ffffff" localSheetId="15" hidden="1">#REF!</definedName>
    <definedName name="ffffff" localSheetId="16" hidden="1">#REF!</definedName>
    <definedName name="ffffff" localSheetId="17" hidden="1">#REF!</definedName>
    <definedName name="ffffff" localSheetId="18" hidden="1">#REF!</definedName>
    <definedName name="ffffff" hidden="1">#REF!</definedName>
    <definedName name="fffffff" localSheetId="59" hidden="1">{"Minpmon",#N/A,FALSE,"Monthinput"}</definedName>
    <definedName name="fffffff" localSheetId="0" hidden="1">{"Minpmon",#N/A,FALSE,"Monthinput"}</definedName>
    <definedName name="fffffff" localSheetId="12" hidden="1">{"Minpmon",#N/A,FALSE,"Monthinput"}</definedName>
    <definedName name="fffffff" localSheetId="23" hidden="1">{"Minpmon",#N/A,FALSE,"Monthinput"}</definedName>
    <definedName name="fffffff" localSheetId="28" hidden="1">{"Minpmon",#N/A,FALSE,"Monthinput"}</definedName>
    <definedName name="fffffff" localSheetId="29" hidden="1">{"Minpmon",#N/A,FALSE,"Monthinput"}</definedName>
    <definedName name="fffffff" localSheetId="30" hidden="1">{"Minpmon",#N/A,FALSE,"Monthinput"}</definedName>
    <definedName name="fffffff" localSheetId="31" hidden="1">{"Minpmon",#N/A,FALSE,"Monthinput"}</definedName>
    <definedName name="fffffff" localSheetId="40" hidden="1">{"Minpmon",#N/A,FALSE,"Monthinput"}</definedName>
    <definedName name="fffffff" localSheetId="42" hidden="1">{"Minpmon",#N/A,FALSE,"Monthinput"}</definedName>
    <definedName name="fffffff" localSheetId="1" hidden="1">{"Minpmon",#N/A,FALSE,"Monthinput"}</definedName>
    <definedName name="fffffff" localSheetId="2" hidden="1">{"Minpmon",#N/A,FALSE,"Monthinput"}</definedName>
    <definedName name="fffffff" localSheetId="3" hidden="1">{"Minpmon",#N/A,FALSE,"Monthinput"}</definedName>
    <definedName name="fffffff" localSheetId="4" hidden="1">{"Minpmon",#N/A,FALSE,"Monthinput"}</definedName>
    <definedName name="fffffff" localSheetId="5" hidden="1">{"Minpmon",#N/A,FALSE,"Monthinput"}</definedName>
    <definedName name="fffffff" localSheetId="7" hidden="1">{"Minpmon",#N/A,FALSE,"Monthinput"}</definedName>
    <definedName name="fffffff" localSheetId="9" hidden="1">{"Minpmon",#N/A,FALSE,"Monthinput"}</definedName>
    <definedName name="fffffff" localSheetId="11" hidden="1">{"Minpmon",#N/A,FALSE,"Monthinput"}</definedName>
    <definedName name="fffffff" localSheetId="6" hidden="1">{"Minpmon",#N/A,FALSE,"Monthinput"}</definedName>
    <definedName name="fffffff" localSheetId="19" hidden="1">{"Minpmon",#N/A,FALSE,"Monthinput"}</definedName>
    <definedName name="fffffff" localSheetId="20" hidden="1">{"Minpmon",#N/A,FALSE,"Monthinput"}</definedName>
    <definedName name="fffffff" localSheetId="21" hidden="1">{"Minpmon",#N/A,FALSE,"Monthinput"}</definedName>
    <definedName name="fffffff" localSheetId="22" hidden="1">{"Minpmon",#N/A,FALSE,"Monthinput"}</definedName>
    <definedName name="fffffff" localSheetId="24" hidden="1">{"Minpmon",#N/A,FALSE,"Monthinput"}</definedName>
    <definedName name="fffffff" localSheetId="25" hidden="1">{"Minpmon",#N/A,FALSE,"Monthinput"}</definedName>
    <definedName name="fffffff" localSheetId="26" hidden="1">{"Minpmon",#N/A,FALSE,"Monthinput"}</definedName>
    <definedName name="fffffff" localSheetId="27" hidden="1">{"Minpmon",#N/A,FALSE,"Monthinput"}</definedName>
    <definedName name="fffffff" localSheetId="32" hidden="1">{"Minpmon",#N/A,FALSE,"Monthinput"}</definedName>
    <definedName name="fffffff" localSheetId="33" hidden="1">{"Minpmon",#N/A,FALSE,"Monthinput"}</definedName>
    <definedName name="fffffff" localSheetId="34" hidden="1">{"Minpmon",#N/A,FALSE,"Monthinput"}</definedName>
    <definedName name="fffffff" localSheetId="8" hidden="1">{"Minpmon",#N/A,FALSE,"Monthinput"}</definedName>
    <definedName name="fffffff" localSheetId="35" hidden="1">{"Minpmon",#N/A,FALSE,"Monthinput"}</definedName>
    <definedName name="fffffff" localSheetId="36" hidden="1">{"Minpmon",#N/A,FALSE,"Monthinput"}</definedName>
    <definedName name="fffffff" localSheetId="37" hidden="1">{"Minpmon",#N/A,FALSE,"Monthinput"}</definedName>
    <definedName name="fffffff" localSheetId="38" hidden="1">{"Minpmon",#N/A,FALSE,"Monthinput"}</definedName>
    <definedName name="fffffff" localSheetId="39" hidden="1">{"Minpmon",#N/A,FALSE,"Monthinput"}</definedName>
    <definedName name="fffffff" localSheetId="41" hidden="1">{"Minpmon",#N/A,FALSE,"Monthinput"}</definedName>
    <definedName name="fffffff" localSheetId="43" hidden="1">{"Minpmon",#N/A,FALSE,"Monthinput"}</definedName>
    <definedName name="fffffff" localSheetId="10" hidden="1">{"Minpmon",#N/A,FALSE,"Monthinput"}</definedName>
    <definedName name="fffffff" localSheetId="13" hidden="1">{"Minpmon",#N/A,FALSE,"Monthinput"}</definedName>
    <definedName name="fffffff" localSheetId="14" hidden="1">{"Minpmon",#N/A,FALSE,"Monthinput"}</definedName>
    <definedName name="fffffff" localSheetId="15" hidden="1">{"Minpmon",#N/A,FALSE,"Monthinput"}</definedName>
    <definedName name="fffffff" localSheetId="16" hidden="1">{"Minpmon",#N/A,FALSE,"Monthinput"}</definedName>
    <definedName name="fffffff" localSheetId="17" hidden="1">{"Minpmon",#N/A,FALSE,"Monthinput"}</definedName>
    <definedName name="fffffff" localSheetId="18" hidden="1">{"Minpmon",#N/A,FALSE,"Monthinput"}</definedName>
    <definedName name="fffffff" hidden="1">{"Minpmon",#N/A,FALSE,"Monthinput"}</definedName>
    <definedName name="fffffffff" hidden="1">'[50]Fax a enviar'!#REF!</definedName>
    <definedName name="ffffffffffffff" localSheetId="59" hidden="1">{"Riqfin97",#N/A,FALSE,"Tran";"Riqfinpro",#N/A,FALSE,"Tran"}</definedName>
    <definedName name="ffffffffffffff" localSheetId="0" hidden="1">{"Riqfin97",#N/A,FALSE,"Tran";"Riqfinpro",#N/A,FALSE,"Tran"}</definedName>
    <definedName name="ffffffffffffff" localSheetId="12" hidden="1">{"Riqfin97",#N/A,FALSE,"Tran";"Riqfinpro",#N/A,FALSE,"Tran"}</definedName>
    <definedName name="ffffffffffffff" localSheetId="23" hidden="1">{"Riqfin97",#N/A,FALSE,"Tran";"Riqfinpro",#N/A,FALSE,"Tran"}</definedName>
    <definedName name="ffffffffffffff" localSheetId="28" hidden="1">{"Riqfin97",#N/A,FALSE,"Tran";"Riqfinpro",#N/A,FALSE,"Tran"}</definedName>
    <definedName name="ffffffffffffff" localSheetId="29" hidden="1">{"Riqfin97",#N/A,FALSE,"Tran";"Riqfinpro",#N/A,FALSE,"Tran"}</definedName>
    <definedName name="ffffffffffffff" localSheetId="30" hidden="1">{"Riqfin97",#N/A,FALSE,"Tran";"Riqfinpro",#N/A,FALSE,"Tran"}</definedName>
    <definedName name="ffffffffffffff" localSheetId="31" hidden="1">{"Riqfin97",#N/A,FALSE,"Tran";"Riqfinpro",#N/A,FALSE,"Tran"}</definedName>
    <definedName name="ffffffffffffff" localSheetId="40" hidden="1">{"Riqfin97",#N/A,FALSE,"Tran";"Riqfinpro",#N/A,FALSE,"Tran"}</definedName>
    <definedName name="ffffffffffffff" localSheetId="42" hidden="1">{"Riqfin97",#N/A,FALSE,"Tran";"Riqfinpro",#N/A,FALSE,"Tran"}</definedName>
    <definedName name="ffffffffffffff" localSheetId="1" hidden="1">{"Riqfin97",#N/A,FALSE,"Tran";"Riqfinpro",#N/A,FALSE,"Tran"}</definedName>
    <definedName name="ffffffffffffff" localSheetId="2" hidden="1">{"Riqfin97",#N/A,FALSE,"Tran";"Riqfinpro",#N/A,FALSE,"Tran"}</definedName>
    <definedName name="ffffffffffffff" localSheetId="3" hidden="1">{"Riqfin97",#N/A,FALSE,"Tran";"Riqfinpro",#N/A,FALSE,"Tran"}</definedName>
    <definedName name="ffffffffffffff" localSheetId="4" hidden="1">{"Riqfin97",#N/A,FALSE,"Tran";"Riqfinpro",#N/A,FALSE,"Tran"}</definedName>
    <definedName name="ffffffffffffff" localSheetId="5" hidden="1">{"Riqfin97",#N/A,FALSE,"Tran";"Riqfinpro",#N/A,FALSE,"Tran"}</definedName>
    <definedName name="ffffffffffffff" localSheetId="7" hidden="1">{"Riqfin97",#N/A,FALSE,"Tran";"Riqfinpro",#N/A,FALSE,"Tran"}</definedName>
    <definedName name="ffffffffffffff" localSheetId="9" hidden="1">{"Riqfin97",#N/A,FALSE,"Tran";"Riqfinpro",#N/A,FALSE,"Tran"}</definedName>
    <definedName name="ffffffffffffff" localSheetId="11" hidden="1">{"Riqfin97",#N/A,FALSE,"Tran";"Riqfinpro",#N/A,FALSE,"Tran"}</definedName>
    <definedName name="ffffffffffffff" localSheetId="6" hidden="1">{"Riqfin97",#N/A,FALSE,"Tran";"Riqfinpro",#N/A,FALSE,"Tran"}</definedName>
    <definedName name="ffffffffffffff" localSheetId="19" hidden="1">{"Riqfin97",#N/A,FALSE,"Tran";"Riqfinpro",#N/A,FALSE,"Tran"}</definedName>
    <definedName name="ffffffffffffff" localSheetId="20" hidden="1">{"Riqfin97",#N/A,FALSE,"Tran";"Riqfinpro",#N/A,FALSE,"Tran"}</definedName>
    <definedName name="ffffffffffffff" localSheetId="21" hidden="1">{"Riqfin97",#N/A,FALSE,"Tran";"Riqfinpro",#N/A,FALSE,"Tran"}</definedName>
    <definedName name="ffffffffffffff" localSheetId="22" hidden="1">{"Riqfin97",#N/A,FALSE,"Tran";"Riqfinpro",#N/A,FALSE,"Tran"}</definedName>
    <definedName name="ffffffffffffff" localSheetId="24" hidden="1">{"Riqfin97",#N/A,FALSE,"Tran";"Riqfinpro",#N/A,FALSE,"Tran"}</definedName>
    <definedName name="ffffffffffffff" localSheetId="25" hidden="1">{"Riqfin97",#N/A,FALSE,"Tran";"Riqfinpro",#N/A,FALSE,"Tran"}</definedName>
    <definedName name="ffffffffffffff" localSheetId="26" hidden="1">{"Riqfin97",#N/A,FALSE,"Tran";"Riqfinpro",#N/A,FALSE,"Tran"}</definedName>
    <definedName name="ffffffffffffff" localSheetId="27" hidden="1">{"Riqfin97",#N/A,FALSE,"Tran";"Riqfinpro",#N/A,FALSE,"Tran"}</definedName>
    <definedName name="ffffffffffffff" localSheetId="32" hidden="1">{"Riqfin97",#N/A,FALSE,"Tran";"Riqfinpro",#N/A,FALSE,"Tran"}</definedName>
    <definedName name="ffffffffffffff" localSheetId="33" hidden="1">{"Riqfin97",#N/A,FALSE,"Tran";"Riqfinpro",#N/A,FALSE,"Tran"}</definedName>
    <definedName name="ffffffffffffff" localSheetId="34" hidden="1">{"Riqfin97",#N/A,FALSE,"Tran";"Riqfinpro",#N/A,FALSE,"Tran"}</definedName>
    <definedName name="ffffffffffffff" localSheetId="8" hidden="1">{"Riqfin97",#N/A,FALSE,"Tran";"Riqfinpro",#N/A,FALSE,"Tran"}</definedName>
    <definedName name="ffffffffffffff" localSheetId="35" hidden="1">{"Riqfin97",#N/A,FALSE,"Tran";"Riqfinpro",#N/A,FALSE,"Tran"}</definedName>
    <definedName name="ffffffffffffff" localSheetId="36" hidden="1">{"Riqfin97",#N/A,FALSE,"Tran";"Riqfinpro",#N/A,FALSE,"Tran"}</definedName>
    <definedName name="ffffffffffffff" localSheetId="37" hidden="1">{"Riqfin97",#N/A,FALSE,"Tran";"Riqfinpro",#N/A,FALSE,"Tran"}</definedName>
    <definedName name="ffffffffffffff" localSheetId="38" hidden="1">{"Riqfin97",#N/A,FALSE,"Tran";"Riqfinpro",#N/A,FALSE,"Tran"}</definedName>
    <definedName name="ffffffffffffff" localSheetId="39" hidden="1">{"Riqfin97",#N/A,FALSE,"Tran";"Riqfinpro",#N/A,FALSE,"Tran"}</definedName>
    <definedName name="ffffffffffffff" localSheetId="41" hidden="1">{"Riqfin97",#N/A,FALSE,"Tran";"Riqfinpro",#N/A,FALSE,"Tran"}</definedName>
    <definedName name="ffffffffffffff" localSheetId="43" hidden="1">{"Riqfin97",#N/A,FALSE,"Tran";"Riqfinpro",#N/A,FALSE,"Tran"}</definedName>
    <definedName name="ffffffffffffff" localSheetId="10" hidden="1">{"Riqfin97",#N/A,FALSE,"Tran";"Riqfinpro",#N/A,FALSE,"Tran"}</definedName>
    <definedName name="ffffffffffffff" localSheetId="13" hidden="1">{"Riqfin97",#N/A,FALSE,"Tran";"Riqfinpro",#N/A,FALSE,"Tran"}</definedName>
    <definedName name="ffffffffffffff" localSheetId="14" hidden="1">{"Riqfin97",#N/A,FALSE,"Tran";"Riqfinpro",#N/A,FALSE,"Tran"}</definedName>
    <definedName name="ffffffffffffff" localSheetId="15" hidden="1">{"Riqfin97",#N/A,FALSE,"Tran";"Riqfinpro",#N/A,FALSE,"Tran"}</definedName>
    <definedName name="ffffffffffffff" localSheetId="16" hidden="1">{"Riqfin97",#N/A,FALSE,"Tran";"Riqfinpro",#N/A,FALSE,"Tran"}</definedName>
    <definedName name="ffffffffffffff" localSheetId="17" hidden="1">{"Riqfin97",#N/A,FALSE,"Tran";"Riqfinpro",#N/A,FALSE,"Tran"}</definedName>
    <definedName name="ffffffffffffff" localSheetId="18" hidden="1">{"Riqfin97",#N/A,FALSE,"Tran";"Riqfinpro",#N/A,FALSE,"Tran"}</definedName>
    <definedName name="ffffffffffffff" hidden="1">{"Riqfin97",#N/A,FALSE,"Tran";"Riqfinpro",#N/A,FALSE,"Tran"}</definedName>
    <definedName name="FFNN" localSheetId="59">#REF!</definedName>
    <definedName name="FFNN" localSheetId="0">#REF!</definedName>
    <definedName name="FFNN" localSheetId="12">#REF!</definedName>
    <definedName name="FFNN" localSheetId="23">#REF!</definedName>
    <definedName name="FFNN" localSheetId="28">#REF!</definedName>
    <definedName name="FFNN" localSheetId="29">#REF!</definedName>
    <definedName name="FFNN" localSheetId="30">#REF!</definedName>
    <definedName name="FFNN" localSheetId="31">#REF!</definedName>
    <definedName name="FFNN" localSheetId="40">#REF!</definedName>
    <definedName name="FFNN" localSheetId="42">#REF!</definedName>
    <definedName name="FFNN" localSheetId="5">#REF!</definedName>
    <definedName name="FFNN" localSheetId="7">#REF!</definedName>
    <definedName name="FFNN" localSheetId="9">#REF!</definedName>
    <definedName name="FFNN" localSheetId="11">#REF!</definedName>
    <definedName name="FFNN" localSheetId="6">#REF!</definedName>
    <definedName name="FFNN" localSheetId="19">#REF!</definedName>
    <definedName name="FFNN" localSheetId="20">#REF!</definedName>
    <definedName name="FFNN" localSheetId="21">#REF!</definedName>
    <definedName name="FFNN" localSheetId="22">#REF!</definedName>
    <definedName name="FFNN" localSheetId="24">#REF!</definedName>
    <definedName name="FFNN" localSheetId="25">#REF!</definedName>
    <definedName name="FFNN" localSheetId="26">#REF!</definedName>
    <definedName name="FFNN" localSheetId="27">#REF!</definedName>
    <definedName name="FFNN" localSheetId="32">#REF!</definedName>
    <definedName name="FFNN" localSheetId="33">#REF!</definedName>
    <definedName name="FFNN" localSheetId="34">#REF!</definedName>
    <definedName name="FFNN" localSheetId="8">#REF!</definedName>
    <definedName name="FFNN" localSheetId="35">#REF!</definedName>
    <definedName name="FFNN" localSheetId="36">#REF!</definedName>
    <definedName name="FFNN" localSheetId="37">#REF!</definedName>
    <definedName name="FFNN" localSheetId="38">#REF!</definedName>
    <definedName name="FFNN" localSheetId="39">#REF!</definedName>
    <definedName name="FFNN" localSheetId="41">#REF!</definedName>
    <definedName name="FFNN" localSheetId="43">#REF!</definedName>
    <definedName name="FFNN" localSheetId="10">#REF!</definedName>
    <definedName name="FFNN" localSheetId="13">#REF!</definedName>
    <definedName name="FFNN" localSheetId="14">#REF!</definedName>
    <definedName name="FFNN" localSheetId="15">#REF!</definedName>
    <definedName name="FFNN" localSheetId="16">#REF!</definedName>
    <definedName name="FFNN" localSheetId="17">#REF!</definedName>
    <definedName name="FFNN" localSheetId="18">#REF!</definedName>
    <definedName name="FFNN">#REF!</definedName>
    <definedName name="fgf" localSheetId="59" hidden="1">{"Riqfin97",#N/A,FALSE,"Tran";"Riqfinpro",#N/A,FALSE,"Tran"}</definedName>
    <definedName name="fgf" localSheetId="0" hidden="1">{"Riqfin97",#N/A,FALSE,"Tran";"Riqfinpro",#N/A,FALSE,"Tran"}</definedName>
    <definedName name="fgf" localSheetId="12" hidden="1">{"Riqfin97",#N/A,FALSE,"Tran";"Riqfinpro",#N/A,FALSE,"Tran"}</definedName>
    <definedName name="fgf" localSheetId="23" hidden="1">{"Riqfin97",#N/A,FALSE,"Tran";"Riqfinpro",#N/A,FALSE,"Tran"}</definedName>
    <definedName name="fgf" localSheetId="28" hidden="1">{"Riqfin97",#N/A,FALSE,"Tran";"Riqfinpro",#N/A,FALSE,"Tran"}</definedName>
    <definedName name="fgf" localSheetId="29" hidden="1">{"Riqfin97",#N/A,FALSE,"Tran";"Riqfinpro",#N/A,FALSE,"Tran"}</definedName>
    <definedName name="fgf" localSheetId="30" hidden="1">{"Riqfin97",#N/A,FALSE,"Tran";"Riqfinpro",#N/A,FALSE,"Tran"}</definedName>
    <definedName name="fgf" localSheetId="31" hidden="1">{"Riqfin97",#N/A,FALSE,"Tran";"Riqfinpro",#N/A,FALSE,"Tran"}</definedName>
    <definedName name="fgf" localSheetId="40" hidden="1">{"Riqfin97",#N/A,FALSE,"Tran";"Riqfinpro",#N/A,FALSE,"Tran"}</definedName>
    <definedName name="fgf" localSheetId="42" hidden="1">{"Riqfin97",#N/A,FALSE,"Tran";"Riqfinpro",#N/A,FALSE,"Tran"}</definedName>
    <definedName name="fgf" localSheetId="1" hidden="1">{"Riqfin97",#N/A,FALSE,"Tran";"Riqfinpro",#N/A,FALSE,"Tran"}</definedName>
    <definedName name="fgf" localSheetId="2" hidden="1">{"Riqfin97",#N/A,FALSE,"Tran";"Riqfinpro",#N/A,FALSE,"Tran"}</definedName>
    <definedName name="fgf" localSheetId="3" hidden="1">{"Riqfin97",#N/A,FALSE,"Tran";"Riqfinpro",#N/A,FALSE,"Tran"}</definedName>
    <definedName name="fgf" localSheetId="4" hidden="1">{"Riqfin97",#N/A,FALSE,"Tran";"Riqfinpro",#N/A,FALSE,"Tran"}</definedName>
    <definedName name="fgf" localSheetId="5" hidden="1">{"Riqfin97",#N/A,FALSE,"Tran";"Riqfinpro",#N/A,FALSE,"Tran"}</definedName>
    <definedName name="fgf" localSheetId="7" hidden="1">{"Riqfin97",#N/A,FALSE,"Tran";"Riqfinpro",#N/A,FALSE,"Tran"}</definedName>
    <definedName name="fgf" localSheetId="9" hidden="1">{"Riqfin97",#N/A,FALSE,"Tran";"Riqfinpro",#N/A,FALSE,"Tran"}</definedName>
    <definedName name="fgf" localSheetId="11" hidden="1">{"Riqfin97",#N/A,FALSE,"Tran";"Riqfinpro",#N/A,FALSE,"Tran"}</definedName>
    <definedName name="fgf" localSheetId="6" hidden="1">{"Riqfin97",#N/A,FALSE,"Tran";"Riqfinpro",#N/A,FALSE,"Tran"}</definedName>
    <definedName name="fgf" localSheetId="19" hidden="1">{"Riqfin97",#N/A,FALSE,"Tran";"Riqfinpro",#N/A,FALSE,"Tran"}</definedName>
    <definedName name="fgf" localSheetId="20" hidden="1">{"Riqfin97",#N/A,FALSE,"Tran";"Riqfinpro",#N/A,FALSE,"Tran"}</definedName>
    <definedName name="fgf" localSheetId="21" hidden="1">{"Riqfin97",#N/A,FALSE,"Tran";"Riqfinpro",#N/A,FALSE,"Tran"}</definedName>
    <definedName name="fgf" localSheetId="22" hidden="1">{"Riqfin97",#N/A,FALSE,"Tran";"Riqfinpro",#N/A,FALSE,"Tran"}</definedName>
    <definedName name="fgf" localSheetId="24" hidden="1">{"Riqfin97",#N/A,FALSE,"Tran";"Riqfinpro",#N/A,FALSE,"Tran"}</definedName>
    <definedName name="fgf" localSheetId="25" hidden="1">{"Riqfin97",#N/A,FALSE,"Tran";"Riqfinpro",#N/A,FALSE,"Tran"}</definedName>
    <definedName name="fgf" localSheetId="26" hidden="1">{"Riqfin97",#N/A,FALSE,"Tran";"Riqfinpro",#N/A,FALSE,"Tran"}</definedName>
    <definedName name="fgf" localSheetId="27" hidden="1">{"Riqfin97",#N/A,FALSE,"Tran";"Riqfinpro",#N/A,FALSE,"Tran"}</definedName>
    <definedName name="fgf" localSheetId="32" hidden="1">{"Riqfin97",#N/A,FALSE,"Tran";"Riqfinpro",#N/A,FALSE,"Tran"}</definedName>
    <definedName name="fgf" localSheetId="33" hidden="1">{"Riqfin97",#N/A,FALSE,"Tran";"Riqfinpro",#N/A,FALSE,"Tran"}</definedName>
    <definedName name="fgf" localSheetId="34" hidden="1">{"Riqfin97",#N/A,FALSE,"Tran";"Riqfinpro",#N/A,FALSE,"Tran"}</definedName>
    <definedName name="fgf" localSheetId="8" hidden="1">{"Riqfin97",#N/A,FALSE,"Tran";"Riqfinpro",#N/A,FALSE,"Tran"}</definedName>
    <definedName name="fgf" localSheetId="35" hidden="1">{"Riqfin97",#N/A,FALSE,"Tran";"Riqfinpro",#N/A,FALSE,"Tran"}</definedName>
    <definedName name="fgf" localSheetId="36" hidden="1">{"Riqfin97",#N/A,FALSE,"Tran";"Riqfinpro",#N/A,FALSE,"Tran"}</definedName>
    <definedName name="fgf" localSheetId="37" hidden="1">{"Riqfin97",#N/A,FALSE,"Tran";"Riqfinpro",#N/A,FALSE,"Tran"}</definedName>
    <definedName name="fgf" localSheetId="38" hidden="1">{"Riqfin97",#N/A,FALSE,"Tran";"Riqfinpro",#N/A,FALSE,"Tran"}</definedName>
    <definedName name="fgf" localSheetId="39" hidden="1">{"Riqfin97",#N/A,FALSE,"Tran";"Riqfinpro",#N/A,FALSE,"Tran"}</definedName>
    <definedName name="fgf" localSheetId="41" hidden="1">{"Riqfin97",#N/A,FALSE,"Tran";"Riqfinpro",#N/A,FALSE,"Tran"}</definedName>
    <definedName name="fgf" localSheetId="43" hidden="1">{"Riqfin97",#N/A,FALSE,"Tran";"Riqfinpro",#N/A,FALSE,"Tran"}</definedName>
    <definedName name="fgf" localSheetId="10" hidden="1">{"Riqfin97",#N/A,FALSE,"Tran";"Riqfinpro",#N/A,FALSE,"Tran"}</definedName>
    <definedName name="fgf" localSheetId="13" hidden="1">{"Riqfin97",#N/A,FALSE,"Tran";"Riqfinpro",#N/A,FALSE,"Tran"}</definedName>
    <definedName name="fgf" localSheetId="14" hidden="1">{"Riqfin97",#N/A,FALSE,"Tran";"Riqfinpro",#N/A,FALSE,"Tran"}</definedName>
    <definedName name="fgf" localSheetId="15" hidden="1">{"Riqfin97",#N/A,FALSE,"Tran";"Riqfinpro",#N/A,FALSE,"Tran"}</definedName>
    <definedName name="fgf" localSheetId="16" hidden="1">{"Riqfin97",#N/A,FALSE,"Tran";"Riqfinpro",#N/A,FALSE,"Tran"}</definedName>
    <definedName name="fgf" localSheetId="17" hidden="1">{"Riqfin97",#N/A,FALSE,"Tran";"Riqfinpro",#N/A,FALSE,"Tran"}</definedName>
    <definedName name="fgf" localSheetId="18" hidden="1">{"Riqfin97",#N/A,FALSE,"Tran";"Riqfinpro",#N/A,FALSE,"Tran"}</definedName>
    <definedName name="fgf" hidden="1">{"Riqfin97",#N/A,FALSE,"Tran";"Riqfinpro",#N/A,FALSE,"Tran"}</definedName>
    <definedName name="fgfg" hidden="1">'[55]Fax a enviar'!#REF!</definedName>
    <definedName name="fghfghf" hidden="1">'[60]Fax a enviar'!#REF!</definedName>
    <definedName name="fhnfdj" hidden="1">'[50]Fax a enviar'!#REF!</definedName>
    <definedName name="Fig.1" localSheetId="59">#REF!</definedName>
    <definedName name="Fig.1" localSheetId="0">#REF!</definedName>
    <definedName name="Fig.1" localSheetId="12">#REF!</definedName>
    <definedName name="Fig.1" localSheetId="23">#REF!</definedName>
    <definedName name="Fig.1" localSheetId="28">#REF!</definedName>
    <definedName name="Fig.1" localSheetId="29">#REF!</definedName>
    <definedName name="Fig.1" localSheetId="30">#REF!</definedName>
    <definedName name="Fig.1" localSheetId="31">#REF!</definedName>
    <definedName name="Fig.1" localSheetId="40">#REF!</definedName>
    <definedName name="Fig.1" localSheetId="42">#REF!</definedName>
    <definedName name="Fig.1" localSheetId="5">#REF!</definedName>
    <definedName name="Fig.1" localSheetId="7">#REF!</definedName>
    <definedName name="Fig.1" localSheetId="9">#REF!</definedName>
    <definedName name="Fig.1" localSheetId="11">#REF!</definedName>
    <definedName name="Fig.1" localSheetId="6">#REF!</definedName>
    <definedName name="Fig.1" localSheetId="19">#REF!</definedName>
    <definedName name="Fig.1" localSheetId="20">#REF!</definedName>
    <definedName name="Fig.1" localSheetId="21">#REF!</definedName>
    <definedName name="Fig.1" localSheetId="22">#REF!</definedName>
    <definedName name="Fig.1" localSheetId="24">#REF!</definedName>
    <definedName name="Fig.1" localSheetId="25">#REF!</definedName>
    <definedName name="Fig.1" localSheetId="26">#REF!</definedName>
    <definedName name="Fig.1" localSheetId="27">#REF!</definedName>
    <definedName name="Fig.1" localSheetId="32">#REF!</definedName>
    <definedName name="Fig.1" localSheetId="33">#REF!</definedName>
    <definedName name="Fig.1" localSheetId="34">#REF!</definedName>
    <definedName name="Fig.1" localSheetId="8">#REF!</definedName>
    <definedName name="Fig.1" localSheetId="35">#REF!</definedName>
    <definedName name="Fig.1" localSheetId="36">#REF!</definedName>
    <definedName name="Fig.1" localSheetId="37">#REF!</definedName>
    <definedName name="Fig.1" localSheetId="38">#REF!</definedName>
    <definedName name="Fig.1" localSheetId="39">#REF!</definedName>
    <definedName name="Fig.1" localSheetId="41">#REF!</definedName>
    <definedName name="Fig.1" localSheetId="43">#REF!</definedName>
    <definedName name="Fig.1" localSheetId="10">#REF!</definedName>
    <definedName name="Fig.1" localSheetId="13">#REF!</definedName>
    <definedName name="Fig.1" localSheetId="14">#REF!</definedName>
    <definedName name="Fig.1" localSheetId="15">#REF!</definedName>
    <definedName name="Fig.1" localSheetId="16">#REF!</definedName>
    <definedName name="Fig.1" localSheetId="17">#REF!</definedName>
    <definedName name="Fig.1" localSheetId="18">#REF!</definedName>
    <definedName name="Fig.1">#REF!</definedName>
    <definedName name="FigTitle" localSheetId="59">#REF!</definedName>
    <definedName name="FigTitle" localSheetId="0">#REF!</definedName>
    <definedName name="FigTitle" localSheetId="23">#REF!</definedName>
    <definedName name="FigTitle" localSheetId="28">#REF!</definedName>
    <definedName name="FigTitle" localSheetId="29">#REF!</definedName>
    <definedName name="FigTitle" localSheetId="30">#REF!</definedName>
    <definedName name="FigTitle" localSheetId="31">#REF!</definedName>
    <definedName name="FigTitle" localSheetId="40">#REF!</definedName>
    <definedName name="FigTitle" localSheetId="42">#REF!</definedName>
    <definedName name="FigTitle" localSheetId="7">#REF!</definedName>
    <definedName name="FigTitle" localSheetId="19">#REF!</definedName>
    <definedName name="FigTitle" localSheetId="20">#REF!</definedName>
    <definedName name="FigTitle" localSheetId="21">#REF!</definedName>
    <definedName name="FigTitle" localSheetId="22">#REF!</definedName>
    <definedName name="FigTitle" localSheetId="24">#REF!</definedName>
    <definedName name="FigTitle" localSheetId="25">#REF!</definedName>
    <definedName name="FigTitle" localSheetId="26">#REF!</definedName>
    <definedName name="FigTitle" localSheetId="27">#REF!</definedName>
    <definedName name="FigTitle" localSheetId="32">#REF!</definedName>
    <definedName name="FigTitle" localSheetId="33">#REF!</definedName>
    <definedName name="FigTitle" localSheetId="34">#REF!</definedName>
    <definedName name="FigTitle" localSheetId="35">#REF!</definedName>
    <definedName name="FigTitle" localSheetId="36">#REF!</definedName>
    <definedName name="FigTitle" localSheetId="37">#REF!</definedName>
    <definedName name="FigTitle" localSheetId="38">#REF!</definedName>
    <definedName name="FigTitle" localSheetId="39">#REF!</definedName>
    <definedName name="FigTitle" localSheetId="41">#REF!</definedName>
    <definedName name="FigTitle" localSheetId="43">#REF!</definedName>
    <definedName name="FigTitle" localSheetId="13">#REF!</definedName>
    <definedName name="FigTitle" localSheetId="14">#REF!</definedName>
    <definedName name="FigTitle" localSheetId="15">#REF!</definedName>
    <definedName name="FigTitle" localSheetId="16">#REF!</definedName>
    <definedName name="FigTitle" localSheetId="17">#REF!</definedName>
    <definedName name="FigTitle" localSheetId="18">#REF!</definedName>
    <definedName name="FigTitle">#REF!</definedName>
    <definedName name="Figure.3" localSheetId="59">#REF!</definedName>
    <definedName name="Figure.3" localSheetId="0">#REF!</definedName>
    <definedName name="Figure.3" localSheetId="23">#REF!</definedName>
    <definedName name="Figure.3" localSheetId="28">#REF!</definedName>
    <definedName name="Figure.3" localSheetId="29">#REF!</definedName>
    <definedName name="Figure.3" localSheetId="30">#REF!</definedName>
    <definedName name="Figure.3" localSheetId="31">#REF!</definedName>
    <definedName name="Figure.3" localSheetId="40">#REF!</definedName>
    <definedName name="Figure.3" localSheetId="42">#REF!</definedName>
    <definedName name="Figure.3" localSheetId="7">#REF!</definedName>
    <definedName name="Figure.3" localSheetId="19">#REF!</definedName>
    <definedName name="Figure.3" localSheetId="20">#REF!</definedName>
    <definedName name="Figure.3" localSheetId="21">#REF!</definedName>
    <definedName name="Figure.3" localSheetId="22">#REF!</definedName>
    <definedName name="Figure.3" localSheetId="24">#REF!</definedName>
    <definedName name="Figure.3" localSheetId="25">#REF!</definedName>
    <definedName name="Figure.3" localSheetId="26">#REF!</definedName>
    <definedName name="Figure.3" localSheetId="27">#REF!</definedName>
    <definedName name="Figure.3" localSheetId="32">#REF!</definedName>
    <definedName name="Figure.3" localSheetId="33">#REF!</definedName>
    <definedName name="Figure.3" localSheetId="34">#REF!</definedName>
    <definedName name="Figure.3" localSheetId="35">#REF!</definedName>
    <definedName name="Figure.3" localSheetId="36">#REF!</definedName>
    <definedName name="Figure.3" localSheetId="37">#REF!</definedName>
    <definedName name="Figure.3" localSheetId="38">#REF!</definedName>
    <definedName name="Figure.3" localSheetId="39">#REF!</definedName>
    <definedName name="Figure.3" localSheetId="41">#REF!</definedName>
    <definedName name="Figure.3" localSheetId="43">#REF!</definedName>
    <definedName name="Figure.3" localSheetId="13">#REF!</definedName>
    <definedName name="Figure.3" localSheetId="14">#REF!</definedName>
    <definedName name="Figure.3" localSheetId="15">#REF!</definedName>
    <definedName name="Figure.3" localSheetId="16">#REF!</definedName>
    <definedName name="Figure.3" localSheetId="17">#REF!</definedName>
    <definedName name="Figure.3" localSheetId="18">#REF!</definedName>
    <definedName name="Figure.3">#REF!</definedName>
    <definedName name="Financing" localSheetId="59" hidden="1">{"Tab1",#N/A,FALSE,"P";"Tab2",#N/A,FALSE,"P"}</definedName>
    <definedName name="Financing" localSheetId="0" hidden="1">{"Tab1",#N/A,FALSE,"P";"Tab2",#N/A,FALSE,"P"}</definedName>
    <definedName name="Financing" localSheetId="12" hidden="1">{"Tab1",#N/A,FALSE,"P";"Tab2",#N/A,FALSE,"P"}</definedName>
    <definedName name="Financing" localSheetId="23" hidden="1">{"Tab1",#N/A,FALSE,"P";"Tab2",#N/A,FALSE,"P"}</definedName>
    <definedName name="Financing" localSheetId="28" hidden="1">{"Tab1",#N/A,FALSE,"P";"Tab2",#N/A,FALSE,"P"}</definedName>
    <definedName name="Financing" localSheetId="29" hidden="1">{"Tab1",#N/A,FALSE,"P";"Tab2",#N/A,FALSE,"P"}</definedName>
    <definedName name="Financing" localSheetId="30" hidden="1">{"Tab1",#N/A,FALSE,"P";"Tab2",#N/A,FALSE,"P"}</definedName>
    <definedName name="Financing" localSheetId="31" hidden="1">{"Tab1",#N/A,FALSE,"P";"Tab2",#N/A,FALSE,"P"}</definedName>
    <definedName name="Financing" localSheetId="40" hidden="1">{"Tab1",#N/A,FALSE,"P";"Tab2",#N/A,FALSE,"P"}</definedName>
    <definedName name="Financing" localSheetId="42" hidden="1">{"Tab1",#N/A,FALSE,"P";"Tab2",#N/A,FALSE,"P"}</definedName>
    <definedName name="Financing" localSheetId="1" hidden="1">{"Tab1",#N/A,FALSE,"P";"Tab2",#N/A,FALSE,"P"}</definedName>
    <definedName name="Financing" localSheetId="2" hidden="1">{"Tab1",#N/A,FALSE,"P";"Tab2",#N/A,FALSE,"P"}</definedName>
    <definedName name="Financing" localSheetId="3" hidden="1">{"Tab1",#N/A,FALSE,"P";"Tab2",#N/A,FALSE,"P"}</definedName>
    <definedName name="Financing" localSheetId="4" hidden="1">{"Tab1",#N/A,FALSE,"P";"Tab2",#N/A,FALSE,"P"}</definedName>
    <definedName name="Financing" localSheetId="5" hidden="1">{"Tab1",#N/A,FALSE,"P";"Tab2",#N/A,FALSE,"P"}</definedName>
    <definedName name="Financing" localSheetId="7" hidden="1">{"Tab1",#N/A,FALSE,"P";"Tab2",#N/A,FALSE,"P"}</definedName>
    <definedName name="Financing" localSheetId="9" hidden="1">{"Tab1",#N/A,FALSE,"P";"Tab2",#N/A,FALSE,"P"}</definedName>
    <definedName name="Financing" localSheetId="11" hidden="1">{"Tab1",#N/A,FALSE,"P";"Tab2",#N/A,FALSE,"P"}</definedName>
    <definedName name="Financing" localSheetId="6" hidden="1">{"Tab1",#N/A,FALSE,"P";"Tab2",#N/A,FALSE,"P"}</definedName>
    <definedName name="Financing" localSheetId="19" hidden="1">{"Tab1",#N/A,FALSE,"P";"Tab2",#N/A,FALSE,"P"}</definedName>
    <definedName name="Financing" localSheetId="20" hidden="1">{"Tab1",#N/A,FALSE,"P";"Tab2",#N/A,FALSE,"P"}</definedName>
    <definedName name="Financing" localSheetId="21" hidden="1">{"Tab1",#N/A,FALSE,"P";"Tab2",#N/A,FALSE,"P"}</definedName>
    <definedName name="Financing" localSheetId="22" hidden="1">{"Tab1",#N/A,FALSE,"P";"Tab2",#N/A,FALSE,"P"}</definedName>
    <definedName name="Financing" localSheetId="24" hidden="1">{"Tab1",#N/A,FALSE,"P";"Tab2",#N/A,FALSE,"P"}</definedName>
    <definedName name="Financing" localSheetId="25" hidden="1">{"Tab1",#N/A,FALSE,"P";"Tab2",#N/A,FALSE,"P"}</definedName>
    <definedName name="Financing" localSheetId="26" hidden="1">{"Tab1",#N/A,FALSE,"P";"Tab2",#N/A,FALSE,"P"}</definedName>
    <definedName name="Financing" localSheetId="27" hidden="1">{"Tab1",#N/A,FALSE,"P";"Tab2",#N/A,FALSE,"P"}</definedName>
    <definedName name="Financing" localSheetId="32" hidden="1">{"Tab1",#N/A,FALSE,"P";"Tab2",#N/A,FALSE,"P"}</definedName>
    <definedName name="Financing" localSheetId="33" hidden="1">{"Tab1",#N/A,FALSE,"P";"Tab2",#N/A,FALSE,"P"}</definedName>
    <definedName name="Financing" localSheetId="34" hidden="1">{"Tab1",#N/A,FALSE,"P";"Tab2",#N/A,FALSE,"P"}</definedName>
    <definedName name="Financing" localSheetId="8" hidden="1">{"Tab1",#N/A,FALSE,"P";"Tab2",#N/A,FALSE,"P"}</definedName>
    <definedName name="Financing" localSheetId="35" hidden="1">{"Tab1",#N/A,FALSE,"P";"Tab2",#N/A,FALSE,"P"}</definedName>
    <definedName name="Financing" localSheetId="36" hidden="1">{"Tab1",#N/A,FALSE,"P";"Tab2",#N/A,FALSE,"P"}</definedName>
    <definedName name="Financing" localSheetId="37" hidden="1">{"Tab1",#N/A,FALSE,"P";"Tab2",#N/A,FALSE,"P"}</definedName>
    <definedName name="Financing" localSheetId="38" hidden="1">{"Tab1",#N/A,FALSE,"P";"Tab2",#N/A,FALSE,"P"}</definedName>
    <definedName name="Financing" localSheetId="39" hidden="1">{"Tab1",#N/A,FALSE,"P";"Tab2",#N/A,FALSE,"P"}</definedName>
    <definedName name="Financing" localSheetId="41" hidden="1">{"Tab1",#N/A,FALSE,"P";"Tab2",#N/A,FALSE,"P"}</definedName>
    <definedName name="Financing" localSheetId="43" hidden="1">{"Tab1",#N/A,FALSE,"P";"Tab2",#N/A,FALSE,"P"}</definedName>
    <definedName name="Financing" localSheetId="10" hidden="1">{"Tab1",#N/A,FALSE,"P";"Tab2",#N/A,FALSE,"P"}</definedName>
    <definedName name="Financing" localSheetId="13" hidden="1">{"Tab1",#N/A,FALSE,"P";"Tab2",#N/A,FALSE,"P"}</definedName>
    <definedName name="Financing" localSheetId="14" hidden="1">{"Tab1",#N/A,FALSE,"P";"Tab2",#N/A,FALSE,"P"}</definedName>
    <definedName name="Financing" localSheetId="15" hidden="1">{"Tab1",#N/A,FALSE,"P";"Tab2",#N/A,FALSE,"P"}</definedName>
    <definedName name="Financing" localSheetId="16" hidden="1">{"Tab1",#N/A,FALSE,"P";"Tab2",#N/A,FALSE,"P"}</definedName>
    <definedName name="Financing" localSheetId="17" hidden="1">{"Tab1",#N/A,FALSE,"P";"Tab2",#N/A,FALSE,"P"}</definedName>
    <definedName name="Financing" localSheetId="18" hidden="1">{"Tab1",#N/A,FALSE,"P";"Tab2",#N/A,FALSE,"P"}</definedName>
    <definedName name="Financing" hidden="1">{"Tab1",#N/A,FALSE,"P";"Tab2",#N/A,FALSE,"P"}</definedName>
    <definedName name="Fisc" localSheetId="59">#REF!</definedName>
    <definedName name="Fisc" localSheetId="0">#REF!</definedName>
    <definedName name="Fisc" localSheetId="12">#REF!</definedName>
    <definedName name="Fisc" localSheetId="23">#REF!</definedName>
    <definedName name="Fisc" localSheetId="28">#REF!</definedName>
    <definedName name="Fisc" localSheetId="29">#REF!</definedName>
    <definedName name="Fisc" localSheetId="30">#REF!</definedName>
    <definedName name="Fisc" localSheetId="31">#REF!</definedName>
    <definedName name="Fisc" localSheetId="40">#REF!</definedName>
    <definedName name="Fisc" localSheetId="42">#REF!</definedName>
    <definedName name="Fisc" localSheetId="5">#REF!</definedName>
    <definedName name="Fisc" localSheetId="7">#REF!</definedName>
    <definedName name="Fisc" localSheetId="9">#REF!</definedName>
    <definedName name="Fisc" localSheetId="11">#REF!</definedName>
    <definedName name="Fisc" localSheetId="6">#REF!</definedName>
    <definedName name="Fisc" localSheetId="19">#REF!</definedName>
    <definedName name="Fisc" localSheetId="20">#REF!</definedName>
    <definedName name="Fisc" localSheetId="21">#REF!</definedName>
    <definedName name="Fisc" localSheetId="22">#REF!</definedName>
    <definedName name="Fisc" localSheetId="24">#REF!</definedName>
    <definedName name="Fisc" localSheetId="25">#REF!</definedName>
    <definedName name="Fisc" localSheetId="26">#REF!</definedName>
    <definedName name="Fisc" localSheetId="27">#REF!</definedName>
    <definedName name="Fisc" localSheetId="32">#REF!</definedName>
    <definedName name="Fisc" localSheetId="33">#REF!</definedName>
    <definedName name="Fisc" localSheetId="34">#REF!</definedName>
    <definedName name="Fisc" localSheetId="8">#REF!</definedName>
    <definedName name="Fisc" localSheetId="35">#REF!</definedName>
    <definedName name="Fisc" localSheetId="36">#REF!</definedName>
    <definedName name="Fisc" localSheetId="37">#REF!</definedName>
    <definedName name="Fisc" localSheetId="38">#REF!</definedName>
    <definedName name="Fisc" localSheetId="39">#REF!</definedName>
    <definedName name="Fisc" localSheetId="41">#REF!</definedName>
    <definedName name="Fisc" localSheetId="43">#REF!</definedName>
    <definedName name="Fisc" localSheetId="10">#REF!</definedName>
    <definedName name="Fisc" localSheetId="13">#REF!</definedName>
    <definedName name="Fisc" localSheetId="14">#REF!</definedName>
    <definedName name="Fisc" localSheetId="15">#REF!</definedName>
    <definedName name="Fisc" localSheetId="16">#REF!</definedName>
    <definedName name="Fisc" localSheetId="17">#REF!</definedName>
    <definedName name="Fisc" localSheetId="18">#REF!</definedName>
    <definedName name="Fisc">#REF!</definedName>
    <definedName name="Fisca" localSheetId="59">#REF!</definedName>
    <definedName name="Fisca" localSheetId="0">#REF!</definedName>
    <definedName name="Fisca" localSheetId="23">#REF!</definedName>
    <definedName name="Fisca" localSheetId="28">#REF!</definedName>
    <definedName name="Fisca" localSheetId="29">#REF!</definedName>
    <definedName name="Fisca" localSheetId="30">#REF!</definedName>
    <definedName name="Fisca" localSheetId="31">#REF!</definedName>
    <definedName name="Fisca" localSheetId="40">#REF!</definedName>
    <definedName name="Fisca" localSheetId="42">#REF!</definedName>
    <definedName name="Fisca" localSheetId="7">#REF!</definedName>
    <definedName name="Fisca" localSheetId="19">#REF!</definedName>
    <definedName name="Fisca" localSheetId="20">#REF!</definedName>
    <definedName name="Fisca" localSheetId="21">#REF!</definedName>
    <definedName name="Fisca" localSheetId="22">#REF!</definedName>
    <definedName name="Fisca" localSheetId="24">#REF!</definedName>
    <definedName name="Fisca" localSheetId="25">#REF!</definedName>
    <definedName name="Fisca" localSheetId="26">#REF!</definedName>
    <definedName name="Fisca" localSheetId="27">#REF!</definedName>
    <definedName name="Fisca" localSheetId="32">#REF!</definedName>
    <definedName name="Fisca" localSheetId="33">#REF!</definedName>
    <definedName name="Fisca" localSheetId="34">#REF!</definedName>
    <definedName name="Fisca" localSheetId="35">#REF!</definedName>
    <definedName name="Fisca" localSheetId="36">#REF!</definedName>
    <definedName name="Fisca" localSheetId="37">#REF!</definedName>
    <definedName name="Fisca" localSheetId="38">#REF!</definedName>
    <definedName name="Fisca" localSheetId="39">#REF!</definedName>
    <definedName name="Fisca" localSheetId="41">#REF!</definedName>
    <definedName name="Fisca" localSheetId="43">#REF!</definedName>
    <definedName name="Fisca" localSheetId="13">#REF!</definedName>
    <definedName name="Fisca" localSheetId="14">#REF!</definedName>
    <definedName name="Fisca" localSheetId="15">#REF!</definedName>
    <definedName name="Fisca" localSheetId="16">#REF!</definedName>
    <definedName name="Fisca" localSheetId="17">#REF!</definedName>
    <definedName name="Fisca" localSheetId="18">#REF!</definedName>
    <definedName name="Fisca">#REF!</definedName>
    <definedName name="FMI" localSheetId="59">[36]BCP!#REF!</definedName>
    <definedName name="FMI" localSheetId="34">[36]BCP!#REF!</definedName>
    <definedName name="FMI" localSheetId="35">[36]BCP!#REF!</definedName>
    <definedName name="FMI" localSheetId="36">[36]BCP!#REF!</definedName>
    <definedName name="FMI" localSheetId="37">[36]BCP!#REF!</definedName>
    <definedName name="FMI" localSheetId="38">[36]BCP!#REF!</definedName>
    <definedName name="FMI" localSheetId="15">[36]BCP!#REF!</definedName>
    <definedName name="FMI" localSheetId="16">[36]BCP!#REF!</definedName>
    <definedName name="FMI" localSheetId="17">[36]BCP!#REF!</definedName>
    <definedName name="FMI" localSheetId="18">[36]BCP!#REF!</definedName>
    <definedName name="FMI">[36]BCP!#REF!</definedName>
    <definedName name="FMK" localSheetId="59">#REF!</definedName>
    <definedName name="FMK" localSheetId="0">#REF!</definedName>
    <definedName name="FMK" localSheetId="12">#REF!</definedName>
    <definedName name="FMK" localSheetId="23">#REF!</definedName>
    <definedName name="FMK" localSheetId="28">#REF!</definedName>
    <definedName name="FMK" localSheetId="29">#REF!</definedName>
    <definedName name="FMK" localSheetId="30">#REF!</definedName>
    <definedName name="FMK" localSheetId="31">#REF!</definedName>
    <definedName name="FMK" localSheetId="40">#REF!</definedName>
    <definedName name="FMK" localSheetId="42">#REF!</definedName>
    <definedName name="FMK" localSheetId="5">#REF!</definedName>
    <definedName name="FMK" localSheetId="7">#REF!</definedName>
    <definedName name="FMK" localSheetId="9">#REF!</definedName>
    <definedName name="FMK" localSheetId="11">#REF!</definedName>
    <definedName name="FMK" localSheetId="6">#REF!</definedName>
    <definedName name="FMK" localSheetId="19">#REF!</definedName>
    <definedName name="FMK" localSheetId="20">#REF!</definedName>
    <definedName name="FMK" localSheetId="21">#REF!</definedName>
    <definedName name="FMK" localSheetId="22">#REF!</definedName>
    <definedName name="FMK" localSheetId="24">#REF!</definedName>
    <definedName name="FMK" localSheetId="25">#REF!</definedName>
    <definedName name="FMK" localSheetId="26">#REF!</definedName>
    <definedName name="FMK" localSheetId="27">#REF!</definedName>
    <definedName name="FMK" localSheetId="32">#REF!</definedName>
    <definedName name="FMK" localSheetId="33">#REF!</definedName>
    <definedName name="FMK" localSheetId="34">#REF!</definedName>
    <definedName name="FMK" localSheetId="8">#REF!</definedName>
    <definedName name="FMK" localSheetId="35">#REF!</definedName>
    <definedName name="FMK" localSheetId="36">#REF!</definedName>
    <definedName name="FMK" localSheetId="37">#REF!</definedName>
    <definedName name="FMK" localSheetId="38">#REF!</definedName>
    <definedName name="FMK" localSheetId="39">#REF!</definedName>
    <definedName name="FMK" localSheetId="41">#REF!</definedName>
    <definedName name="FMK" localSheetId="43">#REF!</definedName>
    <definedName name="FMK" localSheetId="10">#REF!</definedName>
    <definedName name="FMK" localSheetId="13">#REF!</definedName>
    <definedName name="FMK" localSheetId="14">#REF!</definedName>
    <definedName name="FMK" localSheetId="15">#REF!</definedName>
    <definedName name="FMK" localSheetId="16">#REF!</definedName>
    <definedName name="FMK" localSheetId="17">#REF!</definedName>
    <definedName name="FMK" localSheetId="18">#REF!</definedName>
    <definedName name="FMK">#REF!</definedName>
    <definedName name="FORMATO">#N/A</definedName>
    <definedName name="FRAMENO" localSheetId="59">#REF!</definedName>
    <definedName name="FRAMENO" localSheetId="0">#REF!</definedName>
    <definedName name="FRAMENO" localSheetId="12">#REF!</definedName>
    <definedName name="FRAMENO" localSheetId="23">#REF!</definedName>
    <definedName name="FRAMENO" localSheetId="28">#REF!</definedName>
    <definedName name="FRAMENO" localSheetId="29">#REF!</definedName>
    <definedName name="FRAMENO" localSheetId="30">#REF!</definedName>
    <definedName name="FRAMENO" localSheetId="31">#REF!</definedName>
    <definedName name="FRAMENO" localSheetId="40">#REF!</definedName>
    <definedName name="FRAMENO" localSheetId="42">#REF!</definedName>
    <definedName name="FRAMENO" localSheetId="5">#REF!</definedName>
    <definedName name="FRAMENO" localSheetId="7">#REF!</definedName>
    <definedName name="FRAMENO" localSheetId="9">#REF!</definedName>
    <definedName name="FRAMENO" localSheetId="11">#REF!</definedName>
    <definedName name="FRAMENO" localSheetId="6">#REF!</definedName>
    <definedName name="FRAMENO" localSheetId="19">#REF!</definedName>
    <definedName name="FRAMENO" localSheetId="20">#REF!</definedName>
    <definedName name="FRAMENO" localSheetId="21">#REF!</definedName>
    <definedName name="FRAMENO" localSheetId="22">#REF!</definedName>
    <definedName name="FRAMENO" localSheetId="24">#REF!</definedName>
    <definedName name="FRAMENO" localSheetId="25">#REF!</definedName>
    <definedName name="FRAMENO" localSheetId="26">#REF!</definedName>
    <definedName name="FRAMENO" localSheetId="27">#REF!</definedName>
    <definedName name="FRAMENO" localSheetId="32">#REF!</definedName>
    <definedName name="FRAMENO" localSheetId="33">#REF!</definedName>
    <definedName name="FRAMENO" localSheetId="34">#REF!</definedName>
    <definedName name="FRAMENO" localSheetId="8">#REF!</definedName>
    <definedName name="FRAMENO" localSheetId="35">#REF!</definedName>
    <definedName name="FRAMENO" localSheetId="36">#REF!</definedName>
    <definedName name="FRAMENO" localSheetId="37">#REF!</definedName>
    <definedName name="FRAMENO" localSheetId="38">#REF!</definedName>
    <definedName name="FRAMENO" localSheetId="39">#REF!</definedName>
    <definedName name="FRAMENO" localSheetId="41">#REF!</definedName>
    <definedName name="FRAMENO" localSheetId="43">#REF!</definedName>
    <definedName name="FRAMENO" localSheetId="10">#REF!</definedName>
    <definedName name="FRAMENO" localSheetId="13">#REF!</definedName>
    <definedName name="FRAMENO" localSheetId="14">#REF!</definedName>
    <definedName name="FRAMENO" localSheetId="15">#REF!</definedName>
    <definedName name="FRAMENO" localSheetId="16">#REF!</definedName>
    <definedName name="FRAMENO" localSheetId="17">#REF!</definedName>
    <definedName name="FRAMENO" localSheetId="18">#REF!</definedName>
    <definedName name="FRAMENO">#REF!</definedName>
    <definedName name="framework_macro" localSheetId="59">#REF!</definedName>
    <definedName name="framework_macro" localSheetId="0">#REF!</definedName>
    <definedName name="framework_macro" localSheetId="23">#REF!</definedName>
    <definedName name="framework_macro" localSheetId="28">#REF!</definedName>
    <definedName name="framework_macro" localSheetId="29">#REF!</definedName>
    <definedName name="framework_macro" localSheetId="30">#REF!</definedName>
    <definedName name="framework_macro" localSheetId="31">#REF!</definedName>
    <definedName name="framework_macro" localSheetId="40">#REF!</definedName>
    <definedName name="framework_macro" localSheetId="42">#REF!</definedName>
    <definedName name="framework_macro" localSheetId="7">#REF!</definedName>
    <definedName name="framework_macro" localSheetId="19">#REF!</definedName>
    <definedName name="framework_macro" localSheetId="20">#REF!</definedName>
    <definedName name="framework_macro" localSheetId="21">#REF!</definedName>
    <definedName name="framework_macro" localSheetId="22">#REF!</definedName>
    <definedName name="framework_macro" localSheetId="24">#REF!</definedName>
    <definedName name="framework_macro" localSheetId="25">#REF!</definedName>
    <definedName name="framework_macro" localSheetId="26">#REF!</definedName>
    <definedName name="framework_macro" localSheetId="27">#REF!</definedName>
    <definedName name="framework_macro" localSheetId="32">#REF!</definedName>
    <definedName name="framework_macro" localSheetId="33">#REF!</definedName>
    <definedName name="framework_macro" localSheetId="34">#REF!</definedName>
    <definedName name="framework_macro" localSheetId="35">#REF!</definedName>
    <definedName name="framework_macro" localSheetId="36">#REF!</definedName>
    <definedName name="framework_macro" localSheetId="37">#REF!</definedName>
    <definedName name="framework_macro" localSheetId="38">#REF!</definedName>
    <definedName name="framework_macro" localSheetId="39">#REF!</definedName>
    <definedName name="framework_macro" localSheetId="41">#REF!</definedName>
    <definedName name="framework_macro" localSheetId="43">#REF!</definedName>
    <definedName name="framework_macro" localSheetId="13">#REF!</definedName>
    <definedName name="framework_macro" localSheetId="14">#REF!</definedName>
    <definedName name="framework_macro" localSheetId="15">#REF!</definedName>
    <definedName name="framework_macro" localSheetId="16">#REF!</definedName>
    <definedName name="framework_macro" localSheetId="17">#REF!</definedName>
    <definedName name="framework_macro" localSheetId="18">#REF!</definedName>
    <definedName name="framework_macro">#REF!</definedName>
    <definedName name="framework_macro_new" localSheetId="59">#REF!</definedName>
    <definedName name="framework_macro_new" localSheetId="0">#REF!</definedName>
    <definedName name="framework_macro_new" localSheetId="23">#REF!</definedName>
    <definedName name="framework_macro_new" localSheetId="28">#REF!</definedName>
    <definedName name="framework_macro_new" localSheetId="29">#REF!</definedName>
    <definedName name="framework_macro_new" localSheetId="30">#REF!</definedName>
    <definedName name="framework_macro_new" localSheetId="31">#REF!</definedName>
    <definedName name="framework_macro_new" localSheetId="40">#REF!</definedName>
    <definedName name="framework_macro_new" localSheetId="42">#REF!</definedName>
    <definedName name="framework_macro_new" localSheetId="7">#REF!</definedName>
    <definedName name="framework_macro_new" localSheetId="19">#REF!</definedName>
    <definedName name="framework_macro_new" localSheetId="20">#REF!</definedName>
    <definedName name="framework_macro_new" localSheetId="21">#REF!</definedName>
    <definedName name="framework_macro_new" localSheetId="22">#REF!</definedName>
    <definedName name="framework_macro_new" localSheetId="24">#REF!</definedName>
    <definedName name="framework_macro_new" localSheetId="25">#REF!</definedName>
    <definedName name="framework_macro_new" localSheetId="26">#REF!</definedName>
    <definedName name="framework_macro_new" localSheetId="27">#REF!</definedName>
    <definedName name="framework_macro_new" localSheetId="32">#REF!</definedName>
    <definedName name="framework_macro_new" localSheetId="33">#REF!</definedName>
    <definedName name="framework_macro_new" localSheetId="34">#REF!</definedName>
    <definedName name="framework_macro_new" localSheetId="35">#REF!</definedName>
    <definedName name="framework_macro_new" localSheetId="36">#REF!</definedName>
    <definedName name="framework_macro_new" localSheetId="37">#REF!</definedName>
    <definedName name="framework_macro_new" localSheetId="38">#REF!</definedName>
    <definedName name="framework_macro_new" localSheetId="39">#REF!</definedName>
    <definedName name="framework_macro_new" localSheetId="41">#REF!</definedName>
    <definedName name="framework_macro_new" localSheetId="43">#REF!</definedName>
    <definedName name="framework_macro_new" localSheetId="13">#REF!</definedName>
    <definedName name="framework_macro_new" localSheetId="14">#REF!</definedName>
    <definedName name="framework_macro_new" localSheetId="15">#REF!</definedName>
    <definedName name="framework_macro_new" localSheetId="16">#REF!</definedName>
    <definedName name="framework_macro_new" localSheetId="17">#REF!</definedName>
    <definedName name="framework_macro_new" localSheetId="18">#REF!</definedName>
    <definedName name="framework_macro_new">#REF!</definedName>
    <definedName name="framework_monetary" localSheetId="0">#REF!</definedName>
    <definedName name="framework_monetary" localSheetId="23">#REF!</definedName>
    <definedName name="framework_monetary" localSheetId="28">#REF!</definedName>
    <definedName name="framework_monetary" localSheetId="29">#REF!</definedName>
    <definedName name="framework_monetary" localSheetId="30">#REF!</definedName>
    <definedName name="framework_monetary" localSheetId="31">#REF!</definedName>
    <definedName name="framework_monetary" localSheetId="40">#REF!</definedName>
    <definedName name="framework_monetary" localSheetId="42">#REF!</definedName>
    <definedName name="framework_monetary" localSheetId="7">#REF!</definedName>
    <definedName name="framework_monetary" localSheetId="19">#REF!</definedName>
    <definedName name="framework_monetary" localSheetId="20">#REF!</definedName>
    <definedName name="framework_monetary" localSheetId="21">#REF!</definedName>
    <definedName name="framework_monetary" localSheetId="22">#REF!</definedName>
    <definedName name="framework_monetary" localSheetId="24">#REF!</definedName>
    <definedName name="framework_monetary" localSheetId="25">#REF!</definedName>
    <definedName name="framework_monetary" localSheetId="26">#REF!</definedName>
    <definedName name="framework_monetary" localSheetId="27">#REF!</definedName>
    <definedName name="framework_monetary" localSheetId="32">#REF!</definedName>
    <definedName name="framework_monetary" localSheetId="33">#REF!</definedName>
    <definedName name="framework_monetary" localSheetId="34">#REF!</definedName>
    <definedName name="framework_monetary" localSheetId="35">#REF!</definedName>
    <definedName name="framework_monetary" localSheetId="36">#REF!</definedName>
    <definedName name="framework_monetary" localSheetId="37">#REF!</definedName>
    <definedName name="framework_monetary" localSheetId="38">#REF!</definedName>
    <definedName name="framework_monetary" localSheetId="39">#REF!</definedName>
    <definedName name="framework_monetary" localSheetId="41">#REF!</definedName>
    <definedName name="framework_monetary" localSheetId="43">#REF!</definedName>
    <definedName name="framework_monetary" localSheetId="13">#REF!</definedName>
    <definedName name="framework_monetary" localSheetId="14">#REF!</definedName>
    <definedName name="framework_monetary" localSheetId="15">#REF!</definedName>
    <definedName name="framework_monetary" localSheetId="16">#REF!</definedName>
    <definedName name="framework_monetary" localSheetId="17">#REF!</definedName>
    <definedName name="framework_monetary" localSheetId="18">#REF!</definedName>
    <definedName name="framework_monetary">#REF!</definedName>
    <definedName name="FRAMEYES" localSheetId="0">#REF!</definedName>
    <definedName name="FRAMEYES" localSheetId="23">#REF!</definedName>
    <definedName name="FRAMEYES" localSheetId="28">#REF!</definedName>
    <definedName name="FRAMEYES" localSheetId="29">#REF!</definedName>
    <definedName name="FRAMEYES" localSheetId="30">#REF!</definedName>
    <definedName name="FRAMEYES" localSheetId="31">#REF!</definedName>
    <definedName name="FRAMEYES" localSheetId="40">#REF!</definedName>
    <definedName name="FRAMEYES" localSheetId="42">#REF!</definedName>
    <definedName name="FRAMEYES" localSheetId="7">#REF!</definedName>
    <definedName name="FRAMEYES" localSheetId="19">#REF!</definedName>
    <definedName name="FRAMEYES" localSheetId="20">#REF!</definedName>
    <definedName name="FRAMEYES" localSheetId="21">#REF!</definedName>
    <definedName name="FRAMEYES" localSheetId="22">#REF!</definedName>
    <definedName name="FRAMEYES" localSheetId="24">#REF!</definedName>
    <definedName name="FRAMEYES" localSheetId="25">#REF!</definedName>
    <definedName name="FRAMEYES" localSheetId="26">#REF!</definedName>
    <definedName name="FRAMEYES" localSheetId="27">#REF!</definedName>
    <definedName name="FRAMEYES" localSheetId="32">#REF!</definedName>
    <definedName name="FRAMEYES" localSheetId="33">#REF!</definedName>
    <definedName name="FRAMEYES" localSheetId="34">#REF!</definedName>
    <definedName name="FRAMEYES" localSheetId="35">#REF!</definedName>
    <definedName name="FRAMEYES" localSheetId="36">#REF!</definedName>
    <definedName name="FRAMEYES" localSheetId="37">#REF!</definedName>
    <definedName name="FRAMEYES" localSheetId="38">#REF!</definedName>
    <definedName name="FRAMEYES" localSheetId="39">#REF!</definedName>
    <definedName name="FRAMEYES" localSheetId="41">#REF!</definedName>
    <definedName name="FRAMEYES" localSheetId="43">#REF!</definedName>
    <definedName name="FRAMEYES" localSheetId="13">#REF!</definedName>
    <definedName name="FRAMEYES" localSheetId="14">#REF!</definedName>
    <definedName name="FRAMEYES" localSheetId="15">#REF!</definedName>
    <definedName name="FRAMEYES" localSheetId="16">#REF!</definedName>
    <definedName name="FRAMEYES" localSheetId="17">#REF!</definedName>
    <definedName name="FRAMEYES" localSheetId="18">#REF!</definedName>
    <definedName name="FRAMEYES">#REF!</definedName>
    <definedName name="fre" localSheetId="59" hidden="1">{"Tab1",#N/A,FALSE,"P";"Tab2",#N/A,FALSE,"P"}</definedName>
    <definedName name="fre" localSheetId="0" hidden="1">{"Tab1",#N/A,FALSE,"P";"Tab2",#N/A,FALSE,"P"}</definedName>
    <definedName name="fre" localSheetId="12" hidden="1">{"Tab1",#N/A,FALSE,"P";"Tab2",#N/A,FALSE,"P"}</definedName>
    <definedName name="fre" localSheetId="23" hidden="1">{"Tab1",#N/A,FALSE,"P";"Tab2",#N/A,FALSE,"P"}</definedName>
    <definedName name="fre" localSheetId="28" hidden="1">{"Tab1",#N/A,FALSE,"P";"Tab2",#N/A,FALSE,"P"}</definedName>
    <definedName name="fre" localSheetId="29" hidden="1">{"Tab1",#N/A,FALSE,"P";"Tab2",#N/A,FALSE,"P"}</definedName>
    <definedName name="fre" localSheetId="30" hidden="1">{"Tab1",#N/A,FALSE,"P";"Tab2",#N/A,FALSE,"P"}</definedName>
    <definedName name="fre" localSheetId="31" hidden="1">{"Tab1",#N/A,FALSE,"P";"Tab2",#N/A,FALSE,"P"}</definedName>
    <definedName name="fre" localSheetId="40" hidden="1">{"Tab1",#N/A,FALSE,"P";"Tab2",#N/A,FALSE,"P"}</definedName>
    <definedName name="fre" localSheetId="42" hidden="1">{"Tab1",#N/A,FALSE,"P";"Tab2",#N/A,FALSE,"P"}</definedName>
    <definedName name="fre" localSheetId="1" hidden="1">{"Tab1",#N/A,FALSE,"P";"Tab2",#N/A,FALSE,"P"}</definedName>
    <definedName name="fre" localSheetId="2" hidden="1">{"Tab1",#N/A,FALSE,"P";"Tab2",#N/A,FALSE,"P"}</definedName>
    <definedName name="fre" localSheetId="3" hidden="1">{"Tab1",#N/A,FALSE,"P";"Tab2",#N/A,FALSE,"P"}</definedName>
    <definedName name="fre" localSheetId="4" hidden="1">{"Tab1",#N/A,FALSE,"P";"Tab2",#N/A,FALSE,"P"}</definedName>
    <definedName name="fre" localSheetId="5" hidden="1">{"Tab1",#N/A,FALSE,"P";"Tab2",#N/A,FALSE,"P"}</definedName>
    <definedName name="fre" localSheetId="7" hidden="1">{"Tab1",#N/A,FALSE,"P";"Tab2",#N/A,FALSE,"P"}</definedName>
    <definedName name="fre" localSheetId="9" hidden="1">{"Tab1",#N/A,FALSE,"P";"Tab2",#N/A,FALSE,"P"}</definedName>
    <definedName name="fre" localSheetId="11" hidden="1">{"Tab1",#N/A,FALSE,"P";"Tab2",#N/A,FALSE,"P"}</definedName>
    <definedName name="fre" localSheetId="6" hidden="1">{"Tab1",#N/A,FALSE,"P";"Tab2",#N/A,FALSE,"P"}</definedName>
    <definedName name="fre" localSheetId="19" hidden="1">{"Tab1",#N/A,FALSE,"P";"Tab2",#N/A,FALSE,"P"}</definedName>
    <definedName name="fre" localSheetId="20" hidden="1">{"Tab1",#N/A,FALSE,"P";"Tab2",#N/A,FALSE,"P"}</definedName>
    <definedName name="fre" localSheetId="21" hidden="1">{"Tab1",#N/A,FALSE,"P";"Tab2",#N/A,FALSE,"P"}</definedName>
    <definedName name="fre" localSheetId="22" hidden="1">{"Tab1",#N/A,FALSE,"P";"Tab2",#N/A,FALSE,"P"}</definedName>
    <definedName name="fre" localSheetId="24" hidden="1">{"Tab1",#N/A,FALSE,"P";"Tab2",#N/A,FALSE,"P"}</definedName>
    <definedName name="fre" localSheetId="25" hidden="1">{"Tab1",#N/A,FALSE,"P";"Tab2",#N/A,FALSE,"P"}</definedName>
    <definedName name="fre" localSheetId="26" hidden="1">{"Tab1",#N/A,FALSE,"P";"Tab2",#N/A,FALSE,"P"}</definedName>
    <definedName name="fre" localSheetId="27" hidden="1">{"Tab1",#N/A,FALSE,"P";"Tab2",#N/A,FALSE,"P"}</definedName>
    <definedName name="fre" localSheetId="32" hidden="1">{"Tab1",#N/A,FALSE,"P";"Tab2",#N/A,FALSE,"P"}</definedName>
    <definedName name="fre" localSheetId="33" hidden="1">{"Tab1",#N/A,FALSE,"P";"Tab2",#N/A,FALSE,"P"}</definedName>
    <definedName name="fre" localSheetId="34" hidden="1">{"Tab1",#N/A,FALSE,"P";"Tab2",#N/A,FALSE,"P"}</definedName>
    <definedName name="fre" localSheetId="8" hidden="1">{"Tab1",#N/A,FALSE,"P";"Tab2",#N/A,FALSE,"P"}</definedName>
    <definedName name="fre" localSheetId="35" hidden="1">{"Tab1",#N/A,FALSE,"P";"Tab2",#N/A,FALSE,"P"}</definedName>
    <definedName name="fre" localSheetId="36" hidden="1">{"Tab1",#N/A,FALSE,"P";"Tab2",#N/A,FALSE,"P"}</definedName>
    <definedName name="fre" localSheetId="37" hidden="1">{"Tab1",#N/A,FALSE,"P";"Tab2",#N/A,FALSE,"P"}</definedName>
    <definedName name="fre" localSheetId="38" hidden="1">{"Tab1",#N/A,FALSE,"P";"Tab2",#N/A,FALSE,"P"}</definedName>
    <definedName name="fre" localSheetId="39" hidden="1">{"Tab1",#N/A,FALSE,"P";"Tab2",#N/A,FALSE,"P"}</definedName>
    <definedName name="fre" localSheetId="41" hidden="1">{"Tab1",#N/A,FALSE,"P";"Tab2",#N/A,FALSE,"P"}</definedName>
    <definedName name="fre" localSheetId="43" hidden="1">{"Tab1",#N/A,FALSE,"P";"Tab2",#N/A,FALSE,"P"}</definedName>
    <definedName name="fre" localSheetId="10" hidden="1">{"Tab1",#N/A,FALSE,"P";"Tab2",#N/A,FALSE,"P"}</definedName>
    <definedName name="fre" localSheetId="13" hidden="1">{"Tab1",#N/A,FALSE,"P";"Tab2",#N/A,FALSE,"P"}</definedName>
    <definedName name="fre" localSheetId="14" hidden="1">{"Tab1",#N/A,FALSE,"P";"Tab2",#N/A,FALSE,"P"}</definedName>
    <definedName name="fre" localSheetId="15" hidden="1">{"Tab1",#N/A,FALSE,"P";"Tab2",#N/A,FALSE,"P"}</definedName>
    <definedName name="fre" localSheetId="16" hidden="1">{"Tab1",#N/A,FALSE,"P";"Tab2",#N/A,FALSE,"P"}</definedName>
    <definedName name="fre" localSheetId="17" hidden="1">{"Tab1",#N/A,FALSE,"P";"Tab2",#N/A,FALSE,"P"}</definedName>
    <definedName name="fre" localSheetId="18" hidden="1">{"Tab1",#N/A,FALSE,"P";"Tab2",#N/A,FALSE,"P"}</definedName>
    <definedName name="fre" hidden="1">{"Tab1",#N/A,FALSE,"P";"Tab2",#N/A,FALSE,"P"}</definedName>
    <definedName name="FRFEURO" localSheetId="59">#REF!</definedName>
    <definedName name="FRFEURO" localSheetId="0">#REF!</definedName>
    <definedName name="FRFEURO" localSheetId="12">#REF!</definedName>
    <definedName name="FRFEURO" localSheetId="23">#REF!</definedName>
    <definedName name="FRFEURO" localSheetId="28">#REF!</definedName>
    <definedName name="FRFEURO" localSheetId="29">#REF!</definedName>
    <definedName name="FRFEURO" localSheetId="30">#REF!</definedName>
    <definedName name="FRFEURO" localSheetId="31">#REF!</definedName>
    <definedName name="FRFEURO" localSheetId="40">#REF!</definedName>
    <definedName name="FRFEURO" localSheetId="42">#REF!</definedName>
    <definedName name="FRFEURO" localSheetId="5">#REF!</definedName>
    <definedName name="FRFEURO" localSheetId="7">#REF!</definedName>
    <definedName name="FRFEURO" localSheetId="9">#REF!</definedName>
    <definedName name="FRFEURO" localSheetId="11">#REF!</definedName>
    <definedName name="FRFEURO" localSheetId="6">#REF!</definedName>
    <definedName name="FRFEURO" localSheetId="19">#REF!</definedName>
    <definedName name="FRFEURO" localSheetId="20">#REF!</definedName>
    <definedName name="FRFEURO" localSheetId="21">#REF!</definedName>
    <definedName name="FRFEURO" localSheetId="22">#REF!</definedName>
    <definedName name="FRFEURO" localSheetId="24">#REF!</definedName>
    <definedName name="FRFEURO" localSheetId="25">#REF!</definedName>
    <definedName name="FRFEURO" localSheetId="26">#REF!</definedName>
    <definedName name="FRFEURO" localSheetId="27">#REF!</definedName>
    <definedName name="FRFEURO" localSheetId="32">#REF!</definedName>
    <definedName name="FRFEURO" localSheetId="33">#REF!</definedName>
    <definedName name="FRFEURO" localSheetId="34">#REF!</definedName>
    <definedName name="FRFEURO" localSheetId="8">#REF!</definedName>
    <definedName name="FRFEURO" localSheetId="35">#REF!</definedName>
    <definedName name="FRFEURO" localSheetId="36">#REF!</definedName>
    <definedName name="FRFEURO" localSheetId="37">#REF!</definedName>
    <definedName name="FRFEURO" localSheetId="38">#REF!</definedName>
    <definedName name="FRFEURO" localSheetId="39">#REF!</definedName>
    <definedName name="FRFEURO" localSheetId="41">#REF!</definedName>
    <definedName name="FRFEURO" localSheetId="43">#REF!</definedName>
    <definedName name="FRFEURO" localSheetId="10">#REF!</definedName>
    <definedName name="FRFEURO" localSheetId="13">#REF!</definedName>
    <definedName name="FRFEURO" localSheetId="14">#REF!</definedName>
    <definedName name="FRFEURO" localSheetId="15">#REF!</definedName>
    <definedName name="FRFEURO" localSheetId="16">#REF!</definedName>
    <definedName name="FRFEURO" localSheetId="17">#REF!</definedName>
    <definedName name="FRFEURO" localSheetId="18">#REF!</definedName>
    <definedName name="FRFEURO">#REF!</definedName>
    <definedName name="FS" localSheetId="59">#REF!</definedName>
    <definedName name="FS" localSheetId="0">#REF!</definedName>
    <definedName name="FS" localSheetId="23">#REF!</definedName>
    <definedName name="FS" localSheetId="28">#REF!</definedName>
    <definedName name="FS" localSheetId="29">#REF!</definedName>
    <definedName name="FS" localSheetId="30">#REF!</definedName>
    <definedName name="FS" localSheetId="31">#REF!</definedName>
    <definedName name="FS" localSheetId="40">#REF!</definedName>
    <definedName name="FS" localSheetId="42">#REF!</definedName>
    <definedName name="FS" localSheetId="7">#REF!</definedName>
    <definedName name="FS" localSheetId="19">#REF!</definedName>
    <definedName name="FS" localSheetId="20">#REF!</definedName>
    <definedName name="FS" localSheetId="21">#REF!</definedName>
    <definedName name="FS" localSheetId="22">#REF!</definedName>
    <definedName name="FS" localSheetId="24">#REF!</definedName>
    <definedName name="FS" localSheetId="25">#REF!</definedName>
    <definedName name="FS" localSheetId="26">#REF!</definedName>
    <definedName name="FS" localSheetId="27">#REF!</definedName>
    <definedName name="FS" localSheetId="32">#REF!</definedName>
    <definedName name="FS" localSheetId="33">#REF!</definedName>
    <definedName name="FS" localSheetId="34">#REF!</definedName>
    <definedName name="FS" localSheetId="35">#REF!</definedName>
    <definedName name="FS" localSheetId="36">#REF!</definedName>
    <definedName name="FS" localSheetId="37">#REF!</definedName>
    <definedName name="FS" localSheetId="38">#REF!</definedName>
    <definedName name="FS" localSheetId="39">#REF!</definedName>
    <definedName name="FS" localSheetId="41">#REF!</definedName>
    <definedName name="FS" localSheetId="43">#REF!</definedName>
    <definedName name="FS" localSheetId="13">#REF!</definedName>
    <definedName name="FS" localSheetId="14">#REF!</definedName>
    <definedName name="FS" localSheetId="15">#REF!</definedName>
    <definedName name="FS" localSheetId="16">#REF!</definedName>
    <definedName name="FS" localSheetId="17">#REF!</definedName>
    <definedName name="FS" localSheetId="18">#REF!</definedName>
    <definedName name="FS">#REF!</definedName>
    <definedName name="FS1A" localSheetId="59">#REF!</definedName>
    <definedName name="FS1A" localSheetId="0">#REF!</definedName>
    <definedName name="FS1A" localSheetId="23">#REF!</definedName>
    <definedName name="FS1A" localSheetId="28">#REF!</definedName>
    <definedName name="FS1A" localSheetId="29">#REF!</definedName>
    <definedName name="FS1A" localSheetId="30">#REF!</definedName>
    <definedName name="FS1A" localSheetId="31">#REF!</definedName>
    <definedName name="FS1A" localSheetId="40">#REF!</definedName>
    <definedName name="FS1A" localSheetId="42">#REF!</definedName>
    <definedName name="FS1A" localSheetId="7">#REF!</definedName>
    <definedName name="FS1A" localSheetId="19">#REF!</definedName>
    <definedName name="FS1A" localSheetId="20">#REF!</definedName>
    <definedName name="FS1A" localSheetId="21">#REF!</definedName>
    <definedName name="FS1A" localSheetId="22">#REF!</definedName>
    <definedName name="FS1A" localSheetId="24">#REF!</definedName>
    <definedName name="FS1A" localSheetId="25">#REF!</definedName>
    <definedName name="FS1A" localSheetId="26">#REF!</definedName>
    <definedName name="FS1A" localSheetId="27">#REF!</definedName>
    <definedName name="FS1A" localSheetId="32">#REF!</definedName>
    <definedName name="FS1A" localSheetId="33">#REF!</definedName>
    <definedName name="FS1A" localSheetId="34">#REF!</definedName>
    <definedName name="FS1A" localSheetId="35">#REF!</definedName>
    <definedName name="FS1A" localSheetId="36">#REF!</definedName>
    <definedName name="FS1A" localSheetId="37">#REF!</definedName>
    <definedName name="FS1A" localSheetId="38">#REF!</definedName>
    <definedName name="FS1A" localSheetId="39">#REF!</definedName>
    <definedName name="FS1A" localSheetId="41">#REF!</definedName>
    <definedName name="FS1A" localSheetId="43">#REF!</definedName>
    <definedName name="FS1A" localSheetId="13">#REF!</definedName>
    <definedName name="FS1A" localSheetId="14">#REF!</definedName>
    <definedName name="FS1A" localSheetId="15">#REF!</definedName>
    <definedName name="FS1A" localSheetId="16">#REF!</definedName>
    <definedName name="FS1A" localSheetId="17">#REF!</definedName>
    <definedName name="FS1A" localSheetId="18">#REF!</definedName>
    <definedName name="FS1A">#REF!</definedName>
    <definedName name="fsdfsd" localSheetId="59" hidden="1">[61]C!#REF!</definedName>
    <definedName name="fsdfsd" localSheetId="34" hidden="1">[61]C!#REF!</definedName>
    <definedName name="fsdfsd" localSheetId="35" hidden="1">[61]C!#REF!</definedName>
    <definedName name="fsdfsd" localSheetId="36" hidden="1">[61]C!#REF!</definedName>
    <definedName name="fsdfsd" localSheetId="37" hidden="1">[61]C!#REF!</definedName>
    <definedName name="fsdfsd" localSheetId="38" hidden="1">[61]C!#REF!</definedName>
    <definedName name="fsdfsd" localSheetId="15" hidden="1">[61]C!#REF!</definedName>
    <definedName name="fsdfsd" localSheetId="16" hidden="1">[61]C!#REF!</definedName>
    <definedName name="fsdfsd" localSheetId="17" hidden="1">[61]C!#REF!</definedName>
    <definedName name="fsdfsd" localSheetId="18" hidden="1">[61]C!#REF!</definedName>
    <definedName name="fsdfsd" hidden="1">[61]C!#REF!</definedName>
    <definedName name="fsdsdfa" localSheetId="59" hidden="1">'[54]Fax a enviar'!#REF!</definedName>
    <definedName name="fsdsdfa" localSheetId="34" hidden="1">'[54]Fax a enviar'!#REF!</definedName>
    <definedName name="fsdsdfa" localSheetId="35" hidden="1">'[54]Fax a enviar'!#REF!</definedName>
    <definedName name="fsdsdfa" localSheetId="36" hidden="1">'[54]Fax a enviar'!#REF!</definedName>
    <definedName name="fsdsdfa" localSheetId="37" hidden="1">'[54]Fax a enviar'!#REF!</definedName>
    <definedName name="fsdsdfa" localSheetId="38" hidden="1">'[54]Fax a enviar'!#REF!</definedName>
    <definedName name="fsdsdfa" localSheetId="15" hidden="1">'[54]Fax a enviar'!#REF!</definedName>
    <definedName name="fsdsdfa" localSheetId="16" hidden="1">'[54]Fax a enviar'!#REF!</definedName>
    <definedName name="fsdsdfa" localSheetId="17" hidden="1">'[54]Fax a enviar'!#REF!</definedName>
    <definedName name="fsdsdfa" localSheetId="18" hidden="1">'[54]Fax a enviar'!#REF!</definedName>
    <definedName name="fsdsdfa" hidden="1">'[54]Fax a enviar'!#REF!</definedName>
    <definedName name="FT" localSheetId="59">#REF!</definedName>
    <definedName name="FT" localSheetId="0">#REF!</definedName>
    <definedName name="FT" localSheetId="12">#REF!</definedName>
    <definedName name="FT" localSheetId="23">#REF!</definedName>
    <definedName name="FT" localSheetId="28">#REF!</definedName>
    <definedName name="FT" localSheetId="29">#REF!</definedName>
    <definedName name="FT" localSheetId="30">#REF!</definedName>
    <definedName name="FT" localSheetId="31">#REF!</definedName>
    <definedName name="FT" localSheetId="40">#REF!</definedName>
    <definedName name="FT" localSheetId="42">#REF!</definedName>
    <definedName name="FT" localSheetId="5">#REF!</definedName>
    <definedName name="FT" localSheetId="7">#REF!</definedName>
    <definedName name="FT" localSheetId="9">#REF!</definedName>
    <definedName name="FT" localSheetId="11">#REF!</definedName>
    <definedName name="FT" localSheetId="6">#REF!</definedName>
    <definedName name="FT" localSheetId="19">#REF!</definedName>
    <definedName name="FT" localSheetId="20">#REF!</definedName>
    <definedName name="FT" localSheetId="21">#REF!</definedName>
    <definedName name="FT" localSheetId="22">#REF!</definedName>
    <definedName name="FT" localSheetId="24">#REF!</definedName>
    <definedName name="FT" localSheetId="25">#REF!</definedName>
    <definedName name="FT" localSheetId="26">#REF!</definedName>
    <definedName name="FT" localSheetId="27">#REF!</definedName>
    <definedName name="FT" localSheetId="32">#REF!</definedName>
    <definedName name="FT" localSheetId="33">#REF!</definedName>
    <definedName name="FT" localSheetId="34">#REF!</definedName>
    <definedName name="FT" localSheetId="8">#REF!</definedName>
    <definedName name="FT" localSheetId="35">#REF!</definedName>
    <definedName name="FT" localSheetId="36">#REF!</definedName>
    <definedName name="FT" localSheetId="37">#REF!</definedName>
    <definedName name="FT" localSheetId="38">#REF!</definedName>
    <definedName name="FT" localSheetId="39">#REF!</definedName>
    <definedName name="FT" localSheetId="41">#REF!</definedName>
    <definedName name="FT" localSheetId="43">#REF!</definedName>
    <definedName name="FT" localSheetId="10">#REF!</definedName>
    <definedName name="FT" localSheetId="13">#REF!</definedName>
    <definedName name="FT" localSheetId="14">#REF!</definedName>
    <definedName name="FT" localSheetId="15">#REF!</definedName>
    <definedName name="FT" localSheetId="16">#REF!</definedName>
    <definedName name="FT" localSheetId="17">#REF!</definedName>
    <definedName name="FT" localSheetId="18">#REF!</definedName>
    <definedName name="FT">#REF!</definedName>
    <definedName name="FT1A" localSheetId="59">#REF!</definedName>
    <definedName name="FT1A" localSheetId="0">#REF!</definedName>
    <definedName name="FT1A" localSheetId="23">#REF!</definedName>
    <definedName name="FT1A" localSheetId="28">#REF!</definedName>
    <definedName name="FT1A" localSheetId="29">#REF!</definedName>
    <definedName name="FT1A" localSheetId="30">#REF!</definedName>
    <definedName name="FT1A" localSheetId="31">#REF!</definedName>
    <definedName name="FT1A" localSheetId="40">#REF!</definedName>
    <definedName name="FT1A" localSheetId="42">#REF!</definedName>
    <definedName name="FT1A" localSheetId="7">#REF!</definedName>
    <definedName name="FT1A" localSheetId="19">#REF!</definedName>
    <definedName name="FT1A" localSheetId="20">#REF!</definedName>
    <definedName name="FT1A" localSheetId="21">#REF!</definedName>
    <definedName name="FT1A" localSheetId="22">#REF!</definedName>
    <definedName name="FT1A" localSheetId="24">#REF!</definedName>
    <definedName name="FT1A" localSheetId="25">#REF!</definedName>
    <definedName name="FT1A" localSheetId="26">#REF!</definedName>
    <definedName name="FT1A" localSheetId="27">#REF!</definedName>
    <definedName name="FT1A" localSheetId="32">#REF!</definedName>
    <definedName name="FT1A" localSheetId="33">#REF!</definedName>
    <definedName name="FT1A" localSheetId="34">#REF!</definedName>
    <definedName name="FT1A" localSheetId="35">#REF!</definedName>
    <definedName name="FT1A" localSheetId="36">#REF!</definedName>
    <definedName name="FT1A" localSheetId="37">#REF!</definedName>
    <definedName name="FT1A" localSheetId="38">#REF!</definedName>
    <definedName name="FT1A" localSheetId="39">#REF!</definedName>
    <definedName name="FT1A" localSheetId="41">#REF!</definedName>
    <definedName name="FT1A" localSheetId="43">#REF!</definedName>
    <definedName name="FT1A" localSheetId="13">#REF!</definedName>
    <definedName name="FT1A" localSheetId="14">#REF!</definedName>
    <definedName name="FT1A" localSheetId="15">#REF!</definedName>
    <definedName name="FT1A" localSheetId="16">#REF!</definedName>
    <definedName name="FT1A" localSheetId="17">#REF!</definedName>
    <definedName name="FT1A" localSheetId="18">#REF!</definedName>
    <definedName name="FT1A">#REF!</definedName>
    <definedName name="ftr" localSheetId="59" hidden="1">{"Riqfin97",#N/A,FALSE,"Tran";"Riqfinpro",#N/A,FALSE,"Tran"}</definedName>
    <definedName name="ftr" localSheetId="0" hidden="1">{"Riqfin97",#N/A,FALSE,"Tran";"Riqfinpro",#N/A,FALSE,"Tran"}</definedName>
    <definedName name="ftr" localSheetId="12" hidden="1">{"Riqfin97",#N/A,FALSE,"Tran";"Riqfinpro",#N/A,FALSE,"Tran"}</definedName>
    <definedName name="ftr" localSheetId="23" hidden="1">{"Riqfin97",#N/A,FALSE,"Tran";"Riqfinpro",#N/A,FALSE,"Tran"}</definedName>
    <definedName name="ftr" localSheetId="28" hidden="1">{"Riqfin97",#N/A,FALSE,"Tran";"Riqfinpro",#N/A,FALSE,"Tran"}</definedName>
    <definedName name="ftr" localSheetId="29" hidden="1">{"Riqfin97",#N/A,FALSE,"Tran";"Riqfinpro",#N/A,FALSE,"Tran"}</definedName>
    <definedName name="ftr" localSheetId="30" hidden="1">{"Riqfin97",#N/A,FALSE,"Tran";"Riqfinpro",#N/A,FALSE,"Tran"}</definedName>
    <definedName name="ftr" localSheetId="31" hidden="1">{"Riqfin97",#N/A,FALSE,"Tran";"Riqfinpro",#N/A,FALSE,"Tran"}</definedName>
    <definedName name="ftr" localSheetId="40" hidden="1">{"Riqfin97",#N/A,FALSE,"Tran";"Riqfinpro",#N/A,FALSE,"Tran"}</definedName>
    <definedName name="ftr" localSheetId="42" hidden="1">{"Riqfin97",#N/A,FALSE,"Tran";"Riqfinpro",#N/A,FALSE,"Tran"}</definedName>
    <definedName name="ftr" localSheetId="1" hidden="1">{"Riqfin97",#N/A,FALSE,"Tran";"Riqfinpro",#N/A,FALSE,"Tran"}</definedName>
    <definedName name="ftr" localSheetId="2" hidden="1">{"Riqfin97",#N/A,FALSE,"Tran";"Riqfinpro",#N/A,FALSE,"Tran"}</definedName>
    <definedName name="ftr" localSheetId="3" hidden="1">{"Riqfin97",#N/A,FALSE,"Tran";"Riqfinpro",#N/A,FALSE,"Tran"}</definedName>
    <definedName name="ftr" localSheetId="4" hidden="1">{"Riqfin97",#N/A,FALSE,"Tran";"Riqfinpro",#N/A,FALSE,"Tran"}</definedName>
    <definedName name="ftr" localSheetId="5" hidden="1">{"Riqfin97",#N/A,FALSE,"Tran";"Riqfinpro",#N/A,FALSE,"Tran"}</definedName>
    <definedName name="ftr" localSheetId="7" hidden="1">{"Riqfin97",#N/A,FALSE,"Tran";"Riqfinpro",#N/A,FALSE,"Tran"}</definedName>
    <definedName name="ftr" localSheetId="9" hidden="1">{"Riqfin97",#N/A,FALSE,"Tran";"Riqfinpro",#N/A,FALSE,"Tran"}</definedName>
    <definedName name="ftr" localSheetId="11" hidden="1">{"Riqfin97",#N/A,FALSE,"Tran";"Riqfinpro",#N/A,FALSE,"Tran"}</definedName>
    <definedName name="ftr" localSheetId="6" hidden="1">{"Riqfin97",#N/A,FALSE,"Tran";"Riqfinpro",#N/A,FALSE,"Tran"}</definedName>
    <definedName name="ftr" localSheetId="19" hidden="1">{"Riqfin97",#N/A,FALSE,"Tran";"Riqfinpro",#N/A,FALSE,"Tran"}</definedName>
    <definedName name="ftr" localSheetId="20" hidden="1">{"Riqfin97",#N/A,FALSE,"Tran";"Riqfinpro",#N/A,FALSE,"Tran"}</definedName>
    <definedName name="ftr" localSheetId="21" hidden="1">{"Riqfin97",#N/A,FALSE,"Tran";"Riqfinpro",#N/A,FALSE,"Tran"}</definedName>
    <definedName name="ftr" localSheetId="22" hidden="1">{"Riqfin97",#N/A,FALSE,"Tran";"Riqfinpro",#N/A,FALSE,"Tran"}</definedName>
    <definedName name="ftr" localSheetId="24" hidden="1">{"Riqfin97",#N/A,FALSE,"Tran";"Riqfinpro",#N/A,FALSE,"Tran"}</definedName>
    <definedName name="ftr" localSheetId="25" hidden="1">{"Riqfin97",#N/A,FALSE,"Tran";"Riqfinpro",#N/A,FALSE,"Tran"}</definedName>
    <definedName name="ftr" localSheetId="26" hidden="1">{"Riqfin97",#N/A,FALSE,"Tran";"Riqfinpro",#N/A,FALSE,"Tran"}</definedName>
    <definedName name="ftr" localSheetId="27" hidden="1">{"Riqfin97",#N/A,FALSE,"Tran";"Riqfinpro",#N/A,FALSE,"Tran"}</definedName>
    <definedName name="ftr" localSheetId="32" hidden="1">{"Riqfin97",#N/A,FALSE,"Tran";"Riqfinpro",#N/A,FALSE,"Tran"}</definedName>
    <definedName name="ftr" localSheetId="33" hidden="1">{"Riqfin97",#N/A,FALSE,"Tran";"Riqfinpro",#N/A,FALSE,"Tran"}</definedName>
    <definedName name="ftr" localSheetId="34" hidden="1">{"Riqfin97",#N/A,FALSE,"Tran";"Riqfinpro",#N/A,FALSE,"Tran"}</definedName>
    <definedName name="ftr" localSheetId="8" hidden="1">{"Riqfin97",#N/A,FALSE,"Tran";"Riqfinpro",#N/A,FALSE,"Tran"}</definedName>
    <definedName name="ftr" localSheetId="35" hidden="1">{"Riqfin97",#N/A,FALSE,"Tran";"Riqfinpro",#N/A,FALSE,"Tran"}</definedName>
    <definedName name="ftr" localSheetId="36" hidden="1">{"Riqfin97",#N/A,FALSE,"Tran";"Riqfinpro",#N/A,FALSE,"Tran"}</definedName>
    <definedName name="ftr" localSheetId="37" hidden="1">{"Riqfin97",#N/A,FALSE,"Tran";"Riqfinpro",#N/A,FALSE,"Tran"}</definedName>
    <definedName name="ftr" localSheetId="38" hidden="1">{"Riqfin97",#N/A,FALSE,"Tran";"Riqfinpro",#N/A,FALSE,"Tran"}</definedName>
    <definedName name="ftr" localSheetId="39" hidden="1">{"Riqfin97",#N/A,FALSE,"Tran";"Riqfinpro",#N/A,FALSE,"Tran"}</definedName>
    <definedName name="ftr" localSheetId="41" hidden="1">{"Riqfin97",#N/A,FALSE,"Tran";"Riqfinpro",#N/A,FALSE,"Tran"}</definedName>
    <definedName name="ftr" localSheetId="43" hidden="1">{"Riqfin97",#N/A,FALSE,"Tran";"Riqfinpro",#N/A,FALSE,"Tran"}</definedName>
    <definedName name="ftr" localSheetId="10" hidden="1">{"Riqfin97",#N/A,FALSE,"Tran";"Riqfinpro",#N/A,FALSE,"Tran"}</definedName>
    <definedName name="ftr" localSheetId="13" hidden="1">{"Riqfin97",#N/A,FALSE,"Tran";"Riqfinpro",#N/A,FALSE,"Tran"}</definedName>
    <definedName name="ftr" localSheetId="14" hidden="1">{"Riqfin97",#N/A,FALSE,"Tran";"Riqfinpro",#N/A,FALSE,"Tran"}</definedName>
    <definedName name="ftr" localSheetId="15" hidden="1">{"Riqfin97",#N/A,FALSE,"Tran";"Riqfinpro",#N/A,FALSE,"Tran"}</definedName>
    <definedName name="ftr" localSheetId="16" hidden="1">{"Riqfin97",#N/A,FALSE,"Tran";"Riqfinpro",#N/A,FALSE,"Tran"}</definedName>
    <definedName name="ftr" localSheetId="17" hidden="1">{"Riqfin97",#N/A,FALSE,"Tran";"Riqfinpro",#N/A,FALSE,"Tran"}</definedName>
    <definedName name="ftr" localSheetId="18" hidden="1">{"Riqfin97",#N/A,FALSE,"Tran";"Riqfinpro",#N/A,FALSE,"Tran"}</definedName>
    <definedName name="ftr" hidden="1">{"Riqfin97",#N/A,FALSE,"Tran";"Riqfinpro",#N/A,FALSE,"Tran"}</definedName>
    <definedName name="fty" localSheetId="59" hidden="1">{"Riqfin97",#N/A,FALSE,"Tran";"Riqfinpro",#N/A,FALSE,"Tran"}</definedName>
    <definedName name="fty" localSheetId="0" hidden="1">{"Riqfin97",#N/A,FALSE,"Tran";"Riqfinpro",#N/A,FALSE,"Tran"}</definedName>
    <definedName name="fty" localSheetId="12" hidden="1">{"Riqfin97",#N/A,FALSE,"Tran";"Riqfinpro",#N/A,FALSE,"Tran"}</definedName>
    <definedName name="fty" localSheetId="23" hidden="1">{"Riqfin97",#N/A,FALSE,"Tran";"Riqfinpro",#N/A,FALSE,"Tran"}</definedName>
    <definedName name="fty" localSheetId="28" hidden="1">{"Riqfin97",#N/A,FALSE,"Tran";"Riqfinpro",#N/A,FALSE,"Tran"}</definedName>
    <definedName name="fty" localSheetId="29" hidden="1">{"Riqfin97",#N/A,FALSE,"Tran";"Riqfinpro",#N/A,FALSE,"Tran"}</definedName>
    <definedName name="fty" localSheetId="30" hidden="1">{"Riqfin97",#N/A,FALSE,"Tran";"Riqfinpro",#N/A,FALSE,"Tran"}</definedName>
    <definedName name="fty" localSheetId="31" hidden="1">{"Riqfin97",#N/A,FALSE,"Tran";"Riqfinpro",#N/A,FALSE,"Tran"}</definedName>
    <definedName name="fty" localSheetId="40" hidden="1">{"Riqfin97",#N/A,FALSE,"Tran";"Riqfinpro",#N/A,FALSE,"Tran"}</definedName>
    <definedName name="fty" localSheetId="42" hidden="1">{"Riqfin97",#N/A,FALSE,"Tran";"Riqfinpro",#N/A,FALSE,"Tran"}</definedName>
    <definedName name="fty" localSheetId="1" hidden="1">{"Riqfin97",#N/A,FALSE,"Tran";"Riqfinpro",#N/A,FALSE,"Tran"}</definedName>
    <definedName name="fty" localSheetId="2" hidden="1">{"Riqfin97",#N/A,FALSE,"Tran";"Riqfinpro",#N/A,FALSE,"Tran"}</definedName>
    <definedName name="fty" localSheetId="3" hidden="1">{"Riqfin97",#N/A,FALSE,"Tran";"Riqfinpro",#N/A,FALSE,"Tran"}</definedName>
    <definedName name="fty" localSheetId="4" hidden="1">{"Riqfin97",#N/A,FALSE,"Tran";"Riqfinpro",#N/A,FALSE,"Tran"}</definedName>
    <definedName name="fty" localSheetId="5" hidden="1">{"Riqfin97",#N/A,FALSE,"Tran";"Riqfinpro",#N/A,FALSE,"Tran"}</definedName>
    <definedName name="fty" localSheetId="7" hidden="1">{"Riqfin97",#N/A,FALSE,"Tran";"Riqfinpro",#N/A,FALSE,"Tran"}</definedName>
    <definedName name="fty" localSheetId="9" hidden="1">{"Riqfin97",#N/A,FALSE,"Tran";"Riqfinpro",#N/A,FALSE,"Tran"}</definedName>
    <definedName name="fty" localSheetId="11" hidden="1">{"Riqfin97",#N/A,FALSE,"Tran";"Riqfinpro",#N/A,FALSE,"Tran"}</definedName>
    <definedName name="fty" localSheetId="6" hidden="1">{"Riqfin97",#N/A,FALSE,"Tran";"Riqfinpro",#N/A,FALSE,"Tran"}</definedName>
    <definedName name="fty" localSheetId="19" hidden="1">{"Riqfin97",#N/A,FALSE,"Tran";"Riqfinpro",#N/A,FALSE,"Tran"}</definedName>
    <definedName name="fty" localSheetId="20" hidden="1">{"Riqfin97",#N/A,FALSE,"Tran";"Riqfinpro",#N/A,FALSE,"Tran"}</definedName>
    <definedName name="fty" localSheetId="21" hidden="1">{"Riqfin97",#N/A,FALSE,"Tran";"Riqfinpro",#N/A,FALSE,"Tran"}</definedName>
    <definedName name="fty" localSheetId="22" hidden="1">{"Riqfin97",#N/A,FALSE,"Tran";"Riqfinpro",#N/A,FALSE,"Tran"}</definedName>
    <definedName name="fty" localSheetId="24" hidden="1">{"Riqfin97",#N/A,FALSE,"Tran";"Riqfinpro",#N/A,FALSE,"Tran"}</definedName>
    <definedName name="fty" localSheetId="25" hidden="1">{"Riqfin97",#N/A,FALSE,"Tran";"Riqfinpro",#N/A,FALSE,"Tran"}</definedName>
    <definedName name="fty" localSheetId="26" hidden="1">{"Riqfin97",#N/A,FALSE,"Tran";"Riqfinpro",#N/A,FALSE,"Tran"}</definedName>
    <definedName name="fty" localSheetId="27" hidden="1">{"Riqfin97",#N/A,FALSE,"Tran";"Riqfinpro",#N/A,FALSE,"Tran"}</definedName>
    <definedName name="fty" localSheetId="32" hidden="1">{"Riqfin97",#N/A,FALSE,"Tran";"Riqfinpro",#N/A,FALSE,"Tran"}</definedName>
    <definedName name="fty" localSheetId="33" hidden="1">{"Riqfin97",#N/A,FALSE,"Tran";"Riqfinpro",#N/A,FALSE,"Tran"}</definedName>
    <definedName name="fty" localSheetId="34" hidden="1">{"Riqfin97",#N/A,FALSE,"Tran";"Riqfinpro",#N/A,FALSE,"Tran"}</definedName>
    <definedName name="fty" localSheetId="8" hidden="1">{"Riqfin97",#N/A,FALSE,"Tran";"Riqfinpro",#N/A,FALSE,"Tran"}</definedName>
    <definedName name="fty" localSheetId="35" hidden="1">{"Riqfin97",#N/A,FALSE,"Tran";"Riqfinpro",#N/A,FALSE,"Tran"}</definedName>
    <definedName name="fty" localSheetId="36" hidden="1">{"Riqfin97",#N/A,FALSE,"Tran";"Riqfinpro",#N/A,FALSE,"Tran"}</definedName>
    <definedName name="fty" localSheetId="37" hidden="1">{"Riqfin97",#N/A,FALSE,"Tran";"Riqfinpro",#N/A,FALSE,"Tran"}</definedName>
    <definedName name="fty" localSheetId="38" hidden="1">{"Riqfin97",#N/A,FALSE,"Tran";"Riqfinpro",#N/A,FALSE,"Tran"}</definedName>
    <definedName name="fty" localSheetId="39" hidden="1">{"Riqfin97",#N/A,FALSE,"Tran";"Riqfinpro",#N/A,FALSE,"Tran"}</definedName>
    <definedName name="fty" localSheetId="41" hidden="1">{"Riqfin97",#N/A,FALSE,"Tran";"Riqfinpro",#N/A,FALSE,"Tran"}</definedName>
    <definedName name="fty" localSheetId="43" hidden="1">{"Riqfin97",#N/A,FALSE,"Tran";"Riqfinpro",#N/A,FALSE,"Tran"}</definedName>
    <definedName name="fty" localSheetId="10" hidden="1">{"Riqfin97",#N/A,FALSE,"Tran";"Riqfinpro",#N/A,FALSE,"Tran"}</definedName>
    <definedName name="fty" localSheetId="13" hidden="1">{"Riqfin97",#N/A,FALSE,"Tran";"Riqfinpro",#N/A,FALSE,"Tran"}</definedName>
    <definedName name="fty" localSheetId="14" hidden="1">{"Riqfin97",#N/A,FALSE,"Tran";"Riqfinpro",#N/A,FALSE,"Tran"}</definedName>
    <definedName name="fty" localSheetId="15" hidden="1">{"Riqfin97",#N/A,FALSE,"Tran";"Riqfinpro",#N/A,FALSE,"Tran"}</definedName>
    <definedName name="fty" localSheetId="16" hidden="1">{"Riqfin97",#N/A,FALSE,"Tran";"Riqfinpro",#N/A,FALSE,"Tran"}</definedName>
    <definedName name="fty" localSheetId="17" hidden="1">{"Riqfin97",#N/A,FALSE,"Tran";"Riqfinpro",#N/A,FALSE,"Tran"}</definedName>
    <definedName name="fty" localSheetId="18" hidden="1">{"Riqfin97",#N/A,FALSE,"Tran";"Riqfinpro",#N/A,FALSE,"Tran"}</definedName>
    <definedName name="fty" hidden="1">{"Riqfin97",#N/A,FALSE,"Tran";"Riqfinpro",#N/A,FALSE,"Tran"}</definedName>
    <definedName name="FUENTE" localSheetId="59">#REF!</definedName>
    <definedName name="FUENTE" localSheetId="0">#REF!</definedName>
    <definedName name="FUENTE" localSheetId="12">#REF!</definedName>
    <definedName name="FUENTE" localSheetId="23">#REF!</definedName>
    <definedName name="FUENTE" localSheetId="28">#REF!</definedName>
    <definedName name="FUENTE" localSheetId="29">#REF!</definedName>
    <definedName name="FUENTE" localSheetId="30">#REF!</definedName>
    <definedName name="FUENTE" localSheetId="31">#REF!</definedName>
    <definedName name="FUENTE" localSheetId="40">#REF!</definedName>
    <definedName name="FUENTE" localSheetId="42">#REF!</definedName>
    <definedName name="FUENTE" localSheetId="5">#REF!</definedName>
    <definedName name="FUENTE" localSheetId="7">#REF!</definedName>
    <definedName name="FUENTE" localSheetId="9">#REF!</definedName>
    <definedName name="FUENTE" localSheetId="11">#REF!</definedName>
    <definedName name="FUENTE" localSheetId="6">#REF!</definedName>
    <definedName name="FUENTE" localSheetId="19">#REF!</definedName>
    <definedName name="FUENTE" localSheetId="20">#REF!</definedName>
    <definedName name="FUENTE" localSheetId="21">#REF!</definedName>
    <definedName name="FUENTE" localSheetId="22">#REF!</definedName>
    <definedName name="FUENTE" localSheetId="24">#REF!</definedName>
    <definedName name="FUENTE" localSheetId="25">#REF!</definedName>
    <definedName name="FUENTE" localSheetId="26">#REF!</definedName>
    <definedName name="FUENTE" localSheetId="27">#REF!</definedName>
    <definedName name="FUENTE" localSheetId="32">#REF!</definedName>
    <definedName name="FUENTE" localSheetId="33">#REF!</definedName>
    <definedName name="FUENTE" localSheetId="34">#REF!</definedName>
    <definedName name="FUENTE" localSheetId="8">#REF!</definedName>
    <definedName name="FUENTE" localSheetId="35">#REF!</definedName>
    <definedName name="FUENTE" localSheetId="36">#REF!</definedName>
    <definedName name="FUENTE" localSheetId="37">#REF!</definedName>
    <definedName name="FUENTE" localSheetId="38">#REF!</definedName>
    <definedName name="FUENTE" localSheetId="39">#REF!</definedName>
    <definedName name="FUENTE" localSheetId="41">#REF!</definedName>
    <definedName name="FUENTE" localSheetId="43">#REF!</definedName>
    <definedName name="FUENTE" localSheetId="10">#REF!</definedName>
    <definedName name="FUENTE" localSheetId="13">#REF!</definedName>
    <definedName name="FUENTE" localSheetId="14">#REF!</definedName>
    <definedName name="FUENTE" localSheetId="15">#REF!</definedName>
    <definedName name="FUENTE" localSheetId="16">#REF!</definedName>
    <definedName name="FUENTE" localSheetId="17">#REF!</definedName>
    <definedName name="FUENTE" localSheetId="18">#REF!</definedName>
    <definedName name="FUENTE">#REF!</definedName>
    <definedName name="fuente1" localSheetId="59">#REF!</definedName>
    <definedName name="fuente1" localSheetId="0">#REF!</definedName>
    <definedName name="fuente1" localSheetId="23">#REF!</definedName>
    <definedName name="fuente1" localSheetId="28">#REF!</definedName>
    <definedName name="fuente1" localSheetId="29">#REF!</definedName>
    <definedName name="fuente1" localSheetId="30">#REF!</definedName>
    <definedName name="fuente1" localSheetId="31">#REF!</definedName>
    <definedName name="fuente1" localSheetId="40">#REF!</definedName>
    <definedName name="fuente1" localSheetId="42">#REF!</definedName>
    <definedName name="fuente1" localSheetId="7">#REF!</definedName>
    <definedName name="fuente1" localSheetId="19">#REF!</definedName>
    <definedName name="fuente1" localSheetId="20">#REF!</definedName>
    <definedName name="fuente1" localSheetId="21">#REF!</definedName>
    <definedName name="fuente1" localSheetId="22">#REF!</definedName>
    <definedName name="fuente1" localSheetId="24">#REF!</definedName>
    <definedName name="fuente1" localSheetId="25">#REF!</definedName>
    <definedName name="fuente1" localSheetId="26">#REF!</definedName>
    <definedName name="fuente1" localSheetId="27">#REF!</definedName>
    <definedName name="fuente1" localSheetId="32">#REF!</definedName>
    <definedName name="fuente1" localSheetId="33">#REF!</definedName>
    <definedName name="fuente1" localSheetId="34">#REF!</definedName>
    <definedName name="fuente1" localSheetId="35">#REF!</definedName>
    <definedName name="fuente1" localSheetId="36">#REF!</definedName>
    <definedName name="fuente1" localSheetId="37">#REF!</definedName>
    <definedName name="fuente1" localSheetId="38">#REF!</definedName>
    <definedName name="fuente1" localSheetId="39">#REF!</definedName>
    <definedName name="fuente1" localSheetId="41">#REF!</definedName>
    <definedName name="fuente1" localSheetId="43">#REF!</definedName>
    <definedName name="fuente1" localSheetId="13">#REF!</definedName>
    <definedName name="fuente1" localSheetId="14">#REF!</definedName>
    <definedName name="fuente1" localSheetId="15">#REF!</definedName>
    <definedName name="fuente1" localSheetId="16">#REF!</definedName>
    <definedName name="fuente1" localSheetId="17">#REF!</definedName>
    <definedName name="fuente1" localSheetId="18">#REF!</definedName>
    <definedName name="fuente1">#REF!</definedName>
    <definedName name="FUENTE2" localSheetId="59">#REF!</definedName>
    <definedName name="FUENTE2" localSheetId="0">#REF!</definedName>
    <definedName name="FUENTE2" localSheetId="23">#REF!</definedName>
    <definedName name="FUENTE2" localSheetId="28">#REF!</definedName>
    <definedName name="FUENTE2" localSheetId="29">#REF!</definedName>
    <definedName name="FUENTE2" localSheetId="30">#REF!</definedName>
    <definedName name="FUENTE2" localSheetId="31">#REF!</definedName>
    <definedName name="FUENTE2" localSheetId="40">#REF!</definedName>
    <definedName name="FUENTE2" localSheetId="42">#REF!</definedName>
    <definedName name="FUENTE2" localSheetId="7">#REF!</definedName>
    <definedName name="FUENTE2" localSheetId="19">#REF!</definedName>
    <definedName name="FUENTE2" localSheetId="20">#REF!</definedName>
    <definedName name="FUENTE2" localSheetId="21">#REF!</definedName>
    <definedName name="FUENTE2" localSheetId="22">#REF!</definedName>
    <definedName name="FUENTE2" localSheetId="24">#REF!</definedName>
    <definedName name="FUENTE2" localSheetId="25">#REF!</definedName>
    <definedName name="FUENTE2" localSheetId="26">#REF!</definedName>
    <definedName name="FUENTE2" localSheetId="27">#REF!</definedName>
    <definedName name="FUENTE2" localSheetId="32">#REF!</definedName>
    <definedName name="FUENTE2" localSheetId="33">#REF!</definedName>
    <definedName name="FUENTE2" localSheetId="34">#REF!</definedName>
    <definedName name="FUENTE2" localSheetId="35">#REF!</definedName>
    <definedName name="FUENTE2" localSheetId="36">#REF!</definedName>
    <definedName name="FUENTE2" localSheetId="37">#REF!</definedName>
    <definedName name="FUENTE2" localSheetId="38">#REF!</definedName>
    <definedName name="FUENTE2" localSheetId="39">#REF!</definedName>
    <definedName name="FUENTE2" localSheetId="41">#REF!</definedName>
    <definedName name="FUENTE2" localSheetId="43">#REF!</definedName>
    <definedName name="FUENTE2" localSheetId="13">#REF!</definedName>
    <definedName name="FUENTE2" localSheetId="14">#REF!</definedName>
    <definedName name="FUENTE2" localSheetId="15">#REF!</definedName>
    <definedName name="FUENTE2" localSheetId="16">#REF!</definedName>
    <definedName name="FUENTE2" localSheetId="17">#REF!</definedName>
    <definedName name="FUENTE2" localSheetId="18">#REF!</definedName>
    <definedName name="FUENTE2">#REF!</definedName>
    <definedName name="Fuentes" localSheetId="0">#REF!</definedName>
    <definedName name="Fuentes" localSheetId="23">#REF!</definedName>
    <definedName name="Fuentes" localSheetId="28">#REF!</definedName>
    <definedName name="Fuentes" localSheetId="29">#REF!</definedName>
    <definedName name="Fuentes" localSheetId="30">#REF!</definedName>
    <definedName name="Fuentes" localSheetId="31">#REF!</definedName>
    <definedName name="Fuentes" localSheetId="40">#REF!</definedName>
    <definedName name="Fuentes" localSheetId="42">#REF!</definedName>
    <definedName name="Fuentes" localSheetId="7">#REF!</definedName>
    <definedName name="Fuentes" localSheetId="19">#REF!</definedName>
    <definedName name="Fuentes" localSheetId="20">#REF!</definedName>
    <definedName name="Fuentes" localSheetId="21">#REF!</definedName>
    <definedName name="Fuentes" localSheetId="22">#REF!</definedName>
    <definedName name="Fuentes" localSheetId="24">#REF!</definedName>
    <definedName name="Fuentes" localSheetId="25">#REF!</definedName>
    <definedName name="Fuentes" localSheetId="26">#REF!</definedName>
    <definedName name="Fuentes" localSheetId="27">#REF!</definedName>
    <definedName name="Fuentes" localSheetId="32">#REF!</definedName>
    <definedName name="Fuentes" localSheetId="33">#REF!</definedName>
    <definedName name="Fuentes" localSheetId="34">#REF!</definedName>
    <definedName name="Fuentes" localSheetId="35">#REF!</definedName>
    <definedName name="Fuentes" localSheetId="36">#REF!</definedName>
    <definedName name="Fuentes" localSheetId="37">#REF!</definedName>
    <definedName name="Fuentes" localSheetId="38">#REF!</definedName>
    <definedName name="Fuentes" localSheetId="39">#REF!</definedName>
    <definedName name="Fuentes" localSheetId="41">#REF!</definedName>
    <definedName name="Fuentes" localSheetId="43">#REF!</definedName>
    <definedName name="Fuentes" localSheetId="13">#REF!</definedName>
    <definedName name="Fuentes" localSheetId="14">#REF!</definedName>
    <definedName name="Fuentes" localSheetId="15">#REF!</definedName>
    <definedName name="Fuentes" localSheetId="16">#REF!</definedName>
    <definedName name="Fuentes" localSheetId="17">#REF!</definedName>
    <definedName name="Fuentes" localSheetId="18">#REF!</definedName>
    <definedName name="Fuentes">#REF!</definedName>
    <definedName name="fx" localSheetId="0">#REF!</definedName>
    <definedName name="fx" localSheetId="23">#REF!</definedName>
    <definedName name="fx" localSheetId="28">#REF!</definedName>
    <definedName name="fx" localSheetId="29">#REF!</definedName>
    <definedName name="fx" localSheetId="30">#REF!</definedName>
    <definedName name="fx" localSheetId="31">#REF!</definedName>
    <definedName name="fx" localSheetId="40">#REF!</definedName>
    <definedName name="fx" localSheetId="42">#REF!</definedName>
    <definedName name="fx" localSheetId="7">#REF!</definedName>
    <definedName name="fx" localSheetId="19">#REF!</definedName>
    <definedName name="fx" localSheetId="20">#REF!</definedName>
    <definedName name="fx" localSheetId="21">#REF!</definedName>
    <definedName name="fx" localSheetId="22">#REF!</definedName>
    <definedName name="fx" localSheetId="24">#REF!</definedName>
    <definedName name="fx" localSheetId="25">#REF!</definedName>
    <definedName name="fx" localSheetId="26">#REF!</definedName>
    <definedName name="fx" localSheetId="27">#REF!</definedName>
    <definedName name="fx" localSheetId="32">#REF!</definedName>
    <definedName name="fx" localSheetId="33">#REF!</definedName>
    <definedName name="fx" localSheetId="34">#REF!</definedName>
    <definedName name="fx" localSheetId="35">#REF!</definedName>
    <definedName name="fx" localSheetId="36">#REF!</definedName>
    <definedName name="fx" localSheetId="37">#REF!</definedName>
    <definedName name="fx" localSheetId="38">#REF!</definedName>
    <definedName name="fx" localSheetId="39">#REF!</definedName>
    <definedName name="fx" localSheetId="41">#REF!</definedName>
    <definedName name="fx" localSheetId="43">#REF!</definedName>
    <definedName name="fx" localSheetId="13">#REF!</definedName>
    <definedName name="fx" localSheetId="14">#REF!</definedName>
    <definedName name="fx" localSheetId="15">#REF!</definedName>
    <definedName name="fx" localSheetId="16">#REF!</definedName>
    <definedName name="fx" localSheetId="17">#REF!</definedName>
    <definedName name="fx" localSheetId="18">#REF!</definedName>
    <definedName name="fx">#REF!</definedName>
    <definedName name="G" localSheetId="59" hidden="1">{"Main Economic Indicators",#N/A,FALSE,"C"}</definedName>
    <definedName name="G" localSheetId="0" hidden="1">{"Main Economic Indicators",#N/A,FALSE,"C"}</definedName>
    <definedName name="G" localSheetId="12" hidden="1">{"Main Economic Indicators",#N/A,FALSE,"C"}</definedName>
    <definedName name="G" localSheetId="23" hidden="1">{"Main Economic Indicators",#N/A,FALSE,"C"}</definedName>
    <definedName name="G" localSheetId="28" hidden="1">{"Main Economic Indicators",#N/A,FALSE,"C"}</definedName>
    <definedName name="G" localSheetId="29" hidden="1">{"Main Economic Indicators",#N/A,FALSE,"C"}</definedName>
    <definedName name="G" localSheetId="30" hidden="1">{"Main Economic Indicators",#N/A,FALSE,"C"}</definedName>
    <definedName name="G" localSheetId="31" hidden="1">{"Main Economic Indicators",#N/A,FALSE,"C"}</definedName>
    <definedName name="G" localSheetId="40" hidden="1">{"Main Economic Indicators",#N/A,FALSE,"C"}</definedName>
    <definedName name="G" localSheetId="42" hidden="1">{"Main Economic Indicators",#N/A,FALSE,"C"}</definedName>
    <definedName name="G" localSheetId="1" hidden="1">{"Main Economic Indicators",#N/A,FALSE,"C"}</definedName>
    <definedName name="G" localSheetId="2" hidden="1">{"Main Economic Indicators",#N/A,FALSE,"C"}</definedName>
    <definedName name="G" localSheetId="3" hidden="1">{"Main Economic Indicators",#N/A,FALSE,"C"}</definedName>
    <definedName name="G" localSheetId="4" hidden="1">{"Main Economic Indicators",#N/A,FALSE,"C"}</definedName>
    <definedName name="G" localSheetId="5" hidden="1">{"Main Economic Indicators",#N/A,FALSE,"C"}</definedName>
    <definedName name="G" localSheetId="7" hidden="1">{"Main Economic Indicators",#N/A,FALSE,"C"}</definedName>
    <definedName name="G" localSheetId="9" hidden="1">{"Main Economic Indicators",#N/A,FALSE,"C"}</definedName>
    <definedName name="G" localSheetId="11" hidden="1">{"Main Economic Indicators",#N/A,FALSE,"C"}</definedName>
    <definedName name="G" localSheetId="6" hidden="1">{"Main Economic Indicators",#N/A,FALSE,"C"}</definedName>
    <definedName name="G" localSheetId="19" hidden="1">{"Main Economic Indicators",#N/A,FALSE,"C"}</definedName>
    <definedName name="G" localSheetId="20" hidden="1">{"Main Economic Indicators",#N/A,FALSE,"C"}</definedName>
    <definedName name="G" localSheetId="21" hidden="1">{"Main Economic Indicators",#N/A,FALSE,"C"}</definedName>
    <definedName name="G" localSheetId="22" hidden="1">{"Main Economic Indicators",#N/A,FALSE,"C"}</definedName>
    <definedName name="G" localSheetId="24" hidden="1">{"Main Economic Indicators",#N/A,FALSE,"C"}</definedName>
    <definedName name="G" localSheetId="25" hidden="1">{"Main Economic Indicators",#N/A,FALSE,"C"}</definedName>
    <definedName name="G" localSheetId="26" hidden="1">{"Main Economic Indicators",#N/A,FALSE,"C"}</definedName>
    <definedName name="G" localSheetId="27" hidden="1">{"Main Economic Indicators",#N/A,FALSE,"C"}</definedName>
    <definedName name="G" localSheetId="32" hidden="1">{"Main Economic Indicators",#N/A,FALSE,"C"}</definedName>
    <definedName name="G" localSheetId="33" hidden="1">{"Main Economic Indicators",#N/A,FALSE,"C"}</definedName>
    <definedName name="G" localSheetId="34" hidden="1">{"Main Economic Indicators",#N/A,FALSE,"C"}</definedName>
    <definedName name="G" localSheetId="8" hidden="1">{"Main Economic Indicators",#N/A,FALSE,"C"}</definedName>
    <definedName name="G" localSheetId="35" hidden="1">{"Main Economic Indicators",#N/A,FALSE,"C"}</definedName>
    <definedName name="G" localSheetId="36" hidden="1">{"Main Economic Indicators",#N/A,FALSE,"C"}</definedName>
    <definedName name="G" localSheetId="37" hidden="1">{"Main Economic Indicators",#N/A,FALSE,"C"}</definedName>
    <definedName name="G" localSheetId="38" hidden="1">{"Main Economic Indicators",#N/A,FALSE,"C"}</definedName>
    <definedName name="G" localSheetId="39" hidden="1">{"Main Economic Indicators",#N/A,FALSE,"C"}</definedName>
    <definedName name="G" localSheetId="41" hidden="1">{"Main Economic Indicators",#N/A,FALSE,"C"}</definedName>
    <definedName name="G" localSheetId="43" hidden="1">{"Main Economic Indicators",#N/A,FALSE,"C"}</definedName>
    <definedName name="G" localSheetId="10" hidden="1">{"Main Economic Indicators",#N/A,FALSE,"C"}</definedName>
    <definedName name="G" localSheetId="13" hidden="1">{"Main Economic Indicators",#N/A,FALSE,"C"}</definedName>
    <definedName name="G" localSheetId="14" hidden="1">{"Main Economic Indicators",#N/A,FALSE,"C"}</definedName>
    <definedName name="G" localSheetId="15" hidden="1">{"Main Economic Indicators",#N/A,FALSE,"C"}</definedName>
    <definedName name="G" localSheetId="16" hidden="1">{"Main Economic Indicators",#N/A,FALSE,"C"}</definedName>
    <definedName name="G" localSheetId="17" hidden="1">{"Main Economic Indicators",#N/A,FALSE,"C"}</definedName>
    <definedName name="G" localSheetId="18" hidden="1">{"Main Economic Indicators",#N/A,FALSE,"C"}</definedName>
    <definedName name="G" hidden="1">{"Main Economic Indicators",#N/A,FALSE,"C"}</definedName>
    <definedName name="GAP" localSheetId="59">#REF!</definedName>
    <definedName name="GAP" localSheetId="0">#REF!</definedName>
    <definedName name="GAP" localSheetId="12">#REF!</definedName>
    <definedName name="GAP" localSheetId="23">#REF!</definedName>
    <definedName name="GAP" localSheetId="28">#REF!</definedName>
    <definedName name="GAP" localSheetId="29">#REF!</definedName>
    <definedName name="GAP" localSheetId="30">#REF!</definedName>
    <definedName name="GAP" localSheetId="31">#REF!</definedName>
    <definedName name="GAP" localSheetId="40">#REF!</definedName>
    <definedName name="GAP" localSheetId="42">#REF!</definedName>
    <definedName name="GAP" localSheetId="5">#REF!</definedName>
    <definedName name="GAP" localSheetId="7">#REF!</definedName>
    <definedName name="GAP" localSheetId="9">#REF!</definedName>
    <definedName name="GAP" localSheetId="11">#REF!</definedName>
    <definedName name="GAP" localSheetId="6">#REF!</definedName>
    <definedName name="GAP" localSheetId="19">#REF!</definedName>
    <definedName name="GAP" localSheetId="20">#REF!</definedName>
    <definedName name="GAP" localSheetId="21">#REF!</definedName>
    <definedName name="GAP" localSheetId="22">#REF!</definedName>
    <definedName name="GAP" localSheetId="24">#REF!</definedName>
    <definedName name="GAP" localSheetId="25">#REF!</definedName>
    <definedName name="GAP" localSheetId="26">#REF!</definedName>
    <definedName name="GAP" localSheetId="27">#REF!</definedName>
    <definedName name="GAP" localSheetId="32">#REF!</definedName>
    <definedName name="GAP" localSheetId="33">#REF!</definedName>
    <definedName name="GAP" localSheetId="34">#REF!</definedName>
    <definedName name="GAP" localSheetId="8">#REF!</definedName>
    <definedName name="GAP" localSheetId="35">#REF!</definedName>
    <definedName name="GAP" localSheetId="36">#REF!</definedName>
    <definedName name="GAP" localSheetId="37">#REF!</definedName>
    <definedName name="GAP" localSheetId="38">#REF!</definedName>
    <definedName name="GAP" localSheetId="39">#REF!</definedName>
    <definedName name="GAP" localSheetId="41">#REF!</definedName>
    <definedName name="GAP" localSheetId="43">#REF!</definedName>
    <definedName name="GAP" localSheetId="10">#REF!</definedName>
    <definedName name="GAP" localSheetId="13">#REF!</definedName>
    <definedName name="GAP" localSheetId="14">#REF!</definedName>
    <definedName name="GAP" localSheetId="15">#REF!</definedName>
    <definedName name="GAP" localSheetId="16">#REF!</definedName>
    <definedName name="GAP" localSheetId="17">#REF!</definedName>
    <definedName name="GAP" localSheetId="18">#REF!</definedName>
    <definedName name="GAP">#REF!</definedName>
    <definedName name="GAPFGFROM" localSheetId="59">#REF!</definedName>
    <definedName name="GAPFGFROM" localSheetId="0">#REF!</definedName>
    <definedName name="GAPFGFROM" localSheetId="23">#REF!</definedName>
    <definedName name="GAPFGFROM" localSheetId="28">#REF!</definedName>
    <definedName name="GAPFGFROM" localSheetId="29">#REF!</definedName>
    <definedName name="GAPFGFROM" localSheetId="30">#REF!</definedName>
    <definedName name="GAPFGFROM" localSheetId="31">#REF!</definedName>
    <definedName name="GAPFGFROM" localSheetId="40">#REF!</definedName>
    <definedName name="GAPFGFROM" localSheetId="42">#REF!</definedName>
    <definedName name="GAPFGFROM" localSheetId="7">#REF!</definedName>
    <definedName name="GAPFGFROM" localSheetId="19">#REF!</definedName>
    <definedName name="GAPFGFROM" localSheetId="20">#REF!</definedName>
    <definedName name="GAPFGFROM" localSheetId="21">#REF!</definedName>
    <definedName name="GAPFGFROM" localSheetId="22">#REF!</definedName>
    <definedName name="GAPFGFROM" localSheetId="24">#REF!</definedName>
    <definedName name="GAPFGFROM" localSheetId="25">#REF!</definedName>
    <definedName name="GAPFGFROM" localSheetId="26">#REF!</definedName>
    <definedName name="GAPFGFROM" localSheetId="27">#REF!</definedName>
    <definedName name="GAPFGFROM" localSheetId="32">#REF!</definedName>
    <definedName name="GAPFGFROM" localSheetId="33">#REF!</definedName>
    <definedName name="GAPFGFROM" localSheetId="34">#REF!</definedName>
    <definedName name="GAPFGFROM" localSheetId="35">#REF!</definedName>
    <definedName name="GAPFGFROM" localSheetId="36">#REF!</definedName>
    <definedName name="GAPFGFROM" localSheetId="37">#REF!</definedName>
    <definedName name="GAPFGFROM" localSheetId="38">#REF!</definedName>
    <definedName name="GAPFGFROM" localSheetId="39">#REF!</definedName>
    <definedName name="GAPFGFROM" localSheetId="41">#REF!</definedName>
    <definedName name="GAPFGFROM" localSheetId="43">#REF!</definedName>
    <definedName name="GAPFGFROM" localSheetId="13">#REF!</definedName>
    <definedName name="GAPFGFROM" localSheetId="14">#REF!</definedName>
    <definedName name="GAPFGFROM" localSheetId="15">#REF!</definedName>
    <definedName name="GAPFGFROM" localSheetId="16">#REF!</definedName>
    <definedName name="GAPFGFROM" localSheetId="17">#REF!</definedName>
    <definedName name="GAPFGFROM" localSheetId="18">#REF!</definedName>
    <definedName name="GAPFGFROM">#REF!</definedName>
    <definedName name="GAPFGTO" localSheetId="59">#REF!</definedName>
    <definedName name="GAPFGTO" localSheetId="0">#REF!</definedName>
    <definedName name="GAPFGTO" localSheetId="23">#REF!</definedName>
    <definedName name="GAPFGTO" localSheetId="28">#REF!</definedName>
    <definedName name="GAPFGTO" localSheetId="29">#REF!</definedName>
    <definedName name="GAPFGTO" localSheetId="30">#REF!</definedName>
    <definedName name="GAPFGTO" localSheetId="31">#REF!</definedName>
    <definedName name="GAPFGTO" localSheetId="40">#REF!</definedName>
    <definedName name="GAPFGTO" localSheetId="42">#REF!</definedName>
    <definedName name="GAPFGTO" localSheetId="7">#REF!</definedName>
    <definedName name="GAPFGTO" localSheetId="19">#REF!</definedName>
    <definedName name="GAPFGTO" localSheetId="20">#REF!</definedName>
    <definedName name="GAPFGTO" localSheetId="21">#REF!</definedName>
    <definedName name="GAPFGTO" localSheetId="22">#REF!</definedName>
    <definedName name="GAPFGTO" localSheetId="24">#REF!</definedName>
    <definedName name="GAPFGTO" localSheetId="25">#REF!</definedName>
    <definedName name="GAPFGTO" localSheetId="26">#REF!</definedName>
    <definedName name="GAPFGTO" localSheetId="27">#REF!</definedName>
    <definedName name="GAPFGTO" localSheetId="32">#REF!</definedName>
    <definedName name="GAPFGTO" localSheetId="33">#REF!</definedName>
    <definedName name="GAPFGTO" localSheetId="34">#REF!</definedName>
    <definedName name="GAPFGTO" localSheetId="35">#REF!</definedName>
    <definedName name="GAPFGTO" localSheetId="36">#REF!</definedName>
    <definedName name="GAPFGTO" localSheetId="37">#REF!</definedName>
    <definedName name="GAPFGTO" localSheetId="38">#REF!</definedName>
    <definedName name="GAPFGTO" localSheetId="39">#REF!</definedName>
    <definedName name="GAPFGTO" localSheetId="41">#REF!</definedName>
    <definedName name="GAPFGTO" localSheetId="43">#REF!</definedName>
    <definedName name="GAPFGTO" localSheetId="13">#REF!</definedName>
    <definedName name="GAPFGTO" localSheetId="14">#REF!</definedName>
    <definedName name="GAPFGTO" localSheetId="15">#REF!</definedName>
    <definedName name="GAPFGTO" localSheetId="16">#REF!</definedName>
    <definedName name="GAPFGTO" localSheetId="17">#REF!</definedName>
    <definedName name="GAPFGTO" localSheetId="18">#REF!</definedName>
    <definedName name="GAPFGTO">#REF!</definedName>
    <definedName name="GAPSTFROM" localSheetId="0">#REF!</definedName>
    <definedName name="GAPSTFROM" localSheetId="23">#REF!</definedName>
    <definedName name="GAPSTFROM" localSheetId="28">#REF!</definedName>
    <definedName name="GAPSTFROM" localSheetId="29">#REF!</definedName>
    <definedName name="GAPSTFROM" localSheetId="30">#REF!</definedName>
    <definedName name="GAPSTFROM" localSheetId="31">#REF!</definedName>
    <definedName name="GAPSTFROM" localSheetId="40">#REF!</definedName>
    <definedName name="GAPSTFROM" localSheetId="42">#REF!</definedName>
    <definedName name="GAPSTFROM" localSheetId="7">#REF!</definedName>
    <definedName name="GAPSTFROM" localSheetId="19">#REF!</definedName>
    <definedName name="GAPSTFROM" localSheetId="20">#REF!</definedName>
    <definedName name="GAPSTFROM" localSheetId="21">#REF!</definedName>
    <definedName name="GAPSTFROM" localSheetId="22">#REF!</definedName>
    <definedName name="GAPSTFROM" localSheetId="24">#REF!</definedName>
    <definedName name="GAPSTFROM" localSheetId="25">#REF!</definedName>
    <definedName name="GAPSTFROM" localSheetId="26">#REF!</definedName>
    <definedName name="GAPSTFROM" localSheetId="27">#REF!</definedName>
    <definedName name="GAPSTFROM" localSheetId="32">#REF!</definedName>
    <definedName name="GAPSTFROM" localSheetId="33">#REF!</definedName>
    <definedName name="GAPSTFROM" localSheetId="34">#REF!</definedName>
    <definedName name="GAPSTFROM" localSheetId="35">#REF!</definedName>
    <definedName name="GAPSTFROM" localSheetId="36">#REF!</definedName>
    <definedName name="GAPSTFROM" localSheetId="37">#REF!</definedName>
    <definedName name="GAPSTFROM" localSheetId="38">#REF!</definedName>
    <definedName name="GAPSTFROM" localSheetId="39">#REF!</definedName>
    <definedName name="GAPSTFROM" localSheetId="41">#REF!</definedName>
    <definedName name="GAPSTFROM" localSheetId="43">#REF!</definedName>
    <definedName name="GAPSTFROM" localSheetId="13">#REF!</definedName>
    <definedName name="GAPSTFROM" localSheetId="14">#REF!</definedName>
    <definedName name="GAPSTFROM" localSheetId="15">#REF!</definedName>
    <definedName name="GAPSTFROM" localSheetId="16">#REF!</definedName>
    <definedName name="GAPSTFROM" localSheetId="17">#REF!</definedName>
    <definedName name="GAPSTFROM" localSheetId="18">#REF!</definedName>
    <definedName name="GAPSTFROM">#REF!</definedName>
    <definedName name="GAPSTTO" localSheetId="0">#REF!</definedName>
    <definedName name="GAPSTTO" localSheetId="23">#REF!</definedName>
    <definedName name="GAPSTTO" localSheetId="28">#REF!</definedName>
    <definedName name="GAPSTTO" localSheetId="29">#REF!</definedName>
    <definedName name="GAPSTTO" localSheetId="30">#REF!</definedName>
    <definedName name="GAPSTTO" localSheetId="31">#REF!</definedName>
    <definedName name="GAPSTTO" localSheetId="40">#REF!</definedName>
    <definedName name="GAPSTTO" localSheetId="42">#REF!</definedName>
    <definedName name="GAPSTTO" localSheetId="7">#REF!</definedName>
    <definedName name="GAPSTTO" localSheetId="19">#REF!</definedName>
    <definedName name="GAPSTTO" localSheetId="20">#REF!</definedName>
    <definedName name="GAPSTTO" localSheetId="21">#REF!</definedName>
    <definedName name="GAPSTTO" localSheetId="22">#REF!</definedName>
    <definedName name="GAPSTTO" localSheetId="24">#REF!</definedName>
    <definedName name="GAPSTTO" localSheetId="25">#REF!</definedName>
    <definedName name="GAPSTTO" localSheetId="26">#REF!</definedName>
    <definedName name="GAPSTTO" localSheetId="27">#REF!</definedName>
    <definedName name="GAPSTTO" localSheetId="32">#REF!</definedName>
    <definedName name="GAPSTTO" localSheetId="33">#REF!</definedName>
    <definedName name="GAPSTTO" localSheetId="34">#REF!</definedName>
    <definedName name="GAPSTTO" localSheetId="35">#REF!</definedName>
    <definedName name="GAPSTTO" localSheetId="36">#REF!</definedName>
    <definedName name="GAPSTTO" localSheetId="37">#REF!</definedName>
    <definedName name="GAPSTTO" localSheetId="38">#REF!</definedName>
    <definedName name="GAPSTTO" localSheetId="39">#REF!</definedName>
    <definedName name="GAPSTTO" localSheetId="41">#REF!</definedName>
    <definedName name="GAPSTTO" localSheetId="43">#REF!</definedName>
    <definedName name="GAPSTTO" localSheetId="13">#REF!</definedName>
    <definedName name="GAPSTTO" localSheetId="14">#REF!</definedName>
    <definedName name="GAPSTTO" localSheetId="15">#REF!</definedName>
    <definedName name="GAPSTTO" localSheetId="16">#REF!</definedName>
    <definedName name="GAPSTTO" localSheetId="17">#REF!</definedName>
    <definedName name="GAPSTTO" localSheetId="18">#REF!</definedName>
    <definedName name="GAPSTTO">#REF!</definedName>
    <definedName name="GAPTEST" localSheetId="0">#REF!</definedName>
    <definedName name="GAPTEST" localSheetId="23">#REF!</definedName>
    <definedName name="GAPTEST" localSheetId="28">#REF!</definedName>
    <definedName name="GAPTEST" localSheetId="29">#REF!</definedName>
    <definedName name="GAPTEST" localSheetId="30">#REF!</definedName>
    <definedName name="GAPTEST" localSheetId="31">#REF!</definedName>
    <definedName name="GAPTEST" localSheetId="40">#REF!</definedName>
    <definedName name="GAPTEST" localSheetId="42">#REF!</definedName>
    <definedName name="GAPTEST" localSheetId="7">#REF!</definedName>
    <definedName name="GAPTEST" localSheetId="19">#REF!</definedName>
    <definedName name="GAPTEST" localSheetId="20">#REF!</definedName>
    <definedName name="GAPTEST" localSheetId="21">#REF!</definedName>
    <definedName name="GAPTEST" localSheetId="22">#REF!</definedName>
    <definedName name="GAPTEST" localSheetId="24">#REF!</definedName>
    <definedName name="GAPTEST" localSheetId="25">#REF!</definedName>
    <definedName name="GAPTEST" localSheetId="26">#REF!</definedName>
    <definedName name="GAPTEST" localSheetId="27">#REF!</definedName>
    <definedName name="GAPTEST" localSheetId="32">#REF!</definedName>
    <definedName name="GAPTEST" localSheetId="33">#REF!</definedName>
    <definedName name="GAPTEST" localSheetId="34">#REF!</definedName>
    <definedName name="GAPTEST" localSheetId="35">#REF!</definedName>
    <definedName name="GAPTEST" localSheetId="36">#REF!</definedName>
    <definedName name="GAPTEST" localSheetId="37">#REF!</definedName>
    <definedName name="GAPTEST" localSheetId="38">#REF!</definedName>
    <definedName name="GAPTEST" localSheetId="39">#REF!</definedName>
    <definedName name="GAPTEST" localSheetId="41">#REF!</definedName>
    <definedName name="GAPTEST" localSheetId="43">#REF!</definedName>
    <definedName name="GAPTEST" localSheetId="13">#REF!</definedName>
    <definedName name="GAPTEST" localSheetId="14">#REF!</definedName>
    <definedName name="GAPTEST" localSheetId="15">#REF!</definedName>
    <definedName name="GAPTEST" localSheetId="16">#REF!</definedName>
    <definedName name="GAPTEST" localSheetId="17">#REF!</definedName>
    <definedName name="GAPTEST" localSheetId="18">#REF!</definedName>
    <definedName name="GAPTEST">#REF!</definedName>
    <definedName name="GAPTESTFG" localSheetId="0">#REF!</definedName>
    <definedName name="GAPTESTFG" localSheetId="23">#REF!</definedName>
    <definedName name="GAPTESTFG" localSheetId="28">#REF!</definedName>
    <definedName name="GAPTESTFG" localSheetId="29">#REF!</definedName>
    <definedName name="GAPTESTFG" localSheetId="30">#REF!</definedName>
    <definedName name="GAPTESTFG" localSheetId="31">#REF!</definedName>
    <definedName name="GAPTESTFG" localSheetId="40">#REF!</definedName>
    <definedName name="GAPTESTFG" localSheetId="42">#REF!</definedName>
    <definedName name="GAPTESTFG" localSheetId="7">#REF!</definedName>
    <definedName name="GAPTESTFG" localSheetId="19">#REF!</definedName>
    <definedName name="GAPTESTFG" localSheetId="20">#REF!</definedName>
    <definedName name="GAPTESTFG" localSheetId="21">#REF!</definedName>
    <definedName name="GAPTESTFG" localSheetId="22">#REF!</definedName>
    <definedName name="GAPTESTFG" localSheetId="24">#REF!</definedName>
    <definedName name="GAPTESTFG" localSheetId="25">#REF!</definedName>
    <definedName name="GAPTESTFG" localSheetId="26">#REF!</definedName>
    <definedName name="GAPTESTFG" localSheetId="27">#REF!</definedName>
    <definedName name="GAPTESTFG" localSheetId="32">#REF!</definedName>
    <definedName name="GAPTESTFG" localSheetId="33">#REF!</definedName>
    <definedName name="GAPTESTFG" localSheetId="34">#REF!</definedName>
    <definedName name="GAPTESTFG" localSheetId="35">#REF!</definedName>
    <definedName name="GAPTESTFG" localSheetId="36">#REF!</definedName>
    <definedName name="GAPTESTFG" localSheetId="37">#REF!</definedName>
    <definedName name="GAPTESTFG" localSheetId="38">#REF!</definedName>
    <definedName name="GAPTESTFG" localSheetId="39">#REF!</definedName>
    <definedName name="GAPTESTFG" localSheetId="41">#REF!</definedName>
    <definedName name="GAPTESTFG" localSheetId="43">#REF!</definedName>
    <definedName name="GAPTESTFG" localSheetId="13">#REF!</definedName>
    <definedName name="GAPTESTFG" localSheetId="14">#REF!</definedName>
    <definedName name="GAPTESTFG" localSheetId="15">#REF!</definedName>
    <definedName name="GAPTESTFG" localSheetId="16">#REF!</definedName>
    <definedName name="GAPTESTFG" localSheetId="17">#REF!</definedName>
    <definedName name="GAPTESTFG" localSheetId="18">#REF!</definedName>
    <definedName name="GAPTESTFG">#REF!</definedName>
    <definedName name="GAZZETTE" localSheetId="0">#REF!</definedName>
    <definedName name="GAZZETTE" localSheetId="23">#REF!</definedName>
    <definedName name="GAZZETTE" localSheetId="28">#REF!</definedName>
    <definedName name="GAZZETTE" localSheetId="29">#REF!</definedName>
    <definedName name="GAZZETTE" localSheetId="30">#REF!</definedName>
    <definedName name="GAZZETTE" localSheetId="31">#REF!</definedName>
    <definedName name="GAZZETTE" localSheetId="40">#REF!</definedName>
    <definedName name="GAZZETTE" localSheetId="42">#REF!</definedName>
    <definedName name="GAZZETTE" localSheetId="7">#REF!</definedName>
    <definedName name="GAZZETTE" localSheetId="19">#REF!</definedName>
    <definedName name="GAZZETTE" localSheetId="20">#REF!</definedName>
    <definedName name="GAZZETTE" localSheetId="21">#REF!</definedName>
    <definedName name="GAZZETTE" localSheetId="22">#REF!</definedName>
    <definedName name="GAZZETTE" localSheetId="24">#REF!</definedName>
    <definedName name="GAZZETTE" localSheetId="25">#REF!</definedName>
    <definedName name="GAZZETTE" localSheetId="26">#REF!</definedName>
    <definedName name="GAZZETTE" localSheetId="27">#REF!</definedName>
    <definedName name="GAZZETTE" localSheetId="32">#REF!</definedName>
    <definedName name="GAZZETTE" localSheetId="33">#REF!</definedName>
    <definedName name="GAZZETTE" localSheetId="34">#REF!</definedName>
    <definedName name="GAZZETTE" localSheetId="35">#REF!</definedName>
    <definedName name="GAZZETTE" localSheetId="36">#REF!</definedName>
    <definedName name="GAZZETTE" localSheetId="37">#REF!</definedName>
    <definedName name="GAZZETTE" localSheetId="38">#REF!</definedName>
    <definedName name="GAZZETTE" localSheetId="39">#REF!</definedName>
    <definedName name="GAZZETTE" localSheetId="41">#REF!</definedName>
    <definedName name="GAZZETTE" localSheetId="43">#REF!</definedName>
    <definedName name="GAZZETTE" localSheetId="13">#REF!</definedName>
    <definedName name="GAZZETTE" localSheetId="14">#REF!</definedName>
    <definedName name="GAZZETTE" localSheetId="15">#REF!</definedName>
    <definedName name="GAZZETTE" localSheetId="16">#REF!</definedName>
    <definedName name="GAZZETTE" localSheetId="17">#REF!</definedName>
    <definedName name="GAZZETTE" localSheetId="18">#REF!</definedName>
    <definedName name="GAZZETTE">#REF!</definedName>
    <definedName name="GBP" localSheetId="0">#REF!</definedName>
    <definedName name="GBP" localSheetId="23">#REF!</definedName>
    <definedName name="GBP" localSheetId="28">#REF!</definedName>
    <definedName name="GBP" localSheetId="29">#REF!</definedName>
    <definedName name="GBP" localSheetId="30">#REF!</definedName>
    <definedName name="GBP" localSheetId="31">#REF!</definedName>
    <definedName name="GBP" localSheetId="40">#REF!</definedName>
    <definedName name="GBP" localSheetId="42">#REF!</definedName>
    <definedName name="GBP" localSheetId="7">#REF!</definedName>
    <definedName name="GBP" localSheetId="19">#REF!</definedName>
    <definedName name="GBP" localSheetId="20">#REF!</definedName>
    <definedName name="GBP" localSheetId="21">#REF!</definedName>
    <definedName name="GBP" localSheetId="22">#REF!</definedName>
    <definedName name="GBP" localSheetId="24">#REF!</definedName>
    <definedName name="GBP" localSheetId="25">#REF!</definedName>
    <definedName name="GBP" localSheetId="26">#REF!</definedName>
    <definedName name="GBP" localSheetId="27">#REF!</definedName>
    <definedName name="GBP" localSheetId="32">#REF!</definedName>
    <definedName name="GBP" localSheetId="33">#REF!</definedName>
    <definedName name="GBP" localSheetId="34">#REF!</definedName>
    <definedName name="GBP" localSheetId="35">#REF!</definedName>
    <definedName name="GBP" localSheetId="36">#REF!</definedName>
    <definedName name="GBP" localSheetId="37">#REF!</definedName>
    <definedName name="GBP" localSheetId="38">#REF!</definedName>
    <definedName name="GBP" localSheetId="39">#REF!</definedName>
    <definedName name="GBP" localSheetId="41">#REF!</definedName>
    <definedName name="GBP" localSheetId="43">#REF!</definedName>
    <definedName name="GBP" localSheetId="13">#REF!</definedName>
    <definedName name="GBP" localSheetId="14">#REF!</definedName>
    <definedName name="GBP" localSheetId="15">#REF!</definedName>
    <definedName name="GBP" localSheetId="16">#REF!</definedName>
    <definedName name="GBP" localSheetId="17">#REF!</definedName>
    <definedName name="GBP" localSheetId="18">#REF!</definedName>
    <definedName name="GBP">#REF!</definedName>
    <definedName name="GCB_NGDP">#N/A</definedName>
    <definedName name="gdg" localSheetId="7" hidden="1">'[50]Fax a enviar'!#REF!</definedName>
    <definedName name="gdg" hidden="1">'[50]Fax a enviar'!#REF!</definedName>
    <definedName name="gdgd" localSheetId="7" hidden="1">'[57]Fax a enviar'!#REF!</definedName>
    <definedName name="gdgd" hidden="1">'[57]Fax a enviar'!#REF!</definedName>
    <definedName name="gdp">[62]GDP_WEO!$A$3:$AB$188</definedName>
    <definedName name="gdpall">[62]GDP!$B$2:$AD$134</definedName>
    <definedName name="gdppc">[62]GDPpc_WEO!$A$3:$AC$188</definedName>
    <definedName name="GGB_NGDP">#N/A</definedName>
    <definedName name="ggfrfff" localSheetId="59" hidden="1">#REF!</definedName>
    <definedName name="ggfrfff" localSheetId="0" hidden="1">#REF!</definedName>
    <definedName name="ggfrfff" localSheetId="12" hidden="1">#REF!</definedName>
    <definedName name="ggfrfff" localSheetId="23" hidden="1">#REF!</definedName>
    <definedName name="ggfrfff" localSheetId="28" hidden="1">#REF!</definedName>
    <definedName name="ggfrfff" localSheetId="29" hidden="1">#REF!</definedName>
    <definedName name="ggfrfff" localSheetId="30" hidden="1">#REF!</definedName>
    <definedName name="ggfrfff" localSheetId="31" hidden="1">#REF!</definedName>
    <definedName name="ggfrfff" localSheetId="40" hidden="1">#REF!</definedName>
    <definedName name="ggfrfff" localSheetId="42" hidden="1">#REF!</definedName>
    <definedName name="ggfrfff" localSheetId="5" hidden="1">#REF!</definedName>
    <definedName name="ggfrfff" localSheetId="7" hidden="1">#REF!</definedName>
    <definedName name="ggfrfff" localSheetId="9" hidden="1">#REF!</definedName>
    <definedName name="ggfrfff" localSheetId="11" hidden="1">#REF!</definedName>
    <definedName name="ggfrfff" localSheetId="6" hidden="1">#REF!</definedName>
    <definedName name="ggfrfff" localSheetId="19" hidden="1">#REF!</definedName>
    <definedName name="ggfrfff" localSheetId="20" hidden="1">#REF!</definedName>
    <definedName name="ggfrfff" localSheetId="21" hidden="1">#REF!</definedName>
    <definedName name="ggfrfff" localSheetId="22" hidden="1">#REF!</definedName>
    <definedName name="ggfrfff" localSheetId="24" hidden="1">#REF!</definedName>
    <definedName name="ggfrfff" localSheetId="25" hidden="1">#REF!</definedName>
    <definedName name="ggfrfff" localSheetId="26" hidden="1">#REF!</definedName>
    <definedName name="ggfrfff" localSheetId="27" hidden="1">#REF!</definedName>
    <definedName name="ggfrfff" localSheetId="32" hidden="1">#REF!</definedName>
    <definedName name="ggfrfff" localSheetId="33" hidden="1">#REF!</definedName>
    <definedName name="ggfrfff" localSheetId="34" hidden="1">#REF!</definedName>
    <definedName name="ggfrfff" localSheetId="8" hidden="1">#REF!</definedName>
    <definedName name="ggfrfff" localSheetId="35" hidden="1">#REF!</definedName>
    <definedName name="ggfrfff" localSheetId="36" hidden="1">#REF!</definedName>
    <definedName name="ggfrfff" localSheetId="37" hidden="1">#REF!</definedName>
    <definedName name="ggfrfff" localSheetId="38" hidden="1">#REF!</definedName>
    <definedName name="ggfrfff" localSheetId="39" hidden="1">#REF!</definedName>
    <definedName name="ggfrfff" localSheetId="41" hidden="1">#REF!</definedName>
    <definedName name="ggfrfff" localSheetId="43" hidden="1">#REF!</definedName>
    <definedName name="ggfrfff" localSheetId="10" hidden="1">#REF!</definedName>
    <definedName name="ggfrfff" localSheetId="13" hidden="1">#REF!</definedName>
    <definedName name="ggfrfff" localSheetId="14" hidden="1">#REF!</definedName>
    <definedName name="ggfrfff" localSheetId="15" hidden="1">#REF!</definedName>
    <definedName name="ggfrfff" localSheetId="16" hidden="1">#REF!</definedName>
    <definedName name="ggfrfff" localSheetId="17" hidden="1">#REF!</definedName>
    <definedName name="ggfrfff" localSheetId="18" hidden="1">#REF!</definedName>
    <definedName name="ggfrfff" hidden="1">#REF!</definedName>
    <definedName name="ggg" localSheetId="59" hidden="1">{"Riqfin97",#N/A,FALSE,"Tran";"Riqfinpro",#N/A,FALSE,"Tran"}</definedName>
    <definedName name="ggg" localSheetId="0" hidden="1">{"Riqfin97",#N/A,FALSE,"Tran";"Riqfinpro",#N/A,FALSE,"Tran"}</definedName>
    <definedName name="ggg" localSheetId="12" hidden="1">{"Riqfin97",#N/A,FALSE,"Tran";"Riqfinpro",#N/A,FALSE,"Tran"}</definedName>
    <definedName name="ggg" localSheetId="23" hidden="1">{"Riqfin97",#N/A,FALSE,"Tran";"Riqfinpro",#N/A,FALSE,"Tran"}</definedName>
    <definedName name="ggg" localSheetId="28" hidden="1">{"Riqfin97",#N/A,FALSE,"Tran";"Riqfinpro",#N/A,FALSE,"Tran"}</definedName>
    <definedName name="ggg" localSheetId="29" hidden="1">{"Riqfin97",#N/A,FALSE,"Tran";"Riqfinpro",#N/A,FALSE,"Tran"}</definedName>
    <definedName name="ggg" localSheetId="30" hidden="1">{"Riqfin97",#N/A,FALSE,"Tran";"Riqfinpro",#N/A,FALSE,"Tran"}</definedName>
    <definedName name="ggg" localSheetId="31" hidden="1">{"Riqfin97",#N/A,FALSE,"Tran";"Riqfinpro",#N/A,FALSE,"Tran"}</definedName>
    <definedName name="ggg" localSheetId="40" hidden="1">{"Riqfin97",#N/A,FALSE,"Tran";"Riqfinpro",#N/A,FALSE,"Tran"}</definedName>
    <definedName name="ggg" localSheetId="42" hidden="1">{"Riqfin97",#N/A,FALSE,"Tran";"Riqfinpro",#N/A,FALSE,"Tran"}</definedName>
    <definedName name="ggg" localSheetId="1" hidden="1">{"Riqfin97",#N/A,FALSE,"Tran";"Riqfinpro",#N/A,FALSE,"Tran"}</definedName>
    <definedName name="ggg" localSheetId="2" hidden="1">{"Riqfin97",#N/A,FALSE,"Tran";"Riqfinpro",#N/A,FALSE,"Tran"}</definedName>
    <definedName name="ggg" localSheetId="3" hidden="1">{"Riqfin97",#N/A,FALSE,"Tran";"Riqfinpro",#N/A,FALSE,"Tran"}</definedName>
    <definedName name="ggg" localSheetId="4" hidden="1">{"Riqfin97",#N/A,FALSE,"Tran";"Riqfinpro",#N/A,FALSE,"Tran"}</definedName>
    <definedName name="ggg" localSheetId="5" hidden="1">{"Riqfin97",#N/A,FALSE,"Tran";"Riqfinpro",#N/A,FALSE,"Tran"}</definedName>
    <definedName name="ggg" localSheetId="7" hidden="1">{"Riqfin97",#N/A,FALSE,"Tran";"Riqfinpro",#N/A,FALSE,"Tran"}</definedName>
    <definedName name="ggg" localSheetId="9" hidden="1">{"Riqfin97",#N/A,FALSE,"Tran";"Riqfinpro",#N/A,FALSE,"Tran"}</definedName>
    <definedName name="ggg" localSheetId="11" hidden="1">{"Riqfin97",#N/A,FALSE,"Tran";"Riqfinpro",#N/A,FALSE,"Tran"}</definedName>
    <definedName name="ggg" localSheetId="6" hidden="1">{"Riqfin97",#N/A,FALSE,"Tran";"Riqfinpro",#N/A,FALSE,"Tran"}</definedName>
    <definedName name="ggg" localSheetId="19" hidden="1">{"Riqfin97",#N/A,FALSE,"Tran";"Riqfinpro",#N/A,FALSE,"Tran"}</definedName>
    <definedName name="ggg" localSheetId="20" hidden="1">{"Riqfin97",#N/A,FALSE,"Tran";"Riqfinpro",#N/A,FALSE,"Tran"}</definedName>
    <definedName name="ggg" localSheetId="21" hidden="1">{"Riqfin97",#N/A,FALSE,"Tran";"Riqfinpro",#N/A,FALSE,"Tran"}</definedName>
    <definedName name="ggg" localSheetId="22" hidden="1">{"Riqfin97",#N/A,FALSE,"Tran";"Riqfinpro",#N/A,FALSE,"Tran"}</definedName>
    <definedName name="ggg" localSheetId="24" hidden="1">{"Riqfin97",#N/A,FALSE,"Tran";"Riqfinpro",#N/A,FALSE,"Tran"}</definedName>
    <definedName name="ggg" localSheetId="25" hidden="1">{"Riqfin97",#N/A,FALSE,"Tran";"Riqfinpro",#N/A,FALSE,"Tran"}</definedName>
    <definedName name="ggg" localSheetId="26" hidden="1">{"Riqfin97",#N/A,FALSE,"Tran";"Riqfinpro",#N/A,FALSE,"Tran"}</definedName>
    <definedName name="ggg" localSheetId="27" hidden="1">{"Riqfin97",#N/A,FALSE,"Tran";"Riqfinpro",#N/A,FALSE,"Tran"}</definedName>
    <definedName name="ggg" localSheetId="32" hidden="1">{"Riqfin97",#N/A,FALSE,"Tran";"Riqfinpro",#N/A,FALSE,"Tran"}</definedName>
    <definedName name="ggg" localSheetId="33" hidden="1">{"Riqfin97",#N/A,FALSE,"Tran";"Riqfinpro",#N/A,FALSE,"Tran"}</definedName>
    <definedName name="ggg" localSheetId="34" hidden="1">{"Riqfin97",#N/A,FALSE,"Tran";"Riqfinpro",#N/A,FALSE,"Tran"}</definedName>
    <definedName name="ggg" localSheetId="8" hidden="1">{"Riqfin97",#N/A,FALSE,"Tran";"Riqfinpro",#N/A,FALSE,"Tran"}</definedName>
    <definedName name="ggg" localSheetId="35" hidden="1">{"Riqfin97",#N/A,FALSE,"Tran";"Riqfinpro",#N/A,FALSE,"Tran"}</definedName>
    <definedName name="ggg" localSheetId="36" hidden="1">{"Riqfin97",#N/A,FALSE,"Tran";"Riqfinpro",#N/A,FALSE,"Tran"}</definedName>
    <definedName name="ggg" localSheetId="37" hidden="1">{"Riqfin97",#N/A,FALSE,"Tran";"Riqfinpro",#N/A,FALSE,"Tran"}</definedName>
    <definedName name="ggg" localSheetId="38" hidden="1">{"Riqfin97",#N/A,FALSE,"Tran";"Riqfinpro",#N/A,FALSE,"Tran"}</definedName>
    <definedName name="ggg" localSheetId="39" hidden="1">{"Riqfin97",#N/A,FALSE,"Tran";"Riqfinpro",#N/A,FALSE,"Tran"}</definedName>
    <definedName name="ggg" localSheetId="41" hidden="1">{"Riqfin97",#N/A,FALSE,"Tran";"Riqfinpro",#N/A,FALSE,"Tran"}</definedName>
    <definedName name="ggg" localSheetId="43" hidden="1">{"Riqfin97",#N/A,FALSE,"Tran";"Riqfinpro",#N/A,FALSE,"Tran"}</definedName>
    <definedName name="ggg" localSheetId="10" hidden="1">{"Riqfin97",#N/A,FALSE,"Tran";"Riqfinpro",#N/A,FALSE,"Tran"}</definedName>
    <definedName name="ggg" localSheetId="13" hidden="1">{"Riqfin97",#N/A,FALSE,"Tran";"Riqfinpro",#N/A,FALSE,"Tran"}</definedName>
    <definedName name="ggg" localSheetId="14" hidden="1">{"Riqfin97",#N/A,FALSE,"Tran";"Riqfinpro",#N/A,FALSE,"Tran"}</definedName>
    <definedName name="ggg" localSheetId="15" hidden="1">{"Riqfin97",#N/A,FALSE,"Tran";"Riqfinpro",#N/A,FALSE,"Tran"}</definedName>
    <definedName name="ggg" localSheetId="16" hidden="1">{"Riqfin97",#N/A,FALSE,"Tran";"Riqfinpro",#N/A,FALSE,"Tran"}</definedName>
    <definedName name="ggg" localSheetId="17" hidden="1">{"Riqfin97",#N/A,FALSE,"Tran";"Riqfinpro",#N/A,FALSE,"Tran"}</definedName>
    <definedName name="ggg" localSheetId="18" hidden="1">{"Riqfin97",#N/A,FALSE,"Tran";"Riqfinpro",#N/A,FALSE,"Tran"}</definedName>
    <definedName name="ggg" hidden="1">{"Riqfin97",#N/A,FALSE,"Tran";"Riqfinpro",#N/A,FALSE,"Tran"}</definedName>
    <definedName name="gggg" localSheetId="59" hidden="1">{"bop94-99",#N/A,FALSE,"BOP";"bgdp94-99",#N/A,FALSE,"BOPGDP";"exp94-99",#N/A,FALSE,"EXP";"imp94-99",#N/A,FALSE,"IMP";"tt9499",#N/A,FALSE,"TT";"ss94-99",#N/A,FALSE,"SERV";"tran94-99",#N/A,FALSE,"TRAN";"dis95-98",#N/A,FALSE,"DISB";"amor94-99",#N/A,FALSE,"AMOR";"int94-98",#N/A,FALSE,"INT";"debt94-99",#N/A,FALSE,"DEBT"}</definedName>
    <definedName name="gggg" localSheetId="0" hidden="1">{"bop94-99",#N/A,FALSE,"BOP";"bgdp94-99",#N/A,FALSE,"BOPGDP";"exp94-99",#N/A,FALSE,"EXP";"imp94-99",#N/A,FALSE,"IMP";"tt9499",#N/A,FALSE,"TT";"ss94-99",#N/A,FALSE,"SERV";"tran94-99",#N/A,FALSE,"TRAN";"dis95-98",#N/A,FALSE,"DISB";"amor94-99",#N/A,FALSE,"AMOR";"int94-98",#N/A,FALSE,"INT";"debt94-99",#N/A,FALSE,"DEBT"}</definedName>
    <definedName name="gggg" localSheetId="12" hidden="1">{"bop94-99",#N/A,FALSE,"BOP";"bgdp94-99",#N/A,FALSE,"BOPGDP";"exp94-99",#N/A,FALSE,"EXP";"imp94-99",#N/A,FALSE,"IMP";"tt9499",#N/A,FALSE,"TT";"ss94-99",#N/A,FALSE,"SERV";"tran94-99",#N/A,FALSE,"TRAN";"dis95-98",#N/A,FALSE,"DISB";"amor94-99",#N/A,FALSE,"AMOR";"int94-98",#N/A,FALSE,"INT";"debt94-99",#N/A,FALSE,"DEBT"}</definedName>
    <definedName name="gggg" localSheetId="23" hidden="1">{"bop94-99",#N/A,FALSE,"BOP";"bgdp94-99",#N/A,FALSE,"BOPGDP";"exp94-99",#N/A,FALSE,"EXP";"imp94-99",#N/A,FALSE,"IMP";"tt9499",#N/A,FALSE,"TT";"ss94-99",#N/A,FALSE,"SERV";"tran94-99",#N/A,FALSE,"TRAN";"dis95-98",#N/A,FALSE,"DISB";"amor94-99",#N/A,FALSE,"AMOR";"int94-98",#N/A,FALSE,"INT";"debt94-99",#N/A,FALSE,"DEBT"}</definedName>
    <definedName name="gggg" localSheetId="28" hidden="1">{"bop94-99",#N/A,FALSE,"BOP";"bgdp94-99",#N/A,FALSE,"BOPGDP";"exp94-99",#N/A,FALSE,"EXP";"imp94-99",#N/A,FALSE,"IMP";"tt9499",#N/A,FALSE,"TT";"ss94-99",#N/A,FALSE,"SERV";"tran94-99",#N/A,FALSE,"TRAN";"dis95-98",#N/A,FALSE,"DISB";"amor94-99",#N/A,FALSE,"AMOR";"int94-98",#N/A,FALSE,"INT";"debt94-99",#N/A,FALSE,"DEBT"}</definedName>
    <definedName name="gggg" localSheetId="29" hidden="1">{"bop94-99",#N/A,FALSE,"BOP";"bgdp94-99",#N/A,FALSE,"BOPGDP";"exp94-99",#N/A,FALSE,"EXP";"imp94-99",#N/A,FALSE,"IMP";"tt9499",#N/A,FALSE,"TT";"ss94-99",#N/A,FALSE,"SERV";"tran94-99",#N/A,FALSE,"TRAN";"dis95-98",#N/A,FALSE,"DISB";"amor94-99",#N/A,FALSE,"AMOR";"int94-98",#N/A,FALSE,"INT";"debt94-99",#N/A,FALSE,"DEBT"}</definedName>
    <definedName name="gggg" localSheetId="30" hidden="1">{"bop94-99",#N/A,FALSE,"BOP";"bgdp94-99",#N/A,FALSE,"BOPGDP";"exp94-99",#N/A,FALSE,"EXP";"imp94-99",#N/A,FALSE,"IMP";"tt9499",#N/A,FALSE,"TT";"ss94-99",#N/A,FALSE,"SERV";"tran94-99",#N/A,FALSE,"TRAN";"dis95-98",#N/A,FALSE,"DISB";"amor94-99",#N/A,FALSE,"AMOR";"int94-98",#N/A,FALSE,"INT";"debt94-99",#N/A,FALSE,"DEBT"}</definedName>
    <definedName name="gggg" localSheetId="31" hidden="1">{"bop94-99",#N/A,FALSE,"BOP";"bgdp94-99",#N/A,FALSE,"BOPGDP";"exp94-99",#N/A,FALSE,"EXP";"imp94-99",#N/A,FALSE,"IMP";"tt9499",#N/A,FALSE,"TT";"ss94-99",#N/A,FALSE,"SERV";"tran94-99",#N/A,FALSE,"TRAN";"dis95-98",#N/A,FALSE,"DISB";"amor94-99",#N/A,FALSE,"AMOR";"int94-98",#N/A,FALSE,"INT";"debt94-99",#N/A,FALSE,"DEBT"}</definedName>
    <definedName name="gggg" localSheetId="40" hidden="1">{"bop94-99",#N/A,FALSE,"BOP";"bgdp94-99",#N/A,FALSE,"BOPGDP";"exp94-99",#N/A,FALSE,"EXP";"imp94-99",#N/A,FALSE,"IMP";"tt9499",#N/A,FALSE,"TT";"ss94-99",#N/A,FALSE,"SERV";"tran94-99",#N/A,FALSE,"TRAN";"dis95-98",#N/A,FALSE,"DISB";"amor94-99",#N/A,FALSE,"AMOR";"int94-98",#N/A,FALSE,"INT";"debt94-99",#N/A,FALSE,"DEBT"}</definedName>
    <definedName name="gggg" localSheetId="42" hidden="1">{"bop94-99",#N/A,FALSE,"BOP";"bgdp94-99",#N/A,FALSE,"BOPGDP";"exp94-99",#N/A,FALSE,"EXP";"imp94-99",#N/A,FALSE,"IMP";"tt9499",#N/A,FALSE,"TT";"ss94-99",#N/A,FALSE,"SERV";"tran94-99",#N/A,FALSE,"TRAN";"dis95-98",#N/A,FALSE,"DISB";"amor94-99",#N/A,FALSE,"AMOR";"int94-98",#N/A,FALSE,"INT";"debt94-99",#N/A,FALSE,"DEBT"}</definedName>
    <definedName name="gggg" localSheetId="1" hidden="1">{"bop94-99",#N/A,FALSE,"BOP";"bgdp94-99",#N/A,FALSE,"BOPGDP";"exp94-99",#N/A,FALSE,"EXP";"imp94-99",#N/A,FALSE,"IMP";"tt9499",#N/A,FALSE,"TT";"ss94-99",#N/A,FALSE,"SERV";"tran94-99",#N/A,FALSE,"TRAN";"dis95-98",#N/A,FALSE,"DISB";"amor94-99",#N/A,FALSE,"AMOR";"int94-98",#N/A,FALSE,"INT";"debt94-99",#N/A,FALSE,"DEBT"}</definedName>
    <definedName name="gggg" localSheetId="2" hidden="1">{"bop94-99",#N/A,FALSE,"BOP";"bgdp94-99",#N/A,FALSE,"BOPGDP";"exp94-99",#N/A,FALSE,"EXP";"imp94-99",#N/A,FALSE,"IMP";"tt9499",#N/A,FALSE,"TT";"ss94-99",#N/A,FALSE,"SERV";"tran94-99",#N/A,FALSE,"TRAN";"dis95-98",#N/A,FALSE,"DISB";"amor94-99",#N/A,FALSE,"AMOR";"int94-98",#N/A,FALSE,"INT";"debt94-99",#N/A,FALSE,"DEBT"}</definedName>
    <definedName name="gggg" localSheetId="3" hidden="1">{"bop94-99",#N/A,FALSE,"BOP";"bgdp94-99",#N/A,FALSE,"BOPGDP";"exp94-99",#N/A,FALSE,"EXP";"imp94-99",#N/A,FALSE,"IMP";"tt9499",#N/A,FALSE,"TT";"ss94-99",#N/A,FALSE,"SERV";"tran94-99",#N/A,FALSE,"TRAN";"dis95-98",#N/A,FALSE,"DISB";"amor94-99",#N/A,FALSE,"AMOR";"int94-98",#N/A,FALSE,"INT";"debt94-99",#N/A,FALSE,"DEBT"}</definedName>
    <definedName name="gggg" localSheetId="4" hidden="1">{"bop94-99",#N/A,FALSE,"BOP";"bgdp94-99",#N/A,FALSE,"BOPGDP";"exp94-99",#N/A,FALSE,"EXP";"imp94-99",#N/A,FALSE,"IMP";"tt9499",#N/A,FALSE,"TT";"ss94-99",#N/A,FALSE,"SERV";"tran94-99",#N/A,FALSE,"TRAN";"dis95-98",#N/A,FALSE,"DISB";"amor94-99",#N/A,FALSE,"AMOR";"int94-98",#N/A,FALSE,"INT";"debt94-99",#N/A,FALSE,"DEBT"}</definedName>
    <definedName name="gggg" localSheetId="5" hidden="1">{"bop94-99",#N/A,FALSE,"BOP";"bgdp94-99",#N/A,FALSE,"BOPGDP";"exp94-99",#N/A,FALSE,"EXP";"imp94-99",#N/A,FALSE,"IMP";"tt9499",#N/A,FALSE,"TT";"ss94-99",#N/A,FALSE,"SERV";"tran94-99",#N/A,FALSE,"TRAN";"dis95-98",#N/A,FALSE,"DISB";"amor94-99",#N/A,FALSE,"AMOR";"int94-98",#N/A,FALSE,"INT";"debt94-99",#N/A,FALSE,"DEBT"}</definedName>
    <definedName name="gggg" localSheetId="7" hidden="1">{"bop94-99",#N/A,FALSE,"BOP";"bgdp94-99",#N/A,FALSE,"BOPGDP";"exp94-99",#N/A,FALSE,"EXP";"imp94-99",#N/A,FALSE,"IMP";"tt9499",#N/A,FALSE,"TT";"ss94-99",#N/A,FALSE,"SERV";"tran94-99",#N/A,FALSE,"TRAN";"dis95-98",#N/A,FALSE,"DISB";"amor94-99",#N/A,FALSE,"AMOR";"int94-98",#N/A,FALSE,"INT";"debt94-99",#N/A,FALSE,"DEBT"}</definedName>
    <definedName name="gggg" localSheetId="9" hidden="1">{"bop94-99",#N/A,FALSE,"BOP";"bgdp94-99",#N/A,FALSE,"BOPGDP";"exp94-99",#N/A,FALSE,"EXP";"imp94-99",#N/A,FALSE,"IMP";"tt9499",#N/A,FALSE,"TT";"ss94-99",#N/A,FALSE,"SERV";"tran94-99",#N/A,FALSE,"TRAN";"dis95-98",#N/A,FALSE,"DISB";"amor94-99",#N/A,FALSE,"AMOR";"int94-98",#N/A,FALSE,"INT";"debt94-99",#N/A,FALSE,"DEBT"}</definedName>
    <definedName name="gggg" localSheetId="11" hidden="1">{"bop94-99",#N/A,FALSE,"BOP";"bgdp94-99",#N/A,FALSE,"BOPGDP";"exp94-99",#N/A,FALSE,"EXP";"imp94-99",#N/A,FALSE,"IMP";"tt9499",#N/A,FALSE,"TT";"ss94-99",#N/A,FALSE,"SERV";"tran94-99",#N/A,FALSE,"TRAN";"dis95-98",#N/A,FALSE,"DISB";"amor94-99",#N/A,FALSE,"AMOR";"int94-98",#N/A,FALSE,"INT";"debt94-99",#N/A,FALSE,"DEBT"}</definedName>
    <definedName name="gggg" localSheetId="6" hidden="1">{"bop94-99",#N/A,FALSE,"BOP";"bgdp94-99",#N/A,FALSE,"BOPGDP";"exp94-99",#N/A,FALSE,"EXP";"imp94-99",#N/A,FALSE,"IMP";"tt9499",#N/A,FALSE,"TT";"ss94-99",#N/A,FALSE,"SERV";"tran94-99",#N/A,FALSE,"TRAN";"dis95-98",#N/A,FALSE,"DISB";"amor94-99",#N/A,FALSE,"AMOR";"int94-98",#N/A,FALSE,"INT";"debt94-99",#N/A,FALSE,"DEBT"}</definedName>
    <definedName name="gggg" localSheetId="19" hidden="1">{"bop94-99",#N/A,FALSE,"BOP";"bgdp94-99",#N/A,FALSE,"BOPGDP";"exp94-99",#N/A,FALSE,"EXP";"imp94-99",#N/A,FALSE,"IMP";"tt9499",#N/A,FALSE,"TT";"ss94-99",#N/A,FALSE,"SERV";"tran94-99",#N/A,FALSE,"TRAN";"dis95-98",#N/A,FALSE,"DISB";"amor94-99",#N/A,FALSE,"AMOR";"int94-98",#N/A,FALSE,"INT";"debt94-99",#N/A,FALSE,"DEBT"}</definedName>
    <definedName name="gggg" localSheetId="20" hidden="1">{"bop94-99",#N/A,FALSE,"BOP";"bgdp94-99",#N/A,FALSE,"BOPGDP";"exp94-99",#N/A,FALSE,"EXP";"imp94-99",#N/A,FALSE,"IMP";"tt9499",#N/A,FALSE,"TT";"ss94-99",#N/A,FALSE,"SERV";"tran94-99",#N/A,FALSE,"TRAN";"dis95-98",#N/A,FALSE,"DISB";"amor94-99",#N/A,FALSE,"AMOR";"int94-98",#N/A,FALSE,"INT";"debt94-99",#N/A,FALSE,"DEBT"}</definedName>
    <definedName name="gggg" localSheetId="21" hidden="1">{"bop94-99",#N/A,FALSE,"BOP";"bgdp94-99",#N/A,FALSE,"BOPGDP";"exp94-99",#N/A,FALSE,"EXP";"imp94-99",#N/A,FALSE,"IMP";"tt9499",#N/A,FALSE,"TT";"ss94-99",#N/A,FALSE,"SERV";"tran94-99",#N/A,FALSE,"TRAN";"dis95-98",#N/A,FALSE,"DISB";"amor94-99",#N/A,FALSE,"AMOR";"int94-98",#N/A,FALSE,"INT";"debt94-99",#N/A,FALSE,"DEBT"}</definedName>
    <definedName name="gggg" localSheetId="22" hidden="1">{"bop94-99",#N/A,FALSE,"BOP";"bgdp94-99",#N/A,FALSE,"BOPGDP";"exp94-99",#N/A,FALSE,"EXP";"imp94-99",#N/A,FALSE,"IMP";"tt9499",#N/A,FALSE,"TT";"ss94-99",#N/A,FALSE,"SERV";"tran94-99",#N/A,FALSE,"TRAN";"dis95-98",#N/A,FALSE,"DISB";"amor94-99",#N/A,FALSE,"AMOR";"int94-98",#N/A,FALSE,"INT";"debt94-99",#N/A,FALSE,"DEBT"}</definedName>
    <definedName name="gggg" localSheetId="24" hidden="1">{"bop94-99",#N/A,FALSE,"BOP";"bgdp94-99",#N/A,FALSE,"BOPGDP";"exp94-99",#N/A,FALSE,"EXP";"imp94-99",#N/A,FALSE,"IMP";"tt9499",#N/A,FALSE,"TT";"ss94-99",#N/A,FALSE,"SERV";"tran94-99",#N/A,FALSE,"TRAN";"dis95-98",#N/A,FALSE,"DISB";"amor94-99",#N/A,FALSE,"AMOR";"int94-98",#N/A,FALSE,"INT";"debt94-99",#N/A,FALSE,"DEBT"}</definedName>
    <definedName name="gggg" localSheetId="25" hidden="1">{"bop94-99",#N/A,FALSE,"BOP";"bgdp94-99",#N/A,FALSE,"BOPGDP";"exp94-99",#N/A,FALSE,"EXP";"imp94-99",#N/A,FALSE,"IMP";"tt9499",#N/A,FALSE,"TT";"ss94-99",#N/A,FALSE,"SERV";"tran94-99",#N/A,FALSE,"TRAN";"dis95-98",#N/A,FALSE,"DISB";"amor94-99",#N/A,FALSE,"AMOR";"int94-98",#N/A,FALSE,"INT";"debt94-99",#N/A,FALSE,"DEBT"}</definedName>
    <definedName name="gggg" localSheetId="26" hidden="1">{"bop94-99",#N/A,FALSE,"BOP";"bgdp94-99",#N/A,FALSE,"BOPGDP";"exp94-99",#N/A,FALSE,"EXP";"imp94-99",#N/A,FALSE,"IMP";"tt9499",#N/A,FALSE,"TT";"ss94-99",#N/A,FALSE,"SERV";"tran94-99",#N/A,FALSE,"TRAN";"dis95-98",#N/A,FALSE,"DISB";"amor94-99",#N/A,FALSE,"AMOR";"int94-98",#N/A,FALSE,"INT";"debt94-99",#N/A,FALSE,"DEBT"}</definedName>
    <definedName name="gggg" localSheetId="27" hidden="1">{"bop94-99",#N/A,FALSE,"BOP";"bgdp94-99",#N/A,FALSE,"BOPGDP";"exp94-99",#N/A,FALSE,"EXP";"imp94-99",#N/A,FALSE,"IMP";"tt9499",#N/A,FALSE,"TT";"ss94-99",#N/A,FALSE,"SERV";"tran94-99",#N/A,FALSE,"TRAN";"dis95-98",#N/A,FALSE,"DISB";"amor94-99",#N/A,FALSE,"AMOR";"int94-98",#N/A,FALSE,"INT";"debt94-99",#N/A,FALSE,"DEBT"}</definedName>
    <definedName name="gggg" localSheetId="32" hidden="1">{"bop94-99",#N/A,FALSE,"BOP";"bgdp94-99",#N/A,FALSE,"BOPGDP";"exp94-99",#N/A,FALSE,"EXP";"imp94-99",#N/A,FALSE,"IMP";"tt9499",#N/A,FALSE,"TT";"ss94-99",#N/A,FALSE,"SERV";"tran94-99",#N/A,FALSE,"TRAN";"dis95-98",#N/A,FALSE,"DISB";"amor94-99",#N/A,FALSE,"AMOR";"int94-98",#N/A,FALSE,"INT";"debt94-99",#N/A,FALSE,"DEBT"}</definedName>
    <definedName name="gggg" localSheetId="33" hidden="1">{"bop94-99",#N/A,FALSE,"BOP";"bgdp94-99",#N/A,FALSE,"BOPGDP";"exp94-99",#N/A,FALSE,"EXP";"imp94-99",#N/A,FALSE,"IMP";"tt9499",#N/A,FALSE,"TT";"ss94-99",#N/A,FALSE,"SERV";"tran94-99",#N/A,FALSE,"TRAN";"dis95-98",#N/A,FALSE,"DISB";"amor94-99",#N/A,FALSE,"AMOR";"int94-98",#N/A,FALSE,"INT";"debt94-99",#N/A,FALSE,"DEBT"}</definedName>
    <definedName name="gggg" localSheetId="34" hidden="1">{"bop94-99",#N/A,FALSE,"BOP";"bgdp94-99",#N/A,FALSE,"BOPGDP";"exp94-99",#N/A,FALSE,"EXP";"imp94-99",#N/A,FALSE,"IMP";"tt9499",#N/A,FALSE,"TT";"ss94-99",#N/A,FALSE,"SERV";"tran94-99",#N/A,FALSE,"TRAN";"dis95-98",#N/A,FALSE,"DISB";"amor94-99",#N/A,FALSE,"AMOR";"int94-98",#N/A,FALSE,"INT";"debt94-99",#N/A,FALSE,"DEBT"}</definedName>
    <definedName name="gggg" localSheetId="8" hidden="1">{"bop94-99",#N/A,FALSE,"BOP";"bgdp94-99",#N/A,FALSE,"BOPGDP";"exp94-99",#N/A,FALSE,"EXP";"imp94-99",#N/A,FALSE,"IMP";"tt9499",#N/A,FALSE,"TT";"ss94-99",#N/A,FALSE,"SERV";"tran94-99",#N/A,FALSE,"TRAN";"dis95-98",#N/A,FALSE,"DISB";"amor94-99",#N/A,FALSE,"AMOR";"int94-98",#N/A,FALSE,"INT";"debt94-99",#N/A,FALSE,"DEBT"}</definedName>
    <definedName name="gggg" localSheetId="35" hidden="1">{"bop94-99",#N/A,FALSE,"BOP";"bgdp94-99",#N/A,FALSE,"BOPGDP";"exp94-99",#N/A,FALSE,"EXP";"imp94-99",#N/A,FALSE,"IMP";"tt9499",#N/A,FALSE,"TT";"ss94-99",#N/A,FALSE,"SERV";"tran94-99",#N/A,FALSE,"TRAN";"dis95-98",#N/A,FALSE,"DISB";"amor94-99",#N/A,FALSE,"AMOR";"int94-98",#N/A,FALSE,"INT";"debt94-99",#N/A,FALSE,"DEBT"}</definedName>
    <definedName name="gggg" localSheetId="36" hidden="1">{"bop94-99",#N/A,FALSE,"BOP";"bgdp94-99",#N/A,FALSE,"BOPGDP";"exp94-99",#N/A,FALSE,"EXP";"imp94-99",#N/A,FALSE,"IMP";"tt9499",#N/A,FALSE,"TT";"ss94-99",#N/A,FALSE,"SERV";"tran94-99",#N/A,FALSE,"TRAN";"dis95-98",#N/A,FALSE,"DISB";"amor94-99",#N/A,FALSE,"AMOR";"int94-98",#N/A,FALSE,"INT";"debt94-99",#N/A,FALSE,"DEBT"}</definedName>
    <definedName name="gggg" localSheetId="37" hidden="1">{"bop94-99",#N/A,FALSE,"BOP";"bgdp94-99",#N/A,FALSE,"BOPGDP";"exp94-99",#N/A,FALSE,"EXP";"imp94-99",#N/A,FALSE,"IMP";"tt9499",#N/A,FALSE,"TT";"ss94-99",#N/A,FALSE,"SERV";"tran94-99",#N/A,FALSE,"TRAN";"dis95-98",#N/A,FALSE,"DISB";"amor94-99",#N/A,FALSE,"AMOR";"int94-98",#N/A,FALSE,"INT";"debt94-99",#N/A,FALSE,"DEBT"}</definedName>
    <definedName name="gggg" localSheetId="38" hidden="1">{"bop94-99",#N/A,FALSE,"BOP";"bgdp94-99",#N/A,FALSE,"BOPGDP";"exp94-99",#N/A,FALSE,"EXP";"imp94-99",#N/A,FALSE,"IMP";"tt9499",#N/A,FALSE,"TT";"ss94-99",#N/A,FALSE,"SERV";"tran94-99",#N/A,FALSE,"TRAN";"dis95-98",#N/A,FALSE,"DISB";"amor94-99",#N/A,FALSE,"AMOR";"int94-98",#N/A,FALSE,"INT";"debt94-99",#N/A,FALSE,"DEBT"}</definedName>
    <definedName name="gggg" localSheetId="39" hidden="1">{"bop94-99",#N/A,FALSE,"BOP";"bgdp94-99",#N/A,FALSE,"BOPGDP";"exp94-99",#N/A,FALSE,"EXP";"imp94-99",#N/A,FALSE,"IMP";"tt9499",#N/A,FALSE,"TT";"ss94-99",#N/A,FALSE,"SERV";"tran94-99",#N/A,FALSE,"TRAN";"dis95-98",#N/A,FALSE,"DISB";"amor94-99",#N/A,FALSE,"AMOR";"int94-98",#N/A,FALSE,"INT";"debt94-99",#N/A,FALSE,"DEBT"}</definedName>
    <definedName name="gggg" localSheetId="41" hidden="1">{"bop94-99",#N/A,FALSE,"BOP";"bgdp94-99",#N/A,FALSE,"BOPGDP";"exp94-99",#N/A,FALSE,"EXP";"imp94-99",#N/A,FALSE,"IMP";"tt9499",#N/A,FALSE,"TT";"ss94-99",#N/A,FALSE,"SERV";"tran94-99",#N/A,FALSE,"TRAN";"dis95-98",#N/A,FALSE,"DISB";"amor94-99",#N/A,FALSE,"AMOR";"int94-98",#N/A,FALSE,"INT";"debt94-99",#N/A,FALSE,"DEBT"}</definedName>
    <definedName name="gggg" localSheetId="43" hidden="1">{"bop94-99",#N/A,FALSE,"BOP";"bgdp94-99",#N/A,FALSE,"BOPGDP";"exp94-99",#N/A,FALSE,"EXP";"imp94-99",#N/A,FALSE,"IMP";"tt9499",#N/A,FALSE,"TT";"ss94-99",#N/A,FALSE,"SERV";"tran94-99",#N/A,FALSE,"TRAN";"dis95-98",#N/A,FALSE,"DISB";"amor94-99",#N/A,FALSE,"AMOR";"int94-98",#N/A,FALSE,"INT";"debt94-99",#N/A,FALSE,"DEBT"}</definedName>
    <definedName name="gggg" localSheetId="10" hidden="1">{"bop94-99",#N/A,FALSE,"BOP";"bgdp94-99",#N/A,FALSE,"BOPGDP";"exp94-99",#N/A,FALSE,"EXP";"imp94-99",#N/A,FALSE,"IMP";"tt9499",#N/A,FALSE,"TT";"ss94-99",#N/A,FALSE,"SERV";"tran94-99",#N/A,FALSE,"TRAN";"dis95-98",#N/A,FALSE,"DISB";"amor94-99",#N/A,FALSE,"AMOR";"int94-98",#N/A,FALSE,"INT";"debt94-99",#N/A,FALSE,"DEBT"}</definedName>
    <definedName name="gggg" localSheetId="13" hidden="1">{"bop94-99",#N/A,FALSE,"BOP";"bgdp94-99",#N/A,FALSE,"BOPGDP";"exp94-99",#N/A,FALSE,"EXP";"imp94-99",#N/A,FALSE,"IMP";"tt9499",#N/A,FALSE,"TT";"ss94-99",#N/A,FALSE,"SERV";"tran94-99",#N/A,FALSE,"TRAN";"dis95-98",#N/A,FALSE,"DISB";"amor94-99",#N/A,FALSE,"AMOR";"int94-98",#N/A,FALSE,"INT";"debt94-99",#N/A,FALSE,"DEBT"}</definedName>
    <definedName name="gggg" localSheetId="14" hidden="1">{"bop94-99",#N/A,FALSE,"BOP";"bgdp94-99",#N/A,FALSE,"BOPGDP";"exp94-99",#N/A,FALSE,"EXP";"imp94-99",#N/A,FALSE,"IMP";"tt9499",#N/A,FALSE,"TT";"ss94-99",#N/A,FALSE,"SERV";"tran94-99",#N/A,FALSE,"TRAN";"dis95-98",#N/A,FALSE,"DISB";"amor94-99",#N/A,FALSE,"AMOR";"int94-98",#N/A,FALSE,"INT";"debt94-99",#N/A,FALSE,"DEBT"}</definedName>
    <definedName name="gggg" localSheetId="15" hidden="1">{"bop94-99",#N/A,FALSE,"BOP";"bgdp94-99",#N/A,FALSE,"BOPGDP";"exp94-99",#N/A,FALSE,"EXP";"imp94-99",#N/A,FALSE,"IMP";"tt9499",#N/A,FALSE,"TT";"ss94-99",#N/A,FALSE,"SERV";"tran94-99",#N/A,FALSE,"TRAN";"dis95-98",#N/A,FALSE,"DISB";"amor94-99",#N/A,FALSE,"AMOR";"int94-98",#N/A,FALSE,"INT";"debt94-99",#N/A,FALSE,"DEBT"}</definedName>
    <definedName name="gggg" localSheetId="16" hidden="1">{"bop94-99",#N/A,FALSE,"BOP";"bgdp94-99",#N/A,FALSE,"BOPGDP";"exp94-99",#N/A,FALSE,"EXP";"imp94-99",#N/A,FALSE,"IMP";"tt9499",#N/A,FALSE,"TT";"ss94-99",#N/A,FALSE,"SERV";"tran94-99",#N/A,FALSE,"TRAN";"dis95-98",#N/A,FALSE,"DISB";"amor94-99",#N/A,FALSE,"AMOR";"int94-98",#N/A,FALSE,"INT";"debt94-99",#N/A,FALSE,"DEBT"}</definedName>
    <definedName name="gggg" localSheetId="17" hidden="1">{"bop94-99",#N/A,FALSE,"BOP";"bgdp94-99",#N/A,FALSE,"BOPGDP";"exp94-99",#N/A,FALSE,"EXP";"imp94-99",#N/A,FALSE,"IMP";"tt9499",#N/A,FALSE,"TT";"ss94-99",#N/A,FALSE,"SERV";"tran94-99",#N/A,FALSE,"TRAN";"dis95-98",#N/A,FALSE,"DISB";"amor94-99",#N/A,FALSE,"AMOR";"int94-98",#N/A,FALSE,"INT";"debt94-99",#N/A,FALSE,"DEBT"}</definedName>
    <definedName name="gggg" localSheetId="18" hidden="1">{"bop94-99",#N/A,FALSE,"BOP";"bgdp94-99",#N/A,FALSE,"BOPGDP";"exp94-99",#N/A,FALSE,"EXP";"imp94-99",#N/A,FALSE,"IMP";"tt9499",#N/A,FALSE,"TT";"ss94-99",#N/A,FALSE,"SERV";"tran94-99",#N/A,FALSE,"TRAN";"dis95-98",#N/A,FALSE,"DISB";"amor94-99",#N/A,FALSE,"AMOR";"int94-98",#N/A,FALSE,"INT";"debt94-99",#N/A,FALSE,"DEBT"}</definedName>
    <definedName name="gggg" hidden="1">{"bop94-99",#N/A,FALSE,"BOP";"bgdp94-99",#N/A,FALSE,"BOPGDP";"exp94-99",#N/A,FALSE,"EXP";"imp94-99",#N/A,FALSE,"IMP";"tt9499",#N/A,FALSE,"TT";"ss94-99",#N/A,FALSE,"SERV";"tran94-99",#N/A,FALSE,"TRAN";"dis95-98",#N/A,FALSE,"DISB";"amor94-99",#N/A,FALSE,"AMOR";"int94-98",#N/A,FALSE,"INT";"debt94-99",#N/A,FALSE,"DEBT"}</definedName>
    <definedName name="ggggg" hidden="1">'[63]J(Priv.Cap)'!#REF!</definedName>
    <definedName name="ggggggggggggggg" localSheetId="59" hidden="1">#REF!</definedName>
    <definedName name="ggggggggggggggg" localSheetId="0" hidden="1">#REF!</definedName>
    <definedName name="ggggggggggggggg" localSheetId="12" hidden="1">#REF!</definedName>
    <definedName name="ggggggggggggggg" localSheetId="23" hidden="1">#REF!</definedName>
    <definedName name="ggggggggggggggg" localSheetId="28" hidden="1">#REF!</definedName>
    <definedName name="ggggggggggggggg" localSheetId="29" hidden="1">#REF!</definedName>
    <definedName name="ggggggggggggggg" localSheetId="30" hidden="1">#REF!</definedName>
    <definedName name="ggggggggggggggg" localSheetId="31" hidden="1">#REF!</definedName>
    <definedName name="ggggggggggggggg" localSheetId="40" hidden="1">#REF!</definedName>
    <definedName name="ggggggggggggggg" localSheetId="42" hidden="1">#REF!</definedName>
    <definedName name="ggggggggggggggg" localSheetId="5" hidden="1">#REF!</definedName>
    <definedName name="ggggggggggggggg" localSheetId="7" hidden="1">#REF!</definedName>
    <definedName name="ggggggggggggggg" localSheetId="9" hidden="1">#REF!</definedName>
    <definedName name="ggggggggggggggg" localSheetId="11" hidden="1">#REF!</definedName>
    <definedName name="ggggggggggggggg" localSheetId="6" hidden="1">#REF!</definedName>
    <definedName name="ggggggggggggggg" localSheetId="19" hidden="1">#REF!</definedName>
    <definedName name="ggggggggggggggg" localSheetId="20" hidden="1">#REF!</definedName>
    <definedName name="ggggggggggggggg" localSheetId="21" hidden="1">#REF!</definedName>
    <definedName name="ggggggggggggggg" localSheetId="22" hidden="1">#REF!</definedName>
    <definedName name="ggggggggggggggg" localSheetId="24" hidden="1">#REF!</definedName>
    <definedName name="ggggggggggggggg" localSheetId="25" hidden="1">#REF!</definedName>
    <definedName name="ggggggggggggggg" localSheetId="26" hidden="1">#REF!</definedName>
    <definedName name="ggggggggggggggg" localSheetId="27" hidden="1">#REF!</definedName>
    <definedName name="ggggggggggggggg" localSheetId="32" hidden="1">#REF!</definedName>
    <definedName name="ggggggggggggggg" localSheetId="33" hidden="1">#REF!</definedName>
    <definedName name="ggggggggggggggg" localSheetId="34" hidden="1">#REF!</definedName>
    <definedName name="ggggggggggggggg" localSheetId="8" hidden="1">#REF!</definedName>
    <definedName name="ggggggggggggggg" localSheetId="35" hidden="1">#REF!</definedName>
    <definedName name="ggggggggggggggg" localSheetId="36" hidden="1">#REF!</definedName>
    <definedName name="ggggggggggggggg" localSheetId="37" hidden="1">#REF!</definedName>
    <definedName name="ggggggggggggggg" localSheetId="38" hidden="1">#REF!</definedName>
    <definedName name="ggggggggggggggg" localSheetId="39" hidden="1">#REF!</definedName>
    <definedName name="ggggggggggggggg" localSheetId="41" hidden="1">#REF!</definedName>
    <definedName name="ggggggggggggggg" localSheetId="43" hidden="1">#REF!</definedName>
    <definedName name="ggggggggggggggg" localSheetId="10" hidden="1">#REF!</definedName>
    <definedName name="ggggggggggggggg" localSheetId="13" hidden="1">#REF!</definedName>
    <definedName name="ggggggggggggggg" localSheetId="14" hidden="1">#REF!</definedName>
    <definedName name="ggggggggggggggg" localSheetId="15" hidden="1">#REF!</definedName>
    <definedName name="ggggggggggggggg" localSheetId="16" hidden="1">#REF!</definedName>
    <definedName name="ggggggggggggggg" localSheetId="17" hidden="1">#REF!</definedName>
    <definedName name="ggggggggggggggg" localSheetId="18" hidden="1">#REF!</definedName>
    <definedName name="ggggggggggggggg" hidden="1">#REF!</definedName>
    <definedName name="ght" localSheetId="59" hidden="1">{"Tab1",#N/A,FALSE,"P";"Tab2",#N/A,FALSE,"P"}</definedName>
    <definedName name="ght" localSheetId="0" hidden="1">{"Tab1",#N/A,FALSE,"P";"Tab2",#N/A,FALSE,"P"}</definedName>
    <definedName name="ght" localSheetId="12" hidden="1">{"Tab1",#N/A,FALSE,"P";"Tab2",#N/A,FALSE,"P"}</definedName>
    <definedName name="ght" localSheetId="23" hidden="1">{"Tab1",#N/A,FALSE,"P";"Tab2",#N/A,FALSE,"P"}</definedName>
    <definedName name="ght" localSheetId="28" hidden="1">{"Tab1",#N/A,FALSE,"P";"Tab2",#N/A,FALSE,"P"}</definedName>
    <definedName name="ght" localSheetId="29" hidden="1">{"Tab1",#N/A,FALSE,"P";"Tab2",#N/A,FALSE,"P"}</definedName>
    <definedName name="ght" localSheetId="30" hidden="1">{"Tab1",#N/A,FALSE,"P";"Tab2",#N/A,FALSE,"P"}</definedName>
    <definedName name="ght" localSheetId="31" hidden="1">{"Tab1",#N/A,FALSE,"P";"Tab2",#N/A,FALSE,"P"}</definedName>
    <definedName name="ght" localSheetId="40" hidden="1">{"Tab1",#N/A,FALSE,"P";"Tab2",#N/A,FALSE,"P"}</definedName>
    <definedName name="ght" localSheetId="42" hidden="1">{"Tab1",#N/A,FALSE,"P";"Tab2",#N/A,FALSE,"P"}</definedName>
    <definedName name="ght" localSheetId="1" hidden="1">{"Tab1",#N/A,FALSE,"P";"Tab2",#N/A,FALSE,"P"}</definedName>
    <definedName name="ght" localSheetId="2" hidden="1">{"Tab1",#N/A,FALSE,"P";"Tab2",#N/A,FALSE,"P"}</definedName>
    <definedName name="ght" localSheetId="3" hidden="1">{"Tab1",#N/A,FALSE,"P";"Tab2",#N/A,FALSE,"P"}</definedName>
    <definedName name="ght" localSheetId="4" hidden="1">{"Tab1",#N/A,FALSE,"P";"Tab2",#N/A,FALSE,"P"}</definedName>
    <definedName name="ght" localSheetId="5" hidden="1">{"Tab1",#N/A,FALSE,"P";"Tab2",#N/A,FALSE,"P"}</definedName>
    <definedName name="ght" localSheetId="7" hidden="1">{"Tab1",#N/A,FALSE,"P";"Tab2",#N/A,FALSE,"P"}</definedName>
    <definedName name="ght" localSheetId="9" hidden="1">{"Tab1",#N/A,FALSE,"P";"Tab2",#N/A,FALSE,"P"}</definedName>
    <definedName name="ght" localSheetId="11" hidden="1">{"Tab1",#N/A,FALSE,"P";"Tab2",#N/A,FALSE,"P"}</definedName>
    <definedName name="ght" localSheetId="6" hidden="1">{"Tab1",#N/A,FALSE,"P";"Tab2",#N/A,FALSE,"P"}</definedName>
    <definedName name="ght" localSheetId="19" hidden="1">{"Tab1",#N/A,FALSE,"P";"Tab2",#N/A,FALSE,"P"}</definedName>
    <definedName name="ght" localSheetId="20" hidden="1">{"Tab1",#N/A,FALSE,"P";"Tab2",#N/A,FALSE,"P"}</definedName>
    <definedName name="ght" localSheetId="21" hidden="1">{"Tab1",#N/A,FALSE,"P";"Tab2",#N/A,FALSE,"P"}</definedName>
    <definedName name="ght" localSheetId="22" hidden="1">{"Tab1",#N/A,FALSE,"P";"Tab2",#N/A,FALSE,"P"}</definedName>
    <definedName name="ght" localSheetId="24" hidden="1">{"Tab1",#N/A,FALSE,"P";"Tab2",#N/A,FALSE,"P"}</definedName>
    <definedName name="ght" localSheetId="25" hidden="1">{"Tab1",#N/A,FALSE,"P";"Tab2",#N/A,FALSE,"P"}</definedName>
    <definedName name="ght" localSheetId="26" hidden="1">{"Tab1",#N/A,FALSE,"P";"Tab2",#N/A,FALSE,"P"}</definedName>
    <definedName name="ght" localSheetId="27" hidden="1">{"Tab1",#N/A,FALSE,"P";"Tab2",#N/A,FALSE,"P"}</definedName>
    <definedName name="ght" localSheetId="32" hidden="1">{"Tab1",#N/A,FALSE,"P";"Tab2",#N/A,FALSE,"P"}</definedName>
    <definedName name="ght" localSheetId="33" hidden="1">{"Tab1",#N/A,FALSE,"P";"Tab2",#N/A,FALSE,"P"}</definedName>
    <definedName name="ght" localSheetId="34" hidden="1">{"Tab1",#N/A,FALSE,"P";"Tab2",#N/A,FALSE,"P"}</definedName>
    <definedName name="ght" localSheetId="8" hidden="1">{"Tab1",#N/A,FALSE,"P";"Tab2",#N/A,FALSE,"P"}</definedName>
    <definedName name="ght" localSheetId="35" hidden="1">{"Tab1",#N/A,FALSE,"P";"Tab2",#N/A,FALSE,"P"}</definedName>
    <definedName name="ght" localSheetId="36" hidden="1">{"Tab1",#N/A,FALSE,"P";"Tab2",#N/A,FALSE,"P"}</definedName>
    <definedName name="ght" localSheetId="37" hidden="1">{"Tab1",#N/A,FALSE,"P";"Tab2",#N/A,FALSE,"P"}</definedName>
    <definedName name="ght" localSheetId="38" hidden="1">{"Tab1",#N/A,FALSE,"P";"Tab2",#N/A,FALSE,"P"}</definedName>
    <definedName name="ght" localSheetId="39" hidden="1">{"Tab1",#N/A,FALSE,"P";"Tab2",#N/A,FALSE,"P"}</definedName>
    <definedName name="ght" localSheetId="41" hidden="1">{"Tab1",#N/A,FALSE,"P";"Tab2",#N/A,FALSE,"P"}</definedName>
    <definedName name="ght" localSheetId="43" hidden="1">{"Tab1",#N/A,FALSE,"P";"Tab2",#N/A,FALSE,"P"}</definedName>
    <definedName name="ght" localSheetId="10" hidden="1">{"Tab1",#N/A,FALSE,"P";"Tab2",#N/A,FALSE,"P"}</definedName>
    <definedName name="ght" localSheetId="13" hidden="1">{"Tab1",#N/A,FALSE,"P";"Tab2",#N/A,FALSE,"P"}</definedName>
    <definedName name="ght" localSheetId="14" hidden="1">{"Tab1",#N/A,FALSE,"P";"Tab2",#N/A,FALSE,"P"}</definedName>
    <definedName name="ght" localSheetId="15" hidden="1">{"Tab1",#N/A,FALSE,"P";"Tab2",#N/A,FALSE,"P"}</definedName>
    <definedName name="ght" localSheetId="16" hidden="1">{"Tab1",#N/A,FALSE,"P";"Tab2",#N/A,FALSE,"P"}</definedName>
    <definedName name="ght" localSheetId="17" hidden="1">{"Tab1",#N/A,FALSE,"P";"Tab2",#N/A,FALSE,"P"}</definedName>
    <definedName name="ght" localSheetId="18" hidden="1">{"Tab1",#N/A,FALSE,"P";"Tab2",#N/A,FALSE,"P"}</definedName>
    <definedName name="ght" hidden="1">{"Tab1",#N/A,FALSE,"P";"Tab2",#N/A,FALSE,"P"}</definedName>
    <definedName name="GL_Z" localSheetId="59">#REF!</definedName>
    <definedName name="GL_Z" localSheetId="0">#REF!</definedName>
    <definedName name="GL_Z" localSheetId="12">#REF!</definedName>
    <definedName name="GL_Z" localSheetId="23">#REF!</definedName>
    <definedName name="GL_Z" localSheetId="28">#REF!</definedName>
    <definedName name="GL_Z" localSheetId="29">#REF!</definedName>
    <definedName name="GL_Z" localSheetId="30">#REF!</definedName>
    <definedName name="GL_Z" localSheetId="31">#REF!</definedName>
    <definedName name="GL_Z" localSheetId="40">#REF!</definedName>
    <definedName name="GL_Z" localSheetId="42">#REF!</definedName>
    <definedName name="GL_Z" localSheetId="5">#REF!</definedName>
    <definedName name="GL_Z" localSheetId="7">#REF!</definedName>
    <definedName name="GL_Z" localSheetId="9">#REF!</definedName>
    <definedName name="GL_Z" localSheetId="11">#REF!</definedName>
    <definedName name="GL_Z" localSheetId="6">#REF!</definedName>
    <definedName name="GL_Z" localSheetId="19">#REF!</definedName>
    <definedName name="GL_Z" localSheetId="20">#REF!</definedName>
    <definedName name="GL_Z" localSheetId="21">#REF!</definedName>
    <definedName name="GL_Z" localSheetId="22">#REF!</definedName>
    <definedName name="GL_Z" localSheetId="24">#REF!</definedName>
    <definedName name="GL_Z" localSheetId="25">#REF!</definedName>
    <definedName name="GL_Z" localSheetId="26">#REF!</definedName>
    <definedName name="GL_Z" localSheetId="27">#REF!</definedName>
    <definedName name="GL_Z" localSheetId="32">#REF!</definedName>
    <definedName name="GL_Z" localSheetId="33">#REF!</definedName>
    <definedName name="GL_Z" localSheetId="34">#REF!</definedName>
    <definedName name="GL_Z" localSheetId="8">#REF!</definedName>
    <definedName name="GL_Z" localSheetId="35">#REF!</definedName>
    <definedName name="GL_Z" localSheetId="36">#REF!</definedName>
    <definedName name="GL_Z" localSheetId="37">#REF!</definedName>
    <definedName name="GL_Z" localSheetId="38">#REF!</definedName>
    <definedName name="GL_Z" localSheetId="39">#REF!</definedName>
    <definedName name="GL_Z" localSheetId="41">#REF!</definedName>
    <definedName name="GL_Z" localSheetId="43">#REF!</definedName>
    <definedName name="GL_Z" localSheetId="10">#REF!</definedName>
    <definedName name="GL_Z" localSheetId="13">#REF!</definedName>
    <definedName name="GL_Z" localSheetId="14">#REF!</definedName>
    <definedName name="GL_Z" localSheetId="15">#REF!</definedName>
    <definedName name="GL_Z" localSheetId="16">#REF!</definedName>
    <definedName name="GL_Z" localSheetId="17">#REF!</definedName>
    <definedName name="GL_Z" localSheetId="18">#REF!</definedName>
    <definedName name="GL_Z">#REF!</definedName>
    <definedName name="gni">[47]GNIpc!$A$1:$R$235</definedName>
    <definedName name="goafrica" localSheetId="57">[64]!goafrica</definedName>
    <definedName name="goafrica" localSheetId="58">[64]!goafrica</definedName>
    <definedName name="goafrica" localSheetId="60">[64]!goafrica</definedName>
    <definedName name="goafrica" localSheetId="0">[64]!goafrica</definedName>
    <definedName name="goafrica" localSheetId="29">[64]!goafrica</definedName>
    <definedName name="goafrica" localSheetId="30">[64]!goafrica</definedName>
    <definedName name="goafrica" localSheetId="52">[64]!goafrica</definedName>
    <definedName name="goafrica" localSheetId="2">[64]!goafrica</definedName>
    <definedName name="goafrica" localSheetId="7">[64]!goafrica</definedName>
    <definedName name="goafrica" localSheetId="26">[64]!goafrica</definedName>
    <definedName name="goafrica" localSheetId="27">[64]!goafrica</definedName>
    <definedName name="goafrica" localSheetId="34">[64]!goafrica</definedName>
    <definedName name="goafrica" localSheetId="35">[64]!goafrica</definedName>
    <definedName name="goafrica" localSheetId="41">[64]!goafrica</definedName>
    <definedName name="goafrica" localSheetId="13">[64]!goafrica</definedName>
    <definedName name="goafrica">[64]!goafrica</definedName>
    <definedName name="goasia" localSheetId="57">[64]!goasia</definedName>
    <definedName name="goasia" localSheetId="58">[64]!goasia</definedName>
    <definedName name="goasia" localSheetId="60">[64]!goasia</definedName>
    <definedName name="goasia" localSheetId="0">[64]!goasia</definedName>
    <definedName name="goasia" localSheetId="29">[64]!goasia</definedName>
    <definedName name="goasia" localSheetId="30">[64]!goasia</definedName>
    <definedName name="goasia" localSheetId="52">[64]!goasia</definedName>
    <definedName name="goasia" localSheetId="2">[64]!goasia</definedName>
    <definedName name="goasia" localSheetId="7">[64]!goasia</definedName>
    <definedName name="goasia" localSheetId="26">[64]!goasia</definedName>
    <definedName name="goasia" localSheetId="27">[64]!goasia</definedName>
    <definedName name="goasia" localSheetId="34">[64]!goasia</definedName>
    <definedName name="goasia" localSheetId="35">[64]!goasia</definedName>
    <definedName name="goasia" localSheetId="41">[64]!goasia</definedName>
    <definedName name="goasia" localSheetId="13">[64]!goasia</definedName>
    <definedName name="goasia">[64]!goasia</definedName>
    <definedName name="GOB" localSheetId="59">#REF!</definedName>
    <definedName name="GOB" localSheetId="0">#REF!</definedName>
    <definedName name="GOB" localSheetId="12">#REF!</definedName>
    <definedName name="GOB" localSheetId="23">#REF!</definedName>
    <definedName name="GOB" localSheetId="28">#REF!</definedName>
    <definedName name="GOB" localSheetId="29">#REF!</definedName>
    <definedName name="GOB" localSheetId="30">#REF!</definedName>
    <definedName name="GOB" localSheetId="31">#REF!</definedName>
    <definedName name="GOB" localSheetId="40">#REF!</definedName>
    <definedName name="GOB" localSheetId="42">#REF!</definedName>
    <definedName name="GOB" localSheetId="5">#REF!</definedName>
    <definedName name="GOB" localSheetId="7">#REF!</definedName>
    <definedName name="GOB" localSheetId="9">#REF!</definedName>
    <definedName name="GOB" localSheetId="11">#REF!</definedName>
    <definedName name="GOB" localSheetId="6">#REF!</definedName>
    <definedName name="GOB" localSheetId="19">#REF!</definedName>
    <definedName name="GOB" localSheetId="20">#REF!</definedName>
    <definedName name="GOB" localSheetId="21">#REF!</definedName>
    <definedName name="GOB" localSheetId="22">#REF!</definedName>
    <definedName name="GOB" localSheetId="24">#REF!</definedName>
    <definedName name="GOB" localSheetId="25">#REF!</definedName>
    <definedName name="GOB" localSheetId="26">#REF!</definedName>
    <definedName name="GOB" localSheetId="27">#REF!</definedName>
    <definedName name="GOB" localSheetId="32">#REF!</definedName>
    <definedName name="GOB" localSheetId="33">#REF!</definedName>
    <definedName name="GOB" localSheetId="34">#REF!</definedName>
    <definedName name="GOB" localSheetId="8">#REF!</definedName>
    <definedName name="GOB" localSheetId="35">#REF!</definedName>
    <definedName name="GOB" localSheetId="36">#REF!</definedName>
    <definedName name="GOB" localSheetId="37">#REF!</definedName>
    <definedName name="GOB" localSheetId="38">#REF!</definedName>
    <definedName name="GOB" localSheetId="39">#REF!</definedName>
    <definedName name="GOB" localSheetId="41">#REF!</definedName>
    <definedName name="GOB" localSheetId="43">#REF!</definedName>
    <definedName name="GOB" localSheetId="10">#REF!</definedName>
    <definedName name="GOB" localSheetId="13">#REF!</definedName>
    <definedName name="GOB" localSheetId="14">#REF!</definedName>
    <definedName name="GOB" localSheetId="15">#REF!</definedName>
    <definedName name="GOB" localSheetId="16">#REF!</definedName>
    <definedName name="GOB" localSheetId="17">#REF!</definedName>
    <definedName name="GOB" localSheetId="18">#REF!</definedName>
    <definedName name="GOB">#REF!</definedName>
    <definedName name="goeeup" localSheetId="57">[64]!goeeup</definedName>
    <definedName name="goeeup" localSheetId="58">[64]!goeeup</definedName>
    <definedName name="goeeup" localSheetId="60">[64]!goeeup</definedName>
    <definedName name="goeeup" localSheetId="0">[64]!goeeup</definedName>
    <definedName name="goeeup" localSheetId="29">[64]!goeeup</definedName>
    <definedName name="goeeup" localSheetId="30">[64]!goeeup</definedName>
    <definedName name="goeeup" localSheetId="52">[64]!goeeup</definedName>
    <definedName name="goeeup" localSheetId="2">[64]!goeeup</definedName>
    <definedName name="goeeup" localSheetId="7">[64]!goeeup</definedName>
    <definedName name="goeeup" localSheetId="26">[64]!goeeup</definedName>
    <definedName name="goeeup" localSheetId="27">[64]!goeeup</definedName>
    <definedName name="goeeup" localSheetId="34">[64]!goeeup</definedName>
    <definedName name="goeeup" localSheetId="35">[64]!goeeup</definedName>
    <definedName name="goeeup" localSheetId="41">[64]!goeeup</definedName>
    <definedName name="goeeup" localSheetId="13">[64]!goeeup</definedName>
    <definedName name="goeeup">[64]!goeeup</definedName>
    <definedName name="goeurope" localSheetId="57">[64]!goeurope</definedName>
    <definedName name="goeurope" localSheetId="58">[64]!goeurope</definedName>
    <definedName name="goeurope" localSheetId="60">[64]!goeurope</definedName>
    <definedName name="goeurope" localSheetId="0">[64]!goeurope</definedName>
    <definedName name="goeurope" localSheetId="29">[64]!goeurope</definedName>
    <definedName name="goeurope" localSheetId="30">[64]!goeurope</definedName>
    <definedName name="goeurope" localSheetId="52">[64]!goeurope</definedName>
    <definedName name="goeurope" localSheetId="2">[64]!goeurope</definedName>
    <definedName name="goeurope" localSheetId="7">[64]!goeurope</definedName>
    <definedName name="goeurope" localSheetId="26">[64]!goeurope</definedName>
    <definedName name="goeurope" localSheetId="27">[64]!goeurope</definedName>
    <definedName name="goeurope" localSheetId="34">[64]!goeurope</definedName>
    <definedName name="goeurope" localSheetId="35">[64]!goeurope</definedName>
    <definedName name="goeurope" localSheetId="41">[64]!goeurope</definedName>
    <definedName name="goeurope" localSheetId="13">[64]!goeurope</definedName>
    <definedName name="goeurope">[64]!goeurope</definedName>
    <definedName name="golamerica" localSheetId="57">[64]!golamerica</definedName>
    <definedName name="golamerica" localSheetId="58">[64]!golamerica</definedName>
    <definedName name="golamerica" localSheetId="60">[64]!golamerica</definedName>
    <definedName name="golamerica" localSheetId="0">[64]!golamerica</definedName>
    <definedName name="golamerica" localSheetId="29">[64]!golamerica</definedName>
    <definedName name="golamerica" localSheetId="30">[64]!golamerica</definedName>
    <definedName name="golamerica" localSheetId="52">[64]!golamerica</definedName>
    <definedName name="golamerica" localSheetId="2">[64]!golamerica</definedName>
    <definedName name="golamerica" localSheetId="7">[64]!golamerica</definedName>
    <definedName name="golamerica" localSheetId="26">[64]!golamerica</definedName>
    <definedName name="golamerica" localSheetId="27">[64]!golamerica</definedName>
    <definedName name="golamerica" localSheetId="34">[64]!golamerica</definedName>
    <definedName name="golamerica" localSheetId="35">[64]!golamerica</definedName>
    <definedName name="golamerica" localSheetId="41">[64]!golamerica</definedName>
    <definedName name="golamerica" localSheetId="13">[64]!golamerica</definedName>
    <definedName name="golamerica">[64]!golamerica</definedName>
    <definedName name="gomeast" localSheetId="57">[64]!gomeast</definedName>
    <definedName name="gomeast" localSheetId="58">[64]!gomeast</definedName>
    <definedName name="gomeast" localSheetId="60">[64]!gomeast</definedName>
    <definedName name="gomeast" localSheetId="0">[64]!gomeast</definedName>
    <definedName name="gomeast" localSheetId="29">[64]!gomeast</definedName>
    <definedName name="gomeast" localSheetId="30">[64]!gomeast</definedName>
    <definedName name="gomeast" localSheetId="52">[64]!gomeast</definedName>
    <definedName name="gomeast" localSheetId="2">[64]!gomeast</definedName>
    <definedName name="gomeast" localSheetId="7">[64]!gomeast</definedName>
    <definedName name="gomeast" localSheetId="26">[64]!gomeast</definedName>
    <definedName name="gomeast" localSheetId="27">[64]!gomeast</definedName>
    <definedName name="gomeast" localSheetId="34">[64]!gomeast</definedName>
    <definedName name="gomeast" localSheetId="35">[64]!gomeast</definedName>
    <definedName name="gomeast" localSheetId="41">[64]!gomeast</definedName>
    <definedName name="gomeast" localSheetId="13">[64]!gomeast</definedName>
    <definedName name="gomeast">[64]!gomeast</definedName>
    <definedName name="gooecd" localSheetId="57">[64]!gooecd</definedName>
    <definedName name="gooecd" localSheetId="58">[64]!gooecd</definedName>
    <definedName name="gooecd" localSheetId="60">[64]!gooecd</definedName>
    <definedName name="gooecd" localSheetId="0">[64]!gooecd</definedName>
    <definedName name="gooecd" localSheetId="29">[64]!gooecd</definedName>
    <definedName name="gooecd" localSheetId="30">[64]!gooecd</definedName>
    <definedName name="gooecd" localSheetId="52">[64]!gooecd</definedName>
    <definedName name="gooecd" localSheetId="2">[64]!gooecd</definedName>
    <definedName name="gooecd" localSheetId="7">[64]!gooecd</definedName>
    <definedName name="gooecd" localSheetId="26">[64]!gooecd</definedName>
    <definedName name="gooecd" localSheetId="27">[64]!gooecd</definedName>
    <definedName name="gooecd" localSheetId="34">[64]!gooecd</definedName>
    <definedName name="gooecd" localSheetId="35">[64]!gooecd</definedName>
    <definedName name="gooecd" localSheetId="41">[64]!gooecd</definedName>
    <definedName name="gooecd" localSheetId="13">[64]!gooecd</definedName>
    <definedName name="gooecd">[64]!gooecd</definedName>
    <definedName name="goopec" localSheetId="57">[64]!goopec</definedName>
    <definedName name="goopec" localSheetId="58">[64]!goopec</definedName>
    <definedName name="goopec" localSheetId="60">[64]!goopec</definedName>
    <definedName name="goopec" localSheetId="0">[64]!goopec</definedName>
    <definedName name="goopec" localSheetId="29">[64]!goopec</definedName>
    <definedName name="goopec" localSheetId="30">[64]!goopec</definedName>
    <definedName name="goopec" localSheetId="52">[64]!goopec</definedName>
    <definedName name="goopec" localSheetId="2">[64]!goopec</definedName>
    <definedName name="goopec" localSheetId="7">[64]!goopec</definedName>
    <definedName name="goopec" localSheetId="26">[64]!goopec</definedName>
    <definedName name="goopec" localSheetId="27">[64]!goopec</definedName>
    <definedName name="goopec" localSheetId="34">[64]!goopec</definedName>
    <definedName name="goopec" localSheetId="35">[64]!goopec</definedName>
    <definedName name="goopec" localSheetId="41">[64]!goopec</definedName>
    <definedName name="goopec" localSheetId="13">[64]!goopec</definedName>
    <definedName name="goopec">[64]!goopec</definedName>
    <definedName name="gosummary" localSheetId="57">[64]!gosummary</definedName>
    <definedName name="gosummary" localSheetId="58">[64]!gosummary</definedName>
    <definedName name="gosummary" localSheetId="60">[64]!gosummary</definedName>
    <definedName name="gosummary" localSheetId="0">[64]!gosummary</definedName>
    <definedName name="gosummary" localSheetId="29">[64]!gosummary</definedName>
    <definedName name="gosummary" localSheetId="30">[64]!gosummary</definedName>
    <definedName name="gosummary" localSheetId="52">[64]!gosummary</definedName>
    <definedName name="gosummary" localSheetId="2">[64]!gosummary</definedName>
    <definedName name="gosummary" localSheetId="7">[64]!gosummary</definedName>
    <definedName name="gosummary" localSheetId="26">[64]!gosummary</definedName>
    <definedName name="gosummary" localSheetId="27">[64]!gosummary</definedName>
    <definedName name="gosummary" localSheetId="34">[64]!gosummary</definedName>
    <definedName name="gosummary" localSheetId="35">[64]!gosummary</definedName>
    <definedName name="gosummary" localSheetId="41">[64]!gosummary</definedName>
    <definedName name="gosummary" localSheetId="13">[64]!gosummary</definedName>
    <definedName name="gosummary">[64]!gosummary</definedName>
    <definedName name="Grace_IDA">[56]NPV!$B$25</definedName>
    <definedName name="Grace_NC" localSheetId="0">[56]NPV!#REF!</definedName>
    <definedName name="Grace_NC" localSheetId="12">[56]NPV!#REF!</definedName>
    <definedName name="Grace_NC" localSheetId="23">[56]NPV!#REF!</definedName>
    <definedName name="Grace_NC" localSheetId="28">[56]NPV!#REF!</definedName>
    <definedName name="Grace_NC" localSheetId="29">[56]NPV!#REF!</definedName>
    <definedName name="Grace_NC" localSheetId="30">[56]NPV!#REF!</definedName>
    <definedName name="Grace_NC" localSheetId="5">[56]NPV!#REF!</definedName>
    <definedName name="Grace_NC" localSheetId="7">[56]NPV!#REF!</definedName>
    <definedName name="Grace_NC" localSheetId="9">[56]NPV!#REF!</definedName>
    <definedName name="Grace_NC" localSheetId="11">[56]NPV!#REF!</definedName>
    <definedName name="Grace_NC" localSheetId="6">[56]NPV!#REF!</definedName>
    <definedName name="Grace_NC" localSheetId="20">[56]NPV!#REF!</definedName>
    <definedName name="Grace_NC" localSheetId="21">[56]NPV!#REF!</definedName>
    <definedName name="Grace_NC" localSheetId="8">[56]NPV!#REF!</definedName>
    <definedName name="Grace_NC" localSheetId="36">[56]NPV!#REF!</definedName>
    <definedName name="Grace_NC" localSheetId="37">[56]NPV!#REF!</definedName>
    <definedName name="Grace_NC" localSheetId="38">[56]NPV!#REF!</definedName>
    <definedName name="Grace_NC" localSheetId="10">[56]NPV!#REF!</definedName>
    <definedName name="Grace_NC">[56]NPV!#REF!</definedName>
    <definedName name="gre" localSheetId="59" hidden="1">{"Riqfin97",#N/A,FALSE,"Tran";"Riqfinpro",#N/A,FALSE,"Tran"}</definedName>
    <definedName name="gre" localSheetId="0" hidden="1">{"Riqfin97",#N/A,FALSE,"Tran";"Riqfinpro",#N/A,FALSE,"Tran"}</definedName>
    <definedName name="gre" localSheetId="12" hidden="1">{"Riqfin97",#N/A,FALSE,"Tran";"Riqfinpro",#N/A,FALSE,"Tran"}</definedName>
    <definedName name="gre" localSheetId="23" hidden="1">{"Riqfin97",#N/A,FALSE,"Tran";"Riqfinpro",#N/A,FALSE,"Tran"}</definedName>
    <definedName name="gre" localSheetId="28" hidden="1">{"Riqfin97",#N/A,FALSE,"Tran";"Riqfinpro",#N/A,FALSE,"Tran"}</definedName>
    <definedName name="gre" localSheetId="29" hidden="1">{"Riqfin97",#N/A,FALSE,"Tran";"Riqfinpro",#N/A,FALSE,"Tran"}</definedName>
    <definedName name="gre" localSheetId="30" hidden="1">{"Riqfin97",#N/A,FALSE,"Tran";"Riqfinpro",#N/A,FALSE,"Tran"}</definedName>
    <definedName name="gre" localSheetId="31" hidden="1">{"Riqfin97",#N/A,FALSE,"Tran";"Riqfinpro",#N/A,FALSE,"Tran"}</definedName>
    <definedName name="gre" localSheetId="40" hidden="1">{"Riqfin97",#N/A,FALSE,"Tran";"Riqfinpro",#N/A,FALSE,"Tran"}</definedName>
    <definedName name="gre" localSheetId="42" hidden="1">{"Riqfin97",#N/A,FALSE,"Tran";"Riqfinpro",#N/A,FALSE,"Tran"}</definedName>
    <definedName name="gre" localSheetId="1" hidden="1">{"Riqfin97",#N/A,FALSE,"Tran";"Riqfinpro",#N/A,FALSE,"Tran"}</definedName>
    <definedName name="gre" localSheetId="2" hidden="1">{"Riqfin97",#N/A,FALSE,"Tran";"Riqfinpro",#N/A,FALSE,"Tran"}</definedName>
    <definedName name="gre" localSheetId="3" hidden="1">{"Riqfin97",#N/A,FALSE,"Tran";"Riqfinpro",#N/A,FALSE,"Tran"}</definedName>
    <definedName name="gre" localSheetId="4" hidden="1">{"Riqfin97",#N/A,FALSE,"Tran";"Riqfinpro",#N/A,FALSE,"Tran"}</definedName>
    <definedName name="gre" localSheetId="5" hidden="1">{"Riqfin97",#N/A,FALSE,"Tran";"Riqfinpro",#N/A,FALSE,"Tran"}</definedName>
    <definedName name="gre" localSheetId="7" hidden="1">{"Riqfin97",#N/A,FALSE,"Tran";"Riqfinpro",#N/A,FALSE,"Tran"}</definedName>
    <definedName name="gre" localSheetId="9" hidden="1">{"Riqfin97",#N/A,FALSE,"Tran";"Riqfinpro",#N/A,FALSE,"Tran"}</definedName>
    <definedName name="gre" localSheetId="11" hidden="1">{"Riqfin97",#N/A,FALSE,"Tran";"Riqfinpro",#N/A,FALSE,"Tran"}</definedName>
    <definedName name="gre" localSheetId="6" hidden="1">{"Riqfin97",#N/A,FALSE,"Tran";"Riqfinpro",#N/A,FALSE,"Tran"}</definedName>
    <definedName name="gre" localSheetId="19" hidden="1">{"Riqfin97",#N/A,FALSE,"Tran";"Riqfinpro",#N/A,FALSE,"Tran"}</definedName>
    <definedName name="gre" localSheetId="20" hidden="1">{"Riqfin97",#N/A,FALSE,"Tran";"Riqfinpro",#N/A,FALSE,"Tran"}</definedName>
    <definedName name="gre" localSheetId="21" hidden="1">{"Riqfin97",#N/A,FALSE,"Tran";"Riqfinpro",#N/A,FALSE,"Tran"}</definedName>
    <definedName name="gre" localSheetId="22" hidden="1">{"Riqfin97",#N/A,FALSE,"Tran";"Riqfinpro",#N/A,FALSE,"Tran"}</definedName>
    <definedName name="gre" localSheetId="24" hidden="1">{"Riqfin97",#N/A,FALSE,"Tran";"Riqfinpro",#N/A,FALSE,"Tran"}</definedName>
    <definedName name="gre" localSheetId="25" hidden="1">{"Riqfin97",#N/A,FALSE,"Tran";"Riqfinpro",#N/A,FALSE,"Tran"}</definedName>
    <definedName name="gre" localSheetId="26" hidden="1">{"Riqfin97",#N/A,FALSE,"Tran";"Riqfinpro",#N/A,FALSE,"Tran"}</definedName>
    <definedName name="gre" localSheetId="27" hidden="1">{"Riqfin97",#N/A,FALSE,"Tran";"Riqfinpro",#N/A,FALSE,"Tran"}</definedName>
    <definedName name="gre" localSheetId="32" hidden="1">{"Riqfin97",#N/A,FALSE,"Tran";"Riqfinpro",#N/A,FALSE,"Tran"}</definedName>
    <definedName name="gre" localSheetId="33" hidden="1">{"Riqfin97",#N/A,FALSE,"Tran";"Riqfinpro",#N/A,FALSE,"Tran"}</definedName>
    <definedName name="gre" localSheetId="34" hidden="1">{"Riqfin97",#N/A,FALSE,"Tran";"Riqfinpro",#N/A,FALSE,"Tran"}</definedName>
    <definedName name="gre" localSheetId="8" hidden="1">{"Riqfin97",#N/A,FALSE,"Tran";"Riqfinpro",#N/A,FALSE,"Tran"}</definedName>
    <definedName name="gre" localSheetId="35" hidden="1">{"Riqfin97",#N/A,FALSE,"Tran";"Riqfinpro",#N/A,FALSE,"Tran"}</definedName>
    <definedName name="gre" localSheetId="36" hidden="1">{"Riqfin97",#N/A,FALSE,"Tran";"Riqfinpro",#N/A,FALSE,"Tran"}</definedName>
    <definedName name="gre" localSheetId="37" hidden="1">{"Riqfin97",#N/A,FALSE,"Tran";"Riqfinpro",#N/A,FALSE,"Tran"}</definedName>
    <definedName name="gre" localSheetId="38" hidden="1">{"Riqfin97",#N/A,FALSE,"Tran";"Riqfinpro",#N/A,FALSE,"Tran"}</definedName>
    <definedName name="gre" localSheetId="39" hidden="1">{"Riqfin97",#N/A,FALSE,"Tran";"Riqfinpro",#N/A,FALSE,"Tran"}</definedName>
    <definedName name="gre" localSheetId="41" hidden="1">{"Riqfin97",#N/A,FALSE,"Tran";"Riqfinpro",#N/A,FALSE,"Tran"}</definedName>
    <definedName name="gre" localSheetId="43" hidden="1">{"Riqfin97",#N/A,FALSE,"Tran";"Riqfinpro",#N/A,FALSE,"Tran"}</definedName>
    <definedName name="gre" localSheetId="10" hidden="1">{"Riqfin97",#N/A,FALSE,"Tran";"Riqfinpro",#N/A,FALSE,"Tran"}</definedName>
    <definedName name="gre" localSheetId="13" hidden="1">{"Riqfin97",#N/A,FALSE,"Tran";"Riqfinpro",#N/A,FALSE,"Tran"}</definedName>
    <definedName name="gre" localSheetId="14" hidden="1">{"Riqfin97",#N/A,FALSE,"Tran";"Riqfinpro",#N/A,FALSE,"Tran"}</definedName>
    <definedName name="gre" localSheetId="15" hidden="1">{"Riqfin97",#N/A,FALSE,"Tran";"Riqfinpro",#N/A,FALSE,"Tran"}</definedName>
    <definedName name="gre" localSheetId="16" hidden="1">{"Riqfin97",#N/A,FALSE,"Tran";"Riqfinpro",#N/A,FALSE,"Tran"}</definedName>
    <definedName name="gre" localSheetId="17" hidden="1">{"Riqfin97",#N/A,FALSE,"Tran";"Riqfinpro",#N/A,FALSE,"Tran"}</definedName>
    <definedName name="gre" localSheetId="18" hidden="1">{"Riqfin97",#N/A,FALSE,"Tran";"Riqfinpro",#N/A,FALSE,"Tran"}</definedName>
    <definedName name="gre" hidden="1">{"Riqfin97",#N/A,FALSE,"Tran";"Riqfinpro",#N/A,FALSE,"Tran"}</definedName>
    <definedName name="grtrt" hidden="1">'[55]Fax a enviar'!#REF!</definedName>
    <definedName name="gtryrtyr" localSheetId="59" hidden="1">#REF!</definedName>
    <definedName name="gtryrtyr" localSheetId="0" hidden="1">#REF!</definedName>
    <definedName name="gtryrtyr" localSheetId="12" hidden="1">#REF!</definedName>
    <definedName name="gtryrtyr" localSheetId="23" hidden="1">#REF!</definedName>
    <definedName name="gtryrtyr" localSheetId="28" hidden="1">#REF!</definedName>
    <definedName name="gtryrtyr" localSheetId="29" hidden="1">#REF!</definedName>
    <definedName name="gtryrtyr" localSheetId="30" hidden="1">#REF!</definedName>
    <definedName name="gtryrtyr" localSheetId="31" hidden="1">#REF!</definedName>
    <definedName name="gtryrtyr" localSheetId="40" hidden="1">#REF!</definedName>
    <definedName name="gtryrtyr" localSheetId="42" hidden="1">#REF!</definedName>
    <definedName name="gtryrtyr" localSheetId="5" hidden="1">#REF!</definedName>
    <definedName name="gtryrtyr" localSheetId="7" hidden="1">#REF!</definedName>
    <definedName name="gtryrtyr" localSheetId="9" hidden="1">#REF!</definedName>
    <definedName name="gtryrtyr" localSheetId="11" hidden="1">#REF!</definedName>
    <definedName name="gtryrtyr" localSheetId="6" hidden="1">#REF!</definedName>
    <definedName name="gtryrtyr" localSheetId="19" hidden="1">#REF!</definedName>
    <definedName name="gtryrtyr" localSheetId="20" hidden="1">#REF!</definedName>
    <definedName name="gtryrtyr" localSheetId="21" hidden="1">#REF!</definedName>
    <definedName name="gtryrtyr" localSheetId="22" hidden="1">#REF!</definedName>
    <definedName name="gtryrtyr" localSheetId="24" hidden="1">#REF!</definedName>
    <definedName name="gtryrtyr" localSheetId="25" hidden="1">#REF!</definedName>
    <definedName name="gtryrtyr" localSheetId="26" hidden="1">#REF!</definedName>
    <definedName name="gtryrtyr" localSheetId="27" hidden="1">#REF!</definedName>
    <definedName name="gtryrtyr" localSheetId="32" hidden="1">#REF!</definedName>
    <definedName name="gtryrtyr" localSheetId="33" hidden="1">#REF!</definedName>
    <definedName name="gtryrtyr" localSheetId="34" hidden="1">#REF!</definedName>
    <definedName name="gtryrtyr" localSheetId="8" hidden="1">#REF!</definedName>
    <definedName name="gtryrtyr" localSheetId="35" hidden="1">#REF!</definedName>
    <definedName name="gtryrtyr" localSheetId="36" hidden="1">#REF!</definedName>
    <definedName name="gtryrtyr" localSheetId="37" hidden="1">#REF!</definedName>
    <definedName name="gtryrtyr" localSheetId="38" hidden="1">#REF!</definedName>
    <definedName name="gtryrtyr" localSheetId="39" hidden="1">#REF!</definedName>
    <definedName name="gtryrtyr" localSheetId="41" hidden="1">#REF!</definedName>
    <definedName name="gtryrtyr" localSheetId="43" hidden="1">#REF!</definedName>
    <definedName name="gtryrtyr" localSheetId="10" hidden="1">#REF!</definedName>
    <definedName name="gtryrtyr" localSheetId="13" hidden="1">#REF!</definedName>
    <definedName name="gtryrtyr" localSheetId="14" hidden="1">#REF!</definedName>
    <definedName name="gtryrtyr" localSheetId="15" hidden="1">#REF!</definedName>
    <definedName name="gtryrtyr" localSheetId="16" hidden="1">#REF!</definedName>
    <definedName name="gtryrtyr" localSheetId="17" hidden="1">#REF!</definedName>
    <definedName name="gtryrtyr" localSheetId="18" hidden="1">#REF!</definedName>
    <definedName name="gtryrtyr" hidden="1">#REF!</definedName>
    <definedName name="GUIL" localSheetId="59">#REF!</definedName>
    <definedName name="GUIL" localSheetId="0">#REF!</definedName>
    <definedName name="GUIL" localSheetId="23">#REF!</definedName>
    <definedName name="GUIL" localSheetId="28">#REF!</definedName>
    <definedName name="GUIL" localSheetId="29">#REF!</definedName>
    <definedName name="GUIL" localSheetId="30">#REF!</definedName>
    <definedName name="GUIL" localSheetId="31">#REF!</definedName>
    <definedName name="GUIL" localSheetId="40">#REF!</definedName>
    <definedName name="GUIL" localSheetId="42">#REF!</definedName>
    <definedName name="GUIL" localSheetId="7">#REF!</definedName>
    <definedName name="GUIL" localSheetId="19">#REF!</definedName>
    <definedName name="GUIL" localSheetId="20">#REF!</definedName>
    <definedName name="GUIL" localSheetId="21">#REF!</definedName>
    <definedName name="GUIL" localSheetId="22">#REF!</definedName>
    <definedName name="GUIL" localSheetId="24">#REF!</definedName>
    <definedName name="GUIL" localSheetId="25">#REF!</definedName>
    <definedName name="GUIL" localSheetId="26">#REF!</definedName>
    <definedName name="GUIL" localSheetId="27">#REF!</definedName>
    <definedName name="GUIL" localSheetId="32">#REF!</definedName>
    <definedName name="GUIL" localSheetId="33">#REF!</definedName>
    <definedName name="GUIL" localSheetId="34">#REF!</definedName>
    <definedName name="GUIL" localSheetId="35">#REF!</definedName>
    <definedName name="GUIL" localSheetId="36">#REF!</definedName>
    <definedName name="GUIL" localSheetId="37">#REF!</definedName>
    <definedName name="GUIL" localSheetId="38">#REF!</definedName>
    <definedName name="GUIL" localSheetId="39">#REF!</definedName>
    <definedName name="GUIL" localSheetId="41">#REF!</definedName>
    <definedName name="GUIL" localSheetId="43">#REF!</definedName>
    <definedName name="GUIL" localSheetId="13">#REF!</definedName>
    <definedName name="GUIL" localSheetId="14">#REF!</definedName>
    <definedName name="GUIL" localSheetId="15">#REF!</definedName>
    <definedName name="GUIL" localSheetId="16">#REF!</definedName>
    <definedName name="GUIL" localSheetId="17">#REF!</definedName>
    <definedName name="GUIL" localSheetId="18">#REF!</definedName>
    <definedName name="GUIL">#REF!</definedName>
    <definedName name="GUIL1" localSheetId="59">#REF!</definedName>
    <definedName name="GUIL1" localSheetId="0">#REF!</definedName>
    <definedName name="GUIL1" localSheetId="23">#REF!</definedName>
    <definedName name="GUIL1" localSheetId="28">#REF!</definedName>
    <definedName name="GUIL1" localSheetId="29">#REF!</definedName>
    <definedName name="GUIL1" localSheetId="30">#REF!</definedName>
    <definedName name="GUIL1" localSheetId="31">#REF!</definedName>
    <definedName name="GUIL1" localSheetId="40">#REF!</definedName>
    <definedName name="GUIL1" localSheetId="42">#REF!</definedName>
    <definedName name="GUIL1" localSheetId="7">#REF!</definedName>
    <definedName name="GUIL1" localSheetId="19">#REF!</definedName>
    <definedName name="GUIL1" localSheetId="20">#REF!</definedName>
    <definedName name="GUIL1" localSheetId="21">#REF!</definedName>
    <definedName name="GUIL1" localSheetId="22">#REF!</definedName>
    <definedName name="GUIL1" localSheetId="24">#REF!</definedName>
    <definedName name="GUIL1" localSheetId="25">#REF!</definedName>
    <definedName name="GUIL1" localSheetId="26">#REF!</definedName>
    <definedName name="GUIL1" localSheetId="27">#REF!</definedName>
    <definedName name="GUIL1" localSheetId="32">#REF!</definedName>
    <definedName name="GUIL1" localSheetId="33">#REF!</definedName>
    <definedName name="GUIL1" localSheetId="34">#REF!</definedName>
    <definedName name="GUIL1" localSheetId="35">#REF!</definedName>
    <definedName name="GUIL1" localSheetId="36">#REF!</definedName>
    <definedName name="GUIL1" localSheetId="37">#REF!</definedName>
    <definedName name="GUIL1" localSheetId="38">#REF!</definedName>
    <definedName name="GUIL1" localSheetId="39">#REF!</definedName>
    <definedName name="GUIL1" localSheetId="41">#REF!</definedName>
    <definedName name="GUIL1" localSheetId="43">#REF!</definedName>
    <definedName name="GUIL1" localSheetId="13">#REF!</definedName>
    <definedName name="GUIL1" localSheetId="14">#REF!</definedName>
    <definedName name="GUIL1" localSheetId="15">#REF!</definedName>
    <definedName name="GUIL1" localSheetId="16">#REF!</definedName>
    <definedName name="GUIL1" localSheetId="17">#REF!</definedName>
    <definedName name="GUIL1" localSheetId="18">#REF!</definedName>
    <definedName name="GUIL1">#REF!</definedName>
    <definedName name="GYEAR2021" localSheetId="36">[48]Gold!$B$583:$J$583</definedName>
    <definedName name="GYEAR2021" localSheetId="37">[48]Gold!$B$583:$J$583</definedName>
    <definedName name="GYEAR2021" localSheetId="38">[48]Gold!$B$583:$J$583</definedName>
    <definedName name="GYEAR2021">[49]Gold!$B$583:$J$583</definedName>
    <definedName name="GYEAR2022" localSheetId="36">[48]Gold!$K$583:$U$583</definedName>
    <definedName name="GYEAR2022" localSheetId="37">[48]Gold!$K$583:$U$583</definedName>
    <definedName name="GYEAR2022" localSheetId="38">[48]Gold!$K$583:$U$583</definedName>
    <definedName name="GYEAR2022">[49]Gold!$K$583:$U$583</definedName>
    <definedName name="gyu" localSheetId="59" hidden="1">{"Tab1",#N/A,FALSE,"P";"Tab2",#N/A,FALSE,"P"}</definedName>
    <definedName name="gyu" localSheetId="0" hidden="1">{"Tab1",#N/A,FALSE,"P";"Tab2",#N/A,FALSE,"P"}</definedName>
    <definedName name="gyu" localSheetId="12" hidden="1">{"Tab1",#N/A,FALSE,"P";"Tab2",#N/A,FALSE,"P"}</definedName>
    <definedName name="gyu" localSheetId="23" hidden="1">{"Tab1",#N/A,FALSE,"P";"Tab2",#N/A,FALSE,"P"}</definedName>
    <definedName name="gyu" localSheetId="28" hidden="1">{"Tab1",#N/A,FALSE,"P";"Tab2",#N/A,FALSE,"P"}</definedName>
    <definedName name="gyu" localSheetId="29" hidden="1">{"Tab1",#N/A,FALSE,"P";"Tab2",#N/A,FALSE,"P"}</definedName>
    <definedName name="gyu" localSheetId="30" hidden="1">{"Tab1",#N/A,FALSE,"P";"Tab2",#N/A,FALSE,"P"}</definedName>
    <definedName name="gyu" localSheetId="31" hidden="1">{"Tab1",#N/A,FALSE,"P";"Tab2",#N/A,FALSE,"P"}</definedName>
    <definedName name="gyu" localSheetId="40" hidden="1">{"Tab1",#N/A,FALSE,"P";"Tab2",#N/A,FALSE,"P"}</definedName>
    <definedName name="gyu" localSheetId="42" hidden="1">{"Tab1",#N/A,FALSE,"P";"Tab2",#N/A,FALSE,"P"}</definedName>
    <definedName name="gyu" localSheetId="1" hidden="1">{"Tab1",#N/A,FALSE,"P";"Tab2",#N/A,FALSE,"P"}</definedName>
    <definedName name="gyu" localSheetId="2" hidden="1">{"Tab1",#N/A,FALSE,"P";"Tab2",#N/A,FALSE,"P"}</definedName>
    <definedName name="gyu" localSheetId="3" hidden="1">{"Tab1",#N/A,FALSE,"P";"Tab2",#N/A,FALSE,"P"}</definedName>
    <definedName name="gyu" localSheetId="4" hidden="1">{"Tab1",#N/A,FALSE,"P";"Tab2",#N/A,FALSE,"P"}</definedName>
    <definedName name="gyu" localSheetId="5" hidden="1">{"Tab1",#N/A,FALSE,"P";"Tab2",#N/A,FALSE,"P"}</definedName>
    <definedName name="gyu" localSheetId="7" hidden="1">{"Tab1",#N/A,FALSE,"P";"Tab2",#N/A,FALSE,"P"}</definedName>
    <definedName name="gyu" localSheetId="9" hidden="1">{"Tab1",#N/A,FALSE,"P";"Tab2",#N/A,FALSE,"P"}</definedName>
    <definedName name="gyu" localSheetId="11" hidden="1">{"Tab1",#N/A,FALSE,"P";"Tab2",#N/A,FALSE,"P"}</definedName>
    <definedName name="gyu" localSheetId="6" hidden="1">{"Tab1",#N/A,FALSE,"P";"Tab2",#N/A,FALSE,"P"}</definedName>
    <definedName name="gyu" localSheetId="19" hidden="1">{"Tab1",#N/A,FALSE,"P";"Tab2",#N/A,FALSE,"P"}</definedName>
    <definedName name="gyu" localSheetId="20" hidden="1">{"Tab1",#N/A,FALSE,"P";"Tab2",#N/A,FALSE,"P"}</definedName>
    <definedName name="gyu" localSheetId="21" hidden="1">{"Tab1",#N/A,FALSE,"P";"Tab2",#N/A,FALSE,"P"}</definedName>
    <definedName name="gyu" localSheetId="22" hidden="1">{"Tab1",#N/A,FALSE,"P";"Tab2",#N/A,FALSE,"P"}</definedName>
    <definedName name="gyu" localSheetId="24" hidden="1">{"Tab1",#N/A,FALSE,"P";"Tab2",#N/A,FALSE,"P"}</definedName>
    <definedName name="gyu" localSheetId="25" hidden="1">{"Tab1",#N/A,FALSE,"P";"Tab2",#N/A,FALSE,"P"}</definedName>
    <definedName name="gyu" localSheetId="26" hidden="1">{"Tab1",#N/A,FALSE,"P";"Tab2",#N/A,FALSE,"P"}</definedName>
    <definedName name="gyu" localSheetId="27" hidden="1">{"Tab1",#N/A,FALSE,"P";"Tab2",#N/A,FALSE,"P"}</definedName>
    <definedName name="gyu" localSheetId="32" hidden="1">{"Tab1",#N/A,FALSE,"P";"Tab2",#N/A,FALSE,"P"}</definedName>
    <definedName name="gyu" localSheetId="33" hidden="1">{"Tab1",#N/A,FALSE,"P";"Tab2",#N/A,FALSE,"P"}</definedName>
    <definedName name="gyu" localSheetId="34" hidden="1">{"Tab1",#N/A,FALSE,"P";"Tab2",#N/A,FALSE,"P"}</definedName>
    <definedName name="gyu" localSheetId="8" hidden="1">{"Tab1",#N/A,FALSE,"P";"Tab2",#N/A,FALSE,"P"}</definedName>
    <definedName name="gyu" localSheetId="35" hidden="1">{"Tab1",#N/A,FALSE,"P";"Tab2",#N/A,FALSE,"P"}</definedName>
    <definedName name="gyu" localSheetId="36" hidden="1">{"Tab1",#N/A,FALSE,"P";"Tab2",#N/A,FALSE,"P"}</definedName>
    <definedName name="gyu" localSheetId="37" hidden="1">{"Tab1",#N/A,FALSE,"P";"Tab2",#N/A,FALSE,"P"}</definedName>
    <definedName name="gyu" localSheetId="38" hidden="1">{"Tab1",#N/A,FALSE,"P";"Tab2",#N/A,FALSE,"P"}</definedName>
    <definedName name="gyu" localSheetId="39" hidden="1">{"Tab1",#N/A,FALSE,"P";"Tab2",#N/A,FALSE,"P"}</definedName>
    <definedName name="gyu" localSheetId="41" hidden="1">{"Tab1",#N/A,FALSE,"P";"Tab2",#N/A,FALSE,"P"}</definedName>
    <definedName name="gyu" localSheetId="43" hidden="1">{"Tab1",#N/A,FALSE,"P";"Tab2",#N/A,FALSE,"P"}</definedName>
    <definedName name="gyu" localSheetId="10" hidden="1">{"Tab1",#N/A,FALSE,"P";"Tab2",#N/A,FALSE,"P"}</definedName>
    <definedName name="gyu" localSheetId="13" hidden="1">{"Tab1",#N/A,FALSE,"P";"Tab2",#N/A,FALSE,"P"}</definedName>
    <definedName name="gyu" localSheetId="14" hidden="1">{"Tab1",#N/A,FALSE,"P";"Tab2",#N/A,FALSE,"P"}</definedName>
    <definedName name="gyu" localSheetId="15" hidden="1">{"Tab1",#N/A,FALSE,"P";"Tab2",#N/A,FALSE,"P"}</definedName>
    <definedName name="gyu" localSheetId="16" hidden="1">{"Tab1",#N/A,FALSE,"P";"Tab2",#N/A,FALSE,"P"}</definedName>
    <definedName name="gyu" localSheetId="17" hidden="1">{"Tab1",#N/A,FALSE,"P";"Tab2",#N/A,FALSE,"P"}</definedName>
    <definedName name="gyu" localSheetId="18" hidden="1">{"Tab1",#N/A,FALSE,"P";"Tab2",#N/A,FALSE,"P"}</definedName>
    <definedName name="gyu" hidden="1">{"Tab1",#N/A,FALSE,"P";"Tab2",#N/A,FALSE,"P"}</definedName>
    <definedName name="h" localSheetId="59" hidden="1">#REF!</definedName>
    <definedName name="h" localSheetId="0" hidden="1">#REF!</definedName>
    <definedName name="h" localSheetId="12" hidden="1">#REF!</definedName>
    <definedName name="h" localSheetId="23" hidden="1">#REF!</definedName>
    <definedName name="h" localSheetId="28" hidden="1">#REF!</definedName>
    <definedName name="h" localSheetId="29" hidden="1">#REF!</definedName>
    <definedName name="h" localSheetId="30" hidden="1">#REF!</definedName>
    <definedName name="h" localSheetId="31" hidden="1">#REF!</definedName>
    <definedName name="h" localSheetId="40" hidden="1">#REF!</definedName>
    <definedName name="h" localSheetId="42" hidden="1">#REF!</definedName>
    <definedName name="h" localSheetId="5" hidden="1">#REF!</definedName>
    <definedName name="h" localSheetId="7" hidden="1">#REF!</definedName>
    <definedName name="h" localSheetId="9" hidden="1">#REF!</definedName>
    <definedName name="h" localSheetId="11" hidden="1">#REF!</definedName>
    <definedName name="h" localSheetId="6" hidden="1">#REF!</definedName>
    <definedName name="h" localSheetId="19" hidden="1">#REF!</definedName>
    <definedName name="h" localSheetId="20" hidden="1">#REF!</definedName>
    <definedName name="h" localSheetId="21" hidden="1">#REF!</definedName>
    <definedName name="h" localSheetId="22" hidden="1">#REF!</definedName>
    <definedName name="h" localSheetId="24" hidden="1">#REF!</definedName>
    <definedName name="h" localSheetId="25" hidden="1">#REF!</definedName>
    <definedName name="h" localSheetId="26" hidden="1">#REF!</definedName>
    <definedName name="h" localSheetId="27" hidden="1">#REF!</definedName>
    <definedName name="h" localSheetId="32" hidden="1">#REF!</definedName>
    <definedName name="h" localSheetId="33" hidden="1">#REF!</definedName>
    <definedName name="h" localSheetId="34" hidden="1">#REF!</definedName>
    <definedName name="h" localSheetId="8" hidden="1">#REF!</definedName>
    <definedName name="h" localSheetId="35" hidden="1">#REF!</definedName>
    <definedName name="h" localSheetId="36" hidden="1">#REF!</definedName>
    <definedName name="h" localSheetId="37" hidden="1">#REF!</definedName>
    <definedName name="h" localSheetId="38" hidden="1">#REF!</definedName>
    <definedName name="h" localSheetId="39" hidden="1">#REF!</definedName>
    <definedName name="h" localSheetId="41" hidden="1">#REF!</definedName>
    <definedName name="h" localSheetId="43" hidden="1">#REF!</definedName>
    <definedName name="h" localSheetId="10" hidden="1">#REF!</definedName>
    <definedName name="h" localSheetId="13" hidden="1">#REF!</definedName>
    <definedName name="h" localSheetId="14" hidden="1">#REF!</definedName>
    <definedName name="h" localSheetId="15" hidden="1">#REF!</definedName>
    <definedName name="h" localSheetId="16" hidden="1">#REF!</definedName>
    <definedName name="h" localSheetId="17" hidden="1">#REF!</definedName>
    <definedName name="h" localSheetId="18" hidden="1">#REF!</definedName>
    <definedName name="h" hidden="1">#REF!</definedName>
    <definedName name="HEADING" localSheetId="59">#REF!</definedName>
    <definedName name="HEADING" localSheetId="0">#REF!</definedName>
    <definedName name="HEADING" localSheetId="23">#REF!</definedName>
    <definedName name="HEADING" localSheetId="28">#REF!</definedName>
    <definedName name="HEADING" localSheetId="29">#REF!</definedName>
    <definedName name="HEADING" localSheetId="30">#REF!</definedName>
    <definedName name="HEADING" localSheetId="31">#REF!</definedName>
    <definedName name="HEADING" localSheetId="40">#REF!</definedName>
    <definedName name="HEADING" localSheetId="42">#REF!</definedName>
    <definedName name="HEADING" localSheetId="7">#REF!</definedName>
    <definedName name="HEADING" localSheetId="19">#REF!</definedName>
    <definedName name="HEADING" localSheetId="20">#REF!</definedName>
    <definedName name="HEADING" localSheetId="21">#REF!</definedName>
    <definedName name="HEADING" localSheetId="22">#REF!</definedName>
    <definedName name="HEADING" localSheetId="24">#REF!</definedName>
    <definedName name="HEADING" localSheetId="25">#REF!</definedName>
    <definedName name="HEADING" localSheetId="26">#REF!</definedName>
    <definedName name="HEADING" localSheetId="27">#REF!</definedName>
    <definedName name="HEADING" localSheetId="32">#REF!</definedName>
    <definedName name="HEADING" localSheetId="33">#REF!</definedName>
    <definedName name="HEADING" localSheetId="34">#REF!</definedName>
    <definedName name="HEADING" localSheetId="35">#REF!</definedName>
    <definedName name="HEADING" localSheetId="36">#REF!</definedName>
    <definedName name="HEADING" localSheetId="37">#REF!</definedName>
    <definedName name="HEADING" localSheetId="38">#REF!</definedName>
    <definedName name="HEADING" localSheetId="39">#REF!</definedName>
    <definedName name="HEADING" localSheetId="41">#REF!</definedName>
    <definedName name="HEADING" localSheetId="43">#REF!</definedName>
    <definedName name="HEADING" localSheetId="13">#REF!</definedName>
    <definedName name="HEADING" localSheetId="14">#REF!</definedName>
    <definedName name="HEADING" localSheetId="15">#REF!</definedName>
    <definedName name="HEADING" localSheetId="16">#REF!</definedName>
    <definedName name="HEADING" localSheetId="17">#REF!</definedName>
    <definedName name="HEADING" localSheetId="18">#REF!</definedName>
    <definedName name="HEADING">#REF!</definedName>
    <definedName name="Heading39">'[29]shared data'!$A$1:$G$5</definedName>
    <definedName name="hfhf" localSheetId="59">#REF!</definedName>
    <definedName name="hfhf" localSheetId="0">#REF!</definedName>
    <definedName name="hfhf" localSheetId="12">#REF!</definedName>
    <definedName name="hfhf" localSheetId="23">#REF!</definedName>
    <definedName name="hfhf" localSheetId="28">#REF!</definedName>
    <definedName name="hfhf" localSheetId="29">#REF!</definedName>
    <definedName name="hfhf" localSheetId="30">#REF!</definedName>
    <definedName name="hfhf" localSheetId="31">#REF!</definedName>
    <definedName name="hfhf" localSheetId="40">#REF!</definedName>
    <definedName name="hfhf" localSheetId="42">#REF!</definedName>
    <definedName name="hfhf" localSheetId="5">#REF!</definedName>
    <definedName name="hfhf" localSheetId="7">#REF!</definedName>
    <definedName name="hfhf" localSheetId="9">#REF!</definedName>
    <definedName name="hfhf" localSheetId="11">#REF!</definedName>
    <definedName name="hfhf" localSheetId="6">#REF!</definedName>
    <definedName name="hfhf" localSheetId="19">#REF!</definedName>
    <definedName name="hfhf" localSheetId="20">#REF!</definedName>
    <definedName name="hfhf" localSheetId="21">#REF!</definedName>
    <definedName name="hfhf" localSheetId="22">#REF!</definedName>
    <definedName name="hfhf" localSheetId="24">#REF!</definedName>
    <definedName name="hfhf" localSheetId="25">#REF!</definedName>
    <definedName name="hfhf" localSheetId="26">#REF!</definedName>
    <definedName name="hfhf" localSheetId="27">#REF!</definedName>
    <definedName name="hfhf" localSheetId="32">#REF!</definedName>
    <definedName name="hfhf" localSheetId="33">#REF!</definedName>
    <definedName name="hfhf" localSheetId="34">#REF!</definedName>
    <definedName name="hfhf" localSheetId="8">#REF!</definedName>
    <definedName name="hfhf" localSheetId="35">#REF!</definedName>
    <definedName name="hfhf" localSheetId="36">#REF!</definedName>
    <definedName name="hfhf" localSheetId="37">#REF!</definedName>
    <definedName name="hfhf" localSheetId="38">#REF!</definedName>
    <definedName name="hfhf" localSheetId="39">#REF!</definedName>
    <definedName name="hfhf" localSheetId="41">#REF!</definedName>
    <definedName name="hfhf" localSheetId="43">#REF!</definedName>
    <definedName name="hfhf" localSheetId="10">#REF!</definedName>
    <definedName name="hfhf" localSheetId="13">#REF!</definedName>
    <definedName name="hfhf" localSheetId="14">#REF!</definedName>
    <definedName name="hfhf" localSheetId="15">#REF!</definedName>
    <definedName name="hfhf" localSheetId="16">#REF!</definedName>
    <definedName name="hfhf" localSheetId="17">#REF!</definedName>
    <definedName name="hfhf" localSheetId="18">#REF!</definedName>
    <definedName name="hfhf">#REF!</definedName>
    <definedName name="hfhfhf" localSheetId="12" hidden="1">'[50]Fax a enviar'!#REF!</definedName>
    <definedName name="hfhfhf" localSheetId="5" hidden="1">'[50]Fax a enviar'!#REF!</definedName>
    <definedName name="hfhfhf" localSheetId="7" hidden="1">'[50]Fax a enviar'!#REF!</definedName>
    <definedName name="hfhfhf" localSheetId="9" hidden="1">'[50]Fax a enviar'!#REF!</definedName>
    <definedName name="hfhfhf" localSheetId="11" hidden="1">'[50]Fax a enviar'!#REF!</definedName>
    <definedName name="hfhfhf" localSheetId="6" hidden="1">'[50]Fax a enviar'!#REF!</definedName>
    <definedName name="hfhfhf" localSheetId="34" hidden="1">'[50]Fax a enviar'!#REF!</definedName>
    <definedName name="hfhfhf" localSheetId="8" hidden="1">'[50]Fax a enviar'!#REF!</definedName>
    <definedName name="hfhfhf" localSheetId="35" hidden="1">'[50]Fax a enviar'!#REF!</definedName>
    <definedName name="hfhfhf" localSheetId="10" hidden="1">'[50]Fax a enviar'!#REF!</definedName>
    <definedName name="hfhfhf" hidden="1">'[50]Fax a enviar'!#REF!</definedName>
    <definedName name="hhh" localSheetId="12" hidden="1">'[65]J(Priv.Cap)'!#REF!</definedName>
    <definedName name="hhh" localSheetId="5" hidden="1">'[65]J(Priv.Cap)'!#REF!</definedName>
    <definedName name="hhh" localSheetId="7" hidden="1">'[65]J(Priv.Cap)'!#REF!</definedName>
    <definedName name="hhh" localSheetId="9" hidden="1">'[65]J(Priv.Cap)'!#REF!</definedName>
    <definedName name="hhh" localSheetId="11" hidden="1">'[65]J(Priv.Cap)'!#REF!</definedName>
    <definedName name="hhh" localSheetId="6" hidden="1">'[65]J(Priv.Cap)'!#REF!</definedName>
    <definedName name="hhh" localSheetId="34" hidden="1">'[65]J(Priv.Cap)'!#REF!</definedName>
    <definedName name="hhh" localSheetId="8" hidden="1">'[65]J(Priv.Cap)'!#REF!</definedName>
    <definedName name="hhh" localSheetId="35" hidden="1">'[65]J(Priv.Cap)'!#REF!</definedName>
    <definedName name="hhh" localSheetId="10" hidden="1">'[65]J(Priv.Cap)'!#REF!</definedName>
    <definedName name="hhh" hidden="1">'[65]J(Priv.Cap)'!#REF!</definedName>
    <definedName name="HHHH" localSheetId="59" hidden="1">#REF!</definedName>
    <definedName name="HHHH" localSheetId="0" hidden="1">#REF!</definedName>
    <definedName name="HHHH" localSheetId="12" hidden="1">#REF!</definedName>
    <definedName name="HHHH" localSheetId="23" hidden="1">#REF!</definedName>
    <definedName name="HHHH" localSheetId="28" hidden="1">#REF!</definedName>
    <definedName name="HHHH" localSheetId="29" hidden="1">#REF!</definedName>
    <definedName name="HHHH" localSheetId="30" hidden="1">#REF!</definedName>
    <definedName name="HHHH" localSheetId="31" hidden="1">#REF!</definedName>
    <definedName name="HHHH" localSheetId="40" hidden="1">#REF!</definedName>
    <definedName name="HHHH" localSheetId="42" hidden="1">#REF!</definedName>
    <definedName name="HHHH" localSheetId="5" hidden="1">#REF!</definedName>
    <definedName name="HHHH" localSheetId="7" hidden="1">#REF!</definedName>
    <definedName name="HHHH" localSheetId="9" hidden="1">#REF!</definedName>
    <definedName name="HHHH" localSheetId="11" hidden="1">#REF!</definedName>
    <definedName name="HHHH" localSheetId="6" hidden="1">#REF!</definedName>
    <definedName name="HHHH" localSheetId="19" hidden="1">#REF!</definedName>
    <definedName name="HHHH" localSheetId="20" hidden="1">#REF!</definedName>
    <definedName name="HHHH" localSheetId="21" hidden="1">#REF!</definedName>
    <definedName name="HHHH" localSheetId="22" hidden="1">#REF!</definedName>
    <definedName name="HHHH" localSheetId="24" hidden="1">#REF!</definedName>
    <definedName name="HHHH" localSheetId="25" hidden="1">#REF!</definedName>
    <definedName name="HHHH" localSheetId="26" hidden="1">#REF!</definedName>
    <definedName name="HHHH" localSheetId="27" hidden="1">#REF!</definedName>
    <definedName name="HHHH" localSheetId="32" hidden="1">#REF!</definedName>
    <definedName name="HHHH" localSheetId="33" hidden="1">#REF!</definedName>
    <definedName name="HHHH" localSheetId="34" hidden="1">#REF!</definedName>
    <definedName name="HHHH" localSheetId="8" hidden="1">#REF!</definedName>
    <definedName name="HHHH" localSheetId="35" hidden="1">#REF!</definedName>
    <definedName name="HHHH" localSheetId="36" hidden="1">#REF!</definedName>
    <definedName name="HHHH" localSheetId="37" hidden="1">#REF!</definedName>
    <definedName name="HHHH" localSheetId="38" hidden="1">#REF!</definedName>
    <definedName name="HHHH" localSheetId="39" hidden="1">#REF!</definedName>
    <definedName name="HHHH" localSheetId="41" hidden="1">#REF!</definedName>
    <definedName name="HHHH" localSheetId="43" hidden="1">#REF!</definedName>
    <definedName name="HHHH" localSheetId="10" hidden="1">#REF!</definedName>
    <definedName name="HHHH" localSheetId="13" hidden="1">#REF!</definedName>
    <definedName name="HHHH" localSheetId="14" hidden="1">#REF!</definedName>
    <definedName name="HHHH" localSheetId="15" hidden="1">#REF!</definedName>
    <definedName name="HHHH" localSheetId="16" hidden="1">#REF!</definedName>
    <definedName name="HHHH" localSheetId="17" hidden="1">#REF!</definedName>
    <definedName name="HHHH" localSheetId="18" hidden="1">#REF!</definedName>
    <definedName name="HHHH" hidden="1">#REF!</definedName>
    <definedName name="hhhhh" localSheetId="59" hidden="1">{"Tab1",#N/A,FALSE,"P";"Tab2",#N/A,FALSE,"P"}</definedName>
    <definedName name="hhhhh" localSheetId="0" hidden="1">{"Tab1",#N/A,FALSE,"P";"Tab2",#N/A,FALSE,"P"}</definedName>
    <definedName name="hhhhh" localSheetId="12" hidden="1">{"Tab1",#N/A,FALSE,"P";"Tab2",#N/A,FALSE,"P"}</definedName>
    <definedName name="hhhhh" localSheetId="23" hidden="1">{"Tab1",#N/A,FALSE,"P";"Tab2",#N/A,FALSE,"P"}</definedName>
    <definedName name="hhhhh" localSheetId="28" hidden="1">{"Tab1",#N/A,FALSE,"P";"Tab2",#N/A,FALSE,"P"}</definedName>
    <definedName name="hhhhh" localSheetId="29" hidden="1">{"Tab1",#N/A,FALSE,"P";"Tab2",#N/A,FALSE,"P"}</definedName>
    <definedName name="hhhhh" localSheetId="30" hidden="1">{"Tab1",#N/A,FALSE,"P";"Tab2",#N/A,FALSE,"P"}</definedName>
    <definedName name="hhhhh" localSheetId="31" hidden="1">{"Tab1",#N/A,FALSE,"P";"Tab2",#N/A,FALSE,"P"}</definedName>
    <definedName name="hhhhh" localSheetId="40" hidden="1">{"Tab1",#N/A,FALSE,"P";"Tab2",#N/A,FALSE,"P"}</definedName>
    <definedName name="hhhhh" localSheetId="42" hidden="1">{"Tab1",#N/A,FALSE,"P";"Tab2",#N/A,FALSE,"P"}</definedName>
    <definedName name="hhhhh" localSheetId="1" hidden="1">{"Tab1",#N/A,FALSE,"P";"Tab2",#N/A,FALSE,"P"}</definedName>
    <definedName name="hhhhh" localSheetId="2" hidden="1">{"Tab1",#N/A,FALSE,"P";"Tab2",#N/A,FALSE,"P"}</definedName>
    <definedName name="hhhhh" localSheetId="3" hidden="1">{"Tab1",#N/A,FALSE,"P";"Tab2",#N/A,FALSE,"P"}</definedName>
    <definedName name="hhhhh" localSheetId="4" hidden="1">{"Tab1",#N/A,FALSE,"P";"Tab2",#N/A,FALSE,"P"}</definedName>
    <definedName name="hhhhh" localSheetId="5" hidden="1">{"Tab1",#N/A,FALSE,"P";"Tab2",#N/A,FALSE,"P"}</definedName>
    <definedName name="hhhhh" localSheetId="7" hidden="1">{"Tab1",#N/A,FALSE,"P";"Tab2",#N/A,FALSE,"P"}</definedName>
    <definedName name="hhhhh" localSheetId="9" hidden="1">{"Tab1",#N/A,FALSE,"P";"Tab2",#N/A,FALSE,"P"}</definedName>
    <definedName name="hhhhh" localSheetId="11" hidden="1">{"Tab1",#N/A,FALSE,"P";"Tab2",#N/A,FALSE,"P"}</definedName>
    <definedName name="hhhhh" localSheetId="6" hidden="1">{"Tab1",#N/A,FALSE,"P";"Tab2",#N/A,FALSE,"P"}</definedName>
    <definedName name="hhhhh" localSheetId="19" hidden="1">{"Tab1",#N/A,FALSE,"P";"Tab2",#N/A,FALSE,"P"}</definedName>
    <definedName name="hhhhh" localSheetId="20" hidden="1">{"Tab1",#N/A,FALSE,"P";"Tab2",#N/A,FALSE,"P"}</definedName>
    <definedName name="hhhhh" localSheetId="21" hidden="1">{"Tab1",#N/A,FALSE,"P";"Tab2",#N/A,FALSE,"P"}</definedName>
    <definedName name="hhhhh" localSheetId="22" hidden="1">{"Tab1",#N/A,FALSE,"P";"Tab2",#N/A,FALSE,"P"}</definedName>
    <definedName name="hhhhh" localSheetId="24" hidden="1">{"Tab1",#N/A,FALSE,"P";"Tab2",#N/A,FALSE,"P"}</definedName>
    <definedName name="hhhhh" localSheetId="25" hidden="1">{"Tab1",#N/A,FALSE,"P";"Tab2",#N/A,FALSE,"P"}</definedName>
    <definedName name="hhhhh" localSheetId="26" hidden="1">{"Tab1",#N/A,FALSE,"P";"Tab2",#N/A,FALSE,"P"}</definedName>
    <definedName name="hhhhh" localSheetId="27" hidden="1">{"Tab1",#N/A,FALSE,"P";"Tab2",#N/A,FALSE,"P"}</definedName>
    <definedName name="hhhhh" localSheetId="32" hidden="1">{"Tab1",#N/A,FALSE,"P";"Tab2",#N/A,FALSE,"P"}</definedName>
    <definedName name="hhhhh" localSheetId="33" hidden="1">{"Tab1",#N/A,FALSE,"P";"Tab2",#N/A,FALSE,"P"}</definedName>
    <definedName name="hhhhh" localSheetId="34" hidden="1">{"Tab1",#N/A,FALSE,"P";"Tab2",#N/A,FALSE,"P"}</definedName>
    <definedName name="hhhhh" localSheetId="8" hidden="1">{"Tab1",#N/A,FALSE,"P";"Tab2",#N/A,FALSE,"P"}</definedName>
    <definedName name="hhhhh" localSheetId="35" hidden="1">{"Tab1",#N/A,FALSE,"P";"Tab2",#N/A,FALSE,"P"}</definedName>
    <definedName name="hhhhh" localSheetId="36" hidden="1">{"Tab1",#N/A,FALSE,"P";"Tab2",#N/A,FALSE,"P"}</definedName>
    <definedName name="hhhhh" localSheetId="37" hidden="1">{"Tab1",#N/A,FALSE,"P";"Tab2",#N/A,FALSE,"P"}</definedName>
    <definedName name="hhhhh" localSheetId="38" hidden="1">{"Tab1",#N/A,FALSE,"P";"Tab2",#N/A,FALSE,"P"}</definedName>
    <definedName name="hhhhh" localSheetId="39" hidden="1">{"Tab1",#N/A,FALSE,"P";"Tab2",#N/A,FALSE,"P"}</definedName>
    <definedName name="hhhhh" localSheetId="41" hidden="1">{"Tab1",#N/A,FALSE,"P";"Tab2",#N/A,FALSE,"P"}</definedName>
    <definedName name="hhhhh" localSheetId="43" hidden="1">{"Tab1",#N/A,FALSE,"P";"Tab2",#N/A,FALSE,"P"}</definedName>
    <definedName name="hhhhh" localSheetId="10" hidden="1">{"Tab1",#N/A,FALSE,"P";"Tab2",#N/A,FALSE,"P"}</definedName>
    <definedName name="hhhhh" localSheetId="13" hidden="1">{"Tab1",#N/A,FALSE,"P";"Tab2",#N/A,FALSE,"P"}</definedName>
    <definedName name="hhhhh" localSheetId="14" hidden="1">{"Tab1",#N/A,FALSE,"P";"Tab2",#N/A,FALSE,"P"}</definedName>
    <definedName name="hhhhh" localSheetId="15" hidden="1">{"Tab1",#N/A,FALSE,"P";"Tab2",#N/A,FALSE,"P"}</definedName>
    <definedName name="hhhhh" localSheetId="16" hidden="1">{"Tab1",#N/A,FALSE,"P";"Tab2",#N/A,FALSE,"P"}</definedName>
    <definedName name="hhhhh" localSheetId="17" hidden="1">{"Tab1",#N/A,FALSE,"P";"Tab2",#N/A,FALSE,"P"}</definedName>
    <definedName name="hhhhh" localSheetId="18" hidden="1">{"Tab1",#N/A,FALSE,"P";"Tab2",#N/A,FALSE,"P"}</definedName>
    <definedName name="hhhhh" hidden="1">{"Tab1",#N/A,FALSE,"P";"Tab2",#N/A,FALSE,"P"}</definedName>
    <definedName name="hhhhhh" localSheetId="59" hidden="1">{"bop94-99",#N/A,FALSE,"BOP";"bgdp94-99",#N/A,FALSE,"BOPGDP";"exp94-99",#N/A,FALSE,"EXP";"imp94-99",#N/A,FALSE,"IMP";"tt9499",#N/A,FALSE,"TT";"ss94-99",#N/A,FALSE,"SERV";"tran94-99",#N/A,FALSE,"TRAN";"dis95-98",#N/A,FALSE,"DISB";"amor94-99",#N/A,FALSE,"AMOR";"int94-98",#N/A,FALSE,"INT";"debt94-99",#N/A,FALSE,"DEBT"}</definedName>
    <definedName name="hhhhhh" localSheetId="0" hidden="1">{"bop94-99",#N/A,FALSE,"BOP";"bgdp94-99",#N/A,FALSE,"BOPGDP";"exp94-99",#N/A,FALSE,"EXP";"imp94-99",#N/A,FALSE,"IMP";"tt9499",#N/A,FALSE,"TT";"ss94-99",#N/A,FALSE,"SERV";"tran94-99",#N/A,FALSE,"TRAN";"dis95-98",#N/A,FALSE,"DISB";"amor94-99",#N/A,FALSE,"AMOR";"int94-98",#N/A,FALSE,"INT";"debt94-99",#N/A,FALSE,"DEBT"}</definedName>
    <definedName name="hhhhhh" localSheetId="12" hidden="1">{"bop94-99",#N/A,FALSE,"BOP";"bgdp94-99",#N/A,FALSE,"BOPGDP";"exp94-99",#N/A,FALSE,"EXP";"imp94-99",#N/A,FALSE,"IMP";"tt9499",#N/A,FALSE,"TT";"ss94-99",#N/A,FALSE,"SERV";"tran94-99",#N/A,FALSE,"TRAN";"dis95-98",#N/A,FALSE,"DISB";"amor94-99",#N/A,FALSE,"AMOR";"int94-98",#N/A,FALSE,"INT";"debt94-99",#N/A,FALSE,"DEBT"}</definedName>
    <definedName name="hhhhhh" localSheetId="23" hidden="1">{"bop94-99",#N/A,FALSE,"BOP";"bgdp94-99",#N/A,FALSE,"BOPGDP";"exp94-99",#N/A,FALSE,"EXP";"imp94-99",#N/A,FALSE,"IMP";"tt9499",#N/A,FALSE,"TT";"ss94-99",#N/A,FALSE,"SERV";"tran94-99",#N/A,FALSE,"TRAN";"dis95-98",#N/A,FALSE,"DISB";"amor94-99",#N/A,FALSE,"AMOR";"int94-98",#N/A,FALSE,"INT";"debt94-99",#N/A,FALSE,"DEBT"}</definedName>
    <definedName name="hhhhhh" localSheetId="28" hidden="1">{"bop94-99",#N/A,FALSE,"BOP";"bgdp94-99",#N/A,FALSE,"BOPGDP";"exp94-99",#N/A,FALSE,"EXP";"imp94-99",#N/A,FALSE,"IMP";"tt9499",#N/A,FALSE,"TT";"ss94-99",#N/A,FALSE,"SERV";"tran94-99",#N/A,FALSE,"TRAN";"dis95-98",#N/A,FALSE,"DISB";"amor94-99",#N/A,FALSE,"AMOR";"int94-98",#N/A,FALSE,"INT";"debt94-99",#N/A,FALSE,"DEBT"}</definedName>
    <definedName name="hhhhhh" localSheetId="29" hidden="1">{"bop94-99",#N/A,FALSE,"BOP";"bgdp94-99",#N/A,FALSE,"BOPGDP";"exp94-99",#N/A,FALSE,"EXP";"imp94-99",#N/A,FALSE,"IMP";"tt9499",#N/A,FALSE,"TT";"ss94-99",#N/A,FALSE,"SERV";"tran94-99",#N/A,FALSE,"TRAN";"dis95-98",#N/A,FALSE,"DISB";"amor94-99",#N/A,FALSE,"AMOR";"int94-98",#N/A,FALSE,"INT";"debt94-99",#N/A,FALSE,"DEBT"}</definedName>
    <definedName name="hhhhhh" localSheetId="30" hidden="1">{"bop94-99",#N/A,FALSE,"BOP";"bgdp94-99",#N/A,FALSE,"BOPGDP";"exp94-99",#N/A,FALSE,"EXP";"imp94-99",#N/A,FALSE,"IMP";"tt9499",#N/A,FALSE,"TT";"ss94-99",#N/A,FALSE,"SERV";"tran94-99",#N/A,FALSE,"TRAN";"dis95-98",#N/A,FALSE,"DISB";"amor94-99",#N/A,FALSE,"AMOR";"int94-98",#N/A,FALSE,"INT";"debt94-99",#N/A,FALSE,"DEBT"}</definedName>
    <definedName name="hhhhhh" localSheetId="31" hidden="1">{"bop94-99",#N/A,FALSE,"BOP";"bgdp94-99",#N/A,FALSE,"BOPGDP";"exp94-99",#N/A,FALSE,"EXP";"imp94-99",#N/A,FALSE,"IMP";"tt9499",#N/A,FALSE,"TT";"ss94-99",#N/A,FALSE,"SERV";"tran94-99",#N/A,FALSE,"TRAN";"dis95-98",#N/A,FALSE,"DISB";"amor94-99",#N/A,FALSE,"AMOR";"int94-98",#N/A,FALSE,"INT";"debt94-99",#N/A,FALSE,"DEBT"}</definedName>
    <definedName name="hhhhhh" localSheetId="40" hidden="1">{"bop94-99",#N/A,FALSE,"BOP";"bgdp94-99",#N/A,FALSE,"BOPGDP";"exp94-99",#N/A,FALSE,"EXP";"imp94-99",#N/A,FALSE,"IMP";"tt9499",#N/A,FALSE,"TT";"ss94-99",#N/A,FALSE,"SERV";"tran94-99",#N/A,FALSE,"TRAN";"dis95-98",#N/A,FALSE,"DISB";"amor94-99",#N/A,FALSE,"AMOR";"int94-98",#N/A,FALSE,"INT";"debt94-99",#N/A,FALSE,"DEBT"}</definedName>
    <definedName name="hhhhhh" localSheetId="42" hidden="1">{"bop94-99",#N/A,FALSE,"BOP";"bgdp94-99",#N/A,FALSE,"BOPGDP";"exp94-99",#N/A,FALSE,"EXP";"imp94-99",#N/A,FALSE,"IMP";"tt9499",#N/A,FALSE,"TT";"ss94-99",#N/A,FALSE,"SERV";"tran94-99",#N/A,FALSE,"TRAN";"dis95-98",#N/A,FALSE,"DISB";"amor94-99",#N/A,FALSE,"AMOR";"int94-98",#N/A,FALSE,"INT";"debt94-99",#N/A,FALSE,"DEBT"}</definedName>
    <definedName name="hhhhhh" localSheetId="1" hidden="1">{"bop94-99",#N/A,FALSE,"BOP";"bgdp94-99",#N/A,FALSE,"BOPGDP";"exp94-99",#N/A,FALSE,"EXP";"imp94-99",#N/A,FALSE,"IMP";"tt9499",#N/A,FALSE,"TT";"ss94-99",#N/A,FALSE,"SERV";"tran94-99",#N/A,FALSE,"TRAN";"dis95-98",#N/A,FALSE,"DISB";"amor94-99",#N/A,FALSE,"AMOR";"int94-98",#N/A,FALSE,"INT";"debt94-99",#N/A,FALSE,"DEBT"}</definedName>
    <definedName name="hhhhhh" localSheetId="2" hidden="1">{"bop94-99",#N/A,FALSE,"BOP";"bgdp94-99",#N/A,FALSE,"BOPGDP";"exp94-99",#N/A,FALSE,"EXP";"imp94-99",#N/A,FALSE,"IMP";"tt9499",#N/A,FALSE,"TT";"ss94-99",#N/A,FALSE,"SERV";"tran94-99",#N/A,FALSE,"TRAN";"dis95-98",#N/A,FALSE,"DISB";"amor94-99",#N/A,FALSE,"AMOR";"int94-98",#N/A,FALSE,"INT";"debt94-99",#N/A,FALSE,"DEBT"}</definedName>
    <definedName name="hhhhhh" localSheetId="3" hidden="1">{"bop94-99",#N/A,FALSE,"BOP";"bgdp94-99",#N/A,FALSE,"BOPGDP";"exp94-99",#N/A,FALSE,"EXP";"imp94-99",#N/A,FALSE,"IMP";"tt9499",#N/A,FALSE,"TT";"ss94-99",#N/A,FALSE,"SERV";"tran94-99",#N/A,FALSE,"TRAN";"dis95-98",#N/A,FALSE,"DISB";"amor94-99",#N/A,FALSE,"AMOR";"int94-98",#N/A,FALSE,"INT";"debt94-99",#N/A,FALSE,"DEBT"}</definedName>
    <definedName name="hhhhhh" localSheetId="4" hidden="1">{"bop94-99",#N/A,FALSE,"BOP";"bgdp94-99",#N/A,FALSE,"BOPGDP";"exp94-99",#N/A,FALSE,"EXP";"imp94-99",#N/A,FALSE,"IMP";"tt9499",#N/A,FALSE,"TT";"ss94-99",#N/A,FALSE,"SERV";"tran94-99",#N/A,FALSE,"TRAN";"dis95-98",#N/A,FALSE,"DISB";"amor94-99",#N/A,FALSE,"AMOR";"int94-98",#N/A,FALSE,"INT";"debt94-99",#N/A,FALSE,"DEBT"}</definedName>
    <definedName name="hhhhhh" localSheetId="5" hidden="1">{"bop94-99",#N/A,FALSE,"BOP";"bgdp94-99",#N/A,FALSE,"BOPGDP";"exp94-99",#N/A,FALSE,"EXP";"imp94-99",#N/A,FALSE,"IMP";"tt9499",#N/A,FALSE,"TT";"ss94-99",#N/A,FALSE,"SERV";"tran94-99",#N/A,FALSE,"TRAN";"dis95-98",#N/A,FALSE,"DISB";"amor94-99",#N/A,FALSE,"AMOR";"int94-98",#N/A,FALSE,"INT";"debt94-99",#N/A,FALSE,"DEBT"}</definedName>
    <definedName name="hhhhhh" localSheetId="7" hidden="1">{"bop94-99",#N/A,FALSE,"BOP";"bgdp94-99",#N/A,FALSE,"BOPGDP";"exp94-99",#N/A,FALSE,"EXP";"imp94-99",#N/A,FALSE,"IMP";"tt9499",#N/A,FALSE,"TT";"ss94-99",#N/A,FALSE,"SERV";"tran94-99",#N/A,FALSE,"TRAN";"dis95-98",#N/A,FALSE,"DISB";"amor94-99",#N/A,FALSE,"AMOR";"int94-98",#N/A,FALSE,"INT";"debt94-99",#N/A,FALSE,"DEBT"}</definedName>
    <definedName name="hhhhhh" localSheetId="9" hidden="1">{"bop94-99",#N/A,FALSE,"BOP";"bgdp94-99",#N/A,FALSE,"BOPGDP";"exp94-99",#N/A,FALSE,"EXP";"imp94-99",#N/A,FALSE,"IMP";"tt9499",#N/A,FALSE,"TT";"ss94-99",#N/A,FALSE,"SERV";"tran94-99",#N/A,FALSE,"TRAN";"dis95-98",#N/A,FALSE,"DISB";"amor94-99",#N/A,FALSE,"AMOR";"int94-98",#N/A,FALSE,"INT";"debt94-99",#N/A,FALSE,"DEBT"}</definedName>
    <definedName name="hhhhhh" localSheetId="11" hidden="1">{"bop94-99",#N/A,FALSE,"BOP";"bgdp94-99",#N/A,FALSE,"BOPGDP";"exp94-99",#N/A,FALSE,"EXP";"imp94-99",#N/A,FALSE,"IMP";"tt9499",#N/A,FALSE,"TT";"ss94-99",#N/A,FALSE,"SERV";"tran94-99",#N/A,FALSE,"TRAN";"dis95-98",#N/A,FALSE,"DISB";"amor94-99",#N/A,FALSE,"AMOR";"int94-98",#N/A,FALSE,"INT";"debt94-99",#N/A,FALSE,"DEBT"}</definedName>
    <definedName name="hhhhhh" localSheetId="6" hidden="1">{"bop94-99",#N/A,FALSE,"BOP";"bgdp94-99",#N/A,FALSE,"BOPGDP";"exp94-99",#N/A,FALSE,"EXP";"imp94-99",#N/A,FALSE,"IMP";"tt9499",#N/A,FALSE,"TT";"ss94-99",#N/A,FALSE,"SERV";"tran94-99",#N/A,FALSE,"TRAN";"dis95-98",#N/A,FALSE,"DISB";"amor94-99",#N/A,FALSE,"AMOR";"int94-98",#N/A,FALSE,"INT";"debt94-99",#N/A,FALSE,"DEBT"}</definedName>
    <definedName name="hhhhhh" localSheetId="19" hidden="1">{"bop94-99",#N/A,FALSE,"BOP";"bgdp94-99",#N/A,FALSE,"BOPGDP";"exp94-99",#N/A,FALSE,"EXP";"imp94-99",#N/A,FALSE,"IMP";"tt9499",#N/A,FALSE,"TT";"ss94-99",#N/A,FALSE,"SERV";"tran94-99",#N/A,FALSE,"TRAN";"dis95-98",#N/A,FALSE,"DISB";"amor94-99",#N/A,FALSE,"AMOR";"int94-98",#N/A,FALSE,"INT";"debt94-99",#N/A,FALSE,"DEBT"}</definedName>
    <definedName name="hhhhhh" localSheetId="20" hidden="1">{"bop94-99",#N/A,FALSE,"BOP";"bgdp94-99",#N/A,FALSE,"BOPGDP";"exp94-99",#N/A,FALSE,"EXP";"imp94-99",#N/A,FALSE,"IMP";"tt9499",#N/A,FALSE,"TT";"ss94-99",#N/A,FALSE,"SERV";"tran94-99",#N/A,FALSE,"TRAN";"dis95-98",#N/A,FALSE,"DISB";"amor94-99",#N/A,FALSE,"AMOR";"int94-98",#N/A,FALSE,"INT";"debt94-99",#N/A,FALSE,"DEBT"}</definedName>
    <definedName name="hhhhhh" localSheetId="21" hidden="1">{"bop94-99",#N/A,FALSE,"BOP";"bgdp94-99",#N/A,FALSE,"BOPGDP";"exp94-99",#N/A,FALSE,"EXP";"imp94-99",#N/A,FALSE,"IMP";"tt9499",#N/A,FALSE,"TT";"ss94-99",#N/A,FALSE,"SERV";"tran94-99",#N/A,FALSE,"TRAN";"dis95-98",#N/A,FALSE,"DISB";"amor94-99",#N/A,FALSE,"AMOR";"int94-98",#N/A,FALSE,"INT";"debt94-99",#N/A,FALSE,"DEBT"}</definedName>
    <definedName name="hhhhhh" localSheetId="22" hidden="1">{"bop94-99",#N/A,FALSE,"BOP";"bgdp94-99",#N/A,FALSE,"BOPGDP";"exp94-99",#N/A,FALSE,"EXP";"imp94-99",#N/A,FALSE,"IMP";"tt9499",#N/A,FALSE,"TT";"ss94-99",#N/A,FALSE,"SERV";"tran94-99",#N/A,FALSE,"TRAN";"dis95-98",#N/A,FALSE,"DISB";"amor94-99",#N/A,FALSE,"AMOR";"int94-98",#N/A,FALSE,"INT";"debt94-99",#N/A,FALSE,"DEBT"}</definedName>
    <definedName name="hhhhhh" localSheetId="24" hidden="1">{"bop94-99",#N/A,FALSE,"BOP";"bgdp94-99",#N/A,FALSE,"BOPGDP";"exp94-99",#N/A,FALSE,"EXP";"imp94-99",#N/A,FALSE,"IMP";"tt9499",#N/A,FALSE,"TT";"ss94-99",#N/A,FALSE,"SERV";"tran94-99",#N/A,FALSE,"TRAN";"dis95-98",#N/A,FALSE,"DISB";"amor94-99",#N/A,FALSE,"AMOR";"int94-98",#N/A,FALSE,"INT";"debt94-99",#N/A,FALSE,"DEBT"}</definedName>
    <definedName name="hhhhhh" localSheetId="25" hidden="1">{"bop94-99",#N/A,FALSE,"BOP";"bgdp94-99",#N/A,FALSE,"BOPGDP";"exp94-99",#N/A,FALSE,"EXP";"imp94-99",#N/A,FALSE,"IMP";"tt9499",#N/A,FALSE,"TT";"ss94-99",#N/A,FALSE,"SERV";"tran94-99",#N/A,FALSE,"TRAN";"dis95-98",#N/A,FALSE,"DISB";"amor94-99",#N/A,FALSE,"AMOR";"int94-98",#N/A,FALSE,"INT";"debt94-99",#N/A,FALSE,"DEBT"}</definedName>
    <definedName name="hhhhhh" localSheetId="26" hidden="1">{"bop94-99",#N/A,FALSE,"BOP";"bgdp94-99",#N/A,FALSE,"BOPGDP";"exp94-99",#N/A,FALSE,"EXP";"imp94-99",#N/A,FALSE,"IMP";"tt9499",#N/A,FALSE,"TT";"ss94-99",#N/A,FALSE,"SERV";"tran94-99",#N/A,FALSE,"TRAN";"dis95-98",#N/A,FALSE,"DISB";"amor94-99",#N/A,FALSE,"AMOR";"int94-98",#N/A,FALSE,"INT";"debt94-99",#N/A,FALSE,"DEBT"}</definedName>
    <definedName name="hhhhhh" localSheetId="27" hidden="1">{"bop94-99",#N/A,FALSE,"BOP";"bgdp94-99",#N/A,FALSE,"BOPGDP";"exp94-99",#N/A,FALSE,"EXP";"imp94-99",#N/A,FALSE,"IMP";"tt9499",#N/A,FALSE,"TT";"ss94-99",#N/A,FALSE,"SERV";"tran94-99",#N/A,FALSE,"TRAN";"dis95-98",#N/A,FALSE,"DISB";"amor94-99",#N/A,FALSE,"AMOR";"int94-98",#N/A,FALSE,"INT";"debt94-99",#N/A,FALSE,"DEBT"}</definedName>
    <definedName name="hhhhhh" localSheetId="32" hidden="1">{"bop94-99",#N/A,FALSE,"BOP";"bgdp94-99",#N/A,FALSE,"BOPGDP";"exp94-99",#N/A,FALSE,"EXP";"imp94-99",#N/A,FALSE,"IMP";"tt9499",#N/A,FALSE,"TT";"ss94-99",#N/A,FALSE,"SERV";"tran94-99",#N/A,FALSE,"TRAN";"dis95-98",#N/A,FALSE,"DISB";"amor94-99",#N/A,FALSE,"AMOR";"int94-98",#N/A,FALSE,"INT";"debt94-99",#N/A,FALSE,"DEBT"}</definedName>
    <definedName name="hhhhhh" localSheetId="33" hidden="1">{"bop94-99",#N/A,FALSE,"BOP";"bgdp94-99",#N/A,FALSE,"BOPGDP";"exp94-99",#N/A,FALSE,"EXP";"imp94-99",#N/A,FALSE,"IMP";"tt9499",#N/A,FALSE,"TT";"ss94-99",#N/A,FALSE,"SERV";"tran94-99",#N/A,FALSE,"TRAN";"dis95-98",#N/A,FALSE,"DISB";"amor94-99",#N/A,FALSE,"AMOR";"int94-98",#N/A,FALSE,"INT";"debt94-99",#N/A,FALSE,"DEBT"}</definedName>
    <definedName name="hhhhhh" localSheetId="34" hidden="1">{"bop94-99",#N/A,FALSE,"BOP";"bgdp94-99",#N/A,FALSE,"BOPGDP";"exp94-99",#N/A,FALSE,"EXP";"imp94-99",#N/A,FALSE,"IMP";"tt9499",#N/A,FALSE,"TT";"ss94-99",#N/A,FALSE,"SERV";"tran94-99",#N/A,FALSE,"TRAN";"dis95-98",#N/A,FALSE,"DISB";"amor94-99",#N/A,FALSE,"AMOR";"int94-98",#N/A,FALSE,"INT";"debt94-99",#N/A,FALSE,"DEBT"}</definedName>
    <definedName name="hhhhhh" localSheetId="8" hidden="1">{"bop94-99",#N/A,FALSE,"BOP";"bgdp94-99",#N/A,FALSE,"BOPGDP";"exp94-99",#N/A,FALSE,"EXP";"imp94-99",#N/A,FALSE,"IMP";"tt9499",#N/A,FALSE,"TT";"ss94-99",#N/A,FALSE,"SERV";"tran94-99",#N/A,FALSE,"TRAN";"dis95-98",#N/A,FALSE,"DISB";"amor94-99",#N/A,FALSE,"AMOR";"int94-98",#N/A,FALSE,"INT";"debt94-99",#N/A,FALSE,"DEBT"}</definedName>
    <definedName name="hhhhhh" localSheetId="35" hidden="1">{"bop94-99",#N/A,FALSE,"BOP";"bgdp94-99",#N/A,FALSE,"BOPGDP";"exp94-99",#N/A,FALSE,"EXP";"imp94-99",#N/A,FALSE,"IMP";"tt9499",#N/A,FALSE,"TT";"ss94-99",#N/A,FALSE,"SERV";"tran94-99",#N/A,FALSE,"TRAN";"dis95-98",#N/A,FALSE,"DISB";"amor94-99",#N/A,FALSE,"AMOR";"int94-98",#N/A,FALSE,"INT";"debt94-99",#N/A,FALSE,"DEBT"}</definedName>
    <definedName name="hhhhhh" localSheetId="36" hidden="1">{"bop94-99",#N/A,FALSE,"BOP";"bgdp94-99",#N/A,FALSE,"BOPGDP";"exp94-99",#N/A,FALSE,"EXP";"imp94-99",#N/A,FALSE,"IMP";"tt9499",#N/A,FALSE,"TT";"ss94-99",#N/A,FALSE,"SERV";"tran94-99",#N/A,FALSE,"TRAN";"dis95-98",#N/A,FALSE,"DISB";"amor94-99",#N/A,FALSE,"AMOR";"int94-98",#N/A,FALSE,"INT";"debt94-99",#N/A,FALSE,"DEBT"}</definedName>
    <definedName name="hhhhhh" localSheetId="37" hidden="1">{"bop94-99",#N/A,FALSE,"BOP";"bgdp94-99",#N/A,FALSE,"BOPGDP";"exp94-99",#N/A,FALSE,"EXP";"imp94-99",#N/A,FALSE,"IMP";"tt9499",#N/A,FALSE,"TT";"ss94-99",#N/A,FALSE,"SERV";"tran94-99",#N/A,FALSE,"TRAN";"dis95-98",#N/A,FALSE,"DISB";"amor94-99",#N/A,FALSE,"AMOR";"int94-98",#N/A,FALSE,"INT";"debt94-99",#N/A,FALSE,"DEBT"}</definedName>
    <definedName name="hhhhhh" localSheetId="38" hidden="1">{"bop94-99",#N/A,FALSE,"BOP";"bgdp94-99",#N/A,FALSE,"BOPGDP";"exp94-99",#N/A,FALSE,"EXP";"imp94-99",#N/A,FALSE,"IMP";"tt9499",#N/A,FALSE,"TT";"ss94-99",#N/A,FALSE,"SERV";"tran94-99",#N/A,FALSE,"TRAN";"dis95-98",#N/A,FALSE,"DISB";"amor94-99",#N/A,FALSE,"AMOR";"int94-98",#N/A,FALSE,"INT";"debt94-99",#N/A,FALSE,"DEBT"}</definedName>
    <definedName name="hhhhhh" localSheetId="39" hidden="1">{"bop94-99",#N/A,FALSE,"BOP";"bgdp94-99",#N/A,FALSE,"BOPGDP";"exp94-99",#N/A,FALSE,"EXP";"imp94-99",#N/A,FALSE,"IMP";"tt9499",#N/A,FALSE,"TT";"ss94-99",#N/A,FALSE,"SERV";"tran94-99",#N/A,FALSE,"TRAN";"dis95-98",#N/A,FALSE,"DISB";"amor94-99",#N/A,FALSE,"AMOR";"int94-98",#N/A,FALSE,"INT";"debt94-99",#N/A,FALSE,"DEBT"}</definedName>
    <definedName name="hhhhhh" localSheetId="41" hidden="1">{"bop94-99",#N/A,FALSE,"BOP";"bgdp94-99",#N/A,FALSE,"BOPGDP";"exp94-99",#N/A,FALSE,"EXP";"imp94-99",#N/A,FALSE,"IMP";"tt9499",#N/A,FALSE,"TT";"ss94-99",#N/A,FALSE,"SERV";"tran94-99",#N/A,FALSE,"TRAN";"dis95-98",#N/A,FALSE,"DISB";"amor94-99",#N/A,FALSE,"AMOR";"int94-98",#N/A,FALSE,"INT";"debt94-99",#N/A,FALSE,"DEBT"}</definedName>
    <definedName name="hhhhhh" localSheetId="43" hidden="1">{"bop94-99",#N/A,FALSE,"BOP";"bgdp94-99",#N/A,FALSE,"BOPGDP";"exp94-99",#N/A,FALSE,"EXP";"imp94-99",#N/A,FALSE,"IMP";"tt9499",#N/A,FALSE,"TT";"ss94-99",#N/A,FALSE,"SERV";"tran94-99",#N/A,FALSE,"TRAN";"dis95-98",#N/A,FALSE,"DISB";"amor94-99",#N/A,FALSE,"AMOR";"int94-98",#N/A,FALSE,"INT";"debt94-99",#N/A,FALSE,"DEBT"}</definedName>
    <definedName name="hhhhhh" localSheetId="10" hidden="1">{"bop94-99",#N/A,FALSE,"BOP";"bgdp94-99",#N/A,FALSE,"BOPGDP";"exp94-99",#N/A,FALSE,"EXP";"imp94-99",#N/A,FALSE,"IMP";"tt9499",#N/A,FALSE,"TT";"ss94-99",#N/A,FALSE,"SERV";"tran94-99",#N/A,FALSE,"TRAN";"dis95-98",#N/A,FALSE,"DISB";"amor94-99",#N/A,FALSE,"AMOR";"int94-98",#N/A,FALSE,"INT";"debt94-99",#N/A,FALSE,"DEBT"}</definedName>
    <definedName name="hhhhhh" localSheetId="13" hidden="1">{"bop94-99",#N/A,FALSE,"BOP";"bgdp94-99",#N/A,FALSE,"BOPGDP";"exp94-99",#N/A,FALSE,"EXP";"imp94-99",#N/A,FALSE,"IMP";"tt9499",#N/A,FALSE,"TT";"ss94-99",#N/A,FALSE,"SERV";"tran94-99",#N/A,FALSE,"TRAN";"dis95-98",#N/A,FALSE,"DISB";"amor94-99",#N/A,FALSE,"AMOR";"int94-98",#N/A,FALSE,"INT";"debt94-99",#N/A,FALSE,"DEBT"}</definedName>
    <definedName name="hhhhhh" localSheetId="14" hidden="1">{"bop94-99",#N/A,FALSE,"BOP";"bgdp94-99",#N/A,FALSE,"BOPGDP";"exp94-99",#N/A,FALSE,"EXP";"imp94-99",#N/A,FALSE,"IMP";"tt9499",#N/A,FALSE,"TT";"ss94-99",#N/A,FALSE,"SERV";"tran94-99",#N/A,FALSE,"TRAN";"dis95-98",#N/A,FALSE,"DISB";"amor94-99",#N/A,FALSE,"AMOR";"int94-98",#N/A,FALSE,"INT";"debt94-99",#N/A,FALSE,"DEBT"}</definedName>
    <definedName name="hhhhhh" localSheetId="15" hidden="1">{"bop94-99",#N/A,FALSE,"BOP";"bgdp94-99",#N/A,FALSE,"BOPGDP";"exp94-99",#N/A,FALSE,"EXP";"imp94-99",#N/A,FALSE,"IMP";"tt9499",#N/A,FALSE,"TT";"ss94-99",#N/A,FALSE,"SERV";"tran94-99",#N/A,FALSE,"TRAN";"dis95-98",#N/A,FALSE,"DISB";"amor94-99",#N/A,FALSE,"AMOR";"int94-98",#N/A,FALSE,"INT";"debt94-99",#N/A,FALSE,"DEBT"}</definedName>
    <definedName name="hhhhhh" localSheetId="16" hidden="1">{"bop94-99",#N/A,FALSE,"BOP";"bgdp94-99",#N/A,FALSE,"BOPGDP";"exp94-99",#N/A,FALSE,"EXP";"imp94-99",#N/A,FALSE,"IMP";"tt9499",#N/A,FALSE,"TT";"ss94-99",#N/A,FALSE,"SERV";"tran94-99",#N/A,FALSE,"TRAN";"dis95-98",#N/A,FALSE,"DISB";"amor94-99",#N/A,FALSE,"AMOR";"int94-98",#N/A,FALSE,"INT";"debt94-99",#N/A,FALSE,"DEBT"}</definedName>
    <definedName name="hhhhhh" localSheetId="17" hidden="1">{"bop94-99",#N/A,FALSE,"BOP";"bgdp94-99",#N/A,FALSE,"BOPGDP";"exp94-99",#N/A,FALSE,"EXP";"imp94-99",#N/A,FALSE,"IMP";"tt9499",#N/A,FALSE,"TT";"ss94-99",#N/A,FALSE,"SERV";"tran94-99",#N/A,FALSE,"TRAN";"dis95-98",#N/A,FALSE,"DISB";"amor94-99",#N/A,FALSE,"AMOR";"int94-98",#N/A,FALSE,"INT";"debt94-99",#N/A,FALSE,"DEBT"}</definedName>
    <definedName name="hhhhhh" localSheetId="18" hidden="1">{"bop94-99",#N/A,FALSE,"BOP";"bgdp94-99",#N/A,FALSE,"BOPGDP";"exp94-99",#N/A,FALSE,"EXP";"imp94-99",#N/A,FALSE,"IMP";"tt9499",#N/A,FALSE,"TT";"ss94-99",#N/A,FALSE,"SERV";"tran94-99",#N/A,FALSE,"TRAN";"dis95-98",#N/A,FALSE,"DISB";"amor94-99",#N/A,FALSE,"AMOR";"int94-98",#N/A,FALSE,"INT";"debt94-99",#N/A,FALSE,"DEBT"}</definedName>
    <definedName name="hhhhhh" hidden="1">{"bop94-99",#N/A,FALSE,"BOP";"bgdp94-99",#N/A,FALSE,"BOPGDP";"exp94-99",#N/A,FALSE,"EXP";"imp94-99",#N/A,FALSE,"IMP";"tt9499",#N/A,FALSE,"TT";"ss94-99",#N/A,FALSE,"SERV";"tran94-99",#N/A,FALSE,"TRAN";"dis95-98",#N/A,FALSE,"DISB";"amor94-99",#N/A,FALSE,"AMOR";"int94-98",#N/A,FALSE,"INT";"debt94-99",#N/A,FALSE,"DEBT"}</definedName>
    <definedName name="Highest_Inter_Bank_Rate">'[40]Inter-Bank'!$L$5</definedName>
    <definedName name="hio" localSheetId="59" hidden="1">{"Tab1",#N/A,FALSE,"P";"Tab2",#N/A,FALSE,"P"}</definedName>
    <definedName name="hio" localSheetId="0" hidden="1">{"Tab1",#N/A,FALSE,"P";"Tab2",#N/A,FALSE,"P"}</definedName>
    <definedName name="hio" localSheetId="12" hidden="1">{"Tab1",#N/A,FALSE,"P";"Tab2",#N/A,FALSE,"P"}</definedName>
    <definedName name="hio" localSheetId="23" hidden="1">{"Tab1",#N/A,FALSE,"P";"Tab2",#N/A,FALSE,"P"}</definedName>
    <definedName name="hio" localSheetId="28" hidden="1">{"Tab1",#N/A,FALSE,"P";"Tab2",#N/A,FALSE,"P"}</definedName>
    <definedName name="hio" localSheetId="29" hidden="1">{"Tab1",#N/A,FALSE,"P";"Tab2",#N/A,FALSE,"P"}</definedName>
    <definedName name="hio" localSheetId="30" hidden="1">{"Tab1",#N/A,FALSE,"P";"Tab2",#N/A,FALSE,"P"}</definedName>
    <definedName name="hio" localSheetId="31" hidden="1">{"Tab1",#N/A,FALSE,"P";"Tab2",#N/A,FALSE,"P"}</definedName>
    <definedName name="hio" localSheetId="40" hidden="1">{"Tab1",#N/A,FALSE,"P";"Tab2",#N/A,FALSE,"P"}</definedName>
    <definedName name="hio" localSheetId="42" hidden="1">{"Tab1",#N/A,FALSE,"P";"Tab2",#N/A,FALSE,"P"}</definedName>
    <definedName name="hio" localSheetId="1" hidden="1">{"Tab1",#N/A,FALSE,"P";"Tab2",#N/A,FALSE,"P"}</definedName>
    <definedName name="hio" localSheetId="2" hidden="1">{"Tab1",#N/A,FALSE,"P";"Tab2",#N/A,FALSE,"P"}</definedName>
    <definedName name="hio" localSheetId="3" hidden="1">{"Tab1",#N/A,FALSE,"P";"Tab2",#N/A,FALSE,"P"}</definedName>
    <definedName name="hio" localSheetId="4" hidden="1">{"Tab1",#N/A,FALSE,"P";"Tab2",#N/A,FALSE,"P"}</definedName>
    <definedName name="hio" localSheetId="5" hidden="1">{"Tab1",#N/A,FALSE,"P";"Tab2",#N/A,FALSE,"P"}</definedName>
    <definedName name="hio" localSheetId="7" hidden="1">{"Tab1",#N/A,FALSE,"P";"Tab2",#N/A,FALSE,"P"}</definedName>
    <definedName name="hio" localSheetId="9" hidden="1">{"Tab1",#N/A,FALSE,"P";"Tab2",#N/A,FALSE,"P"}</definedName>
    <definedName name="hio" localSheetId="11" hidden="1">{"Tab1",#N/A,FALSE,"P";"Tab2",#N/A,FALSE,"P"}</definedName>
    <definedName name="hio" localSheetId="6" hidden="1">{"Tab1",#N/A,FALSE,"P";"Tab2",#N/A,FALSE,"P"}</definedName>
    <definedName name="hio" localSheetId="19" hidden="1">{"Tab1",#N/A,FALSE,"P";"Tab2",#N/A,FALSE,"P"}</definedName>
    <definedName name="hio" localSheetId="20" hidden="1">{"Tab1",#N/A,FALSE,"P";"Tab2",#N/A,FALSE,"P"}</definedName>
    <definedName name="hio" localSheetId="21" hidden="1">{"Tab1",#N/A,FALSE,"P";"Tab2",#N/A,FALSE,"P"}</definedName>
    <definedName name="hio" localSheetId="22" hidden="1">{"Tab1",#N/A,FALSE,"P";"Tab2",#N/A,FALSE,"P"}</definedName>
    <definedName name="hio" localSheetId="24" hidden="1">{"Tab1",#N/A,FALSE,"P";"Tab2",#N/A,FALSE,"P"}</definedName>
    <definedName name="hio" localSheetId="25" hidden="1">{"Tab1",#N/A,FALSE,"P";"Tab2",#N/A,FALSE,"P"}</definedName>
    <definedName name="hio" localSheetId="26" hidden="1">{"Tab1",#N/A,FALSE,"P";"Tab2",#N/A,FALSE,"P"}</definedName>
    <definedName name="hio" localSheetId="27" hidden="1">{"Tab1",#N/A,FALSE,"P";"Tab2",#N/A,FALSE,"P"}</definedName>
    <definedName name="hio" localSheetId="32" hidden="1">{"Tab1",#N/A,FALSE,"P";"Tab2",#N/A,FALSE,"P"}</definedName>
    <definedName name="hio" localSheetId="33" hidden="1">{"Tab1",#N/A,FALSE,"P";"Tab2",#N/A,FALSE,"P"}</definedName>
    <definedName name="hio" localSheetId="34" hidden="1">{"Tab1",#N/A,FALSE,"P";"Tab2",#N/A,FALSE,"P"}</definedName>
    <definedName name="hio" localSheetId="8" hidden="1">{"Tab1",#N/A,FALSE,"P";"Tab2",#N/A,FALSE,"P"}</definedName>
    <definedName name="hio" localSheetId="35" hidden="1">{"Tab1",#N/A,FALSE,"P";"Tab2",#N/A,FALSE,"P"}</definedName>
    <definedName name="hio" localSheetId="36" hidden="1">{"Tab1",#N/A,FALSE,"P";"Tab2",#N/A,FALSE,"P"}</definedName>
    <definedName name="hio" localSheetId="37" hidden="1">{"Tab1",#N/A,FALSE,"P";"Tab2",#N/A,FALSE,"P"}</definedName>
    <definedName name="hio" localSheetId="38" hidden="1">{"Tab1",#N/A,FALSE,"P";"Tab2",#N/A,FALSE,"P"}</definedName>
    <definedName name="hio" localSheetId="39" hidden="1">{"Tab1",#N/A,FALSE,"P";"Tab2",#N/A,FALSE,"P"}</definedName>
    <definedName name="hio" localSheetId="41" hidden="1">{"Tab1",#N/A,FALSE,"P";"Tab2",#N/A,FALSE,"P"}</definedName>
    <definedName name="hio" localSheetId="43" hidden="1">{"Tab1",#N/A,FALSE,"P";"Tab2",#N/A,FALSE,"P"}</definedName>
    <definedName name="hio" localSheetId="10" hidden="1">{"Tab1",#N/A,FALSE,"P";"Tab2",#N/A,FALSE,"P"}</definedName>
    <definedName name="hio" localSheetId="13" hidden="1">{"Tab1",#N/A,FALSE,"P";"Tab2",#N/A,FALSE,"P"}</definedName>
    <definedName name="hio" localSheetId="14" hidden="1">{"Tab1",#N/A,FALSE,"P";"Tab2",#N/A,FALSE,"P"}</definedName>
    <definedName name="hio" localSheetId="15" hidden="1">{"Tab1",#N/A,FALSE,"P";"Tab2",#N/A,FALSE,"P"}</definedName>
    <definedName name="hio" localSheetId="16" hidden="1">{"Tab1",#N/A,FALSE,"P";"Tab2",#N/A,FALSE,"P"}</definedName>
    <definedName name="hio" localSheetId="17" hidden="1">{"Tab1",#N/A,FALSE,"P";"Tab2",#N/A,FALSE,"P"}</definedName>
    <definedName name="hio" localSheetId="18" hidden="1">{"Tab1",#N/A,FALSE,"P";"Tab2",#N/A,FALSE,"P"}</definedName>
    <definedName name="hio" hidden="1">{"Tab1",#N/A,FALSE,"P";"Tab2",#N/A,FALSE,"P"}</definedName>
    <definedName name="hjkhgkky" hidden="1">'[55]Fax a enviar'!#REF!</definedName>
    <definedName name="hkh" localSheetId="59" hidden="1">#REF!</definedName>
    <definedName name="hkh" localSheetId="0" hidden="1">#REF!</definedName>
    <definedName name="hkh" localSheetId="12" hidden="1">#REF!</definedName>
    <definedName name="hkh" localSheetId="23" hidden="1">#REF!</definedName>
    <definedName name="hkh" localSheetId="28" hidden="1">#REF!</definedName>
    <definedName name="hkh" localSheetId="29" hidden="1">#REF!</definedName>
    <definedName name="hkh" localSheetId="30" hidden="1">#REF!</definedName>
    <definedName name="hkh" localSheetId="31" hidden="1">#REF!</definedName>
    <definedName name="hkh" localSheetId="40" hidden="1">#REF!</definedName>
    <definedName name="hkh" localSheetId="42" hidden="1">#REF!</definedName>
    <definedName name="hkh" localSheetId="5" hidden="1">#REF!</definedName>
    <definedName name="hkh" localSheetId="7" hidden="1">#REF!</definedName>
    <definedName name="hkh" localSheetId="9" hidden="1">#REF!</definedName>
    <definedName name="hkh" localSheetId="11" hidden="1">#REF!</definedName>
    <definedName name="hkh" localSheetId="6" hidden="1">#REF!</definedName>
    <definedName name="hkh" localSheetId="19" hidden="1">#REF!</definedName>
    <definedName name="hkh" localSheetId="20" hidden="1">#REF!</definedName>
    <definedName name="hkh" localSheetId="21" hidden="1">#REF!</definedName>
    <definedName name="hkh" localSheetId="22" hidden="1">#REF!</definedName>
    <definedName name="hkh" localSheetId="24" hidden="1">#REF!</definedName>
    <definedName name="hkh" localSheetId="25" hidden="1">#REF!</definedName>
    <definedName name="hkh" localSheetId="26" hidden="1">#REF!</definedName>
    <definedName name="hkh" localSheetId="27" hidden="1">#REF!</definedName>
    <definedName name="hkh" localSheetId="32" hidden="1">#REF!</definedName>
    <definedName name="hkh" localSheetId="33" hidden="1">#REF!</definedName>
    <definedName name="hkh" localSheetId="34" hidden="1">#REF!</definedName>
    <definedName name="hkh" localSheetId="8" hidden="1">#REF!</definedName>
    <definedName name="hkh" localSheetId="35" hidden="1">#REF!</definedName>
    <definedName name="hkh" localSheetId="36" hidden="1">#REF!</definedName>
    <definedName name="hkh" localSheetId="37" hidden="1">#REF!</definedName>
    <definedName name="hkh" localSheetId="38" hidden="1">#REF!</definedName>
    <definedName name="hkh" localSheetId="39" hidden="1">#REF!</definedName>
    <definedName name="hkh" localSheetId="41" hidden="1">#REF!</definedName>
    <definedName name="hkh" localSheetId="43" hidden="1">#REF!</definedName>
    <definedName name="hkh" localSheetId="10" hidden="1">#REF!</definedName>
    <definedName name="hkh" localSheetId="13" hidden="1">#REF!</definedName>
    <definedName name="hkh" localSheetId="14" hidden="1">#REF!</definedName>
    <definedName name="hkh" localSheetId="15" hidden="1">#REF!</definedName>
    <definedName name="hkh" localSheetId="16" hidden="1">#REF!</definedName>
    <definedName name="hkh" localSheetId="17" hidden="1">#REF!</definedName>
    <definedName name="hkh" localSheetId="18" hidden="1">#REF!</definedName>
    <definedName name="hkh" hidden="1">#REF!</definedName>
    <definedName name="hkhkh" localSheetId="59" hidden="1">#REF!</definedName>
    <definedName name="hkhkh" localSheetId="0" hidden="1">#REF!</definedName>
    <definedName name="hkhkh" localSheetId="23" hidden="1">#REF!</definedName>
    <definedName name="hkhkh" localSheetId="28" hidden="1">#REF!</definedName>
    <definedName name="hkhkh" localSheetId="29" hidden="1">#REF!</definedName>
    <definedName name="hkhkh" localSheetId="30" hidden="1">#REF!</definedName>
    <definedName name="hkhkh" localSheetId="31" hidden="1">#REF!</definedName>
    <definedName name="hkhkh" localSheetId="40" hidden="1">#REF!</definedName>
    <definedName name="hkhkh" localSheetId="42" hidden="1">#REF!</definedName>
    <definedName name="hkhkh" localSheetId="7" hidden="1">#REF!</definedName>
    <definedName name="hkhkh" localSheetId="19" hidden="1">#REF!</definedName>
    <definedName name="hkhkh" localSheetId="20" hidden="1">#REF!</definedName>
    <definedName name="hkhkh" localSheetId="21" hidden="1">#REF!</definedName>
    <definedName name="hkhkh" localSheetId="22" hidden="1">#REF!</definedName>
    <definedName name="hkhkh" localSheetId="24" hidden="1">#REF!</definedName>
    <definedName name="hkhkh" localSheetId="25" hidden="1">#REF!</definedName>
    <definedName name="hkhkh" localSheetId="26" hidden="1">#REF!</definedName>
    <definedName name="hkhkh" localSheetId="27" hidden="1">#REF!</definedName>
    <definedName name="hkhkh" localSheetId="32" hidden="1">#REF!</definedName>
    <definedName name="hkhkh" localSheetId="33" hidden="1">#REF!</definedName>
    <definedName name="hkhkh" localSheetId="34" hidden="1">#REF!</definedName>
    <definedName name="hkhkh" localSheetId="35" hidden="1">#REF!</definedName>
    <definedName name="hkhkh" localSheetId="36" hidden="1">#REF!</definedName>
    <definedName name="hkhkh" localSheetId="37" hidden="1">#REF!</definedName>
    <definedName name="hkhkh" localSheetId="38" hidden="1">#REF!</definedName>
    <definedName name="hkhkh" localSheetId="39" hidden="1">#REF!</definedName>
    <definedName name="hkhkh" localSheetId="41" hidden="1">#REF!</definedName>
    <definedName name="hkhkh" localSheetId="43" hidden="1">#REF!</definedName>
    <definedName name="hkhkh" localSheetId="13" hidden="1">#REF!</definedName>
    <definedName name="hkhkh" localSheetId="14" hidden="1">#REF!</definedName>
    <definedName name="hkhkh" localSheetId="15" hidden="1">#REF!</definedName>
    <definedName name="hkhkh" localSheetId="16" hidden="1">#REF!</definedName>
    <definedName name="hkhkh" localSheetId="17" hidden="1">#REF!</definedName>
    <definedName name="hkhkh" localSheetId="18" hidden="1">#REF!</definedName>
    <definedName name="hkhkh" hidden="1">#REF!</definedName>
    <definedName name="hola" localSheetId="59">#REF!</definedName>
    <definedName name="hola" localSheetId="0">#REF!</definedName>
    <definedName name="hola" localSheetId="23">#REF!</definedName>
    <definedName name="hola" localSheetId="28">#REF!</definedName>
    <definedName name="hola" localSheetId="29">#REF!</definedName>
    <definedName name="hola" localSheetId="30">#REF!</definedName>
    <definedName name="hola" localSheetId="31">#REF!</definedName>
    <definedName name="hola" localSheetId="40">#REF!</definedName>
    <definedName name="hola" localSheetId="42">#REF!</definedName>
    <definedName name="hola" localSheetId="7">#REF!</definedName>
    <definedName name="hola" localSheetId="19">#REF!</definedName>
    <definedName name="hola" localSheetId="20">#REF!</definedName>
    <definedName name="hola" localSheetId="21">#REF!</definedName>
    <definedName name="hola" localSheetId="22">#REF!</definedName>
    <definedName name="hola" localSheetId="24">#REF!</definedName>
    <definedName name="hola" localSheetId="25">#REF!</definedName>
    <definedName name="hola" localSheetId="26">#REF!</definedName>
    <definedName name="hola" localSheetId="27">#REF!</definedName>
    <definedName name="hola" localSheetId="32">#REF!</definedName>
    <definedName name="hola" localSheetId="33">#REF!</definedName>
    <definedName name="hola" localSheetId="34">#REF!</definedName>
    <definedName name="hola" localSheetId="35">#REF!</definedName>
    <definedName name="hola" localSheetId="36">#REF!</definedName>
    <definedName name="hola" localSheetId="37">#REF!</definedName>
    <definedName name="hola" localSheetId="38">#REF!</definedName>
    <definedName name="hola" localSheetId="39">#REF!</definedName>
    <definedName name="hola" localSheetId="41">#REF!</definedName>
    <definedName name="hola" localSheetId="43">#REF!</definedName>
    <definedName name="hola" localSheetId="13">#REF!</definedName>
    <definedName name="hola" localSheetId="14">#REF!</definedName>
    <definedName name="hola" localSheetId="15">#REF!</definedName>
    <definedName name="hola" localSheetId="16">#REF!</definedName>
    <definedName name="hola" localSheetId="17">#REF!</definedName>
    <definedName name="hola" localSheetId="18">#REF!</definedName>
    <definedName name="hola">#REF!</definedName>
    <definedName name="holalalala" localSheetId="59" hidden="1">'[26]Fax a enviar'!#REF!</definedName>
    <definedName name="holalalala" localSheetId="32" hidden="1">'[26]Fax a enviar'!#REF!</definedName>
    <definedName name="holalalala" localSheetId="34" hidden="1">'[26]Fax a enviar'!#REF!</definedName>
    <definedName name="holalalala" localSheetId="35" hidden="1">'[26]Fax a enviar'!#REF!</definedName>
    <definedName name="holalalala" localSheetId="36" hidden="1">'[26]Fax a enviar'!#REF!</definedName>
    <definedName name="holalalala" localSheetId="37" hidden="1">'[26]Fax a enviar'!#REF!</definedName>
    <definedName name="holalalala" localSheetId="38" hidden="1">'[26]Fax a enviar'!#REF!</definedName>
    <definedName name="holalalala" localSheetId="15" hidden="1">'[26]Fax a enviar'!#REF!</definedName>
    <definedName name="holalalala" localSheetId="16" hidden="1">'[26]Fax a enviar'!#REF!</definedName>
    <definedName name="holalalala" localSheetId="17" hidden="1">'[26]Fax a enviar'!#REF!</definedName>
    <definedName name="holalalala" localSheetId="18" hidden="1">'[26]Fax a enviar'!#REF!</definedName>
    <definedName name="holalalala" hidden="1">'[26]Fax a enviar'!#REF!</definedName>
    <definedName name="holallll" localSheetId="59">#REF!</definedName>
    <definedName name="holallll" localSheetId="0">#REF!</definedName>
    <definedName name="holallll" localSheetId="12">#REF!</definedName>
    <definedName name="holallll" localSheetId="23">#REF!</definedName>
    <definedName name="holallll" localSheetId="28">#REF!</definedName>
    <definedName name="holallll" localSheetId="29">#REF!</definedName>
    <definedName name="holallll" localSheetId="30">#REF!</definedName>
    <definedName name="holallll" localSheetId="31">#REF!</definedName>
    <definedName name="holallll" localSheetId="40">#REF!</definedName>
    <definedName name="holallll" localSheetId="42">#REF!</definedName>
    <definedName name="holallll" localSheetId="5">#REF!</definedName>
    <definedName name="holallll" localSheetId="7">#REF!</definedName>
    <definedName name="holallll" localSheetId="9">#REF!</definedName>
    <definedName name="holallll" localSheetId="11">#REF!</definedName>
    <definedName name="holallll" localSheetId="6">#REF!</definedName>
    <definedName name="holallll" localSheetId="19">#REF!</definedName>
    <definedName name="holallll" localSheetId="20">#REF!</definedName>
    <definedName name="holallll" localSheetId="21">#REF!</definedName>
    <definedName name="holallll" localSheetId="22">#REF!</definedName>
    <definedName name="holallll" localSheetId="24">#REF!</definedName>
    <definedName name="holallll" localSheetId="25">#REF!</definedName>
    <definedName name="holallll" localSheetId="26">#REF!</definedName>
    <definedName name="holallll" localSheetId="27">#REF!</definedName>
    <definedName name="holallll" localSheetId="32">#REF!</definedName>
    <definedName name="holallll" localSheetId="33">#REF!</definedName>
    <definedName name="holallll" localSheetId="34">#REF!</definedName>
    <definedName name="holallll" localSheetId="8">#REF!</definedName>
    <definedName name="holallll" localSheetId="35">#REF!</definedName>
    <definedName name="holallll" localSheetId="36">#REF!</definedName>
    <definedName name="holallll" localSheetId="37">#REF!</definedName>
    <definedName name="holallll" localSheetId="38">#REF!</definedName>
    <definedName name="holallll" localSheetId="39">#REF!</definedName>
    <definedName name="holallll" localSheetId="41">#REF!</definedName>
    <definedName name="holallll" localSheetId="43">#REF!</definedName>
    <definedName name="holallll" localSheetId="10">#REF!</definedName>
    <definedName name="holallll" localSheetId="13">#REF!</definedName>
    <definedName name="holallll" localSheetId="14">#REF!</definedName>
    <definedName name="holallll" localSheetId="15">#REF!</definedName>
    <definedName name="holallll" localSheetId="16">#REF!</definedName>
    <definedName name="holallll" localSheetId="17">#REF!</definedName>
    <definedName name="holallll" localSheetId="18">#REF!</definedName>
    <definedName name="holallll">#REF!</definedName>
    <definedName name="hpu" localSheetId="59" hidden="1">{"Tab1",#N/A,FALSE,"P";"Tab2",#N/A,FALSE,"P"}</definedName>
    <definedName name="hpu" localSheetId="0" hidden="1">{"Tab1",#N/A,FALSE,"P";"Tab2",#N/A,FALSE,"P"}</definedName>
    <definedName name="hpu" localSheetId="12" hidden="1">{"Tab1",#N/A,FALSE,"P";"Tab2",#N/A,FALSE,"P"}</definedName>
    <definedName name="hpu" localSheetId="23" hidden="1">{"Tab1",#N/A,FALSE,"P";"Tab2",#N/A,FALSE,"P"}</definedName>
    <definedName name="hpu" localSheetId="28" hidden="1">{"Tab1",#N/A,FALSE,"P";"Tab2",#N/A,FALSE,"P"}</definedName>
    <definedName name="hpu" localSheetId="29" hidden="1">{"Tab1",#N/A,FALSE,"P";"Tab2",#N/A,FALSE,"P"}</definedName>
    <definedName name="hpu" localSheetId="30" hidden="1">{"Tab1",#N/A,FALSE,"P";"Tab2",#N/A,FALSE,"P"}</definedName>
    <definedName name="hpu" localSheetId="31" hidden="1">{"Tab1",#N/A,FALSE,"P";"Tab2",#N/A,FALSE,"P"}</definedName>
    <definedName name="hpu" localSheetId="40" hidden="1">{"Tab1",#N/A,FALSE,"P";"Tab2",#N/A,FALSE,"P"}</definedName>
    <definedName name="hpu" localSheetId="42" hidden="1">{"Tab1",#N/A,FALSE,"P";"Tab2",#N/A,FALSE,"P"}</definedName>
    <definedName name="hpu" localSheetId="1" hidden="1">{"Tab1",#N/A,FALSE,"P";"Tab2",#N/A,FALSE,"P"}</definedName>
    <definedName name="hpu" localSheetId="2" hidden="1">{"Tab1",#N/A,FALSE,"P";"Tab2",#N/A,FALSE,"P"}</definedName>
    <definedName name="hpu" localSheetId="3" hidden="1">{"Tab1",#N/A,FALSE,"P";"Tab2",#N/A,FALSE,"P"}</definedName>
    <definedName name="hpu" localSheetId="4" hidden="1">{"Tab1",#N/A,FALSE,"P";"Tab2",#N/A,FALSE,"P"}</definedName>
    <definedName name="hpu" localSheetId="5" hidden="1">{"Tab1",#N/A,FALSE,"P";"Tab2",#N/A,FALSE,"P"}</definedName>
    <definedName name="hpu" localSheetId="7" hidden="1">{"Tab1",#N/A,FALSE,"P";"Tab2",#N/A,FALSE,"P"}</definedName>
    <definedName name="hpu" localSheetId="9" hidden="1">{"Tab1",#N/A,FALSE,"P";"Tab2",#N/A,FALSE,"P"}</definedName>
    <definedName name="hpu" localSheetId="11" hidden="1">{"Tab1",#N/A,FALSE,"P";"Tab2",#N/A,FALSE,"P"}</definedName>
    <definedName name="hpu" localSheetId="6" hidden="1">{"Tab1",#N/A,FALSE,"P";"Tab2",#N/A,FALSE,"P"}</definedName>
    <definedName name="hpu" localSheetId="19" hidden="1">{"Tab1",#N/A,FALSE,"P";"Tab2",#N/A,FALSE,"P"}</definedName>
    <definedName name="hpu" localSheetId="20" hidden="1">{"Tab1",#N/A,FALSE,"P";"Tab2",#N/A,FALSE,"P"}</definedName>
    <definedName name="hpu" localSheetId="21" hidden="1">{"Tab1",#N/A,FALSE,"P";"Tab2",#N/A,FALSE,"P"}</definedName>
    <definedName name="hpu" localSheetId="22" hidden="1">{"Tab1",#N/A,FALSE,"P";"Tab2",#N/A,FALSE,"P"}</definedName>
    <definedName name="hpu" localSheetId="24" hidden="1">{"Tab1",#N/A,FALSE,"P";"Tab2",#N/A,FALSE,"P"}</definedName>
    <definedName name="hpu" localSheetId="25" hidden="1">{"Tab1",#N/A,FALSE,"P";"Tab2",#N/A,FALSE,"P"}</definedName>
    <definedName name="hpu" localSheetId="26" hidden="1">{"Tab1",#N/A,FALSE,"P";"Tab2",#N/A,FALSE,"P"}</definedName>
    <definedName name="hpu" localSheetId="27" hidden="1">{"Tab1",#N/A,FALSE,"P";"Tab2",#N/A,FALSE,"P"}</definedName>
    <definedName name="hpu" localSheetId="32" hidden="1">{"Tab1",#N/A,FALSE,"P";"Tab2",#N/A,FALSE,"P"}</definedName>
    <definedName name="hpu" localSheetId="33" hidden="1">{"Tab1",#N/A,FALSE,"P";"Tab2",#N/A,FALSE,"P"}</definedName>
    <definedName name="hpu" localSheetId="34" hidden="1">{"Tab1",#N/A,FALSE,"P";"Tab2",#N/A,FALSE,"P"}</definedName>
    <definedName name="hpu" localSheetId="8" hidden="1">{"Tab1",#N/A,FALSE,"P";"Tab2",#N/A,FALSE,"P"}</definedName>
    <definedName name="hpu" localSheetId="35" hidden="1">{"Tab1",#N/A,FALSE,"P";"Tab2",#N/A,FALSE,"P"}</definedName>
    <definedName name="hpu" localSheetId="36" hidden="1">{"Tab1",#N/A,FALSE,"P";"Tab2",#N/A,FALSE,"P"}</definedName>
    <definedName name="hpu" localSheetId="37" hidden="1">{"Tab1",#N/A,FALSE,"P";"Tab2",#N/A,FALSE,"P"}</definedName>
    <definedName name="hpu" localSheetId="38" hidden="1">{"Tab1",#N/A,FALSE,"P";"Tab2",#N/A,FALSE,"P"}</definedName>
    <definedName name="hpu" localSheetId="39" hidden="1">{"Tab1",#N/A,FALSE,"P";"Tab2",#N/A,FALSE,"P"}</definedName>
    <definedName name="hpu" localSheetId="41" hidden="1">{"Tab1",#N/A,FALSE,"P";"Tab2",#N/A,FALSE,"P"}</definedName>
    <definedName name="hpu" localSheetId="43" hidden="1">{"Tab1",#N/A,FALSE,"P";"Tab2",#N/A,FALSE,"P"}</definedName>
    <definedName name="hpu" localSheetId="10" hidden="1">{"Tab1",#N/A,FALSE,"P";"Tab2",#N/A,FALSE,"P"}</definedName>
    <definedName name="hpu" localSheetId="13" hidden="1">{"Tab1",#N/A,FALSE,"P";"Tab2",#N/A,FALSE,"P"}</definedName>
    <definedName name="hpu" localSheetId="14" hidden="1">{"Tab1",#N/A,FALSE,"P";"Tab2",#N/A,FALSE,"P"}</definedName>
    <definedName name="hpu" localSheetId="15" hidden="1">{"Tab1",#N/A,FALSE,"P";"Tab2",#N/A,FALSE,"P"}</definedName>
    <definedName name="hpu" localSheetId="16" hidden="1">{"Tab1",#N/A,FALSE,"P";"Tab2",#N/A,FALSE,"P"}</definedName>
    <definedName name="hpu" localSheetId="17" hidden="1">{"Tab1",#N/A,FALSE,"P";"Tab2",#N/A,FALSE,"P"}</definedName>
    <definedName name="hpu" localSheetId="18" hidden="1">{"Tab1",#N/A,FALSE,"P";"Tab2",#N/A,FALSE,"P"}</definedName>
    <definedName name="hpu" hidden="1">{"Tab1",#N/A,FALSE,"P";"Tab2",#N/A,FALSE,"P"}</definedName>
    <definedName name="HTML_CodePage" hidden="1">1252</definedName>
    <definedName name="HTML_Control" localSheetId="59" hidden="1">{"'para SB'!$A$1318:$F$1381"}</definedName>
    <definedName name="HTML_Control" localSheetId="0" hidden="1">{"'para SB'!$A$1318:$F$1381"}</definedName>
    <definedName name="HTML_Control" localSheetId="12" hidden="1">{"'para SB'!$A$1318:$F$1381"}</definedName>
    <definedName name="HTML_Control" localSheetId="23" hidden="1">{"'para SB'!$A$1318:$F$1381"}</definedName>
    <definedName name="HTML_Control" localSheetId="28" hidden="1">{"'para SB'!$A$1318:$F$1381"}</definedName>
    <definedName name="HTML_Control" localSheetId="29" hidden="1">{"'para SB'!$A$1318:$F$1381"}</definedName>
    <definedName name="HTML_Control" localSheetId="30" hidden="1">{"'para SB'!$A$1318:$F$1381"}</definedName>
    <definedName name="HTML_Control" localSheetId="31" hidden="1">{"'para SB'!$A$1318:$F$1381"}</definedName>
    <definedName name="HTML_Control" localSheetId="40" hidden="1">{"'para SB'!$A$1318:$F$1381"}</definedName>
    <definedName name="HTML_Control" localSheetId="42" hidden="1">{"'para SB'!$A$1318:$F$1381"}</definedName>
    <definedName name="HTML_Control" localSheetId="1" hidden="1">{"'para SB'!$A$1318:$F$1381"}</definedName>
    <definedName name="HTML_Control" localSheetId="2" hidden="1">{"'para SB'!$A$1318:$F$1381"}</definedName>
    <definedName name="HTML_Control" localSheetId="3" hidden="1">{"'para SB'!$A$1318:$F$1381"}</definedName>
    <definedName name="HTML_Control" localSheetId="4" hidden="1">{"'para SB'!$A$1318:$F$1381"}</definedName>
    <definedName name="HTML_Control" localSheetId="5" hidden="1">{"'para SB'!$A$1318:$F$1381"}</definedName>
    <definedName name="HTML_Control" localSheetId="7" hidden="1">{"'para SB'!$A$1318:$F$1381"}</definedName>
    <definedName name="HTML_Control" localSheetId="9" hidden="1">{"'para SB'!$A$1318:$F$1381"}</definedName>
    <definedName name="HTML_Control" localSheetId="11" hidden="1">{"'para SB'!$A$1318:$F$1381"}</definedName>
    <definedName name="HTML_Control" localSheetId="6" hidden="1">{"'para SB'!$A$1318:$F$1381"}</definedName>
    <definedName name="HTML_Control" localSheetId="19" hidden="1">{"'para SB'!$A$1318:$F$1381"}</definedName>
    <definedName name="HTML_Control" localSheetId="20" hidden="1">{"'para SB'!$A$1318:$F$1381"}</definedName>
    <definedName name="HTML_Control" localSheetId="21" hidden="1">{"'para SB'!$A$1318:$F$1381"}</definedName>
    <definedName name="HTML_Control" localSheetId="22" hidden="1">{"'para SB'!$A$1318:$F$1381"}</definedName>
    <definedName name="HTML_Control" localSheetId="24" hidden="1">{"'para SB'!$A$1318:$F$1381"}</definedName>
    <definedName name="HTML_Control" localSheetId="25" hidden="1">{"'para SB'!$A$1318:$F$1381"}</definedName>
    <definedName name="HTML_Control" localSheetId="26" hidden="1">{"'para SB'!$A$1318:$F$1381"}</definedName>
    <definedName name="HTML_Control" localSheetId="27" hidden="1">{"'para SB'!$A$1318:$F$1381"}</definedName>
    <definedName name="HTML_Control" localSheetId="32" hidden="1">{"'para SB'!$A$1318:$F$1381"}</definedName>
    <definedName name="HTML_Control" localSheetId="33" hidden="1">{"'para SB'!$A$1318:$F$1381"}</definedName>
    <definedName name="HTML_Control" localSheetId="34" hidden="1">{"'para SB'!$A$1318:$F$1381"}</definedName>
    <definedName name="HTML_Control" localSheetId="8" hidden="1">{"'para SB'!$A$1318:$F$1381"}</definedName>
    <definedName name="HTML_Control" localSheetId="35" hidden="1">{"'para SB'!$A$1318:$F$1381"}</definedName>
    <definedName name="HTML_Control" localSheetId="36" hidden="1">{"'para SB'!$A$1318:$F$1381"}</definedName>
    <definedName name="HTML_Control" localSheetId="37" hidden="1">{"'para SB'!$A$1318:$F$1381"}</definedName>
    <definedName name="HTML_Control" localSheetId="38" hidden="1">{"'para SB'!$A$1318:$F$1381"}</definedName>
    <definedName name="HTML_Control" localSheetId="39" hidden="1">{"'para SB'!$A$1318:$F$1381"}</definedName>
    <definedName name="HTML_Control" localSheetId="41" hidden="1">{"'para SB'!$A$1318:$F$1381"}</definedName>
    <definedName name="HTML_Control" localSheetId="43" hidden="1">{"'para SB'!$A$1318:$F$1381"}</definedName>
    <definedName name="HTML_Control" localSheetId="10" hidden="1">{"'para SB'!$A$1318:$F$1381"}</definedName>
    <definedName name="HTML_Control" localSheetId="13" hidden="1">{"'para SB'!$A$1318:$F$1381"}</definedName>
    <definedName name="HTML_Control" localSheetId="14" hidden="1">{"'para SB'!$A$1318:$F$1381"}</definedName>
    <definedName name="HTML_Control" localSheetId="15" hidden="1">{"'para SB'!$A$1318:$F$1381"}</definedName>
    <definedName name="HTML_Control" localSheetId="16" hidden="1">{"'para SB'!$A$1318:$F$1381"}</definedName>
    <definedName name="HTML_Control" localSheetId="17" hidden="1">{"'para SB'!$A$1318:$F$1381"}</definedName>
    <definedName name="HTML_Control" localSheetId="18" hidden="1">{"'para SB'!$A$1318:$F$1381"}</definedName>
    <definedName name="HTML_Control" hidden="1">{"'para SB'!$A$1318:$F$1381"}</definedName>
    <definedName name="HTML_Description" hidden="1">""</definedName>
    <definedName name="HTML_Email" hidden="1">""</definedName>
    <definedName name="HTML_Header" hidden="1">""</definedName>
    <definedName name="HTML_LastUpdate" hidden="1">"6/2/98"</definedName>
    <definedName name="HTML_LineAfter" hidden="1">FALSE</definedName>
    <definedName name="HTML_LineBefore" hidden="1">FALSE</definedName>
    <definedName name="HTML_Name" hidden="1">"Arti Choxi -"</definedName>
    <definedName name="HTML_OBDlg2" hidden="1">TRUE</definedName>
    <definedName name="HTML_OBDlg4" hidden="1">TRUE</definedName>
    <definedName name="HTML_OS" hidden="1">0</definedName>
    <definedName name="HTML_PathFile" hidden="1">"H:\PRJ\STEO_NEW\5TABB.htm"</definedName>
    <definedName name="HTML_Title" hidden="1">""</definedName>
    <definedName name="hui" localSheetId="59" hidden="1">{"Tab1",#N/A,FALSE,"P";"Tab2",#N/A,FALSE,"P"}</definedName>
    <definedName name="hui" localSheetId="0" hidden="1">{"Tab1",#N/A,FALSE,"P";"Tab2",#N/A,FALSE,"P"}</definedName>
    <definedName name="hui" localSheetId="12" hidden="1">{"Tab1",#N/A,FALSE,"P";"Tab2",#N/A,FALSE,"P"}</definedName>
    <definedName name="hui" localSheetId="23" hidden="1">{"Tab1",#N/A,FALSE,"P";"Tab2",#N/A,FALSE,"P"}</definedName>
    <definedName name="hui" localSheetId="28" hidden="1">{"Tab1",#N/A,FALSE,"P";"Tab2",#N/A,FALSE,"P"}</definedName>
    <definedName name="hui" localSheetId="29" hidden="1">{"Tab1",#N/A,FALSE,"P";"Tab2",#N/A,FALSE,"P"}</definedName>
    <definedName name="hui" localSheetId="30" hidden="1">{"Tab1",#N/A,FALSE,"P";"Tab2",#N/A,FALSE,"P"}</definedName>
    <definedName name="hui" localSheetId="31" hidden="1">{"Tab1",#N/A,FALSE,"P";"Tab2",#N/A,FALSE,"P"}</definedName>
    <definedName name="hui" localSheetId="40" hidden="1">{"Tab1",#N/A,FALSE,"P";"Tab2",#N/A,FALSE,"P"}</definedName>
    <definedName name="hui" localSheetId="42" hidden="1">{"Tab1",#N/A,FALSE,"P";"Tab2",#N/A,FALSE,"P"}</definedName>
    <definedName name="hui" localSheetId="1" hidden="1">{"Tab1",#N/A,FALSE,"P";"Tab2",#N/A,FALSE,"P"}</definedName>
    <definedName name="hui" localSheetId="2" hidden="1">{"Tab1",#N/A,FALSE,"P";"Tab2",#N/A,FALSE,"P"}</definedName>
    <definedName name="hui" localSheetId="3" hidden="1">{"Tab1",#N/A,FALSE,"P";"Tab2",#N/A,FALSE,"P"}</definedName>
    <definedName name="hui" localSheetId="4" hidden="1">{"Tab1",#N/A,FALSE,"P";"Tab2",#N/A,FALSE,"P"}</definedName>
    <definedName name="hui" localSheetId="5" hidden="1">{"Tab1",#N/A,FALSE,"P";"Tab2",#N/A,FALSE,"P"}</definedName>
    <definedName name="hui" localSheetId="7" hidden="1">{"Tab1",#N/A,FALSE,"P";"Tab2",#N/A,FALSE,"P"}</definedName>
    <definedName name="hui" localSheetId="9" hidden="1">{"Tab1",#N/A,FALSE,"P";"Tab2",#N/A,FALSE,"P"}</definedName>
    <definedName name="hui" localSheetId="11" hidden="1">{"Tab1",#N/A,FALSE,"P";"Tab2",#N/A,FALSE,"P"}</definedName>
    <definedName name="hui" localSheetId="6" hidden="1">{"Tab1",#N/A,FALSE,"P";"Tab2",#N/A,FALSE,"P"}</definedName>
    <definedName name="hui" localSheetId="19" hidden="1">{"Tab1",#N/A,FALSE,"P";"Tab2",#N/A,FALSE,"P"}</definedName>
    <definedName name="hui" localSheetId="20" hidden="1">{"Tab1",#N/A,FALSE,"P";"Tab2",#N/A,FALSE,"P"}</definedName>
    <definedName name="hui" localSheetId="21" hidden="1">{"Tab1",#N/A,FALSE,"P";"Tab2",#N/A,FALSE,"P"}</definedName>
    <definedName name="hui" localSheetId="22" hidden="1">{"Tab1",#N/A,FALSE,"P";"Tab2",#N/A,FALSE,"P"}</definedName>
    <definedName name="hui" localSheetId="24" hidden="1">{"Tab1",#N/A,FALSE,"P";"Tab2",#N/A,FALSE,"P"}</definedName>
    <definedName name="hui" localSheetId="25" hidden="1">{"Tab1",#N/A,FALSE,"P";"Tab2",#N/A,FALSE,"P"}</definedName>
    <definedName name="hui" localSheetId="26" hidden="1">{"Tab1",#N/A,FALSE,"P";"Tab2",#N/A,FALSE,"P"}</definedName>
    <definedName name="hui" localSheetId="27" hidden="1">{"Tab1",#N/A,FALSE,"P";"Tab2",#N/A,FALSE,"P"}</definedName>
    <definedName name="hui" localSheetId="32" hidden="1">{"Tab1",#N/A,FALSE,"P";"Tab2",#N/A,FALSE,"P"}</definedName>
    <definedName name="hui" localSheetId="33" hidden="1">{"Tab1",#N/A,FALSE,"P";"Tab2",#N/A,FALSE,"P"}</definedName>
    <definedName name="hui" localSheetId="34" hidden="1">{"Tab1",#N/A,FALSE,"P";"Tab2",#N/A,FALSE,"P"}</definedName>
    <definedName name="hui" localSheetId="8" hidden="1">{"Tab1",#N/A,FALSE,"P";"Tab2",#N/A,FALSE,"P"}</definedName>
    <definedName name="hui" localSheetId="35" hidden="1">{"Tab1",#N/A,FALSE,"P";"Tab2",#N/A,FALSE,"P"}</definedName>
    <definedName name="hui" localSheetId="36" hidden="1">{"Tab1",#N/A,FALSE,"P";"Tab2",#N/A,FALSE,"P"}</definedName>
    <definedName name="hui" localSheetId="37" hidden="1">{"Tab1",#N/A,FALSE,"P";"Tab2",#N/A,FALSE,"P"}</definedName>
    <definedName name="hui" localSheetId="38" hidden="1">{"Tab1",#N/A,FALSE,"P";"Tab2",#N/A,FALSE,"P"}</definedName>
    <definedName name="hui" localSheetId="39" hidden="1">{"Tab1",#N/A,FALSE,"P";"Tab2",#N/A,FALSE,"P"}</definedName>
    <definedName name="hui" localSheetId="41" hidden="1">{"Tab1",#N/A,FALSE,"P";"Tab2",#N/A,FALSE,"P"}</definedName>
    <definedName name="hui" localSheetId="43" hidden="1">{"Tab1",#N/A,FALSE,"P";"Tab2",#N/A,FALSE,"P"}</definedName>
    <definedName name="hui" localSheetId="10" hidden="1">{"Tab1",#N/A,FALSE,"P";"Tab2",#N/A,FALSE,"P"}</definedName>
    <definedName name="hui" localSheetId="13" hidden="1">{"Tab1",#N/A,FALSE,"P";"Tab2",#N/A,FALSE,"P"}</definedName>
    <definedName name="hui" localSheetId="14" hidden="1">{"Tab1",#N/A,FALSE,"P";"Tab2",#N/A,FALSE,"P"}</definedName>
    <definedName name="hui" localSheetId="15" hidden="1">{"Tab1",#N/A,FALSE,"P";"Tab2",#N/A,FALSE,"P"}</definedName>
    <definedName name="hui" localSheetId="16" hidden="1">{"Tab1",#N/A,FALSE,"P";"Tab2",#N/A,FALSE,"P"}</definedName>
    <definedName name="hui" localSheetId="17" hidden="1">{"Tab1",#N/A,FALSE,"P";"Tab2",#N/A,FALSE,"P"}</definedName>
    <definedName name="hui" localSheetId="18" hidden="1">{"Tab1",#N/A,FALSE,"P";"Tab2",#N/A,FALSE,"P"}</definedName>
    <definedName name="hui" hidden="1">{"Tab1",#N/A,FALSE,"P";"Tab2",#N/A,FALSE,"P"}</definedName>
    <definedName name="huo" localSheetId="59" hidden="1">{"Tab1",#N/A,FALSE,"P";"Tab2",#N/A,FALSE,"P"}</definedName>
    <definedName name="huo" localSheetId="0" hidden="1">{"Tab1",#N/A,FALSE,"P";"Tab2",#N/A,FALSE,"P"}</definedName>
    <definedName name="huo" localSheetId="12" hidden="1">{"Tab1",#N/A,FALSE,"P";"Tab2",#N/A,FALSE,"P"}</definedName>
    <definedName name="huo" localSheetId="23" hidden="1">{"Tab1",#N/A,FALSE,"P";"Tab2",#N/A,FALSE,"P"}</definedName>
    <definedName name="huo" localSheetId="28" hidden="1">{"Tab1",#N/A,FALSE,"P";"Tab2",#N/A,FALSE,"P"}</definedName>
    <definedName name="huo" localSheetId="29" hidden="1">{"Tab1",#N/A,FALSE,"P";"Tab2",#N/A,FALSE,"P"}</definedName>
    <definedName name="huo" localSheetId="30" hidden="1">{"Tab1",#N/A,FALSE,"P";"Tab2",#N/A,FALSE,"P"}</definedName>
    <definedName name="huo" localSheetId="31" hidden="1">{"Tab1",#N/A,FALSE,"P";"Tab2",#N/A,FALSE,"P"}</definedName>
    <definedName name="huo" localSheetId="40" hidden="1">{"Tab1",#N/A,FALSE,"P";"Tab2",#N/A,FALSE,"P"}</definedName>
    <definedName name="huo" localSheetId="42" hidden="1">{"Tab1",#N/A,FALSE,"P";"Tab2",#N/A,FALSE,"P"}</definedName>
    <definedName name="huo" localSheetId="1" hidden="1">{"Tab1",#N/A,FALSE,"P";"Tab2",#N/A,FALSE,"P"}</definedName>
    <definedName name="huo" localSheetId="2" hidden="1">{"Tab1",#N/A,FALSE,"P";"Tab2",#N/A,FALSE,"P"}</definedName>
    <definedName name="huo" localSheetId="3" hidden="1">{"Tab1",#N/A,FALSE,"P";"Tab2",#N/A,FALSE,"P"}</definedName>
    <definedName name="huo" localSheetId="4" hidden="1">{"Tab1",#N/A,FALSE,"P";"Tab2",#N/A,FALSE,"P"}</definedName>
    <definedName name="huo" localSheetId="5" hidden="1">{"Tab1",#N/A,FALSE,"P";"Tab2",#N/A,FALSE,"P"}</definedName>
    <definedName name="huo" localSheetId="7" hidden="1">{"Tab1",#N/A,FALSE,"P";"Tab2",#N/A,FALSE,"P"}</definedName>
    <definedName name="huo" localSheetId="9" hidden="1">{"Tab1",#N/A,FALSE,"P";"Tab2",#N/A,FALSE,"P"}</definedName>
    <definedName name="huo" localSheetId="11" hidden="1">{"Tab1",#N/A,FALSE,"P";"Tab2",#N/A,FALSE,"P"}</definedName>
    <definedName name="huo" localSheetId="6" hidden="1">{"Tab1",#N/A,FALSE,"P";"Tab2",#N/A,FALSE,"P"}</definedName>
    <definedName name="huo" localSheetId="19" hidden="1">{"Tab1",#N/A,FALSE,"P";"Tab2",#N/A,FALSE,"P"}</definedName>
    <definedName name="huo" localSheetId="20" hidden="1">{"Tab1",#N/A,FALSE,"P";"Tab2",#N/A,FALSE,"P"}</definedName>
    <definedName name="huo" localSheetId="21" hidden="1">{"Tab1",#N/A,FALSE,"P";"Tab2",#N/A,FALSE,"P"}</definedName>
    <definedName name="huo" localSheetId="22" hidden="1">{"Tab1",#N/A,FALSE,"P";"Tab2",#N/A,FALSE,"P"}</definedName>
    <definedName name="huo" localSheetId="24" hidden="1">{"Tab1",#N/A,FALSE,"P";"Tab2",#N/A,FALSE,"P"}</definedName>
    <definedName name="huo" localSheetId="25" hidden="1">{"Tab1",#N/A,FALSE,"P";"Tab2",#N/A,FALSE,"P"}</definedName>
    <definedName name="huo" localSheetId="26" hidden="1">{"Tab1",#N/A,FALSE,"P";"Tab2",#N/A,FALSE,"P"}</definedName>
    <definedName name="huo" localSheetId="27" hidden="1">{"Tab1",#N/A,FALSE,"P";"Tab2",#N/A,FALSE,"P"}</definedName>
    <definedName name="huo" localSheetId="32" hidden="1">{"Tab1",#N/A,FALSE,"P";"Tab2",#N/A,FALSE,"P"}</definedName>
    <definedName name="huo" localSheetId="33" hidden="1">{"Tab1",#N/A,FALSE,"P";"Tab2",#N/A,FALSE,"P"}</definedName>
    <definedName name="huo" localSheetId="34" hidden="1">{"Tab1",#N/A,FALSE,"P";"Tab2",#N/A,FALSE,"P"}</definedName>
    <definedName name="huo" localSheetId="8" hidden="1">{"Tab1",#N/A,FALSE,"P";"Tab2",#N/A,FALSE,"P"}</definedName>
    <definedName name="huo" localSheetId="35" hidden="1">{"Tab1",#N/A,FALSE,"P";"Tab2",#N/A,FALSE,"P"}</definedName>
    <definedName name="huo" localSheetId="36" hidden="1">{"Tab1",#N/A,FALSE,"P";"Tab2",#N/A,FALSE,"P"}</definedName>
    <definedName name="huo" localSheetId="37" hidden="1">{"Tab1",#N/A,FALSE,"P";"Tab2",#N/A,FALSE,"P"}</definedName>
    <definedName name="huo" localSheetId="38" hidden="1">{"Tab1",#N/A,FALSE,"P";"Tab2",#N/A,FALSE,"P"}</definedName>
    <definedName name="huo" localSheetId="39" hidden="1">{"Tab1",#N/A,FALSE,"P";"Tab2",#N/A,FALSE,"P"}</definedName>
    <definedName name="huo" localSheetId="41" hidden="1">{"Tab1",#N/A,FALSE,"P";"Tab2",#N/A,FALSE,"P"}</definedName>
    <definedName name="huo" localSheetId="43" hidden="1">{"Tab1",#N/A,FALSE,"P";"Tab2",#N/A,FALSE,"P"}</definedName>
    <definedName name="huo" localSheetId="10" hidden="1">{"Tab1",#N/A,FALSE,"P";"Tab2",#N/A,FALSE,"P"}</definedName>
    <definedName name="huo" localSheetId="13" hidden="1">{"Tab1",#N/A,FALSE,"P";"Tab2",#N/A,FALSE,"P"}</definedName>
    <definedName name="huo" localSheetId="14" hidden="1">{"Tab1",#N/A,FALSE,"P";"Tab2",#N/A,FALSE,"P"}</definedName>
    <definedName name="huo" localSheetId="15" hidden="1">{"Tab1",#N/A,FALSE,"P";"Tab2",#N/A,FALSE,"P"}</definedName>
    <definedName name="huo" localSheetId="16" hidden="1">{"Tab1",#N/A,FALSE,"P";"Tab2",#N/A,FALSE,"P"}</definedName>
    <definedName name="huo" localSheetId="17" hidden="1">{"Tab1",#N/A,FALSE,"P";"Tab2",#N/A,FALSE,"P"}</definedName>
    <definedName name="huo" localSheetId="18" hidden="1">{"Tab1",#N/A,FALSE,"P";"Tab2",#N/A,FALSE,"P"}</definedName>
    <definedName name="huo" hidden="1">{"Tab1",#N/A,FALSE,"P";"Tab2",#N/A,FALSE,"P"}</definedName>
    <definedName name="hutyu7" localSheetId="59" hidden="1">#REF!</definedName>
    <definedName name="hutyu7" localSheetId="0" hidden="1">#REF!</definedName>
    <definedName name="hutyu7" localSheetId="12" hidden="1">#REF!</definedName>
    <definedName name="hutyu7" localSheetId="23" hidden="1">#REF!</definedName>
    <definedName name="hutyu7" localSheetId="28" hidden="1">#REF!</definedName>
    <definedName name="hutyu7" localSheetId="29" hidden="1">#REF!</definedName>
    <definedName name="hutyu7" localSheetId="30" hidden="1">#REF!</definedName>
    <definedName name="hutyu7" localSheetId="31" hidden="1">#REF!</definedName>
    <definedName name="hutyu7" localSheetId="40" hidden="1">#REF!</definedName>
    <definedName name="hutyu7" localSheetId="42" hidden="1">#REF!</definedName>
    <definedName name="hutyu7" localSheetId="5" hidden="1">#REF!</definedName>
    <definedName name="hutyu7" localSheetId="7" hidden="1">#REF!</definedName>
    <definedName name="hutyu7" localSheetId="9" hidden="1">#REF!</definedName>
    <definedName name="hutyu7" localSheetId="11" hidden="1">#REF!</definedName>
    <definedName name="hutyu7" localSheetId="6" hidden="1">#REF!</definedName>
    <definedName name="hutyu7" localSheetId="19" hidden="1">#REF!</definedName>
    <definedName name="hutyu7" localSheetId="20" hidden="1">#REF!</definedName>
    <definedName name="hutyu7" localSheetId="21" hidden="1">#REF!</definedName>
    <definedName name="hutyu7" localSheetId="22" hidden="1">#REF!</definedName>
    <definedName name="hutyu7" localSheetId="24" hidden="1">#REF!</definedName>
    <definedName name="hutyu7" localSheetId="25" hidden="1">#REF!</definedName>
    <definedName name="hutyu7" localSheetId="26" hidden="1">#REF!</definedName>
    <definedName name="hutyu7" localSheetId="27" hidden="1">#REF!</definedName>
    <definedName name="hutyu7" localSheetId="32" hidden="1">#REF!</definedName>
    <definedName name="hutyu7" localSheetId="33" hidden="1">#REF!</definedName>
    <definedName name="hutyu7" localSheetId="34" hidden="1">#REF!</definedName>
    <definedName name="hutyu7" localSheetId="8" hidden="1">#REF!</definedName>
    <definedName name="hutyu7" localSheetId="35" hidden="1">#REF!</definedName>
    <definedName name="hutyu7" localSheetId="36" hidden="1">#REF!</definedName>
    <definedName name="hutyu7" localSheetId="37" hidden="1">#REF!</definedName>
    <definedName name="hutyu7" localSheetId="38" hidden="1">#REF!</definedName>
    <definedName name="hutyu7" localSheetId="39" hidden="1">#REF!</definedName>
    <definedName name="hutyu7" localSheetId="41" hidden="1">#REF!</definedName>
    <definedName name="hutyu7" localSheetId="43" hidden="1">#REF!</definedName>
    <definedName name="hutyu7" localSheetId="10" hidden="1">#REF!</definedName>
    <definedName name="hutyu7" localSheetId="13" hidden="1">#REF!</definedName>
    <definedName name="hutyu7" localSheetId="14" hidden="1">#REF!</definedName>
    <definedName name="hutyu7" localSheetId="15" hidden="1">#REF!</definedName>
    <definedName name="hutyu7" localSheetId="16" hidden="1">#REF!</definedName>
    <definedName name="hutyu7" localSheetId="17" hidden="1">#REF!</definedName>
    <definedName name="hutyu7" localSheetId="18" hidden="1">#REF!</definedName>
    <definedName name="hutyu7" hidden="1">#REF!</definedName>
    <definedName name="HVYNONO1" localSheetId="59">[39]nonopec!#REF!</definedName>
    <definedName name="HVYNONO1" localSheetId="12">[39]nonopec!#REF!</definedName>
    <definedName name="HVYNONO1" localSheetId="5">[39]nonopec!#REF!</definedName>
    <definedName name="HVYNONO1" localSheetId="7">[39]nonopec!#REF!</definedName>
    <definedName name="HVYNONO1" localSheetId="9">[39]nonopec!#REF!</definedName>
    <definedName name="HVYNONO1" localSheetId="11">[39]nonopec!#REF!</definedName>
    <definedName name="HVYNONO1" localSheetId="6">[39]nonopec!#REF!</definedName>
    <definedName name="HVYNONO1" localSheetId="34">[39]nonopec!#REF!</definedName>
    <definedName name="HVYNONO1" localSheetId="8">[39]nonopec!#REF!</definedName>
    <definedName name="HVYNONO1" localSheetId="35">[39]nonopec!#REF!</definedName>
    <definedName name="HVYNONO1" localSheetId="36">[39]nonopec!#REF!</definedName>
    <definedName name="HVYNONO1" localSheetId="37">[39]nonopec!#REF!</definedName>
    <definedName name="HVYNONO1" localSheetId="38">[39]nonopec!#REF!</definedName>
    <definedName name="HVYNONO1" localSheetId="10">[39]nonopec!#REF!</definedName>
    <definedName name="HVYNONO1" localSheetId="15">[39]nonopec!#REF!</definedName>
    <definedName name="HVYNONO1" localSheetId="16">[39]nonopec!#REF!</definedName>
    <definedName name="HVYNONO1" localSheetId="17">[39]nonopec!#REF!</definedName>
    <definedName name="HVYNONO1" localSheetId="18">[39]nonopec!#REF!</definedName>
    <definedName name="HVYNONO1">[39]nonopec!#REF!</definedName>
    <definedName name="HVYNONO2" localSheetId="59">[39]nonopec!#REF!</definedName>
    <definedName name="HVYNONO2" localSheetId="12">[39]nonopec!#REF!</definedName>
    <definedName name="HVYNONO2" localSheetId="5">[39]nonopec!#REF!</definedName>
    <definedName name="HVYNONO2" localSheetId="7">[39]nonopec!#REF!</definedName>
    <definedName name="HVYNONO2" localSheetId="9">[39]nonopec!#REF!</definedName>
    <definedName name="HVYNONO2" localSheetId="11">[39]nonopec!#REF!</definedName>
    <definedName name="HVYNONO2" localSheetId="6">[39]nonopec!#REF!</definedName>
    <definedName name="HVYNONO2" localSheetId="34">[39]nonopec!#REF!</definedName>
    <definedName name="HVYNONO2" localSheetId="8">[39]nonopec!#REF!</definedName>
    <definedName name="HVYNONO2" localSheetId="35">[39]nonopec!#REF!</definedName>
    <definedName name="HVYNONO2" localSheetId="36">[39]nonopec!#REF!</definedName>
    <definedName name="HVYNONO2" localSheetId="37">[39]nonopec!#REF!</definedName>
    <definedName name="HVYNONO2" localSheetId="38">[39]nonopec!#REF!</definedName>
    <definedName name="HVYNONO2" localSheetId="10">[39]nonopec!#REF!</definedName>
    <definedName name="HVYNONO2" localSheetId="15">[39]nonopec!#REF!</definedName>
    <definedName name="HVYNONO2" localSheetId="16">[39]nonopec!#REF!</definedName>
    <definedName name="HVYNONO2" localSheetId="17">[39]nonopec!#REF!</definedName>
    <definedName name="HVYNONO2" localSheetId="18">[39]nonopec!#REF!</definedName>
    <definedName name="HVYNONO2">[39]nonopec!#REF!</definedName>
    <definedName name="HVYNONOPEC" localSheetId="12">[39]nonopec!#REF!</definedName>
    <definedName name="HVYNONOPEC" localSheetId="5">[39]nonopec!#REF!</definedName>
    <definedName name="HVYNONOPEC" localSheetId="7">[39]nonopec!#REF!</definedName>
    <definedName name="HVYNONOPEC" localSheetId="9">[39]nonopec!#REF!</definedName>
    <definedName name="HVYNONOPEC" localSheetId="11">[39]nonopec!#REF!</definedName>
    <definedName name="HVYNONOPEC" localSheetId="6">[39]nonopec!#REF!</definedName>
    <definedName name="HVYNONOPEC" localSheetId="34">[39]nonopec!#REF!</definedName>
    <definedName name="HVYNONOPEC" localSheetId="8">[39]nonopec!#REF!</definedName>
    <definedName name="HVYNONOPEC" localSheetId="35">[39]nonopec!#REF!</definedName>
    <definedName name="HVYNONOPEC" localSheetId="10">[39]nonopec!#REF!</definedName>
    <definedName name="HVYNONOPEC">[39]nonopec!#REF!</definedName>
    <definedName name="HVYOECD" localSheetId="12">[39]nonopec!#REF!</definedName>
    <definedName name="HVYOECD" localSheetId="5">[39]nonopec!#REF!</definedName>
    <definedName name="HVYOECD" localSheetId="7">[39]nonopec!#REF!</definedName>
    <definedName name="HVYOECD" localSheetId="9">[39]nonopec!#REF!</definedName>
    <definedName name="HVYOECD" localSheetId="11">[39]nonopec!#REF!</definedName>
    <definedName name="HVYOECD" localSheetId="6">[39]nonopec!#REF!</definedName>
    <definedName name="HVYOECD" localSheetId="34">[39]nonopec!#REF!</definedName>
    <definedName name="HVYOECD" localSheetId="8">[39]nonopec!#REF!</definedName>
    <definedName name="HVYOECD" localSheetId="35">[39]nonopec!#REF!</definedName>
    <definedName name="HVYOECD" localSheetId="10">[39]nonopec!#REF!</definedName>
    <definedName name="HVYOECD">[39]nonopec!#REF!</definedName>
    <definedName name="HVYOPEC">[39]nonopec!#REF!</definedName>
    <definedName name="HVYSUMM">[39]nonopec!#REF!</definedName>
    <definedName name="IDAr" localSheetId="59">#REF!</definedName>
    <definedName name="IDAr" localSheetId="0">#REF!</definedName>
    <definedName name="IDAr" localSheetId="12">#REF!</definedName>
    <definedName name="IDAr" localSheetId="23">#REF!</definedName>
    <definedName name="IDAr" localSheetId="28">#REF!</definedName>
    <definedName name="IDAr" localSheetId="29">#REF!</definedName>
    <definedName name="IDAr" localSheetId="30">#REF!</definedName>
    <definedName name="IDAr" localSheetId="31">#REF!</definedName>
    <definedName name="IDAr" localSheetId="40">#REF!</definedName>
    <definedName name="IDAr" localSheetId="42">#REF!</definedName>
    <definedName name="IDAr" localSheetId="5">#REF!</definedName>
    <definedName name="IDAr" localSheetId="7">#REF!</definedName>
    <definedName name="IDAr" localSheetId="9">#REF!</definedName>
    <definedName name="IDAr" localSheetId="11">#REF!</definedName>
    <definedName name="IDAr" localSheetId="6">#REF!</definedName>
    <definedName name="IDAr" localSheetId="19">#REF!</definedName>
    <definedName name="IDAr" localSheetId="20">#REF!</definedName>
    <definedName name="IDAr" localSheetId="21">#REF!</definedName>
    <definedName name="IDAr" localSheetId="22">#REF!</definedName>
    <definedName name="IDAr" localSheetId="24">#REF!</definedName>
    <definedName name="IDAr" localSheetId="25">#REF!</definedName>
    <definedName name="IDAr" localSheetId="26">#REF!</definedName>
    <definedName name="IDAr" localSheetId="27">#REF!</definedName>
    <definedName name="IDAr" localSheetId="32">#REF!</definedName>
    <definedName name="IDAr" localSheetId="33">#REF!</definedName>
    <definedName name="IDAr" localSheetId="34">#REF!</definedName>
    <definedName name="IDAr" localSheetId="8">#REF!</definedName>
    <definedName name="IDAr" localSheetId="35">#REF!</definedName>
    <definedName name="IDAr" localSheetId="36">#REF!</definedName>
    <definedName name="IDAr" localSheetId="37">#REF!</definedName>
    <definedName name="IDAr" localSheetId="38">#REF!</definedName>
    <definedName name="IDAr" localSheetId="39">#REF!</definedName>
    <definedName name="IDAr" localSheetId="41">#REF!</definedName>
    <definedName name="IDAr" localSheetId="43">#REF!</definedName>
    <definedName name="IDAr" localSheetId="10">#REF!</definedName>
    <definedName name="IDAr" localSheetId="13">#REF!</definedName>
    <definedName name="IDAr" localSheetId="14">#REF!</definedName>
    <definedName name="IDAr" localSheetId="15">#REF!</definedName>
    <definedName name="IDAr" localSheetId="16">#REF!</definedName>
    <definedName name="IDAr" localSheetId="17">#REF!</definedName>
    <definedName name="IDAr" localSheetId="18">#REF!</definedName>
    <definedName name="IDAr">#REF!</definedName>
    <definedName name="IDB" localSheetId="59">#REF!</definedName>
    <definedName name="IDB" localSheetId="0">#REF!</definedName>
    <definedName name="IDB" localSheetId="23">#REF!</definedName>
    <definedName name="IDB" localSheetId="28">#REF!</definedName>
    <definedName name="IDB" localSheetId="29">#REF!</definedName>
    <definedName name="IDB" localSheetId="30">#REF!</definedName>
    <definedName name="IDB" localSheetId="31">#REF!</definedName>
    <definedName name="IDB" localSheetId="40">#REF!</definedName>
    <definedName name="IDB" localSheetId="42">#REF!</definedName>
    <definedName name="IDB" localSheetId="7">#REF!</definedName>
    <definedName name="IDB" localSheetId="19">#REF!</definedName>
    <definedName name="IDB" localSheetId="20">#REF!</definedName>
    <definedName name="IDB" localSheetId="21">#REF!</definedName>
    <definedName name="IDB" localSheetId="22">#REF!</definedName>
    <definedName name="IDB" localSheetId="24">#REF!</definedName>
    <definedName name="IDB" localSheetId="25">#REF!</definedName>
    <definedName name="IDB" localSheetId="26">#REF!</definedName>
    <definedName name="IDB" localSheetId="27">#REF!</definedName>
    <definedName name="IDB" localSheetId="32">#REF!</definedName>
    <definedName name="IDB" localSheetId="33">#REF!</definedName>
    <definedName name="IDB" localSheetId="34">#REF!</definedName>
    <definedName name="IDB" localSheetId="35">#REF!</definedName>
    <definedName name="IDB" localSheetId="36">#REF!</definedName>
    <definedName name="IDB" localSheetId="37">#REF!</definedName>
    <definedName name="IDB" localSheetId="38">#REF!</definedName>
    <definedName name="IDB" localSheetId="39">#REF!</definedName>
    <definedName name="IDB" localSheetId="41">#REF!</definedName>
    <definedName name="IDB" localSheetId="43">#REF!</definedName>
    <definedName name="IDB" localSheetId="13">#REF!</definedName>
    <definedName name="IDB" localSheetId="14">#REF!</definedName>
    <definedName name="IDB" localSheetId="15">#REF!</definedName>
    <definedName name="IDB" localSheetId="16">#REF!</definedName>
    <definedName name="IDB" localSheetId="17">#REF!</definedName>
    <definedName name="IDB" localSheetId="18">#REF!</definedName>
    <definedName name="IDB">#REF!</definedName>
    <definedName name="IFSASSETS" localSheetId="59">#REF!</definedName>
    <definedName name="IFSASSETS" localSheetId="0">#REF!</definedName>
    <definedName name="IFSASSETS" localSheetId="23">#REF!</definedName>
    <definedName name="IFSASSETS" localSheetId="28">#REF!</definedName>
    <definedName name="IFSASSETS" localSheetId="29">#REF!</definedName>
    <definedName name="IFSASSETS" localSheetId="30">#REF!</definedName>
    <definedName name="IFSASSETS" localSheetId="31">#REF!</definedName>
    <definedName name="IFSASSETS" localSheetId="40">#REF!</definedName>
    <definedName name="IFSASSETS" localSheetId="42">#REF!</definedName>
    <definedName name="IFSASSETS" localSheetId="7">#REF!</definedName>
    <definedName name="IFSASSETS" localSheetId="19">#REF!</definedName>
    <definedName name="IFSASSETS" localSheetId="20">#REF!</definedName>
    <definedName name="IFSASSETS" localSheetId="21">#REF!</definedName>
    <definedName name="IFSASSETS" localSheetId="22">#REF!</definedName>
    <definedName name="IFSASSETS" localSheetId="24">#REF!</definedName>
    <definedName name="IFSASSETS" localSheetId="25">#REF!</definedName>
    <definedName name="IFSASSETS" localSheetId="26">#REF!</definedName>
    <definedName name="IFSASSETS" localSheetId="27">#REF!</definedName>
    <definedName name="IFSASSETS" localSheetId="32">#REF!</definedName>
    <definedName name="IFSASSETS" localSheetId="33">#REF!</definedName>
    <definedName name="IFSASSETS" localSheetId="34">#REF!</definedName>
    <definedName name="IFSASSETS" localSheetId="35">#REF!</definedName>
    <definedName name="IFSASSETS" localSheetId="36">#REF!</definedName>
    <definedName name="IFSASSETS" localSheetId="37">#REF!</definedName>
    <definedName name="IFSASSETS" localSheetId="38">#REF!</definedName>
    <definedName name="IFSASSETS" localSheetId="39">#REF!</definedName>
    <definedName name="IFSASSETS" localSheetId="41">#REF!</definedName>
    <definedName name="IFSASSETS" localSheetId="43">#REF!</definedName>
    <definedName name="IFSASSETS" localSheetId="13">#REF!</definedName>
    <definedName name="IFSASSETS" localSheetId="14">#REF!</definedName>
    <definedName name="IFSASSETS" localSheetId="15">#REF!</definedName>
    <definedName name="IFSASSETS" localSheetId="16">#REF!</definedName>
    <definedName name="IFSASSETS" localSheetId="17">#REF!</definedName>
    <definedName name="IFSASSETS" localSheetId="18">#REF!</definedName>
    <definedName name="IFSASSETS">#REF!</definedName>
    <definedName name="IFSLIABS" localSheetId="0">#REF!</definedName>
    <definedName name="IFSLIABS" localSheetId="23">#REF!</definedName>
    <definedName name="IFSLIABS" localSheetId="28">#REF!</definedName>
    <definedName name="IFSLIABS" localSheetId="29">#REF!</definedName>
    <definedName name="IFSLIABS" localSheetId="30">#REF!</definedName>
    <definedName name="IFSLIABS" localSheetId="31">#REF!</definedName>
    <definedName name="IFSLIABS" localSheetId="40">#REF!</definedName>
    <definedName name="IFSLIABS" localSheetId="42">#REF!</definedName>
    <definedName name="IFSLIABS" localSheetId="7">#REF!</definedName>
    <definedName name="IFSLIABS" localSheetId="19">#REF!</definedName>
    <definedName name="IFSLIABS" localSheetId="20">#REF!</definedName>
    <definedName name="IFSLIABS" localSheetId="21">#REF!</definedName>
    <definedName name="IFSLIABS" localSheetId="22">#REF!</definedName>
    <definedName name="IFSLIABS" localSheetId="24">#REF!</definedName>
    <definedName name="IFSLIABS" localSheetId="25">#REF!</definedName>
    <definedName name="IFSLIABS" localSheetId="26">#REF!</definedName>
    <definedName name="IFSLIABS" localSheetId="27">#REF!</definedName>
    <definedName name="IFSLIABS" localSheetId="32">#REF!</definedName>
    <definedName name="IFSLIABS" localSheetId="33">#REF!</definedName>
    <definedName name="IFSLIABS" localSheetId="34">#REF!</definedName>
    <definedName name="IFSLIABS" localSheetId="35">#REF!</definedName>
    <definedName name="IFSLIABS" localSheetId="36">#REF!</definedName>
    <definedName name="IFSLIABS" localSheetId="37">#REF!</definedName>
    <definedName name="IFSLIABS" localSheetId="38">#REF!</definedName>
    <definedName name="IFSLIABS" localSheetId="39">#REF!</definedName>
    <definedName name="IFSLIABS" localSheetId="41">#REF!</definedName>
    <definedName name="IFSLIABS" localSheetId="43">#REF!</definedName>
    <definedName name="IFSLIABS" localSheetId="13">#REF!</definedName>
    <definedName name="IFSLIABS" localSheetId="14">#REF!</definedName>
    <definedName name="IFSLIABS" localSheetId="15">#REF!</definedName>
    <definedName name="IFSLIABS" localSheetId="16">#REF!</definedName>
    <definedName name="IFSLIABS" localSheetId="17">#REF!</definedName>
    <definedName name="IFSLIABS" localSheetId="18">#REF!</definedName>
    <definedName name="IFSLIABS">#REF!</definedName>
    <definedName name="ii" localSheetId="59" hidden="1">{"Tab1",#N/A,FALSE,"P";"Tab2",#N/A,FALSE,"P"}</definedName>
    <definedName name="ii" localSheetId="0" hidden="1">{"Tab1",#N/A,FALSE,"P";"Tab2",#N/A,FALSE,"P"}</definedName>
    <definedName name="ii" localSheetId="12" hidden="1">{"Tab1",#N/A,FALSE,"P";"Tab2",#N/A,FALSE,"P"}</definedName>
    <definedName name="ii" localSheetId="23" hidden="1">{"Tab1",#N/A,FALSE,"P";"Tab2",#N/A,FALSE,"P"}</definedName>
    <definedName name="ii" localSheetId="28" hidden="1">{"Tab1",#N/A,FALSE,"P";"Tab2",#N/A,FALSE,"P"}</definedName>
    <definedName name="ii" localSheetId="29" hidden="1">{"Tab1",#N/A,FALSE,"P";"Tab2",#N/A,FALSE,"P"}</definedName>
    <definedName name="ii" localSheetId="30" hidden="1">{"Tab1",#N/A,FALSE,"P";"Tab2",#N/A,FALSE,"P"}</definedName>
    <definedName name="ii" localSheetId="31" hidden="1">{"Tab1",#N/A,FALSE,"P";"Tab2",#N/A,FALSE,"P"}</definedName>
    <definedName name="ii" localSheetId="40" hidden="1">{"Tab1",#N/A,FALSE,"P";"Tab2",#N/A,FALSE,"P"}</definedName>
    <definedName name="ii" localSheetId="42" hidden="1">{"Tab1",#N/A,FALSE,"P";"Tab2",#N/A,FALSE,"P"}</definedName>
    <definedName name="ii" localSheetId="1" hidden="1">{"Tab1",#N/A,FALSE,"P";"Tab2",#N/A,FALSE,"P"}</definedName>
    <definedName name="ii" localSheetId="2" hidden="1">{"Tab1",#N/A,FALSE,"P";"Tab2",#N/A,FALSE,"P"}</definedName>
    <definedName name="ii" localSheetId="3" hidden="1">{"Tab1",#N/A,FALSE,"P";"Tab2",#N/A,FALSE,"P"}</definedName>
    <definedName name="ii" localSheetId="4" hidden="1">{"Tab1",#N/A,FALSE,"P";"Tab2",#N/A,FALSE,"P"}</definedName>
    <definedName name="ii" localSheetId="5" hidden="1">{"Tab1",#N/A,FALSE,"P";"Tab2",#N/A,FALSE,"P"}</definedName>
    <definedName name="ii" localSheetId="7" hidden="1">{"Tab1",#N/A,FALSE,"P";"Tab2",#N/A,FALSE,"P"}</definedName>
    <definedName name="ii" localSheetId="9" hidden="1">{"Tab1",#N/A,FALSE,"P";"Tab2",#N/A,FALSE,"P"}</definedName>
    <definedName name="ii" localSheetId="11" hidden="1">{"Tab1",#N/A,FALSE,"P";"Tab2",#N/A,FALSE,"P"}</definedName>
    <definedName name="ii" localSheetId="6" hidden="1">{"Tab1",#N/A,FALSE,"P";"Tab2",#N/A,FALSE,"P"}</definedName>
    <definedName name="ii" localSheetId="19" hidden="1">{"Tab1",#N/A,FALSE,"P";"Tab2",#N/A,FALSE,"P"}</definedName>
    <definedName name="ii" localSheetId="20" hidden="1">{"Tab1",#N/A,FALSE,"P";"Tab2",#N/A,FALSE,"P"}</definedName>
    <definedName name="ii" localSheetId="21" hidden="1">{"Tab1",#N/A,FALSE,"P";"Tab2",#N/A,FALSE,"P"}</definedName>
    <definedName name="ii" localSheetId="22" hidden="1">{"Tab1",#N/A,FALSE,"P";"Tab2",#N/A,FALSE,"P"}</definedName>
    <definedName name="ii" localSheetId="24" hidden="1">{"Tab1",#N/A,FALSE,"P";"Tab2",#N/A,FALSE,"P"}</definedName>
    <definedName name="ii" localSheetId="25" hidden="1">{"Tab1",#N/A,FALSE,"P";"Tab2",#N/A,FALSE,"P"}</definedName>
    <definedName name="ii" localSheetId="26" hidden="1">{"Tab1",#N/A,FALSE,"P";"Tab2",#N/A,FALSE,"P"}</definedName>
    <definedName name="ii" localSheetId="27" hidden="1">{"Tab1",#N/A,FALSE,"P";"Tab2",#N/A,FALSE,"P"}</definedName>
    <definedName name="ii" localSheetId="32" hidden="1">{"Tab1",#N/A,FALSE,"P";"Tab2",#N/A,FALSE,"P"}</definedName>
    <definedName name="ii" localSheetId="33" hidden="1">{"Tab1",#N/A,FALSE,"P";"Tab2",#N/A,FALSE,"P"}</definedName>
    <definedName name="ii" localSheetId="34" hidden="1">{"Tab1",#N/A,FALSE,"P";"Tab2",#N/A,FALSE,"P"}</definedName>
    <definedName name="ii" localSheetId="8" hidden="1">{"Tab1",#N/A,FALSE,"P";"Tab2",#N/A,FALSE,"P"}</definedName>
    <definedName name="ii" localSheetId="35" hidden="1">{"Tab1",#N/A,FALSE,"P";"Tab2",#N/A,FALSE,"P"}</definedName>
    <definedName name="ii" localSheetId="36" hidden="1">{"Tab1",#N/A,FALSE,"P";"Tab2",#N/A,FALSE,"P"}</definedName>
    <definedName name="ii" localSheetId="37" hidden="1">{"Tab1",#N/A,FALSE,"P";"Tab2",#N/A,FALSE,"P"}</definedName>
    <definedName name="ii" localSheetId="38" hidden="1">{"Tab1",#N/A,FALSE,"P";"Tab2",#N/A,FALSE,"P"}</definedName>
    <definedName name="ii" localSheetId="39" hidden="1">{"Tab1",#N/A,FALSE,"P";"Tab2",#N/A,FALSE,"P"}</definedName>
    <definedName name="ii" localSheetId="41" hidden="1">{"Tab1",#N/A,FALSE,"P";"Tab2",#N/A,FALSE,"P"}</definedName>
    <definedName name="ii" localSheetId="43" hidden="1">{"Tab1",#N/A,FALSE,"P";"Tab2",#N/A,FALSE,"P"}</definedName>
    <definedName name="ii" localSheetId="10" hidden="1">{"Tab1",#N/A,FALSE,"P";"Tab2",#N/A,FALSE,"P"}</definedName>
    <definedName name="ii" localSheetId="13" hidden="1">{"Tab1",#N/A,FALSE,"P";"Tab2",#N/A,FALSE,"P"}</definedName>
    <definedName name="ii" localSheetId="14" hidden="1">{"Tab1",#N/A,FALSE,"P";"Tab2",#N/A,FALSE,"P"}</definedName>
    <definedName name="ii" localSheetId="15" hidden="1">{"Tab1",#N/A,FALSE,"P";"Tab2",#N/A,FALSE,"P"}</definedName>
    <definedName name="ii" localSheetId="16" hidden="1">{"Tab1",#N/A,FALSE,"P";"Tab2",#N/A,FALSE,"P"}</definedName>
    <definedName name="ii" localSheetId="17" hidden="1">{"Tab1",#N/A,FALSE,"P";"Tab2",#N/A,FALSE,"P"}</definedName>
    <definedName name="ii" localSheetId="18" hidden="1">{"Tab1",#N/A,FALSE,"P";"Tab2",#N/A,FALSE,"P"}</definedName>
    <definedName name="ii" hidden="1">{"Tab1",#N/A,FALSE,"P";"Tab2",#N/A,FALSE,"P"}</definedName>
    <definedName name="iii" localSheetId="59" hidden="1">{"Riqfin97",#N/A,FALSE,"Tran";"Riqfinpro",#N/A,FALSE,"Tran"}</definedName>
    <definedName name="iii" localSheetId="0" hidden="1">{"Riqfin97",#N/A,FALSE,"Tran";"Riqfinpro",#N/A,FALSE,"Tran"}</definedName>
    <definedName name="iii" localSheetId="12" hidden="1">{"Riqfin97",#N/A,FALSE,"Tran";"Riqfinpro",#N/A,FALSE,"Tran"}</definedName>
    <definedName name="iii" localSheetId="23" hidden="1">{"Riqfin97",#N/A,FALSE,"Tran";"Riqfinpro",#N/A,FALSE,"Tran"}</definedName>
    <definedName name="iii" localSheetId="28" hidden="1">{"Riqfin97",#N/A,FALSE,"Tran";"Riqfinpro",#N/A,FALSE,"Tran"}</definedName>
    <definedName name="iii" localSheetId="29" hidden="1">{"Riqfin97",#N/A,FALSE,"Tran";"Riqfinpro",#N/A,FALSE,"Tran"}</definedName>
    <definedName name="iii" localSheetId="30" hidden="1">{"Riqfin97",#N/A,FALSE,"Tran";"Riqfinpro",#N/A,FALSE,"Tran"}</definedName>
    <definedName name="iii" localSheetId="31" hidden="1">{"Riqfin97",#N/A,FALSE,"Tran";"Riqfinpro",#N/A,FALSE,"Tran"}</definedName>
    <definedName name="iii" localSheetId="40" hidden="1">{"Riqfin97",#N/A,FALSE,"Tran";"Riqfinpro",#N/A,FALSE,"Tran"}</definedName>
    <definedName name="iii" localSheetId="42" hidden="1">{"Riqfin97",#N/A,FALSE,"Tran";"Riqfinpro",#N/A,FALSE,"Tran"}</definedName>
    <definedName name="iii" localSheetId="1" hidden="1">{"Riqfin97",#N/A,FALSE,"Tran";"Riqfinpro",#N/A,FALSE,"Tran"}</definedName>
    <definedName name="iii" localSheetId="2" hidden="1">{"Riqfin97",#N/A,FALSE,"Tran";"Riqfinpro",#N/A,FALSE,"Tran"}</definedName>
    <definedName name="iii" localSheetId="3" hidden="1">{"Riqfin97",#N/A,FALSE,"Tran";"Riqfinpro",#N/A,FALSE,"Tran"}</definedName>
    <definedName name="iii" localSheetId="4" hidden="1">{"Riqfin97",#N/A,FALSE,"Tran";"Riqfinpro",#N/A,FALSE,"Tran"}</definedName>
    <definedName name="iii" localSheetId="5" hidden="1">{"Riqfin97",#N/A,FALSE,"Tran";"Riqfinpro",#N/A,FALSE,"Tran"}</definedName>
    <definedName name="iii" localSheetId="7" hidden="1">{"Riqfin97",#N/A,FALSE,"Tran";"Riqfinpro",#N/A,FALSE,"Tran"}</definedName>
    <definedName name="iii" localSheetId="9" hidden="1">{"Riqfin97",#N/A,FALSE,"Tran";"Riqfinpro",#N/A,FALSE,"Tran"}</definedName>
    <definedName name="iii" localSheetId="11" hidden="1">{"Riqfin97",#N/A,FALSE,"Tran";"Riqfinpro",#N/A,FALSE,"Tran"}</definedName>
    <definedName name="iii" localSheetId="6" hidden="1">{"Riqfin97",#N/A,FALSE,"Tran";"Riqfinpro",#N/A,FALSE,"Tran"}</definedName>
    <definedName name="iii" localSheetId="19" hidden="1">{"Riqfin97",#N/A,FALSE,"Tran";"Riqfinpro",#N/A,FALSE,"Tran"}</definedName>
    <definedName name="iii" localSheetId="20" hidden="1">{"Riqfin97",#N/A,FALSE,"Tran";"Riqfinpro",#N/A,FALSE,"Tran"}</definedName>
    <definedName name="iii" localSheetId="21" hidden="1">{"Riqfin97",#N/A,FALSE,"Tran";"Riqfinpro",#N/A,FALSE,"Tran"}</definedName>
    <definedName name="iii" localSheetId="22" hidden="1">{"Riqfin97",#N/A,FALSE,"Tran";"Riqfinpro",#N/A,FALSE,"Tran"}</definedName>
    <definedName name="iii" localSheetId="24" hidden="1">{"Riqfin97",#N/A,FALSE,"Tran";"Riqfinpro",#N/A,FALSE,"Tran"}</definedName>
    <definedName name="iii" localSheetId="25" hidden="1">{"Riqfin97",#N/A,FALSE,"Tran";"Riqfinpro",#N/A,FALSE,"Tran"}</definedName>
    <definedName name="iii" localSheetId="26" hidden="1">{"Riqfin97",#N/A,FALSE,"Tran";"Riqfinpro",#N/A,FALSE,"Tran"}</definedName>
    <definedName name="iii" localSheetId="27" hidden="1">{"Riqfin97",#N/A,FALSE,"Tran";"Riqfinpro",#N/A,FALSE,"Tran"}</definedName>
    <definedName name="iii" localSheetId="32" hidden="1">{"Riqfin97",#N/A,FALSE,"Tran";"Riqfinpro",#N/A,FALSE,"Tran"}</definedName>
    <definedName name="iii" localSheetId="33" hidden="1">{"Riqfin97",#N/A,FALSE,"Tran";"Riqfinpro",#N/A,FALSE,"Tran"}</definedName>
    <definedName name="iii" localSheetId="34" hidden="1">{"Riqfin97",#N/A,FALSE,"Tran";"Riqfinpro",#N/A,FALSE,"Tran"}</definedName>
    <definedName name="iii" localSheetId="8" hidden="1">{"Riqfin97",#N/A,FALSE,"Tran";"Riqfinpro",#N/A,FALSE,"Tran"}</definedName>
    <definedName name="iii" localSheetId="35" hidden="1">{"Riqfin97",#N/A,FALSE,"Tran";"Riqfinpro",#N/A,FALSE,"Tran"}</definedName>
    <definedName name="iii" localSheetId="36" hidden="1">{"Riqfin97",#N/A,FALSE,"Tran";"Riqfinpro",#N/A,FALSE,"Tran"}</definedName>
    <definedName name="iii" localSheetId="37" hidden="1">{"Riqfin97",#N/A,FALSE,"Tran";"Riqfinpro",#N/A,FALSE,"Tran"}</definedName>
    <definedName name="iii" localSheetId="38" hidden="1">{"Riqfin97",#N/A,FALSE,"Tran";"Riqfinpro",#N/A,FALSE,"Tran"}</definedName>
    <definedName name="iii" localSheetId="39" hidden="1">{"Riqfin97",#N/A,FALSE,"Tran";"Riqfinpro",#N/A,FALSE,"Tran"}</definedName>
    <definedName name="iii" localSheetId="41" hidden="1">{"Riqfin97",#N/A,FALSE,"Tran";"Riqfinpro",#N/A,FALSE,"Tran"}</definedName>
    <definedName name="iii" localSheetId="43" hidden="1">{"Riqfin97",#N/A,FALSE,"Tran";"Riqfinpro",#N/A,FALSE,"Tran"}</definedName>
    <definedName name="iii" localSheetId="10" hidden="1">{"Riqfin97",#N/A,FALSE,"Tran";"Riqfinpro",#N/A,FALSE,"Tran"}</definedName>
    <definedName name="iii" localSheetId="13" hidden="1">{"Riqfin97",#N/A,FALSE,"Tran";"Riqfinpro",#N/A,FALSE,"Tran"}</definedName>
    <definedName name="iii" localSheetId="14" hidden="1">{"Riqfin97",#N/A,FALSE,"Tran";"Riqfinpro",#N/A,FALSE,"Tran"}</definedName>
    <definedName name="iii" localSheetId="15" hidden="1">{"Riqfin97",#N/A,FALSE,"Tran";"Riqfinpro",#N/A,FALSE,"Tran"}</definedName>
    <definedName name="iii" localSheetId="16" hidden="1">{"Riqfin97",#N/A,FALSE,"Tran";"Riqfinpro",#N/A,FALSE,"Tran"}</definedName>
    <definedName name="iii" localSheetId="17" hidden="1">{"Riqfin97",#N/A,FALSE,"Tran";"Riqfinpro",#N/A,FALSE,"Tran"}</definedName>
    <definedName name="iii" localSheetId="18" hidden="1">{"Riqfin97",#N/A,FALSE,"Tran";"Riqfinpro",#N/A,FALSE,"Tran"}</definedName>
    <definedName name="iii" hidden="1">{"Riqfin97",#N/A,FALSE,"Tran";"Riqfinpro",#N/A,FALSE,"Tran"}</definedName>
    <definedName name="iiiiiiiiiii" localSheetId="59" hidden="1">#REF!</definedName>
    <definedName name="iiiiiiiiiii" localSheetId="0" hidden="1">#REF!</definedName>
    <definedName name="iiiiiiiiiii" localSheetId="12" hidden="1">#REF!</definedName>
    <definedName name="iiiiiiiiiii" localSheetId="23" hidden="1">#REF!</definedName>
    <definedName name="iiiiiiiiiii" localSheetId="28" hidden="1">#REF!</definedName>
    <definedName name="iiiiiiiiiii" localSheetId="29" hidden="1">#REF!</definedName>
    <definedName name="iiiiiiiiiii" localSheetId="30" hidden="1">#REF!</definedName>
    <definedName name="iiiiiiiiiii" localSheetId="31" hidden="1">#REF!</definedName>
    <definedName name="iiiiiiiiiii" localSheetId="40" hidden="1">#REF!</definedName>
    <definedName name="iiiiiiiiiii" localSheetId="42" hidden="1">#REF!</definedName>
    <definedName name="iiiiiiiiiii" localSheetId="5" hidden="1">#REF!</definedName>
    <definedName name="iiiiiiiiiii" localSheetId="7" hidden="1">#REF!</definedName>
    <definedName name="iiiiiiiiiii" localSheetId="9" hidden="1">#REF!</definedName>
    <definedName name="iiiiiiiiiii" localSheetId="11" hidden="1">#REF!</definedName>
    <definedName name="iiiiiiiiiii" localSheetId="6" hidden="1">#REF!</definedName>
    <definedName name="iiiiiiiiiii" localSheetId="19" hidden="1">#REF!</definedName>
    <definedName name="iiiiiiiiiii" localSheetId="20" hidden="1">#REF!</definedName>
    <definedName name="iiiiiiiiiii" localSheetId="21" hidden="1">#REF!</definedName>
    <definedName name="iiiiiiiiiii" localSheetId="22" hidden="1">#REF!</definedName>
    <definedName name="iiiiiiiiiii" localSheetId="24" hidden="1">#REF!</definedName>
    <definedName name="iiiiiiiiiii" localSheetId="25" hidden="1">#REF!</definedName>
    <definedName name="iiiiiiiiiii" localSheetId="26" hidden="1">#REF!</definedName>
    <definedName name="iiiiiiiiiii" localSheetId="27" hidden="1">#REF!</definedName>
    <definedName name="iiiiiiiiiii" localSheetId="32" hidden="1">#REF!</definedName>
    <definedName name="iiiiiiiiiii" localSheetId="33" hidden="1">#REF!</definedName>
    <definedName name="iiiiiiiiiii" localSheetId="34" hidden="1">#REF!</definedName>
    <definedName name="iiiiiiiiiii" localSheetId="8" hidden="1">#REF!</definedName>
    <definedName name="iiiiiiiiiii" localSheetId="35" hidden="1">#REF!</definedName>
    <definedName name="iiiiiiiiiii" localSheetId="36" hidden="1">#REF!</definedName>
    <definedName name="iiiiiiiiiii" localSheetId="37" hidden="1">#REF!</definedName>
    <definedName name="iiiiiiiiiii" localSheetId="38" hidden="1">#REF!</definedName>
    <definedName name="iiiiiiiiiii" localSheetId="39" hidden="1">#REF!</definedName>
    <definedName name="iiiiiiiiiii" localSheetId="41" hidden="1">#REF!</definedName>
    <definedName name="iiiiiiiiiii" localSheetId="43" hidden="1">#REF!</definedName>
    <definedName name="iiiiiiiiiii" localSheetId="10" hidden="1">#REF!</definedName>
    <definedName name="iiiiiiiiiii" localSheetId="13" hidden="1">#REF!</definedName>
    <definedName name="iiiiiiiiiii" localSheetId="14" hidden="1">#REF!</definedName>
    <definedName name="iiiiiiiiiii" localSheetId="15" hidden="1">#REF!</definedName>
    <definedName name="iiiiiiiiiii" localSheetId="16" hidden="1">#REF!</definedName>
    <definedName name="iiiiiiiiiii" localSheetId="17" hidden="1">#REF!</definedName>
    <definedName name="iiiiiiiiiii" localSheetId="18" hidden="1">#REF!</definedName>
    <definedName name="iiiiiiiiiii" hidden="1">#REF!</definedName>
    <definedName name="iiiiiiiiiiii" localSheetId="59" hidden="1">'[50]Fax a enviar'!#REF!</definedName>
    <definedName name="iiiiiiiiiiii" localSheetId="12" hidden="1">'[50]Fax a enviar'!#REF!</definedName>
    <definedName name="iiiiiiiiiiii" localSheetId="5" hidden="1">'[50]Fax a enviar'!#REF!</definedName>
    <definedName name="iiiiiiiiiiii" localSheetId="7" hidden="1">'[50]Fax a enviar'!#REF!</definedName>
    <definedName name="iiiiiiiiiiii" localSheetId="9" hidden="1">'[50]Fax a enviar'!#REF!</definedName>
    <definedName name="iiiiiiiiiiii" localSheetId="11" hidden="1">'[50]Fax a enviar'!#REF!</definedName>
    <definedName name="iiiiiiiiiiii" localSheetId="6" hidden="1">'[50]Fax a enviar'!#REF!</definedName>
    <definedName name="iiiiiiiiiiii" localSheetId="34" hidden="1">'[50]Fax a enviar'!#REF!</definedName>
    <definedName name="iiiiiiiiiiii" localSheetId="8" hidden="1">'[50]Fax a enviar'!#REF!</definedName>
    <definedName name="iiiiiiiiiiii" localSheetId="35" hidden="1">'[50]Fax a enviar'!#REF!</definedName>
    <definedName name="iiiiiiiiiiii" localSheetId="36" hidden="1">'[50]Fax a enviar'!#REF!</definedName>
    <definedName name="iiiiiiiiiiii" localSheetId="37" hidden="1">'[50]Fax a enviar'!#REF!</definedName>
    <definedName name="iiiiiiiiiiii" localSheetId="38" hidden="1">'[50]Fax a enviar'!#REF!</definedName>
    <definedName name="iiiiiiiiiiii" localSheetId="10" hidden="1">'[50]Fax a enviar'!#REF!</definedName>
    <definedName name="iiiiiiiiiiii" localSheetId="15" hidden="1">'[50]Fax a enviar'!#REF!</definedName>
    <definedName name="iiiiiiiiiiii" localSheetId="16" hidden="1">'[50]Fax a enviar'!#REF!</definedName>
    <definedName name="iiiiiiiiiiii" localSheetId="17" hidden="1">'[50]Fax a enviar'!#REF!</definedName>
    <definedName name="iiiiiiiiiiii" localSheetId="18" hidden="1">'[50]Fax a enviar'!#REF!</definedName>
    <definedName name="iiiiiiiiiiii" hidden="1">'[50]Fax a enviar'!#REF!</definedName>
    <definedName name="iiiiiiiiiiiiiiiii" localSheetId="59" hidden="1">'[50]Fax a enviar'!#REF!</definedName>
    <definedName name="iiiiiiiiiiiiiiiii" localSheetId="12" hidden="1">'[50]Fax a enviar'!#REF!</definedName>
    <definedName name="iiiiiiiiiiiiiiiii" localSheetId="5" hidden="1">'[50]Fax a enviar'!#REF!</definedName>
    <definedName name="iiiiiiiiiiiiiiiii" localSheetId="7" hidden="1">'[50]Fax a enviar'!#REF!</definedName>
    <definedName name="iiiiiiiiiiiiiiiii" localSheetId="9" hidden="1">'[50]Fax a enviar'!#REF!</definedName>
    <definedName name="iiiiiiiiiiiiiiiii" localSheetId="11" hidden="1">'[50]Fax a enviar'!#REF!</definedName>
    <definedName name="iiiiiiiiiiiiiiiii" localSheetId="6" hidden="1">'[50]Fax a enviar'!#REF!</definedName>
    <definedName name="iiiiiiiiiiiiiiiii" localSheetId="34" hidden="1">'[50]Fax a enviar'!#REF!</definedName>
    <definedName name="iiiiiiiiiiiiiiiii" localSheetId="8" hidden="1">'[50]Fax a enviar'!#REF!</definedName>
    <definedName name="iiiiiiiiiiiiiiiii" localSheetId="35" hidden="1">'[50]Fax a enviar'!#REF!</definedName>
    <definedName name="iiiiiiiiiiiiiiiii" localSheetId="36" hidden="1">'[50]Fax a enviar'!#REF!</definedName>
    <definedName name="iiiiiiiiiiiiiiiii" localSheetId="37" hidden="1">'[50]Fax a enviar'!#REF!</definedName>
    <definedName name="iiiiiiiiiiiiiiiii" localSheetId="38" hidden="1">'[50]Fax a enviar'!#REF!</definedName>
    <definedName name="iiiiiiiiiiiiiiiii" localSheetId="10" hidden="1">'[50]Fax a enviar'!#REF!</definedName>
    <definedName name="iiiiiiiiiiiiiiiii" localSheetId="15" hidden="1">'[50]Fax a enviar'!#REF!</definedName>
    <definedName name="iiiiiiiiiiiiiiiii" localSheetId="16" hidden="1">'[50]Fax a enviar'!#REF!</definedName>
    <definedName name="iiiiiiiiiiiiiiiii" localSheetId="17" hidden="1">'[50]Fax a enviar'!#REF!</definedName>
    <definedName name="iiiiiiiiiiiiiiiii" localSheetId="18" hidden="1">'[50]Fax a enviar'!#REF!</definedName>
    <definedName name="iiiiiiiiiiiiiiiii" hidden="1">'[50]Fax a enviar'!#REF!</definedName>
    <definedName name="iiiiiiiiiiiiiiiiiiiiiiiiii" localSheetId="59" hidden="1">#REF!</definedName>
    <definedName name="iiiiiiiiiiiiiiiiiiiiiiiiii" localSheetId="0" hidden="1">#REF!</definedName>
    <definedName name="iiiiiiiiiiiiiiiiiiiiiiiiii" localSheetId="12" hidden="1">#REF!</definedName>
    <definedName name="iiiiiiiiiiiiiiiiiiiiiiiiii" localSheetId="23" hidden="1">#REF!</definedName>
    <definedName name="iiiiiiiiiiiiiiiiiiiiiiiiii" localSheetId="28" hidden="1">#REF!</definedName>
    <definedName name="iiiiiiiiiiiiiiiiiiiiiiiiii" localSheetId="29" hidden="1">#REF!</definedName>
    <definedName name="iiiiiiiiiiiiiiiiiiiiiiiiii" localSheetId="30" hidden="1">#REF!</definedName>
    <definedName name="iiiiiiiiiiiiiiiiiiiiiiiiii" localSheetId="31" hidden="1">#REF!</definedName>
    <definedName name="iiiiiiiiiiiiiiiiiiiiiiiiii" localSheetId="40" hidden="1">#REF!</definedName>
    <definedName name="iiiiiiiiiiiiiiiiiiiiiiiiii" localSheetId="42" hidden="1">#REF!</definedName>
    <definedName name="iiiiiiiiiiiiiiiiiiiiiiiiii" localSheetId="5" hidden="1">#REF!</definedName>
    <definedName name="iiiiiiiiiiiiiiiiiiiiiiiiii" localSheetId="7" hidden="1">#REF!</definedName>
    <definedName name="iiiiiiiiiiiiiiiiiiiiiiiiii" localSheetId="9" hidden="1">#REF!</definedName>
    <definedName name="iiiiiiiiiiiiiiiiiiiiiiiiii" localSheetId="11" hidden="1">#REF!</definedName>
    <definedName name="iiiiiiiiiiiiiiiiiiiiiiiiii" localSheetId="6" hidden="1">#REF!</definedName>
    <definedName name="iiiiiiiiiiiiiiiiiiiiiiiiii" localSheetId="19" hidden="1">#REF!</definedName>
    <definedName name="iiiiiiiiiiiiiiiiiiiiiiiiii" localSheetId="20" hidden="1">#REF!</definedName>
    <definedName name="iiiiiiiiiiiiiiiiiiiiiiiiii" localSheetId="21" hidden="1">#REF!</definedName>
    <definedName name="iiiiiiiiiiiiiiiiiiiiiiiiii" localSheetId="22" hidden="1">#REF!</definedName>
    <definedName name="iiiiiiiiiiiiiiiiiiiiiiiiii" localSheetId="24" hidden="1">#REF!</definedName>
    <definedName name="iiiiiiiiiiiiiiiiiiiiiiiiii" localSheetId="25" hidden="1">#REF!</definedName>
    <definedName name="iiiiiiiiiiiiiiiiiiiiiiiiii" localSheetId="26" hidden="1">#REF!</definedName>
    <definedName name="iiiiiiiiiiiiiiiiiiiiiiiiii" localSheetId="27" hidden="1">#REF!</definedName>
    <definedName name="iiiiiiiiiiiiiiiiiiiiiiiiii" localSheetId="32" hidden="1">#REF!</definedName>
    <definedName name="iiiiiiiiiiiiiiiiiiiiiiiiii" localSheetId="33" hidden="1">#REF!</definedName>
    <definedName name="iiiiiiiiiiiiiiiiiiiiiiiiii" localSheetId="34" hidden="1">#REF!</definedName>
    <definedName name="iiiiiiiiiiiiiiiiiiiiiiiiii" localSheetId="8" hidden="1">#REF!</definedName>
    <definedName name="iiiiiiiiiiiiiiiiiiiiiiiiii" localSheetId="35" hidden="1">#REF!</definedName>
    <definedName name="iiiiiiiiiiiiiiiiiiiiiiiiii" localSheetId="36" hidden="1">#REF!</definedName>
    <definedName name="iiiiiiiiiiiiiiiiiiiiiiiiii" localSheetId="37" hidden="1">#REF!</definedName>
    <definedName name="iiiiiiiiiiiiiiiiiiiiiiiiii" localSheetId="38" hidden="1">#REF!</definedName>
    <definedName name="iiiiiiiiiiiiiiiiiiiiiiiiii" localSheetId="39" hidden="1">#REF!</definedName>
    <definedName name="iiiiiiiiiiiiiiiiiiiiiiiiii" localSheetId="41" hidden="1">#REF!</definedName>
    <definedName name="iiiiiiiiiiiiiiiiiiiiiiiiii" localSheetId="43" hidden="1">#REF!</definedName>
    <definedName name="iiiiiiiiiiiiiiiiiiiiiiiiii" localSheetId="10" hidden="1">#REF!</definedName>
    <definedName name="iiiiiiiiiiiiiiiiiiiiiiiiii" localSheetId="13" hidden="1">#REF!</definedName>
    <definedName name="iiiiiiiiiiiiiiiiiiiiiiiiii" localSheetId="14" hidden="1">#REF!</definedName>
    <definedName name="iiiiiiiiiiiiiiiiiiiiiiiiii" localSheetId="15" hidden="1">#REF!</definedName>
    <definedName name="iiiiiiiiiiiiiiiiiiiiiiiiii" localSheetId="16" hidden="1">#REF!</definedName>
    <definedName name="iiiiiiiiiiiiiiiiiiiiiiiiii" localSheetId="17" hidden="1">#REF!</definedName>
    <definedName name="iiiiiiiiiiiiiiiiiiiiiiiiii" localSheetId="18" hidden="1">#REF!</definedName>
    <definedName name="iiiiiiiiiiiiiiiiiiiiiiiiii" hidden="1">#REF!</definedName>
    <definedName name="iiiooo" localSheetId="59">#REF!</definedName>
    <definedName name="iiiooo" localSheetId="0">#REF!</definedName>
    <definedName name="iiiooo" localSheetId="23">#REF!</definedName>
    <definedName name="iiiooo" localSheetId="28">#REF!</definedName>
    <definedName name="iiiooo" localSheetId="29">#REF!</definedName>
    <definedName name="iiiooo" localSheetId="30">#REF!</definedName>
    <definedName name="iiiooo" localSheetId="31">#REF!</definedName>
    <definedName name="iiiooo" localSheetId="40">#REF!</definedName>
    <definedName name="iiiooo" localSheetId="42">#REF!</definedName>
    <definedName name="iiiooo" localSheetId="7">#REF!</definedName>
    <definedName name="iiiooo" localSheetId="19">#REF!</definedName>
    <definedName name="iiiooo" localSheetId="20">#REF!</definedName>
    <definedName name="iiiooo" localSheetId="21">#REF!</definedName>
    <definedName name="iiiooo" localSheetId="22">#REF!</definedName>
    <definedName name="iiiooo" localSheetId="24">#REF!</definedName>
    <definedName name="iiiooo" localSheetId="25">#REF!</definedName>
    <definedName name="iiiooo" localSheetId="26">#REF!</definedName>
    <definedName name="iiiooo" localSheetId="27">#REF!</definedName>
    <definedName name="iiiooo" localSheetId="32">#REF!</definedName>
    <definedName name="iiiooo" localSheetId="33">#REF!</definedName>
    <definedName name="iiiooo" localSheetId="34">#REF!</definedName>
    <definedName name="iiiooo" localSheetId="35">#REF!</definedName>
    <definedName name="iiiooo" localSheetId="36">#REF!</definedName>
    <definedName name="iiiooo" localSheetId="37">#REF!</definedName>
    <definedName name="iiiooo" localSheetId="38">#REF!</definedName>
    <definedName name="iiiooo" localSheetId="39">#REF!</definedName>
    <definedName name="iiiooo" localSheetId="41">#REF!</definedName>
    <definedName name="iiiooo" localSheetId="43">#REF!</definedName>
    <definedName name="iiiooo" localSheetId="13">#REF!</definedName>
    <definedName name="iiiooo" localSheetId="14">#REF!</definedName>
    <definedName name="iiiooo" localSheetId="15">#REF!</definedName>
    <definedName name="iiiooo" localSheetId="16">#REF!</definedName>
    <definedName name="iiiooo" localSheetId="17">#REF!</definedName>
    <definedName name="iiiooo" localSheetId="18">#REF!</definedName>
    <definedName name="iiiooo">#REF!</definedName>
    <definedName name="IKR" localSheetId="59">#REF!</definedName>
    <definedName name="IKR" localSheetId="0">#REF!</definedName>
    <definedName name="IKR" localSheetId="23">#REF!</definedName>
    <definedName name="IKR" localSheetId="28">#REF!</definedName>
    <definedName name="IKR" localSheetId="29">#REF!</definedName>
    <definedName name="IKR" localSheetId="30">#REF!</definedName>
    <definedName name="IKR" localSheetId="31">#REF!</definedName>
    <definedName name="IKR" localSheetId="40">#REF!</definedName>
    <definedName name="IKR" localSheetId="42">#REF!</definedName>
    <definedName name="IKR" localSheetId="7">#REF!</definedName>
    <definedName name="IKR" localSheetId="19">#REF!</definedName>
    <definedName name="IKR" localSheetId="20">#REF!</definedName>
    <definedName name="IKR" localSheetId="21">#REF!</definedName>
    <definedName name="IKR" localSheetId="22">#REF!</definedName>
    <definedName name="IKR" localSheetId="24">#REF!</definedName>
    <definedName name="IKR" localSheetId="25">#REF!</definedName>
    <definedName name="IKR" localSheetId="26">#REF!</definedName>
    <definedName name="IKR" localSheetId="27">#REF!</definedName>
    <definedName name="IKR" localSheetId="32">#REF!</definedName>
    <definedName name="IKR" localSheetId="33">#REF!</definedName>
    <definedName name="IKR" localSheetId="34">#REF!</definedName>
    <definedName name="IKR" localSheetId="35">#REF!</definedName>
    <definedName name="IKR" localSheetId="36">#REF!</definedName>
    <definedName name="IKR" localSheetId="37">#REF!</definedName>
    <definedName name="IKR" localSheetId="38">#REF!</definedName>
    <definedName name="IKR" localSheetId="39">#REF!</definedName>
    <definedName name="IKR" localSheetId="41">#REF!</definedName>
    <definedName name="IKR" localSheetId="43">#REF!</definedName>
    <definedName name="IKR" localSheetId="13">#REF!</definedName>
    <definedName name="IKR" localSheetId="14">#REF!</definedName>
    <definedName name="IKR" localSheetId="15">#REF!</definedName>
    <definedName name="IKR" localSheetId="16">#REF!</definedName>
    <definedName name="IKR" localSheetId="17">#REF!</definedName>
    <definedName name="IKR" localSheetId="18">#REF!</definedName>
    <definedName name="IKR">#REF!</definedName>
    <definedName name="ilo" localSheetId="59" hidden="1">{"Riqfin97",#N/A,FALSE,"Tran";"Riqfinpro",#N/A,FALSE,"Tran"}</definedName>
    <definedName name="ilo" localSheetId="0" hidden="1">{"Riqfin97",#N/A,FALSE,"Tran";"Riqfinpro",#N/A,FALSE,"Tran"}</definedName>
    <definedName name="ilo" localSheetId="12" hidden="1">{"Riqfin97",#N/A,FALSE,"Tran";"Riqfinpro",#N/A,FALSE,"Tran"}</definedName>
    <definedName name="ilo" localSheetId="23" hidden="1">{"Riqfin97",#N/A,FALSE,"Tran";"Riqfinpro",#N/A,FALSE,"Tran"}</definedName>
    <definedName name="ilo" localSheetId="28" hidden="1">{"Riqfin97",#N/A,FALSE,"Tran";"Riqfinpro",#N/A,FALSE,"Tran"}</definedName>
    <definedName name="ilo" localSheetId="29" hidden="1">{"Riqfin97",#N/A,FALSE,"Tran";"Riqfinpro",#N/A,FALSE,"Tran"}</definedName>
    <definedName name="ilo" localSheetId="30" hidden="1">{"Riqfin97",#N/A,FALSE,"Tran";"Riqfinpro",#N/A,FALSE,"Tran"}</definedName>
    <definedName name="ilo" localSheetId="31" hidden="1">{"Riqfin97",#N/A,FALSE,"Tran";"Riqfinpro",#N/A,FALSE,"Tran"}</definedName>
    <definedName name="ilo" localSheetId="40" hidden="1">{"Riqfin97",#N/A,FALSE,"Tran";"Riqfinpro",#N/A,FALSE,"Tran"}</definedName>
    <definedName name="ilo" localSheetId="42" hidden="1">{"Riqfin97",#N/A,FALSE,"Tran";"Riqfinpro",#N/A,FALSE,"Tran"}</definedName>
    <definedName name="ilo" localSheetId="1" hidden="1">{"Riqfin97",#N/A,FALSE,"Tran";"Riqfinpro",#N/A,FALSE,"Tran"}</definedName>
    <definedName name="ilo" localSheetId="2" hidden="1">{"Riqfin97",#N/A,FALSE,"Tran";"Riqfinpro",#N/A,FALSE,"Tran"}</definedName>
    <definedName name="ilo" localSheetId="3" hidden="1">{"Riqfin97",#N/A,FALSE,"Tran";"Riqfinpro",#N/A,FALSE,"Tran"}</definedName>
    <definedName name="ilo" localSheetId="4" hidden="1">{"Riqfin97",#N/A,FALSE,"Tran";"Riqfinpro",#N/A,FALSE,"Tran"}</definedName>
    <definedName name="ilo" localSheetId="5" hidden="1">{"Riqfin97",#N/A,FALSE,"Tran";"Riqfinpro",#N/A,FALSE,"Tran"}</definedName>
    <definedName name="ilo" localSheetId="7" hidden="1">{"Riqfin97",#N/A,FALSE,"Tran";"Riqfinpro",#N/A,FALSE,"Tran"}</definedName>
    <definedName name="ilo" localSheetId="9" hidden="1">{"Riqfin97",#N/A,FALSE,"Tran";"Riqfinpro",#N/A,FALSE,"Tran"}</definedName>
    <definedName name="ilo" localSheetId="11" hidden="1">{"Riqfin97",#N/A,FALSE,"Tran";"Riqfinpro",#N/A,FALSE,"Tran"}</definedName>
    <definedName name="ilo" localSheetId="6" hidden="1">{"Riqfin97",#N/A,FALSE,"Tran";"Riqfinpro",#N/A,FALSE,"Tran"}</definedName>
    <definedName name="ilo" localSheetId="19" hidden="1">{"Riqfin97",#N/A,FALSE,"Tran";"Riqfinpro",#N/A,FALSE,"Tran"}</definedName>
    <definedName name="ilo" localSheetId="20" hidden="1">{"Riqfin97",#N/A,FALSE,"Tran";"Riqfinpro",#N/A,FALSE,"Tran"}</definedName>
    <definedName name="ilo" localSheetId="21" hidden="1">{"Riqfin97",#N/A,FALSE,"Tran";"Riqfinpro",#N/A,FALSE,"Tran"}</definedName>
    <definedName name="ilo" localSheetId="22" hidden="1">{"Riqfin97",#N/A,FALSE,"Tran";"Riqfinpro",#N/A,FALSE,"Tran"}</definedName>
    <definedName name="ilo" localSheetId="24" hidden="1">{"Riqfin97",#N/A,FALSE,"Tran";"Riqfinpro",#N/A,FALSE,"Tran"}</definedName>
    <definedName name="ilo" localSheetId="25" hidden="1">{"Riqfin97",#N/A,FALSE,"Tran";"Riqfinpro",#N/A,FALSE,"Tran"}</definedName>
    <definedName name="ilo" localSheetId="26" hidden="1">{"Riqfin97",#N/A,FALSE,"Tran";"Riqfinpro",#N/A,FALSE,"Tran"}</definedName>
    <definedName name="ilo" localSheetId="27" hidden="1">{"Riqfin97",#N/A,FALSE,"Tran";"Riqfinpro",#N/A,FALSE,"Tran"}</definedName>
    <definedName name="ilo" localSheetId="32" hidden="1">{"Riqfin97",#N/A,FALSE,"Tran";"Riqfinpro",#N/A,FALSE,"Tran"}</definedName>
    <definedName name="ilo" localSheetId="33" hidden="1">{"Riqfin97",#N/A,FALSE,"Tran";"Riqfinpro",#N/A,FALSE,"Tran"}</definedName>
    <definedName name="ilo" localSheetId="34" hidden="1">{"Riqfin97",#N/A,FALSE,"Tran";"Riqfinpro",#N/A,FALSE,"Tran"}</definedName>
    <definedName name="ilo" localSheetId="8" hidden="1">{"Riqfin97",#N/A,FALSE,"Tran";"Riqfinpro",#N/A,FALSE,"Tran"}</definedName>
    <definedName name="ilo" localSheetId="35" hidden="1">{"Riqfin97",#N/A,FALSE,"Tran";"Riqfinpro",#N/A,FALSE,"Tran"}</definedName>
    <definedName name="ilo" localSheetId="36" hidden="1">{"Riqfin97",#N/A,FALSE,"Tran";"Riqfinpro",#N/A,FALSE,"Tran"}</definedName>
    <definedName name="ilo" localSheetId="37" hidden="1">{"Riqfin97",#N/A,FALSE,"Tran";"Riqfinpro",#N/A,FALSE,"Tran"}</definedName>
    <definedName name="ilo" localSheetId="38" hidden="1">{"Riqfin97",#N/A,FALSE,"Tran";"Riqfinpro",#N/A,FALSE,"Tran"}</definedName>
    <definedName name="ilo" localSheetId="39" hidden="1">{"Riqfin97",#N/A,FALSE,"Tran";"Riqfinpro",#N/A,FALSE,"Tran"}</definedName>
    <definedName name="ilo" localSheetId="41" hidden="1">{"Riqfin97",#N/A,FALSE,"Tran";"Riqfinpro",#N/A,FALSE,"Tran"}</definedName>
    <definedName name="ilo" localSheetId="43" hidden="1">{"Riqfin97",#N/A,FALSE,"Tran";"Riqfinpro",#N/A,FALSE,"Tran"}</definedName>
    <definedName name="ilo" localSheetId="10" hidden="1">{"Riqfin97",#N/A,FALSE,"Tran";"Riqfinpro",#N/A,FALSE,"Tran"}</definedName>
    <definedName name="ilo" localSheetId="13" hidden="1">{"Riqfin97",#N/A,FALSE,"Tran";"Riqfinpro",#N/A,FALSE,"Tran"}</definedName>
    <definedName name="ilo" localSheetId="14" hidden="1">{"Riqfin97",#N/A,FALSE,"Tran";"Riqfinpro",#N/A,FALSE,"Tran"}</definedName>
    <definedName name="ilo" localSheetId="15" hidden="1">{"Riqfin97",#N/A,FALSE,"Tran";"Riqfinpro",#N/A,FALSE,"Tran"}</definedName>
    <definedName name="ilo" localSheetId="16" hidden="1">{"Riqfin97",#N/A,FALSE,"Tran";"Riqfinpro",#N/A,FALSE,"Tran"}</definedName>
    <definedName name="ilo" localSheetId="17" hidden="1">{"Riqfin97",#N/A,FALSE,"Tran";"Riqfinpro",#N/A,FALSE,"Tran"}</definedName>
    <definedName name="ilo" localSheetId="18" hidden="1">{"Riqfin97",#N/A,FALSE,"Tran";"Riqfinpro",#N/A,FALSE,"Tran"}</definedName>
    <definedName name="ilo" hidden="1">{"Riqfin97",#N/A,FALSE,"Tran";"Riqfinpro",#N/A,FALSE,"Tran"}</definedName>
    <definedName name="ilu" localSheetId="59" hidden="1">{"Riqfin97",#N/A,FALSE,"Tran";"Riqfinpro",#N/A,FALSE,"Tran"}</definedName>
    <definedName name="ilu" localSheetId="0" hidden="1">{"Riqfin97",#N/A,FALSE,"Tran";"Riqfinpro",#N/A,FALSE,"Tran"}</definedName>
    <definedName name="ilu" localSheetId="12" hidden="1">{"Riqfin97",#N/A,FALSE,"Tran";"Riqfinpro",#N/A,FALSE,"Tran"}</definedName>
    <definedName name="ilu" localSheetId="23" hidden="1">{"Riqfin97",#N/A,FALSE,"Tran";"Riqfinpro",#N/A,FALSE,"Tran"}</definedName>
    <definedName name="ilu" localSheetId="28" hidden="1">{"Riqfin97",#N/A,FALSE,"Tran";"Riqfinpro",#N/A,FALSE,"Tran"}</definedName>
    <definedName name="ilu" localSheetId="29" hidden="1">{"Riqfin97",#N/A,FALSE,"Tran";"Riqfinpro",#N/A,FALSE,"Tran"}</definedName>
    <definedName name="ilu" localSheetId="30" hidden="1">{"Riqfin97",#N/A,FALSE,"Tran";"Riqfinpro",#N/A,FALSE,"Tran"}</definedName>
    <definedName name="ilu" localSheetId="31" hidden="1">{"Riqfin97",#N/A,FALSE,"Tran";"Riqfinpro",#N/A,FALSE,"Tran"}</definedName>
    <definedName name="ilu" localSheetId="40" hidden="1">{"Riqfin97",#N/A,FALSE,"Tran";"Riqfinpro",#N/A,FALSE,"Tran"}</definedName>
    <definedName name="ilu" localSheetId="42" hidden="1">{"Riqfin97",#N/A,FALSE,"Tran";"Riqfinpro",#N/A,FALSE,"Tran"}</definedName>
    <definedName name="ilu" localSheetId="1" hidden="1">{"Riqfin97",#N/A,FALSE,"Tran";"Riqfinpro",#N/A,FALSE,"Tran"}</definedName>
    <definedName name="ilu" localSheetId="2" hidden="1">{"Riqfin97",#N/A,FALSE,"Tran";"Riqfinpro",#N/A,FALSE,"Tran"}</definedName>
    <definedName name="ilu" localSheetId="3" hidden="1">{"Riqfin97",#N/A,FALSE,"Tran";"Riqfinpro",#N/A,FALSE,"Tran"}</definedName>
    <definedName name="ilu" localSheetId="4" hidden="1">{"Riqfin97",#N/A,FALSE,"Tran";"Riqfinpro",#N/A,FALSE,"Tran"}</definedName>
    <definedName name="ilu" localSheetId="5" hidden="1">{"Riqfin97",#N/A,FALSE,"Tran";"Riqfinpro",#N/A,FALSE,"Tran"}</definedName>
    <definedName name="ilu" localSheetId="7" hidden="1">{"Riqfin97",#N/A,FALSE,"Tran";"Riqfinpro",#N/A,FALSE,"Tran"}</definedName>
    <definedName name="ilu" localSheetId="9" hidden="1">{"Riqfin97",#N/A,FALSE,"Tran";"Riqfinpro",#N/A,FALSE,"Tran"}</definedName>
    <definedName name="ilu" localSheetId="11" hidden="1">{"Riqfin97",#N/A,FALSE,"Tran";"Riqfinpro",#N/A,FALSE,"Tran"}</definedName>
    <definedName name="ilu" localSheetId="6" hidden="1">{"Riqfin97",#N/A,FALSE,"Tran";"Riqfinpro",#N/A,FALSE,"Tran"}</definedName>
    <definedName name="ilu" localSheetId="19" hidden="1">{"Riqfin97",#N/A,FALSE,"Tran";"Riqfinpro",#N/A,FALSE,"Tran"}</definedName>
    <definedName name="ilu" localSheetId="20" hidden="1">{"Riqfin97",#N/A,FALSE,"Tran";"Riqfinpro",#N/A,FALSE,"Tran"}</definedName>
    <definedName name="ilu" localSheetId="21" hidden="1">{"Riqfin97",#N/A,FALSE,"Tran";"Riqfinpro",#N/A,FALSE,"Tran"}</definedName>
    <definedName name="ilu" localSheetId="22" hidden="1">{"Riqfin97",#N/A,FALSE,"Tran";"Riqfinpro",#N/A,FALSE,"Tran"}</definedName>
    <definedName name="ilu" localSheetId="24" hidden="1">{"Riqfin97",#N/A,FALSE,"Tran";"Riqfinpro",#N/A,FALSE,"Tran"}</definedName>
    <definedName name="ilu" localSheetId="25" hidden="1">{"Riqfin97",#N/A,FALSE,"Tran";"Riqfinpro",#N/A,FALSE,"Tran"}</definedName>
    <definedName name="ilu" localSheetId="26" hidden="1">{"Riqfin97",#N/A,FALSE,"Tran";"Riqfinpro",#N/A,FALSE,"Tran"}</definedName>
    <definedName name="ilu" localSheetId="27" hidden="1">{"Riqfin97",#N/A,FALSE,"Tran";"Riqfinpro",#N/A,FALSE,"Tran"}</definedName>
    <definedName name="ilu" localSheetId="32" hidden="1">{"Riqfin97",#N/A,FALSE,"Tran";"Riqfinpro",#N/A,FALSE,"Tran"}</definedName>
    <definedName name="ilu" localSheetId="33" hidden="1">{"Riqfin97",#N/A,FALSE,"Tran";"Riqfinpro",#N/A,FALSE,"Tran"}</definedName>
    <definedName name="ilu" localSheetId="34" hidden="1">{"Riqfin97",#N/A,FALSE,"Tran";"Riqfinpro",#N/A,FALSE,"Tran"}</definedName>
    <definedName name="ilu" localSheetId="8" hidden="1">{"Riqfin97",#N/A,FALSE,"Tran";"Riqfinpro",#N/A,FALSE,"Tran"}</definedName>
    <definedName name="ilu" localSheetId="35" hidden="1">{"Riqfin97",#N/A,FALSE,"Tran";"Riqfinpro",#N/A,FALSE,"Tran"}</definedName>
    <definedName name="ilu" localSheetId="36" hidden="1">{"Riqfin97",#N/A,FALSE,"Tran";"Riqfinpro",#N/A,FALSE,"Tran"}</definedName>
    <definedName name="ilu" localSheetId="37" hidden="1">{"Riqfin97",#N/A,FALSE,"Tran";"Riqfinpro",#N/A,FALSE,"Tran"}</definedName>
    <definedName name="ilu" localSheetId="38" hidden="1">{"Riqfin97",#N/A,FALSE,"Tran";"Riqfinpro",#N/A,FALSE,"Tran"}</definedName>
    <definedName name="ilu" localSheetId="39" hidden="1">{"Riqfin97",#N/A,FALSE,"Tran";"Riqfinpro",#N/A,FALSE,"Tran"}</definedName>
    <definedName name="ilu" localSheetId="41" hidden="1">{"Riqfin97",#N/A,FALSE,"Tran";"Riqfinpro",#N/A,FALSE,"Tran"}</definedName>
    <definedName name="ilu" localSheetId="43" hidden="1">{"Riqfin97",#N/A,FALSE,"Tran";"Riqfinpro",#N/A,FALSE,"Tran"}</definedName>
    <definedName name="ilu" localSheetId="10" hidden="1">{"Riqfin97",#N/A,FALSE,"Tran";"Riqfinpro",#N/A,FALSE,"Tran"}</definedName>
    <definedName name="ilu" localSheetId="13" hidden="1">{"Riqfin97",#N/A,FALSE,"Tran";"Riqfinpro",#N/A,FALSE,"Tran"}</definedName>
    <definedName name="ilu" localSheetId="14" hidden="1">{"Riqfin97",#N/A,FALSE,"Tran";"Riqfinpro",#N/A,FALSE,"Tran"}</definedName>
    <definedName name="ilu" localSheetId="15" hidden="1">{"Riqfin97",#N/A,FALSE,"Tran";"Riqfinpro",#N/A,FALSE,"Tran"}</definedName>
    <definedName name="ilu" localSheetId="16" hidden="1">{"Riqfin97",#N/A,FALSE,"Tran";"Riqfinpro",#N/A,FALSE,"Tran"}</definedName>
    <definedName name="ilu" localSheetId="17" hidden="1">{"Riqfin97",#N/A,FALSE,"Tran";"Riqfinpro",#N/A,FALSE,"Tran"}</definedName>
    <definedName name="ilu" localSheetId="18" hidden="1">{"Riqfin97",#N/A,FALSE,"Tran";"Riqfinpro",#N/A,FALSE,"Tran"}</definedName>
    <definedName name="ilu" hidden="1">{"Riqfin97",#N/A,FALSE,"Tran";"Riqfinpro",#N/A,FALSE,"Tran"}</definedName>
    <definedName name="IM" localSheetId="59">#REF!</definedName>
    <definedName name="IM" localSheetId="0">#REF!</definedName>
    <definedName name="IM" localSheetId="12">#REF!</definedName>
    <definedName name="IM" localSheetId="23">#REF!</definedName>
    <definedName name="IM" localSheetId="28">#REF!</definedName>
    <definedName name="IM" localSheetId="29">#REF!</definedName>
    <definedName name="IM" localSheetId="30">#REF!</definedName>
    <definedName name="IM" localSheetId="31">#REF!</definedName>
    <definedName name="IM" localSheetId="40">#REF!</definedName>
    <definedName name="IM" localSheetId="42">#REF!</definedName>
    <definedName name="IM" localSheetId="5">#REF!</definedName>
    <definedName name="IM" localSheetId="7">#REF!</definedName>
    <definedName name="IM" localSheetId="9">#REF!</definedName>
    <definedName name="IM" localSheetId="11">#REF!</definedName>
    <definedName name="IM" localSheetId="6">#REF!</definedName>
    <definedName name="IM" localSheetId="19">#REF!</definedName>
    <definedName name="IM" localSheetId="20">#REF!</definedName>
    <definedName name="IM" localSheetId="21">#REF!</definedName>
    <definedName name="IM" localSheetId="22">#REF!</definedName>
    <definedName name="IM" localSheetId="24">#REF!</definedName>
    <definedName name="IM" localSheetId="25">#REF!</definedName>
    <definedName name="IM" localSheetId="26">#REF!</definedName>
    <definedName name="IM" localSheetId="27">#REF!</definedName>
    <definedName name="IM" localSheetId="32">#REF!</definedName>
    <definedName name="IM" localSheetId="33">#REF!</definedName>
    <definedName name="IM" localSheetId="34">#REF!</definedName>
    <definedName name="IM" localSheetId="8">#REF!</definedName>
    <definedName name="IM" localSheetId="35">#REF!</definedName>
    <definedName name="IM" localSheetId="36">#REF!</definedName>
    <definedName name="IM" localSheetId="37">#REF!</definedName>
    <definedName name="IM" localSheetId="38">#REF!</definedName>
    <definedName name="IM" localSheetId="39">#REF!</definedName>
    <definedName name="IM" localSheetId="41">#REF!</definedName>
    <definedName name="IM" localSheetId="43">#REF!</definedName>
    <definedName name="IM" localSheetId="10">#REF!</definedName>
    <definedName name="IM" localSheetId="13">#REF!</definedName>
    <definedName name="IM" localSheetId="14">#REF!</definedName>
    <definedName name="IM" localSheetId="15">#REF!</definedName>
    <definedName name="IM" localSheetId="16">#REF!</definedName>
    <definedName name="IM" localSheetId="17">#REF!</definedName>
    <definedName name="IM" localSheetId="18">#REF!</definedName>
    <definedName name="IM">#REF!</definedName>
    <definedName name="IMF" localSheetId="59">#REF!</definedName>
    <definedName name="IMF" localSheetId="0">#REF!</definedName>
    <definedName name="IMF" localSheetId="23">#REF!</definedName>
    <definedName name="IMF" localSheetId="28">#REF!</definedName>
    <definedName name="IMF" localSheetId="29">#REF!</definedName>
    <definedName name="IMF" localSheetId="30">#REF!</definedName>
    <definedName name="IMF" localSheetId="31">#REF!</definedName>
    <definedName name="IMF" localSheetId="40">#REF!</definedName>
    <definedName name="IMF" localSheetId="42">#REF!</definedName>
    <definedName name="IMF" localSheetId="7">#REF!</definedName>
    <definedName name="IMF" localSheetId="19">#REF!</definedName>
    <definedName name="IMF" localSheetId="20">#REF!</definedName>
    <definedName name="IMF" localSheetId="21">#REF!</definedName>
    <definedName name="IMF" localSheetId="22">#REF!</definedName>
    <definedName name="IMF" localSheetId="24">#REF!</definedName>
    <definedName name="IMF" localSheetId="25">#REF!</definedName>
    <definedName name="IMF" localSheetId="26">#REF!</definedName>
    <definedName name="IMF" localSheetId="27">#REF!</definedName>
    <definedName name="IMF" localSheetId="32">#REF!</definedName>
    <definedName name="IMF" localSheetId="33">#REF!</definedName>
    <definedName name="IMF" localSheetId="34">#REF!</definedName>
    <definedName name="IMF" localSheetId="35">#REF!</definedName>
    <definedName name="IMF" localSheetId="36">#REF!</definedName>
    <definedName name="IMF" localSheetId="37">#REF!</definedName>
    <definedName name="IMF" localSheetId="38">#REF!</definedName>
    <definedName name="IMF" localSheetId="39">#REF!</definedName>
    <definedName name="IMF" localSheetId="41">#REF!</definedName>
    <definedName name="IMF" localSheetId="43">#REF!</definedName>
    <definedName name="IMF" localSheetId="13">#REF!</definedName>
    <definedName name="IMF" localSheetId="14">#REF!</definedName>
    <definedName name="IMF" localSheetId="15">#REF!</definedName>
    <definedName name="IMF" localSheetId="16">#REF!</definedName>
    <definedName name="IMF" localSheetId="17">#REF!</definedName>
    <definedName name="IMF" localSheetId="18">#REF!</definedName>
    <definedName name="IMF">#REF!</definedName>
    <definedName name="Importaciones" localSheetId="59" hidden="1">'[12]Base Original'!#REF!</definedName>
    <definedName name="Importaciones" localSheetId="34" hidden="1">'[12]Base Original'!#REF!</definedName>
    <definedName name="Importaciones" localSheetId="35" hidden="1">'[12]Base Original'!#REF!</definedName>
    <definedName name="Importaciones" localSheetId="36" hidden="1">'[12]Base Original'!#REF!</definedName>
    <definedName name="Importaciones" localSheetId="37" hidden="1">'[12]Base Original'!#REF!</definedName>
    <definedName name="Importaciones" localSheetId="38" hidden="1">'[12]Base Original'!#REF!</definedName>
    <definedName name="Importaciones" localSheetId="15" hidden="1">'[12]Base Original'!#REF!</definedName>
    <definedName name="Importaciones" localSheetId="16" hidden="1">'[12]Base Original'!#REF!</definedName>
    <definedName name="Importaciones" localSheetId="17" hidden="1">'[12]Base Original'!#REF!</definedName>
    <definedName name="Importaciones" localSheetId="18" hidden="1">'[12]Base Original'!#REF!</definedName>
    <definedName name="Importaciones" hidden="1">'[12]Base Original'!#REF!</definedName>
    <definedName name="INDICEPRODUCCIO" localSheetId="59">#REF!</definedName>
    <definedName name="INDICEPRODUCCIO" localSheetId="0">#REF!</definedName>
    <definedName name="INDICEPRODUCCIO" localSheetId="12">#REF!</definedName>
    <definedName name="INDICEPRODUCCIO" localSheetId="23">#REF!</definedName>
    <definedName name="INDICEPRODUCCIO" localSheetId="28">#REF!</definedName>
    <definedName name="INDICEPRODUCCIO" localSheetId="29">#REF!</definedName>
    <definedName name="INDICEPRODUCCIO" localSheetId="30">#REF!</definedName>
    <definedName name="INDICEPRODUCCIO" localSheetId="31">#REF!</definedName>
    <definedName name="INDICEPRODUCCIO" localSheetId="40">#REF!</definedName>
    <definedName name="INDICEPRODUCCIO" localSheetId="42">#REF!</definedName>
    <definedName name="INDICEPRODUCCIO" localSheetId="5">#REF!</definedName>
    <definedName name="INDICEPRODUCCIO" localSheetId="7">#REF!</definedName>
    <definedName name="INDICEPRODUCCIO" localSheetId="9">#REF!</definedName>
    <definedName name="INDICEPRODUCCIO" localSheetId="11">#REF!</definedName>
    <definedName name="INDICEPRODUCCIO" localSheetId="6">#REF!</definedName>
    <definedName name="INDICEPRODUCCIO" localSheetId="19">#REF!</definedName>
    <definedName name="INDICEPRODUCCIO" localSheetId="20">#REF!</definedName>
    <definedName name="INDICEPRODUCCIO" localSheetId="21">#REF!</definedName>
    <definedName name="INDICEPRODUCCIO" localSheetId="22">#REF!</definedName>
    <definedName name="INDICEPRODUCCIO" localSheetId="24">#REF!</definedName>
    <definedName name="INDICEPRODUCCIO" localSheetId="25">#REF!</definedName>
    <definedName name="INDICEPRODUCCIO" localSheetId="26">#REF!</definedName>
    <definedName name="INDICEPRODUCCIO" localSheetId="27">#REF!</definedName>
    <definedName name="INDICEPRODUCCIO" localSheetId="32">#REF!</definedName>
    <definedName name="INDICEPRODUCCIO" localSheetId="33">#REF!</definedName>
    <definedName name="INDICEPRODUCCIO" localSheetId="34">#REF!</definedName>
    <definedName name="INDICEPRODUCCIO" localSheetId="8">#REF!</definedName>
    <definedName name="INDICEPRODUCCIO" localSheetId="35">#REF!</definedName>
    <definedName name="INDICEPRODUCCIO" localSheetId="36">#REF!</definedName>
    <definedName name="INDICEPRODUCCIO" localSheetId="37">#REF!</definedName>
    <definedName name="INDICEPRODUCCIO" localSheetId="38">#REF!</definedName>
    <definedName name="INDICEPRODUCCIO" localSheetId="39">#REF!</definedName>
    <definedName name="INDICEPRODUCCIO" localSheetId="41">#REF!</definedName>
    <definedName name="INDICEPRODUCCIO" localSheetId="43">#REF!</definedName>
    <definedName name="INDICEPRODUCCIO" localSheetId="10">#REF!</definedName>
    <definedName name="INDICEPRODUCCIO" localSheetId="13">#REF!</definedName>
    <definedName name="INDICEPRODUCCIO" localSheetId="14">#REF!</definedName>
    <definedName name="INDICEPRODUCCIO" localSheetId="15">#REF!</definedName>
    <definedName name="INDICEPRODUCCIO" localSheetId="16">#REF!</definedName>
    <definedName name="INDICEPRODUCCIO" localSheetId="17">#REF!</definedName>
    <definedName name="INDICEPRODUCCIO" localSheetId="18">#REF!</definedName>
    <definedName name="INDICEPRODUCCIO">#REF!</definedName>
    <definedName name="INFOGER" localSheetId="59">[36]BCP!#REF!</definedName>
    <definedName name="INFOGER" localSheetId="12">[36]BCP!#REF!</definedName>
    <definedName name="INFOGER" localSheetId="5">[36]BCP!#REF!</definedName>
    <definedName name="INFOGER" localSheetId="7">[36]BCP!#REF!</definedName>
    <definedName name="INFOGER" localSheetId="9">[36]BCP!#REF!</definedName>
    <definedName name="INFOGER" localSheetId="11">[36]BCP!#REF!</definedName>
    <definedName name="INFOGER" localSheetId="6">[36]BCP!#REF!</definedName>
    <definedName name="INFOGER" localSheetId="32">[36]BCP!#REF!</definedName>
    <definedName name="INFOGER" localSheetId="34">[36]BCP!#REF!</definedName>
    <definedName name="INFOGER" localSheetId="8">[36]BCP!#REF!</definedName>
    <definedName name="INFOGER" localSheetId="35">[36]BCP!#REF!</definedName>
    <definedName name="INFOGER" localSheetId="36">[36]BCP!#REF!</definedName>
    <definedName name="INFOGER" localSheetId="37">[36]BCP!#REF!</definedName>
    <definedName name="INFOGER" localSheetId="38">[36]BCP!#REF!</definedName>
    <definedName name="INFOGER" localSheetId="10">[36]BCP!#REF!</definedName>
    <definedName name="INFOGER" localSheetId="15">[36]BCP!#REF!</definedName>
    <definedName name="INFOGER" localSheetId="16">[36]BCP!#REF!</definedName>
    <definedName name="INFOGER" localSheetId="17">[36]BCP!#REF!</definedName>
    <definedName name="INFOGER" localSheetId="18">[36]BCP!#REF!</definedName>
    <definedName name="INFOGER">[36]BCP!#REF!</definedName>
    <definedName name="ingresos" localSheetId="59">#REF!</definedName>
    <definedName name="INGRESOS" localSheetId="0">#REF!</definedName>
    <definedName name="INGRESOS" localSheetId="12">#REF!</definedName>
    <definedName name="INGRESOS" localSheetId="23">#REF!</definedName>
    <definedName name="INGRESOS" localSheetId="28">#REF!</definedName>
    <definedName name="INGRESOS" localSheetId="29">#REF!</definedName>
    <definedName name="INGRESOS" localSheetId="30">#REF!</definedName>
    <definedName name="INGRESOS" localSheetId="31">#REF!</definedName>
    <definedName name="INGRESOS" localSheetId="40">#REF!</definedName>
    <definedName name="INGRESOS" localSheetId="42">#REF!</definedName>
    <definedName name="INGRESOS" localSheetId="5">#REF!</definedName>
    <definedName name="INGRESOS" localSheetId="7">#REF!</definedName>
    <definedName name="INGRESOS" localSheetId="9">#REF!</definedName>
    <definedName name="INGRESOS" localSheetId="11">#REF!</definedName>
    <definedName name="INGRESOS" localSheetId="6">#REF!</definedName>
    <definedName name="INGRESOS" localSheetId="19">#REF!</definedName>
    <definedName name="INGRESOS" localSheetId="20">#REF!</definedName>
    <definedName name="INGRESOS" localSheetId="21">#REF!</definedName>
    <definedName name="INGRESOS" localSheetId="22">#REF!</definedName>
    <definedName name="INGRESOS" localSheetId="24">#REF!</definedName>
    <definedName name="INGRESOS" localSheetId="25">#REF!</definedName>
    <definedName name="INGRESOS" localSheetId="26">#REF!</definedName>
    <definedName name="INGRESOS" localSheetId="27">#REF!</definedName>
    <definedName name="INGRESOS" localSheetId="32">#REF!</definedName>
    <definedName name="INGRESOS" localSheetId="33">#REF!</definedName>
    <definedName name="INGRESOS" localSheetId="34">#REF!</definedName>
    <definedName name="INGRESOS" localSheetId="8">#REF!</definedName>
    <definedName name="INGRESOS" localSheetId="35">#REF!</definedName>
    <definedName name="INGRESOS" localSheetId="36">#REF!</definedName>
    <definedName name="INGRESOS" localSheetId="37">#REF!</definedName>
    <definedName name="INGRESOS" localSheetId="38">#REF!</definedName>
    <definedName name="INGRESOS" localSheetId="39">#REF!</definedName>
    <definedName name="INGRESOS" localSheetId="41">#REF!</definedName>
    <definedName name="INGRESOS" localSheetId="43">#REF!</definedName>
    <definedName name="INGRESOS" localSheetId="10">#REF!</definedName>
    <definedName name="INGRESOS" localSheetId="13">#REF!</definedName>
    <definedName name="INGRESOS" localSheetId="14">#REF!</definedName>
    <definedName name="INGRESOS" localSheetId="15">#REF!</definedName>
    <definedName name="INGRESOS" localSheetId="16">#REF!</definedName>
    <definedName name="INGRESOS" localSheetId="17">#REF!</definedName>
    <definedName name="INGRESOS" localSheetId="18">#REF!</definedName>
    <definedName name="INGRESOS">#REF!</definedName>
    <definedName name="INIT" localSheetId="59">#REF!</definedName>
    <definedName name="INIT" localSheetId="0">#REF!</definedName>
    <definedName name="INIT" localSheetId="23">#REF!</definedName>
    <definedName name="INIT" localSheetId="28">#REF!</definedName>
    <definedName name="INIT" localSheetId="29">#REF!</definedName>
    <definedName name="INIT" localSheetId="30">#REF!</definedName>
    <definedName name="INIT" localSheetId="31">#REF!</definedName>
    <definedName name="INIT" localSheetId="40">#REF!</definedName>
    <definedName name="INIT" localSheetId="42">#REF!</definedName>
    <definedName name="INIT" localSheetId="7">#REF!</definedName>
    <definedName name="INIT" localSheetId="19">#REF!</definedName>
    <definedName name="INIT" localSheetId="20">#REF!</definedName>
    <definedName name="INIT" localSheetId="21">#REF!</definedName>
    <definedName name="INIT" localSheetId="22">#REF!</definedName>
    <definedName name="INIT" localSheetId="24">#REF!</definedName>
    <definedName name="INIT" localSheetId="25">#REF!</definedName>
    <definedName name="INIT" localSheetId="26">#REF!</definedName>
    <definedName name="INIT" localSheetId="27">#REF!</definedName>
    <definedName name="INIT" localSheetId="32">#REF!</definedName>
    <definedName name="INIT" localSheetId="33">#REF!</definedName>
    <definedName name="INIT" localSheetId="34">#REF!</definedName>
    <definedName name="INIT" localSheetId="35">#REF!</definedName>
    <definedName name="INIT" localSheetId="36">#REF!</definedName>
    <definedName name="INIT" localSheetId="37">#REF!</definedName>
    <definedName name="INIT" localSheetId="38">#REF!</definedName>
    <definedName name="INIT" localSheetId="39">#REF!</definedName>
    <definedName name="INIT" localSheetId="41">#REF!</definedName>
    <definedName name="INIT" localSheetId="43">#REF!</definedName>
    <definedName name="INIT" localSheetId="13">#REF!</definedName>
    <definedName name="INIT" localSheetId="14">#REF!</definedName>
    <definedName name="INIT" localSheetId="15">#REF!</definedName>
    <definedName name="INIT" localSheetId="16">#REF!</definedName>
    <definedName name="INIT" localSheetId="17">#REF!</definedName>
    <definedName name="INIT" localSheetId="18">#REF!</definedName>
    <definedName name="INIT">#REF!</definedName>
    <definedName name="INPUT_2" localSheetId="59">[16]Input!#REF!</definedName>
    <definedName name="INPUT_2" localSheetId="32">[16]Input!#REF!</definedName>
    <definedName name="INPUT_2" localSheetId="34">[16]Input!#REF!</definedName>
    <definedName name="INPUT_2" localSheetId="35">[16]Input!#REF!</definedName>
    <definedName name="INPUT_2" localSheetId="36">[16]Input!#REF!</definedName>
    <definedName name="INPUT_2" localSheetId="37">[16]Input!#REF!</definedName>
    <definedName name="INPUT_2" localSheetId="38">[16]Input!#REF!</definedName>
    <definedName name="INPUT_2" localSheetId="15">[16]Input!#REF!</definedName>
    <definedName name="INPUT_2" localSheetId="16">[16]Input!#REF!</definedName>
    <definedName name="INPUT_2" localSheetId="17">[16]Input!#REF!</definedName>
    <definedName name="INPUT_2" localSheetId="18">[16]Input!#REF!</definedName>
    <definedName name="INPUT_2">[16]Input!#REF!</definedName>
    <definedName name="INPUT_4" localSheetId="59">[16]Input!#REF!</definedName>
    <definedName name="INPUT_4" localSheetId="32">[16]Input!#REF!</definedName>
    <definedName name="INPUT_4" localSheetId="34">[16]Input!#REF!</definedName>
    <definedName name="INPUT_4" localSheetId="35">[16]Input!#REF!</definedName>
    <definedName name="INPUT_4" localSheetId="36">[16]Input!#REF!</definedName>
    <definedName name="INPUT_4" localSheetId="37">[16]Input!#REF!</definedName>
    <definedName name="INPUT_4" localSheetId="38">[16]Input!#REF!</definedName>
    <definedName name="INPUT_4" localSheetId="15">[16]Input!#REF!</definedName>
    <definedName name="INPUT_4" localSheetId="16">[16]Input!#REF!</definedName>
    <definedName name="INPUT_4" localSheetId="17">[16]Input!#REF!</definedName>
    <definedName name="INPUT_4" localSheetId="18">[16]Input!#REF!</definedName>
    <definedName name="INPUT_4">[16]Input!#REF!</definedName>
    <definedName name="INTERES" localSheetId="59">#REF!</definedName>
    <definedName name="INTERES" localSheetId="0">#REF!</definedName>
    <definedName name="INTERES" localSheetId="12">#REF!</definedName>
    <definedName name="INTERES" localSheetId="23">#REF!</definedName>
    <definedName name="INTERES" localSheetId="28">#REF!</definedName>
    <definedName name="INTERES" localSheetId="29">#REF!</definedName>
    <definedName name="INTERES" localSheetId="30">#REF!</definedName>
    <definedName name="INTERES" localSheetId="31">#REF!</definedName>
    <definedName name="INTERES" localSheetId="40">#REF!</definedName>
    <definedName name="INTERES" localSheetId="42">#REF!</definedName>
    <definedName name="INTERES" localSheetId="5">#REF!</definedName>
    <definedName name="INTERES" localSheetId="7">#REF!</definedName>
    <definedName name="INTERES" localSheetId="9">#REF!</definedName>
    <definedName name="INTERES" localSheetId="11">#REF!</definedName>
    <definedName name="INTERES" localSheetId="6">#REF!</definedName>
    <definedName name="INTERES" localSheetId="19">#REF!</definedName>
    <definedName name="INTERES" localSheetId="20">#REF!</definedName>
    <definedName name="INTERES" localSheetId="21">#REF!</definedName>
    <definedName name="INTERES" localSheetId="22">#REF!</definedName>
    <definedName name="INTERES" localSheetId="24">#REF!</definedName>
    <definedName name="INTERES" localSheetId="25">#REF!</definedName>
    <definedName name="INTERES" localSheetId="26">#REF!</definedName>
    <definedName name="INTERES" localSheetId="27">#REF!</definedName>
    <definedName name="INTERES" localSheetId="32">#REF!</definedName>
    <definedName name="INTERES" localSheetId="33">#REF!</definedName>
    <definedName name="INTERES" localSheetId="34">#REF!</definedName>
    <definedName name="INTERES" localSheetId="8">#REF!</definedName>
    <definedName name="INTERES" localSheetId="35">#REF!</definedName>
    <definedName name="INTERES" localSheetId="36">#REF!</definedName>
    <definedName name="INTERES" localSheetId="37">#REF!</definedName>
    <definedName name="INTERES" localSheetId="38">#REF!</definedName>
    <definedName name="INTERES" localSheetId="39">#REF!</definedName>
    <definedName name="INTERES" localSheetId="41">#REF!</definedName>
    <definedName name="INTERES" localSheetId="43">#REF!</definedName>
    <definedName name="INTERES" localSheetId="10">#REF!</definedName>
    <definedName name="INTERES" localSheetId="13">#REF!</definedName>
    <definedName name="INTERES" localSheetId="14">#REF!</definedName>
    <definedName name="INTERES" localSheetId="15">#REF!</definedName>
    <definedName name="INTERES" localSheetId="16">#REF!</definedName>
    <definedName name="INTERES" localSheetId="17">#REF!</definedName>
    <definedName name="INTERES" localSheetId="18">#REF!</definedName>
    <definedName name="INTERES">#REF!</definedName>
    <definedName name="INTEREST" localSheetId="59">#REF!</definedName>
    <definedName name="INTEREST" localSheetId="0">#REF!</definedName>
    <definedName name="INTEREST" localSheetId="23">#REF!</definedName>
    <definedName name="INTEREST" localSheetId="28">#REF!</definedName>
    <definedName name="INTEREST" localSheetId="29">#REF!</definedName>
    <definedName name="INTEREST" localSheetId="30">#REF!</definedName>
    <definedName name="INTEREST" localSheetId="31">#REF!</definedName>
    <definedName name="INTEREST" localSheetId="40">#REF!</definedName>
    <definedName name="INTEREST" localSheetId="42">#REF!</definedName>
    <definedName name="INTEREST" localSheetId="7">#REF!</definedName>
    <definedName name="INTEREST" localSheetId="19">#REF!</definedName>
    <definedName name="INTEREST" localSheetId="20">#REF!</definedName>
    <definedName name="INTEREST" localSheetId="21">#REF!</definedName>
    <definedName name="INTEREST" localSheetId="22">#REF!</definedName>
    <definedName name="INTEREST" localSheetId="24">#REF!</definedName>
    <definedName name="INTEREST" localSheetId="25">#REF!</definedName>
    <definedName name="INTEREST" localSheetId="26">#REF!</definedName>
    <definedName name="INTEREST" localSheetId="27">#REF!</definedName>
    <definedName name="INTEREST" localSheetId="32">#REF!</definedName>
    <definedName name="INTEREST" localSheetId="33">#REF!</definedName>
    <definedName name="INTEREST" localSheetId="34">#REF!</definedName>
    <definedName name="INTEREST" localSheetId="35">#REF!</definedName>
    <definedName name="INTEREST" localSheetId="36">#REF!</definedName>
    <definedName name="INTEREST" localSheetId="37">#REF!</definedName>
    <definedName name="INTEREST" localSheetId="38">#REF!</definedName>
    <definedName name="INTEREST" localSheetId="39">#REF!</definedName>
    <definedName name="INTEREST" localSheetId="41">#REF!</definedName>
    <definedName name="INTEREST" localSheetId="43">#REF!</definedName>
    <definedName name="INTEREST" localSheetId="13">#REF!</definedName>
    <definedName name="INTEREST" localSheetId="14">#REF!</definedName>
    <definedName name="INTEREST" localSheetId="15">#REF!</definedName>
    <definedName name="INTEREST" localSheetId="16">#REF!</definedName>
    <definedName name="INTEREST" localSheetId="17">#REF!</definedName>
    <definedName name="INTEREST" localSheetId="18">#REF!</definedName>
    <definedName name="INTEREST">#REF!</definedName>
    <definedName name="Interest_IDA">[56]NPV!$B$27</definedName>
    <definedName name="Interest_NC" localSheetId="0">[56]NPV!#REF!</definedName>
    <definedName name="Interest_NC" localSheetId="12">[56]NPV!#REF!</definedName>
    <definedName name="Interest_NC" localSheetId="23">[56]NPV!#REF!</definedName>
    <definedName name="Interest_NC" localSheetId="28">[56]NPV!#REF!</definedName>
    <definedName name="Interest_NC" localSheetId="29">[56]NPV!#REF!</definedName>
    <definedName name="Interest_NC" localSheetId="30">[56]NPV!#REF!</definedName>
    <definedName name="Interest_NC" localSheetId="5">[56]NPV!#REF!</definedName>
    <definedName name="Interest_NC" localSheetId="7">[56]NPV!#REF!</definedName>
    <definedName name="Interest_NC" localSheetId="9">[56]NPV!#REF!</definedName>
    <definedName name="Interest_NC" localSheetId="11">[56]NPV!#REF!</definedName>
    <definedName name="Interest_NC" localSheetId="6">[56]NPV!#REF!</definedName>
    <definedName name="Interest_NC" localSheetId="20">[56]NPV!#REF!</definedName>
    <definedName name="Interest_NC" localSheetId="21">[56]NPV!#REF!</definedName>
    <definedName name="Interest_NC" localSheetId="8">[56]NPV!#REF!</definedName>
    <definedName name="Interest_NC" localSheetId="36">[56]NPV!#REF!</definedName>
    <definedName name="Interest_NC" localSheetId="37">[56]NPV!#REF!</definedName>
    <definedName name="Interest_NC" localSheetId="38">[56]NPV!#REF!</definedName>
    <definedName name="Interest_NC" localSheetId="10">[56]NPV!#REF!</definedName>
    <definedName name="Interest_NC">[56]NPV!#REF!</definedName>
    <definedName name="InterestRate" localSheetId="59">#REF!</definedName>
    <definedName name="InterestRate" localSheetId="0">#REF!</definedName>
    <definedName name="InterestRate" localSheetId="12">#REF!</definedName>
    <definedName name="InterestRate" localSheetId="23">#REF!</definedName>
    <definedName name="InterestRate" localSheetId="28">#REF!</definedName>
    <definedName name="InterestRate" localSheetId="29">#REF!</definedName>
    <definedName name="InterestRate" localSheetId="30">#REF!</definedName>
    <definedName name="InterestRate" localSheetId="31">#REF!</definedName>
    <definedName name="InterestRate" localSheetId="40">#REF!</definedName>
    <definedName name="InterestRate" localSheetId="42">#REF!</definedName>
    <definedName name="InterestRate" localSheetId="5">#REF!</definedName>
    <definedName name="InterestRate" localSheetId="7">#REF!</definedName>
    <definedName name="InterestRate" localSheetId="9">#REF!</definedName>
    <definedName name="InterestRate" localSheetId="11">#REF!</definedName>
    <definedName name="InterestRate" localSheetId="6">#REF!</definedName>
    <definedName name="InterestRate" localSheetId="19">#REF!</definedName>
    <definedName name="InterestRate" localSheetId="20">#REF!</definedName>
    <definedName name="InterestRate" localSheetId="21">#REF!</definedName>
    <definedName name="InterestRate" localSheetId="22">#REF!</definedName>
    <definedName name="InterestRate" localSheetId="24">#REF!</definedName>
    <definedName name="InterestRate" localSheetId="25">#REF!</definedName>
    <definedName name="InterestRate" localSheetId="26">#REF!</definedName>
    <definedName name="InterestRate" localSheetId="27">#REF!</definedName>
    <definedName name="InterestRate" localSheetId="32">#REF!</definedName>
    <definedName name="InterestRate" localSheetId="33">#REF!</definedName>
    <definedName name="InterestRate" localSheetId="34">#REF!</definedName>
    <definedName name="InterestRate" localSheetId="8">#REF!</definedName>
    <definedName name="InterestRate" localSheetId="35">#REF!</definedName>
    <definedName name="InterestRate" localSheetId="36">#REF!</definedName>
    <definedName name="InterestRate" localSheetId="37">#REF!</definedName>
    <definedName name="InterestRate" localSheetId="38">#REF!</definedName>
    <definedName name="InterestRate" localSheetId="39">#REF!</definedName>
    <definedName name="InterestRate" localSheetId="41">#REF!</definedName>
    <definedName name="InterestRate" localSheetId="43">#REF!</definedName>
    <definedName name="InterestRate" localSheetId="10">#REF!</definedName>
    <definedName name="InterestRate" localSheetId="13">#REF!</definedName>
    <definedName name="InterestRate" localSheetId="14">#REF!</definedName>
    <definedName name="InterestRate" localSheetId="15">#REF!</definedName>
    <definedName name="InterestRate" localSheetId="16">#REF!</definedName>
    <definedName name="InterestRate" localSheetId="17">#REF!</definedName>
    <definedName name="InterestRate" localSheetId="18">#REF!</definedName>
    <definedName name="InterestRate">#REF!</definedName>
    <definedName name="IPC" localSheetId="59">[66]ipc!#REF!</definedName>
    <definedName name="IPC" localSheetId="12">[66]ipc!#REF!</definedName>
    <definedName name="IPC" localSheetId="5">[66]ipc!#REF!</definedName>
    <definedName name="IPC" localSheetId="7">[66]ipc!#REF!</definedName>
    <definedName name="IPC" localSheetId="9">[66]ipc!#REF!</definedName>
    <definedName name="IPC" localSheetId="11">[66]ipc!#REF!</definedName>
    <definedName name="IPC" localSheetId="6">[66]ipc!#REF!</definedName>
    <definedName name="IPC" localSheetId="32">[66]ipc!#REF!</definedName>
    <definedName name="IPC" localSheetId="34">[66]ipc!#REF!</definedName>
    <definedName name="IPC" localSheetId="8">[66]ipc!#REF!</definedName>
    <definedName name="IPC" localSheetId="35">[66]ipc!#REF!</definedName>
    <definedName name="IPC" localSheetId="36">[66]ipc!#REF!</definedName>
    <definedName name="IPC" localSheetId="37">[66]ipc!#REF!</definedName>
    <definedName name="IPC" localSheetId="38">[66]ipc!#REF!</definedName>
    <definedName name="IPC" localSheetId="10">[66]ipc!#REF!</definedName>
    <definedName name="IPC" localSheetId="15">[66]ipc!#REF!</definedName>
    <definedName name="IPC" localSheetId="16">[66]ipc!#REF!</definedName>
    <definedName name="IPC" localSheetId="17">[66]ipc!#REF!</definedName>
    <definedName name="IPC" localSheetId="18">[66]ipc!#REF!</definedName>
    <definedName name="IPC">[66]ipc!#REF!</definedName>
    <definedName name="IQ_ADDIN" hidden="1">"AUTO"</definedName>
    <definedName name="IQ_CH" hidden="1">110000</definedName>
    <definedName name="IQ_CQ" hidden="1">5000</definedName>
    <definedName name="IQ_CY" hidden="1">10000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MONTH" hidden="1">15000</definedName>
    <definedName name="IQ_NAMES_REVISION_DATE_" hidden="1">39926.455</definedName>
    <definedName name="IQ_NTM" hidden="1">6000</definedName>
    <definedName name="IQ_TODAY" hidden="1">0</definedName>
    <definedName name="IQ_WEEK" hidden="1">50000</definedName>
    <definedName name="IQ_YTD" hidden="1">3000</definedName>
    <definedName name="IRLS" localSheetId="59">#REF!</definedName>
    <definedName name="IRLS" localSheetId="0">#REF!</definedName>
    <definedName name="IRLS" localSheetId="12">#REF!</definedName>
    <definedName name="IRLS" localSheetId="23">#REF!</definedName>
    <definedName name="IRLS" localSheetId="28">#REF!</definedName>
    <definedName name="IRLS" localSheetId="29">#REF!</definedName>
    <definedName name="IRLS" localSheetId="30">#REF!</definedName>
    <definedName name="IRLS" localSheetId="31">#REF!</definedName>
    <definedName name="IRLS" localSheetId="40">#REF!</definedName>
    <definedName name="IRLS" localSheetId="42">#REF!</definedName>
    <definedName name="IRLS" localSheetId="5">#REF!</definedName>
    <definedName name="IRLS" localSheetId="7">#REF!</definedName>
    <definedName name="IRLS" localSheetId="9">#REF!</definedName>
    <definedName name="IRLS" localSheetId="11">#REF!</definedName>
    <definedName name="IRLS" localSheetId="6">#REF!</definedName>
    <definedName name="IRLS" localSheetId="19">#REF!</definedName>
    <definedName name="IRLS" localSheetId="20">#REF!</definedName>
    <definedName name="IRLS" localSheetId="21">#REF!</definedName>
    <definedName name="IRLS" localSheetId="22">#REF!</definedName>
    <definedName name="IRLS" localSheetId="24">#REF!</definedName>
    <definedName name="IRLS" localSheetId="25">#REF!</definedName>
    <definedName name="IRLS" localSheetId="26">#REF!</definedName>
    <definedName name="IRLS" localSheetId="27">#REF!</definedName>
    <definedName name="IRLS" localSheetId="32">#REF!</definedName>
    <definedName name="IRLS" localSheetId="33">#REF!</definedName>
    <definedName name="IRLS" localSheetId="34">#REF!</definedName>
    <definedName name="IRLS" localSheetId="8">#REF!</definedName>
    <definedName name="IRLS" localSheetId="35">#REF!</definedName>
    <definedName name="IRLS" localSheetId="36">#REF!</definedName>
    <definedName name="IRLS" localSheetId="37">#REF!</definedName>
    <definedName name="IRLS" localSheetId="38">#REF!</definedName>
    <definedName name="IRLS" localSheetId="39">#REF!</definedName>
    <definedName name="IRLS" localSheetId="41">#REF!</definedName>
    <definedName name="IRLS" localSheetId="43">#REF!</definedName>
    <definedName name="IRLS" localSheetId="10">#REF!</definedName>
    <definedName name="IRLS" localSheetId="13">#REF!</definedName>
    <definedName name="IRLS" localSheetId="14">#REF!</definedName>
    <definedName name="IRLS" localSheetId="15">#REF!</definedName>
    <definedName name="IRLS" localSheetId="16">#REF!</definedName>
    <definedName name="IRLS" localSheetId="17">#REF!</definedName>
    <definedName name="IRLS" localSheetId="18">#REF!</definedName>
    <definedName name="IRLS">#REF!</definedName>
    <definedName name="IRLS1" localSheetId="59">#REF!</definedName>
    <definedName name="IRLS1" localSheetId="0">#REF!</definedName>
    <definedName name="IRLS1" localSheetId="23">#REF!</definedName>
    <definedName name="IRLS1" localSheetId="28">#REF!</definedName>
    <definedName name="IRLS1" localSheetId="29">#REF!</definedName>
    <definedName name="IRLS1" localSheetId="30">#REF!</definedName>
    <definedName name="IRLS1" localSheetId="31">#REF!</definedName>
    <definedName name="IRLS1" localSheetId="40">#REF!</definedName>
    <definedName name="IRLS1" localSheetId="42">#REF!</definedName>
    <definedName name="IRLS1" localSheetId="7">#REF!</definedName>
    <definedName name="IRLS1" localSheetId="19">#REF!</definedName>
    <definedName name="IRLS1" localSheetId="20">#REF!</definedName>
    <definedName name="IRLS1" localSheetId="21">#REF!</definedName>
    <definedName name="IRLS1" localSheetId="22">#REF!</definedName>
    <definedName name="IRLS1" localSheetId="24">#REF!</definedName>
    <definedName name="IRLS1" localSheetId="25">#REF!</definedName>
    <definedName name="IRLS1" localSheetId="26">#REF!</definedName>
    <definedName name="IRLS1" localSheetId="27">#REF!</definedName>
    <definedName name="IRLS1" localSheetId="32">#REF!</definedName>
    <definedName name="IRLS1" localSheetId="33">#REF!</definedName>
    <definedName name="IRLS1" localSheetId="34">#REF!</definedName>
    <definedName name="IRLS1" localSheetId="35">#REF!</definedName>
    <definedName name="IRLS1" localSheetId="36">#REF!</definedName>
    <definedName name="IRLS1" localSheetId="37">#REF!</definedName>
    <definedName name="IRLS1" localSheetId="38">#REF!</definedName>
    <definedName name="IRLS1" localSheetId="39">#REF!</definedName>
    <definedName name="IRLS1" localSheetId="41">#REF!</definedName>
    <definedName name="IRLS1" localSheetId="43">#REF!</definedName>
    <definedName name="IRLS1" localSheetId="13">#REF!</definedName>
    <definedName name="IRLS1" localSheetId="14">#REF!</definedName>
    <definedName name="IRLS1" localSheetId="15">#REF!</definedName>
    <definedName name="IRLS1" localSheetId="16">#REF!</definedName>
    <definedName name="IRLS1" localSheetId="17">#REF!</definedName>
    <definedName name="IRLS1" localSheetId="18">#REF!</definedName>
    <definedName name="IRLS1">#REF!</definedName>
    <definedName name="IRP" localSheetId="59">#REF!</definedName>
    <definedName name="IRP" localSheetId="0">#REF!</definedName>
    <definedName name="IRP" localSheetId="23">#REF!</definedName>
    <definedName name="IRP" localSheetId="28">#REF!</definedName>
    <definedName name="IRP" localSheetId="29">#REF!</definedName>
    <definedName name="IRP" localSheetId="30">#REF!</definedName>
    <definedName name="IRP" localSheetId="31">#REF!</definedName>
    <definedName name="IRP" localSheetId="40">#REF!</definedName>
    <definedName name="IRP" localSheetId="42">#REF!</definedName>
    <definedName name="IRP" localSheetId="7">#REF!</definedName>
    <definedName name="IRP" localSheetId="19">#REF!</definedName>
    <definedName name="IRP" localSheetId="20">#REF!</definedName>
    <definedName name="IRP" localSheetId="21">#REF!</definedName>
    <definedName name="IRP" localSheetId="22">#REF!</definedName>
    <definedName name="IRP" localSheetId="24">#REF!</definedName>
    <definedName name="IRP" localSheetId="25">#REF!</definedName>
    <definedName name="IRP" localSheetId="26">#REF!</definedName>
    <definedName name="IRP" localSheetId="27">#REF!</definedName>
    <definedName name="IRP" localSheetId="32">#REF!</definedName>
    <definedName name="IRP" localSheetId="33">#REF!</definedName>
    <definedName name="IRP" localSheetId="34">#REF!</definedName>
    <definedName name="IRP" localSheetId="35">#REF!</definedName>
    <definedName name="IRP" localSheetId="36">#REF!</definedName>
    <definedName name="IRP" localSheetId="37">#REF!</definedName>
    <definedName name="IRP" localSheetId="38">#REF!</definedName>
    <definedName name="IRP" localSheetId="39">#REF!</definedName>
    <definedName name="IRP" localSheetId="41">#REF!</definedName>
    <definedName name="IRP" localSheetId="43">#REF!</definedName>
    <definedName name="IRP" localSheetId="13">#REF!</definedName>
    <definedName name="IRP" localSheetId="14">#REF!</definedName>
    <definedName name="IRP" localSheetId="15">#REF!</definedName>
    <definedName name="IRP" localSheetId="16">#REF!</definedName>
    <definedName name="IRP" localSheetId="17">#REF!</definedName>
    <definedName name="IRP" localSheetId="18">#REF!</definedName>
    <definedName name="IRP">#REF!</definedName>
    <definedName name="iuf.kugj">#N/A</definedName>
    <definedName name="iyiyiy" localSheetId="59" hidden="1">#REF!</definedName>
    <definedName name="iyiyiy" localSheetId="0" hidden="1">#REF!</definedName>
    <definedName name="iyiyiy" localSheetId="12" hidden="1">#REF!</definedName>
    <definedName name="iyiyiy" localSheetId="23" hidden="1">#REF!</definedName>
    <definedName name="iyiyiy" localSheetId="28" hidden="1">#REF!</definedName>
    <definedName name="iyiyiy" localSheetId="29" hidden="1">#REF!</definedName>
    <definedName name="iyiyiy" localSheetId="30" hidden="1">#REF!</definedName>
    <definedName name="iyiyiy" localSheetId="31" hidden="1">#REF!</definedName>
    <definedName name="iyiyiy" localSheetId="40" hidden="1">#REF!</definedName>
    <definedName name="iyiyiy" localSheetId="42" hidden="1">#REF!</definedName>
    <definedName name="iyiyiy" localSheetId="5" hidden="1">#REF!</definedName>
    <definedName name="iyiyiy" localSheetId="7" hidden="1">#REF!</definedName>
    <definedName name="iyiyiy" localSheetId="9" hidden="1">#REF!</definedName>
    <definedName name="iyiyiy" localSheetId="11" hidden="1">#REF!</definedName>
    <definedName name="iyiyiy" localSheetId="6" hidden="1">#REF!</definedName>
    <definedName name="iyiyiy" localSheetId="19" hidden="1">#REF!</definedName>
    <definedName name="iyiyiy" localSheetId="20" hidden="1">#REF!</definedName>
    <definedName name="iyiyiy" localSheetId="21" hidden="1">#REF!</definedName>
    <definedName name="iyiyiy" localSheetId="22" hidden="1">#REF!</definedName>
    <definedName name="iyiyiy" localSheetId="24" hidden="1">#REF!</definedName>
    <definedName name="iyiyiy" localSheetId="25" hidden="1">#REF!</definedName>
    <definedName name="iyiyiy" localSheetId="26" hidden="1">#REF!</definedName>
    <definedName name="iyiyiy" localSheetId="27" hidden="1">#REF!</definedName>
    <definedName name="iyiyiy" localSheetId="32" hidden="1">#REF!</definedName>
    <definedName name="iyiyiy" localSheetId="33" hidden="1">#REF!</definedName>
    <definedName name="iyiyiy" localSheetId="34" hidden="1">#REF!</definedName>
    <definedName name="iyiyiy" localSheetId="8" hidden="1">#REF!</definedName>
    <definedName name="iyiyiy" localSheetId="35" hidden="1">#REF!</definedName>
    <definedName name="iyiyiy" localSheetId="36" hidden="1">#REF!</definedName>
    <definedName name="iyiyiy" localSheetId="37" hidden="1">#REF!</definedName>
    <definedName name="iyiyiy" localSheetId="38" hidden="1">#REF!</definedName>
    <definedName name="iyiyiy" localSheetId="39" hidden="1">#REF!</definedName>
    <definedName name="iyiyiy" localSheetId="41" hidden="1">#REF!</definedName>
    <definedName name="iyiyiy" localSheetId="43" hidden="1">#REF!</definedName>
    <definedName name="iyiyiy" localSheetId="10" hidden="1">#REF!</definedName>
    <definedName name="iyiyiy" localSheetId="13" hidden="1">#REF!</definedName>
    <definedName name="iyiyiy" localSheetId="14" hidden="1">#REF!</definedName>
    <definedName name="iyiyiy" localSheetId="15" hidden="1">#REF!</definedName>
    <definedName name="iyiyiy" localSheetId="16" hidden="1">#REF!</definedName>
    <definedName name="iyiyiy" localSheetId="17" hidden="1">#REF!</definedName>
    <definedName name="iyiyiy" localSheetId="18" hidden="1">#REF!</definedName>
    <definedName name="iyiyiy" hidden="1">#REF!</definedName>
    <definedName name="JA" localSheetId="59">#REF!</definedName>
    <definedName name="JA" localSheetId="0">#REF!</definedName>
    <definedName name="JA" localSheetId="23">#REF!</definedName>
    <definedName name="JA" localSheetId="28">#REF!</definedName>
    <definedName name="JA" localSheetId="29">#REF!</definedName>
    <definedName name="JA" localSheetId="30">#REF!</definedName>
    <definedName name="JA" localSheetId="31">#REF!</definedName>
    <definedName name="JA" localSheetId="40">#REF!</definedName>
    <definedName name="JA" localSheetId="42">#REF!</definedName>
    <definedName name="JA" localSheetId="7">#REF!</definedName>
    <definedName name="JA" localSheetId="19">#REF!</definedName>
    <definedName name="JA" localSheetId="20">#REF!</definedName>
    <definedName name="JA" localSheetId="21">#REF!</definedName>
    <definedName name="JA" localSheetId="22">#REF!</definedName>
    <definedName name="JA" localSheetId="24">#REF!</definedName>
    <definedName name="JA" localSheetId="25">#REF!</definedName>
    <definedName name="JA" localSheetId="26">#REF!</definedName>
    <definedName name="JA" localSheetId="27">#REF!</definedName>
    <definedName name="JA" localSheetId="32">#REF!</definedName>
    <definedName name="JA" localSheetId="33">#REF!</definedName>
    <definedName name="JA" localSheetId="34">#REF!</definedName>
    <definedName name="JA" localSheetId="35">#REF!</definedName>
    <definedName name="JA" localSheetId="36">#REF!</definedName>
    <definedName name="JA" localSheetId="37">#REF!</definedName>
    <definedName name="JA" localSheetId="38">#REF!</definedName>
    <definedName name="JA" localSheetId="39">#REF!</definedName>
    <definedName name="JA" localSheetId="41">#REF!</definedName>
    <definedName name="JA" localSheetId="43">#REF!</definedName>
    <definedName name="JA" localSheetId="13">#REF!</definedName>
    <definedName name="JA" localSheetId="14">#REF!</definedName>
    <definedName name="JA" localSheetId="15">#REF!</definedName>
    <definedName name="JA" localSheetId="16">#REF!</definedName>
    <definedName name="JA" localSheetId="17">#REF!</definedName>
    <definedName name="JA" localSheetId="18">#REF!</definedName>
    <definedName name="JA">#REF!</definedName>
    <definedName name="jagu4" localSheetId="59">#REF!</definedName>
    <definedName name="jagu4" localSheetId="0">#REF!</definedName>
    <definedName name="jagu4" localSheetId="23">#REF!</definedName>
    <definedName name="jagu4" localSheetId="28">#REF!</definedName>
    <definedName name="jagu4" localSheetId="29">#REF!</definedName>
    <definedName name="jagu4" localSheetId="30">#REF!</definedName>
    <definedName name="jagu4" localSheetId="31">#REF!</definedName>
    <definedName name="jagu4" localSheetId="40">#REF!</definedName>
    <definedName name="jagu4" localSheetId="42">#REF!</definedName>
    <definedName name="jagu4" localSheetId="7">#REF!</definedName>
    <definedName name="jagu4" localSheetId="19">#REF!</definedName>
    <definedName name="jagu4" localSheetId="20">#REF!</definedName>
    <definedName name="jagu4" localSheetId="21">#REF!</definedName>
    <definedName name="jagu4" localSheetId="22">#REF!</definedName>
    <definedName name="jagu4" localSheetId="24">#REF!</definedName>
    <definedName name="jagu4" localSheetId="25">#REF!</definedName>
    <definedName name="jagu4" localSheetId="26">#REF!</definedName>
    <definedName name="jagu4" localSheetId="27">#REF!</definedName>
    <definedName name="jagu4" localSheetId="32">#REF!</definedName>
    <definedName name="jagu4" localSheetId="33">#REF!</definedName>
    <definedName name="jagu4" localSheetId="34">#REF!</definedName>
    <definedName name="jagu4" localSheetId="35">#REF!</definedName>
    <definedName name="jagu4" localSheetId="36">#REF!</definedName>
    <definedName name="jagu4" localSheetId="37">#REF!</definedName>
    <definedName name="jagu4" localSheetId="38">#REF!</definedName>
    <definedName name="jagu4" localSheetId="39">#REF!</definedName>
    <definedName name="jagu4" localSheetId="41">#REF!</definedName>
    <definedName name="jagu4" localSheetId="43">#REF!</definedName>
    <definedName name="jagu4" localSheetId="13">#REF!</definedName>
    <definedName name="jagu4" localSheetId="14">#REF!</definedName>
    <definedName name="jagu4" localSheetId="15">#REF!</definedName>
    <definedName name="jagu4" localSheetId="16">#REF!</definedName>
    <definedName name="jagu4" localSheetId="17">#REF!</definedName>
    <definedName name="jagu4" localSheetId="18">#REF!</definedName>
    <definedName name="jagu4">#REF!</definedName>
    <definedName name="JAPCRUDE87" localSheetId="0">#REF!</definedName>
    <definedName name="JAPCRUDE87" localSheetId="23">#REF!</definedName>
    <definedName name="JAPCRUDE87" localSheetId="28">#REF!</definedName>
    <definedName name="JAPCRUDE87" localSheetId="29">#REF!</definedName>
    <definedName name="JAPCRUDE87" localSheetId="30">#REF!</definedName>
    <definedName name="JAPCRUDE87" localSheetId="31">#REF!</definedName>
    <definedName name="JAPCRUDE87" localSheetId="40">#REF!</definedName>
    <definedName name="JAPCRUDE87" localSheetId="42">#REF!</definedName>
    <definedName name="JAPCRUDE87" localSheetId="7">#REF!</definedName>
    <definedName name="JAPCRUDE87" localSheetId="19">#REF!</definedName>
    <definedName name="JAPCRUDE87" localSheetId="20">#REF!</definedName>
    <definedName name="JAPCRUDE87" localSheetId="21">#REF!</definedName>
    <definedName name="JAPCRUDE87" localSheetId="22">#REF!</definedName>
    <definedName name="JAPCRUDE87" localSheetId="24">#REF!</definedName>
    <definedName name="JAPCRUDE87" localSheetId="25">#REF!</definedName>
    <definedName name="JAPCRUDE87" localSheetId="26">#REF!</definedName>
    <definedName name="JAPCRUDE87" localSheetId="27">#REF!</definedName>
    <definedName name="JAPCRUDE87" localSheetId="32">#REF!</definedName>
    <definedName name="JAPCRUDE87" localSheetId="33">#REF!</definedName>
    <definedName name="JAPCRUDE87" localSheetId="34">#REF!</definedName>
    <definedName name="JAPCRUDE87" localSheetId="35">#REF!</definedName>
    <definedName name="JAPCRUDE87" localSheetId="36">#REF!</definedName>
    <definedName name="JAPCRUDE87" localSheetId="37">#REF!</definedName>
    <definedName name="JAPCRUDE87" localSheetId="38">#REF!</definedName>
    <definedName name="JAPCRUDE87" localSheetId="39">#REF!</definedName>
    <definedName name="JAPCRUDE87" localSheetId="41">#REF!</definedName>
    <definedName name="JAPCRUDE87" localSheetId="43">#REF!</definedName>
    <definedName name="JAPCRUDE87" localSheetId="13">#REF!</definedName>
    <definedName name="JAPCRUDE87" localSheetId="14">#REF!</definedName>
    <definedName name="JAPCRUDE87" localSheetId="15">#REF!</definedName>
    <definedName name="JAPCRUDE87" localSheetId="16">#REF!</definedName>
    <definedName name="JAPCRUDE87" localSheetId="17">#REF!</definedName>
    <definedName name="JAPCRUDE87" localSheetId="18">#REF!</definedName>
    <definedName name="JAPCRUDE87">#REF!</definedName>
    <definedName name="JAPCRUDE88" localSheetId="0">#REF!</definedName>
    <definedName name="JAPCRUDE88" localSheetId="23">#REF!</definedName>
    <definedName name="JAPCRUDE88" localSheetId="28">#REF!</definedName>
    <definedName name="JAPCRUDE88" localSheetId="29">#REF!</definedName>
    <definedName name="JAPCRUDE88" localSheetId="30">#REF!</definedName>
    <definedName name="JAPCRUDE88" localSheetId="31">#REF!</definedName>
    <definedName name="JAPCRUDE88" localSheetId="40">#REF!</definedName>
    <definedName name="JAPCRUDE88" localSheetId="42">#REF!</definedName>
    <definedName name="JAPCRUDE88" localSheetId="7">#REF!</definedName>
    <definedName name="JAPCRUDE88" localSheetId="19">#REF!</definedName>
    <definedName name="JAPCRUDE88" localSheetId="20">#REF!</definedName>
    <definedName name="JAPCRUDE88" localSheetId="21">#REF!</definedName>
    <definedName name="JAPCRUDE88" localSheetId="22">#REF!</definedName>
    <definedName name="JAPCRUDE88" localSheetId="24">#REF!</definedName>
    <definedName name="JAPCRUDE88" localSheetId="25">#REF!</definedName>
    <definedName name="JAPCRUDE88" localSheetId="26">#REF!</definedName>
    <definedName name="JAPCRUDE88" localSheetId="27">#REF!</definedName>
    <definedName name="JAPCRUDE88" localSheetId="32">#REF!</definedName>
    <definedName name="JAPCRUDE88" localSheetId="33">#REF!</definedName>
    <definedName name="JAPCRUDE88" localSheetId="34">#REF!</definedName>
    <definedName name="JAPCRUDE88" localSheetId="35">#REF!</definedName>
    <definedName name="JAPCRUDE88" localSheetId="36">#REF!</definedName>
    <definedName name="JAPCRUDE88" localSheetId="37">#REF!</definedName>
    <definedName name="JAPCRUDE88" localSheetId="38">#REF!</definedName>
    <definedName name="JAPCRUDE88" localSheetId="39">#REF!</definedName>
    <definedName name="JAPCRUDE88" localSheetId="41">#REF!</definedName>
    <definedName name="JAPCRUDE88" localSheetId="43">#REF!</definedName>
    <definedName name="JAPCRUDE88" localSheetId="13">#REF!</definedName>
    <definedName name="JAPCRUDE88" localSheetId="14">#REF!</definedName>
    <definedName name="JAPCRUDE88" localSheetId="15">#REF!</definedName>
    <definedName name="JAPCRUDE88" localSheetId="16">#REF!</definedName>
    <definedName name="JAPCRUDE88" localSheetId="17">#REF!</definedName>
    <definedName name="JAPCRUDE88" localSheetId="18">#REF!</definedName>
    <definedName name="JAPCRUDE88">#REF!</definedName>
    <definedName name="JAPPROD87" localSheetId="0">#REF!</definedName>
    <definedName name="JAPPROD87" localSheetId="23">#REF!</definedName>
    <definedName name="JAPPROD87" localSheetId="28">#REF!</definedName>
    <definedName name="JAPPROD87" localSheetId="29">#REF!</definedName>
    <definedName name="JAPPROD87" localSheetId="30">#REF!</definedName>
    <definedName name="JAPPROD87" localSheetId="31">#REF!</definedName>
    <definedName name="JAPPROD87" localSheetId="40">#REF!</definedName>
    <definedName name="JAPPROD87" localSheetId="42">#REF!</definedName>
    <definedName name="JAPPROD87" localSheetId="7">#REF!</definedName>
    <definedName name="JAPPROD87" localSheetId="19">#REF!</definedName>
    <definedName name="JAPPROD87" localSheetId="20">#REF!</definedName>
    <definedName name="JAPPROD87" localSheetId="21">#REF!</definedName>
    <definedName name="JAPPROD87" localSheetId="22">#REF!</definedName>
    <definedName name="JAPPROD87" localSheetId="24">#REF!</definedName>
    <definedName name="JAPPROD87" localSheetId="25">#REF!</definedName>
    <definedName name="JAPPROD87" localSheetId="26">#REF!</definedName>
    <definedName name="JAPPROD87" localSheetId="27">#REF!</definedName>
    <definedName name="JAPPROD87" localSheetId="32">#REF!</definedName>
    <definedName name="JAPPROD87" localSheetId="33">#REF!</definedName>
    <definedName name="JAPPROD87" localSheetId="34">#REF!</definedName>
    <definedName name="JAPPROD87" localSheetId="35">#REF!</definedName>
    <definedName name="JAPPROD87" localSheetId="36">#REF!</definedName>
    <definedName name="JAPPROD87" localSheetId="37">#REF!</definedName>
    <definedName name="JAPPROD87" localSheetId="38">#REF!</definedName>
    <definedName name="JAPPROD87" localSheetId="39">#REF!</definedName>
    <definedName name="JAPPROD87" localSheetId="41">#REF!</definedName>
    <definedName name="JAPPROD87" localSheetId="43">#REF!</definedName>
    <definedName name="JAPPROD87" localSheetId="13">#REF!</definedName>
    <definedName name="JAPPROD87" localSheetId="14">#REF!</definedName>
    <definedName name="JAPPROD87" localSheetId="15">#REF!</definedName>
    <definedName name="JAPPROD87" localSheetId="16">#REF!</definedName>
    <definedName name="JAPPROD87" localSheetId="17">#REF!</definedName>
    <definedName name="JAPPROD87" localSheetId="18">#REF!</definedName>
    <definedName name="JAPPROD87">#REF!</definedName>
    <definedName name="JAPPROD88" localSheetId="0">#REF!</definedName>
    <definedName name="JAPPROD88" localSheetId="23">#REF!</definedName>
    <definedName name="JAPPROD88" localSheetId="28">#REF!</definedName>
    <definedName name="JAPPROD88" localSheetId="29">#REF!</definedName>
    <definedName name="JAPPROD88" localSheetId="30">#REF!</definedName>
    <definedName name="JAPPROD88" localSheetId="31">#REF!</definedName>
    <definedName name="JAPPROD88" localSheetId="40">#REF!</definedName>
    <definedName name="JAPPROD88" localSheetId="42">#REF!</definedName>
    <definedName name="JAPPROD88" localSheetId="7">#REF!</definedName>
    <definedName name="JAPPROD88" localSheetId="19">#REF!</definedName>
    <definedName name="JAPPROD88" localSheetId="20">#REF!</definedName>
    <definedName name="JAPPROD88" localSheetId="21">#REF!</definedName>
    <definedName name="JAPPROD88" localSheetId="22">#REF!</definedName>
    <definedName name="JAPPROD88" localSheetId="24">#REF!</definedName>
    <definedName name="JAPPROD88" localSheetId="25">#REF!</definedName>
    <definedName name="JAPPROD88" localSheetId="26">#REF!</definedName>
    <definedName name="JAPPROD88" localSheetId="27">#REF!</definedName>
    <definedName name="JAPPROD88" localSheetId="32">#REF!</definedName>
    <definedName name="JAPPROD88" localSheetId="33">#REF!</definedName>
    <definedName name="JAPPROD88" localSheetId="34">#REF!</definedName>
    <definedName name="JAPPROD88" localSheetId="35">#REF!</definedName>
    <definedName name="JAPPROD88" localSheetId="36">#REF!</definedName>
    <definedName name="JAPPROD88" localSheetId="37">#REF!</definedName>
    <definedName name="JAPPROD88" localSheetId="38">#REF!</definedName>
    <definedName name="JAPPROD88" localSheetId="39">#REF!</definedName>
    <definedName name="JAPPROD88" localSheetId="41">#REF!</definedName>
    <definedName name="JAPPROD88" localSheetId="43">#REF!</definedName>
    <definedName name="JAPPROD88" localSheetId="13">#REF!</definedName>
    <definedName name="JAPPROD88" localSheetId="14">#REF!</definedName>
    <definedName name="JAPPROD88" localSheetId="15">#REF!</definedName>
    <definedName name="JAPPROD88" localSheetId="16">#REF!</definedName>
    <definedName name="JAPPROD88" localSheetId="17">#REF!</definedName>
    <definedName name="JAPPROD88" localSheetId="18">#REF!</definedName>
    <definedName name="JAPPROD88">#REF!</definedName>
    <definedName name="JAPTOT87" localSheetId="0">#REF!</definedName>
    <definedName name="JAPTOT87" localSheetId="23">#REF!</definedName>
    <definedName name="JAPTOT87" localSheetId="28">#REF!</definedName>
    <definedName name="JAPTOT87" localSheetId="29">#REF!</definedName>
    <definedName name="JAPTOT87" localSheetId="30">#REF!</definedName>
    <definedName name="JAPTOT87" localSheetId="31">#REF!</definedName>
    <definedName name="JAPTOT87" localSheetId="40">#REF!</definedName>
    <definedName name="JAPTOT87" localSheetId="42">#REF!</definedName>
    <definedName name="JAPTOT87" localSheetId="7">#REF!</definedName>
    <definedName name="JAPTOT87" localSheetId="19">#REF!</definedName>
    <definedName name="JAPTOT87" localSheetId="20">#REF!</definedName>
    <definedName name="JAPTOT87" localSheetId="21">#REF!</definedName>
    <definedName name="JAPTOT87" localSheetId="22">#REF!</definedName>
    <definedName name="JAPTOT87" localSheetId="24">#REF!</definedName>
    <definedName name="JAPTOT87" localSheetId="25">#REF!</definedName>
    <definedName name="JAPTOT87" localSheetId="26">#REF!</definedName>
    <definedName name="JAPTOT87" localSheetId="27">#REF!</definedName>
    <definedName name="JAPTOT87" localSheetId="32">#REF!</definedName>
    <definedName name="JAPTOT87" localSheetId="33">#REF!</definedName>
    <definedName name="JAPTOT87" localSheetId="34">#REF!</definedName>
    <definedName name="JAPTOT87" localSheetId="35">#REF!</definedName>
    <definedName name="JAPTOT87" localSheetId="36">#REF!</definedName>
    <definedName name="JAPTOT87" localSheetId="37">#REF!</definedName>
    <definedName name="JAPTOT87" localSheetId="38">#REF!</definedName>
    <definedName name="JAPTOT87" localSheetId="39">#REF!</definedName>
    <definedName name="JAPTOT87" localSheetId="41">#REF!</definedName>
    <definedName name="JAPTOT87" localSheetId="43">#REF!</definedName>
    <definedName name="JAPTOT87" localSheetId="13">#REF!</definedName>
    <definedName name="JAPTOT87" localSheetId="14">#REF!</definedName>
    <definedName name="JAPTOT87" localSheetId="15">#REF!</definedName>
    <definedName name="JAPTOT87" localSheetId="16">#REF!</definedName>
    <definedName name="JAPTOT87" localSheetId="17">#REF!</definedName>
    <definedName name="JAPTOT87" localSheetId="18">#REF!</definedName>
    <definedName name="JAPTOT87">#REF!</definedName>
    <definedName name="JAPTOT88" localSheetId="0">#REF!</definedName>
    <definedName name="JAPTOT88" localSheetId="23">#REF!</definedName>
    <definedName name="JAPTOT88" localSheetId="28">#REF!</definedName>
    <definedName name="JAPTOT88" localSheetId="29">#REF!</definedName>
    <definedName name="JAPTOT88" localSheetId="30">#REF!</definedName>
    <definedName name="JAPTOT88" localSheetId="31">#REF!</definedName>
    <definedName name="JAPTOT88" localSheetId="40">#REF!</definedName>
    <definedName name="JAPTOT88" localSheetId="42">#REF!</definedName>
    <definedName name="JAPTOT88" localSheetId="7">#REF!</definedName>
    <definedName name="JAPTOT88" localSheetId="19">#REF!</definedName>
    <definedName name="JAPTOT88" localSheetId="20">#REF!</definedName>
    <definedName name="JAPTOT88" localSheetId="21">#REF!</definedName>
    <definedName name="JAPTOT88" localSheetId="22">#REF!</definedName>
    <definedName name="JAPTOT88" localSheetId="24">#REF!</definedName>
    <definedName name="JAPTOT88" localSheetId="25">#REF!</definedName>
    <definedName name="JAPTOT88" localSheetId="26">#REF!</definedName>
    <definedName name="JAPTOT88" localSheetId="27">#REF!</definedName>
    <definedName name="JAPTOT88" localSheetId="32">#REF!</definedName>
    <definedName name="JAPTOT88" localSheetId="33">#REF!</definedName>
    <definedName name="JAPTOT88" localSheetId="34">#REF!</definedName>
    <definedName name="JAPTOT88" localSheetId="35">#REF!</definedName>
    <definedName name="JAPTOT88" localSheetId="36">#REF!</definedName>
    <definedName name="JAPTOT88" localSheetId="37">#REF!</definedName>
    <definedName name="JAPTOT88" localSheetId="38">#REF!</definedName>
    <definedName name="JAPTOT88" localSheetId="39">#REF!</definedName>
    <definedName name="JAPTOT88" localSheetId="41">#REF!</definedName>
    <definedName name="JAPTOT88" localSheetId="43">#REF!</definedName>
    <definedName name="JAPTOT88" localSheetId="13">#REF!</definedName>
    <definedName name="JAPTOT88" localSheetId="14">#REF!</definedName>
    <definedName name="JAPTOT88" localSheetId="15">#REF!</definedName>
    <definedName name="JAPTOT88" localSheetId="16">#REF!</definedName>
    <definedName name="JAPTOT88" localSheetId="17">#REF!</definedName>
    <definedName name="JAPTOT88" localSheetId="18">#REF!</definedName>
    <definedName name="JAPTOT88">#REF!</definedName>
    <definedName name="JJ" localSheetId="0">#REF!</definedName>
    <definedName name="JJ" localSheetId="23">#REF!</definedName>
    <definedName name="JJ" localSheetId="28">#REF!</definedName>
    <definedName name="JJ" localSheetId="29">#REF!</definedName>
    <definedName name="JJ" localSheetId="30">#REF!</definedName>
    <definedName name="JJ" localSheetId="31">#REF!</definedName>
    <definedName name="JJ" localSheetId="40">#REF!</definedName>
    <definedName name="JJ" localSheetId="42">#REF!</definedName>
    <definedName name="JJ" localSheetId="7">#REF!</definedName>
    <definedName name="JJ" localSheetId="19">#REF!</definedName>
    <definedName name="JJ" localSheetId="20">#REF!</definedName>
    <definedName name="JJ" localSheetId="21">#REF!</definedName>
    <definedName name="JJ" localSheetId="22">#REF!</definedName>
    <definedName name="JJ" localSheetId="24">#REF!</definedName>
    <definedName name="JJ" localSheetId="25">#REF!</definedName>
    <definedName name="JJ" localSheetId="26">#REF!</definedName>
    <definedName name="JJ" localSheetId="27">#REF!</definedName>
    <definedName name="JJ" localSheetId="32">#REF!</definedName>
    <definedName name="JJ" localSheetId="33">#REF!</definedName>
    <definedName name="JJ" localSheetId="34">#REF!</definedName>
    <definedName name="JJ" localSheetId="35">#REF!</definedName>
    <definedName name="JJ" localSheetId="36">#REF!</definedName>
    <definedName name="JJ" localSheetId="37">#REF!</definedName>
    <definedName name="JJ" localSheetId="38">#REF!</definedName>
    <definedName name="JJ" localSheetId="39">#REF!</definedName>
    <definedName name="JJ" localSheetId="41">#REF!</definedName>
    <definedName name="JJ" localSheetId="43">#REF!</definedName>
    <definedName name="JJ" localSheetId="13">#REF!</definedName>
    <definedName name="JJ" localSheetId="14">#REF!</definedName>
    <definedName name="JJ" localSheetId="15">#REF!</definedName>
    <definedName name="JJ" localSheetId="16">#REF!</definedName>
    <definedName name="JJ" localSheetId="17">#REF!</definedName>
    <definedName name="JJ" localSheetId="18">#REF!</definedName>
    <definedName name="JJ">#REF!</definedName>
    <definedName name="jjj" localSheetId="59" hidden="1">'[38]Fax a enviar'!#REF!</definedName>
    <definedName name="jjj" localSheetId="0" hidden="1">'[38]Fax a enviar'!#REF!</definedName>
    <definedName name="jjj" localSheetId="12" hidden="1">'[38]Fax a enviar'!#REF!</definedName>
    <definedName name="jjj" localSheetId="23" hidden="1">'[38]Fax a enviar'!#REF!</definedName>
    <definedName name="jjj" localSheetId="28" hidden="1">'[38]Fax a enviar'!#REF!</definedName>
    <definedName name="jjj" localSheetId="29" hidden="1">'[38]Fax a enviar'!#REF!</definedName>
    <definedName name="jjj" localSheetId="30" hidden="1">'[38]Fax a enviar'!#REF!</definedName>
    <definedName name="jjj" localSheetId="5" hidden="1">'[38]Fax a enviar'!#REF!</definedName>
    <definedName name="jjj" localSheetId="7" hidden="1">'[38]Fax a enviar'!#REF!</definedName>
    <definedName name="jjj" localSheetId="9" hidden="1">'[38]Fax a enviar'!#REF!</definedName>
    <definedName name="jjj" localSheetId="11" hidden="1">'[38]Fax a enviar'!#REF!</definedName>
    <definedName name="jjj" localSheetId="6" hidden="1">'[38]Fax a enviar'!#REF!</definedName>
    <definedName name="jjj" localSheetId="20" hidden="1">'[38]Fax a enviar'!#REF!</definedName>
    <definedName name="jjj" localSheetId="21" hidden="1">'[38]Fax a enviar'!#REF!</definedName>
    <definedName name="jjj" localSheetId="8" hidden="1">'[38]Fax a enviar'!#REF!</definedName>
    <definedName name="jjj" localSheetId="36" hidden="1">'[38]Fax a enviar'!#REF!</definedName>
    <definedName name="jjj" localSheetId="37" hidden="1">'[38]Fax a enviar'!#REF!</definedName>
    <definedName name="jjj" localSheetId="38" hidden="1">'[38]Fax a enviar'!#REF!</definedName>
    <definedName name="jjj" localSheetId="10" hidden="1">'[38]Fax a enviar'!#REF!</definedName>
    <definedName name="jjj" localSheetId="15" hidden="1">'[38]Fax a enviar'!#REF!</definedName>
    <definedName name="jjj" localSheetId="16" hidden="1">'[38]Fax a enviar'!#REF!</definedName>
    <definedName name="jjj" localSheetId="17" hidden="1">'[38]Fax a enviar'!#REF!</definedName>
    <definedName name="jjj" localSheetId="18" hidden="1">'[38]Fax a enviar'!#REF!</definedName>
    <definedName name="jjj" hidden="1">'[38]Fax a enviar'!#REF!</definedName>
    <definedName name="jjjj" localSheetId="59" hidden="1">{"Tab1",#N/A,FALSE,"P";"Tab2",#N/A,FALSE,"P"}</definedName>
    <definedName name="jjjj" localSheetId="0" hidden="1">{"Tab1",#N/A,FALSE,"P";"Tab2",#N/A,FALSE,"P"}</definedName>
    <definedName name="jjjj" localSheetId="12" hidden="1">{"Tab1",#N/A,FALSE,"P";"Tab2",#N/A,FALSE,"P"}</definedName>
    <definedName name="jjjj" localSheetId="23" hidden="1">{"Tab1",#N/A,FALSE,"P";"Tab2",#N/A,FALSE,"P"}</definedName>
    <definedName name="jjjj" localSheetId="28" hidden="1">{"Tab1",#N/A,FALSE,"P";"Tab2",#N/A,FALSE,"P"}</definedName>
    <definedName name="jjjj" localSheetId="29" hidden="1">{"Tab1",#N/A,FALSE,"P";"Tab2",#N/A,FALSE,"P"}</definedName>
    <definedName name="jjjj" localSheetId="30" hidden="1">{"Tab1",#N/A,FALSE,"P";"Tab2",#N/A,FALSE,"P"}</definedName>
    <definedName name="jjjj" localSheetId="31" hidden="1">{"Tab1",#N/A,FALSE,"P";"Tab2",#N/A,FALSE,"P"}</definedName>
    <definedName name="jjjj" localSheetId="40" hidden="1">{"Tab1",#N/A,FALSE,"P";"Tab2",#N/A,FALSE,"P"}</definedName>
    <definedName name="jjjj" localSheetId="42" hidden="1">{"Tab1",#N/A,FALSE,"P";"Tab2",#N/A,FALSE,"P"}</definedName>
    <definedName name="jjjj" localSheetId="1" hidden="1">{"Tab1",#N/A,FALSE,"P";"Tab2",#N/A,FALSE,"P"}</definedName>
    <definedName name="jjjj" localSheetId="2" hidden="1">{"Tab1",#N/A,FALSE,"P";"Tab2",#N/A,FALSE,"P"}</definedName>
    <definedName name="jjjj" localSheetId="3" hidden="1">{"Tab1",#N/A,FALSE,"P";"Tab2",#N/A,FALSE,"P"}</definedName>
    <definedName name="jjjj" localSheetId="4" hidden="1">{"Tab1",#N/A,FALSE,"P";"Tab2",#N/A,FALSE,"P"}</definedName>
    <definedName name="jjjj" localSheetId="5" hidden="1">{"Tab1",#N/A,FALSE,"P";"Tab2",#N/A,FALSE,"P"}</definedName>
    <definedName name="jjjj" localSheetId="7" hidden="1">{"Tab1",#N/A,FALSE,"P";"Tab2",#N/A,FALSE,"P"}</definedName>
    <definedName name="jjjj" localSheetId="9" hidden="1">{"Tab1",#N/A,FALSE,"P";"Tab2",#N/A,FALSE,"P"}</definedName>
    <definedName name="jjjj" localSheetId="11" hidden="1">{"Tab1",#N/A,FALSE,"P";"Tab2",#N/A,FALSE,"P"}</definedName>
    <definedName name="jjjj" localSheetId="6" hidden="1">{"Tab1",#N/A,FALSE,"P";"Tab2",#N/A,FALSE,"P"}</definedName>
    <definedName name="jjjj" localSheetId="19" hidden="1">{"Tab1",#N/A,FALSE,"P";"Tab2",#N/A,FALSE,"P"}</definedName>
    <definedName name="jjjj" localSheetId="20" hidden="1">{"Tab1",#N/A,FALSE,"P";"Tab2",#N/A,FALSE,"P"}</definedName>
    <definedName name="jjjj" localSheetId="21" hidden="1">{"Tab1",#N/A,FALSE,"P";"Tab2",#N/A,FALSE,"P"}</definedName>
    <definedName name="jjjj" localSheetId="22" hidden="1">{"Tab1",#N/A,FALSE,"P";"Tab2",#N/A,FALSE,"P"}</definedName>
    <definedName name="jjjj" localSheetId="24" hidden="1">{"Tab1",#N/A,FALSE,"P";"Tab2",#N/A,FALSE,"P"}</definedName>
    <definedName name="jjjj" localSheetId="25" hidden="1">{"Tab1",#N/A,FALSE,"P";"Tab2",#N/A,FALSE,"P"}</definedName>
    <definedName name="jjjj" localSheetId="26" hidden="1">{"Tab1",#N/A,FALSE,"P";"Tab2",#N/A,FALSE,"P"}</definedName>
    <definedName name="jjjj" localSheetId="27" hidden="1">{"Tab1",#N/A,FALSE,"P";"Tab2",#N/A,FALSE,"P"}</definedName>
    <definedName name="jjjj" localSheetId="32" hidden="1">{"Tab1",#N/A,FALSE,"P";"Tab2",#N/A,FALSE,"P"}</definedName>
    <definedName name="jjjj" localSheetId="33" hidden="1">{"Tab1",#N/A,FALSE,"P";"Tab2",#N/A,FALSE,"P"}</definedName>
    <definedName name="jjjj" localSheetId="34" hidden="1">{"Tab1",#N/A,FALSE,"P";"Tab2",#N/A,FALSE,"P"}</definedName>
    <definedName name="jjjj" localSheetId="8" hidden="1">{"Tab1",#N/A,FALSE,"P";"Tab2",#N/A,FALSE,"P"}</definedName>
    <definedName name="jjjj" localSheetId="35" hidden="1">{"Tab1",#N/A,FALSE,"P";"Tab2",#N/A,FALSE,"P"}</definedName>
    <definedName name="jjjj" localSheetId="36" hidden="1">{"Tab1",#N/A,FALSE,"P";"Tab2",#N/A,FALSE,"P"}</definedName>
    <definedName name="jjjj" localSheetId="37" hidden="1">{"Tab1",#N/A,FALSE,"P";"Tab2",#N/A,FALSE,"P"}</definedName>
    <definedName name="jjjj" localSheetId="38" hidden="1">{"Tab1",#N/A,FALSE,"P";"Tab2",#N/A,FALSE,"P"}</definedName>
    <definedName name="jjjj" localSheetId="39" hidden="1">{"Tab1",#N/A,FALSE,"P";"Tab2",#N/A,FALSE,"P"}</definedName>
    <definedName name="jjjj" localSheetId="41" hidden="1">{"Tab1",#N/A,FALSE,"P";"Tab2",#N/A,FALSE,"P"}</definedName>
    <definedName name="jjjj" localSheetId="43" hidden="1">{"Tab1",#N/A,FALSE,"P";"Tab2",#N/A,FALSE,"P"}</definedName>
    <definedName name="jjjj" localSheetId="10" hidden="1">{"Tab1",#N/A,FALSE,"P";"Tab2",#N/A,FALSE,"P"}</definedName>
    <definedName name="jjjj" localSheetId="13" hidden="1">{"Tab1",#N/A,FALSE,"P";"Tab2",#N/A,FALSE,"P"}</definedName>
    <definedName name="jjjj" localSheetId="14" hidden="1">{"Tab1",#N/A,FALSE,"P";"Tab2",#N/A,FALSE,"P"}</definedName>
    <definedName name="jjjj" localSheetId="15" hidden="1">{"Tab1",#N/A,FALSE,"P";"Tab2",#N/A,FALSE,"P"}</definedName>
    <definedName name="jjjj" localSheetId="16" hidden="1">{"Tab1",#N/A,FALSE,"P";"Tab2",#N/A,FALSE,"P"}</definedName>
    <definedName name="jjjj" localSheetId="17" hidden="1">{"Tab1",#N/A,FALSE,"P";"Tab2",#N/A,FALSE,"P"}</definedName>
    <definedName name="jjjj" localSheetId="18" hidden="1">{"Tab1",#N/A,FALSE,"P";"Tab2",#N/A,FALSE,"P"}</definedName>
    <definedName name="jjjj" hidden="1">{"Tab1",#N/A,FALSE,"P";"Tab2",#N/A,FALSE,"P"}</definedName>
    <definedName name="jjjjjj" hidden="1">'[63]J(Priv.Cap)'!#REF!</definedName>
    <definedName name="JJJJJJJJJJ" localSheetId="59" hidden="1">#REF!</definedName>
    <definedName name="JJJJJJJJJJ" localSheetId="0" hidden="1">#REF!</definedName>
    <definedName name="JJJJJJJJJJ" localSheetId="12" hidden="1">#REF!</definedName>
    <definedName name="JJJJJJJJJJ" localSheetId="23" hidden="1">#REF!</definedName>
    <definedName name="JJJJJJJJJJ" localSheetId="28" hidden="1">#REF!</definedName>
    <definedName name="JJJJJJJJJJ" localSheetId="29" hidden="1">#REF!</definedName>
    <definedName name="JJJJJJJJJJ" localSheetId="30" hidden="1">#REF!</definedName>
    <definedName name="JJJJJJJJJJ" localSheetId="31" hidden="1">#REF!</definedName>
    <definedName name="JJJJJJJJJJ" localSheetId="40" hidden="1">#REF!</definedName>
    <definedName name="JJJJJJJJJJ" localSheetId="42" hidden="1">#REF!</definedName>
    <definedName name="JJJJJJJJJJ" localSheetId="5" hidden="1">#REF!</definedName>
    <definedName name="JJJJJJJJJJ" localSheetId="7" hidden="1">#REF!</definedName>
    <definedName name="JJJJJJJJJJ" localSheetId="9" hidden="1">#REF!</definedName>
    <definedName name="JJJJJJJJJJ" localSheetId="11" hidden="1">#REF!</definedName>
    <definedName name="JJJJJJJJJJ" localSheetId="6" hidden="1">#REF!</definedName>
    <definedName name="JJJJJJJJJJ" localSheetId="19" hidden="1">#REF!</definedName>
    <definedName name="JJJJJJJJJJ" localSheetId="20" hidden="1">#REF!</definedName>
    <definedName name="JJJJJJJJJJ" localSheetId="21" hidden="1">#REF!</definedName>
    <definedName name="JJJJJJJJJJ" localSheetId="22" hidden="1">#REF!</definedName>
    <definedName name="JJJJJJJJJJ" localSheetId="24" hidden="1">#REF!</definedName>
    <definedName name="JJJJJJJJJJ" localSheetId="25" hidden="1">#REF!</definedName>
    <definedName name="JJJJJJJJJJ" localSheetId="26" hidden="1">#REF!</definedName>
    <definedName name="JJJJJJJJJJ" localSheetId="27" hidden="1">#REF!</definedName>
    <definedName name="JJJJJJJJJJ" localSheetId="32" hidden="1">#REF!</definedName>
    <definedName name="JJJJJJJJJJ" localSheetId="33" hidden="1">#REF!</definedName>
    <definedName name="JJJJJJJJJJ" localSheetId="34" hidden="1">#REF!</definedName>
    <definedName name="JJJJJJJJJJ" localSheetId="8" hidden="1">#REF!</definedName>
    <definedName name="JJJJJJJJJJ" localSheetId="35" hidden="1">#REF!</definedName>
    <definedName name="JJJJJJJJJJ" localSheetId="36" hidden="1">#REF!</definedName>
    <definedName name="JJJJJJJJJJ" localSheetId="37" hidden="1">#REF!</definedName>
    <definedName name="JJJJJJJJJJ" localSheetId="38" hidden="1">#REF!</definedName>
    <definedName name="JJJJJJJJJJ" localSheetId="39" hidden="1">#REF!</definedName>
    <definedName name="JJJJJJJJJJ" localSheetId="41" hidden="1">#REF!</definedName>
    <definedName name="JJJJJJJJJJ" localSheetId="43" hidden="1">#REF!</definedName>
    <definedName name="JJJJJJJJJJ" localSheetId="10" hidden="1">#REF!</definedName>
    <definedName name="JJJJJJJJJJ" localSheetId="13" hidden="1">#REF!</definedName>
    <definedName name="JJJJJJJJJJ" localSheetId="14" hidden="1">#REF!</definedName>
    <definedName name="JJJJJJJJJJ" localSheetId="15" hidden="1">#REF!</definedName>
    <definedName name="JJJJJJJJJJ" localSheetId="16" hidden="1">#REF!</definedName>
    <definedName name="JJJJJJJJJJ" localSheetId="17" hidden="1">#REF!</definedName>
    <definedName name="JJJJJJJJJJ" localSheetId="18" hidden="1">#REF!</definedName>
    <definedName name="JJJJJJJJJJ" hidden="1">#REF!</definedName>
    <definedName name="jjjjjjjjjjjjjjjjjj" localSheetId="59" hidden="1">{"Tab1",#N/A,FALSE,"P";"Tab2",#N/A,FALSE,"P"}</definedName>
    <definedName name="jjjjjjjjjjjjjjjjjj" localSheetId="0" hidden="1">{"Tab1",#N/A,FALSE,"P";"Tab2",#N/A,FALSE,"P"}</definedName>
    <definedName name="jjjjjjjjjjjjjjjjjj" localSheetId="12" hidden="1">{"Tab1",#N/A,FALSE,"P";"Tab2",#N/A,FALSE,"P"}</definedName>
    <definedName name="jjjjjjjjjjjjjjjjjj" localSheetId="23" hidden="1">{"Tab1",#N/A,FALSE,"P";"Tab2",#N/A,FALSE,"P"}</definedName>
    <definedName name="jjjjjjjjjjjjjjjjjj" localSheetId="28" hidden="1">{"Tab1",#N/A,FALSE,"P";"Tab2",#N/A,FALSE,"P"}</definedName>
    <definedName name="jjjjjjjjjjjjjjjjjj" localSheetId="29" hidden="1">{"Tab1",#N/A,FALSE,"P";"Tab2",#N/A,FALSE,"P"}</definedName>
    <definedName name="jjjjjjjjjjjjjjjjjj" localSheetId="30" hidden="1">{"Tab1",#N/A,FALSE,"P";"Tab2",#N/A,FALSE,"P"}</definedName>
    <definedName name="jjjjjjjjjjjjjjjjjj" localSheetId="31" hidden="1">{"Tab1",#N/A,FALSE,"P";"Tab2",#N/A,FALSE,"P"}</definedName>
    <definedName name="jjjjjjjjjjjjjjjjjj" localSheetId="40" hidden="1">{"Tab1",#N/A,FALSE,"P";"Tab2",#N/A,FALSE,"P"}</definedName>
    <definedName name="jjjjjjjjjjjjjjjjjj" localSheetId="42" hidden="1">{"Tab1",#N/A,FALSE,"P";"Tab2",#N/A,FALSE,"P"}</definedName>
    <definedName name="jjjjjjjjjjjjjjjjjj" localSheetId="1" hidden="1">{"Tab1",#N/A,FALSE,"P";"Tab2",#N/A,FALSE,"P"}</definedName>
    <definedName name="jjjjjjjjjjjjjjjjjj" localSheetId="2" hidden="1">{"Tab1",#N/A,FALSE,"P";"Tab2",#N/A,FALSE,"P"}</definedName>
    <definedName name="jjjjjjjjjjjjjjjjjj" localSheetId="3" hidden="1">{"Tab1",#N/A,FALSE,"P";"Tab2",#N/A,FALSE,"P"}</definedName>
    <definedName name="jjjjjjjjjjjjjjjjjj" localSheetId="4" hidden="1">{"Tab1",#N/A,FALSE,"P";"Tab2",#N/A,FALSE,"P"}</definedName>
    <definedName name="jjjjjjjjjjjjjjjjjj" localSheetId="5" hidden="1">{"Tab1",#N/A,FALSE,"P";"Tab2",#N/A,FALSE,"P"}</definedName>
    <definedName name="jjjjjjjjjjjjjjjjjj" localSheetId="7" hidden="1">{"Tab1",#N/A,FALSE,"P";"Tab2",#N/A,FALSE,"P"}</definedName>
    <definedName name="jjjjjjjjjjjjjjjjjj" localSheetId="9" hidden="1">{"Tab1",#N/A,FALSE,"P";"Tab2",#N/A,FALSE,"P"}</definedName>
    <definedName name="jjjjjjjjjjjjjjjjjj" localSheetId="11" hidden="1">{"Tab1",#N/A,FALSE,"P";"Tab2",#N/A,FALSE,"P"}</definedName>
    <definedName name="jjjjjjjjjjjjjjjjjj" localSheetId="6" hidden="1">{"Tab1",#N/A,FALSE,"P";"Tab2",#N/A,FALSE,"P"}</definedName>
    <definedName name="jjjjjjjjjjjjjjjjjj" localSheetId="19" hidden="1">{"Tab1",#N/A,FALSE,"P";"Tab2",#N/A,FALSE,"P"}</definedName>
    <definedName name="jjjjjjjjjjjjjjjjjj" localSheetId="20" hidden="1">{"Tab1",#N/A,FALSE,"P";"Tab2",#N/A,FALSE,"P"}</definedName>
    <definedName name="jjjjjjjjjjjjjjjjjj" localSheetId="21" hidden="1">{"Tab1",#N/A,FALSE,"P";"Tab2",#N/A,FALSE,"P"}</definedName>
    <definedName name="jjjjjjjjjjjjjjjjjj" localSheetId="22" hidden="1">{"Tab1",#N/A,FALSE,"P";"Tab2",#N/A,FALSE,"P"}</definedName>
    <definedName name="jjjjjjjjjjjjjjjjjj" localSheetId="24" hidden="1">{"Tab1",#N/A,FALSE,"P";"Tab2",#N/A,FALSE,"P"}</definedName>
    <definedName name="jjjjjjjjjjjjjjjjjj" localSheetId="25" hidden="1">{"Tab1",#N/A,FALSE,"P";"Tab2",#N/A,FALSE,"P"}</definedName>
    <definedName name="jjjjjjjjjjjjjjjjjj" localSheetId="26" hidden="1">{"Tab1",#N/A,FALSE,"P";"Tab2",#N/A,FALSE,"P"}</definedName>
    <definedName name="jjjjjjjjjjjjjjjjjj" localSheetId="27" hidden="1">{"Tab1",#N/A,FALSE,"P";"Tab2",#N/A,FALSE,"P"}</definedName>
    <definedName name="jjjjjjjjjjjjjjjjjj" localSheetId="32" hidden="1">{"Tab1",#N/A,FALSE,"P";"Tab2",#N/A,FALSE,"P"}</definedName>
    <definedName name="jjjjjjjjjjjjjjjjjj" localSheetId="33" hidden="1">{"Tab1",#N/A,FALSE,"P";"Tab2",#N/A,FALSE,"P"}</definedName>
    <definedName name="jjjjjjjjjjjjjjjjjj" localSheetId="34" hidden="1">{"Tab1",#N/A,FALSE,"P";"Tab2",#N/A,FALSE,"P"}</definedName>
    <definedName name="jjjjjjjjjjjjjjjjjj" localSheetId="8" hidden="1">{"Tab1",#N/A,FALSE,"P";"Tab2",#N/A,FALSE,"P"}</definedName>
    <definedName name="jjjjjjjjjjjjjjjjjj" localSheetId="35" hidden="1">{"Tab1",#N/A,FALSE,"P";"Tab2",#N/A,FALSE,"P"}</definedName>
    <definedName name="jjjjjjjjjjjjjjjjjj" localSheetId="36" hidden="1">{"Tab1",#N/A,FALSE,"P";"Tab2",#N/A,FALSE,"P"}</definedName>
    <definedName name="jjjjjjjjjjjjjjjjjj" localSheetId="37" hidden="1">{"Tab1",#N/A,FALSE,"P";"Tab2",#N/A,FALSE,"P"}</definedName>
    <definedName name="jjjjjjjjjjjjjjjjjj" localSheetId="38" hidden="1">{"Tab1",#N/A,FALSE,"P";"Tab2",#N/A,FALSE,"P"}</definedName>
    <definedName name="jjjjjjjjjjjjjjjjjj" localSheetId="39" hidden="1">{"Tab1",#N/A,FALSE,"P";"Tab2",#N/A,FALSE,"P"}</definedName>
    <definedName name="jjjjjjjjjjjjjjjjjj" localSheetId="41" hidden="1">{"Tab1",#N/A,FALSE,"P";"Tab2",#N/A,FALSE,"P"}</definedName>
    <definedName name="jjjjjjjjjjjjjjjjjj" localSheetId="43" hidden="1">{"Tab1",#N/A,FALSE,"P";"Tab2",#N/A,FALSE,"P"}</definedName>
    <definedName name="jjjjjjjjjjjjjjjjjj" localSheetId="10" hidden="1">{"Tab1",#N/A,FALSE,"P";"Tab2",#N/A,FALSE,"P"}</definedName>
    <definedName name="jjjjjjjjjjjjjjjjjj" localSheetId="13" hidden="1">{"Tab1",#N/A,FALSE,"P";"Tab2",#N/A,FALSE,"P"}</definedName>
    <definedName name="jjjjjjjjjjjjjjjjjj" localSheetId="14" hidden="1">{"Tab1",#N/A,FALSE,"P";"Tab2",#N/A,FALSE,"P"}</definedName>
    <definedName name="jjjjjjjjjjjjjjjjjj" localSheetId="15" hidden="1">{"Tab1",#N/A,FALSE,"P";"Tab2",#N/A,FALSE,"P"}</definedName>
    <definedName name="jjjjjjjjjjjjjjjjjj" localSheetId="16" hidden="1">{"Tab1",#N/A,FALSE,"P";"Tab2",#N/A,FALSE,"P"}</definedName>
    <definedName name="jjjjjjjjjjjjjjjjjj" localSheetId="17" hidden="1">{"Tab1",#N/A,FALSE,"P";"Tab2",#N/A,FALSE,"P"}</definedName>
    <definedName name="jjjjjjjjjjjjjjjjjj" localSheetId="18" hidden="1">{"Tab1",#N/A,FALSE,"P";"Tab2",#N/A,FALSE,"P"}</definedName>
    <definedName name="jjjjjjjjjjjjjjjjjj" hidden="1">{"Tab1",#N/A,FALSE,"P";"Tab2",#N/A,FALSE,"P"}</definedName>
    <definedName name="jkk" localSheetId="59" hidden="1">{#N/A,#N/A,FALSE,"NFPS GDP"}</definedName>
    <definedName name="jkk" localSheetId="0" hidden="1">{#N/A,#N/A,FALSE,"NFPS GDP"}</definedName>
    <definedName name="jkk" localSheetId="12" hidden="1">{#N/A,#N/A,FALSE,"NFPS GDP"}</definedName>
    <definedName name="jkk" localSheetId="23" hidden="1">{#N/A,#N/A,FALSE,"NFPS GDP"}</definedName>
    <definedName name="jkk" localSheetId="28" hidden="1">{#N/A,#N/A,FALSE,"NFPS GDP"}</definedName>
    <definedName name="jkk" localSheetId="29" hidden="1">{#N/A,#N/A,FALSE,"NFPS GDP"}</definedName>
    <definedName name="jkk" localSheetId="30" hidden="1">{#N/A,#N/A,FALSE,"NFPS GDP"}</definedName>
    <definedName name="jkk" localSheetId="31" hidden="1">{#N/A,#N/A,FALSE,"NFPS GDP"}</definedName>
    <definedName name="jkk" localSheetId="40" hidden="1">{#N/A,#N/A,FALSE,"NFPS GDP"}</definedName>
    <definedName name="jkk" localSheetId="42" hidden="1">{#N/A,#N/A,FALSE,"NFPS GDP"}</definedName>
    <definedName name="jkk" localSheetId="1" hidden="1">{#N/A,#N/A,FALSE,"NFPS GDP"}</definedName>
    <definedName name="jkk" localSheetId="2" hidden="1">{#N/A,#N/A,FALSE,"NFPS GDP"}</definedName>
    <definedName name="jkk" localSheetId="3" hidden="1">{#N/A,#N/A,FALSE,"NFPS GDP"}</definedName>
    <definedName name="jkk" localSheetId="4" hidden="1">{#N/A,#N/A,FALSE,"NFPS GDP"}</definedName>
    <definedName name="jkk" localSheetId="5" hidden="1">{#N/A,#N/A,FALSE,"NFPS GDP"}</definedName>
    <definedName name="jkk" localSheetId="7" hidden="1">{#N/A,#N/A,FALSE,"NFPS GDP"}</definedName>
    <definedName name="jkk" localSheetId="9" hidden="1">{#N/A,#N/A,FALSE,"NFPS GDP"}</definedName>
    <definedName name="jkk" localSheetId="11" hidden="1">{#N/A,#N/A,FALSE,"NFPS GDP"}</definedName>
    <definedName name="jkk" localSheetId="6" hidden="1">{#N/A,#N/A,FALSE,"NFPS GDP"}</definedName>
    <definedName name="jkk" localSheetId="19" hidden="1">{#N/A,#N/A,FALSE,"NFPS GDP"}</definedName>
    <definedName name="jkk" localSheetId="20" hidden="1">{#N/A,#N/A,FALSE,"NFPS GDP"}</definedName>
    <definedName name="jkk" localSheetId="21" hidden="1">{#N/A,#N/A,FALSE,"NFPS GDP"}</definedName>
    <definedName name="jkk" localSheetId="22" hidden="1">{#N/A,#N/A,FALSE,"NFPS GDP"}</definedName>
    <definedName name="jkk" localSheetId="24" hidden="1">{#N/A,#N/A,FALSE,"NFPS GDP"}</definedName>
    <definedName name="jkk" localSheetId="25" hidden="1">{#N/A,#N/A,FALSE,"NFPS GDP"}</definedName>
    <definedName name="jkk" localSheetId="26" hidden="1">{#N/A,#N/A,FALSE,"NFPS GDP"}</definedName>
    <definedName name="jkk" localSheetId="27" hidden="1">{#N/A,#N/A,FALSE,"NFPS GDP"}</definedName>
    <definedName name="jkk" localSheetId="32" hidden="1">{#N/A,#N/A,FALSE,"NFPS GDP"}</definedName>
    <definedName name="jkk" localSheetId="33" hidden="1">{#N/A,#N/A,FALSE,"NFPS GDP"}</definedName>
    <definedName name="jkk" localSheetId="34" hidden="1">{#N/A,#N/A,FALSE,"NFPS GDP"}</definedName>
    <definedName name="jkk" localSheetId="8" hidden="1">{#N/A,#N/A,FALSE,"NFPS GDP"}</definedName>
    <definedName name="jkk" localSheetId="35" hidden="1">{#N/A,#N/A,FALSE,"NFPS GDP"}</definedName>
    <definedName name="jkk" localSheetId="36" hidden="1">{#N/A,#N/A,FALSE,"NFPS GDP"}</definedName>
    <definedName name="jkk" localSheetId="37" hidden="1">{#N/A,#N/A,FALSE,"NFPS GDP"}</definedName>
    <definedName name="jkk" localSheetId="38" hidden="1">{#N/A,#N/A,FALSE,"NFPS GDP"}</definedName>
    <definedName name="jkk" localSheetId="39" hidden="1">{#N/A,#N/A,FALSE,"NFPS GDP"}</definedName>
    <definedName name="jkk" localSheetId="41" hidden="1">{#N/A,#N/A,FALSE,"NFPS GDP"}</definedName>
    <definedName name="jkk" localSheetId="43" hidden="1">{#N/A,#N/A,FALSE,"NFPS GDP"}</definedName>
    <definedName name="jkk" localSheetId="10" hidden="1">{#N/A,#N/A,FALSE,"NFPS GDP"}</definedName>
    <definedName name="jkk" localSheetId="13" hidden="1">{#N/A,#N/A,FALSE,"NFPS GDP"}</definedName>
    <definedName name="jkk" localSheetId="14" hidden="1">{#N/A,#N/A,FALSE,"NFPS GDP"}</definedName>
    <definedName name="jkk" localSheetId="15" hidden="1">{#N/A,#N/A,FALSE,"NFPS GDP"}</definedName>
    <definedName name="jkk" localSheetId="16" hidden="1">{#N/A,#N/A,FALSE,"NFPS GDP"}</definedName>
    <definedName name="jkk" localSheetId="17" hidden="1">{#N/A,#N/A,FALSE,"NFPS GDP"}</definedName>
    <definedName name="jkk" localSheetId="18" hidden="1">{#N/A,#N/A,FALSE,"NFPS GDP"}</definedName>
    <definedName name="jkk" hidden="1">{#N/A,#N/A,FALSE,"NFPS GDP"}</definedName>
    <definedName name="JPY" localSheetId="59">#REF!</definedName>
    <definedName name="JPY" localSheetId="0">#REF!</definedName>
    <definedName name="JPY" localSheetId="12">#REF!</definedName>
    <definedName name="JPY" localSheetId="23">#REF!</definedName>
    <definedName name="JPY" localSheetId="28">#REF!</definedName>
    <definedName name="JPY" localSheetId="29">#REF!</definedName>
    <definedName name="JPY" localSheetId="30">#REF!</definedName>
    <definedName name="JPY" localSheetId="31">#REF!</definedName>
    <definedName name="JPY" localSheetId="40">#REF!</definedName>
    <definedName name="JPY" localSheetId="42">#REF!</definedName>
    <definedName name="JPY" localSheetId="5">#REF!</definedName>
    <definedName name="JPY" localSheetId="7">#REF!</definedName>
    <definedName name="JPY" localSheetId="9">#REF!</definedName>
    <definedName name="JPY" localSheetId="11">#REF!</definedName>
    <definedName name="JPY" localSheetId="6">#REF!</definedName>
    <definedName name="JPY" localSheetId="19">#REF!</definedName>
    <definedName name="JPY" localSheetId="20">#REF!</definedName>
    <definedName name="JPY" localSheetId="21">#REF!</definedName>
    <definedName name="JPY" localSheetId="22">#REF!</definedName>
    <definedName name="JPY" localSheetId="24">#REF!</definedName>
    <definedName name="JPY" localSheetId="25">#REF!</definedName>
    <definedName name="JPY" localSheetId="26">#REF!</definedName>
    <definedName name="JPY" localSheetId="27">#REF!</definedName>
    <definedName name="JPY" localSheetId="32">#REF!</definedName>
    <definedName name="JPY" localSheetId="33">#REF!</definedName>
    <definedName name="JPY" localSheetId="34">#REF!</definedName>
    <definedName name="JPY" localSheetId="8">#REF!</definedName>
    <definedName name="JPY" localSheetId="35">#REF!</definedName>
    <definedName name="JPY" localSheetId="36">#REF!</definedName>
    <definedName name="JPY" localSheetId="37">#REF!</definedName>
    <definedName name="JPY" localSheetId="38">#REF!</definedName>
    <definedName name="JPY" localSheetId="39">#REF!</definedName>
    <definedName name="JPY" localSheetId="41">#REF!</definedName>
    <definedName name="JPY" localSheetId="43">#REF!</definedName>
    <definedName name="JPY" localSheetId="10">#REF!</definedName>
    <definedName name="JPY" localSheetId="13">#REF!</definedName>
    <definedName name="JPY" localSheetId="14">#REF!</definedName>
    <definedName name="JPY" localSheetId="15">#REF!</definedName>
    <definedName name="JPY" localSheetId="16">#REF!</definedName>
    <definedName name="JPY" localSheetId="17">#REF!</definedName>
    <definedName name="JPY" localSheetId="18">#REF!</definedName>
    <definedName name="JPY">#REF!</definedName>
    <definedName name="jui" localSheetId="59" hidden="1">{"Riqfin97",#N/A,FALSE,"Tran";"Riqfinpro",#N/A,FALSE,"Tran"}</definedName>
    <definedName name="jui" localSheetId="0" hidden="1">{"Riqfin97",#N/A,FALSE,"Tran";"Riqfinpro",#N/A,FALSE,"Tran"}</definedName>
    <definedName name="jui" localSheetId="12" hidden="1">{"Riqfin97",#N/A,FALSE,"Tran";"Riqfinpro",#N/A,FALSE,"Tran"}</definedName>
    <definedName name="jui" localSheetId="23" hidden="1">{"Riqfin97",#N/A,FALSE,"Tran";"Riqfinpro",#N/A,FALSE,"Tran"}</definedName>
    <definedName name="jui" localSheetId="28" hidden="1">{"Riqfin97",#N/A,FALSE,"Tran";"Riqfinpro",#N/A,FALSE,"Tran"}</definedName>
    <definedName name="jui" localSheetId="29" hidden="1">{"Riqfin97",#N/A,FALSE,"Tran";"Riqfinpro",#N/A,FALSE,"Tran"}</definedName>
    <definedName name="jui" localSheetId="30" hidden="1">{"Riqfin97",#N/A,FALSE,"Tran";"Riqfinpro",#N/A,FALSE,"Tran"}</definedName>
    <definedName name="jui" localSheetId="31" hidden="1">{"Riqfin97",#N/A,FALSE,"Tran";"Riqfinpro",#N/A,FALSE,"Tran"}</definedName>
    <definedName name="jui" localSheetId="40" hidden="1">{"Riqfin97",#N/A,FALSE,"Tran";"Riqfinpro",#N/A,FALSE,"Tran"}</definedName>
    <definedName name="jui" localSheetId="42" hidden="1">{"Riqfin97",#N/A,FALSE,"Tran";"Riqfinpro",#N/A,FALSE,"Tran"}</definedName>
    <definedName name="jui" localSheetId="1" hidden="1">{"Riqfin97",#N/A,FALSE,"Tran";"Riqfinpro",#N/A,FALSE,"Tran"}</definedName>
    <definedName name="jui" localSheetId="2" hidden="1">{"Riqfin97",#N/A,FALSE,"Tran";"Riqfinpro",#N/A,FALSE,"Tran"}</definedName>
    <definedName name="jui" localSheetId="3" hidden="1">{"Riqfin97",#N/A,FALSE,"Tran";"Riqfinpro",#N/A,FALSE,"Tran"}</definedName>
    <definedName name="jui" localSheetId="4" hidden="1">{"Riqfin97",#N/A,FALSE,"Tran";"Riqfinpro",#N/A,FALSE,"Tran"}</definedName>
    <definedName name="jui" localSheetId="5" hidden="1">{"Riqfin97",#N/A,FALSE,"Tran";"Riqfinpro",#N/A,FALSE,"Tran"}</definedName>
    <definedName name="jui" localSheetId="7" hidden="1">{"Riqfin97",#N/A,FALSE,"Tran";"Riqfinpro",#N/A,FALSE,"Tran"}</definedName>
    <definedName name="jui" localSheetId="9" hidden="1">{"Riqfin97",#N/A,FALSE,"Tran";"Riqfinpro",#N/A,FALSE,"Tran"}</definedName>
    <definedName name="jui" localSheetId="11" hidden="1">{"Riqfin97",#N/A,FALSE,"Tran";"Riqfinpro",#N/A,FALSE,"Tran"}</definedName>
    <definedName name="jui" localSheetId="6" hidden="1">{"Riqfin97",#N/A,FALSE,"Tran";"Riqfinpro",#N/A,FALSE,"Tran"}</definedName>
    <definedName name="jui" localSheetId="19" hidden="1">{"Riqfin97",#N/A,FALSE,"Tran";"Riqfinpro",#N/A,FALSE,"Tran"}</definedName>
    <definedName name="jui" localSheetId="20" hidden="1">{"Riqfin97",#N/A,FALSE,"Tran";"Riqfinpro",#N/A,FALSE,"Tran"}</definedName>
    <definedName name="jui" localSheetId="21" hidden="1">{"Riqfin97",#N/A,FALSE,"Tran";"Riqfinpro",#N/A,FALSE,"Tran"}</definedName>
    <definedName name="jui" localSheetId="22" hidden="1">{"Riqfin97",#N/A,FALSE,"Tran";"Riqfinpro",#N/A,FALSE,"Tran"}</definedName>
    <definedName name="jui" localSheetId="24" hidden="1">{"Riqfin97",#N/A,FALSE,"Tran";"Riqfinpro",#N/A,FALSE,"Tran"}</definedName>
    <definedName name="jui" localSheetId="25" hidden="1">{"Riqfin97",#N/A,FALSE,"Tran";"Riqfinpro",#N/A,FALSE,"Tran"}</definedName>
    <definedName name="jui" localSheetId="26" hidden="1">{"Riqfin97",#N/A,FALSE,"Tran";"Riqfinpro",#N/A,FALSE,"Tran"}</definedName>
    <definedName name="jui" localSheetId="27" hidden="1">{"Riqfin97",#N/A,FALSE,"Tran";"Riqfinpro",#N/A,FALSE,"Tran"}</definedName>
    <definedName name="jui" localSheetId="32" hidden="1">{"Riqfin97",#N/A,FALSE,"Tran";"Riqfinpro",#N/A,FALSE,"Tran"}</definedName>
    <definedName name="jui" localSheetId="33" hidden="1">{"Riqfin97",#N/A,FALSE,"Tran";"Riqfinpro",#N/A,FALSE,"Tran"}</definedName>
    <definedName name="jui" localSheetId="34" hidden="1">{"Riqfin97",#N/A,FALSE,"Tran";"Riqfinpro",#N/A,FALSE,"Tran"}</definedName>
    <definedName name="jui" localSheetId="8" hidden="1">{"Riqfin97",#N/A,FALSE,"Tran";"Riqfinpro",#N/A,FALSE,"Tran"}</definedName>
    <definedName name="jui" localSheetId="35" hidden="1">{"Riqfin97",#N/A,FALSE,"Tran";"Riqfinpro",#N/A,FALSE,"Tran"}</definedName>
    <definedName name="jui" localSheetId="36" hidden="1">{"Riqfin97",#N/A,FALSE,"Tran";"Riqfinpro",#N/A,FALSE,"Tran"}</definedName>
    <definedName name="jui" localSheetId="37" hidden="1">{"Riqfin97",#N/A,FALSE,"Tran";"Riqfinpro",#N/A,FALSE,"Tran"}</definedName>
    <definedName name="jui" localSheetId="38" hidden="1">{"Riqfin97",#N/A,FALSE,"Tran";"Riqfinpro",#N/A,FALSE,"Tran"}</definedName>
    <definedName name="jui" localSheetId="39" hidden="1">{"Riqfin97",#N/A,FALSE,"Tran";"Riqfinpro",#N/A,FALSE,"Tran"}</definedName>
    <definedName name="jui" localSheetId="41" hidden="1">{"Riqfin97",#N/A,FALSE,"Tran";"Riqfinpro",#N/A,FALSE,"Tran"}</definedName>
    <definedName name="jui" localSheetId="43" hidden="1">{"Riqfin97",#N/A,FALSE,"Tran";"Riqfinpro",#N/A,FALSE,"Tran"}</definedName>
    <definedName name="jui" localSheetId="10" hidden="1">{"Riqfin97",#N/A,FALSE,"Tran";"Riqfinpro",#N/A,FALSE,"Tran"}</definedName>
    <definedName name="jui" localSheetId="13" hidden="1">{"Riqfin97",#N/A,FALSE,"Tran";"Riqfinpro",#N/A,FALSE,"Tran"}</definedName>
    <definedName name="jui" localSheetId="14" hidden="1">{"Riqfin97",#N/A,FALSE,"Tran";"Riqfinpro",#N/A,FALSE,"Tran"}</definedName>
    <definedName name="jui" localSheetId="15" hidden="1">{"Riqfin97",#N/A,FALSE,"Tran";"Riqfinpro",#N/A,FALSE,"Tran"}</definedName>
    <definedName name="jui" localSheetId="16" hidden="1">{"Riqfin97",#N/A,FALSE,"Tran";"Riqfinpro",#N/A,FALSE,"Tran"}</definedName>
    <definedName name="jui" localSheetId="17" hidden="1">{"Riqfin97",#N/A,FALSE,"Tran";"Riqfinpro",#N/A,FALSE,"Tran"}</definedName>
    <definedName name="jui" localSheetId="18" hidden="1">{"Riqfin97",#N/A,FALSE,"Tran";"Riqfinpro",#N/A,FALSE,"Tran"}</definedName>
    <definedName name="jui" hidden="1">{"Riqfin97",#N/A,FALSE,"Tran";"Riqfinpro",#N/A,FALSE,"Tran"}</definedName>
    <definedName name="jutjugyj" localSheetId="59" hidden="1">#REF!</definedName>
    <definedName name="jutjugyj" localSheetId="0" hidden="1">#REF!</definedName>
    <definedName name="jutjugyj" localSheetId="12" hidden="1">#REF!</definedName>
    <definedName name="jutjugyj" localSheetId="23" hidden="1">#REF!</definedName>
    <definedName name="jutjugyj" localSheetId="28" hidden="1">#REF!</definedName>
    <definedName name="jutjugyj" localSheetId="29" hidden="1">#REF!</definedName>
    <definedName name="jutjugyj" localSheetId="30" hidden="1">#REF!</definedName>
    <definedName name="jutjugyj" localSheetId="31" hidden="1">#REF!</definedName>
    <definedName name="jutjugyj" localSheetId="40" hidden="1">#REF!</definedName>
    <definedName name="jutjugyj" localSheetId="42" hidden="1">#REF!</definedName>
    <definedName name="jutjugyj" localSheetId="5" hidden="1">#REF!</definedName>
    <definedName name="jutjugyj" localSheetId="7" hidden="1">#REF!</definedName>
    <definedName name="jutjugyj" localSheetId="9" hidden="1">#REF!</definedName>
    <definedName name="jutjugyj" localSheetId="11" hidden="1">#REF!</definedName>
    <definedName name="jutjugyj" localSheetId="6" hidden="1">#REF!</definedName>
    <definedName name="jutjugyj" localSheetId="19" hidden="1">#REF!</definedName>
    <definedName name="jutjugyj" localSheetId="20" hidden="1">#REF!</definedName>
    <definedName name="jutjugyj" localSheetId="21" hidden="1">#REF!</definedName>
    <definedName name="jutjugyj" localSheetId="22" hidden="1">#REF!</definedName>
    <definedName name="jutjugyj" localSheetId="24" hidden="1">#REF!</definedName>
    <definedName name="jutjugyj" localSheetId="25" hidden="1">#REF!</definedName>
    <definedName name="jutjugyj" localSheetId="26" hidden="1">#REF!</definedName>
    <definedName name="jutjugyj" localSheetId="27" hidden="1">#REF!</definedName>
    <definedName name="jutjugyj" localSheetId="32" hidden="1">#REF!</definedName>
    <definedName name="jutjugyj" localSheetId="33" hidden="1">#REF!</definedName>
    <definedName name="jutjugyj" localSheetId="34" hidden="1">#REF!</definedName>
    <definedName name="jutjugyj" localSheetId="8" hidden="1">#REF!</definedName>
    <definedName name="jutjugyj" localSheetId="35" hidden="1">#REF!</definedName>
    <definedName name="jutjugyj" localSheetId="36" hidden="1">#REF!</definedName>
    <definedName name="jutjugyj" localSheetId="37" hidden="1">#REF!</definedName>
    <definedName name="jutjugyj" localSheetId="38" hidden="1">#REF!</definedName>
    <definedName name="jutjugyj" localSheetId="39" hidden="1">#REF!</definedName>
    <definedName name="jutjugyj" localSheetId="41" hidden="1">#REF!</definedName>
    <definedName name="jutjugyj" localSheetId="43" hidden="1">#REF!</definedName>
    <definedName name="jutjugyj" localSheetId="10" hidden="1">#REF!</definedName>
    <definedName name="jutjugyj" localSheetId="13" hidden="1">#REF!</definedName>
    <definedName name="jutjugyj" localSheetId="14" hidden="1">#REF!</definedName>
    <definedName name="jutjugyj" localSheetId="15" hidden="1">#REF!</definedName>
    <definedName name="jutjugyj" localSheetId="16" hidden="1">#REF!</definedName>
    <definedName name="jutjugyj" localSheetId="17" hidden="1">#REF!</definedName>
    <definedName name="jutjugyj" localSheetId="18" hidden="1">#REF!</definedName>
    <definedName name="jutjugyj" hidden="1">#REF!</definedName>
    <definedName name="juy" localSheetId="59" hidden="1">{"Tab1",#N/A,FALSE,"P";"Tab2",#N/A,FALSE,"P"}</definedName>
    <definedName name="juy" localSheetId="0" hidden="1">{"Tab1",#N/A,FALSE,"P";"Tab2",#N/A,FALSE,"P"}</definedName>
    <definedName name="juy" localSheetId="12" hidden="1">{"Tab1",#N/A,FALSE,"P";"Tab2",#N/A,FALSE,"P"}</definedName>
    <definedName name="juy" localSheetId="23" hidden="1">{"Tab1",#N/A,FALSE,"P";"Tab2",#N/A,FALSE,"P"}</definedName>
    <definedName name="juy" localSheetId="28" hidden="1">{"Tab1",#N/A,FALSE,"P";"Tab2",#N/A,FALSE,"P"}</definedName>
    <definedName name="juy" localSheetId="29" hidden="1">{"Tab1",#N/A,FALSE,"P";"Tab2",#N/A,FALSE,"P"}</definedName>
    <definedName name="juy" localSheetId="30" hidden="1">{"Tab1",#N/A,FALSE,"P";"Tab2",#N/A,FALSE,"P"}</definedName>
    <definedName name="juy" localSheetId="31" hidden="1">{"Tab1",#N/A,FALSE,"P";"Tab2",#N/A,FALSE,"P"}</definedName>
    <definedName name="juy" localSheetId="40" hidden="1">{"Tab1",#N/A,FALSE,"P";"Tab2",#N/A,FALSE,"P"}</definedName>
    <definedName name="juy" localSheetId="42" hidden="1">{"Tab1",#N/A,FALSE,"P";"Tab2",#N/A,FALSE,"P"}</definedName>
    <definedName name="juy" localSheetId="1" hidden="1">{"Tab1",#N/A,FALSE,"P";"Tab2",#N/A,FALSE,"P"}</definedName>
    <definedName name="juy" localSheetId="2" hidden="1">{"Tab1",#N/A,FALSE,"P";"Tab2",#N/A,FALSE,"P"}</definedName>
    <definedName name="juy" localSheetId="3" hidden="1">{"Tab1",#N/A,FALSE,"P";"Tab2",#N/A,FALSE,"P"}</definedName>
    <definedName name="juy" localSheetId="4" hidden="1">{"Tab1",#N/A,FALSE,"P";"Tab2",#N/A,FALSE,"P"}</definedName>
    <definedName name="juy" localSheetId="5" hidden="1">{"Tab1",#N/A,FALSE,"P";"Tab2",#N/A,FALSE,"P"}</definedName>
    <definedName name="juy" localSheetId="7" hidden="1">{"Tab1",#N/A,FALSE,"P";"Tab2",#N/A,FALSE,"P"}</definedName>
    <definedName name="juy" localSheetId="9" hidden="1">{"Tab1",#N/A,FALSE,"P";"Tab2",#N/A,FALSE,"P"}</definedName>
    <definedName name="juy" localSheetId="11" hidden="1">{"Tab1",#N/A,FALSE,"P";"Tab2",#N/A,FALSE,"P"}</definedName>
    <definedName name="juy" localSheetId="6" hidden="1">{"Tab1",#N/A,FALSE,"P";"Tab2",#N/A,FALSE,"P"}</definedName>
    <definedName name="juy" localSheetId="19" hidden="1">{"Tab1",#N/A,FALSE,"P";"Tab2",#N/A,FALSE,"P"}</definedName>
    <definedName name="juy" localSheetId="20" hidden="1">{"Tab1",#N/A,FALSE,"P";"Tab2",#N/A,FALSE,"P"}</definedName>
    <definedName name="juy" localSheetId="21" hidden="1">{"Tab1",#N/A,FALSE,"P";"Tab2",#N/A,FALSE,"P"}</definedName>
    <definedName name="juy" localSheetId="22" hidden="1">{"Tab1",#N/A,FALSE,"P";"Tab2",#N/A,FALSE,"P"}</definedName>
    <definedName name="juy" localSheetId="24" hidden="1">{"Tab1",#N/A,FALSE,"P";"Tab2",#N/A,FALSE,"P"}</definedName>
    <definedName name="juy" localSheetId="25" hidden="1">{"Tab1",#N/A,FALSE,"P";"Tab2",#N/A,FALSE,"P"}</definedName>
    <definedName name="juy" localSheetId="26" hidden="1">{"Tab1",#N/A,FALSE,"P";"Tab2",#N/A,FALSE,"P"}</definedName>
    <definedName name="juy" localSheetId="27" hidden="1">{"Tab1",#N/A,FALSE,"P";"Tab2",#N/A,FALSE,"P"}</definedName>
    <definedName name="juy" localSheetId="32" hidden="1">{"Tab1",#N/A,FALSE,"P";"Tab2",#N/A,FALSE,"P"}</definedName>
    <definedName name="juy" localSheetId="33" hidden="1">{"Tab1",#N/A,FALSE,"P";"Tab2",#N/A,FALSE,"P"}</definedName>
    <definedName name="juy" localSheetId="34" hidden="1">{"Tab1",#N/A,FALSE,"P";"Tab2",#N/A,FALSE,"P"}</definedName>
    <definedName name="juy" localSheetId="8" hidden="1">{"Tab1",#N/A,FALSE,"P";"Tab2",#N/A,FALSE,"P"}</definedName>
    <definedName name="juy" localSheetId="35" hidden="1">{"Tab1",#N/A,FALSE,"P";"Tab2",#N/A,FALSE,"P"}</definedName>
    <definedName name="juy" localSheetId="36" hidden="1">{"Tab1",#N/A,FALSE,"P";"Tab2",#N/A,FALSE,"P"}</definedName>
    <definedName name="juy" localSheetId="37" hidden="1">{"Tab1",#N/A,FALSE,"P";"Tab2",#N/A,FALSE,"P"}</definedName>
    <definedName name="juy" localSheetId="38" hidden="1">{"Tab1",#N/A,FALSE,"P";"Tab2",#N/A,FALSE,"P"}</definedName>
    <definedName name="juy" localSheetId="39" hidden="1">{"Tab1",#N/A,FALSE,"P";"Tab2",#N/A,FALSE,"P"}</definedName>
    <definedName name="juy" localSheetId="41" hidden="1">{"Tab1",#N/A,FALSE,"P";"Tab2",#N/A,FALSE,"P"}</definedName>
    <definedName name="juy" localSheetId="43" hidden="1">{"Tab1",#N/A,FALSE,"P";"Tab2",#N/A,FALSE,"P"}</definedName>
    <definedName name="juy" localSheetId="10" hidden="1">{"Tab1",#N/A,FALSE,"P";"Tab2",#N/A,FALSE,"P"}</definedName>
    <definedName name="juy" localSheetId="13" hidden="1">{"Tab1",#N/A,FALSE,"P";"Tab2",#N/A,FALSE,"P"}</definedName>
    <definedName name="juy" localSheetId="14" hidden="1">{"Tab1",#N/A,FALSE,"P";"Tab2",#N/A,FALSE,"P"}</definedName>
    <definedName name="juy" localSheetId="15" hidden="1">{"Tab1",#N/A,FALSE,"P";"Tab2",#N/A,FALSE,"P"}</definedName>
    <definedName name="juy" localSheetId="16" hidden="1">{"Tab1",#N/A,FALSE,"P";"Tab2",#N/A,FALSE,"P"}</definedName>
    <definedName name="juy" localSheetId="17" hidden="1">{"Tab1",#N/A,FALSE,"P";"Tab2",#N/A,FALSE,"P"}</definedName>
    <definedName name="juy" localSheetId="18" hidden="1">{"Tab1",#N/A,FALSE,"P";"Tab2",#N/A,FALSE,"P"}</definedName>
    <definedName name="juy" hidden="1">{"Tab1",#N/A,FALSE,"P";"Tab2",#N/A,FALSE,"P"}</definedName>
    <definedName name="k" localSheetId="59" hidden="1">{"Main Economic Indicators",#N/A,FALSE,"C"}</definedName>
    <definedName name="k" localSheetId="0" hidden="1">{"Main Economic Indicators",#N/A,FALSE,"C"}</definedName>
    <definedName name="k" localSheetId="12" hidden="1">{"Main Economic Indicators",#N/A,FALSE,"C"}</definedName>
    <definedName name="k" localSheetId="23" hidden="1">{"Main Economic Indicators",#N/A,FALSE,"C"}</definedName>
    <definedName name="k" localSheetId="28" hidden="1">{"Main Economic Indicators",#N/A,FALSE,"C"}</definedName>
    <definedName name="k" localSheetId="29" hidden="1">{"Main Economic Indicators",#N/A,FALSE,"C"}</definedName>
    <definedName name="k" localSheetId="30" hidden="1">{"Main Economic Indicators",#N/A,FALSE,"C"}</definedName>
    <definedName name="k" localSheetId="31" hidden="1">{"Main Economic Indicators",#N/A,FALSE,"C"}</definedName>
    <definedName name="k" localSheetId="40" hidden="1">{"Main Economic Indicators",#N/A,FALSE,"C"}</definedName>
    <definedName name="k" localSheetId="42" hidden="1">{"Main Economic Indicators",#N/A,FALSE,"C"}</definedName>
    <definedName name="k" localSheetId="1" hidden="1">{"Main Economic Indicators",#N/A,FALSE,"C"}</definedName>
    <definedName name="k" localSheetId="2" hidden="1">{"Main Economic Indicators",#N/A,FALSE,"C"}</definedName>
    <definedName name="k" localSheetId="3" hidden="1">{"Main Economic Indicators",#N/A,FALSE,"C"}</definedName>
    <definedName name="k" localSheetId="4" hidden="1">{"Main Economic Indicators",#N/A,FALSE,"C"}</definedName>
    <definedName name="k" localSheetId="5" hidden="1">{"Main Economic Indicators",#N/A,FALSE,"C"}</definedName>
    <definedName name="k" localSheetId="7" hidden="1">{"Main Economic Indicators",#N/A,FALSE,"C"}</definedName>
    <definedName name="k" localSheetId="9" hidden="1">{"Main Economic Indicators",#N/A,FALSE,"C"}</definedName>
    <definedName name="k" localSheetId="11" hidden="1">{"Main Economic Indicators",#N/A,FALSE,"C"}</definedName>
    <definedName name="k" localSheetId="6" hidden="1">{"Main Economic Indicators",#N/A,FALSE,"C"}</definedName>
    <definedName name="k" localSheetId="19" hidden="1">{"Main Economic Indicators",#N/A,FALSE,"C"}</definedName>
    <definedName name="k" localSheetId="20" hidden="1">{"Main Economic Indicators",#N/A,FALSE,"C"}</definedName>
    <definedName name="k" localSheetId="21" hidden="1">{"Main Economic Indicators",#N/A,FALSE,"C"}</definedName>
    <definedName name="k" localSheetId="22" hidden="1">{"Main Economic Indicators",#N/A,FALSE,"C"}</definedName>
    <definedName name="k" localSheetId="24" hidden="1">{"Main Economic Indicators",#N/A,FALSE,"C"}</definedName>
    <definedName name="k" localSheetId="25" hidden="1">{"Main Economic Indicators",#N/A,FALSE,"C"}</definedName>
    <definedName name="k" localSheetId="26" hidden="1">{"Main Economic Indicators",#N/A,FALSE,"C"}</definedName>
    <definedName name="k" localSheetId="27" hidden="1">{"Main Economic Indicators",#N/A,FALSE,"C"}</definedName>
    <definedName name="k" localSheetId="32" hidden="1">{"Main Economic Indicators",#N/A,FALSE,"C"}</definedName>
    <definedName name="k" localSheetId="33" hidden="1">{"Main Economic Indicators",#N/A,FALSE,"C"}</definedName>
    <definedName name="k" localSheetId="34" hidden="1">{"Main Economic Indicators",#N/A,FALSE,"C"}</definedName>
    <definedName name="k" localSheetId="8" hidden="1">{"Main Economic Indicators",#N/A,FALSE,"C"}</definedName>
    <definedName name="k" localSheetId="35" hidden="1">{"Main Economic Indicators",#N/A,FALSE,"C"}</definedName>
    <definedName name="k" localSheetId="36" hidden="1">{"Main Economic Indicators",#N/A,FALSE,"C"}</definedName>
    <definedName name="k" localSheetId="37" hidden="1">{"Main Economic Indicators",#N/A,FALSE,"C"}</definedName>
    <definedName name="k" localSheetId="38" hidden="1">{"Main Economic Indicators",#N/A,FALSE,"C"}</definedName>
    <definedName name="k" localSheetId="39" hidden="1">{"Main Economic Indicators",#N/A,FALSE,"C"}</definedName>
    <definedName name="k" localSheetId="41" hidden="1">{"Main Economic Indicators",#N/A,FALSE,"C"}</definedName>
    <definedName name="k" localSheetId="43" hidden="1">{"Main Economic Indicators",#N/A,FALSE,"C"}</definedName>
    <definedName name="k" localSheetId="10" hidden="1">{"Main Economic Indicators",#N/A,FALSE,"C"}</definedName>
    <definedName name="k" localSheetId="13" hidden="1">{"Main Economic Indicators",#N/A,FALSE,"C"}</definedName>
    <definedName name="k" localSheetId="14" hidden="1">{"Main Economic Indicators",#N/A,FALSE,"C"}</definedName>
    <definedName name="k" localSheetId="15" hidden="1">{"Main Economic Indicators",#N/A,FALSE,"C"}</definedName>
    <definedName name="k" localSheetId="16" hidden="1">{"Main Economic Indicators",#N/A,FALSE,"C"}</definedName>
    <definedName name="k" localSheetId="17" hidden="1">{"Main Economic Indicators",#N/A,FALSE,"C"}</definedName>
    <definedName name="k" localSheetId="18" hidden="1">{"Main Economic Indicators",#N/A,FALSE,"C"}</definedName>
    <definedName name="k" hidden="1">{"Main Economic Indicators",#N/A,FALSE,"C"}</definedName>
    <definedName name="KD" localSheetId="59">#REF!</definedName>
    <definedName name="KD" localSheetId="0">#REF!</definedName>
    <definedName name="KD" localSheetId="12">#REF!</definedName>
    <definedName name="KD" localSheetId="23">#REF!</definedName>
    <definedName name="KD" localSheetId="28">#REF!</definedName>
    <definedName name="KD" localSheetId="29">#REF!</definedName>
    <definedName name="KD" localSheetId="30">#REF!</definedName>
    <definedName name="KD" localSheetId="31">#REF!</definedName>
    <definedName name="KD" localSheetId="40">#REF!</definedName>
    <definedName name="KD" localSheetId="42">#REF!</definedName>
    <definedName name="KD" localSheetId="5">#REF!</definedName>
    <definedName name="KD" localSheetId="7">#REF!</definedName>
    <definedName name="KD" localSheetId="9">#REF!</definedName>
    <definedName name="KD" localSheetId="11">#REF!</definedName>
    <definedName name="KD" localSheetId="6">#REF!</definedName>
    <definedName name="KD" localSheetId="19">#REF!</definedName>
    <definedName name="KD" localSheetId="20">#REF!</definedName>
    <definedName name="KD" localSheetId="21">#REF!</definedName>
    <definedName name="KD" localSheetId="22">#REF!</definedName>
    <definedName name="KD" localSheetId="24">#REF!</definedName>
    <definedName name="KD" localSheetId="25">#REF!</definedName>
    <definedName name="KD" localSheetId="26">#REF!</definedName>
    <definedName name="KD" localSheetId="27">#REF!</definedName>
    <definedName name="KD" localSheetId="32">#REF!</definedName>
    <definedName name="KD" localSheetId="33">#REF!</definedName>
    <definedName name="KD" localSheetId="34">#REF!</definedName>
    <definedName name="KD" localSheetId="8">#REF!</definedName>
    <definedName name="KD" localSheetId="35">#REF!</definedName>
    <definedName name="KD" localSheetId="36">#REF!</definedName>
    <definedName name="KD" localSheetId="37">#REF!</definedName>
    <definedName name="KD" localSheetId="38">#REF!</definedName>
    <definedName name="KD" localSheetId="39">#REF!</definedName>
    <definedName name="KD" localSheetId="41">#REF!</definedName>
    <definedName name="KD" localSheetId="43">#REF!</definedName>
    <definedName name="KD" localSheetId="10">#REF!</definedName>
    <definedName name="KD" localSheetId="13">#REF!</definedName>
    <definedName name="KD" localSheetId="14">#REF!</definedName>
    <definedName name="KD" localSheetId="15">#REF!</definedName>
    <definedName name="KD" localSheetId="16">#REF!</definedName>
    <definedName name="KD" localSheetId="17">#REF!</definedName>
    <definedName name="KD" localSheetId="18">#REF!</definedName>
    <definedName name="KD">#REF!</definedName>
    <definedName name="KD1A" localSheetId="59">#REF!</definedName>
    <definedName name="KD1A" localSheetId="0">#REF!</definedName>
    <definedName name="KD1A" localSheetId="23">#REF!</definedName>
    <definedName name="KD1A" localSheetId="28">#REF!</definedName>
    <definedName name="KD1A" localSheetId="29">#REF!</definedName>
    <definedName name="KD1A" localSheetId="30">#REF!</definedName>
    <definedName name="KD1A" localSheetId="31">#REF!</definedName>
    <definedName name="KD1A" localSheetId="40">#REF!</definedName>
    <definedName name="KD1A" localSheetId="42">#REF!</definedName>
    <definedName name="KD1A" localSheetId="7">#REF!</definedName>
    <definedName name="KD1A" localSheetId="19">#REF!</definedName>
    <definedName name="KD1A" localSheetId="20">#REF!</definedName>
    <definedName name="KD1A" localSheetId="21">#REF!</definedName>
    <definedName name="KD1A" localSheetId="22">#REF!</definedName>
    <definedName name="KD1A" localSheetId="24">#REF!</definedName>
    <definedName name="KD1A" localSheetId="25">#REF!</definedName>
    <definedName name="KD1A" localSheetId="26">#REF!</definedName>
    <definedName name="KD1A" localSheetId="27">#REF!</definedName>
    <definedName name="KD1A" localSheetId="32">#REF!</definedName>
    <definedName name="KD1A" localSheetId="33">#REF!</definedName>
    <definedName name="KD1A" localSheetId="34">#REF!</definedName>
    <definedName name="KD1A" localSheetId="35">#REF!</definedName>
    <definedName name="KD1A" localSheetId="36">#REF!</definedName>
    <definedName name="KD1A" localSheetId="37">#REF!</definedName>
    <definedName name="KD1A" localSheetId="38">#REF!</definedName>
    <definedName name="KD1A" localSheetId="39">#REF!</definedName>
    <definedName name="KD1A" localSheetId="41">#REF!</definedName>
    <definedName name="KD1A" localSheetId="43">#REF!</definedName>
    <definedName name="KD1A" localSheetId="13">#REF!</definedName>
    <definedName name="KD1A" localSheetId="14">#REF!</definedName>
    <definedName name="KD1A" localSheetId="15">#REF!</definedName>
    <definedName name="KD1A" localSheetId="16">#REF!</definedName>
    <definedName name="KD1A" localSheetId="17">#REF!</definedName>
    <definedName name="KD1A" localSheetId="18">#REF!</definedName>
    <definedName name="KD1A">#REF!</definedName>
    <definedName name="khkh" localSheetId="59" hidden="1">'[50]Fax a enviar'!#REF!</definedName>
    <definedName name="khkh" localSheetId="34" hidden="1">'[50]Fax a enviar'!#REF!</definedName>
    <definedName name="khkh" localSheetId="35" hidden="1">'[50]Fax a enviar'!#REF!</definedName>
    <definedName name="khkh" localSheetId="36" hidden="1">'[50]Fax a enviar'!#REF!</definedName>
    <definedName name="khkh" localSheetId="37" hidden="1">'[50]Fax a enviar'!#REF!</definedName>
    <definedName name="khkh" localSheetId="38" hidden="1">'[50]Fax a enviar'!#REF!</definedName>
    <definedName name="khkh" localSheetId="15" hidden="1">'[50]Fax a enviar'!#REF!</definedName>
    <definedName name="khkh" localSheetId="16" hidden="1">'[50]Fax a enviar'!#REF!</definedName>
    <definedName name="khkh" localSheetId="17" hidden="1">'[50]Fax a enviar'!#REF!</definedName>
    <definedName name="khkh" localSheetId="18" hidden="1">'[50]Fax a enviar'!#REF!</definedName>
    <definedName name="khkh" hidden="1">'[50]Fax a enviar'!#REF!</definedName>
    <definedName name="kiiiiii" localSheetId="59" hidden="1">#REF!</definedName>
    <definedName name="kiiiiii" localSheetId="0" hidden="1">#REF!</definedName>
    <definedName name="kiiiiii" localSheetId="12" hidden="1">#REF!</definedName>
    <definedName name="kiiiiii" localSheetId="23" hidden="1">#REF!</definedName>
    <definedName name="kiiiiii" localSheetId="28" hidden="1">#REF!</definedName>
    <definedName name="kiiiiii" localSheetId="29" hidden="1">#REF!</definedName>
    <definedName name="kiiiiii" localSheetId="30" hidden="1">#REF!</definedName>
    <definedName name="kiiiiii" localSheetId="31" hidden="1">#REF!</definedName>
    <definedName name="kiiiiii" localSheetId="40" hidden="1">#REF!</definedName>
    <definedName name="kiiiiii" localSheetId="42" hidden="1">#REF!</definedName>
    <definedName name="kiiiiii" localSheetId="5" hidden="1">#REF!</definedName>
    <definedName name="kiiiiii" localSheetId="7" hidden="1">#REF!</definedName>
    <definedName name="kiiiiii" localSheetId="9" hidden="1">#REF!</definedName>
    <definedName name="kiiiiii" localSheetId="11" hidden="1">#REF!</definedName>
    <definedName name="kiiiiii" localSheetId="6" hidden="1">#REF!</definedName>
    <definedName name="kiiiiii" localSheetId="19" hidden="1">#REF!</definedName>
    <definedName name="kiiiiii" localSheetId="20" hidden="1">#REF!</definedName>
    <definedName name="kiiiiii" localSheetId="21" hidden="1">#REF!</definedName>
    <definedName name="kiiiiii" localSheetId="22" hidden="1">#REF!</definedName>
    <definedName name="kiiiiii" localSheetId="24" hidden="1">#REF!</definedName>
    <definedName name="kiiiiii" localSheetId="25" hidden="1">#REF!</definedName>
    <definedName name="kiiiiii" localSheetId="26" hidden="1">#REF!</definedName>
    <definedName name="kiiiiii" localSheetId="27" hidden="1">#REF!</definedName>
    <definedName name="kiiiiii" localSheetId="32" hidden="1">#REF!</definedName>
    <definedName name="kiiiiii" localSheetId="33" hidden="1">#REF!</definedName>
    <definedName name="kiiiiii" localSheetId="34" hidden="1">#REF!</definedName>
    <definedName name="kiiiiii" localSheetId="8" hidden="1">#REF!</definedName>
    <definedName name="kiiiiii" localSheetId="35" hidden="1">#REF!</definedName>
    <definedName name="kiiiiii" localSheetId="36" hidden="1">#REF!</definedName>
    <definedName name="kiiiiii" localSheetId="37" hidden="1">#REF!</definedName>
    <definedName name="kiiiiii" localSheetId="38" hidden="1">#REF!</definedName>
    <definedName name="kiiiiii" localSheetId="39" hidden="1">#REF!</definedName>
    <definedName name="kiiiiii" localSheetId="41" hidden="1">#REF!</definedName>
    <definedName name="kiiiiii" localSheetId="43" hidden="1">#REF!</definedName>
    <definedName name="kiiiiii" localSheetId="10" hidden="1">#REF!</definedName>
    <definedName name="kiiiiii" localSheetId="13" hidden="1">#REF!</definedName>
    <definedName name="kiiiiii" localSheetId="14" hidden="1">#REF!</definedName>
    <definedName name="kiiiiii" localSheetId="15" hidden="1">#REF!</definedName>
    <definedName name="kiiiiii" localSheetId="16" hidden="1">#REF!</definedName>
    <definedName name="kiiiiii" localSheetId="17" hidden="1">#REF!</definedName>
    <definedName name="kiiiiii" localSheetId="18" hidden="1">#REF!</definedName>
    <definedName name="kiiiiii" hidden="1">#REF!</definedName>
    <definedName name="kim" localSheetId="59">#REF!</definedName>
    <definedName name="kim" localSheetId="0">#REF!</definedName>
    <definedName name="kim" localSheetId="23">#REF!</definedName>
    <definedName name="kim" localSheetId="28">#REF!</definedName>
    <definedName name="kim" localSheetId="29">#REF!</definedName>
    <definedName name="kim" localSheetId="30">#REF!</definedName>
    <definedName name="kim" localSheetId="31">#REF!</definedName>
    <definedName name="kim" localSheetId="40">#REF!</definedName>
    <definedName name="kim" localSheetId="42">#REF!</definedName>
    <definedName name="kim" localSheetId="7">#REF!</definedName>
    <definedName name="kim" localSheetId="19">#REF!</definedName>
    <definedName name="kim" localSheetId="20">#REF!</definedName>
    <definedName name="kim" localSheetId="21">#REF!</definedName>
    <definedName name="kim" localSheetId="22">#REF!</definedName>
    <definedName name="kim" localSheetId="24">#REF!</definedName>
    <definedName name="kim" localSheetId="25">#REF!</definedName>
    <definedName name="kim" localSheetId="26">#REF!</definedName>
    <definedName name="kim" localSheetId="27">#REF!</definedName>
    <definedName name="kim" localSheetId="32">#REF!</definedName>
    <definedName name="kim" localSheetId="33">#REF!</definedName>
    <definedName name="kim" localSheetId="34">#REF!</definedName>
    <definedName name="kim" localSheetId="35">#REF!</definedName>
    <definedName name="kim" localSheetId="36">#REF!</definedName>
    <definedName name="kim" localSheetId="37">#REF!</definedName>
    <definedName name="kim" localSheetId="38">#REF!</definedName>
    <definedName name="kim" localSheetId="39">#REF!</definedName>
    <definedName name="kim" localSheetId="41">#REF!</definedName>
    <definedName name="kim" localSheetId="43">#REF!</definedName>
    <definedName name="kim" localSheetId="13">#REF!</definedName>
    <definedName name="kim" localSheetId="14">#REF!</definedName>
    <definedName name="kim" localSheetId="15">#REF!</definedName>
    <definedName name="kim" localSheetId="16">#REF!</definedName>
    <definedName name="kim" localSheetId="17">#REF!</definedName>
    <definedName name="kim" localSheetId="18">#REF!</definedName>
    <definedName name="kim">#REF!</definedName>
    <definedName name="kio" localSheetId="59" hidden="1">{"Tab1",#N/A,FALSE,"P";"Tab2",#N/A,FALSE,"P"}</definedName>
    <definedName name="kio" localSheetId="0" hidden="1">{"Tab1",#N/A,FALSE,"P";"Tab2",#N/A,FALSE,"P"}</definedName>
    <definedName name="kio" localSheetId="12" hidden="1">{"Tab1",#N/A,FALSE,"P";"Tab2",#N/A,FALSE,"P"}</definedName>
    <definedName name="kio" localSheetId="23" hidden="1">{"Tab1",#N/A,FALSE,"P";"Tab2",#N/A,FALSE,"P"}</definedName>
    <definedName name="kio" localSheetId="28" hidden="1">{"Tab1",#N/A,FALSE,"P";"Tab2",#N/A,FALSE,"P"}</definedName>
    <definedName name="kio" localSheetId="29" hidden="1">{"Tab1",#N/A,FALSE,"P";"Tab2",#N/A,FALSE,"P"}</definedName>
    <definedName name="kio" localSheetId="30" hidden="1">{"Tab1",#N/A,FALSE,"P";"Tab2",#N/A,FALSE,"P"}</definedName>
    <definedName name="kio" localSheetId="31" hidden="1">{"Tab1",#N/A,FALSE,"P";"Tab2",#N/A,FALSE,"P"}</definedName>
    <definedName name="kio" localSheetId="40" hidden="1">{"Tab1",#N/A,FALSE,"P";"Tab2",#N/A,FALSE,"P"}</definedName>
    <definedName name="kio" localSheetId="42" hidden="1">{"Tab1",#N/A,FALSE,"P";"Tab2",#N/A,FALSE,"P"}</definedName>
    <definedName name="kio" localSheetId="1" hidden="1">{"Tab1",#N/A,FALSE,"P";"Tab2",#N/A,FALSE,"P"}</definedName>
    <definedName name="kio" localSheetId="2" hidden="1">{"Tab1",#N/A,FALSE,"P";"Tab2",#N/A,FALSE,"P"}</definedName>
    <definedName name="kio" localSheetId="3" hidden="1">{"Tab1",#N/A,FALSE,"P";"Tab2",#N/A,FALSE,"P"}</definedName>
    <definedName name="kio" localSheetId="4" hidden="1">{"Tab1",#N/A,FALSE,"P";"Tab2",#N/A,FALSE,"P"}</definedName>
    <definedName name="kio" localSheetId="5" hidden="1">{"Tab1",#N/A,FALSE,"P";"Tab2",#N/A,FALSE,"P"}</definedName>
    <definedName name="kio" localSheetId="7" hidden="1">{"Tab1",#N/A,FALSE,"P";"Tab2",#N/A,FALSE,"P"}</definedName>
    <definedName name="kio" localSheetId="9" hidden="1">{"Tab1",#N/A,FALSE,"P";"Tab2",#N/A,FALSE,"P"}</definedName>
    <definedName name="kio" localSheetId="11" hidden="1">{"Tab1",#N/A,FALSE,"P";"Tab2",#N/A,FALSE,"P"}</definedName>
    <definedName name="kio" localSheetId="6" hidden="1">{"Tab1",#N/A,FALSE,"P";"Tab2",#N/A,FALSE,"P"}</definedName>
    <definedName name="kio" localSheetId="19" hidden="1">{"Tab1",#N/A,FALSE,"P";"Tab2",#N/A,FALSE,"P"}</definedName>
    <definedName name="kio" localSheetId="20" hidden="1">{"Tab1",#N/A,FALSE,"P";"Tab2",#N/A,FALSE,"P"}</definedName>
    <definedName name="kio" localSheetId="21" hidden="1">{"Tab1",#N/A,FALSE,"P";"Tab2",#N/A,FALSE,"P"}</definedName>
    <definedName name="kio" localSheetId="22" hidden="1">{"Tab1",#N/A,FALSE,"P";"Tab2",#N/A,FALSE,"P"}</definedName>
    <definedName name="kio" localSheetId="24" hidden="1">{"Tab1",#N/A,FALSE,"P";"Tab2",#N/A,FALSE,"P"}</definedName>
    <definedName name="kio" localSheetId="25" hidden="1">{"Tab1",#N/A,FALSE,"P";"Tab2",#N/A,FALSE,"P"}</definedName>
    <definedName name="kio" localSheetId="26" hidden="1">{"Tab1",#N/A,FALSE,"P";"Tab2",#N/A,FALSE,"P"}</definedName>
    <definedName name="kio" localSheetId="27" hidden="1">{"Tab1",#N/A,FALSE,"P";"Tab2",#N/A,FALSE,"P"}</definedName>
    <definedName name="kio" localSheetId="32" hidden="1">{"Tab1",#N/A,FALSE,"P";"Tab2",#N/A,FALSE,"P"}</definedName>
    <definedName name="kio" localSheetId="33" hidden="1">{"Tab1",#N/A,FALSE,"P";"Tab2",#N/A,FALSE,"P"}</definedName>
    <definedName name="kio" localSheetId="34" hidden="1">{"Tab1",#N/A,FALSE,"P";"Tab2",#N/A,FALSE,"P"}</definedName>
    <definedName name="kio" localSheetId="8" hidden="1">{"Tab1",#N/A,FALSE,"P";"Tab2",#N/A,FALSE,"P"}</definedName>
    <definedName name="kio" localSheetId="35" hidden="1">{"Tab1",#N/A,FALSE,"P";"Tab2",#N/A,FALSE,"P"}</definedName>
    <definedName name="kio" localSheetId="36" hidden="1">{"Tab1",#N/A,FALSE,"P";"Tab2",#N/A,FALSE,"P"}</definedName>
    <definedName name="kio" localSheetId="37" hidden="1">{"Tab1",#N/A,FALSE,"P";"Tab2",#N/A,FALSE,"P"}</definedName>
    <definedName name="kio" localSheetId="38" hidden="1">{"Tab1",#N/A,FALSE,"P";"Tab2",#N/A,FALSE,"P"}</definedName>
    <definedName name="kio" localSheetId="39" hidden="1">{"Tab1",#N/A,FALSE,"P";"Tab2",#N/A,FALSE,"P"}</definedName>
    <definedName name="kio" localSheetId="41" hidden="1">{"Tab1",#N/A,FALSE,"P";"Tab2",#N/A,FALSE,"P"}</definedName>
    <definedName name="kio" localSheetId="43" hidden="1">{"Tab1",#N/A,FALSE,"P";"Tab2",#N/A,FALSE,"P"}</definedName>
    <definedName name="kio" localSheetId="10" hidden="1">{"Tab1",#N/A,FALSE,"P";"Tab2",#N/A,FALSE,"P"}</definedName>
    <definedName name="kio" localSheetId="13" hidden="1">{"Tab1",#N/A,FALSE,"P";"Tab2",#N/A,FALSE,"P"}</definedName>
    <definedName name="kio" localSheetId="14" hidden="1">{"Tab1",#N/A,FALSE,"P";"Tab2",#N/A,FALSE,"P"}</definedName>
    <definedName name="kio" localSheetId="15" hidden="1">{"Tab1",#N/A,FALSE,"P";"Tab2",#N/A,FALSE,"P"}</definedName>
    <definedName name="kio" localSheetId="16" hidden="1">{"Tab1",#N/A,FALSE,"P";"Tab2",#N/A,FALSE,"P"}</definedName>
    <definedName name="kio" localSheetId="17" hidden="1">{"Tab1",#N/A,FALSE,"P";"Tab2",#N/A,FALSE,"P"}</definedName>
    <definedName name="kio" localSheetId="18" hidden="1">{"Tab1",#N/A,FALSE,"P";"Tab2",#N/A,FALSE,"P"}</definedName>
    <definedName name="kio" hidden="1">{"Tab1",#N/A,FALSE,"P";"Tab2",#N/A,FALSE,"P"}</definedName>
    <definedName name="kiu" localSheetId="59" hidden="1">{"Riqfin97",#N/A,FALSE,"Tran";"Riqfinpro",#N/A,FALSE,"Tran"}</definedName>
    <definedName name="kiu" localSheetId="0" hidden="1">{"Riqfin97",#N/A,FALSE,"Tran";"Riqfinpro",#N/A,FALSE,"Tran"}</definedName>
    <definedName name="kiu" localSheetId="12" hidden="1">{"Riqfin97",#N/A,FALSE,"Tran";"Riqfinpro",#N/A,FALSE,"Tran"}</definedName>
    <definedName name="kiu" localSheetId="23" hidden="1">{"Riqfin97",#N/A,FALSE,"Tran";"Riqfinpro",#N/A,FALSE,"Tran"}</definedName>
    <definedName name="kiu" localSheetId="28" hidden="1">{"Riqfin97",#N/A,FALSE,"Tran";"Riqfinpro",#N/A,FALSE,"Tran"}</definedName>
    <definedName name="kiu" localSheetId="29" hidden="1">{"Riqfin97",#N/A,FALSE,"Tran";"Riqfinpro",#N/A,FALSE,"Tran"}</definedName>
    <definedName name="kiu" localSheetId="30" hidden="1">{"Riqfin97",#N/A,FALSE,"Tran";"Riqfinpro",#N/A,FALSE,"Tran"}</definedName>
    <definedName name="kiu" localSheetId="31" hidden="1">{"Riqfin97",#N/A,FALSE,"Tran";"Riqfinpro",#N/A,FALSE,"Tran"}</definedName>
    <definedName name="kiu" localSheetId="40" hidden="1">{"Riqfin97",#N/A,FALSE,"Tran";"Riqfinpro",#N/A,FALSE,"Tran"}</definedName>
    <definedName name="kiu" localSheetId="42" hidden="1">{"Riqfin97",#N/A,FALSE,"Tran";"Riqfinpro",#N/A,FALSE,"Tran"}</definedName>
    <definedName name="kiu" localSheetId="1" hidden="1">{"Riqfin97",#N/A,FALSE,"Tran";"Riqfinpro",#N/A,FALSE,"Tran"}</definedName>
    <definedName name="kiu" localSheetId="2" hidden="1">{"Riqfin97",#N/A,FALSE,"Tran";"Riqfinpro",#N/A,FALSE,"Tran"}</definedName>
    <definedName name="kiu" localSheetId="3" hidden="1">{"Riqfin97",#N/A,FALSE,"Tran";"Riqfinpro",#N/A,FALSE,"Tran"}</definedName>
    <definedName name="kiu" localSheetId="4" hidden="1">{"Riqfin97",#N/A,FALSE,"Tran";"Riqfinpro",#N/A,FALSE,"Tran"}</definedName>
    <definedName name="kiu" localSheetId="5" hidden="1">{"Riqfin97",#N/A,FALSE,"Tran";"Riqfinpro",#N/A,FALSE,"Tran"}</definedName>
    <definedName name="kiu" localSheetId="7" hidden="1">{"Riqfin97",#N/A,FALSE,"Tran";"Riqfinpro",#N/A,FALSE,"Tran"}</definedName>
    <definedName name="kiu" localSheetId="9" hidden="1">{"Riqfin97",#N/A,FALSE,"Tran";"Riqfinpro",#N/A,FALSE,"Tran"}</definedName>
    <definedName name="kiu" localSheetId="11" hidden="1">{"Riqfin97",#N/A,FALSE,"Tran";"Riqfinpro",#N/A,FALSE,"Tran"}</definedName>
    <definedName name="kiu" localSheetId="6" hidden="1">{"Riqfin97",#N/A,FALSE,"Tran";"Riqfinpro",#N/A,FALSE,"Tran"}</definedName>
    <definedName name="kiu" localSheetId="19" hidden="1">{"Riqfin97",#N/A,FALSE,"Tran";"Riqfinpro",#N/A,FALSE,"Tran"}</definedName>
    <definedName name="kiu" localSheetId="20" hidden="1">{"Riqfin97",#N/A,FALSE,"Tran";"Riqfinpro",#N/A,FALSE,"Tran"}</definedName>
    <definedName name="kiu" localSheetId="21" hidden="1">{"Riqfin97",#N/A,FALSE,"Tran";"Riqfinpro",#N/A,FALSE,"Tran"}</definedName>
    <definedName name="kiu" localSheetId="22" hidden="1">{"Riqfin97",#N/A,FALSE,"Tran";"Riqfinpro",#N/A,FALSE,"Tran"}</definedName>
    <definedName name="kiu" localSheetId="24" hidden="1">{"Riqfin97",#N/A,FALSE,"Tran";"Riqfinpro",#N/A,FALSE,"Tran"}</definedName>
    <definedName name="kiu" localSheetId="25" hidden="1">{"Riqfin97",#N/A,FALSE,"Tran";"Riqfinpro",#N/A,FALSE,"Tran"}</definedName>
    <definedName name="kiu" localSheetId="26" hidden="1">{"Riqfin97",#N/A,FALSE,"Tran";"Riqfinpro",#N/A,FALSE,"Tran"}</definedName>
    <definedName name="kiu" localSheetId="27" hidden="1">{"Riqfin97",#N/A,FALSE,"Tran";"Riqfinpro",#N/A,FALSE,"Tran"}</definedName>
    <definedName name="kiu" localSheetId="32" hidden="1">{"Riqfin97",#N/A,FALSE,"Tran";"Riqfinpro",#N/A,FALSE,"Tran"}</definedName>
    <definedName name="kiu" localSheetId="33" hidden="1">{"Riqfin97",#N/A,FALSE,"Tran";"Riqfinpro",#N/A,FALSE,"Tran"}</definedName>
    <definedName name="kiu" localSheetId="34" hidden="1">{"Riqfin97",#N/A,FALSE,"Tran";"Riqfinpro",#N/A,FALSE,"Tran"}</definedName>
    <definedName name="kiu" localSheetId="8" hidden="1">{"Riqfin97",#N/A,FALSE,"Tran";"Riqfinpro",#N/A,FALSE,"Tran"}</definedName>
    <definedName name="kiu" localSheetId="35" hidden="1">{"Riqfin97",#N/A,FALSE,"Tran";"Riqfinpro",#N/A,FALSE,"Tran"}</definedName>
    <definedName name="kiu" localSheetId="36" hidden="1">{"Riqfin97",#N/A,FALSE,"Tran";"Riqfinpro",#N/A,FALSE,"Tran"}</definedName>
    <definedName name="kiu" localSheetId="37" hidden="1">{"Riqfin97",#N/A,FALSE,"Tran";"Riqfinpro",#N/A,FALSE,"Tran"}</definedName>
    <definedName name="kiu" localSheetId="38" hidden="1">{"Riqfin97",#N/A,FALSE,"Tran";"Riqfinpro",#N/A,FALSE,"Tran"}</definedName>
    <definedName name="kiu" localSheetId="39" hidden="1">{"Riqfin97",#N/A,FALSE,"Tran";"Riqfinpro",#N/A,FALSE,"Tran"}</definedName>
    <definedName name="kiu" localSheetId="41" hidden="1">{"Riqfin97",#N/A,FALSE,"Tran";"Riqfinpro",#N/A,FALSE,"Tran"}</definedName>
    <definedName name="kiu" localSheetId="43" hidden="1">{"Riqfin97",#N/A,FALSE,"Tran";"Riqfinpro",#N/A,FALSE,"Tran"}</definedName>
    <definedName name="kiu" localSheetId="10" hidden="1">{"Riqfin97",#N/A,FALSE,"Tran";"Riqfinpro",#N/A,FALSE,"Tran"}</definedName>
    <definedName name="kiu" localSheetId="13" hidden="1">{"Riqfin97",#N/A,FALSE,"Tran";"Riqfinpro",#N/A,FALSE,"Tran"}</definedName>
    <definedName name="kiu" localSheetId="14" hidden="1">{"Riqfin97",#N/A,FALSE,"Tran";"Riqfinpro",#N/A,FALSE,"Tran"}</definedName>
    <definedName name="kiu" localSheetId="15" hidden="1">{"Riqfin97",#N/A,FALSE,"Tran";"Riqfinpro",#N/A,FALSE,"Tran"}</definedName>
    <definedName name="kiu" localSheetId="16" hidden="1">{"Riqfin97",#N/A,FALSE,"Tran";"Riqfinpro",#N/A,FALSE,"Tran"}</definedName>
    <definedName name="kiu" localSheetId="17" hidden="1">{"Riqfin97",#N/A,FALSE,"Tran";"Riqfinpro",#N/A,FALSE,"Tran"}</definedName>
    <definedName name="kiu" localSheetId="18" hidden="1">{"Riqfin97",#N/A,FALSE,"Tran";"Riqfinpro",#N/A,FALSE,"Tran"}</definedName>
    <definedName name="kiu" hidden="1">{"Riqfin97",#N/A,FALSE,"Tran";"Riqfinpro",#N/A,FALSE,"Tran"}</definedName>
    <definedName name="kjkj" hidden="1">'[50]Fax a enviar'!#REF!</definedName>
    <definedName name="kk" localSheetId="59" hidden="1">{"Tab1",#N/A,FALSE,"P";"Tab2",#N/A,FALSE,"P"}</definedName>
    <definedName name="kk" localSheetId="0" hidden="1">{"Tab1",#N/A,FALSE,"P";"Tab2",#N/A,FALSE,"P"}</definedName>
    <definedName name="kk" localSheetId="12" hidden="1">{"Tab1",#N/A,FALSE,"P";"Tab2",#N/A,FALSE,"P"}</definedName>
    <definedName name="kk" localSheetId="23" hidden="1">{"Tab1",#N/A,FALSE,"P";"Tab2",#N/A,FALSE,"P"}</definedName>
    <definedName name="kk" localSheetId="28" hidden="1">{"Tab1",#N/A,FALSE,"P";"Tab2",#N/A,FALSE,"P"}</definedName>
    <definedName name="kk" localSheetId="29" hidden="1">{"Tab1",#N/A,FALSE,"P";"Tab2",#N/A,FALSE,"P"}</definedName>
    <definedName name="kk" localSheetId="30" hidden="1">{"Tab1",#N/A,FALSE,"P";"Tab2",#N/A,FALSE,"P"}</definedName>
    <definedName name="kk" localSheetId="31" hidden="1">{"Tab1",#N/A,FALSE,"P";"Tab2",#N/A,FALSE,"P"}</definedName>
    <definedName name="kk" localSheetId="40" hidden="1">{"Tab1",#N/A,FALSE,"P";"Tab2",#N/A,FALSE,"P"}</definedName>
    <definedName name="kk" localSheetId="42" hidden="1">{"Tab1",#N/A,FALSE,"P";"Tab2",#N/A,FALSE,"P"}</definedName>
    <definedName name="kk" localSheetId="1" hidden="1">{"Tab1",#N/A,FALSE,"P";"Tab2",#N/A,FALSE,"P"}</definedName>
    <definedName name="kk" localSheetId="2" hidden="1">{"Tab1",#N/A,FALSE,"P";"Tab2",#N/A,FALSE,"P"}</definedName>
    <definedName name="kk" localSheetId="3" hidden="1">{"Tab1",#N/A,FALSE,"P";"Tab2",#N/A,FALSE,"P"}</definedName>
    <definedName name="kk" localSheetId="4" hidden="1">{"Tab1",#N/A,FALSE,"P";"Tab2",#N/A,FALSE,"P"}</definedName>
    <definedName name="kk" localSheetId="5" hidden="1">{"Tab1",#N/A,FALSE,"P";"Tab2",#N/A,FALSE,"P"}</definedName>
    <definedName name="kk" localSheetId="7" hidden="1">{"Tab1",#N/A,FALSE,"P";"Tab2",#N/A,FALSE,"P"}</definedName>
    <definedName name="kk" localSheetId="9" hidden="1">{"Tab1",#N/A,FALSE,"P";"Tab2",#N/A,FALSE,"P"}</definedName>
    <definedName name="kk" localSheetId="11" hidden="1">{"Tab1",#N/A,FALSE,"P";"Tab2",#N/A,FALSE,"P"}</definedName>
    <definedName name="kk" localSheetId="6" hidden="1">{"Tab1",#N/A,FALSE,"P";"Tab2",#N/A,FALSE,"P"}</definedName>
    <definedName name="kk" localSheetId="19" hidden="1">{"Tab1",#N/A,FALSE,"P";"Tab2",#N/A,FALSE,"P"}</definedName>
    <definedName name="kk" localSheetId="20" hidden="1">{"Tab1",#N/A,FALSE,"P";"Tab2",#N/A,FALSE,"P"}</definedName>
    <definedName name="kk" localSheetId="21" hidden="1">{"Tab1",#N/A,FALSE,"P";"Tab2",#N/A,FALSE,"P"}</definedName>
    <definedName name="kk" localSheetId="22" hidden="1">{"Tab1",#N/A,FALSE,"P";"Tab2",#N/A,FALSE,"P"}</definedName>
    <definedName name="kk" localSheetId="24" hidden="1">{"Tab1",#N/A,FALSE,"P";"Tab2",#N/A,FALSE,"P"}</definedName>
    <definedName name="kk" localSheetId="25" hidden="1">{"Tab1",#N/A,FALSE,"P";"Tab2",#N/A,FALSE,"P"}</definedName>
    <definedName name="kk" localSheetId="26" hidden="1">{"Tab1",#N/A,FALSE,"P";"Tab2",#N/A,FALSE,"P"}</definedName>
    <definedName name="kk" localSheetId="27" hidden="1">{"Tab1",#N/A,FALSE,"P";"Tab2",#N/A,FALSE,"P"}</definedName>
    <definedName name="kk" localSheetId="32" hidden="1">{"Tab1",#N/A,FALSE,"P";"Tab2",#N/A,FALSE,"P"}</definedName>
    <definedName name="kk" localSheetId="33" hidden="1">{"Tab1",#N/A,FALSE,"P";"Tab2",#N/A,FALSE,"P"}</definedName>
    <definedName name="kk" localSheetId="34" hidden="1">{"Tab1",#N/A,FALSE,"P";"Tab2",#N/A,FALSE,"P"}</definedName>
    <definedName name="kk" localSheetId="8" hidden="1">{"Tab1",#N/A,FALSE,"P";"Tab2",#N/A,FALSE,"P"}</definedName>
    <definedName name="kk" localSheetId="35" hidden="1">{"Tab1",#N/A,FALSE,"P";"Tab2",#N/A,FALSE,"P"}</definedName>
    <definedName name="kk" localSheetId="36" hidden="1">{"Tab1",#N/A,FALSE,"P";"Tab2",#N/A,FALSE,"P"}</definedName>
    <definedName name="kk" localSheetId="37" hidden="1">{"Tab1",#N/A,FALSE,"P";"Tab2",#N/A,FALSE,"P"}</definedName>
    <definedName name="kk" localSheetId="38" hidden="1">{"Tab1",#N/A,FALSE,"P";"Tab2",#N/A,FALSE,"P"}</definedName>
    <definedName name="kk" localSheetId="39" hidden="1">{"Tab1",#N/A,FALSE,"P";"Tab2",#N/A,FALSE,"P"}</definedName>
    <definedName name="kk" localSheetId="41" hidden="1">{"Tab1",#N/A,FALSE,"P";"Tab2",#N/A,FALSE,"P"}</definedName>
    <definedName name="kk" localSheetId="43" hidden="1">{"Tab1",#N/A,FALSE,"P";"Tab2",#N/A,FALSE,"P"}</definedName>
    <definedName name="kk" localSheetId="10" hidden="1">{"Tab1",#N/A,FALSE,"P";"Tab2",#N/A,FALSE,"P"}</definedName>
    <definedName name="kk" localSheetId="13" hidden="1">{"Tab1",#N/A,FALSE,"P";"Tab2",#N/A,FALSE,"P"}</definedName>
    <definedName name="kk" localSheetId="14" hidden="1">{"Tab1",#N/A,FALSE,"P";"Tab2",#N/A,FALSE,"P"}</definedName>
    <definedName name="kk" localSheetId="15" hidden="1">{"Tab1",#N/A,FALSE,"P";"Tab2",#N/A,FALSE,"P"}</definedName>
    <definedName name="kk" localSheetId="16" hidden="1">{"Tab1",#N/A,FALSE,"P";"Tab2",#N/A,FALSE,"P"}</definedName>
    <definedName name="kk" localSheetId="17" hidden="1">{"Tab1",#N/A,FALSE,"P";"Tab2",#N/A,FALSE,"P"}</definedName>
    <definedName name="kk" localSheetId="18" hidden="1">{"Tab1",#N/A,FALSE,"P";"Tab2",#N/A,FALSE,"P"}</definedName>
    <definedName name="kk" hidden="1">{"Tab1",#N/A,FALSE,"P";"Tab2",#N/A,FALSE,"P"}</definedName>
    <definedName name="kkk" localSheetId="59" hidden="1">{"Tab1",#N/A,FALSE,"P";"Tab2",#N/A,FALSE,"P"}</definedName>
    <definedName name="kkk" localSheetId="0" hidden="1">{"Tab1",#N/A,FALSE,"P";"Tab2",#N/A,FALSE,"P"}</definedName>
    <definedName name="kkk" localSheetId="12" hidden="1">{"Tab1",#N/A,FALSE,"P";"Tab2",#N/A,FALSE,"P"}</definedName>
    <definedName name="kkk" localSheetId="23" hidden="1">{"Tab1",#N/A,FALSE,"P";"Tab2",#N/A,FALSE,"P"}</definedName>
    <definedName name="kkk" localSheetId="28" hidden="1">{"Tab1",#N/A,FALSE,"P";"Tab2",#N/A,FALSE,"P"}</definedName>
    <definedName name="kkk" localSheetId="29" hidden="1">{"Tab1",#N/A,FALSE,"P";"Tab2",#N/A,FALSE,"P"}</definedName>
    <definedName name="kkk" localSheetId="30" hidden="1">{"Tab1",#N/A,FALSE,"P";"Tab2",#N/A,FALSE,"P"}</definedName>
    <definedName name="kkk" localSheetId="31" hidden="1">{"Tab1",#N/A,FALSE,"P";"Tab2",#N/A,FALSE,"P"}</definedName>
    <definedName name="kkk" localSheetId="40" hidden="1">{"Tab1",#N/A,FALSE,"P";"Tab2",#N/A,FALSE,"P"}</definedName>
    <definedName name="kkk" localSheetId="42" hidden="1">{"Tab1",#N/A,FALSE,"P";"Tab2",#N/A,FALSE,"P"}</definedName>
    <definedName name="kkk" localSheetId="1" hidden="1">{"Tab1",#N/A,FALSE,"P";"Tab2",#N/A,FALSE,"P"}</definedName>
    <definedName name="kkk" localSheetId="2" hidden="1">{"Tab1",#N/A,FALSE,"P";"Tab2",#N/A,FALSE,"P"}</definedName>
    <definedName name="kkk" localSheetId="3" hidden="1">{"Tab1",#N/A,FALSE,"P";"Tab2",#N/A,FALSE,"P"}</definedName>
    <definedName name="kkk" localSheetId="4" hidden="1">{"Tab1",#N/A,FALSE,"P";"Tab2",#N/A,FALSE,"P"}</definedName>
    <definedName name="kkk" localSheetId="5" hidden="1">{"Tab1",#N/A,FALSE,"P";"Tab2",#N/A,FALSE,"P"}</definedName>
    <definedName name="kkk" localSheetId="7" hidden="1">{"Tab1",#N/A,FALSE,"P";"Tab2",#N/A,FALSE,"P"}</definedName>
    <definedName name="kkk" localSheetId="9" hidden="1">{"Tab1",#N/A,FALSE,"P";"Tab2",#N/A,FALSE,"P"}</definedName>
    <definedName name="kkk" localSheetId="11" hidden="1">{"Tab1",#N/A,FALSE,"P";"Tab2",#N/A,FALSE,"P"}</definedName>
    <definedName name="kkk" localSheetId="6" hidden="1">{"Tab1",#N/A,FALSE,"P";"Tab2",#N/A,FALSE,"P"}</definedName>
    <definedName name="kkk" localSheetId="19" hidden="1">{"Tab1",#N/A,FALSE,"P";"Tab2",#N/A,FALSE,"P"}</definedName>
    <definedName name="kkk" localSheetId="20" hidden="1">{"Tab1",#N/A,FALSE,"P";"Tab2",#N/A,FALSE,"P"}</definedName>
    <definedName name="kkk" localSheetId="21" hidden="1">{"Tab1",#N/A,FALSE,"P";"Tab2",#N/A,FALSE,"P"}</definedName>
    <definedName name="kkk" localSheetId="22" hidden="1">{"Tab1",#N/A,FALSE,"P";"Tab2",#N/A,FALSE,"P"}</definedName>
    <definedName name="kkk" localSheetId="24" hidden="1">{"Tab1",#N/A,FALSE,"P";"Tab2",#N/A,FALSE,"P"}</definedName>
    <definedName name="kkk" localSheetId="25" hidden="1">{"Tab1",#N/A,FALSE,"P";"Tab2",#N/A,FALSE,"P"}</definedName>
    <definedName name="kkk" localSheetId="26" hidden="1">{"Tab1",#N/A,FALSE,"P";"Tab2",#N/A,FALSE,"P"}</definedName>
    <definedName name="kkk" localSheetId="27" hidden="1">{"Tab1",#N/A,FALSE,"P";"Tab2",#N/A,FALSE,"P"}</definedName>
    <definedName name="kkk" localSheetId="32" hidden="1">{"Tab1",#N/A,FALSE,"P";"Tab2",#N/A,FALSE,"P"}</definedName>
    <definedName name="kkk" localSheetId="33" hidden="1">{"Tab1",#N/A,FALSE,"P";"Tab2",#N/A,FALSE,"P"}</definedName>
    <definedName name="kkk" localSheetId="34" hidden="1">{"Tab1",#N/A,FALSE,"P";"Tab2",#N/A,FALSE,"P"}</definedName>
    <definedName name="kkk" localSheetId="8" hidden="1">{"Tab1",#N/A,FALSE,"P";"Tab2",#N/A,FALSE,"P"}</definedName>
    <definedName name="kkk" localSheetId="35" hidden="1">{"Tab1",#N/A,FALSE,"P";"Tab2",#N/A,FALSE,"P"}</definedName>
    <definedName name="kkk" localSheetId="36" hidden="1">{"Tab1",#N/A,FALSE,"P";"Tab2",#N/A,FALSE,"P"}</definedName>
    <definedName name="kkk" localSheetId="37" hidden="1">{"Tab1",#N/A,FALSE,"P";"Tab2",#N/A,FALSE,"P"}</definedName>
    <definedName name="kkk" localSheetId="38" hidden="1">{"Tab1",#N/A,FALSE,"P";"Tab2",#N/A,FALSE,"P"}</definedName>
    <definedName name="kkk" localSheetId="39" hidden="1">{"Tab1",#N/A,FALSE,"P";"Tab2",#N/A,FALSE,"P"}</definedName>
    <definedName name="kkk" localSheetId="41" hidden="1">{"Tab1",#N/A,FALSE,"P";"Tab2",#N/A,FALSE,"P"}</definedName>
    <definedName name="kkk" localSheetId="43" hidden="1">{"Tab1",#N/A,FALSE,"P";"Tab2",#N/A,FALSE,"P"}</definedName>
    <definedName name="kkk" localSheetId="10" hidden="1">{"Tab1",#N/A,FALSE,"P";"Tab2",#N/A,FALSE,"P"}</definedName>
    <definedName name="kkk" localSheetId="13" hidden="1">{"Tab1",#N/A,FALSE,"P";"Tab2",#N/A,FALSE,"P"}</definedName>
    <definedName name="kkk" localSheetId="14" hidden="1">{"Tab1",#N/A,FALSE,"P";"Tab2",#N/A,FALSE,"P"}</definedName>
    <definedName name="kkk" localSheetId="15" hidden="1">{"Tab1",#N/A,FALSE,"P";"Tab2",#N/A,FALSE,"P"}</definedName>
    <definedName name="kkk" localSheetId="16" hidden="1">{"Tab1",#N/A,FALSE,"P";"Tab2",#N/A,FALSE,"P"}</definedName>
    <definedName name="kkk" localSheetId="17" hidden="1">{"Tab1",#N/A,FALSE,"P";"Tab2",#N/A,FALSE,"P"}</definedName>
    <definedName name="kkk" localSheetId="18" hidden="1">{"Tab1",#N/A,FALSE,"P";"Tab2",#N/A,FALSE,"P"}</definedName>
    <definedName name="kkk" hidden="1">{"Tab1",#N/A,FALSE,"P";"Tab2",#N/A,FALSE,"P"}</definedName>
    <definedName name="kkkk" hidden="1">[67]M!#REF!</definedName>
    <definedName name="kkkkk" hidden="1">'[68]J(Priv.Cap)'!#REF!</definedName>
    <definedName name="kkkkkkkk" localSheetId="59" hidden="1">{"Riqfin97",#N/A,FALSE,"Tran";"Riqfinpro",#N/A,FALSE,"Tran"}</definedName>
    <definedName name="kkkkkkkk" localSheetId="0" hidden="1">{"Riqfin97",#N/A,FALSE,"Tran";"Riqfinpro",#N/A,FALSE,"Tran"}</definedName>
    <definedName name="kkkkkkkk" localSheetId="12" hidden="1">{"Riqfin97",#N/A,FALSE,"Tran";"Riqfinpro",#N/A,FALSE,"Tran"}</definedName>
    <definedName name="kkkkkkkk" localSheetId="23" hidden="1">{"Riqfin97",#N/A,FALSE,"Tran";"Riqfinpro",#N/A,FALSE,"Tran"}</definedName>
    <definedName name="kkkkkkkk" localSheetId="28" hidden="1">{"Riqfin97",#N/A,FALSE,"Tran";"Riqfinpro",#N/A,FALSE,"Tran"}</definedName>
    <definedName name="kkkkkkkk" localSheetId="29" hidden="1">{"Riqfin97",#N/A,FALSE,"Tran";"Riqfinpro",#N/A,FALSE,"Tran"}</definedName>
    <definedName name="kkkkkkkk" localSheetId="30" hidden="1">{"Riqfin97",#N/A,FALSE,"Tran";"Riqfinpro",#N/A,FALSE,"Tran"}</definedName>
    <definedName name="kkkkkkkk" localSheetId="31" hidden="1">{"Riqfin97",#N/A,FALSE,"Tran";"Riqfinpro",#N/A,FALSE,"Tran"}</definedName>
    <definedName name="kkkkkkkk" localSheetId="40" hidden="1">{"Riqfin97",#N/A,FALSE,"Tran";"Riqfinpro",#N/A,FALSE,"Tran"}</definedName>
    <definedName name="kkkkkkkk" localSheetId="42" hidden="1">{"Riqfin97",#N/A,FALSE,"Tran";"Riqfinpro",#N/A,FALSE,"Tran"}</definedName>
    <definedName name="kkkkkkkk" localSheetId="1" hidden="1">{"Riqfin97",#N/A,FALSE,"Tran";"Riqfinpro",#N/A,FALSE,"Tran"}</definedName>
    <definedName name="kkkkkkkk" localSheetId="2" hidden="1">{"Riqfin97",#N/A,FALSE,"Tran";"Riqfinpro",#N/A,FALSE,"Tran"}</definedName>
    <definedName name="kkkkkkkk" localSheetId="3" hidden="1">{"Riqfin97",#N/A,FALSE,"Tran";"Riqfinpro",#N/A,FALSE,"Tran"}</definedName>
    <definedName name="kkkkkkkk" localSheetId="4" hidden="1">{"Riqfin97",#N/A,FALSE,"Tran";"Riqfinpro",#N/A,FALSE,"Tran"}</definedName>
    <definedName name="kkkkkkkk" localSheetId="5" hidden="1">{"Riqfin97",#N/A,FALSE,"Tran";"Riqfinpro",#N/A,FALSE,"Tran"}</definedName>
    <definedName name="kkkkkkkk" localSheetId="7" hidden="1">{"Riqfin97",#N/A,FALSE,"Tran";"Riqfinpro",#N/A,FALSE,"Tran"}</definedName>
    <definedName name="kkkkkkkk" localSheetId="9" hidden="1">{"Riqfin97",#N/A,FALSE,"Tran";"Riqfinpro",#N/A,FALSE,"Tran"}</definedName>
    <definedName name="kkkkkkkk" localSheetId="11" hidden="1">{"Riqfin97",#N/A,FALSE,"Tran";"Riqfinpro",#N/A,FALSE,"Tran"}</definedName>
    <definedName name="kkkkkkkk" localSheetId="6" hidden="1">{"Riqfin97",#N/A,FALSE,"Tran";"Riqfinpro",#N/A,FALSE,"Tran"}</definedName>
    <definedName name="kkkkkkkk" localSheetId="19" hidden="1">{"Riqfin97",#N/A,FALSE,"Tran";"Riqfinpro",#N/A,FALSE,"Tran"}</definedName>
    <definedName name="kkkkkkkk" localSheetId="20" hidden="1">{"Riqfin97",#N/A,FALSE,"Tran";"Riqfinpro",#N/A,FALSE,"Tran"}</definedName>
    <definedName name="kkkkkkkk" localSheetId="21" hidden="1">{"Riqfin97",#N/A,FALSE,"Tran";"Riqfinpro",#N/A,FALSE,"Tran"}</definedName>
    <definedName name="kkkkkkkk" localSheetId="22" hidden="1">{"Riqfin97",#N/A,FALSE,"Tran";"Riqfinpro",#N/A,FALSE,"Tran"}</definedName>
    <definedName name="kkkkkkkk" localSheetId="24" hidden="1">{"Riqfin97",#N/A,FALSE,"Tran";"Riqfinpro",#N/A,FALSE,"Tran"}</definedName>
    <definedName name="kkkkkkkk" localSheetId="25" hidden="1">{"Riqfin97",#N/A,FALSE,"Tran";"Riqfinpro",#N/A,FALSE,"Tran"}</definedName>
    <definedName name="kkkkkkkk" localSheetId="26" hidden="1">{"Riqfin97",#N/A,FALSE,"Tran";"Riqfinpro",#N/A,FALSE,"Tran"}</definedName>
    <definedName name="kkkkkkkk" localSheetId="27" hidden="1">{"Riqfin97",#N/A,FALSE,"Tran";"Riqfinpro",#N/A,FALSE,"Tran"}</definedName>
    <definedName name="kkkkkkkk" localSheetId="32" hidden="1">{"Riqfin97",#N/A,FALSE,"Tran";"Riqfinpro",#N/A,FALSE,"Tran"}</definedName>
    <definedName name="kkkkkkkk" localSheetId="33" hidden="1">{"Riqfin97",#N/A,FALSE,"Tran";"Riqfinpro",#N/A,FALSE,"Tran"}</definedName>
    <definedName name="kkkkkkkk" localSheetId="34" hidden="1">{"Riqfin97",#N/A,FALSE,"Tran";"Riqfinpro",#N/A,FALSE,"Tran"}</definedName>
    <definedName name="kkkkkkkk" localSheetId="8" hidden="1">{"Riqfin97",#N/A,FALSE,"Tran";"Riqfinpro",#N/A,FALSE,"Tran"}</definedName>
    <definedName name="kkkkkkkk" localSheetId="35" hidden="1">{"Riqfin97",#N/A,FALSE,"Tran";"Riqfinpro",#N/A,FALSE,"Tran"}</definedName>
    <definedName name="kkkkkkkk" localSheetId="36" hidden="1">{"Riqfin97",#N/A,FALSE,"Tran";"Riqfinpro",#N/A,FALSE,"Tran"}</definedName>
    <definedName name="kkkkkkkk" localSheetId="37" hidden="1">{"Riqfin97",#N/A,FALSE,"Tran";"Riqfinpro",#N/A,FALSE,"Tran"}</definedName>
    <definedName name="kkkkkkkk" localSheetId="38" hidden="1">{"Riqfin97",#N/A,FALSE,"Tran";"Riqfinpro",#N/A,FALSE,"Tran"}</definedName>
    <definedName name="kkkkkkkk" localSheetId="39" hidden="1">{"Riqfin97",#N/A,FALSE,"Tran";"Riqfinpro",#N/A,FALSE,"Tran"}</definedName>
    <definedName name="kkkkkkkk" localSheetId="41" hidden="1">{"Riqfin97",#N/A,FALSE,"Tran";"Riqfinpro",#N/A,FALSE,"Tran"}</definedName>
    <definedName name="kkkkkkkk" localSheetId="43" hidden="1">{"Riqfin97",#N/A,FALSE,"Tran";"Riqfinpro",#N/A,FALSE,"Tran"}</definedName>
    <definedName name="kkkkkkkk" localSheetId="10" hidden="1">{"Riqfin97",#N/A,FALSE,"Tran";"Riqfinpro",#N/A,FALSE,"Tran"}</definedName>
    <definedName name="kkkkkkkk" localSheetId="13" hidden="1">{"Riqfin97",#N/A,FALSE,"Tran";"Riqfinpro",#N/A,FALSE,"Tran"}</definedName>
    <definedName name="kkkkkkkk" localSheetId="14" hidden="1">{"Riqfin97",#N/A,FALSE,"Tran";"Riqfinpro",#N/A,FALSE,"Tran"}</definedName>
    <definedName name="kkkkkkkk" localSheetId="15" hidden="1">{"Riqfin97",#N/A,FALSE,"Tran";"Riqfinpro",#N/A,FALSE,"Tran"}</definedName>
    <definedName name="kkkkkkkk" localSheetId="16" hidden="1">{"Riqfin97",#N/A,FALSE,"Tran";"Riqfinpro",#N/A,FALSE,"Tran"}</definedName>
    <definedName name="kkkkkkkk" localSheetId="17" hidden="1">{"Riqfin97",#N/A,FALSE,"Tran";"Riqfinpro",#N/A,FALSE,"Tran"}</definedName>
    <definedName name="kkkkkkkk" localSheetId="18" hidden="1">{"Riqfin97",#N/A,FALSE,"Tran";"Riqfinpro",#N/A,FALSE,"Tran"}</definedName>
    <definedName name="kkkkkkkk" hidden="1">{"Riqfin97",#N/A,FALSE,"Tran";"Riqfinpro",#N/A,FALSE,"Tran"}</definedName>
    <definedName name="kykiyu" hidden="1">'[50]Fax a enviar'!#REF!</definedName>
    <definedName name="LastOpenedWorkSheet" localSheetId="59">#REF!</definedName>
    <definedName name="LastOpenedWorkSheet" localSheetId="0">#REF!</definedName>
    <definedName name="LastOpenedWorkSheet" localSheetId="12">#REF!</definedName>
    <definedName name="LastOpenedWorkSheet" localSheetId="23">#REF!</definedName>
    <definedName name="LastOpenedWorkSheet" localSheetId="28">#REF!</definedName>
    <definedName name="LastOpenedWorkSheet" localSheetId="29">#REF!</definedName>
    <definedName name="LastOpenedWorkSheet" localSheetId="30">#REF!</definedName>
    <definedName name="LastOpenedWorkSheet" localSheetId="31">#REF!</definedName>
    <definedName name="LastOpenedWorkSheet" localSheetId="40">#REF!</definedName>
    <definedName name="LastOpenedWorkSheet" localSheetId="42">#REF!</definedName>
    <definedName name="LastOpenedWorkSheet" localSheetId="5">#REF!</definedName>
    <definedName name="LastOpenedWorkSheet" localSheetId="7">#REF!</definedName>
    <definedName name="LastOpenedWorkSheet" localSheetId="9">#REF!</definedName>
    <definedName name="LastOpenedWorkSheet" localSheetId="11">#REF!</definedName>
    <definedName name="LastOpenedWorkSheet" localSheetId="6">#REF!</definedName>
    <definedName name="LastOpenedWorkSheet" localSheetId="19">#REF!</definedName>
    <definedName name="LastOpenedWorkSheet" localSheetId="20">#REF!</definedName>
    <definedName name="LastOpenedWorkSheet" localSheetId="21">#REF!</definedName>
    <definedName name="LastOpenedWorkSheet" localSheetId="22">#REF!</definedName>
    <definedName name="LastOpenedWorkSheet" localSheetId="24">#REF!</definedName>
    <definedName name="LastOpenedWorkSheet" localSheetId="25">#REF!</definedName>
    <definedName name="LastOpenedWorkSheet" localSheetId="26">#REF!</definedName>
    <definedName name="LastOpenedWorkSheet" localSheetId="27">#REF!</definedName>
    <definedName name="LastOpenedWorkSheet" localSheetId="32">#REF!</definedName>
    <definedName name="LastOpenedWorkSheet" localSheetId="33">#REF!</definedName>
    <definedName name="LastOpenedWorkSheet" localSheetId="34">#REF!</definedName>
    <definedName name="LastOpenedWorkSheet" localSheetId="8">#REF!</definedName>
    <definedName name="LastOpenedWorkSheet" localSheetId="35">#REF!</definedName>
    <definedName name="LastOpenedWorkSheet" localSheetId="36">#REF!</definedName>
    <definedName name="LastOpenedWorkSheet" localSheetId="37">#REF!</definedName>
    <definedName name="LastOpenedWorkSheet" localSheetId="38">#REF!</definedName>
    <definedName name="LastOpenedWorkSheet" localSheetId="39">#REF!</definedName>
    <definedName name="LastOpenedWorkSheet" localSheetId="41">#REF!</definedName>
    <definedName name="LastOpenedWorkSheet" localSheetId="43">#REF!</definedName>
    <definedName name="LastOpenedWorkSheet" localSheetId="10">#REF!</definedName>
    <definedName name="LastOpenedWorkSheet" localSheetId="13">#REF!</definedName>
    <definedName name="LastOpenedWorkSheet" localSheetId="14">#REF!</definedName>
    <definedName name="LastOpenedWorkSheet" localSheetId="15">#REF!</definedName>
    <definedName name="LastOpenedWorkSheet" localSheetId="16">#REF!</definedName>
    <definedName name="LastOpenedWorkSheet" localSheetId="17">#REF!</definedName>
    <definedName name="LastOpenedWorkSheet" localSheetId="18">#REF!</definedName>
    <definedName name="LastOpenedWorkSheet">#REF!</definedName>
    <definedName name="LastRefreshed" localSheetId="59">#REF!</definedName>
    <definedName name="LastRefreshed" localSheetId="0">#REF!</definedName>
    <definedName name="LastRefreshed" localSheetId="23">#REF!</definedName>
    <definedName name="LastRefreshed" localSheetId="28">#REF!</definedName>
    <definedName name="LastRefreshed" localSheetId="29">#REF!</definedName>
    <definedName name="LastRefreshed" localSheetId="30">#REF!</definedName>
    <definedName name="LastRefreshed" localSheetId="31">#REF!</definedName>
    <definedName name="LastRefreshed" localSheetId="40">#REF!</definedName>
    <definedName name="LastRefreshed" localSheetId="42">#REF!</definedName>
    <definedName name="LastRefreshed" localSheetId="7">#REF!</definedName>
    <definedName name="LastRefreshed" localSheetId="19">#REF!</definedName>
    <definedName name="LastRefreshed" localSheetId="20">#REF!</definedName>
    <definedName name="LastRefreshed" localSheetId="21">#REF!</definedName>
    <definedName name="LastRefreshed" localSheetId="22">#REF!</definedName>
    <definedName name="LastRefreshed" localSheetId="24">#REF!</definedName>
    <definedName name="LastRefreshed" localSheetId="25">#REF!</definedName>
    <definedName name="LastRefreshed" localSheetId="26">#REF!</definedName>
    <definedName name="LastRefreshed" localSheetId="27">#REF!</definedName>
    <definedName name="LastRefreshed" localSheetId="32">#REF!</definedName>
    <definedName name="LastRefreshed" localSheetId="33">#REF!</definedName>
    <definedName name="LastRefreshed" localSheetId="34">#REF!</definedName>
    <definedName name="LastRefreshed" localSheetId="35">#REF!</definedName>
    <definedName name="LastRefreshed" localSheetId="36">#REF!</definedName>
    <definedName name="LastRefreshed" localSheetId="37">#REF!</definedName>
    <definedName name="LastRefreshed" localSheetId="38">#REF!</definedName>
    <definedName name="LastRefreshed" localSheetId="39">#REF!</definedName>
    <definedName name="LastRefreshed" localSheetId="41">#REF!</definedName>
    <definedName name="LastRefreshed" localSheetId="43">#REF!</definedName>
    <definedName name="LastRefreshed" localSheetId="13">#REF!</definedName>
    <definedName name="LastRefreshed" localSheetId="14">#REF!</definedName>
    <definedName name="LastRefreshed" localSheetId="15">#REF!</definedName>
    <definedName name="LastRefreshed" localSheetId="16">#REF!</definedName>
    <definedName name="LastRefreshed" localSheetId="17">#REF!</definedName>
    <definedName name="LastRefreshed" localSheetId="18">#REF!</definedName>
    <definedName name="LastRefreshed">#REF!</definedName>
    <definedName name="LD" localSheetId="59">#REF!</definedName>
    <definedName name="LD" localSheetId="0">#REF!</definedName>
    <definedName name="LD" localSheetId="23">#REF!</definedName>
    <definedName name="LD" localSheetId="28">#REF!</definedName>
    <definedName name="LD" localSheetId="29">#REF!</definedName>
    <definedName name="LD" localSheetId="30">#REF!</definedName>
    <definedName name="LD" localSheetId="31">#REF!</definedName>
    <definedName name="LD" localSheetId="40">#REF!</definedName>
    <definedName name="LD" localSheetId="42">#REF!</definedName>
    <definedName name="LD" localSheetId="7">#REF!</definedName>
    <definedName name="LD" localSheetId="19">#REF!</definedName>
    <definedName name="LD" localSheetId="20">#REF!</definedName>
    <definedName name="LD" localSheetId="21">#REF!</definedName>
    <definedName name="LD" localSheetId="22">#REF!</definedName>
    <definedName name="LD" localSheetId="24">#REF!</definedName>
    <definedName name="LD" localSheetId="25">#REF!</definedName>
    <definedName name="LD" localSheetId="26">#REF!</definedName>
    <definedName name="LD" localSheetId="27">#REF!</definedName>
    <definedName name="LD" localSheetId="32">#REF!</definedName>
    <definedName name="LD" localSheetId="33">#REF!</definedName>
    <definedName name="LD" localSheetId="34">#REF!</definedName>
    <definedName name="LD" localSheetId="35">#REF!</definedName>
    <definedName name="LD" localSheetId="36">#REF!</definedName>
    <definedName name="LD" localSheetId="37">#REF!</definedName>
    <definedName name="LD" localSheetId="38">#REF!</definedName>
    <definedName name="LD" localSheetId="39">#REF!</definedName>
    <definedName name="LD" localSheetId="41">#REF!</definedName>
    <definedName name="LD" localSheetId="43">#REF!</definedName>
    <definedName name="LD" localSheetId="13">#REF!</definedName>
    <definedName name="LD" localSheetId="14">#REF!</definedName>
    <definedName name="LD" localSheetId="15">#REF!</definedName>
    <definedName name="LD" localSheetId="16">#REF!</definedName>
    <definedName name="LD" localSheetId="17">#REF!</definedName>
    <definedName name="LD" localSheetId="18">#REF!</definedName>
    <definedName name="LD">#REF!</definedName>
    <definedName name="LD1A" localSheetId="0">#REF!</definedName>
    <definedName name="LD1A" localSheetId="23">#REF!</definedName>
    <definedName name="LD1A" localSheetId="28">#REF!</definedName>
    <definedName name="LD1A" localSheetId="29">#REF!</definedName>
    <definedName name="LD1A" localSheetId="30">#REF!</definedName>
    <definedName name="LD1A" localSheetId="31">#REF!</definedName>
    <definedName name="LD1A" localSheetId="40">#REF!</definedName>
    <definedName name="LD1A" localSheetId="42">#REF!</definedName>
    <definedName name="LD1A" localSheetId="7">#REF!</definedName>
    <definedName name="LD1A" localSheetId="19">#REF!</definedName>
    <definedName name="LD1A" localSheetId="20">#REF!</definedName>
    <definedName name="LD1A" localSheetId="21">#REF!</definedName>
    <definedName name="LD1A" localSheetId="22">#REF!</definedName>
    <definedName name="LD1A" localSheetId="24">#REF!</definedName>
    <definedName name="LD1A" localSheetId="25">#REF!</definedName>
    <definedName name="LD1A" localSheetId="26">#REF!</definedName>
    <definedName name="LD1A" localSheetId="27">#REF!</definedName>
    <definedName name="LD1A" localSheetId="32">#REF!</definedName>
    <definedName name="LD1A" localSheetId="33">#REF!</definedName>
    <definedName name="LD1A" localSheetId="34">#REF!</definedName>
    <definedName name="LD1A" localSheetId="35">#REF!</definedName>
    <definedName name="LD1A" localSheetId="36">#REF!</definedName>
    <definedName name="LD1A" localSheetId="37">#REF!</definedName>
    <definedName name="LD1A" localSheetId="38">#REF!</definedName>
    <definedName name="LD1A" localSheetId="39">#REF!</definedName>
    <definedName name="LD1A" localSheetId="41">#REF!</definedName>
    <definedName name="LD1A" localSheetId="43">#REF!</definedName>
    <definedName name="LD1A" localSheetId="13">#REF!</definedName>
    <definedName name="LD1A" localSheetId="14">#REF!</definedName>
    <definedName name="LD1A" localSheetId="15">#REF!</definedName>
    <definedName name="LD1A" localSheetId="16">#REF!</definedName>
    <definedName name="LD1A" localSheetId="17">#REF!</definedName>
    <definedName name="LD1A" localSheetId="18">#REF!</definedName>
    <definedName name="LD1A">#REF!</definedName>
    <definedName name="LE" localSheetId="0">#REF!</definedName>
    <definedName name="LE" localSheetId="23">#REF!</definedName>
    <definedName name="LE" localSheetId="28">#REF!</definedName>
    <definedName name="LE" localSheetId="29">#REF!</definedName>
    <definedName name="LE" localSheetId="30">#REF!</definedName>
    <definedName name="LE" localSheetId="31">#REF!</definedName>
    <definedName name="LE" localSheetId="40">#REF!</definedName>
    <definedName name="LE" localSheetId="42">#REF!</definedName>
    <definedName name="LE" localSheetId="7">#REF!</definedName>
    <definedName name="LE" localSheetId="19">#REF!</definedName>
    <definedName name="LE" localSheetId="20">#REF!</definedName>
    <definedName name="LE" localSheetId="21">#REF!</definedName>
    <definedName name="LE" localSheetId="22">#REF!</definedName>
    <definedName name="LE" localSheetId="24">#REF!</definedName>
    <definedName name="LE" localSheetId="25">#REF!</definedName>
    <definedName name="LE" localSheetId="26">#REF!</definedName>
    <definedName name="LE" localSheetId="27">#REF!</definedName>
    <definedName name="LE" localSheetId="32">#REF!</definedName>
    <definedName name="LE" localSheetId="33">#REF!</definedName>
    <definedName name="LE" localSheetId="34">#REF!</definedName>
    <definedName name="LE" localSheetId="35">#REF!</definedName>
    <definedName name="LE" localSheetId="36">#REF!</definedName>
    <definedName name="LE" localSheetId="37">#REF!</definedName>
    <definedName name="LE" localSheetId="38">#REF!</definedName>
    <definedName name="LE" localSheetId="39">#REF!</definedName>
    <definedName name="LE" localSheetId="41">#REF!</definedName>
    <definedName name="LE" localSheetId="43">#REF!</definedName>
    <definedName name="LE" localSheetId="13">#REF!</definedName>
    <definedName name="LE" localSheetId="14">#REF!</definedName>
    <definedName name="LE" localSheetId="15">#REF!</definedName>
    <definedName name="LE" localSheetId="16">#REF!</definedName>
    <definedName name="LE" localSheetId="17">#REF!</definedName>
    <definedName name="LE" localSheetId="18">#REF!</definedName>
    <definedName name="LE">#REF!</definedName>
    <definedName name="LE1A" localSheetId="0">#REF!</definedName>
    <definedName name="LE1A" localSheetId="23">#REF!</definedName>
    <definedName name="LE1A" localSheetId="28">#REF!</definedName>
    <definedName name="LE1A" localSheetId="29">#REF!</definedName>
    <definedName name="LE1A" localSheetId="30">#REF!</definedName>
    <definedName name="LE1A" localSheetId="31">#REF!</definedName>
    <definedName name="LE1A" localSheetId="40">#REF!</definedName>
    <definedName name="LE1A" localSheetId="42">#REF!</definedName>
    <definedName name="LE1A" localSheetId="7">#REF!</definedName>
    <definedName name="LE1A" localSheetId="19">#REF!</definedName>
    <definedName name="LE1A" localSheetId="20">#REF!</definedName>
    <definedName name="LE1A" localSheetId="21">#REF!</definedName>
    <definedName name="LE1A" localSheetId="22">#REF!</definedName>
    <definedName name="LE1A" localSheetId="24">#REF!</definedName>
    <definedName name="LE1A" localSheetId="25">#REF!</definedName>
    <definedName name="LE1A" localSheetId="26">#REF!</definedName>
    <definedName name="LE1A" localSheetId="27">#REF!</definedName>
    <definedName name="LE1A" localSheetId="32">#REF!</definedName>
    <definedName name="LE1A" localSheetId="33">#REF!</definedName>
    <definedName name="LE1A" localSheetId="34">#REF!</definedName>
    <definedName name="LE1A" localSheetId="35">#REF!</definedName>
    <definedName name="LE1A" localSheetId="36">#REF!</definedName>
    <definedName name="LE1A" localSheetId="37">#REF!</definedName>
    <definedName name="LE1A" localSheetId="38">#REF!</definedName>
    <definedName name="LE1A" localSheetId="39">#REF!</definedName>
    <definedName name="LE1A" localSheetId="41">#REF!</definedName>
    <definedName name="LE1A" localSheetId="43">#REF!</definedName>
    <definedName name="LE1A" localSheetId="13">#REF!</definedName>
    <definedName name="LE1A" localSheetId="14">#REF!</definedName>
    <definedName name="LE1A" localSheetId="15">#REF!</definedName>
    <definedName name="LE1A" localSheetId="16">#REF!</definedName>
    <definedName name="LE1A" localSheetId="17">#REF!</definedName>
    <definedName name="LE1A" localSheetId="18">#REF!</definedName>
    <definedName name="LE1A">#REF!</definedName>
    <definedName name="LEAP" localSheetId="0">#REF!</definedName>
    <definedName name="LEAP" localSheetId="23">#REF!</definedName>
    <definedName name="LEAP" localSheetId="28">#REF!</definedName>
    <definedName name="LEAP" localSheetId="29">#REF!</definedName>
    <definedName name="LEAP" localSheetId="30">#REF!</definedName>
    <definedName name="LEAP" localSheetId="31">#REF!</definedName>
    <definedName name="LEAP" localSheetId="40">#REF!</definedName>
    <definedName name="LEAP" localSheetId="42">#REF!</definedName>
    <definedName name="LEAP" localSheetId="7">#REF!</definedName>
    <definedName name="LEAP" localSheetId="19">#REF!</definedName>
    <definedName name="LEAP" localSheetId="20">#REF!</definedName>
    <definedName name="LEAP" localSheetId="21">#REF!</definedName>
    <definedName name="LEAP" localSheetId="22">#REF!</definedName>
    <definedName name="LEAP" localSheetId="24">#REF!</definedName>
    <definedName name="LEAP" localSheetId="25">#REF!</definedName>
    <definedName name="LEAP" localSheetId="26">#REF!</definedName>
    <definedName name="LEAP" localSheetId="27">#REF!</definedName>
    <definedName name="LEAP" localSheetId="32">#REF!</definedName>
    <definedName name="LEAP" localSheetId="33">#REF!</definedName>
    <definedName name="LEAP" localSheetId="34">#REF!</definedName>
    <definedName name="LEAP" localSheetId="35">#REF!</definedName>
    <definedName name="LEAP" localSheetId="36">#REF!</definedName>
    <definedName name="LEAP" localSheetId="37">#REF!</definedName>
    <definedName name="LEAP" localSheetId="38">#REF!</definedName>
    <definedName name="LEAP" localSheetId="39">#REF!</definedName>
    <definedName name="LEAP" localSheetId="41">#REF!</definedName>
    <definedName name="LEAP" localSheetId="43">#REF!</definedName>
    <definedName name="LEAP" localSheetId="13">#REF!</definedName>
    <definedName name="LEAP" localSheetId="14">#REF!</definedName>
    <definedName name="LEAP" localSheetId="15">#REF!</definedName>
    <definedName name="LEAP" localSheetId="16">#REF!</definedName>
    <definedName name="LEAP" localSheetId="17">#REF!</definedName>
    <definedName name="LEAP" localSheetId="18">#REF!</definedName>
    <definedName name="LEAP">#REF!</definedName>
    <definedName name="LGTNONO1" localSheetId="7">[39]nonopec!#REF!</definedName>
    <definedName name="LGTNONO1">[39]nonopec!#REF!</definedName>
    <definedName name="LGTNONO2" localSheetId="7">[39]nonopec!#REF!</definedName>
    <definedName name="LGTNONO2">[39]nonopec!#REF!</definedName>
    <definedName name="LGTNONOPEC" localSheetId="7">[39]nonopec!#REF!</definedName>
    <definedName name="LGTNONOPEC">[39]nonopec!#REF!</definedName>
    <definedName name="LGTNSUMM" localSheetId="7">[39]nonopec!#REF!</definedName>
    <definedName name="LGTNSUMM">[39]nonopec!#REF!</definedName>
    <definedName name="LGTOECD">[39]nonopec!#REF!</definedName>
    <definedName name="LGTOPEC">[39]nonopec!#REF!</definedName>
    <definedName name="LGTPCNT">[39]nonopec!#REF!</definedName>
    <definedName name="LINES" localSheetId="59">#REF!</definedName>
    <definedName name="LINES" localSheetId="0">#REF!</definedName>
    <definedName name="LINES" localSheetId="12">#REF!</definedName>
    <definedName name="LINES" localSheetId="23">#REF!</definedName>
    <definedName name="LINES" localSheetId="28">#REF!</definedName>
    <definedName name="LINES" localSheetId="29">#REF!</definedName>
    <definedName name="LINES" localSheetId="30">#REF!</definedName>
    <definedName name="LINES" localSheetId="31">#REF!</definedName>
    <definedName name="LINES" localSheetId="40">#REF!</definedName>
    <definedName name="LINES" localSheetId="42">#REF!</definedName>
    <definedName name="LINES" localSheetId="5">#REF!</definedName>
    <definedName name="LINES" localSheetId="7">#REF!</definedName>
    <definedName name="LINES" localSheetId="9">#REF!</definedName>
    <definedName name="LINES" localSheetId="11">#REF!</definedName>
    <definedName name="LINES" localSheetId="6">#REF!</definedName>
    <definedName name="LINES" localSheetId="19">#REF!</definedName>
    <definedName name="LINES" localSheetId="20">#REF!</definedName>
    <definedName name="LINES" localSheetId="21">#REF!</definedName>
    <definedName name="LINES" localSheetId="22">#REF!</definedName>
    <definedName name="LINES" localSheetId="24">#REF!</definedName>
    <definedName name="LINES" localSheetId="25">#REF!</definedName>
    <definedName name="LINES" localSheetId="26">#REF!</definedName>
    <definedName name="LINES" localSheetId="27">#REF!</definedName>
    <definedName name="LINES" localSheetId="32">#REF!</definedName>
    <definedName name="LINES" localSheetId="33">#REF!</definedName>
    <definedName name="LINES" localSheetId="34">#REF!</definedName>
    <definedName name="LINES" localSheetId="8">#REF!</definedName>
    <definedName name="LINES" localSheetId="35">#REF!</definedName>
    <definedName name="LINES" localSheetId="36">#REF!</definedName>
    <definedName name="LINES" localSheetId="37">#REF!</definedName>
    <definedName name="LINES" localSheetId="38">#REF!</definedName>
    <definedName name="LINES" localSheetId="39">#REF!</definedName>
    <definedName name="LINES" localSheetId="41">#REF!</definedName>
    <definedName name="LINES" localSheetId="43">#REF!</definedName>
    <definedName name="LINES" localSheetId="10">#REF!</definedName>
    <definedName name="LINES" localSheetId="13">#REF!</definedName>
    <definedName name="LINES" localSheetId="14">#REF!</definedName>
    <definedName name="LINES" localSheetId="15">#REF!</definedName>
    <definedName name="LINES" localSheetId="16">#REF!</definedName>
    <definedName name="LINES" localSheetId="17">#REF!</definedName>
    <definedName name="LINES" localSheetId="18">#REF!</definedName>
    <definedName name="LINES">#REF!</definedName>
    <definedName name="LIT" localSheetId="59">#REF!</definedName>
    <definedName name="LIT" localSheetId="0">#REF!</definedName>
    <definedName name="LIT" localSheetId="23">#REF!</definedName>
    <definedName name="LIT" localSheetId="28">#REF!</definedName>
    <definedName name="LIT" localSheetId="29">#REF!</definedName>
    <definedName name="LIT" localSheetId="30">#REF!</definedName>
    <definedName name="LIT" localSheetId="31">#REF!</definedName>
    <definedName name="LIT" localSheetId="40">#REF!</definedName>
    <definedName name="LIT" localSheetId="42">#REF!</definedName>
    <definedName name="LIT" localSheetId="7">#REF!</definedName>
    <definedName name="LIT" localSheetId="19">#REF!</definedName>
    <definedName name="LIT" localSheetId="20">#REF!</definedName>
    <definedName name="LIT" localSheetId="21">#REF!</definedName>
    <definedName name="LIT" localSheetId="22">#REF!</definedName>
    <definedName name="LIT" localSheetId="24">#REF!</definedName>
    <definedName name="LIT" localSheetId="25">#REF!</definedName>
    <definedName name="LIT" localSheetId="26">#REF!</definedName>
    <definedName name="LIT" localSheetId="27">#REF!</definedName>
    <definedName name="LIT" localSheetId="32">#REF!</definedName>
    <definedName name="LIT" localSheetId="33">#REF!</definedName>
    <definedName name="LIT" localSheetId="34">#REF!</definedName>
    <definedName name="LIT" localSheetId="35">#REF!</definedName>
    <definedName name="LIT" localSheetId="36">#REF!</definedName>
    <definedName name="LIT" localSheetId="37">#REF!</definedName>
    <definedName name="LIT" localSheetId="38">#REF!</definedName>
    <definedName name="LIT" localSheetId="39">#REF!</definedName>
    <definedName name="LIT" localSheetId="41">#REF!</definedName>
    <definedName name="LIT" localSheetId="43">#REF!</definedName>
    <definedName name="LIT" localSheetId="13">#REF!</definedName>
    <definedName name="LIT" localSheetId="14">#REF!</definedName>
    <definedName name="LIT" localSheetId="15">#REF!</definedName>
    <definedName name="LIT" localSheetId="16">#REF!</definedName>
    <definedName name="LIT" localSheetId="17">#REF!</definedName>
    <definedName name="LIT" localSheetId="18">#REF!</definedName>
    <definedName name="LIT">#REF!</definedName>
    <definedName name="LITEURO" localSheetId="59">#REF!</definedName>
    <definedName name="LITEURO" localSheetId="0">#REF!</definedName>
    <definedName name="LITEURO" localSheetId="23">#REF!</definedName>
    <definedName name="LITEURO" localSheetId="28">#REF!</definedName>
    <definedName name="LITEURO" localSheetId="29">#REF!</definedName>
    <definedName name="LITEURO" localSheetId="30">#REF!</definedName>
    <definedName name="LITEURO" localSheetId="31">#REF!</definedName>
    <definedName name="LITEURO" localSheetId="40">#REF!</definedName>
    <definedName name="LITEURO" localSheetId="42">#REF!</definedName>
    <definedName name="LITEURO" localSheetId="7">#REF!</definedName>
    <definedName name="LITEURO" localSheetId="19">#REF!</definedName>
    <definedName name="LITEURO" localSheetId="20">#REF!</definedName>
    <definedName name="LITEURO" localSheetId="21">#REF!</definedName>
    <definedName name="LITEURO" localSheetId="22">#REF!</definedName>
    <definedName name="LITEURO" localSheetId="24">#REF!</definedName>
    <definedName name="LITEURO" localSheetId="25">#REF!</definedName>
    <definedName name="LITEURO" localSheetId="26">#REF!</definedName>
    <definedName name="LITEURO" localSheetId="27">#REF!</definedName>
    <definedName name="LITEURO" localSheetId="32">#REF!</definedName>
    <definedName name="LITEURO" localSheetId="33">#REF!</definedName>
    <definedName name="LITEURO" localSheetId="34">#REF!</definedName>
    <definedName name="LITEURO" localSheetId="35">#REF!</definedName>
    <definedName name="LITEURO" localSheetId="36">#REF!</definedName>
    <definedName name="LITEURO" localSheetId="37">#REF!</definedName>
    <definedName name="LITEURO" localSheetId="38">#REF!</definedName>
    <definedName name="LITEURO" localSheetId="39">#REF!</definedName>
    <definedName name="LITEURO" localSheetId="41">#REF!</definedName>
    <definedName name="LITEURO" localSheetId="43">#REF!</definedName>
    <definedName name="LITEURO" localSheetId="13">#REF!</definedName>
    <definedName name="LITEURO" localSheetId="14">#REF!</definedName>
    <definedName name="LITEURO" localSheetId="15">#REF!</definedName>
    <definedName name="LITEURO" localSheetId="16">#REF!</definedName>
    <definedName name="LITEURO" localSheetId="17">#REF!</definedName>
    <definedName name="LITEURO" localSheetId="18">#REF!</definedName>
    <definedName name="LITEURO">#REF!</definedName>
    <definedName name="ll" localSheetId="59" hidden="1">{"Tab1",#N/A,FALSE,"P";"Tab2",#N/A,FALSE,"P"}</definedName>
    <definedName name="ll" localSheetId="0" hidden="1">{"Tab1",#N/A,FALSE,"P";"Tab2",#N/A,FALSE,"P"}</definedName>
    <definedName name="ll" localSheetId="12" hidden="1">{"Tab1",#N/A,FALSE,"P";"Tab2",#N/A,FALSE,"P"}</definedName>
    <definedName name="ll" localSheetId="23" hidden="1">{"Tab1",#N/A,FALSE,"P";"Tab2",#N/A,FALSE,"P"}</definedName>
    <definedName name="ll" localSheetId="28" hidden="1">{"Tab1",#N/A,FALSE,"P";"Tab2",#N/A,FALSE,"P"}</definedName>
    <definedName name="ll" localSheetId="29" hidden="1">{"Tab1",#N/A,FALSE,"P";"Tab2",#N/A,FALSE,"P"}</definedName>
    <definedName name="ll" localSheetId="30" hidden="1">{"Tab1",#N/A,FALSE,"P";"Tab2",#N/A,FALSE,"P"}</definedName>
    <definedName name="ll" localSheetId="31" hidden="1">{"Tab1",#N/A,FALSE,"P";"Tab2",#N/A,FALSE,"P"}</definedName>
    <definedName name="ll" localSheetId="40" hidden="1">{"Tab1",#N/A,FALSE,"P";"Tab2",#N/A,FALSE,"P"}</definedName>
    <definedName name="ll" localSheetId="42" hidden="1">{"Tab1",#N/A,FALSE,"P";"Tab2",#N/A,FALSE,"P"}</definedName>
    <definedName name="ll" localSheetId="1" hidden="1">{"Tab1",#N/A,FALSE,"P";"Tab2",#N/A,FALSE,"P"}</definedName>
    <definedName name="ll" localSheetId="2" hidden="1">{"Tab1",#N/A,FALSE,"P";"Tab2",#N/A,FALSE,"P"}</definedName>
    <definedName name="ll" localSheetId="3" hidden="1">{"Tab1",#N/A,FALSE,"P";"Tab2",#N/A,FALSE,"P"}</definedName>
    <definedName name="ll" localSheetId="4" hidden="1">{"Tab1",#N/A,FALSE,"P";"Tab2",#N/A,FALSE,"P"}</definedName>
    <definedName name="ll" localSheetId="5" hidden="1">{"Tab1",#N/A,FALSE,"P";"Tab2",#N/A,FALSE,"P"}</definedName>
    <definedName name="ll" localSheetId="7" hidden="1">{"Tab1",#N/A,FALSE,"P";"Tab2",#N/A,FALSE,"P"}</definedName>
    <definedName name="ll" localSheetId="9" hidden="1">{"Tab1",#N/A,FALSE,"P";"Tab2",#N/A,FALSE,"P"}</definedName>
    <definedName name="ll" localSheetId="11" hidden="1">{"Tab1",#N/A,FALSE,"P";"Tab2",#N/A,FALSE,"P"}</definedName>
    <definedName name="ll" localSheetId="6" hidden="1">{"Tab1",#N/A,FALSE,"P";"Tab2",#N/A,FALSE,"P"}</definedName>
    <definedName name="ll" localSheetId="19" hidden="1">{"Tab1",#N/A,FALSE,"P";"Tab2",#N/A,FALSE,"P"}</definedName>
    <definedName name="ll" localSheetId="20" hidden="1">{"Tab1",#N/A,FALSE,"P";"Tab2",#N/A,FALSE,"P"}</definedName>
    <definedName name="ll" localSheetId="21" hidden="1">{"Tab1",#N/A,FALSE,"P";"Tab2",#N/A,FALSE,"P"}</definedName>
    <definedName name="ll" localSheetId="22" hidden="1">{"Tab1",#N/A,FALSE,"P";"Tab2",#N/A,FALSE,"P"}</definedName>
    <definedName name="ll" localSheetId="24" hidden="1">{"Tab1",#N/A,FALSE,"P";"Tab2",#N/A,FALSE,"P"}</definedName>
    <definedName name="ll" localSheetId="25" hidden="1">{"Tab1",#N/A,FALSE,"P";"Tab2",#N/A,FALSE,"P"}</definedName>
    <definedName name="ll" localSheetId="26" hidden="1">{"Tab1",#N/A,FALSE,"P";"Tab2",#N/A,FALSE,"P"}</definedName>
    <definedName name="ll" localSheetId="27" hidden="1">{"Tab1",#N/A,FALSE,"P";"Tab2",#N/A,FALSE,"P"}</definedName>
    <definedName name="ll" localSheetId="32" hidden="1">{"Tab1",#N/A,FALSE,"P";"Tab2",#N/A,FALSE,"P"}</definedName>
    <definedName name="ll" localSheetId="33" hidden="1">{"Tab1",#N/A,FALSE,"P";"Tab2",#N/A,FALSE,"P"}</definedName>
    <definedName name="ll" localSheetId="34" hidden="1">{"Tab1",#N/A,FALSE,"P";"Tab2",#N/A,FALSE,"P"}</definedName>
    <definedName name="ll" localSheetId="8" hidden="1">{"Tab1",#N/A,FALSE,"P";"Tab2",#N/A,FALSE,"P"}</definedName>
    <definedName name="ll" localSheetId="35" hidden="1">{"Tab1",#N/A,FALSE,"P";"Tab2",#N/A,FALSE,"P"}</definedName>
    <definedName name="ll" localSheetId="36" hidden="1">{"Tab1",#N/A,FALSE,"P";"Tab2",#N/A,FALSE,"P"}</definedName>
    <definedName name="ll" localSheetId="37" hidden="1">{"Tab1",#N/A,FALSE,"P";"Tab2",#N/A,FALSE,"P"}</definedName>
    <definedName name="ll" localSheetId="38" hidden="1">{"Tab1",#N/A,FALSE,"P";"Tab2",#N/A,FALSE,"P"}</definedName>
    <definedName name="ll" localSheetId="39" hidden="1">{"Tab1",#N/A,FALSE,"P";"Tab2",#N/A,FALSE,"P"}</definedName>
    <definedName name="ll" localSheetId="41" hidden="1">{"Tab1",#N/A,FALSE,"P";"Tab2",#N/A,FALSE,"P"}</definedName>
    <definedName name="ll" localSheetId="43" hidden="1">{"Tab1",#N/A,FALSE,"P";"Tab2",#N/A,FALSE,"P"}</definedName>
    <definedName name="ll" localSheetId="10" hidden="1">{"Tab1",#N/A,FALSE,"P";"Tab2",#N/A,FALSE,"P"}</definedName>
    <definedName name="ll" localSheetId="13" hidden="1">{"Tab1",#N/A,FALSE,"P";"Tab2",#N/A,FALSE,"P"}</definedName>
    <definedName name="ll" localSheetId="14" hidden="1">{"Tab1",#N/A,FALSE,"P";"Tab2",#N/A,FALSE,"P"}</definedName>
    <definedName name="ll" localSheetId="15" hidden="1">{"Tab1",#N/A,FALSE,"P";"Tab2",#N/A,FALSE,"P"}</definedName>
    <definedName name="ll" localSheetId="16" hidden="1">{"Tab1",#N/A,FALSE,"P";"Tab2",#N/A,FALSE,"P"}</definedName>
    <definedName name="ll" localSheetId="17" hidden="1">{"Tab1",#N/A,FALSE,"P";"Tab2",#N/A,FALSE,"P"}</definedName>
    <definedName name="ll" localSheetId="18" hidden="1">{"Tab1",#N/A,FALSE,"P";"Tab2",#N/A,FALSE,"P"}</definedName>
    <definedName name="ll" hidden="1">{"Tab1",#N/A,FALSE,"P";"Tab2",#N/A,FALSE,"P"}</definedName>
    <definedName name="lll" localSheetId="59" hidden="1">{"Riqfin97",#N/A,FALSE,"Tran";"Riqfinpro",#N/A,FALSE,"Tran"}</definedName>
    <definedName name="lll" localSheetId="0" hidden="1">{"Riqfin97",#N/A,FALSE,"Tran";"Riqfinpro",#N/A,FALSE,"Tran"}</definedName>
    <definedName name="lll" localSheetId="12" hidden="1">{"Riqfin97",#N/A,FALSE,"Tran";"Riqfinpro",#N/A,FALSE,"Tran"}</definedName>
    <definedName name="lll" localSheetId="23" hidden="1">{"Riqfin97",#N/A,FALSE,"Tran";"Riqfinpro",#N/A,FALSE,"Tran"}</definedName>
    <definedName name="lll" localSheetId="28" hidden="1">{"Riqfin97",#N/A,FALSE,"Tran";"Riqfinpro",#N/A,FALSE,"Tran"}</definedName>
    <definedName name="lll" localSheetId="29" hidden="1">{"Riqfin97",#N/A,FALSE,"Tran";"Riqfinpro",#N/A,FALSE,"Tran"}</definedName>
    <definedName name="lll" localSheetId="30" hidden="1">{"Riqfin97",#N/A,FALSE,"Tran";"Riqfinpro",#N/A,FALSE,"Tran"}</definedName>
    <definedName name="lll" localSheetId="31" hidden="1">{"Riqfin97",#N/A,FALSE,"Tran";"Riqfinpro",#N/A,FALSE,"Tran"}</definedName>
    <definedName name="lll" localSheetId="40" hidden="1">{"Riqfin97",#N/A,FALSE,"Tran";"Riqfinpro",#N/A,FALSE,"Tran"}</definedName>
    <definedName name="lll" localSheetId="42" hidden="1">{"Riqfin97",#N/A,FALSE,"Tran";"Riqfinpro",#N/A,FALSE,"Tran"}</definedName>
    <definedName name="lll" localSheetId="1" hidden="1">{"Riqfin97",#N/A,FALSE,"Tran";"Riqfinpro",#N/A,FALSE,"Tran"}</definedName>
    <definedName name="lll" localSheetId="2" hidden="1">{"Riqfin97",#N/A,FALSE,"Tran";"Riqfinpro",#N/A,FALSE,"Tran"}</definedName>
    <definedName name="lll" localSheetId="3" hidden="1">{"Riqfin97",#N/A,FALSE,"Tran";"Riqfinpro",#N/A,FALSE,"Tran"}</definedName>
    <definedName name="lll" localSheetId="4" hidden="1">{"Riqfin97",#N/A,FALSE,"Tran";"Riqfinpro",#N/A,FALSE,"Tran"}</definedName>
    <definedName name="lll" localSheetId="5" hidden="1">{"Riqfin97",#N/A,FALSE,"Tran";"Riqfinpro",#N/A,FALSE,"Tran"}</definedName>
    <definedName name="lll" localSheetId="7" hidden="1">{"Riqfin97",#N/A,FALSE,"Tran";"Riqfinpro",#N/A,FALSE,"Tran"}</definedName>
    <definedName name="lll" localSheetId="9" hidden="1">{"Riqfin97",#N/A,FALSE,"Tran";"Riqfinpro",#N/A,FALSE,"Tran"}</definedName>
    <definedName name="lll" localSheetId="11" hidden="1">{"Riqfin97",#N/A,FALSE,"Tran";"Riqfinpro",#N/A,FALSE,"Tran"}</definedName>
    <definedName name="lll" localSheetId="6" hidden="1">{"Riqfin97",#N/A,FALSE,"Tran";"Riqfinpro",#N/A,FALSE,"Tran"}</definedName>
    <definedName name="lll" localSheetId="19" hidden="1">{"Riqfin97",#N/A,FALSE,"Tran";"Riqfinpro",#N/A,FALSE,"Tran"}</definedName>
    <definedName name="lll" localSheetId="20" hidden="1">{"Riqfin97",#N/A,FALSE,"Tran";"Riqfinpro",#N/A,FALSE,"Tran"}</definedName>
    <definedName name="lll" localSheetId="21" hidden="1">{"Riqfin97",#N/A,FALSE,"Tran";"Riqfinpro",#N/A,FALSE,"Tran"}</definedName>
    <definedName name="lll" localSheetId="22" hidden="1">{"Riqfin97",#N/A,FALSE,"Tran";"Riqfinpro",#N/A,FALSE,"Tran"}</definedName>
    <definedName name="lll" localSheetId="24" hidden="1">{"Riqfin97",#N/A,FALSE,"Tran";"Riqfinpro",#N/A,FALSE,"Tran"}</definedName>
    <definedName name="lll" localSheetId="25" hidden="1">{"Riqfin97",#N/A,FALSE,"Tran";"Riqfinpro",#N/A,FALSE,"Tran"}</definedName>
    <definedName name="lll" localSheetId="26" hidden="1">{"Riqfin97",#N/A,FALSE,"Tran";"Riqfinpro",#N/A,FALSE,"Tran"}</definedName>
    <definedName name="lll" localSheetId="27" hidden="1">{"Riqfin97",#N/A,FALSE,"Tran";"Riqfinpro",#N/A,FALSE,"Tran"}</definedName>
    <definedName name="lll" localSheetId="32" hidden="1">{"Riqfin97",#N/A,FALSE,"Tran";"Riqfinpro",#N/A,FALSE,"Tran"}</definedName>
    <definedName name="lll" localSheetId="33" hidden="1">{"Riqfin97",#N/A,FALSE,"Tran";"Riqfinpro",#N/A,FALSE,"Tran"}</definedName>
    <definedName name="lll" localSheetId="34" hidden="1">{"Riqfin97",#N/A,FALSE,"Tran";"Riqfinpro",#N/A,FALSE,"Tran"}</definedName>
    <definedName name="lll" localSheetId="8" hidden="1">{"Riqfin97",#N/A,FALSE,"Tran";"Riqfinpro",#N/A,FALSE,"Tran"}</definedName>
    <definedName name="lll" localSheetId="35" hidden="1">{"Riqfin97",#N/A,FALSE,"Tran";"Riqfinpro",#N/A,FALSE,"Tran"}</definedName>
    <definedName name="lll" localSheetId="36" hidden="1">{"Riqfin97",#N/A,FALSE,"Tran";"Riqfinpro",#N/A,FALSE,"Tran"}</definedName>
    <definedName name="lll" localSheetId="37" hidden="1">{"Riqfin97",#N/A,FALSE,"Tran";"Riqfinpro",#N/A,FALSE,"Tran"}</definedName>
    <definedName name="lll" localSheetId="38" hidden="1">{"Riqfin97",#N/A,FALSE,"Tran";"Riqfinpro",#N/A,FALSE,"Tran"}</definedName>
    <definedName name="lll" localSheetId="39" hidden="1">{"Riqfin97",#N/A,FALSE,"Tran";"Riqfinpro",#N/A,FALSE,"Tran"}</definedName>
    <definedName name="lll" localSheetId="41" hidden="1">{"Riqfin97",#N/A,FALSE,"Tran";"Riqfinpro",#N/A,FALSE,"Tran"}</definedName>
    <definedName name="lll" localSheetId="43" hidden="1">{"Riqfin97",#N/A,FALSE,"Tran";"Riqfinpro",#N/A,FALSE,"Tran"}</definedName>
    <definedName name="lll" localSheetId="10" hidden="1">{"Riqfin97",#N/A,FALSE,"Tran";"Riqfinpro",#N/A,FALSE,"Tran"}</definedName>
    <definedName name="lll" localSheetId="13" hidden="1">{"Riqfin97",#N/A,FALSE,"Tran";"Riqfinpro",#N/A,FALSE,"Tran"}</definedName>
    <definedName name="lll" localSheetId="14" hidden="1">{"Riqfin97",#N/A,FALSE,"Tran";"Riqfinpro",#N/A,FALSE,"Tran"}</definedName>
    <definedName name="lll" localSheetId="15" hidden="1">{"Riqfin97",#N/A,FALSE,"Tran";"Riqfinpro",#N/A,FALSE,"Tran"}</definedName>
    <definedName name="lll" localSheetId="16" hidden="1">{"Riqfin97",#N/A,FALSE,"Tran";"Riqfinpro",#N/A,FALSE,"Tran"}</definedName>
    <definedName name="lll" localSheetId="17" hidden="1">{"Riqfin97",#N/A,FALSE,"Tran";"Riqfinpro",#N/A,FALSE,"Tran"}</definedName>
    <definedName name="lll" localSheetId="18" hidden="1">{"Riqfin97",#N/A,FALSE,"Tran";"Riqfinpro",#N/A,FALSE,"Tran"}</definedName>
    <definedName name="lll" hidden="1">{"Riqfin97",#N/A,FALSE,"Tran";"Riqfinpro",#N/A,FALSE,"Tran"}</definedName>
    <definedName name="llll" hidden="1">[69]M!#REF!</definedName>
    <definedName name="lllll" localSheetId="59" hidden="1">{"Tab1",#N/A,FALSE,"P";"Tab2",#N/A,FALSE,"P"}</definedName>
    <definedName name="lllll" localSheetId="0" hidden="1">{"Tab1",#N/A,FALSE,"P";"Tab2",#N/A,FALSE,"P"}</definedName>
    <definedName name="lllll" localSheetId="12" hidden="1">{"Tab1",#N/A,FALSE,"P";"Tab2",#N/A,FALSE,"P"}</definedName>
    <definedName name="lllll" localSheetId="23" hidden="1">{"Tab1",#N/A,FALSE,"P";"Tab2",#N/A,FALSE,"P"}</definedName>
    <definedName name="lllll" localSheetId="28" hidden="1">{"Tab1",#N/A,FALSE,"P";"Tab2",#N/A,FALSE,"P"}</definedName>
    <definedName name="lllll" localSheetId="29" hidden="1">{"Tab1",#N/A,FALSE,"P";"Tab2",#N/A,FALSE,"P"}</definedName>
    <definedName name="lllll" localSheetId="30" hidden="1">{"Tab1",#N/A,FALSE,"P";"Tab2",#N/A,FALSE,"P"}</definedName>
    <definedName name="lllll" localSheetId="31" hidden="1">{"Tab1",#N/A,FALSE,"P";"Tab2",#N/A,FALSE,"P"}</definedName>
    <definedName name="lllll" localSheetId="40" hidden="1">{"Tab1",#N/A,FALSE,"P";"Tab2",#N/A,FALSE,"P"}</definedName>
    <definedName name="lllll" localSheetId="42" hidden="1">{"Tab1",#N/A,FALSE,"P";"Tab2",#N/A,FALSE,"P"}</definedName>
    <definedName name="lllll" localSheetId="1" hidden="1">{"Tab1",#N/A,FALSE,"P";"Tab2",#N/A,FALSE,"P"}</definedName>
    <definedName name="lllll" localSheetId="2" hidden="1">{"Tab1",#N/A,FALSE,"P";"Tab2",#N/A,FALSE,"P"}</definedName>
    <definedName name="lllll" localSheetId="3" hidden="1">{"Tab1",#N/A,FALSE,"P";"Tab2",#N/A,FALSE,"P"}</definedName>
    <definedName name="lllll" localSheetId="4" hidden="1">{"Tab1",#N/A,FALSE,"P";"Tab2",#N/A,FALSE,"P"}</definedName>
    <definedName name="lllll" localSheetId="5" hidden="1">{"Tab1",#N/A,FALSE,"P";"Tab2",#N/A,FALSE,"P"}</definedName>
    <definedName name="lllll" localSheetId="7" hidden="1">{"Tab1",#N/A,FALSE,"P";"Tab2",#N/A,FALSE,"P"}</definedName>
    <definedName name="lllll" localSheetId="9" hidden="1">{"Tab1",#N/A,FALSE,"P";"Tab2",#N/A,FALSE,"P"}</definedName>
    <definedName name="lllll" localSheetId="11" hidden="1">{"Tab1",#N/A,FALSE,"P";"Tab2",#N/A,FALSE,"P"}</definedName>
    <definedName name="lllll" localSheetId="6" hidden="1">{"Tab1",#N/A,FALSE,"P";"Tab2",#N/A,FALSE,"P"}</definedName>
    <definedName name="lllll" localSheetId="19" hidden="1">{"Tab1",#N/A,FALSE,"P";"Tab2",#N/A,FALSE,"P"}</definedName>
    <definedName name="lllll" localSheetId="20" hidden="1">{"Tab1",#N/A,FALSE,"P";"Tab2",#N/A,FALSE,"P"}</definedName>
    <definedName name="lllll" localSheetId="21" hidden="1">{"Tab1",#N/A,FALSE,"P";"Tab2",#N/A,FALSE,"P"}</definedName>
    <definedName name="lllll" localSheetId="22" hidden="1">{"Tab1",#N/A,FALSE,"P";"Tab2",#N/A,FALSE,"P"}</definedName>
    <definedName name="lllll" localSheetId="24" hidden="1">{"Tab1",#N/A,FALSE,"P";"Tab2",#N/A,FALSE,"P"}</definedName>
    <definedName name="lllll" localSheetId="25" hidden="1">{"Tab1",#N/A,FALSE,"P";"Tab2",#N/A,FALSE,"P"}</definedName>
    <definedName name="lllll" localSheetId="26" hidden="1">{"Tab1",#N/A,FALSE,"P";"Tab2",#N/A,FALSE,"P"}</definedName>
    <definedName name="lllll" localSheetId="27" hidden="1">{"Tab1",#N/A,FALSE,"P";"Tab2",#N/A,FALSE,"P"}</definedName>
    <definedName name="lllll" localSheetId="32" hidden="1">{"Tab1",#N/A,FALSE,"P";"Tab2",#N/A,FALSE,"P"}</definedName>
    <definedName name="lllll" localSheetId="33" hidden="1">{"Tab1",#N/A,FALSE,"P";"Tab2",#N/A,FALSE,"P"}</definedName>
    <definedName name="lllll" localSheetId="34" hidden="1">{"Tab1",#N/A,FALSE,"P";"Tab2",#N/A,FALSE,"P"}</definedName>
    <definedName name="lllll" localSheetId="8" hidden="1">{"Tab1",#N/A,FALSE,"P";"Tab2",#N/A,FALSE,"P"}</definedName>
    <definedName name="lllll" localSheetId="35" hidden="1">{"Tab1",#N/A,FALSE,"P";"Tab2",#N/A,FALSE,"P"}</definedName>
    <definedName name="lllll" localSheetId="36" hidden="1">{"Tab1",#N/A,FALSE,"P";"Tab2",#N/A,FALSE,"P"}</definedName>
    <definedName name="lllll" localSheetId="37" hidden="1">{"Tab1",#N/A,FALSE,"P";"Tab2",#N/A,FALSE,"P"}</definedName>
    <definedName name="lllll" localSheetId="38" hidden="1">{"Tab1",#N/A,FALSE,"P";"Tab2",#N/A,FALSE,"P"}</definedName>
    <definedName name="lllll" localSheetId="39" hidden="1">{"Tab1",#N/A,FALSE,"P";"Tab2",#N/A,FALSE,"P"}</definedName>
    <definedName name="lllll" localSheetId="41" hidden="1">{"Tab1",#N/A,FALSE,"P";"Tab2",#N/A,FALSE,"P"}</definedName>
    <definedName name="lllll" localSheetId="43" hidden="1">{"Tab1",#N/A,FALSE,"P";"Tab2",#N/A,FALSE,"P"}</definedName>
    <definedName name="lllll" localSheetId="10" hidden="1">{"Tab1",#N/A,FALSE,"P";"Tab2",#N/A,FALSE,"P"}</definedName>
    <definedName name="lllll" localSheetId="13" hidden="1">{"Tab1",#N/A,FALSE,"P";"Tab2",#N/A,FALSE,"P"}</definedName>
    <definedName name="lllll" localSheetId="14" hidden="1">{"Tab1",#N/A,FALSE,"P";"Tab2",#N/A,FALSE,"P"}</definedName>
    <definedName name="lllll" localSheetId="15" hidden="1">{"Tab1",#N/A,FALSE,"P";"Tab2",#N/A,FALSE,"P"}</definedName>
    <definedName name="lllll" localSheetId="16" hidden="1">{"Tab1",#N/A,FALSE,"P";"Tab2",#N/A,FALSE,"P"}</definedName>
    <definedName name="lllll" localSheetId="17" hidden="1">{"Tab1",#N/A,FALSE,"P";"Tab2",#N/A,FALSE,"P"}</definedName>
    <definedName name="lllll" localSheetId="18" hidden="1">{"Tab1",#N/A,FALSE,"P";"Tab2",#N/A,FALSE,"P"}</definedName>
    <definedName name="lllll" hidden="1">{"Tab1",#N/A,FALSE,"P";"Tab2",#N/A,FALSE,"P"}</definedName>
    <definedName name="llllll" localSheetId="59" hidden="1">{"Minpmon",#N/A,FALSE,"Monthinput"}</definedName>
    <definedName name="llllll" localSheetId="0" hidden="1">{"Minpmon",#N/A,FALSE,"Monthinput"}</definedName>
    <definedName name="llllll" localSheetId="12" hidden="1">{"Minpmon",#N/A,FALSE,"Monthinput"}</definedName>
    <definedName name="llllll" localSheetId="23" hidden="1">{"Minpmon",#N/A,FALSE,"Monthinput"}</definedName>
    <definedName name="llllll" localSheetId="28" hidden="1">{"Minpmon",#N/A,FALSE,"Monthinput"}</definedName>
    <definedName name="llllll" localSheetId="29" hidden="1">{"Minpmon",#N/A,FALSE,"Monthinput"}</definedName>
    <definedName name="llllll" localSheetId="30" hidden="1">{"Minpmon",#N/A,FALSE,"Monthinput"}</definedName>
    <definedName name="llllll" localSheetId="31" hidden="1">{"Minpmon",#N/A,FALSE,"Monthinput"}</definedName>
    <definedName name="llllll" localSheetId="40" hidden="1">{"Minpmon",#N/A,FALSE,"Monthinput"}</definedName>
    <definedName name="llllll" localSheetId="42" hidden="1">{"Minpmon",#N/A,FALSE,"Monthinput"}</definedName>
    <definedName name="llllll" localSheetId="1" hidden="1">{"Minpmon",#N/A,FALSE,"Monthinput"}</definedName>
    <definedName name="llllll" localSheetId="2" hidden="1">{"Minpmon",#N/A,FALSE,"Monthinput"}</definedName>
    <definedName name="llllll" localSheetId="3" hidden="1">{"Minpmon",#N/A,FALSE,"Monthinput"}</definedName>
    <definedName name="llllll" localSheetId="4" hidden="1">{"Minpmon",#N/A,FALSE,"Monthinput"}</definedName>
    <definedName name="llllll" localSheetId="5" hidden="1">{"Minpmon",#N/A,FALSE,"Monthinput"}</definedName>
    <definedName name="llllll" localSheetId="7" hidden="1">{"Minpmon",#N/A,FALSE,"Monthinput"}</definedName>
    <definedName name="llllll" localSheetId="9" hidden="1">{"Minpmon",#N/A,FALSE,"Monthinput"}</definedName>
    <definedName name="llllll" localSheetId="11" hidden="1">{"Minpmon",#N/A,FALSE,"Monthinput"}</definedName>
    <definedName name="llllll" localSheetId="6" hidden="1">{"Minpmon",#N/A,FALSE,"Monthinput"}</definedName>
    <definedName name="llllll" localSheetId="19" hidden="1">{"Minpmon",#N/A,FALSE,"Monthinput"}</definedName>
    <definedName name="llllll" localSheetId="20" hidden="1">{"Minpmon",#N/A,FALSE,"Monthinput"}</definedName>
    <definedName name="llllll" localSheetId="21" hidden="1">{"Minpmon",#N/A,FALSE,"Monthinput"}</definedName>
    <definedName name="llllll" localSheetId="22" hidden="1">{"Minpmon",#N/A,FALSE,"Monthinput"}</definedName>
    <definedName name="llllll" localSheetId="24" hidden="1">{"Minpmon",#N/A,FALSE,"Monthinput"}</definedName>
    <definedName name="llllll" localSheetId="25" hidden="1">{"Minpmon",#N/A,FALSE,"Monthinput"}</definedName>
    <definedName name="llllll" localSheetId="26" hidden="1">{"Minpmon",#N/A,FALSE,"Monthinput"}</definedName>
    <definedName name="llllll" localSheetId="27" hidden="1">{"Minpmon",#N/A,FALSE,"Monthinput"}</definedName>
    <definedName name="llllll" localSheetId="32" hidden="1">{"Minpmon",#N/A,FALSE,"Monthinput"}</definedName>
    <definedName name="llllll" localSheetId="33" hidden="1">{"Minpmon",#N/A,FALSE,"Monthinput"}</definedName>
    <definedName name="llllll" localSheetId="34" hidden="1">{"Minpmon",#N/A,FALSE,"Monthinput"}</definedName>
    <definedName name="llllll" localSheetId="8" hidden="1">{"Minpmon",#N/A,FALSE,"Monthinput"}</definedName>
    <definedName name="llllll" localSheetId="35" hidden="1">{"Minpmon",#N/A,FALSE,"Monthinput"}</definedName>
    <definedName name="llllll" localSheetId="36" hidden="1">{"Minpmon",#N/A,FALSE,"Monthinput"}</definedName>
    <definedName name="llllll" localSheetId="37" hidden="1">{"Minpmon",#N/A,FALSE,"Monthinput"}</definedName>
    <definedName name="llllll" localSheetId="38" hidden="1">{"Minpmon",#N/A,FALSE,"Monthinput"}</definedName>
    <definedName name="llllll" localSheetId="39" hidden="1">{"Minpmon",#N/A,FALSE,"Monthinput"}</definedName>
    <definedName name="llllll" localSheetId="41" hidden="1">{"Minpmon",#N/A,FALSE,"Monthinput"}</definedName>
    <definedName name="llllll" localSheetId="43" hidden="1">{"Minpmon",#N/A,FALSE,"Monthinput"}</definedName>
    <definedName name="llllll" localSheetId="10" hidden="1">{"Minpmon",#N/A,FALSE,"Monthinput"}</definedName>
    <definedName name="llllll" localSheetId="13" hidden="1">{"Minpmon",#N/A,FALSE,"Monthinput"}</definedName>
    <definedName name="llllll" localSheetId="14" hidden="1">{"Minpmon",#N/A,FALSE,"Monthinput"}</definedName>
    <definedName name="llllll" localSheetId="15" hidden="1">{"Minpmon",#N/A,FALSE,"Monthinput"}</definedName>
    <definedName name="llllll" localSheetId="16" hidden="1">{"Minpmon",#N/A,FALSE,"Monthinput"}</definedName>
    <definedName name="llllll" localSheetId="17" hidden="1">{"Minpmon",#N/A,FALSE,"Monthinput"}</definedName>
    <definedName name="llllll" localSheetId="18" hidden="1">{"Minpmon",#N/A,FALSE,"Monthinput"}</definedName>
    <definedName name="llllll" hidden="1">{"Minpmon",#N/A,FALSE,"Monthinput"}</definedName>
    <definedName name="lllllll" localSheetId="59" hidden="1">{"bop94-99",#N/A,FALSE,"BOP";"bgdp94-99",#N/A,FALSE,"BOPGDP";"exp94-99",#N/A,FALSE,"EXP";"imp94-99",#N/A,FALSE,"IMP";"tt9499",#N/A,FALSE,"TT";"ss94-99",#N/A,FALSE,"SERV";"tran94-99",#N/A,FALSE,"TRAN";"dis95-98",#N/A,FALSE,"DISB";"amor94-99",#N/A,FALSE,"AMOR";"int94-98",#N/A,FALSE,"INT";"debt94-99",#N/A,FALSE,"DEBT"}</definedName>
    <definedName name="lllllll" localSheetId="0" hidden="1">{"bop94-99",#N/A,FALSE,"BOP";"bgdp94-99",#N/A,FALSE,"BOPGDP";"exp94-99",#N/A,FALSE,"EXP";"imp94-99",#N/A,FALSE,"IMP";"tt9499",#N/A,FALSE,"TT";"ss94-99",#N/A,FALSE,"SERV";"tran94-99",#N/A,FALSE,"TRAN";"dis95-98",#N/A,FALSE,"DISB";"amor94-99",#N/A,FALSE,"AMOR";"int94-98",#N/A,FALSE,"INT";"debt94-99",#N/A,FALSE,"DEBT"}</definedName>
    <definedName name="lllllll" localSheetId="12" hidden="1">{"bop94-99",#N/A,FALSE,"BOP";"bgdp94-99",#N/A,FALSE,"BOPGDP";"exp94-99",#N/A,FALSE,"EXP";"imp94-99",#N/A,FALSE,"IMP";"tt9499",#N/A,FALSE,"TT";"ss94-99",#N/A,FALSE,"SERV";"tran94-99",#N/A,FALSE,"TRAN";"dis95-98",#N/A,FALSE,"DISB";"amor94-99",#N/A,FALSE,"AMOR";"int94-98",#N/A,FALSE,"INT";"debt94-99",#N/A,FALSE,"DEBT"}</definedName>
    <definedName name="lllllll" localSheetId="23" hidden="1">{"bop94-99",#N/A,FALSE,"BOP";"bgdp94-99",#N/A,FALSE,"BOPGDP";"exp94-99",#N/A,FALSE,"EXP";"imp94-99",#N/A,FALSE,"IMP";"tt9499",#N/A,FALSE,"TT";"ss94-99",#N/A,FALSE,"SERV";"tran94-99",#N/A,FALSE,"TRAN";"dis95-98",#N/A,FALSE,"DISB";"amor94-99",#N/A,FALSE,"AMOR";"int94-98",#N/A,FALSE,"INT";"debt94-99",#N/A,FALSE,"DEBT"}</definedName>
    <definedName name="lllllll" localSheetId="28" hidden="1">{"bop94-99",#N/A,FALSE,"BOP";"bgdp94-99",#N/A,FALSE,"BOPGDP";"exp94-99",#N/A,FALSE,"EXP";"imp94-99",#N/A,FALSE,"IMP";"tt9499",#N/A,FALSE,"TT";"ss94-99",#N/A,FALSE,"SERV";"tran94-99",#N/A,FALSE,"TRAN";"dis95-98",#N/A,FALSE,"DISB";"amor94-99",#N/A,FALSE,"AMOR";"int94-98",#N/A,FALSE,"INT";"debt94-99",#N/A,FALSE,"DEBT"}</definedName>
    <definedName name="lllllll" localSheetId="29" hidden="1">{"bop94-99",#N/A,FALSE,"BOP";"bgdp94-99",#N/A,FALSE,"BOPGDP";"exp94-99",#N/A,FALSE,"EXP";"imp94-99",#N/A,FALSE,"IMP";"tt9499",#N/A,FALSE,"TT";"ss94-99",#N/A,FALSE,"SERV";"tran94-99",#N/A,FALSE,"TRAN";"dis95-98",#N/A,FALSE,"DISB";"amor94-99",#N/A,FALSE,"AMOR";"int94-98",#N/A,FALSE,"INT";"debt94-99",#N/A,FALSE,"DEBT"}</definedName>
    <definedName name="lllllll" localSheetId="30" hidden="1">{"bop94-99",#N/A,FALSE,"BOP";"bgdp94-99",#N/A,FALSE,"BOPGDP";"exp94-99",#N/A,FALSE,"EXP";"imp94-99",#N/A,FALSE,"IMP";"tt9499",#N/A,FALSE,"TT";"ss94-99",#N/A,FALSE,"SERV";"tran94-99",#N/A,FALSE,"TRAN";"dis95-98",#N/A,FALSE,"DISB";"amor94-99",#N/A,FALSE,"AMOR";"int94-98",#N/A,FALSE,"INT";"debt94-99",#N/A,FALSE,"DEBT"}</definedName>
    <definedName name="lllllll" localSheetId="31" hidden="1">{"bop94-99",#N/A,FALSE,"BOP";"bgdp94-99",#N/A,FALSE,"BOPGDP";"exp94-99",#N/A,FALSE,"EXP";"imp94-99",#N/A,FALSE,"IMP";"tt9499",#N/A,FALSE,"TT";"ss94-99",#N/A,FALSE,"SERV";"tran94-99",#N/A,FALSE,"TRAN";"dis95-98",#N/A,FALSE,"DISB";"amor94-99",#N/A,FALSE,"AMOR";"int94-98",#N/A,FALSE,"INT";"debt94-99",#N/A,FALSE,"DEBT"}</definedName>
    <definedName name="lllllll" localSheetId="40" hidden="1">{"bop94-99",#N/A,FALSE,"BOP";"bgdp94-99",#N/A,FALSE,"BOPGDP";"exp94-99",#N/A,FALSE,"EXP";"imp94-99",#N/A,FALSE,"IMP";"tt9499",#N/A,FALSE,"TT";"ss94-99",#N/A,FALSE,"SERV";"tran94-99",#N/A,FALSE,"TRAN";"dis95-98",#N/A,FALSE,"DISB";"amor94-99",#N/A,FALSE,"AMOR";"int94-98",#N/A,FALSE,"INT";"debt94-99",#N/A,FALSE,"DEBT"}</definedName>
    <definedName name="lllllll" localSheetId="42" hidden="1">{"bop94-99",#N/A,FALSE,"BOP";"bgdp94-99",#N/A,FALSE,"BOPGDP";"exp94-99",#N/A,FALSE,"EXP";"imp94-99",#N/A,FALSE,"IMP";"tt9499",#N/A,FALSE,"TT";"ss94-99",#N/A,FALSE,"SERV";"tran94-99",#N/A,FALSE,"TRAN";"dis95-98",#N/A,FALSE,"DISB";"amor94-99",#N/A,FALSE,"AMOR";"int94-98",#N/A,FALSE,"INT";"debt94-99",#N/A,FALSE,"DEBT"}</definedName>
    <definedName name="lllllll" localSheetId="1" hidden="1">{"bop94-99",#N/A,FALSE,"BOP";"bgdp94-99",#N/A,FALSE,"BOPGDP";"exp94-99",#N/A,FALSE,"EXP";"imp94-99",#N/A,FALSE,"IMP";"tt9499",#N/A,FALSE,"TT";"ss94-99",#N/A,FALSE,"SERV";"tran94-99",#N/A,FALSE,"TRAN";"dis95-98",#N/A,FALSE,"DISB";"amor94-99",#N/A,FALSE,"AMOR";"int94-98",#N/A,FALSE,"INT";"debt94-99",#N/A,FALSE,"DEBT"}</definedName>
    <definedName name="lllllll" localSheetId="2" hidden="1">{"bop94-99",#N/A,FALSE,"BOP";"bgdp94-99",#N/A,FALSE,"BOPGDP";"exp94-99",#N/A,FALSE,"EXP";"imp94-99",#N/A,FALSE,"IMP";"tt9499",#N/A,FALSE,"TT";"ss94-99",#N/A,FALSE,"SERV";"tran94-99",#N/A,FALSE,"TRAN";"dis95-98",#N/A,FALSE,"DISB";"amor94-99",#N/A,FALSE,"AMOR";"int94-98",#N/A,FALSE,"INT";"debt94-99",#N/A,FALSE,"DEBT"}</definedName>
    <definedName name="lllllll" localSheetId="3" hidden="1">{"bop94-99",#N/A,FALSE,"BOP";"bgdp94-99",#N/A,FALSE,"BOPGDP";"exp94-99",#N/A,FALSE,"EXP";"imp94-99",#N/A,FALSE,"IMP";"tt9499",#N/A,FALSE,"TT";"ss94-99",#N/A,FALSE,"SERV";"tran94-99",#N/A,FALSE,"TRAN";"dis95-98",#N/A,FALSE,"DISB";"amor94-99",#N/A,FALSE,"AMOR";"int94-98",#N/A,FALSE,"INT";"debt94-99",#N/A,FALSE,"DEBT"}</definedName>
    <definedName name="lllllll" localSheetId="4" hidden="1">{"bop94-99",#N/A,FALSE,"BOP";"bgdp94-99",#N/A,FALSE,"BOPGDP";"exp94-99",#N/A,FALSE,"EXP";"imp94-99",#N/A,FALSE,"IMP";"tt9499",#N/A,FALSE,"TT";"ss94-99",#N/A,FALSE,"SERV";"tran94-99",#N/A,FALSE,"TRAN";"dis95-98",#N/A,FALSE,"DISB";"amor94-99",#N/A,FALSE,"AMOR";"int94-98",#N/A,FALSE,"INT";"debt94-99",#N/A,FALSE,"DEBT"}</definedName>
    <definedName name="lllllll" localSheetId="5" hidden="1">{"bop94-99",#N/A,FALSE,"BOP";"bgdp94-99",#N/A,FALSE,"BOPGDP";"exp94-99",#N/A,FALSE,"EXP";"imp94-99",#N/A,FALSE,"IMP";"tt9499",#N/A,FALSE,"TT";"ss94-99",#N/A,FALSE,"SERV";"tran94-99",#N/A,FALSE,"TRAN";"dis95-98",#N/A,FALSE,"DISB";"amor94-99",#N/A,FALSE,"AMOR";"int94-98",#N/A,FALSE,"INT";"debt94-99",#N/A,FALSE,"DEBT"}</definedName>
    <definedName name="lllllll" localSheetId="7" hidden="1">{"bop94-99",#N/A,FALSE,"BOP";"bgdp94-99",#N/A,FALSE,"BOPGDP";"exp94-99",#N/A,FALSE,"EXP";"imp94-99",#N/A,FALSE,"IMP";"tt9499",#N/A,FALSE,"TT";"ss94-99",#N/A,FALSE,"SERV";"tran94-99",#N/A,FALSE,"TRAN";"dis95-98",#N/A,FALSE,"DISB";"amor94-99",#N/A,FALSE,"AMOR";"int94-98",#N/A,FALSE,"INT";"debt94-99",#N/A,FALSE,"DEBT"}</definedName>
    <definedName name="lllllll" localSheetId="9" hidden="1">{"bop94-99",#N/A,FALSE,"BOP";"bgdp94-99",#N/A,FALSE,"BOPGDP";"exp94-99",#N/A,FALSE,"EXP";"imp94-99",#N/A,FALSE,"IMP";"tt9499",#N/A,FALSE,"TT";"ss94-99",#N/A,FALSE,"SERV";"tran94-99",#N/A,FALSE,"TRAN";"dis95-98",#N/A,FALSE,"DISB";"amor94-99",#N/A,FALSE,"AMOR";"int94-98",#N/A,FALSE,"INT";"debt94-99",#N/A,FALSE,"DEBT"}</definedName>
    <definedName name="lllllll" localSheetId="11" hidden="1">{"bop94-99",#N/A,FALSE,"BOP";"bgdp94-99",#N/A,FALSE,"BOPGDP";"exp94-99",#N/A,FALSE,"EXP";"imp94-99",#N/A,FALSE,"IMP";"tt9499",#N/A,FALSE,"TT";"ss94-99",#N/A,FALSE,"SERV";"tran94-99",#N/A,FALSE,"TRAN";"dis95-98",#N/A,FALSE,"DISB";"amor94-99",#N/A,FALSE,"AMOR";"int94-98",#N/A,FALSE,"INT";"debt94-99",#N/A,FALSE,"DEBT"}</definedName>
    <definedName name="lllllll" localSheetId="6" hidden="1">{"bop94-99",#N/A,FALSE,"BOP";"bgdp94-99",#N/A,FALSE,"BOPGDP";"exp94-99",#N/A,FALSE,"EXP";"imp94-99",#N/A,FALSE,"IMP";"tt9499",#N/A,FALSE,"TT";"ss94-99",#N/A,FALSE,"SERV";"tran94-99",#N/A,FALSE,"TRAN";"dis95-98",#N/A,FALSE,"DISB";"amor94-99",#N/A,FALSE,"AMOR";"int94-98",#N/A,FALSE,"INT";"debt94-99",#N/A,FALSE,"DEBT"}</definedName>
    <definedName name="lllllll" localSheetId="19" hidden="1">{"bop94-99",#N/A,FALSE,"BOP";"bgdp94-99",#N/A,FALSE,"BOPGDP";"exp94-99",#N/A,FALSE,"EXP";"imp94-99",#N/A,FALSE,"IMP";"tt9499",#N/A,FALSE,"TT";"ss94-99",#N/A,FALSE,"SERV";"tran94-99",#N/A,FALSE,"TRAN";"dis95-98",#N/A,FALSE,"DISB";"amor94-99",#N/A,FALSE,"AMOR";"int94-98",#N/A,FALSE,"INT";"debt94-99",#N/A,FALSE,"DEBT"}</definedName>
    <definedName name="lllllll" localSheetId="20" hidden="1">{"bop94-99",#N/A,FALSE,"BOP";"bgdp94-99",#N/A,FALSE,"BOPGDP";"exp94-99",#N/A,FALSE,"EXP";"imp94-99",#N/A,FALSE,"IMP";"tt9499",#N/A,FALSE,"TT";"ss94-99",#N/A,FALSE,"SERV";"tran94-99",#N/A,FALSE,"TRAN";"dis95-98",#N/A,FALSE,"DISB";"amor94-99",#N/A,FALSE,"AMOR";"int94-98",#N/A,FALSE,"INT";"debt94-99",#N/A,FALSE,"DEBT"}</definedName>
    <definedName name="lllllll" localSheetId="21" hidden="1">{"bop94-99",#N/A,FALSE,"BOP";"bgdp94-99",#N/A,FALSE,"BOPGDP";"exp94-99",#N/A,FALSE,"EXP";"imp94-99",#N/A,FALSE,"IMP";"tt9499",#N/A,FALSE,"TT";"ss94-99",#N/A,FALSE,"SERV";"tran94-99",#N/A,FALSE,"TRAN";"dis95-98",#N/A,FALSE,"DISB";"amor94-99",#N/A,FALSE,"AMOR";"int94-98",#N/A,FALSE,"INT";"debt94-99",#N/A,FALSE,"DEBT"}</definedName>
    <definedName name="lllllll" localSheetId="22" hidden="1">{"bop94-99",#N/A,FALSE,"BOP";"bgdp94-99",#N/A,FALSE,"BOPGDP";"exp94-99",#N/A,FALSE,"EXP";"imp94-99",#N/A,FALSE,"IMP";"tt9499",#N/A,FALSE,"TT";"ss94-99",#N/A,FALSE,"SERV";"tran94-99",#N/A,FALSE,"TRAN";"dis95-98",#N/A,FALSE,"DISB";"amor94-99",#N/A,FALSE,"AMOR";"int94-98",#N/A,FALSE,"INT";"debt94-99",#N/A,FALSE,"DEBT"}</definedName>
    <definedName name="lllllll" localSheetId="24" hidden="1">{"bop94-99",#N/A,FALSE,"BOP";"bgdp94-99",#N/A,FALSE,"BOPGDP";"exp94-99",#N/A,FALSE,"EXP";"imp94-99",#N/A,FALSE,"IMP";"tt9499",#N/A,FALSE,"TT";"ss94-99",#N/A,FALSE,"SERV";"tran94-99",#N/A,FALSE,"TRAN";"dis95-98",#N/A,FALSE,"DISB";"amor94-99",#N/A,FALSE,"AMOR";"int94-98",#N/A,FALSE,"INT";"debt94-99",#N/A,FALSE,"DEBT"}</definedName>
    <definedName name="lllllll" localSheetId="25" hidden="1">{"bop94-99",#N/A,FALSE,"BOP";"bgdp94-99",#N/A,FALSE,"BOPGDP";"exp94-99",#N/A,FALSE,"EXP";"imp94-99",#N/A,FALSE,"IMP";"tt9499",#N/A,FALSE,"TT";"ss94-99",#N/A,FALSE,"SERV";"tran94-99",#N/A,FALSE,"TRAN";"dis95-98",#N/A,FALSE,"DISB";"amor94-99",#N/A,FALSE,"AMOR";"int94-98",#N/A,FALSE,"INT";"debt94-99",#N/A,FALSE,"DEBT"}</definedName>
    <definedName name="lllllll" localSheetId="26" hidden="1">{"bop94-99",#N/A,FALSE,"BOP";"bgdp94-99",#N/A,FALSE,"BOPGDP";"exp94-99",#N/A,FALSE,"EXP";"imp94-99",#N/A,FALSE,"IMP";"tt9499",#N/A,FALSE,"TT";"ss94-99",#N/A,FALSE,"SERV";"tran94-99",#N/A,FALSE,"TRAN";"dis95-98",#N/A,FALSE,"DISB";"amor94-99",#N/A,FALSE,"AMOR";"int94-98",#N/A,FALSE,"INT";"debt94-99",#N/A,FALSE,"DEBT"}</definedName>
    <definedName name="lllllll" localSheetId="27" hidden="1">{"bop94-99",#N/A,FALSE,"BOP";"bgdp94-99",#N/A,FALSE,"BOPGDP";"exp94-99",#N/A,FALSE,"EXP";"imp94-99",#N/A,FALSE,"IMP";"tt9499",#N/A,FALSE,"TT";"ss94-99",#N/A,FALSE,"SERV";"tran94-99",#N/A,FALSE,"TRAN";"dis95-98",#N/A,FALSE,"DISB";"amor94-99",#N/A,FALSE,"AMOR";"int94-98",#N/A,FALSE,"INT";"debt94-99",#N/A,FALSE,"DEBT"}</definedName>
    <definedName name="lllllll" localSheetId="32" hidden="1">{"bop94-99",#N/A,FALSE,"BOP";"bgdp94-99",#N/A,FALSE,"BOPGDP";"exp94-99",#N/A,FALSE,"EXP";"imp94-99",#N/A,FALSE,"IMP";"tt9499",#N/A,FALSE,"TT";"ss94-99",#N/A,FALSE,"SERV";"tran94-99",#N/A,FALSE,"TRAN";"dis95-98",#N/A,FALSE,"DISB";"amor94-99",#N/A,FALSE,"AMOR";"int94-98",#N/A,FALSE,"INT";"debt94-99",#N/A,FALSE,"DEBT"}</definedName>
    <definedName name="lllllll" localSheetId="33" hidden="1">{"bop94-99",#N/A,FALSE,"BOP";"bgdp94-99",#N/A,FALSE,"BOPGDP";"exp94-99",#N/A,FALSE,"EXP";"imp94-99",#N/A,FALSE,"IMP";"tt9499",#N/A,FALSE,"TT";"ss94-99",#N/A,FALSE,"SERV";"tran94-99",#N/A,FALSE,"TRAN";"dis95-98",#N/A,FALSE,"DISB";"amor94-99",#N/A,FALSE,"AMOR";"int94-98",#N/A,FALSE,"INT";"debt94-99",#N/A,FALSE,"DEBT"}</definedName>
    <definedName name="lllllll" localSheetId="34" hidden="1">{"bop94-99",#N/A,FALSE,"BOP";"bgdp94-99",#N/A,FALSE,"BOPGDP";"exp94-99",#N/A,FALSE,"EXP";"imp94-99",#N/A,FALSE,"IMP";"tt9499",#N/A,FALSE,"TT";"ss94-99",#N/A,FALSE,"SERV";"tran94-99",#N/A,FALSE,"TRAN";"dis95-98",#N/A,FALSE,"DISB";"amor94-99",#N/A,FALSE,"AMOR";"int94-98",#N/A,FALSE,"INT";"debt94-99",#N/A,FALSE,"DEBT"}</definedName>
    <definedName name="lllllll" localSheetId="8" hidden="1">{"bop94-99",#N/A,FALSE,"BOP";"bgdp94-99",#N/A,FALSE,"BOPGDP";"exp94-99",#N/A,FALSE,"EXP";"imp94-99",#N/A,FALSE,"IMP";"tt9499",#N/A,FALSE,"TT";"ss94-99",#N/A,FALSE,"SERV";"tran94-99",#N/A,FALSE,"TRAN";"dis95-98",#N/A,FALSE,"DISB";"amor94-99",#N/A,FALSE,"AMOR";"int94-98",#N/A,FALSE,"INT";"debt94-99",#N/A,FALSE,"DEBT"}</definedName>
    <definedName name="lllllll" localSheetId="35" hidden="1">{"bop94-99",#N/A,FALSE,"BOP";"bgdp94-99",#N/A,FALSE,"BOPGDP";"exp94-99",#N/A,FALSE,"EXP";"imp94-99",#N/A,FALSE,"IMP";"tt9499",#N/A,FALSE,"TT";"ss94-99",#N/A,FALSE,"SERV";"tran94-99",#N/A,FALSE,"TRAN";"dis95-98",#N/A,FALSE,"DISB";"amor94-99",#N/A,FALSE,"AMOR";"int94-98",#N/A,FALSE,"INT";"debt94-99",#N/A,FALSE,"DEBT"}</definedName>
    <definedName name="lllllll" localSheetId="36" hidden="1">{"bop94-99",#N/A,FALSE,"BOP";"bgdp94-99",#N/A,FALSE,"BOPGDP";"exp94-99",#N/A,FALSE,"EXP";"imp94-99",#N/A,FALSE,"IMP";"tt9499",#N/A,FALSE,"TT";"ss94-99",#N/A,FALSE,"SERV";"tran94-99",#N/A,FALSE,"TRAN";"dis95-98",#N/A,FALSE,"DISB";"amor94-99",#N/A,FALSE,"AMOR";"int94-98",#N/A,FALSE,"INT";"debt94-99",#N/A,FALSE,"DEBT"}</definedName>
    <definedName name="lllllll" localSheetId="37" hidden="1">{"bop94-99",#N/A,FALSE,"BOP";"bgdp94-99",#N/A,FALSE,"BOPGDP";"exp94-99",#N/A,FALSE,"EXP";"imp94-99",#N/A,FALSE,"IMP";"tt9499",#N/A,FALSE,"TT";"ss94-99",#N/A,FALSE,"SERV";"tran94-99",#N/A,FALSE,"TRAN";"dis95-98",#N/A,FALSE,"DISB";"amor94-99",#N/A,FALSE,"AMOR";"int94-98",#N/A,FALSE,"INT";"debt94-99",#N/A,FALSE,"DEBT"}</definedName>
    <definedName name="lllllll" localSheetId="38" hidden="1">{"bop94-99",#N/A,FALSE,"BOP";"bgdp94-99",#N/A,FALSE,"BOPGDP";"exp94-99",#N/A,FALSE,"EXP";"imp94-99",#N/A,FALSE,"IMP";"tt9499",#N/A,FALSE,"TT";"ss94-99",#N/A,FALSE,"SERV";"tran94-99",#N/A,FALSE,"TRAN";"dis95-98",#N/A,FALSE,"DISB";"amor94-99",#N/A,FALSE,"AMOR";"int94-98",#N/A,FALSE,"INT";"debt94-99",#N/A,FALSE,"DEBT"}</definedName>
    <definedName name="lllllll" localSheetId="39" hidden="1">{"bop94-99",#N/A,FALSE,"BOP";"bgdp94-99",#N/A,FALSE,"BOPGDP";"exp94-99",#N/A,FALSE,"EXP";"imp94-99",#N/A,FALSE,"IMP";"tt9499",#N/A,FALSE,"TT";"ss94-99",#N/A,FALSE,"SERV";"tran94-99",#N/A,FALSE,"TRAN";"dis95-98",#N/A,FALSE,"DISB";"amor94-99",#N/A,FALSE,"AMOR";"int94-98",#N/A,FALSE,"INT";"debt94-99",#N/A,FALSE,"DEBT"}</definedName>
    <definedName name="lllllll" localSheetId="41" hidden="1">{"bop94-99",#N/A,FALSE,"BOP";"bgdp94-99",#N/A,FALSE,"BOPGDP";"exp94-99",#N/A,FALSE,"EXP";"imp94-99",#N/A,FALSE,"IMP";"tt9499",#N/A,FALSE,"TT";"ss94-99",#N/A,FALSE,"SERV";"tran94-99",#N/A,FALSE,"TRAN";"dis95-98",#N/A,FALSE,"DISB";"amor94-99",#N/A,FALSE,"AMOR";"int94-98",#N/A,FALSE,"INT";"debt94-99",#N/A,FALSE,"DEBT"}</definedName>
    <definedName name="lllllll" localSheetId="43" hidden="1">{"bop94-99",#N/A,FALSE,"BOP";"bgdp94-99",#N/A,FALSE,"BOPGDP";"exp94-99",#N/A,FALSE,"EXP";"imp94-99",#N/A,FALSE,"IMP";"tt9499",#N/A,FALSE,"TT";"ss94-99",#N/A,FALSE,"SERV";"tran94-99",#N/A,FALSE,"TRAN";"dis95-98",#N/A,FALSE,"DISB";"amor94-99",#N/A,FALSE,"AMOR";"int94-98",#N/A,FALSE,"INT";"debt94-99",#N/A,FALSE,"DEBT"}</definedName>
    <definedName name="lllllll" localSheetId="10" hidden="1">{"bop94-99",#N/A,FALSE,"BOP";"bgdp94-99",#N/A,FALSE,"BOPGDP";"exp94-99",#N/A,FALSE,"EXP";"imp94-99",#N/A,FALSE,"IMP";"tt9499",#N/A,FALSE,"TT";"ss94-99",#N/A,FALSE,"SERV";"tran94-99",#N/A,FALSE,"TRAN";"dis95-98",#N/A,FALSE,"DISB";"amor94-99",#N/A,FALSE,"AMOR";"int94-98",#N/A,FALSE,"INT";"debt94-99",#N/A,FALSE,"DEBT"}</definedName>
    <definedName name="lllllll" localSheetId="13" hidden="1">{"bop94-99",#N/A,FALSE,"BOP";"bgdp94-99",#N/A,FALSE,"BOPGDP";"exp94-99",#N/A,FALSE,"EXP";"imp94-99",#N/A,FALSE,"IMP";"tt9499",#N/A,FALSE,"TT";"ss94-99",#N/A,FALSE,"SERV";"tran94-99",#N/A,FALSE,"TRAN";"dis95-98",#N/A,FALSE,"DISB";"amor94-99",#N/A,FALSE,"AMOR";"int94-98",#N/A,FALSE,"INT";"debt94-99",#N/A,FALSE,"DEBT"}</definedName>
    <definedName name="lllllll" localSheetId="14" hidden="1">{"bop94-99",#N/A,FALSE,"BOP";"bgdp94-99",#N/A,FALSE,"BOPGDP";"exp94-99",#N/A,FALSE,"EXP";"imp94-99",#N/A,FALSE,"IMP";"tt9499",#N/A,FALSE,"TT";"ss94-99",#N/A,FALSE,"SERV";"tran94-99",#N/A,FALSE,"TRAN";"dis95-98",#N/A,FALSE,"DISB";"amor94-99",#N/A,FALSE,"AMOR";"int94-98",#N/A,FALSE,"INT";"debt94-99",#N/A,FALSE,"DEBT"}</definedName>
    <definedName name="lllllll" localSheetId="15" hidden="1">{"bop94-99",#N/A,FALSE,"BOP";"bgdp94-99",#N/A,FALSE,"BOPGDP";"exp94-99",#N/A,FALSE,"EXP";"imp94-99",#N/A,FALSE,"IMP";"tt9499",#N/A,FALSE,"TT";"ss94-99",#N/A,FALSE,"SERV";"tran94-99",#N/A,FALSE,"TRAN";"dis95-98",#N/A,FALSE,"DISB";"amor94-99",#N/A,FALSE,"AMOR";"int94-98",#N/A,FALSE,"INT";"debt94-99",#N/A,FALSE,"DEBT"}</definedName>
    <definedName name="lllllll" localSheetId="16" hidden="1">{"bop94-99",#N/A,FALSE,"BOP";"bgdp94-99",#N/A,FALSE,"BOPGDP";"exp94-99",#N/A,FALSE,"EXP";"imp94-99",#N/A,FALSE,"IMP";"tt9499",#N/A,FALSE,"TT";"ss94-99",#N/A,FALSE,"SERV";"tran94-99",#N/A,FALSE,"TRAN";"dis95-98",#N/A,FALSE,"DISB";"amor94-99",#N/A,FALSE,"AMOR";"int94-98",#N/A,FALSE,"INT";"debt94-99",#N/A,FALSE,"DEBT"}</definedName>
    <definedName name="lllllll" localSheetId="17" hidden="1">{"bop94-99",#N/A,FALSE,"BOP";"bgdp94-99",#N/A,FALSE,"BOPGDP";"exp94-99",#N/A,FALSE,"EXP";"imp94-99",#N/A,FALSE,"IMP";"tt9499",#N/A,FALSE,"TT";"ss94-99",#N/A,FALSE,"SERV";"tran94-99",#N/A,FALSE,"TRAN";"dis95-98",#N/A,FALSE,"DISB";"amor94-99",#N/A,FALSE,"AMOR";"int94-98",#N/A,FALSE,"INT";"debt94-99",#N/A,FALSE,"DEBT"}</definedName>
    <definedName name="lllllll" localSheetId="18" hidden="1">{"bop94-99",#N/A,FALSE,"BOP";"bgdp94-99",#N/A,FALSE,"BOPGDP";"exp94-99",#N/A,FALSE,"EXP";"imp94-99",#N/A,FALSE,"IMP";"tt9499",#N/A,FALSE,"TT";"ss94-99",#N/A,FALSE,"SERV";"tran94-99",#N/A,FALSE,"TRAN";"dis95-98",#N/A,FALSE,"DISB";"amor94-99",#N/A,FALSE,"AMOR";"int94-98",#N/A,FALSE,"INT";"debt94-99",#N/A,FALSE,"DEBT"}</definedName>
    <definedName name="lllllll" hidden="1">{"bop94-99",#N/A,FALSE,"BOP";"bgdp94-99",#N/A,FALSE,"BOPGDP";"exp94-99",#N/A,FALSE,"EXP";"imp94-99",#N/A,FALSE,"IMP";"tt9499",#N/A,FALSE,"TT";"ss94-99",#N/A,FALSE,"SERV";"tran94-99",#N/A,FALSE,"TRAN";"dis95-98",#N/A,FALSE,"DISB";"amor94-99",#N/A,FALSE,"AMOR";"int94-98",#N/A,FALSE,"INT";"debt94-99",#N/A,FALSE,"DEBT"}</definedName>
    <definedName name="lllllllllllllllll" localSheetId="59" hidden="1">{"Minpmon",#N/A,FALSE,"Monthinput"}</definedName>
    <definedName name="lllllllllllllllll" localSheetId="0" hidden="1">{"Minpmon",#N/A,FALSE,"Monthinput"}</definedName>
    <definedName name="lllllllllllllllll" localSheetId="12" hidden="1">{"Minpmon",#N/A,FALSE,"Monthinput"}</definedName>
    <definedName name="lllllllllllllllll" localSheetId="23" hidden="1">{"Minpmon",#N/A,FALSE,"Monthinput"}</definedName>
    <definedName name="lllllllllllllllll" localSheetId="28" hidden="1">{"Minpmon",#N/A,FALSE,"Monthinput"}</definedName>
    <definedName name="lllllllllllllllll" localSheetId="29" hidden="1">{"Minpmon",#N/A,FALSE,"Monthinput"}</definedName>
    <definedName name="lllllllllllllllll" localSheetId="30" hidden="1">{"Minpmon",#N/A,FALSE,"Monthinput"}</definedName>
    <definedName name="lllllllllllllllll" localSheetId="31" hidden="1">{"Minpmon",#N/A,FALSE,"Monthinput"}</definedName>
    <definedName name="lllllllllllllllll" localSheetId="40" hidden="1">{"Minpmon",#N/A,FALSE,"Monthinput"}</definedName>
    <definedName name="lllllllllllllllll" localSheetId="42" hidden="1">{"Minpmon",#N/A,FALSE,"Monthinput"}</definedName>
    <definedName name="lllllllllllllllll" localSheetId="1" hidden="1">{"Minpmon",#N/A,FALSE,"Monthinput"}</definedName>
    <definedName name="lllllllllllllllll" localSheetId="2" hidden="1">{"Minpmon",#N/A,FALSE,"Monthinput"}</definedName>
    <definedName name="lllllllllllllllll" localSheetId="3" hidden="1">{"Minpmon",#N/A,FALSE,"Monthinput"}</definedName>
    <definedName name="lllllllllllllllll" localSheetId="4" hidden="1">{"Minpmon",#N/A,FALSE,"Monthinput"}</definedName>
    <definedName name="lllllllllllllllll" localSheetId="5" hidden="1">{"Minpmon",#N/A,FALSE,"Monthinput"}</definedName>
    <definedName name="lllllllllllllllll" localSheetId="7" hidden="1">{"Minpmon",#N/A,FALSE,"Monthinput"}</definedName>
    <definedName name="lllllllllllllllll" localSheetId="9" hidden="1">{"Minpmon",#N/A,FALSE,"Monthinput"}</definedName>
    <definedName name="lllllllllllllllll" localSheetId="11" hidden="1">{"Minpmon",#N/A,FALSE,"Monthinput"}</definedName>
    <definedName name="lllllllllllllllll" localSheetId="6" hidden="1">{"Minpmon",#N/A,FALSE,"Monthinput"}</definedName>
    <definedName name="lllllllllllllllll" localSheetId="19" hidden="1">{"Minpmon",#N/A,FALSE,"Monthinput"}</definedName>
    <definedName name="lllllllllllllllll" localSheetId="20" hidden="1">{"Minpmon",#N/A,FALSE,"Monthinput"}</definedName>
    <definedName name="lllllllllllllllll" localSheetId="21" hidden="1">{"Minpmon",#N/A,FALSE,"Monthinput"}</definedName>
    <definedName name="lllllllllllllllll" localSheetId="22" hidden="1">{"Minpmon",#N/A,FALSE,"Monthinput"}</definedName>
    <definedName name="lllllllllllllllll" localSheetId="24" hidden="1">{"Minpmon",#N/A,FALSE,"Monthinput"}</definedName>
    <definedName name="lllllllllllllllll" localSheetId="25" hidden="1">{"Minpmon",#N/A,FALSE,"Monthinput"}</definedName>
    <definedName name="lllllllllllllllll" localSheetId="26" hidden="1">{"Minpmon",#N/A,FALSE,"Monthinput"}</definedName>
    <definedName name="lllllllllllllllll" localSheetId="27" hidden="1">{"Minpmon",#N/A,FALSE,"Monthinput"}</definedName>
    <definedName name="lllllllllllllllll" localSheetId="32" hidden="1">{"Minpmon",#N/A,FALSE,"Monthinput"}</definedName>
    <definedName name="lllllllllllllllll" localSheetId="33" hidden="1">{"Minpmon",#N/A,FALSE,"Monthinput"}</definedName>
    <definedName name="lllllllllllllllll" localSheetId="34" hidden="1">{"Minpmon",#N/A,FALSE,"Monthinput"}</definedName>
    <definedName name="lllllllllllllllll" localSheetId="8" hidden="1">{"Minpmon",#N/A,FALSE,"Monthinput"}</definedName>
    <definedName name="lllllllllllllllll" localSheetId="35" hidden="1">{"Minpmon",#N/A,FALSE,"Monthinput"}</definedName>
    <definedName name="lllllllllllllllll" localSheetId="36" hidden="1">{"Minpmon",#N/A,FALSE,"Monthinput"}</definedName>
    <definedName name="lllllllllllllllll" localSheetId="37" hidden="1">{"Minpmon",#N/A,FALSE,"Monthinput"}</definedName>
    <definedName name="lllllllllllllllll" localSheetId="38" hidden="1">{"Minpmon",#N/A,FALSE,"Monthinput"}</definedName>
    <definedName name="lllllllllllllllll" localSheetId="39" hidden="1">{"Minpmon",#N/A,FALSE,"Monthinput"}</definedName>
    <definedName name="lllllllllllllllll" localSheetId="41" hidden="1">{"Minpmon",#N/A,FALSE,"Monthinput"}</definedName>
    <definedName name="lllllllllllllllll" localSheetId="43" hidden="1">{"Minpmon",#N/A,FALSE,"Monthinput"}</definedName>
    <definedName name="lllllllllllllllll" localSheetId="10" hidden="1">{"Minpmon",#N/A,FALSE,"Monthinput"}</definedName>
    <definedName name="lllllllllllllllll" localSheetId="13" hidden="1">{"Minpmon",#N/A,FALSE,"Monthinput"}</definedName>
    <definedName name="lllllllllllllllll" localSheetId="14" hidden="1">{"Minpmon",#N/A,FALSE,"Monthinput"}</definedName>
    <definedName name="lllllllllllllllll" localSheetId="15" hidden="1">{"Minpmon",#N/A,FALSE,"Monthinput"}</definedName>
    <definedName name="lllllllllllllllll" localSheetId="16" hidden="1">{"Minpmon",#N/A,FALSE,"Monthinput"}</definedName>
    <definedName name="lllllllllllllllll" localSheetId="17" hidden="1">{"Minpmon",#N/A,FALSE,"Monthinput"}</definedName>
    <definedName name="lllllllllllllllll" localSheetId="18" hidden="1">{"Minpmon",#N/A,FALSE,"Monthinput"}</definedName>
    <definedName name="lllllllllllllllll" hidden="1">{"Minpmon",#N/A,FALSE,"Monthinput"}</definedName>
    <definedName name="lloo" localSheetId="59" hidden="1">#REF!</definedName>
    <definedName name="lloo" localSheetId="0" hidden="1">#REF!</definedName>
    <definedName name="lloo" localSheetId="12" hidden="1">#REF!</definedName>
    <definedName name="lloo" localSheetId="23" hidden="1">#REF!</definedName>
    <definedName name="lloo" localSheetId="28" hidden="1">#REF!</definedName>
    <definedName name="lloo" localSheetId="29" hidden="1">#REF!</definedName>
    <definedName name="lloo" localSheetId="30" hidden="1">#REF!</definedName>
    <definedName name="lloo" localSheetId="31" hidden="1">#REF!</definedName>
    <definedName name="lloo" localSheetId="40" hidden="1">#REF!</definedName>
    <definedName name="lloo" localSheetId="42" hidden="1">#REF!</definedName>
    <definedName name="lloo" localSheetId="5" hidden="1">#REF!</definedName>
    <definedName name="lloo" localSheetId="7" hidden="1">#REF!</definedName>
    <definedName name="lloo" localSheetId="9" hidden="1">#REF!</definedName>
    <definedName name="lloo" localSheetId="11" hidden="1">#REF!</definedName>
    <definedName name="lloo" localSheetId="6" hidden="1">#REF!</definedName>
    <definedName name="lloo" localSheetId="19" hidden="1">#REF!</definedName>
    <definedName name="lloo" localSheetId="20" hidden="1">#REF!</definedName>
    <definedName name="lloo" localSheetId="21" hidden="1">#REF!</definedName>
    <definedName name="lloo" localSheetId="22" hidden="1">#REF!</definedName>
    <definedName name="lloo" localSheetId="24" hidden="1">#REF!</definedName>
    <definedName name="lloo" localSheetId="25" hidden="1">#REF!</definedName>
    <definedName name="lloo" localSheetId="26" hidden="1">#REF!</definedName>
    <definedName name="lloo" localSheetId="27" hidden="1">#REF!</definedName>
    <definedName name="lloo" localSheetId="32" hidden="1">#REF!</definedName>
    <definedName name="lloo" localSheetId="33" hidden="1">#REF!</definedName>
    <definedName name="lloo" localSheetId="34" hidden="1">#REF!</definedName>
    <definedName name="lloo" localSheetId="8" hidden="1">#REF!</definedName>
    <definedName name="lloo" localSheetId="35" hidden="1">#REF!</definedName>
    <definedName name="lloo" localSheetId="36" hidden="1">#REF!</definedName>
    <definedName name="lloo" localSheetId="37" hidden="1">#REF!</definedName>
    <definedName name="lloo" localSheetId="38" hidden="1">#REF!</definedName>
    <definedName name="lloo" localSheetId="39" hidden="1">#REF!</definedName>
    <definedName name="lloo" localSheetId="41" hidden="1">#REF!</definedName>
    <definedName name="lloo" localSheetId="43" hidden="1">#REF!</definedName>
    <definedName name="lloo" localSheetId="10" hidden="1">#REF!</definedName>
    <definedName name="lloo" localSheetId="13" hidden="1">#REF!</definedName>
    <definedName name="lloo" localSheetId="14" hidden="1">#REF!</definedName>
    <definedName name="lloo" localSheetId="15" hidden="1">#REF!</definedName>
    <definedName name="lloo" localSheetId="16" hidden="1">#REF!</definedName>
    <definedName name="lloo" localSheetId="17" hidden="1">#REF!</definedName>
    <definedName name="lloo" localSheetId="18" hidden="1">#REF!</definedName>
    <definedName name="lloo" hidden="1">#REF!</definedName>
    <definedName name="lodnjkhdnbdv" localSheetId="59">#REF!</definedName>
    <definedName name="lodnjkhdnbdv" localSheetId="0">#REF!</definedName>
    <definedName name="lodnjkhdnbdv" localSheetId="23">#REF!</definedName>
    <definedName name="lodnjkhdnbdv" localSheetId="28">#REF!</definedName>
    <definedName name="lodnjkhdnbdv" localSheetId="29">#REF!</definedName>
    <definedName name="lodnjkhdnbdv" localSheetId="30">#REF!</definedName>
    <definedName name="lodnjkhdnbdv" localSheetId="31">#REF!</definedName>
    <definedName name="lodnjkhdnbdv" localSheetId="40">#REF!</definedName>
    <definedName name="lodnjkhdnbdv" localSheetId="42">#REF!</definedName>
    <definedName name="lodnjkhdnbdv" localSheetId="7">#REF!</definedName>
    <definedName name="lodnjkhdnbdv" localSheetId="19">#REF!</definedName>
    <definedName name="lodnjkhdnbdv" localSheetId="20">#REF!</definedName>
    <definedName name="lodnjkhdnbdv" localSheetId="21">#REF!</definedName>
    <definedName name="lodnjkhdnbdv" localSheetId="22">#REF!</definedName>
    <definedName name="lodnjkhdnbdv" localSheetId="24">#REF!</definedName>
    <definedName name="lodnjkhdnbdv" localSheetId="25">#REF!</definedName>
    <definedName name="lodnjkhdnbdv" localSheetId="26">#REF!</definedName>
    <definedName name="lodnjkhdnbdv" localSheetId="27">#REF!</definedName>
    <definedName name="lodnjkhdnbdv" localSheetId="32">#REF!</definedName>
    <definedName name="lodnjkhdnbdv" localSheetId="33">#REF!</definedName>
    <definedName name="lodnjkhdnbdv" localSheetId="34">#REF!</definedName>
    <definedName name="lodnjkhdnbdv" localSheetId="35">#REF!</definedName>
    <definedName name="lodnjkhdnbdv" localSheetId="36">#REF!</definedName>
    <definedName name="lodnjkhdnbdv" localSheetId="37">#REF!</definedName>
    <definedName name="lodnjkhdnbdv" localSheetId="38">#REF!</definedName>
    <definedName name="lodnjkhdnbdv" localSheetId="39">#REF!</definedName>
    <definedName name="lodnjkhdnbdv" localSheetId="41">#REF!</definedName>
    <definedName name="lodnjkhdnbdv" localSheetId="43">#REF!</definedName>
    <definedName name="lodnjkhdnbdv" localSheetId="13">#REF!</definedName>
    <definedName name="lodnjkhdnbdv" localSheetId="14">#REF!</definedName>
    <definedName name="lodnjkhdnbdv" localSheetId="15">#REF!</definedName>
    <definedName name="lodnjkhdnbdv" localSheetId="16">#REF!</definedName>
    <definedName name="lodnjkhdnbdv" localSheetId="17">#REF!</definedName>
    <definedName name="lodnjkhdnbdv" localSheetId="18">#REF!</definedName>
    <definedName name="lodnjkhdnbdv">#REF!</definedName>
    <definedName name="lolololo" localSheetId="59">#REF!</definedName>
    <definedName name="lolololo" localSheetId="0">#REF!</definedName>
    <definedName name="lolololo" localSheetId="23">#REF!</definedName>
    <definedName name="lolololo" localSheetId="28">#REF!</definedName>
    <definedName name="lolololo" localSheetId="29">#REF!</definedName>
    <definedName name="lolololo" localSheetId="30">#REF!</definedName>
    <definedName name="lolololo" localSheetId="31">#REF!</definedName>
    <definedName name="lolololo" localSheetId="40">#REF!</definedName>
    <definedName name="lolololo" localSheetId="42">#REF!</definedName>
    <definedName name="lolololo" localSheetId="7">#REF!</definedName>
    <definedName name="lolololo" localSheetId="19">#REF!</definedName>
    <definedName name="lolololo" localSheetId="20">#REF!</definedName>
    <definedName name="lolololo" localSheetId="21">#REF!</definedName>
    <definedName name="lolololo" localSheetId="22">#REF!</definedName>
    <definedName name="lolololo" localSheetId="24">#REF!</definedName>
    <definedName name="lolololo" localSheetId="25">#REF!</definedName>
    <definedName name="lolololo" localSheetId="26">#REF!</definedName>
    <definedName name="lolololo" localSheetId="27">#REF!</definedName>
    <definedName name="lolololo" localSheetId="32">#REF!</definedName>
    <definedName name="lolololo" localSheetId="33">#REF!</definedName>
    <definedName name="lolololo" localSheetId="34">#REF!</definedName>
    <definedName name="lolololo" localSheetId="35">#REF!</definedName>
    <definedName name="lolololo" localSheetId="36">#REF!</definedName>
    <definedName name="lolololo" localSheetId="37">#REF!</definedName>
    <definedName name="lolololo" localSheetId="38">#REF!</definedName>
    <definedName name="lolololo" localSheetId="39">#REF!</definedName>
    <definedName name="lolololo" localSheetId="41">#REF!</definedName>
    <definedName name="lolololo" localSheetId="43">#REF!</definedName>
    <definedName name="lolololo" localSheetId="13">#REF!</definedName>
    <definedName name="lolololo" localSheetId="14">#REF!</definedName>
    <definedName name="lolololo" localSheetId="15">#REF!</definedName>
    <definedName name="lolololo" localSheetId="16">#REF!</definedName>
    <definedName name="lolololo" localSheetId="17">#REF!</definedName>
    <definedName name="lolololo" localSheetId="18">#REF!</definedName>
    <definedName name="lolololo">#REF!</definedName>
    <definedName name="LOOKUPMTH" localSheetId="23">#REF!</definedName>
    <definedName name="LOOKUPMTH" localSheetId="28">#REF!</definedName>
    <definedName name="LOOKUPMTH" localSheetId="29">#REF!</definedName>
    <definedName name="LOOKUPMTH" localSheetId="30">#REF!</definedName>
    <definedName name="LOOKUPMTH" localSheetId="31">#REF!</definedName>
    <definedName name="LOOKUPMTH" localSheetId="40">#REF!</definedName>
    <definedName name="LOOKUPMTH" localSheetId="42">#REF!</definedName>
    <definedName name="LOOKUPMTH" localSheetId="7">#REF!</definedName>
    <definedName name="LOOKUPMTH" localSheetId="19">#REF!</definedName>
    <definedName name="LOOKUPMTH" localSheetId="20">#REF!</definedName>
    <definedName name="LOOKUPMTH" localSheetId="21">#REF!</definedName>
    <definedName name="LOOKUPMTH" localSheetId="22">#REF!</definedName>
    <definedName name="LOOKUPMTH" localSheetId="24">#REF!</definedName>
    <definedName name="LOOKUPMTH" localSheetId="25">#REF!</definedName>
    <definedName name="LOOKUPMTH" localSheetId="26">#REF!</definedName>
    <definedName name="LOOKUPMTH" localSheetId="27">#REF!</definedName>
    <definedName name="LOOKUPMTH" localSheetId="32">#REF!</definedName>
    <definedName name="LOOKUPMTH" localSheetId="33">#REF!</definedName>
    <definedName name="LOOKUPMTH" localSheetId="34">#REF!</definedName>
    <definedName name="LOOKUPMTH" localSheetId="35">#REF!</definedName>
    <definedName name="LOOKUPMTH" localSheetId="39">#REF!</definedName>
    <definedName name="LOOKUPMTH" localSheetId="41">#REF!</definedName>
    <definedName name="LOOKUPMTH" localSheetId="43">#REF!</definedName>
    <definedName name="LOOKUPMTH" localSheetId="13">#REF!</definedName>
    <definedName name="LOOKUPMTH" localSheetId="14">#REF!</definedName>
    <definedName name="LOOKUPMTH" localSheetId="15">#REF!</definedName>
    <definedName name="LOOKUPMTH" localSheetId="16">#REF!</definedName>
    <definedName name="LOOKUPMTH" localSheetId="17">#REF!</definedName>
    <definedName name="LOOKUPMTH" localSheetId="18">#REF!</definedName>
    <definedName name="LOOKUPMTH">#REF!</definedName>
    <definedName name="Lowest_Inter_Bank_Rate">'[40]Inter-Bank'!$M$5</definedName>
    <definedName name="LP" localSheetId="59">#REF!</definedName>
    <definedName name="LP" localSheetId="0">#REF!</definedName>
    <definedName name="LP" localSheetId="12">#REF!</definedName>
    <definedName name="LP" localSheetId="23">#REF!</definedName>
    <definedName name="LP" localSheetId="28">#REF!</definedName>
    <definedName name="LP" localSheetId="29">#REF!</definedName>
    <definedName name="LP" localSheetId="30">#REF!</definedName>
    <definedName name="LP" localSheetId="31">#REF!</definedName>
    <definedName name="LP" localSheetId="40">#REF!</definedName>
    <definedName name="LP" localSheetId="42">#REF!</definedName>
    <definedName name="LP" localSheetId="5">#REF!</definedName>
    <definedName name="LP" localSheetId="7">#REF!</definedName>
    <definedName name="LP" localSheetId="9">#REF!</definedName>
    <definedName name="LP" localSheetId="11">#REF!</definedName>
    <definedName name="LP" localSheetId="6">#REF!</definedName>
    <definedName name="LP" localSheetId="19">#REF!</definedName>
    <definedName name="LP" localSheetId="20">#REF!</definedName>
    <definedName name="LP" localSheetId="21">#REF!</definedName>
    <definedName name="LP" localSheetId="22">#REF!</definedName>
    <definedName name="LP" localSheetId="24">#REF!</definedName>
    <definedName name="LP" localSheetId="25">#REF!</definedName>
    <definedName name="LP" localSheetId="26">#REF!</definedName>
    <definedName name="LP" localSheetId="27">#REF!</definedName>
    <definedName name="LP" localSheetId="32">#REF!</definedName>
    <definedName name="LP" localSheetId="33">#REF!</definedName>
    <definedName name="LP" localSheetId="34">#REF!</definedName>
    <definedName name="LP" localSheetId="8">#REF!</definedName>
    <definedName name="LP" localSheetId="35">#REF!</definedName>
    <definedName name="LP" localSheetId="36">#REF!</definedName>
    <definedName name="LP" localSheetId="37">#REF!</definedName>
    <definedName name="LP" localSheetId="38">#REF!</definedName>
    <definedName name="LP" localSheetId="39">#REF!</definedName>
    <definedName name="LP" localSheetId="41">#REF!</definedName>
    <definedName name="LP" localSheetId="43">#REF!</definedName>
    <definedName name="LP" localSheetId="10">#REF!</definedName>
    <definedName name="LP" localSheetId="13">#REF!</definedName>
    <definedName name="LP" localSheetId="14">#REF!</definedName>
    <definedName name="LP" localSheetId="15">#REF!</definedName>
    <definedName name="LP" localSheetId="16">#REF!</definedName>
    <definedName name="LP" localSheetId="17">#REF!</definedName>
    <definedName name="LP" localSheetId="18">#REF!</definedName>
    <definedName name="LP">#REF!</definedName>
    <definedName name="LP1A" localSheetId="59">#REF!</definedName>
    <definedName name="LP1A" localSheetId="0">#REF!</definedName>
    <definedName name="LP1A" localSheetId="23">#REF!</definedName>
    <definedName name="LP1A" localSheetId="28">#REF!</definedName>
    <definedName name="LP1A" localSheetId="29">#REF!</definedName>
    <definedName name="LP1A" localSheetId="30">#REF!</definedName>
    <definedName name="LP1A" localSheetId="31">#REF!</definedName>
    <definedName name="LP1A" localSheetId="40">#REF!</definedName>
    <definedName name="LP1A" localSheetId="42">#REF!</definedName>
    <definedName name="LP1A" localSheetId="7">#REF!</definedName>
    <definedName name="LP1A" localSheetId="19">#REF!</definedName>
    <definedName name="LP1A" localSheetId="20">#REF!</definedName>
    <definedName name="LP1A" localSheetId="21">#REF!</definedName>
    <definedName name="LP1A" localSheetId="22">#REF!</definedName>
    <definedName name="LP1A" localSheetId="24">#REF!</definedName>
    <definedName name="LP1A" localSheetId="25">#REF!</definedName>
    <definedName name="LP1A" localSheetId="26">#REF!</definedName>
    <definedName name="LP1A" localSheetId="27">#REF!</definedName>
    <definedName name="LP1A" localSheetId="32">#REF!</definedName>
    <definedName name="LP1A" localSheetId="33">#REF!</definedName>
    <definedName name="LP1A" localSheetId="34">#REF!</definedName>
    <definedName name="LP1A" localSheetId="35">#REF!</definedName>
    <definedName name="LP1A" localSheetId="36">#REF!</definedName>
    <definedName name="LP1A" localSheetId="37">#REF!</definedName>
    <definedName name="LP1A" localSheetId="38">#REF!</definedName>
    <definedName name="LP1A" localSheetId="39">#REF!</definedName>
    <definedName name="LP1A" localSheetId="41">#REF!</definedName>
    <definedName name="LP1A" localSheetId="43">#REF!</definedName>
    <definedName name="LP1A" localSheetId="13">#REF!</definedName>
    <definedName name="LP1A" localSheetId="14">#REF!</definedName>
    <definedName name="LP1A" localSheetId="15">#REF!</definedName>
    <definedName name="LP1A" localSheetId="16">#REF!</definedName>
    <definedName name="LP1A" localSheetId="17">#REF!</definedName>
    <definedName name="LP1A" localSheetId="18">#REF!</definedName>
    <definedName name="LP1A">#REF!</definedName>
    <definedName name="LTcirr" localSheetId="59">#REF!</definedName>
    <definedName name="LTcirr" localSheetId="0">#REF!</definedName>
    <definedName name="LTcirr" localSheetId="23">#REF!</definedName>
    <definedName name="LTcirr" localSheetId="28">#REF!</definedName>
    <definedName name="LTcirr" localSheetId="29">#REF!</definedName>
    <definedName name="LTcirr" localSheetId="30">#REF!</definedName>
    <definedName name="LTcirr" localSheetId="31">#REF!</definedName>
    <definedName name="LTcirr" localSheetId="40">#REF!</definedName>
    <definedName name="LTcirr" localSheetId="42">#REF!</definedName>
    <definedName name="LTcirr" localSheetId="7">#REF!</definedName>
    <definedName name="LTcirr" localSheetId="19">#REF!</definedName>
    <definedName name="LTcirr" localSheetId="20">#REF!</definedName>
    <definedName name="LTcirr" localSheetId="21">#REF!</definedName>
    <definedName name="LTcirr" localSheetId="22">#REF!</definedName>
    <definedName name="LTcirr" localSheetId="24">#REF!</definedName>
    <definedName name="LTcirr" localSheetId="25">#REF!</definedName>
    <definedName name="LTcirr" localSheetId="26">#REF!</definedName>
    <definedName name="LTcirr" localSheetId="27">#REF!</definedName>
    <definedName name="LTcirr" localSheetId="32">#REF!</definedName>
    <definedName name="LTcirr" localSheetId="33">#REF!</definedName>
    <definedName name="LTcirr" localSheetId="34">#REF!</definedName>
    <definedName name="LTcirr" localSheetId="35">#REF!</definedName>
    <definedName name="LTcirr" localSheetId="36">#REF!</definedName>
    <definedName name="LTcirr" localSheetId="37">#REF!</definedName>
    <definedName name="LTcirr" localSheetId="38">#REF!</definedName>
    <definedName name="LTcirr" localSheetId="39">#REF!</definedName>
    <definedName name="LTcirr" localSheetId="41">#REF!</definedName>
    <definedName name="LTcirr" localSheetId="43">#REF!</definedName>
    <definedName name="LTcirr" localSheetId="13">#REF!</definedName>
    <definedName name="LTcirr" localSheetId="14">#REF!</definedName>
    <definedName name="LTcirr" localSheetId="15">#REF!</definedName>
    <definedName name="LTcirr" localSheetId="16">#REF!</definedName>
    <definedName name="LTcirr" localSheetId="17">#REF!</definedName>
    <definedName name="LTcirr" localSheetId="18">#REF!</definedName>
    <definedName name="LTcirr">#REF!</definedName>
    <definedName name="LTr" localSheetId="0">#REF!</definedName>
    <definedName name="LTr" localSheetId="23">#REF!</definedName>
    <definedName name="LTr" localSheetId="28">#REF!</definedName>
    <definedName name="LTr" localSheetId="29">#REF!</definedName>
    <definedName name="LTr" localSheetId="30">#REF!</definedName>
    <definedName name="LTr" localSheetId="31">#REF!</definedName>
    <definedName name="LTr" localSheetId="40">#REF!</definedName>
    <definedName name="LTr" localSheetId="42">#REF!</definedName>
    <definedName name="LTr" localSheetId="7">#REF!</definedName>
    <definedName name="LTr" localSheetId="19">#REF!</definedName>
    <definedName name="LTr" localSheetId="20">#REF!</definedName>
    <definedName name="LTr" localSheetId="21">#REF!</definedName>
    <definedName name="LTr" localSheetId="22">#REF!</definedName>
    <definedName name="LTr" localSheetId="24">#REF!</definedName>
    <definedName name="LTr" localSheetId="25">#REF!</definedName>
    <definedName name="LTr" localSheetId="26">#REF!</definedName>
    <definedName name="LTr" localSheetId="27">#REF!</definedName>
    <definedName name="LTr" localSheetId="32">#REF!</definedName>
    <definedName name="LTr" localSheetId="33">#REF!</definedName>
    <definedName name="LTr" localSheetId="34">#REF!</definedName>
    <definedName name="LTr" localSheetId="35">#REF!</definedName>
    <definedName name="LTr" localSheetId="36">#REF!</definedName>
    <definedName name="LTr" localSheetId="37">#REF!</definedName>
    <definedName name="LTr" localSheetId="38">#REF!</definedName>
    <definedName name="LTr" localSheetId="39">#REF!</definedName>
    <definedName name="LTr" localSheetId="41">#REF!</definedName>
    <definedName name="LTr" localSheetId="43">#REF!</definedName>
    <definedName name="LTr" localSheetId="13">#REF!</definedName>
    <definedName name="LTr" localSheetId="14">#REF!</definedName>
    <definedName name="LTr" localSheetId="15">#REF!</definedName>
    <definedName name="LTr" localSheetId="16">#REF!</definedName>
    <definedName name="LTr" localSheetId="17">#REF!</definedName>
    <definedName name="LTr" localSheetId="18">#REF!</definedName>
    <definedName name="LTr">#REF!</definedName>
    <definedName name="LUR">#N/A</definedName>
    <definedName name="LUXF" localSheetId="59">#REF!</definedName>
    <definedName name="LUXF" localSheetId="0">#REF!</definedName>
    <definedName name="LUXF" localSheetId="12">#REF!</definedName>
    <definedName name="LUXF" localSheetId="23">#REF!</definedName>
    <definedName name="LUXF" localSheetId="28">#REF!</definedName>
    <definedName name="LUXF" localSheetId="29">#REF!</definedName>
    <definedName name="LUXF" localSheetId="30">#REF!</definedName>
    <definedName name="LUXF" localSheetId="31">#REF!</definedName>
    <definedName name="LUXF" localSheetId="40">#REF!</definedName>
    <definedName name="LUXF" localSheetId="42">#REF!</definedName>
    <definedName name="LUXF" localSheetId="5">#REF!</definedName>
    <definedName name="LUXF" localSheetId="7">#REF!</definedName>
    <definedName name="LUXF" localSheetId="9">#REF!</definedName>
    <definedName name="LUXF" localSheetId="11">#REF!</definedName>
    <definedName name="LUXF" localSheetId="6">#REF!</definedName>
    <definedName name="LUXF" localSheetId="19">#REF!</definedName>
    <definedName name="LUXF" localSheetId="20">#REF!</definedName>
    <definedName name="LUXF" localSheetId="21">#REF!</definedName>
    <definedName name="LUXF" localSheetId="22">#REF!</definedName>
    <definedName name="LUXF" localSheetId="24">#REF!</definedName>
    <definedName name="LUXF" localSheetId="25">#REF!</definedName>
    <definedName name="LUXF" localSheetId="26">#REF!</definedName>
    <definedName name="LUXF" localSheetId="27">#REF!</definedName>
    <definedName name="LUXF" localSheetId="32">#REF!</definedName>
    <definedName name="LUXF" localSheetId="33">#REF!</definedName>
    <definedName name="LUXF" localSheetId="34">#REF!</definedName>
    <definedName name="LUXF" localSheetId="8">#REF!</definedName>
    <definedName name="LUXF" localSheetId="35">#REF!</definedName>
    <definedName name="LUXF" localSheetId="36">#REF!</definedName>
    <definedName name="LUXF" localSheetId="37">#REF!</definedName>
    <definedName name="LUXF" localSheetId="38">#REF!</definedName>
    <definedName name="LUXF" localSheetId="39">#REF!</definedName>
    <definedName name="LUXF" localSheetId="41">#REF!</definedName>
    <definedName name="LUXF" localSheetId="43">#REF!</definedName>
    <definedName name="LUXF" localSheetId="10">#REF!</definedName>
    <definedName name="LUXF" localSheetId="13">#REF!</definedName>
    <definedName name="LUXF" localSheetId="14">#REF!</definedName>
    <definedName name="LUXF" localSheetId="15">#REF!</definedName>
    <definedName name="LUXF" localSheetId="16">#REF!</definedName>
    <definedName name="LUXF" localSheetId="17">#REF!</definedName>
    <definedName name="LUXF" localSheetId="18">#REF!</definedName>
    <definedName name="LUXF">#REF!</definedName>
    <definedName name="LUXF1" localSheetId="59">#REF!</definedName>
    <definedName name="LUXF1" localSheetId="0">#REF!</definedName>
    <definedName name="LUXF1" localSheetId="23">#REF!</definedName>
    <definedName name="LUXF1" localSheetId="28">#REF!</definedName>
    <definedName name="LUXF1" localSheetId="29">#REF!</definedName>
    <definedName name="LUXF1" localSheetId="30">#REF!</definedName>
    <definedName name="LUXF1" localSheetId="31">#REF!</definedName>
    <definedName name="LUXF1" localSheetId="40">#REF!</definedName>
    <definedName name="LUXF1" localSheetId="42">#REF!</definedName>
    <definedName name="LUXF1" localSheetId="7">#REF!</definedName>
    <definedName name="LUXF1" localSheetId="19">#REF!</definedName>
    <definedName name="LUXF1" localSheetId="20">#REF!</definedName>
    <definedName name="LUXF1" localSheetId="21">#REF!</definedName>
    <definedName name="LUXF1" localSheetId="22">#REF!</definedName>
    <definedName name="LUXF1" localSheetId="24">#REF!</definedName>
    <definedName name="LUXF1" localSheetId="25">#REF!</definedName>
    <definedName name="LUXF1" localSheetId="26">#REF!</definedName>
    <definedName name="LUXF1" localSheetId="27">#REF!</definedName>
    <definedName name="LUXF1" localSheetId="32">#REF!</definedName>
    <definedName name="LUXF1" localSheetId="33">#REF!</definedName>
    <definedName name="LUXF1" localSheetId="34">#REF!</definedName>
    <definedName name="LUXF1" localSheetId="35">#REF!</definedName>
    <definedName name="LUXF1" localSheetId="36">#REF!</definedName>
    <definedName name="LUXF1" localSheetId="37">#REF!</definedName>
    <definedName name="LUXF1" localSheetId="38">#REF!</definedName>
    <definedName name="LUXF1" localSheetId="39">#REF!</definedName>
    <definedName name="LUXF1" localSheetId="41">#REF!</definedName>
    <definedName name="LUXF1" localSheetId="43">#REF!</definedName>
    <definedName name="LUXF1" localSheetId="13">#REF!</definedName>
    <definedName name="LUXF1" localSheetId="14">#REF!</definedName>
    <definedName name="LUXF1" localSheetId="15">#REF!</definedName>
    <definedName name="LUXF1" localSheetId="16">#REF!</definedName>
    <definedName name="LUXF1" localSheetId="17">#REF!</definedName>
    <definedName name="LUXF1" localSheetId="18">#REF!</definedName>
    <definedName name="LUXF1">#REF!</definedName>
    <definedName name="m">#N/A</definedName>
    <definedName name="MACRO" localSheetId="59">#REF!</definedName>
    <definedName name="MACRO" localSheetId="0">#REF!</definedName>
    <definedName name="MACRO" localSheetId="12">#REF!</definedName>
    <definedName name="MACRO" localSheetId="23">#REF!</definedName>
    <definedName name="MACRO" localSheetId="28">#REF!</definedName>
    <definedName name="MACRO" localSheetId="29">#REF!</definedName>
    <definedName name="MACRO" localSheetId="30">#REF!</definedName>
    <definedName name="MACRO" localSheetId="31">#REF!</definedName>
    <definedName name="MACRO" localSheetId="40">#REF!</definedName>
    <definedName name="MACRO" localSheetId="42">#REF!</definedName>
    <definedName name="MACRO" localSheetId="5">#REF!</definedName>
    <definedName name="MACRO" localSheetId="7">#REF!</definedName>
    <definedName name="MACRO" localSheetId="9">#REF!</definedName>
    <definedName name="MACRO" localSheetId="11">#REF!</definedName>
    <definedName name="MACRO" localSheetId="6">#REF!</definedName>
    <definedName name="MACRO" localSheetId="19">#REF!</definedName>
    <definedName name="MACRO" localSheetId="20">#REF!</definedName>
    <definedName name="MACRO" localSheetId="21">#REF!</definedName>
    <definedName name="MACRO" localSheetId="22">#REF!</definedName>
    <definedName name="MACRO" localSheetId="24">#REF!</definedName>
    <definedName name="MACRO" localSheetId="25">#REF!</definedName>
    <definedName name="MACRO" localSheetId="26">#REF!</definedName>
    <definedName name="MACRO" localSheetId="27">#REF!</definedName>
    <definedName name="MACRO" localSheetId="32">#REF!</definedName>
    <definedName name="MACRO" localSheetId="33">#REF!</definedName>
    <definedName name="MACRO" localSheetId="34">#REF!</definedName>
    <definedName name="MACRO" localSheetId="8">#REF!</definedName>
    <definedName name="MACRO" localSheetId="35">#REF!</definedName>
    <definedName name="MACRO" localSheetId="36">#REF!</definedName>
    <definedName name="MACRO" localSheetId="37">#REF!</definedName>
    <definedName name="MACRO" localSheetId="38">#REF!</definedName>
    <definedName name="MACRO" localSheetId="39">#REF!</definedName>
    <definedName name="MACRO" localSheetId="41">#REF!</definedName>
    <definedName name="MACRO" localSheetId="43">#REF!</definedName>
    <definedName name="MACRO" localSheetId="10">#REF!</definedName>
    <definedName name="MACRO" localSheetId="13">#REF!</definedName>
    <definedName name="MACRO" localSheetId="14">#REF!</definedName>
    <definedName name="MACRO" localSheetId="15">#REF!</definedName>
    <definedName name="MACRO" localSheetId="16">#REF!</definedName>
    <definedName name="MACRO" localSheetId="17">#REF!</definedName>
    <definedName name="MACRO" localSheetId="18">#REF!</definedName>
    <definedName name="MACRO">#REF!</definedName>
    <definedName name="MACRO_ASSUMP_2006" localSheetId="59">#REF!</definedName>
    <definedName name="MACRO_ASSUMP_2006" localSheetId="0">#REF!</definedName>
    <definedName name="MACRO_ASSUMP_2006" localSheetId="23">#REF!</definedName>
    <definedName name="MACRO_ASSUMP_2006" localSheetId="28">#REF!</definedName>
    <definedName name="MACRO_ASSUMP_2006" localSheetId="29">#REF!</definedName>
    <definedName name="MACRO_ASSUMP_2006" localSheetId="30">#REF!</definedName>
    <definedName name="MACRO_ASSUMP_2006" localSheetId="31">#REF!</definedName>
    <definedName name="MACRO_ASSUMP_2006" localSheetId="40">#REF!</definedName>
    <definedName name="MACRO_ASSUMP_2006" localSheetId="42">#REF!</definedName>
    <definedName name="MACRO_ASSUMP_2006" localSheetId="7">#REF!</definedName>
    <definedName name="MACRO_ASSUMP_2006" localSheetId="19">#REF!</definedName>
    <definedName name="MACRO_ASSUMP_2006" localSheetId="20">#REF!</definedName>
    <definedName name="MACRO_ASSUMP_2006" localSheetId="21">#REF!</definedName>
    <definedName name="MACRO_ASSUMP_2006" localSheetId="22">#REF!</definedName>
    <definedName name="MACRO_ASSUMP_2006" localSheetId="24">#REF!</definedName>
    <definedName name="MACRO_ASSUMP_2006" localSheetId="25">#REF!</definedName>
    <definedName name="MACRO_ASSUMP_2006" localSheetId="26">#REF!</definedName>
    <definedName name="MACRO_ASSUMP_2006" localSheetId="27">#REF!</definedName>
    <definedName name="MACRO_ASSUMP_2006" localSheetId="32">#REF!</definedName>
    <definedName name="MACRO_ASSUMP_2006" localSheetId="33">#REF!</definedName>
    <definedName name="MACRO_ASSUMP_2006" localSheetId="34">#REF!</definedName>
    <definedName name="MACRO_ASSUMP_2006" localSheetId="35">#REF!</definedName>
    <definedName name="MACRO_ASSUMP_2006" localSheetId="36">#REF!</definedName>
    <definedName name="MACRO_ASSUMP_2006" localSheetId="37">#REF!</definedName>
    <definedName name="MACRO_ASSUMP_2006" localSheetId="38">#REF!</definedName>
    <definedName name="MACRO_ASSUMP_2006" localSheetId="39">#REF!</definedName>
    <definedName name="MACRO_ASSUMP_2006" localSheetId="41">#REF!</definedName>
    <definedName name="MACRO_ASSUMP_2006" localSheetId="43">#REF!</definedName>
    <definedName name="MACRO_ASSUMP_2006" localSheetId="13">#REF!</definedName>
    <definedName name="MACRO_ASSUMP_2006" localSheetId="14">#REF!</definedName>
    <definedName name="MACRO_ASSUMP_2006" localSheetId="15">#REF!</definedName>
    <definedName name="MACRO_ASSUMP_2006" localSheetId="16">#REF!</definedName>
    <definedName name="MACRO_ASSUMP_2006" localSheetId="17">#REF!</definedName>
    <definedName name="MACRO_ASSUMP_2006" localSheetId="18">#REF!</definedName>
    <definedName name="MACRO_ASSUMP_2006">#REF!</definedName>
    <definedName name="maintabs">[24]QNEWLOR!$B$3:$G$17,[24]QNEWLOR!$B$20:$G$87,[24]QNEWLOR!$B$90:$G$159</definedName>
    <definedName name="MALAX" localSheetId="59">#REF!</definedName>
    <definedName name="MALAX" localSheetId="0">#REF!</definedName>
    <definedName name="MALAX" localSheetId="12">#REF!</definedName>
    <definedName name="MALAX" localSheetId="23">#REF!</definedName>
    <definedName name="MALAX" localSheetId="28">#REF!</definedName>
    <definedName name="MALAX" localSheetId="29">#REF!</definedName>
    <definedName name="MALAX" localSheetId="30">#REF!</definedName>
    <definedName name="MALAX" localSheetId="31">#REF!</definedName>
    <definedName name="MALAX" localSheetId="40">#REF!</definedName>
    <definedName name="MALAX" localSheetId="42">#REF!</definedName>
    <definedName name="MALAX" localSheetId="5">#REF!</definedName>
    <definedName name="MALAX" localSheetId="7">#REF!</definedName>
    <definedName name="MALAX" localSheetId="9">#REF!</definedName>
    <definedName name="MALAX" localSheetId="11">#REF!</definedName>
    <definedName name="MALAX" localSheetId="6">#REF!</definedName>
    <definedName name="MALAX" localSheetId="19">#REF!</definedName>
    <definedName name="MALAX" localSheetId="20">#REF!</definedName>
    <definedName name="MALAX" localSheetId="21">#REF!</definedName>
    <definedName name="MALAX" localSheetId="22">#REF!</definedName>
    <definedName name="MALAX" localSheetId="24">#REF!</definedName>
    <definedName name="MALAX" localSheetId="25">#REF!</definedName>
    <definedName name="MALAX" localSheetId="26">#REF!</definedName>
    <definedName name="MALAX" localSheetId="27">#REF!</definedName>
    <definedName name="MALAX" localSheetId="32">#REF!</definedName>
    <definedName name="MALAX" localSheetId="33">#REF!</definedName>
    <definedName name="MALAX" localSheetId="34">#REF!</definedName>
    <definedName name="MALAX" localSheetId="8">#REF!</definedName>
    <definedName name="MALAX" localSheetId="35">#REF!</definedName>
    <definedName name="MALAX" localSheetId="36">#REF!</definedName>
    <definedName name="MALAX" localSheetId="37">#REF!</definedName>
    <definedName name="MALAX" localSheetId="38">#REF!</definedName>
    <definedName name="MALAX" localSheetId="39">#REF!</definedName>
    <definedName name="MALAX" localSheetId="41">#REF!</definedName>
    <definedName name="MALAX" localSheetId="43">#REF!</definedName>
    <definedName name="MALAX" localSheetId="10">#REF!</definedName>
    <definedName name="MALAX" localSheetId="13">#REF!</definedName>
    <definedName name="MALAX" localSheetId="14">#REF!</definedName>
    <definedName name="MALAX" localSheetId="15">#REF!</definedName>
    <definedName name="MALAX" localSheetId="16">#REF!</definedName>
    <definedName name="MALAX" localSheetId="17">#REF!</definedName>
    <definedName name="MALAX" localSheetId="18">#REF!</definedName>
    <definedName name="MALAX">#REF!</definedName>
    <definedName name="MALAX1" localSheetId="59">#REF!</definedName>
    <definedName name="MALAX1" localSheetId="0">#REF!</definedName>
    <definedName name="MALAX1" localSheetId="23">#REF!</definedName>
    <definedName name="MALAX1" localSheetId="28">#REF!</definedName>
    <definedName name="MALAX1" localSheetId="29">#REF!</definedName>
    <definedName name="MALAX1" localSheetId="30">#REF!</definedName>
    <definedName name="MALAX1" localSheetId="31">#REF!</definedName>
    <definedName name="MALAX1" localSheetId="40">#REF!</definedName>
    <definedName name="MALAX1" localSheetId="42">#REF!</definedName>
    <definedName name="MALAX1" localSheetId="7">#REF!</definedName>
    <definedName name="MALAX1" localSheetId="19">#REF!</definedName>
    <definedName name="MALAX1" localSheetId="20">#REF!</definedName>
    <definedName name="MALAX1" localSheetId="21">#REF!</definedName>
    <definedName name="MALAX1" localSheetId="22">#REF!</definedName>
    <definedName name="MALAX1" localSheetId="24">#REF!</definedName>
    <definedName name="MALAX1" localSheetId="25">#REF!</definedName>
    <definedName name="MALAX1" localSheetId="26">#REF!</definedName>
    <definedName name="MALAX1" localSheetId="27">#REF!</definedName>
    <definedName name="MALAX1" localSheetId="32">#REF!</definedName>
    <definedName name="MALAX1" localSheetId="33">#REF!</definedName>
    <definedName name="MALAX1" localSheetId="34">#REF!</definedName>
    <definedName name="MALAX1" localSheetId="35">#REF!</definedName>
    <definedName name="MALAX1" localSheetId="36">#REF!</definedName>
    <definedName name="MALAX1" localSheetId="37">#REF!</definedName>
    <definedName name="MALAX1" localSheetId="38">#REF!</definedName>
    <definedName name="MALAX1" localSheetId="39">#REF!</definedName>
    <definedName name="MALAX1" localSheetId="41">#REF!</definedName>
    <definedName name="MALAX1" localSheetId="43">#REF!</definedName>
    <definedName name="MALAX1" localSheetId="13">#REF!</definedName>
    <definedName name="MALAX1" localSheetId="14">#REF!</definedName>
    <definedName name="MALAX1" localSheetId="15">#REF!</definedName>
    <definedName name="MALAX1" localSheetId="16">#REF!</definedName>
    <definedName name="MALAX1" localSheetId="17">#REF!</definedName>
    <definedName name="MALAX1" localSheetId="18">#REF!</definedName>
    <definedName name="MALAX1">#REF!</definedName>
    <definedName name="Maturity_IDA">[56]NPV!$B$26</definedName>
    <definedName name="Maturity_NC" localSheetId="0">[56]NPV!#REF!</definedName>
    <definedName name="Maturity_NC" localSheetId="12">[56]NPV!#REF!</definedName>
    <definedName name="Maturity_NC" localSheetId="23">[56]NPV!#REF!</definedName>
    <definedName name="Maturity_NC" localSheetId="28">[56]NPV!#REF!</definedName>
    <definedName name="Maturity_NC" localSheetId="29">[56]NPV!#REF!</definedName>
    <definedName name="Maturity_NC" localSheetId="30">[56]NPV!#REF!</definedName>
    <definedName name="Maturity_NC" localSheetId="5">[56]NPV!#REF!</definedName>
    <definedName name="Maturity_NC" localSheetId="7">[56]NPV!#REF!</definedName>
    <definedName name="Maturity_NC" localSheetId="9">[56]NPV!#REF!</definedName>
    <definedName name="Maturity_NC" localSheetId="11">[56]NPV!#REF!</definedName>
    <definedName name="Maturity_NC" localSheetId="6">[56]NPV!#REF!</definedName>
    <definedName name="Maturity_NC" localSheetId="20">[56]NPV!#REF!</definedName>
    <definedName name="Maturity_NC" localSheetId="21">[56]NPV!#REF!</definedName>
    <definedName name="Maturity_NC" localSheetId="8">[56]NPV!#REF!</definedName>
    <definedName name="Maturity_NC" localSheetId="36">[56]NPV!#REF!</definedName>
    <definedName name="Maturity_NC" localSheetId="37">[56]NPV!#REF!</definedName>
    <definedName name="Maturity_NC" localSheetId="38">[56]NPV!#REF!</definedName>
    <definedName name="Maturity_NC" localSheetId="10">[56]NPV!#REF!</definedName>
    <definedName name="Maturity_NC">[56]NPV!#REF!</definedName>
    <definedName name="MCV">#N/A</definedName>
    <definedName name="MCV_B">#N/A</definedName>
    <definedName name="MCV_B1" localSheetId="59">#REF!</definedName>
    <definedName name="MCV_B1" localSheetId="0">#REF!</definedName>
    <definedName name="MCV_B1" localSheetId="12">#REF!</definedName>
    <definedName name="MCV_B1" localSheetId="23">#REF!</definedName>
    <definedName name="MCV_B1" localSheetId="28">#REF!</definedName>
    <definedName name="MCV_B1" localSheetId="29">#REF!</definedName>
    <definedName name="MCV_B1" localSheetId="30">#REF!</definedName>
    <definedName name="MCV_B1" localSheetId="31">#REF!</definedName>
    <definedName name="MCV_B1" localSheetId="40">#REF!</definedName>
    <definedName name="MCV_B1" localSheetId="42">#REF!</definedName>
    <definedName name="MCV_B1" localSheetId="5">#REF!</definedName>
    <definedName name="MCV_B1" localSheetId="7">#REF!</definedName>
    <definedName name="MCV_B1" localSheetId="9">#REF!</definedName>
    <definedName name="MCV_B1" localSheetId="11">#REF!</definedName>
    <definedName name="MCV_B1" localSheetId="6">#REF!</definedName>
    <definedName name="MCV_B1" localSheetId="19">#REF!</definedName>
    <definedName name="MCV_B1" localSheetId="20">#REF!</definedName>
    <definedName name="MCV_B1" localSheetId="21">#REF!</definedName>
    <definedName name="MCV_B1" localSheetId="22">#REF!</definedName>
    <definedName name="MCV_B1" localSheetId="24">#REF!</definedName>
    <definedName name="MCV_B1" localSheetId="25">#REF!</definedName>
    <definedName name="MCV_B1" localSheetId="26">#REF!</definedName>
    <definedName name="MCV_B1" localSheetId="27">#REF!</definedName>
    <definedName name="MCV_B1" localSheetId="32">#REF!</definedName>
    <definedName name="MCV_B1" localSheetId="33">#REF!</definedName>
    <definedName name="MCV_B1" localSheetId="34">#REF!</definedName>
    <definedName name="MCV_B1" localSheetId="8">#REF!</definedName>
    <definedName name="MCV_B1" localSheetId="35">#REF!</definedName>
    <definedName name="MCV_B1" localSheetId="36">#REF!</definedName>
    <definedName name="MCV_B1" localSheetId="37">#REF!</definedName>
    <definedName name="MCV_B1" localSheetId="38">#REF!</definedName>
    <definedName name="MCV_B1" localSheetId="39">#REF!</definedName>
    <definedName name="MCV_B1" localSheetId="41">#REF!</definedName>
    <definedName name="MCV_B1" localSheetId="43">#REF!</definedName>
    <definedName name="MCV_B1" localSheetId="10">#REF!</definedName>
    <definedName name="MCV_B1" localSheetId="13">#REF!</definedName>
    <definedName name="MCV_B1" localSheetId="14">#REF!</definedName>
    <definedName name="MCV_B1" localSheetId="15">#REF!</definedName>
    <definedName name="MCV_B1" localSheetId="16">#REF!</definedName>
    <definedName name="MCV_B1" localSheetId="17">#REF!</definedName>
    <definedName name="MCV_B1" localSheetId="18">#REF!</definedName>
    <definedName name="MCV_B1">#REF!</definedName>
    <definedName name="MCV_D">#N/A</definedName>
    <definedName name="MCV_D1" localSheetId="59">#REF!</definedName>
    <definedName name="MCV_D1" localSheetId="0">#REF!</definedName>
    <definedName name="MCV_D1" localSheetId="12">#REF!</definedName>
    <definedName name="MCV_D1" localSheetId="23">#REF!</definedName>
    <definedName name="MCV_D1" localSheetId="28">#REF!</definedName>
    <definedName name="MCV_D1" localSheetId="29">#REF!</definedName>
    <definedName name="MCV_D1" localSheetId="30">#REF!</definedName>
    <definedName name="MCV_D1" localSheetId="31">#REF!</definedName>
    <definedName name="MCV_D1" localSheetId="40">#REF!</definedName>
    <definedName name="MCV_D1" localSheetId="42">#REF!</definedName>
    <definedName name="MCV_D1" localSheetId="5">#REF!</definedName>
    <definedName name="MCV_D1" localSheetId="7">#REF!</definedName>
    <definedName name="MCV_D1" localSheetId="9">#REF!</definedName>
    <definedName name="MCV_D1" localSheetId="11">#REF!</definedName>
    <definedName name="MCV_D1" localSheetId="6">#REF!</definedName>
    <definedName name="MCV_D1" localSheetId="19">#REF!</definedName>
    <definedName name="MCV_D1" localSheetId="20">#REF!</definedName>
    <definedName name="MCV_D1" localSheetId="21">#REF!</definedName>
    <definedName name="MCV_D1" localSheetId="22">#REF!</definedName>
    <definedName name="MCV_D1" localSheetId="24">#REF!</definedName>
    <definedName name="MCV_D1" localSheetId="25">#REF!</definedName>
    <definedName name="MCV_D1" localSheetId="26">#REF!</definedName>
    <definedName name="MCV_D1" localSheetId="27">#REF!</definedName>
    <definedName name="MCV_D1" localSheetId="32">#REF!</definedName>
    <definedName name="MCV_D1" localSheetId="33">#REF!</definedName>
    <definedName name="MCV_D1" localSheetId="34">#REF!</definedName>
    <definedName name="MCV_D1" localSheetId="8">#REF!</definedName>
    <definedName name="MCV_D1" localSheetId="35">#REF!</definedName>
    <definedName name="MCV_D1" localSheetId="36">#REF!</definedName>
    <definedName name="MCV_D1" localSheetId="37">#REF!</definedName>
    <definedName name="MCV_D1" localSheetId="38">#REF!</definedName>
    <definedName name="MCV_D1" localSheetId="39">#REF!</definedName>
    <definedName name="MCV_D1" localSheetId="41">#REF!</definedName>
    <definedName name="MCV_D1" localSheetId="43">#REF!</definedName>
    <definedName name="MCV_D1" localSheetId="10">#REF!</definedName>
    <definedName name="MCV_D1" localSheetId="13">#REF!</definedName>
    <definedName name="MCV_D1" localSheetId="14">#REF!</definedName>
    <definedName name="MCV_D1" localSheetId="15">#REF!</definedName>
    <definedName name="MCV_D1" localSheetId="16">#REF!</definedName>
    <definedName name="MCV_D1" localSheetId="17">#REF!</definedName>
    <definedName name="MCV_D1" localSheetId="18">#REF!</definedName>
    <definedName name="MCV_D1">#REF!</definedName>
    <definedName name="MCV_N">#N/A</definedName>
    <definedName name="MCV_T">#N/A</definedName>
    <definedName name="MCV_T1" localSheetId="59">#REF!</definedName>
    <definedName name="MCV_T1" localSheetId="0">#REF!</definedName>
    <definedName name="MCV_T1" localSheetId="12">#REF!</definedName>
    <definedName name="MCV_T1" localSheetId="23">#REF!</definedName>
    <definedName name="MCV_T1" localSheetId="28">#REF!</definedName>
    <definedName name="MCV_T1" localSheetId="29">#REF!</definedName>
    <definedName name="MCV_T1" localSheetId="30">#REF!</definedName>
    <definedName name="MCV_T1" localSheetId="31">#REF!</definedName>
    <definedName name="MCV_T1" localSheetId="40">#REF!</definedName>
    <definedName name="MCV_T1" localSheetId="42">#REF!</definedName>
    <definedName name="MCV_T1" localSheetId="5">#REF!</definedName>
    <definedName name="MCV_T1" localSheetId="7">#REF!</definedName>
    <definedName name="MCV_T1" localSheetId="9">#REF!</definedName>
    <definedName name="MCV_T1" localSheetId="11">#REF!</definedName>
    <definedName name="MCV_T1" localSheetId="6">#REF!</definedName>
    <definedName name="MCV_T1" localSheetId="19">#REF!</definedName>
    <definedName name="MCV_T1" localSheetId="20">#REF!</definedName>
    <definedName name="MCV_T1" localSheetId="21">#REF!</definedName>
    <definedName name="MCV_T1" localSheetId="22">#REF!</definedName>
    <definedName name="MCV_T1" localSheetId="24">#REF!</definedName>
    <definedName name="MCV_T1" localSheetId="25">#REF!</definedName>
    <definedName name="MCV_T1" localSheetId="26">#REF!</definedName>
    <definedName name="MCV_T1" localSheetId="27">#REF!</definedName>
    <definedName name="MCV_T1" localSheetId="32">#REF!</definedName>
    <definedName name="MCV_T1" localSheetId="33">#REF!</definedName>
    <definedName name="MCV_T1" localSheetId="34">#REF!</definedName>
    <definedName name="MCV_T1" localSheetId="8">#REF!</definedName>
    <definedName name="MCV_T1" localSheetId="35">#REF!</definedName>
    <definedName name="MCV_T1" localSheetId="36">#REF!</definedName>
    <definedName name="MCV_T1" localSheetId="37">#REF!</definedName>
    <definedName name="MCV_T1" localSheetId="38">#REF!</definedName>
    <definedName name="MCV_T1" localSheetId="39">#REF!</definedName>
    <definedName name="MCV_T1" localSheetId="41">#REF!</definedName>
    <definedName name="MCV_T1" localSheetId="43">#REF!</definedName>
    <definedName name="MCV_T1" localSheetId="10">#REF!</definedName>
    <definedName name="MCV_T1" localSheetId="13">#REF!</definedName>
    <definedName name="MCV_T1" localSheetId="14">#REF!</definedName>
    <definedName name="MCV_T1" localSheetId="15">#REF!</definedName>
    <definedName name="MCV_T1" localSheetId="16">#REF!</definedName>
    <definedName name="MCV_T1" localSheetId="17">#REF!</definedName>
    <definedName name="MCV_T1" localSheetId="18">#REF!</definedName>
    <definedName name="MCV_T1">#REF!</definedName>
    <definedName name="MEDTERM" localSheetId="59">#REF!</definedName>
    <definedName name="MEDTERM" localSheetId="0">#REF!</definedName>
    <definedName name="MEDTERM" localSheetId="23">#REF!</definedName>
    <definedName name="MEDTERM" localSheetId="28">#REF!</definedName>
    <definedName name="MEDTERM" localSheetId="29">#REF!</definedName>
    <definedName name="MEDTERM" localSheetId="30">#REF!</definedName>
    <definedName name="MEDTERM" localSheetId="31">#REF!</definedName>
    <definedName name="MEDTERM" localSheetId="40">#REF!</definedName>
    <definedName name="MEDTERM" localSheetId="42">#REF!</definedName>
    <definedName name="MEDTERM" localSheetId="7">#REF!</definedName>
    <definedName name="MEDTERM" localSheetId="19">#REF!</definedName>
    <definedName name="MEDTERM" localSheetId="20">#REF!</definedName>
    <definedName name="MEDTERM" localSheetId="21">#REF!</definedName>
    <definedName name="MEDTERM" localSheetId="22">#REF!</definedName>
    <definedName name="MEDTERM" localSheetId="24">#REF!</definedName>
    <definedName name="MEDTERM" localSheetId="25">#REF!</definedName>
    <definedName name="MEDTERM" localSheetId="26">#REF!</definedName>
    <definedName name="MEDTERM" localSheetId="27">#REF!</definedName>
    <definedName name="MEDTERM" localSheetId="32">#REF!</definedName>
    <definedName name="MEDTERM" localSheetId="33">#REF!</definedName>
    <definedName name="MEDTERM" localSheetId="34">#REF!</definedName>
    <definedName name="MEDTERM" localSheetId="35">#REF!</definedName>
    <definedName name="MEDTERM" localSheetId="36">#REF!</definedName>
    <definedName name="MEDTERM" localSheetId="37">#REF!</definedName>
    <definedName name="MEDTERM" localSheetId="38">#REF!</definedName>
    <definedName name="MEDTERM" localSheetId="39">#REF!</definedName>
    <definedName name="MEDTERM" localSheetId="41">#REF!</definedName>
    <definedName name="MEDTERM" localSheetId="43">#REF!</definedName>
    <definedName name="MEDTERM" localSheetId="13">#REF!</definedName>
    <definedName name="MEDTERM" localSheetId="14">#REF!</definedName>
    <definedName name="MEDTERM" localSheetId="15">#REF!</definedName>
    <definedName name="MEDTERM" localSheetId="16">#REF!</definedName>
    <definedName name="MEDTERM" localSheetId="17">#REF!</definedName>
    <definedName name="MEDTERM" localSheetId="18">#REF!</definedName>
    <definedName name="MEDTERM">#REF!</definedName>
    <definedName name="Meses">[70]Codigos!$A$14:$B$25</definedName>
    <definedName name="MEX" localSheetId="59">#REF!</definedName>
    <definedName name="MEX" localSheetId="0">#REF!</definedName>
    <definedName name="MEX" localSheetId="12">#REF!</definedName>
    <definedName name="MEX" localSheetId="23">#REF!</definedName>
    <definedName name="MEX" localSheetId="28">#REF!</definedName>
    <definedName name="MEX" localSheetId="29">#REF!</definedName>
    <definedName name="MEX" localSheetId="30">#REF!</definedName>
    <definedName name="MEX" localSheetId="31">#REF!</definedName>
    <definedName name="MEX" localSheetId="40">#REF!</definedName>
    <definedName name="MEX" localSheetId="42">#REF!</definedName>
    <definedName name="MEX" localSheetId="5">#REF!</definedName>
    <definedName name="MEX" localSheetId="7">#REF!</definedName>
    <definedName name="MEX" localSheetId="9">#REF!</definedName>
    <definedName name="MEX" localSheetId="11">#REF!</definedName>
    <definedName name="MEX" localSheetId="6">#REF!</definedName>
    <definedName name="MEX" localSheetId="19">#REF!</definedName>
    <definedName name="MEX" localSheetId="20">#REF!</definedName>
    <definedName name="MEX" localSheetId="21">#REF!</definedName>
    <definedName name="MEX" localSheetId="22">#REF!</definedName>
    <definedName name="MEX" localSheetId="24">#REF!</definedName>
    <definedName name="MEX" localSheetId="25">#REF!</definedName>
    <definedName name="MEX" localSheetId="26">#REF!</definedName>
    <definedName name="MEX" localSheetId="27">#REF!</definedName>
    <definedName name="MEX" localSheetId="32">#REF!</definedName>
    <definedName name="MEX" localSheetId="33">#REF!</definedName>
    <definedName name="MEX" localSheetId="34">#REF!</definedName>
    <definedName name="MEX" localSheetId="8">#REF!</definedName>
    <definedName name="MEX" localSheetId="35">#REF!</definedName>
    <definedName name="MEX" localSheetId="36">#REF!</definedName>
    <definedName name="MEX" localSheetId="37">#REF!</definedName>
    <definedName name="MEX" localSheetId="38">#REF!</definedName>
    <definedName name="MEX" localSheetId="39">#REF!</definedName>
    <definedName name="MEX" localSheetId="41">#REF!</definedName>
    <definedName name="MEX" localSheetId="43">#REF!</definedName>
    <definedName name="MEX" localSheetId="10">#REF!</definedName>
    <definedName name="MEX" localSheetId="13">#REF!</definedName>
    <definedName name="MEX" localSheetId="14">#REF!</definedName>
    <definedName name="MEX" localSheetId="15">#REF!</definedName>
    <definedName name="MEX" localSheetId="16">#REF!</definedName>
    <definedName name="MEX" localSheetId="17">#REF!</definedName>
    <definedName name="MEX" localSheetId="18">#REF!</definedName>
    <definedName name="MEX">#REF!</definedName>
    <definedName name="mflowsa" localSheetId="57">[14]!mflowsa</definedName>
    <definedName name="mflowsa" localSheetId="58">[14]!mflowsa</definedName>
    <definedName name="mflowsa" localSheetId="60">[14]!mflowsa</definedName>
    <definedName name="mflowsa" localSheetId="0">[14]!mflowsa</definedName>
    <definedName name="mflowsa" localSheetId="29">[14]!mflowsa</definedName>
    <definedName name="mflowsa" localSheetId="30">[14]!mflowsa</definedName>
    <definedName name="mflowsa" localSheetId="52">[14]!mflowsa</definedName>
    <definedName name="mflowsa" localSheetId="2">[14]!mflowsa</definedName>
    <definedName name="mflowsa" localSheetId="7">[14]!mflowsa</definedName>
    <definedName name="mflowsa" localSheetId="26">[14]!mflowsa</definedName>
    <definedName name="mflowsa" localSheetId="27">[14]!mflowsa</definedName>
    <definedName name="mflowsa" localSheetId="34">[14]!mflowsa</definedName>
    <definedName name="mflowsa" localSheetId="35">[14]!mflowsa</definedName>
    <definedName name="mflowsa" localSheetId="41">[14]!mflowsa</definedName>
    <definedName name="mflowsa" localSheetId="13">[14]!mflowsa</definedName>
    <definedName name="mflowsa">[14]!mflowsa</definedName>
    <definedName name="mflowsq" localSheetId="57">[14]!mflowsq</definedName>
    <definedName name="mflowsq" localSheetId="58">[14]!mflowsq</definedName>
    <definedName name="mflowsq" localSheetId="60">[14]!mflowsq</definedName>
    <definedName name="mflowsq" localSheetId="0">[14]!mflowsq</definedName>
    <definedName name="mflowsq" localSheetId="29">[14]!mflowsq</definedName>
    <definedName name="mflowsq" localSheetId="30">[14]!mflowsq</definedName>
    <definedName name="mflowsq" localSheetId="52">[14]!mflowsq</definedName>
    <definedName name="mflowsq" localSheetId="2">[14]!mflowsq</definedName>
    <definedName name="mflowsq" localSheetId="7">[14]!mflowsq</definedName>
    <definedName name="mflowsq" localSheetId="26">[14]!mflowsq</definedName>
    <definedName name="mflowsq" localSheetId="27">[14]!mflowsq</definedName>
    <definedName name="mflowsq" localSheetId="34">[14]!mflowsq</definedName>
    <definedName name="mflowsq" localSheetId="35">[14]!mflowsq</definedName>
    <definedName name="mflowsq" localSheetId="41">[14]!mflowsq</definedName>
    <definedName name="mflowsq" localSheetId="13">[14]!mflowsq</definedName>
    <definedName name="mflowsq">[14]!mflowsq</definedName>
    <definedName name="MIDDLE" localSheetId="59">#REF!</definedName>
    <definedName name="MIDDLE" localSheetId="0">#REF!</definedName>
    <definedName name="MIDDLE" localSheetId="12">#REF!</definedName>
    <definedName name="MIDDLE" localSheetId="23">#REF!</definedName>
    <definedName name="MIDDLE" localSheetId="28">#REF!</definedName>
    <definedName name="MIDDLE" localSheetId="29">#REF!</definedName>
    <definedName name="MIDDLE" localSheetId="30">#REF!</definedName>
    <definedName name="MIDDLE" localSheetId="31">#REF!</definedName>
    <definedName name="MIDDLE" localSheetId="40">#REF!</definedName>
    <definedName name="MIDDLE" localSheetId="42">#REF!</definedName>
    <definedName name="MIDDLE" localSheetId="5">#REF!</definedName>
    <definedName name="MIDDLE" localSheetId="7">#REF!</definedName>
    <definedName name="MIDDLE" localSheetId="9">#REF!</definedName>
    <definedName name="MIDDLE" localSheetId="11">#REF!</definedName>
    <definedName name="MIDDLE" localSheetId="6">#REF!</definedName>
    <definedName name="MIDDLE" localSheetId="19">#REF!</definedName>
    <definedName name="MIDDLE" localSheetId="20">#REF!</definedName>
    <definedName name="MIDDLE" localSheetId="21">#REF!</definedName>
    <definedName name="MIDDLE" localSheetId="22">#REF!</definedName>
    <definedName name="MIDDLE" localSheetId="24">#REF!</definedName>
    <definedName name="MIDDLE" localSheetId="25">#REF!</definedName>
    <definedName name="MIDDLE" localSheetId="26">#REF!</definedName>
    <definedName name="MIDDLE" localSheetId="27">#REF!</definedName>
    <definedName name="MIDDLE" localSheetId="32">#REF!</definedName>
    <definedName name="MIDDLE" localSheetId="33">#REF!</definedName>
    <definedName name="MIDDLE" localSheetId="34">#REF!</definedName>
    <definedName name="MIDDLE" localSheetId="8">#REF!</definedName>
    <definedName name="MIDDLE" localSheetId="35">#REF!</definedName>
    <definedName name="MIDDLE" localSheetId="36">#REF!</definedName>
    <definedName name="MIDDLE" localSheetId="37">#REF!</definedName>
    <definedName name="MIDDLE" localSheetId="38">#REF!</definedName>
    <definedName name="MIDDLE" localSheetId="39">#REF!</definedName>
    <definedName name="MIDDLE" localSheetId="41">#REF!</definedName>
    <definedName name="MIDDLE" localSheetId="43">#REF!</definedName>
    <definedName name="MIDDLE" localSheetId="10">#REF!</definedName>
    <definedName name="MIDDLE" localSheetId="13">#REF!</definedName>
    <definedName name="MIDDLE" localSheetId="14">#REF!</definedName>
    <definedName name="MIDDLE" localSheetId="15">#REF!</definedName>
    <definedName name="MIDDLE" localSheetId="16">#REF!</definedName>
    <definedName name="MIDDLE" localSheetId="17">#REF!</definedName>
    <definedName name="MIDDLE" localSheetId="18">#REF!</definedName>
    <definedName name="MIDDLE">#REF!</definedName>
    <definedName name="Million_b_d">[39]nonopec!$D$426:$D$426</definedName>
    <definedName name="MISC4" localSheetId="0">[16]OUTPUT!#REF!</definedName>
    <definedName name="MISC4" localSheetId="12">[16]OUTPUT!#REF!</definedName>
    <definedName name="MISC4" localSheetId="23">[16]OUTPUT!#REF!</definedName>
    <definedName name="MISC4" localSheetId="28">[16]OUTPUT!#REF!</definedName>
    <definedName name="MISC4" localSheetId="29">[16]OUTPUT!#REF!</definedName>
    <definedName name="MISC4" localSheetId="30">[16]OUTPUT!#REF!</definedName>
    <definedName name="MISC4" localSheetId="40">[16]OUTPUT!#REF!</definedName>
    <definedName name="MISC4" localSheetId="42">[16]OUTPUT!#REF!</definedName>
    <definedName name="MISC4" localSheetId="5">[16]OUTPUT!#REF!</definedName>
    <definedName name="MISC4" localSheetId="7">[16]OUTPUT!#REF!</definedName>
    <definedName name="MISC4" localSheetId="9">[16]OUTPUT!#REF!</definedName>
    <definedName name="MISC4" localSheetId="11">[16]OUTPUT!#REF!</definedName>
    <definedName name="MISC4" localSheetId="6">[16]OUTPUT!#REF!</definedName>
    <definedName name="MISC4" localSheetId="19">[16]OUTPUT!#REF!</definedName>
    <definedName name="MISC4" localSheetId="20">[16]OUTPUT!#REF!</definedName>
    <definedName name="MISC4" localSheetId="21">[16]OUTPUT!#REF!</definedName>
    <definedName name="MISC4" localSheetId="22">[16]OUTPUT!#REF!</definedName>
    <definedName name="MISC4" localSheetId="24">[16]OUTPUT!#REF!</definedName>
    <definedName name="MISC4" localSheetId="25">[16]OUTPUT!#REF!</definedName>
    <definedName name="MISC4" localSheetId="26">[16]OUTPUT!#REF!</definedName>
    <definedName name="MISC4" localSheetId="27">[16]OUTPUT!#REF!</definedName>
    <definedName name="MISC4" localSheetId="8">[16]OUTPUT!#REF!</definedName>
    <definedName name="MISC4" localSheetId="36">[16]OUTPUT!#REF!</definedName>
    <definedName name="MISC4" localSheetId="37">[16]OUTPUT!#REF!</definedName>
    <definedName name="MISC4" localSheetId="38">[16]OUTPUT!#REF!</definedName>
    <definedName name="MISC4" localSheetId="41">[16]OUTPUT!#REF!</definedName>
    <definedName name="MISC4" localSheetId="43">[16]OUTPUT!#REF!</definedName>
    <definedName name="MISC4" localSheetId="10">[16]OUTPUT!#REF!</definedName>
    <definedName name="MISC4" localSheetId="13">[16]OUTPUT!#REF!</definedName>
    <definedName name="MISC4" localSheetId="14">[16]OUTPUT!#REF!</definedName>
    <definedName name="MISC4" localSheetId="15">[16]OUTPUT!#REF!</definedName>
    <definedName name="MISC4" localSheetId="16">[16]OUTPUT!#REF!</definedName>
    <definedName name="MISC4" localSheetId="17">[16]OUTPUT!#REF!</definedName>
    <definedName name="MISC4" localSheetId="18">[16]OUTPUT!#REF!</definedName>
    <definedName name="MISC4">[16]OUTPUT!#REF!</definedName>
    <definedName name="mmm" localSheetId="59" hidden="1">{"Riqfin97",#N/A,FALSE,"Tran";"Riqfinpro",#N/A,FALSE,"Tran"}</definedName>
    <definedName name="mmm" localSheetId="0" hidden="1">{"Riqfin97",#N/A,FALSE,"Tran";"Riqfinpro",#N/A,FALSE,"Tran"}</definedName>
    <definedName name="mmm" localSheetId="12" hidden="1">{"Riqfin97",#N/A,FALSE,"Tran";"Riqfinpro",#N/A,FALSE,"Tran"}</definedName>
    <definedName name="mmm" localSheetId="23" hidden="1">{"Riqfin97",#N/A,FALSE,"Tran";"Riqfinpro",#N/A,FALSE,"Tran"}</definedName>
    <definedName name="mmm" localSheetId="28" hidden="1">{"Riqfin97",#N/A,FALSE,"Tran";"Riqfinpro",#N/A,FALSE,"Tran"}</definedName>
    <definedName name="mmm" localSheetId="29" hidden="1">{"Riqfin97",#N/A,FALSE,"Tran";"Riqfinpro",#N/A,FALSE,"Tran"}</definedName>
    <definedName name="mmm" localSheetId="30" hidden="1">{"Riqfin97",#N/A,FALSE,"Tran";"Riqfinpro",#N/A,FALSE,"Tran"}</definedName>
    <definedName name="mmm" localSheetId="31" hidden="1">{"Riqfin97",#N/A,FALSE,"Tran";"Riqfinpro",#N/A,FALSE,"Tran"}</definedName>
    <definedName name="mmm" localSheetId="40" hidden="1">{"Riqfin97",#N/A,FALSE,"Tran";"Riqfinpro",#N/A,FALSE,"Tran"}</definedName>
    <definedName name="mmm" localSheetId="42" hidden="1">{"Riqfin97",#N/A,FALSE,"Tran";"Riqfinpro",#N/A,FALSE,"Tran"}</definedName>
    <definedName name="mmm" localSheetId="1" hidden="1">{"Riqfin97",#N/A,FALSE,"Tran";"Riqfinpro",#N/A,FALSE,"Tran"}</definedName>
    <definedName name="mmm" localSheetId="2" hidden="1">{"Riqfin97",#N/A,FALSE,"Tran";"Riqfinpro",#N/A,FALSE,"Tran"}</definedName>
    <definedName name="mmm" localSheetId="3" hidden="1">{"Riqfin97",#N/A,FALSE,"Tran";"Riqfinpro",#N/A,FALSE,"Tran"}</definedName>
    <definedName name="mmm" localSheetId="4" hidden="1">{"Riqfin97",#N/A,FALSE,"Tran";"Riqfinpro",#N/A,FALSE,"Tran"}</definedName>
    <definedName name="mmm" localSheetId="5" hidden="1">{"Riqfin97",#N/A,FALSE,"Tran";"Riqfinpro",#N/A,FALSE,"Tran"}</definedName>
    <definedName name="mmm" localSheetId="7" hidden="1">{"Riqfin97",#N/A,FALSE,"Tran";"Riqfinpro",#N/A,FALSE,"Tran"}</definedName>
    <definedName name="mmm" localSheetId="9" hidden="1">{"Riqfin97",#N/A,FALSE,"Tran";"Riqfinpro",#N/A,FALSE,"Tran"}</definedName>
    <definedName name="mmm" localSheetId="11" hidden="1">{"Riqfin97",#N/A,FALSE,"Tran";"Riqfinpro",#N/A,FALSE,"Tran"}</definedName>
    <definedName name="mmm" localSheetId="6" hidden="1">{"Riqfin97",#N/A,FALSE,"Tran";"Riqfinpro",#N/A,FALSE,"Tran"}</definedName>
    <definedName name="mmm" localSheetId="19" hidden="1">{"Riqfin97",#N/A,FALSE,"Tran";"Riqfinpro",#N/A,FALSE,"Tran"}</definedName>
    <definedName name="mmm" localSheetId="20" hidden="1">{"Riqfin97",#N/A,FALSE,"Tran";"Riqfinpro",#N/A,FALSE,"Tran"}</definedName>
    <definedName name="mmm" localSheetId="21" hidden="1">{"Riqfin97",#N/A,FALSE,"Tran";"Riqfinpro",#N/A,FALSE,"Tran"}</definedName>
    <definedName name="mmm" localSheetId="22" hidden="1">{"Riqfin97",#N/A,FALSE,"Tran";"Riqfinpro",#N/A,FALSE,"Tran"}</definedName>
    <definedName name="mmm" localSheetId="24" hidden="1">{"Riqfin97",#N/A,FALSE,"Tran";"Riqfinpro",#N/A,FALSE,"Tran"}</definedName>
    <definedName name="mmm" localSheetId="25" hidden="1">{"Riqfin97",#N/A,FALSE,"Tran";"Riqfinpro",#N/A,FALSE,"Tran"}</definedName>
    <definedName name="mmm" localSheetId="26" hidden="1">{"Riqfin97",#N/A,FALSE,"Tran";"Riqfinpro",#N/A,FALSE,"Tran"}</definedName>
    <definedName name="mmm" localSheetId="27" hidden="1">{"Riqfin97",#N/A,FALSE,"Tran";"Riqfinpro",#N/A,FALSE,"Tran"}</definedName>
    <definedName name="mmm" localSheetId="32" hidden="1">{"Riqfin97",#N/A,FALSE,"Tran";"Riqfinpro",#N/A,FALSE,"Tran"}</definedName>
    <definedName name="mmm" localSheetId="33" hidden="1">{"Riqfin97",#N/A,FALSE,"Tran";"Riqfinpro",#N/A,FALSE,"Tran"}</definedName>
    <definedName name="mmm" localSheetId="34" hidden="1">{"Riqfin97",#N/A,FALSE,"Tran";"Riqfinpro",#N/A,FALSE,"Tran"}</definedName>
    <definedName name="mmm" localSheetId="8" hidden="1">{"Riqfin97",#N/A,FALSE,"Tran";"Riqfinpro",#N/A,FALSE,"Tran"}</definedName>
    <definedName name="mmm" localSheetId="35" hidden="1">{"Riqfin97",#N/A,FALSE,"Tran";"Riqfinpro",#N/A,FALSE,"Tran"}</definedName>
    <definedName name="mmm" localSheetId="36" hidden="1">{"Riqfin97",#N/A,FALSE,"Tran";"Riqfinpro",#N/A,FALSE,"Tran"}</definedName>
    <definedName name="mmm" localSheetId="37" hidden="1">{"Riqfin97",#N/A,FALSE,"Tran";"Riqfinpro",#N/A,FALSE,"Tran"}</definedName>
    <definedName name="mmm" localSheetId="38" hidden="1">{"Riqfin97",#N/A,FALSE,"Tran";"Riqfinpro",#N/A,FALSE,"Tran"}</definedName>
    <definedName name="mmm" localSheetId="39" hidden="1">{"Riqfin97",#N/A,FALSE,"Tran";"Riqfinpro",#N/A,FALSE,"Tran"}</definedName>
    <definedName name="mmm" localSheetId="41" hidden="1">{"Riqfin97",#N/A,FALSE,"Tran";"Riqfinpro",#N/A,FALSE,"Tran"}</definedName>
    <definedName name="mmm" localSheetId="43" hidden="1">{"Riqfin97",#N/A,FALSE,"Tran";"Riqfinpro",#N/A,FALSE,"Tran"}</definedName>
    <definedName name="mmm" localSheetId="10" hidden="1">{"Riqfin97",#N/A,FALSE,"Tran";"Riqfinpro",#N/A,FALSE,"Tran"}</definedName>
    <definedName name="mmm" localSheetId="13" hidden="1">{"Riqfin97",#N/A,FALSE,"Tran";"Riqfinpro",#N/A,FALSE,"Tran"}</definedName>
    <definedName name="mmm" localSheetId="14" hidden="1">{"Riqfin97",#N/A,FALSE,"Tran";"Riqfinpro",#N/A,FALSE,"Tran"}</definedName>
    <definedName name="mmm" localSheetId="15" hidden="1">{"Riqfin97",#N/A,FALSE,"Tran";"Riqfinpro",#N/A,FALSE,"Tran"}</definedName>
    <definedName name="mmm" localSheetId="16" hidden="1">{"Riqfin97",#N/A,FALSE,"Tran";"Riqfinpro",#N/A,FALSE,"Tran"}</definedName>
    <definedName name="mmm" localSheetId="17" hidden="1">{"Riqfin97",#N/A,FALSE,"Tran";"Riqfinpro",#N/A,FALSE,"Tran"}</definedName>
    <definedName name="mmm" localSheetId="18" hidden="1">{"Riqfin97",#N/A,FALSE,"Tran";"Riqfinpro",#N/A,FALSE,"Tran"}</definedName>
    <definedName name="mmm" hidden="1">{"Riqfin97",#N/A,FALSE,"Tran";"Riqfinpro",#N/A,FALSE,"Tran"}</definedName>
    <definedName name="mmmm" localSheetId="59" hidden="1">{"Tab1",#N/A,FALSE,"P";"Tab2",#N/A,FALSE,"P"}</definedName>
    <definedName name="mmmm" localSheetId="0" hidden="1">{"Tab1",#N/A,FALSE,"P";"Tab2",#N/A,FALSE,"P"}</definedName>
    <definedName name="mmmm" localSheetId="12" hidden="1">{"Tab1",#N/A,FALSE,"P";"Tab2",#N/A,FALSE,"P"}</definedName>
    <definedName name="mmmm" localSheetId="23" hidden="1">{"Tab1",#N/A,FALSE,"P";"Tab2",#N/A,FALSE,"P"}</definedName>
    <definedName name="mmmm" localSheetId="28" hidden="1">{"Tab1",#N/A,FALSE,"P";"Tab2",#N/A,FALSE,"P"}</definedName>
    <definedName name="mmmm" localSheetId="29" hidden="1">{"Tab1",#N/A,FALSE,"P";"Tab2",#N/A,FALSE,"P"}</definedName>
    <definedName name="mmmm" localSheetId="30" hidden="1">{"Tab1",#N/A,FALSE,"P";"Tab2",#N/A,FALSE,"P"}</definedName>
    <definedName name="mmmm" localSheetId="31" hidden="1">{"Tab1",#N/A,FALSE,"P";"Tab2",#N/A,FALSE,"P"}</definedName>
    <definedName name="mmmm" localSheetId="40" hidden="1">{"Tab1",#N/A,FALSE,"P";"Tab2",#N/A,FALSE,"P"}</definedName>
    <definedName name="mmmm" localSheetId="42" hidden="1">{"Tab1",#N/A,FALSE,"P";"Tab2",#N/A,FALSE,"P"}</definedName>
    <definedName name="mmmm" localSheetId="1" hidden="1">{"Tab1",#N/A,FALSE,"P";"Tab2",#N/A,FALSE,"P"}</definedName>
    <definedName name="mmmm" localSheetId="2" hidden="1">{"Tab1",#N/A,FALSE,"P";"Tab2",#N/A,FALSE,"P"}</definedName>
    <definedName name="mmmm" localSheetId="3" hidden="1">{"Tab1",#N/A,FALSE,"P";"Tab2",#N/A,FALSE,"P"}</definedName>
    <definedName name="mmmm" localSheetId="4" hidden="1">{"Tab1",#N/A,FALSE,"P";"Tab2",#N/A,FALSE,"P"}</definedName>
    <definedName name="mmmm" localSheetId="5" hidden="1">{"Tab1",#N/A,FALSE,"P";"Tab2",#N/A,FALSE,"P"}</definedName>
    <definedName name="mmmm" localSheetId="7" hidden="1">{"Tab1",#N/A,FALSE,"P";"Tab2",#N/A,FALSE,"P"}</definedName>
    <definedName name="mmmm" localSheetId="9" hidden="1">{"Tab1",#N/A,FALSE,"P";"Tab2",#N/A,FALSE,"P"}</definedName>
    <definedName name="mmmm" localSheetId="11" hidden="1">{"Tab1",#N/A,FALSE,"P";"Tab2",#N/A,FALSE,"P"}</definedName>
    <definedName name="mmmm" localSheetId="6" hidden="1">{"Tab1",#N/A,FALSE,"P";"Tab2",#N/A,FALSE,"P"}</definedName>
    <definedName name="mmmm" localSheetId="19" hidden="1">{"Tab1",#N/A,FALSE,"P";"Tab2",#N/A,FALSE,"P"}</definedName>
    <definedName name="mmmm" localSheetId="20" hidden="1">{"Tab1",#N/A,FALSE,"P";"Tab2",#N/A,FALSE,"P"}</definedName>
    <definedName name="mmmm" localSheetId="21" hidden="1">{"Tab1",#N/A,FALSE,"P";"Tab2",#N/A,FALSE,"P"}</definedName>
    <definedName name="mmmm" localSheetId="22" hidden="1">{"Tab1",#N/A,FALSE,"P";"Tab2",#N/A,FALSE,"P"}</definedName>
    <definedName name="mmmm" localSheetId="24" hidden="1">{"Tab1",#N/A,FALSE,"P";"Tab2",#N/A,FALSE,"P"}</definedName>
    <definedName name="mmmm" localSheetId="25" hidden="1">{"Tab1",#N/A,FALSE,"P";"Tab2",#N/A,FALSE,"P"}</definedName>
    <definedName name="mmmm" localSheetId="26" hidden="1">{"Tab1",#N/A,FALSE,"P";"Tab2",#N/A,FALSE,"P"}</definedName>
    <definedName name="mmmm" localSheetId="27" hidden="1">{"Tab1",#N/A,FALSE,"P";"Tab2",#N/A,FALSE,"P"}</definedName>
    <definedName name="mmmm" localSheetId="32" hidden="1">{"Tab1",#N/A,FALSE,"P";"Tab2",#N/A,FALSE,"P"}</definedName>
    <definedName name="mmmm" localSheetId="33" hidden="1">{"Tab1",#N/A,FALSE,"P";"Tab2",#N/A,FALSE,"P"}</definedName>
    <definedName name="mmmm" localSheetId="34" hidden="1">{"Tab1",#N/A,FALSE,"P";"Tab2",#N/A,FALSE,"P"}</definedName>
    <definedName name="mmmm" localSheetId="8" hidden="1">{"Tab1",#N/A,FALSE,"P";"Tab2",#N/A,FALSE,"P"}</definedName>
    <definedName name="mmmm" localSheetId="35" hidden="1">{"Tab1",#N/A,FALSE,"P";"Tab2",#N/A,FALSE,"P"}</definedName>
    <definedName name="mmmm" localSheetId="36" hidden="1">{"Tab1",#N/A,FALSE,"P";"Tab2",#N/A,FALSE,"P"}</definedName>
    <definedName name="mmmm" localSheetId="37" hidden="1">{"Tab1",#N/A,FALSE,"P";"Tab2",#N/A,FALSE,"P"}</definedName>
    <definedName name="mmmm" localSheetId="38" hidden="1">{"Tab1",#N/A,FALSE,"P";"Tab2",#N/A,FALSE,"P"}</definedName>
    <definedName name="mmmm" localSheetId="39" hidden="1">{"Tab1",#N/A,FALSE,"P";"Tab2",#N/A,FALSE,"P"}</definedName>
    <definedName name="mmmm" localSheetId="41" hidden="1">{"Tab1",#N/A,FALSE,"P";"Tab2",#N/A,FALSE,"P"}</definedName>
    <definedName name="mmmm" localSheetId="43" hidden="1">{"Tab1",#N/A,FALSE,"P";"Tab2",#N/A,FALSE,"P"}</definedName>
    <definedName name="mmmm" localSheetId="10" hidden="1">{"Tab1",#N/A,FALSE,"P";"Tab2",#N/A,FALSE,"P"}</definedName>
    <definedName name="mmmm" localSheetId="13" hidden="1">{"Tab1",#N/A,FALSE,"P";"Tab2",#N/A,FALSE,"P"}</definedName>
    <definedName name="mmmm" localSheetId="14" hidden="1">{"Tab1",#N/A,FALSE,"P";"Tab2",#N/A,FALSE,"P"}</definedName>
    <definedName name="mmmm" localSheetId="15" hidden="1">{"Tab1",#N/A,FALSE,"P";"Tab2",#N/A,FALSE,"P"}</definedName>
    <definedName name="mmmm" localSheetId="16" hidden="1">{"Tab1",#N/A,FALSE,"P";"Tab2",#N/A,FALSE,"P"}</definedName>
    <definedName name="mmmm" localSheetId="17" hidden="1">{"Tab1",#N/A,FALSE,"P";"Tab2",#N/A,FALSE,"P"}</definedName>
    <definedName name="mmmm" localSheetId="18" hidden="1">{"Tab1",#N/A,FALSE,"P";"Tab2",#N/A,FALSE,"P"}</definedName>
    <definedName name="mmmm" hidden="1">{"Tab1",#N/A,FALSE,"P";"Tab2",#N/A,FALSE,"P"}</definedName>
    <definedName name="mmmmm" localSheetId="59" hidden="1">{"Riqfin97",#N/A,FALSE,"Tran";"Riqfinpro",#N/A,FALSE,"Tran"}</definedName>
    <definedName name="mmmmm" localSheetId="0" hidden="1">{"Riqfin97",#N/A,FALSE,"Tran";"Riqfinpro",#N/A,FALSE,"Tran"}</definedName>
    <definedName name="mmmmm" localSheetId="12" hidden="1">{"Riqfin97",#N/A,FALSE,"Tran";"Riqfinpro",#N/A,FALSE,"Tran"}</definedName>
    <definedName name="mmmmm" localSheetId="23" hidden="1">{"Riqfin97",#N/A,FALSE,"Tran";"Riqfinpro",#N/A,FALSE,"Tran"}</definedName>
    <definedName name="mmmmm" localSheetId="28" hidden="1">{"Riqfin97",#N/A,FALSE,"Tran";"Riqfinpro",#N/A,FALSE,"Tran"}</definedName>
    <definedName name="mmmmm" localSheetId="29" hidden="1">{"Riqfin97",#N/A,FALSE,"Tran";"Riqfinpro",#N/A,FALSE,"Tran"}</definedName>
    <definedName name="mmmmm" localSheetId="30" hidden="1">{"Riqfin97",#N/A,FALSE,"Tran";"Riqfinpro",#N/A,FALSE,"Tran"}</definedName>
    <definedName name="mmmmm" localSheetId="31" hidden="1">{"Riqfin97",#N/A,FALSE,"Tran";"Riqfinpro",#N/A,FALSE,"Tran"}</definedName>
    <definedName name="mmmmm" localSheetId="40" hidden="1">{"Riqfin97",#N/A,FALSE,"Tran";"Riqfinpro",#N/A,FALSE,"Tran"}</definedName>
    <definedName name="mmmmm" localSheetId="42" hidden="1">{"Riqfin97",#N/A,FALSE,"Tran";"Riqfinpro",#N/A,FALSE,"Tran"}</definedName>
    <definedName name="mmmmm" localSheetId="1" hidden="1">{"Riqfin97",#N/A,FALSE,"Tran";"Riqfinpro",#N/A,FALSE,"Tran"}</definedName>
    <definedName name="mmmmm" localSheetId="2" hidden="1">{"Riqfin97",#N/A,FALSE,"Tran";"Riqfinpro",#N/A,FALSE,"Tran"}</definedName>
    <definedName name="mmmmm" localSheetId="3" hidden="1">{"Riqfin97",#N/A,FALSE,"Tran";"Riqfinpro",#N/A,FALSE,"Tran"}</definedName>
    <definedName name="mmmmm" localSheetId="4" hidden="1">{"Riqfin97",#N/A,FALSE,"Tran";"Riqfinpro",#N/A,FALSE,"Tran"}</definedName>
    <definedName name="mmmmm" localSheetId="5" hidden="1">{"Riqfin97",#N/A,FALSE,"Tran";"Riqfinpro",#N/A,FALSE,"Tran"}</definedName>
    <definedName name="mmmmm" localSheetId="7" hidden="1">{"Riqfin97",#N/A,FALSE,"Tran";"Riqfinpro",#N/A,FALSE,"Tran"}</definedName>
    <definedName name="mmmmm" localSheetId="9" hidden="1">{"Riqfin97",#N/A,FALSE,"Tran";"Riqfinpro",#N/A,FALSE,"Tran"}</definedName>
    <definedName name="mmmmm" localSheetId="11" hidden="1">{"Riqfin97",#N/A,FALSE,"Tran";"Riqfinpro",#N/A,FALSE,"Tran"}</definedName>
    <definedName name="mmmmm" localSheetId="6" hidden="1">{"Riqfin97",#N/A,FALSE,"Tran";"Riqfinpro",#N/A,FALSE,"Tran"}</definedName>
    <definedName name="mmmmm" localSheetId="19" hidden="1">{"Riqfin97",#N/A,FALSE,"Tran";"Riqfinpro",#N/A,FALSE,"Tran"}</definedName>
    <definedName name="mmmmm" localSheetId="20" hidden="1">{"Riqfin97",#N/A,FALSE,"Tran";"Riqfinpro",#N/A,FALSE,"Tran"}</definedName>
    <definedName name="mmmmm" localSheetId="21" hidden="1">{"Riqfin97",#N/A,FALSE,"Tran";"Riqfinpro",#N/A,FALSE,"Tran"}</definedName>
    <definedName name="mmmmm" localSheetId="22" hidden="1">{"Riqfin97",#N/A,FALSE,"Tran";"Riqfinpro",#N/A,FALSE,"Tran"}</definedName>
    <definedName name="mmmmm" localSheetId="24" hidden="1">{"Riqfin97",#N/A,FALSE,"Tran";"Riqfinpro",#N/A,FALSE,"Tran"}</definedName>
    <definedName name="mmmmm" localSheetId="25" hidden="1">{"Riqfin97",#N/A,FALSE,"Tran";"Riqfinpro",#N/A,FALSE,"Tran"}</definedName>
    <definedName name="mmmmm" localSheetId="26" hidden="1">{"Riqfin97",#N/A,FALSE,"Tran";"Riqfinpro",#N/A,FALSE,"Tran"}</definedName>
    <definedName name="mmmmm" localSheetId="27" hidden="1">{"Riqfin97",#N/A,FALSE,"Tran";"Riqfinpro",#N/A,FALSE,"Tran"}</definedName>
    <definedName name="mmmmm" localSheetId="32" hidden="1">{"Riqfin97",#N/A,FALSE,"Tran";"Riqfinpro",#N/A,FALSE,"Tran"}</definedName>
    <definedName name="mmmmm" localSheetId="33" hidden="1">{"Riqfin97",#N/A,FALSE,"Tran";"Riqfinpro",#N/A,FALSE,"Tran"}</definedName>
    <definedName name="mmmmm" localSheetId="34" hidden="1">{"Riqfin97",#N/A,FALSE,"Tran";"Riqfinpro",#N/A,FALSE,"Tran"}</definedName>
    <definedName name="mmmmm" localSheetId="8" hidden="1">{"Riqfin97",#N/A,FALSE,"Tran";"Riqfinpro",#N/A,FALSE,"Tran"}</definedName>
    <definedName name="mmmmm" localSheetId="35" hidden="1">{"Riqfin97",#N/A,FALSE,"Tran";"Riqfinpro",#N/A,FALSE,"Tran"}</definedName>
    <definedName name="mmmmm" localSheetId="36" hidden="1">{"Riqfin97",#N/A,FALSE,"Tran";"Riqfinpro",#N/A,FALSE,"Tran"}</definedName>
    <definedName name="mmmmm" localSheetId="37" hidden="1">{"Riqfin97",#N/A,FALSE,"Tran";"Riqfinpro",#N/A,FALSE,"Tran"}</definedName>
    <definedName name="mmmmm" localSheetId="38" hidden="1">{"Riqfin97",#N/A,FALSE,"Tran";"Riqfinpro",#N/A,FALSE,"Tran"}</definedName>
    <definedName name="mmmmm" localSheetId="39" hidden="1">{"Riqfin97",#N/A,FALSE,"Tran";"Riqfinpro",#N/A,FALSE,"Tran"}</definedName>
    <definedName name="mmmmm" localSheetId="41" hidden="1">{"Riqfin97",#N/A,FALSE,"Tran";"Riqfinpro",#N/A,FALSE,"Tran"}</definedName>
    <definedName name="mmmmm" localSheetId="43" hidden="1">{"Riqfin97",#N/A,FALSE,"Tran";"Riqfinpro",#N/A,FALSE,"Tran"}</definedName>
    <definedName name="mmmmm" localSheetId="10" hidden="1">{"Riqfin97",#N/A,FALSE,"Tran";"Riqfinpro",#N/A,FALSE,"Tran"}</definedName>
    <definedName name="mmmmm" localSheetId="13" hidden="1">{"Riqfin97",#N/A,FALSE,"Tran";"Riqfinpro",#N/A,FALSE,"Tran"}</definedName>
    <definedName name="mmmmm" localSheetId="14" hidden="1">{"Riqfin97",#N/A,FALSE,"Tran";"Riqfinpro",#N/A,FALSE,"Tran"}</definedName>
    <definedName name="mmmmm" localSheetId="15" hidden="1">{"Riqfin97",#N/A,FALSE,"Tran";"Riqfinpro",#N/A,FALSE,"Tran"}</definedName>
    <definedName name="mmmmm" localSheetId="16" hidden="1">{"Riqfin97",#N/A,FALSE,"Tran";"Riqfinpro",#N/A,FALSE,"Tran"}</definedName>
    <definedName name="mmmmm" localSheetId="17" hidden="1">{"Riqfin97",#N/A,FALSE,"Tran";"Riqfinpro",#N/A,FALSE,"Tran"}</definedName>
    <definedName name="mmmmm" localSheetId="18" hidden="1">{"Riqfin97",#N/A,FALSE,"Tran";"Riqfinpro",#N/A,FALSE,"Tran"}</definedName>
    <definedName name="mmmmm" hidden="1">{"Riqfin97",#N/A,FALSE,"Tran";"Riqfinpro",#N/A,FALSE,"Tran"}</definedName>
    <definedName name="mmmmmmmmm" localSheetId="59" hidden="1">{"Riqfin97",#N/A,FALSE,"Tran";"Riqfinpro",#N/A,FALSE,"Tran"}</definedName>
    <definedName name="mmmmmmmmm" localSheetId="0" hidden="1">{"Riqfin97",#N/A,FALSE,"Tran";"Riqfinpro",#N/A,FALSE,"Tran"}</definedName>
    <definedName name="mmmmmmmmm" localSheetId="12" hidden="1">{"Riqfin97",#N/A,FALSE,"Tran";"Riqfinpro",#N/A,FALSE,"Tran"}</definedName>
    <definedName name="mmmmmmmmm" localSheetId="23" hidden="1">{"Riqfin97",#N/A,FALSE,"Tran";"Riqfinpro",#N/A,FALSE,"Tran"}</definedName>
    <definedName name="mmmmmmmmm" localSheetId="28" hidden="1">{"Riqfin97",#N/A,FALSE,"Tran";"Riqfinpro",#N/A,FALSE,"Tran"}</definedName>
    <definedName name="mmmmmmmmm" localSheetId="29" hidden="1">{"Riqfin97",#N/A,FALSE,"Tran";"Riqfinpro",#N/A,FALSE,"Tran"}</definedName>
    <definedName name="mmmmmmmmm" localSheetId="30" hidden="1">{"Riqfin97",#N/A,FALSE,"Tran";"Riqfinpro",#N/A,FALSE,"Tran"}</definedName>
    <definedName name="mmmmmmmmm" localSheetId="31" hidden="1">{"Riqfin97",#N/A,FALSE,"Tran";"Riqfinpro",#N/A,FALSE,"Tran"}</definedName>
    <definedName name="mmmmmmmmm" localSheetId="40" hidden="1">{"Riqfin97",#N/A,FALSE,"Tran";"Riqfinpro",#N/A,FALSE,"Tran"}</definedName>
    <definedName name="mmmmmmmmm" localSheetId="42" hidden="1">{"Riqfin97",#N/A,FALSE,"Tran";"Riqfinpro",#N/A,FALSE,"Tran"}</definedName>
    <definedName name="mmmmmmmmm" localSheetId="1" hidden="1">{"Riqfin97",#N/A,FALSE,"Tran";"Riqfinpro",#N/A,FALSE,"Tran"}</definedName>
    <definedName name="mmmmmmmmm" localSheetId="2" hidden="1">{"Riqfin97",#N/A,FALSE,"Tran";"Riqfinpro",#N/A,FALSE,"Tran"}</definedName>
    <definedName name="mmmmmmmmm" localSheetId="3" hidden="1">{"Riqfin97",#N/A,FALSE,"Tran";"Riqfinpro",#N/A,FALSE,"Tran"}</definedName>
    <definedName name="mmmmmmmmm" localSheetId="4" hidden="1">{"Riqfin97",#N/A,FALSE,"Tran";"Riqfinpro",#N/A,FALSE,"Tran"}</definedName>
    <definedName name="mmmmmmmmm" localSheetId="5" hidden="1">{"Riqfin97",#N/A,FALSE,"Tran";"Riqfinpro",#N/A,FALSE,"Tran"}</definedName>
    <definedName name="mmmmmmmmm" localSheetId="7" hidden="1">{"Riqfin97",#N/A,FALSE,"Tran";"Riqfinpro",#N/A,FALSE,"Tran"}</definedName>
    <definedName name="mmmmmmmmm" localSheetId="9" hidden="1">{"Riqfin97",#N/A,FALSE,"Tran";"Riqfinpro",#N/A,FALSE,"Tran"}</definedName>
    <definedName name="mmmmmmmmm" localSheetId="11" hidden="1">{"Riqfin97",#N/A,FALSE,"Tran";"Riqfinpro",#N/A,FALSE,"Tran"}</definedName>
    <definedName name="mmmmmmmmm" localSheetId="6" hidden="1">{"Riqfin97",#N/A,FALSE,"Tran";"Riqfinpro",#N/A,FALSE,"Tran"}</definedName>
    <definedName name="mmmmmmmmm" localSheetId="19" hidden="1">{"Riqfin97",#N/A,FALSE,"Tran";"Riqfinpro",#N/A,FALSE,"Tran"}</definedName>
    <definedName name="mmmmmmmmm" localSheetId="20" hidden="1">{"Riqfin97",#N/A,FALSE,"Tran";"Riqfinpro",#N/A,FALSE,"Tran"}</definedName>
    <definedName name="mmmmmmmmm" localSheetId="21" hidden="1">{"Riqfin97",#N/A,FALSE,"Tran";"Riqfinpro",#N/A,FALSE,"Tran"}</definedName>
    <definedName name="mmmmmmmmm" localSheetId="22" hidden="1">{"Riqfin97",#N/A,FALSE,"Tran";"Riqfinpro",#N/A,FALSE,"Tran"}</definedName>
    <definedName name="mmmmmmmmm" localSheetId="24" hidden="1">{"Riqfin97",#N/A,FALSE,"Tran";"Riqfinpro",#N/A,FALSE,"Tran"}</definedName>
    <definedName name="mmmmmmmmm" localSheetId="25" hidden="1">{"Riqfin97",#N/A,FALSE,"Tran";"Riqfinpro",#N/A,FALSE,"Tran"}</definedName>
    <definedName name="mmmmmmmmm" localSheetId="26" hidden="1">{"Riqfin97",#N/A,FALSE,"Tran";"Riqfinpro",#N/A,FALSE,"Tran"}</definedName>
    <definedName name="mmmmmmmmm" localSheetId="27" hidden="1">{"Riqfin97",#N/A,FALSE,"Tran";"Riqfinpro",#N/A,FALSE,"Tran"}</definedName>
    <definedName name="mmmmmmmmm" localSheetId="32" hidden="1">{"Riqfin97",#N/A,FALSE,"Tran";"Riqfinpro",#N/A,FALSE,"Tran"}</definedName>
    <definedName name="mmmmmmmmm" localSheetId="33" hidden="1">{"Riqfin97",#N/A,FALSE,"Tran";"Riqfinpro",#N/A,FALSE,"Tran"}</definedName>
    <definedName name="mmmmmmmmm" localSheetId="34" hidden="1">{"Riqfin97",#N/A,FALSE,"Tran";"Riqfinpro",#N/A,FALSE,"Tran"}</definedName>
    <definedName name="mmmmmmmmm" localSheetId="8" hidden="1">{"Riqfin97",#N/A,FALSE,"Tran";"Riqfinpro",#N/A,FALSE,"Tran"}</definedName>
    <definedName name="mmmmmmmmm" localSheetId="35" hidden="1">{"Riqfin97",#N/A,FALSE,"Tran";"Riqfinpro",#N/A,FALSE,"Tran"}</definedName>
    <definedName name="mmmmmmmmm" localSheetId="36" hidden="1">{"Riqfin97",#N/A,FALSE,"Tran";"Riqfinpro",#N/A,FALSE,"Tran"}</definedName>
    <definedName name="mmmmmmmmm" localSheetId="37" hidden="1">{"Riqfin97",#N/A,FALSE,"Tran";"Riqfinpro",#N/A,FALSE,"Tran"}</definedName>
    <definedName name="mmmmmmmmm" localSheetId="38" hidden="1">{"Riqfin97",#N/A,FALSE,"Tran";"Riqfinpro",#N/A,FALSE,"Tran"}</definedName>
    <definedName name="mmmmmmmmm" localSheetId="39" hidden="1">{"Riqfin97",#N/A,FALSE,"Tran";"Riqfinpro",#N/A,FALSE,"Tran"}</definedName>
    <definedName name="mmmmmmmmm" localSheetId="41" hidden="1">{"Riqfin97",#N/A,FALSE,"Tran";"Riqfinpro",#N/A,FALSE,"Tran"}</definedName>
    <definedName name="mmmmmmmmm" localSheetId="43" hidden="1">{"Riqfin97",#N/A,FALSE,"Tran";"Riqfinpro",#N/A,FALSE,"Tran"}</definedName>
    <definedName name="mmmmmmmmm" localSheetId="10" hidden="1">{"Riqfin97",#N/A,FALSE,"Tran";"Riqfinpro",#N/A,FALSE,"Tran"}</definedName>
    <definedName name="mmmmmmmmm" localSheetId="13" hidden="1">{"Riqfin97",#N/A,FALSE,"Tran";"Riqfinpro",#N/A,FALSE,"Tran"}</definedName>
    <definedName name="mmmmmmmmm" localSheetId="14" hidden="1">{"Riqfin97",#N/A,FALSE,"Tran";"Riqfinpro",#N/A,FALSE,"Tran"}</definedName>
    <definedName name="mmmmmmmmm" localSheetId="15" hidden="1">{"Riqfin97",#N/A,FALSE,"Tran";"Riqfinpro",#N/A,FALSE,"Tran"}</definedName>
    <definedName name="mmmmmmmmm" localSheetId="16" hidden="1">{"Riqfin97",#N/A,FALSE,"Tran";"Riqfinpro",#N/A,FALSE,"Tran"}</definedName>
    <definedName name="mmmmmmmmm" localSheetId="17" hidden="1">{"Riqfin97",#N/A,FALSE,"Tran";"Riqfinpro",#N/A,FALSE,"Tran"}</definedName>
    <definedName name="mmmmmmmmm" localSheetId="18" hidden="1">{"Riqfin97",#N/A,FALSE,"Tran";"Riqfinpro",#N/A,FALSE,"Tran"}</definedName>
    <definedName name="mmmmmmmmm" hidden="1">{"Riqfin97",#N/A,FALSE,"Tran";"Riqfinpro",#N/A,FALSE,"Tran"}</definedName>
    <definedName name="MN">[36]BCP!#REF!</definedName>
    <definedName name="MNP">[36]BCP!#REF!</definedName>
    <definedName name="Month" localSheetId="59">#REF!</definedName>
    <definedName name="Month" localSheetId="0">#REF!</definedName>
    <definedName name="Month" localSheetId="12">#REF!</definedName>
    <definedName name="Month" localSheetId="23">#REF!</definedName>
    <definedName name="Month" localSheetId="28">#REF!</definedName>
    <definedName name="Month" localSheetId="29">#REF!</definedName>
    <definedName name="Month" localSheetId="30">#REF!</definedName>
    <definedName name="Month" localSheetId="31">#REF!</definedName>
    <definedName name="Month" localSheetId="40">#REF!</definedName>
    <definedName name="Month" localSheetId="42">#REF!</definedName>
    <definedName name="Month" localSheetId="4">#REF!</definedName>
    <definedName name="Month" localSheetId="5">#REF!</definedName>
    <definedName name="Month" localSheetId="7">#REF!</definedName>
    <definedName name="Month" localSheetId="9">#REF!</definedName>
    <definedName name="Month" localSheetId="11">#REF!</definedName>
    <definedName name="Month" localSheetId="6">#REF!</definedName>
    <definedName name="Month" localSheetId="19">#REF!</definedName>
    <definedName name="Month" localSheetId="20">#REF!</definedName>
    <definedName name="Month" localSheetId="21">#REF!</definedName>
    <definedName name="Month" localSheetId="22">#REF!</definedName>
    <definedName name="Month" localSheetId="24">#REF!</definedName>
    <definedName name="Month" localSheetId="25">#REF!</definedName>
    <definedName name="Month" localSheetId="26">#REF!</definedName>
    <definedName name="Month" localSheetId="27">#REF!</definedName>
    <definedName name="Month" localSheetId="32">#REF!</definedName>
    <definedName name="Month" localSheetId="33">#REF!</definedName>
    <definedName name="Month" localSheetId="34">#REF!</definedName>
    <definedName name="Month" localSheetId="8">#REF!</definedName>
    <definedName name="Month" localSheetId="35">#REF!</definedName>
    <definedName name="Month" localSheetId="36">#REF!</definedName>
    <definedName name="Month" localSheetId="37">#REF!</definedName>
    <definedName name="Month" localSheetId="38">#REF!</definedName>
    <definedName name="Month" localSheetId="39">#REF!</definedName>
    <definedName name="Month" localSheetId="41">#REF!</definedName>
    <definedName name="Month" localSheetId="43">#REF!</definedName>
    <definedName name="Month" localSheetId="10">#REF!</definedName>
    <definedName name="Month" localSheetId="13">#REF!</definedName>
    <definedName name="Month" localSheetId="14">#REF!</definedName>
    <definedName name="Month" localSheetId="15">#REF!</definedName>
    <definedName name="Month" localSheetId="16">#REF!</definedName>
    <definedName name="Month" localSheetId="17">#REF!</definedName>
    <definedName name="Month" localSheetId="18">#REF!</definedName>
    <definedName name="Month">#REF!</definedName>
    <definedName name="MonthIndex" localSheetId="59">#REF!</definedName>
    <definedName name="MonthIndex" localSheetId="0">#REF!</definedName>
    <definedName name="MonthIndex" localSheetId="23">#REF!</definedName>
    <definedName name="MonthIndex" localSheetId="28">#REF!</definedName>
    <definedName name="MonthIndex" localSheetId="29">#REF!</definedName>
    <definedName name="MonthIndex" localSheetId="30">#REF!</definedName>
    <definedName name="MonthIndex" localSheetId="31">#REF!</definedName>
    <definedName name="MonthIndex" localSheetId="40">#REF!</definedName>
    <definedName name="MonthIndex" localSheetId="42">#REF!</definedName>
    <definedName name="MonthIndex" localSheetId="7">#REF!</definedName>
    <definedName name="MonthIndex" localSheetId="19">#REF!</definedName>
    <definedName name="MonthIndex" localSheetId="20">#REF!</definedName>
    <definedName name="MonthIndex" localSheetId="21">#REF!</definedName>
    <definedName name="MonthIndex" localSheetId="22">#REF!</definedName>
    <definedName name="MonthIndex" localSheetId="24">#REF!</definedName>
    <definedName name="MonthIndex" localSheetId="25">#REF!</definedName>
    <definedName name="MonthIndex" localSheetId="26">#REF!</definedName>
    <definedName name="MonthIndex" localSheetId="27">#REF!</definedName>
    <definedName name="MonthIndex" localSheetId="32">#REF!</definedName>
    <definedName name="MonthIndex" localSheetId="33">#REF!</definedName>
    <definedName name="MonthIndex" localSheetId="34">#REF!</definedName>
    <definedName name="MonthIndex" localSheetId="35">#REF!</definedName>
    <definedName name="MonthIndex" localSheetId="36">#REF!</definedName>
    <definedName name="MonthIndex" localSheetId="37">#REF!</definedName>
    <definedName name="MonthIndex" localSheetId="38">#REF!</definedName>
    <definedName name="MonthIndex" localSheetId="39">#REF!</definedName>
    <definedName name="MonthIndex" localSheetId="41">#REF!</definedName>
    <definedName name="MonthIndex" localSheetId="43">#REF!</definedName>
    <definedName name="MonthIndex" localSheetId="13">#REF!</definedName>
    <definedName name="MonthIndex" localSheetId="14">#REF!</definedName>
    <definedName name="MonthIndex" localSheetId="15">#REF!</definedName>
    <definedName name="MonthIndex" localSheetId="16">#REF!</definedName>
    <definedName name="MonthIndex" localSheetId="17">#REF!</definedName>
    <definedName name="MonthIndex" localSheetId="18">#REF!</definedName>
    <definedName name="MonthIndex">#REF!</definedName>
    <definedName name="MONTHS">[45]MONTHLY!$BV$3:$CG$3</definedName>
    <definedName name="moodys" localSheetId="59">'[71]Credit ratings on 1st issues'!#REF!</definedName>
    <definedName name="moodys" localSheetId="0">'[71]Credit ratings on 1st issues'!#REF!</definedName>
    <definedName name="moodys" localSheetId="12">'[71]Credit ratings on 1st issues'!#REF!</definedName>
    <definedName name="moodys" localSheetId="23">'[71]Credit ratings on 1st issues'!#REF!</definedName>
    <definedName name="moodys" localSheetId="28">'[71]Credit ratings on 1st issues'!#REF!</definedName>
    <definedName name="moodys" localSheetId="29">'[71]Credit ratings on 1st issues'!#REF!</definedName>
    <definedName name="moodys" localSheetId="30">'[71]Credit ratings on 1st issues'!#REF!</definedName>
    <definedName name="moodys" localSheetId="5">'[71]Credit ratings on 1st issues'!#REF!</definedName>
    <definedName name="moodys" localSheetId="7">'[71]Credit ratings on 1st issues'!#REF!</definedName>
    <definedName name="moodys" localSheetId="9">'[71]Credit ratings on 1st issues'!#REF!</definedName>
    <definedName name="moodys" localSheetId="11">'[71]Credit ratings on 1st issues'!#REF!</definedName>
    <definedName name="moodys" localSheetId="6">'[71]Credit ratings on 1st issues'!#REF!</definedName>
    <definedName name="moodys" localSheetId="8">'[71]Credit ratings on 1st issues'!#REF!</definedName>
    <definedName name="moodys" localSheetId="36">'[71]Credit ratings on 1st issues'!#REF!</definedName>
    <definedName name="moodys" localSheetId="37">'[71]Credit ratings on 1st issues'!#REF!</definedName>
    <definedName name="moodys" localSheetId="38">'[71]Credit ratings on 1st issues'!#REF!</definedName>
    <definedName name="moodys" localSheetId="10">'[71]Credit ratings on 1st issues'!#REF!</definedName>
    <definedName name="moodys" localSheetId="15">'[71]Credit ratings on 1st issues'!#REF!</definedName>
    <definedName name="moodys" localSheetId="16">'[71]Credit ratings on 1st issues'!#REF!</definedName>
    <definedName name="moodys" localSheetId="17">'[71]Credit ratings on 1st issues'!#REF!</definedName>
    <definedName name="moodys" localSheetId="18">'[71]Credit ratings on 1st issues'!#REF!</definedName>
    <definedName name="moodys">'[71]Credit ratings on 1st issues'!#REF!</definedName>
    <definedName name="MPETROLEO" localSheetId="59">#REF!</definedName>
    <definedName name="MPETROLEO" localSheetId="0">#REF!</definedName>
    <definedName name="MPETROLEO" localSheetId="12">#REF!</definedName>
    <definedName name="MPETROLEO" localSheetId="23">#REF!</definedName>
    <definedName name="MPETROLEO" localSheetId="28">#REF!</definedName>
    <definedName name="MPETROLEO" localSheetId="29">#REF!</definedName>
    <definedName name="MPETROLEO" localSheetId="30">#REF!</definedName>
    <definedName name="MPETROLEO" localSheetId="31">#REF!</definedName>
    <definedName name="MPETROLEO" localSheetId="40">#REF!</definedName>
    <definedName name="MPETROLEO" localSheetId="42">#REF!</definedName>
    <definedName name="MPETROLEO" localSheetId="5">#REF!</definedName>
    <definedName name="MPETROLEO" localSheetId="7">#REF!</definedName>
    <definedName name="MPETROLEO" localSheetId="9">#REF!</definedName>
    <definedName name="MPETROLEO" localSheetId="11">#REF!</definedName>
    <definedName name="MPETROLEO" localSheetId="6">#REF!</definedName>
    <definedName name="MPETROLEO" localSheetId="19">#REF!</definedName>
    <definedName name="MPETROLEO" localSheetId="20">#REF!</definedName>
    <definedName name="MPETROLEO" localSheetId="21">#REF!</definedName>
    <definedName name="MPETROLEO" localSheetId="22">#REF!</definedName>
    <definedName name="MPETROLEO" localSheetId="24">#REF!</definedName>
    <definedName name="MPETROLEO" localSheetId="25">#REF!</definedName>
    <definedName name="MPETROLEO" localSheetId="26">#REF!</definedName>
    <definedName name="MPETROLEO" localSheetId="27">#REF!</definedName>
    <definedName name="MPETROLEO" localSheetId="32">#REF!</definedName>
    <definedName name="MPETROLEO" localSheetId="33">#REF!</definedName>
    <definedName name="MPETROLEO" localSheetId="34">#REF!</definedName>
    <definedName name="MPETROLEO" localSheetId="8">#REF!</definedName>
    <definedName name="MPETROLEO" localSheetId="35">#REF!</definedName>
    <definedName name="MPETROLEO" localSheetId="36">#REF!</definedName>
    <definedName name="MPETROLEO" localSheetId="37">#REF!</definedName>
    <definedName name="MPETROLEO" localSheetId="38">#REF!</definedName>
    <definedName name="MPETROLEO" localSheetId="39">#REF!</definedName>
    <definedName name="MPETROLEO" localSheetId="41">#REF!</definedName>
    <definedName name="MPETROLEO" localSheetId="43">#REF!</definedName>
    <definedName name="MPETROLEO" localSheetId="10">#REF!</definedName>
    <definedName name="MPETROLEO" localSheetId="13">#REF!</definedName>
    <definedName name="MPETROLEO" localSheetId="14">#REF!</definedName>
    <definedName name="MPETROLEO" localSheetId="15">#REF!</definedName>
    <definedName name="MPETROLEO" localSheetId="16">#REF!</definedName>
    <definedName name="MPETROLEO" localSheetId="17">#REF!</definedName>
    <definedName name="MPETROLEO" localSheetId="18">#REF!</definedName>
    <definedName name="MPETROLEO">#REF!</definedName>
    <definedName name="msci">[58]Sheet1!$H$2:$K$24</definedName>
    <definedName name="mscid">[58]Sheet1!$B$2:$E$24</definedName>
    <definedName name="mscil">[58]Sheet1!$H$2:$K$24</definedName>
    <definedName name="mstocksa" localSheetId="57">[14]!mstocksa</definedName>
    <definedName name="mstocksa" localSheetId="58">[14]!mstocksa</definedName>
    <definedName name="mstocksa" localSheetId="60">[14]!mstocksa</definedName>
    <definedName name="mstocksa" localSheetId="0">[14]!mstocksa</definedName>
    <definedName name="mstocksa" localSheetId="29">[14]!mstocksa</definedName>
    <definedName name="mstocksa" localSheetId="30">[14]!mstocksa</definedName>
    <definedName name="mstocksa" localSheetId="52">[14]!mstocksa</definedName>
    <definedName name="mstocksa" localSheetId="2">[14]!mstocksa</definedName>
    <definedName name="mstocksa" localSheetId="7">[14]!mstocksa</definedName>
    <definedName name="mstocksa" localSheetId="26">[14]!mstocksa</definedName>
    <definedName name="mstocksa" localSheetId="27">[14]!mstocksa</definedName>
    <definedName name="mstocksa" localSheetId="34">[14]!mstocksa</definedName>
    <definedName name="mstocksa" localSheetId="35">[14]!mstocksa</definedName>
    <definedName name="mstocksa" localSheetId="41">[14]!mstocksa</definedName>
    <definedName name="mstocksa" localSheetId="13">[14]!mstocksa</definedName>
    <definedName name="mstocksa">[14]!mstocksa</definedName>
    <definedName name="mstocksq" localSheetId="57">[14]!mstocksq</definedName>
    <definedName name="mstocksq" localSheetId="58">[14]!mstocksq</definedName>
    <definedName name="mstocksq" localSheetId="60">[14]!mstocksq</definedName>
    <definedName name="mstocksq" localSheetId="0">[14]!mstocksq</definedName>
    <definedName name="mstocksq" localSheetId="29">[14]!mstocksq</definedName>
    <definedName name="mstocksq" localSheetId="30">[14]!mstocksq</definedName>
    <definedName name="mstocksq" localSheetId="52">[14]!mstocksq</definedName>
    <definedName name="mstocksq" localSheetId="2">[14]!mstocksq</definedName>
    <definedName name="mstocksq" localSheetId="7">[14]!mstocksq</definedName>
    <definedName name="mstocksq" localSheetId="26">[14]!mstocksq</definedName>
    <definedName name="mstocksq" localSheetId="27">[14]!mstocksq</definedName>
    <definedName name="mstocksq" localSheetId="34">[14]!mstocksq</definedName>
    <definedName name="mstocksq" localSheetId="35">[14]!mstocksq</definedName>
    <definedName name="mstocksq" localSheetId="41">[14]!mstocksq</definedName>
    <definedName name="mstocksq" localSheetId="13">[14]!mstocksq</definedName>
    <definedName name="mstocksq">[14]!mstocksq</definedName>
    <definedName name="mte" localSheetId="59" hidden="1">{"Riqfin97",#N/A,FALSE,"Tran";"Riqfinpro",#N/A,FALSE,"Tran"}</definedName>
    <definedName name="mte" localSheetId="0" hidden="1">{"Riqfin97",#N/A,FALSE,"Tran";"Riqfinpro",#N/A,FALSE,"Tran"}</definedName>
    <definedName name="mte" localSheetId="12" hidden="1">{"Riqfin97",#N/A,FALSE,"Tran";"Riqfinpro",#N/A,FALSE,"Tran"}</definedName>
    <definedName name="mte" localSheetId="23" hidden="1">{"Riqfin97",#N/A,FALSE,"Tran";"Riqfinpro",#N/A,FALSE,"Tran"}</definedName>
    <definedName name="mte" localSheetId="28" hidden="1">{"Riqfin97",#N/A,FALSE,"Tran";"Riqfinpro",#N/A,FALSE,"Tran"}</definedName>
    <definedName name="mte" localSheetId="29" hidden="1">{"Riqfin97",#N/A,FALSE,"Tran";"Riqfinpro",#N/A,FALSE,"Tran"}</definedName>
    <definedName name="mte" localSheetId="30" hidden="1">{"Riqfin97",#N/A,FALSE,"Tran";"Riqfinpro",#N/A,FALSE,"Tran"}</definedName>
    <definedName name="mte" localSheetId="31" hidden="1">{"Riqfin97",#N/A,FALSE,"Tran";"Riqfinpro",#N/A,FALSE,"Tran"}</definedName>
    <definedName name="mte" localSheetId="40" hidden="1">{"Riqfin97",#N/A,FALSE,"Tran";"Riqfinpro",#N/A,FALSE,"Tran"}</definedName>
    <definedName name="mte" localSheetId="42" hidden="1">{"Riqfin97",#N/A,FALSE,"Tran";"Riqfinpro",#N/A,FALSE,"Tran"}</definedName>
    <definedName name="mte" localSheetId="1" hidden="1">{"Riqfin97",#N/A,FALSE,"Tran";"Riqfinpro",#N/A,FALSE,"Tran"}</definedName>
    <definedName name="mte" localSheetId="2" hidden="1">{"Riqfin97",#N/A,FALSE,"Tran";"Riqfinpro",#N/A,FALSE,"Tran"}</definedName>
    <definedName name="mte" localSheetId="3" hidden="1">{"Riqfin97",#N/A,FALSE,"Tran";"Riqfinpro",#N/A,FALSE,"Tran"}</definedName>
    <definedName name="mte" localSheetId="4" hidden="1">{"Riqfin97",#N/A,FALSE,"Tran";"Riqfinpro",#N/A,FALSE,"Tran"}</definedName>
    <definedName name="mte" localSheetId="5" hidden="1">{"Riqfin97",#N/A,FALSE,"Tran";"Riqfinpro",#N/A,FALSE,"Tran"}</definedName>
    <definedName name="mte" localSheetId="7" hidden="1">{"Riqfin97",#N/A,FALSE,"Tran";"Riqfinpro",#N/A,FALSE,"Tran"}</definedName>
    <definedName name="mte" localSheetId="9" hidden="1">{"Riqfin97",#N/A,FALSE,"Tran";"Riqfinpro",#N/A,FALSE,"Tran"}</definedName>
    <definedName name="mte" localSheetId="11" hidden="1">{"Riqfin97",#N/A,FALSE,"Tran";"Riqfinpro",#N/A,FALSE,"Tran"}</definedName>
    <definedName name="mte" localSheetId="6" hidden="1">{"Riqfin97",#N/A,FALSE,"Tran";"Riqfinpro",#N/A,FALSE,"Tran"}</definedName>
    <definedName name="mte" localSheetId="19" hidden="1">{"Riqfin97",#N/A,FALSE,"Tran";"Riqfinpro",#N/A,FALSE,"Tran"}</definedName>
    <definedName name="mte" localSheetId="20" hidden="1">{"Riqfin97",#N/A,FALSE,"Tran";"Riqfinpro",#N/A,FALSE,"Tran"}</definedName>
    <definedName name="mte" localSheetId="21" hidden="1">{"Riqfin97",#N/A,FALSE,"Tran";"Riqfinpro",#N/A,FALSE,"Tran"}</definedName>
    <definedName name="mte" localSheetId="22" hidden="1">{"Riqfin97",#N/A,FALSE,"Tran";"Riqfinpro",#N/A,FALSE,"Tran"}</definedName>
    <definedName name="mte" localSheetId="24" hidden="1">{"Riqfin97",#N/A,FALSE,"Tran";"Riqfinpro",#N/A,FALSE,"Tran"}</definedName>
    <definedName name="mte" localSheetId="25" hidden="1">{"Riqfin97",#N/A,FALSE,"Tran";"Riqfinpro",#N/A,FALSE,"Tran"}</definedName>
    <definedName name="mte" localSheetId="26" hidden="1">{"Riqfin97",#N/A,FALSE,"Tran";"Riqfinpro",#N/A,FALSE,"Tran"}</definedName>
    <definedName name="mte" localSheetId="27" hidden="1">{"Riqfin97",#N/A,FALSE,"Tran";"Riqfinpro",#N/A,FALSE,"Tran"}</definedName>
    <definedName name="mte" localSheetId="32" hidden="1">{"Riqfin97",#N/A,FALSE,"Tran";"Riqfinpro",#N/A,FALSE,"Tran"}</definedName>
    <definedName name="mte" localSheetId="33" hidden="1">{"Riqfin97",#N/A,FALSE,"Tran";"Riqfinpro",#N/A,FALSE,"Tran"}</definedName>
    <definedName name="mte" localSheetId="34" hidden="1">{"Riqfin97",#N/A,FALSE,"Tran";"Riqfinpro",#N/A,FALSE,"Tran"}</definedName>
    <definedName name="mte" localSheetId="8" hidden="1">{"Riqfin97",#N/A,FALSE,"Tran";"Riqfinpro",#N/A,FALSE,"Tran"}</definedName>
    <definedName name="mte" localSheetId="35" hidden="1">{"Riqfin97",#N/A,FALSE,"Tran";"Riqfinpro",#N/A,FALSE,"Tran"}</definedName>
    <definedName name="mte" localSheetId="36" hidden="1">{"Riqfin97",#N/A,FALSE,"Tran";"Riqfinpro",#N/A,FALSE,"Tran"}</definedName>
    <definedName name="mte" localSheetId="37" hidden="1">{"Riqfin97",#N/A,FALSE,"Tran";"Riqfinpro",#N/A,FALSE,"Tran"}</definedName>
    <definedName name="mte" localSheetId="38" hidden="1">{"Riqfin97",#N/A,FALSE,"Tran";"Riqfinpro",#N/A,FALSE,"Tran"}</definedName>
    <definedName name="mte" localSheetId="39" hidden="1">{"Riqfin97",#N/A,FALSE,"Tran";"Riqfinpro",#N/A,FALSE,"Tran"}</definedName>
    <definedName name="mte" localSheetId="41" hidden="1">{"Riqfin97",#N/A,FALSE,"Tran";"Riqfinpro",#N/A,FALSE,"Tran"}</definedName>
    <definedName name="mte" localSheetId="43" hidden="1">{"Riqfin97",#N/A,FALSE,"Tran";"Riqfinpro",#N/A,FALSE,"Tran"}</definedName>
    <definedName name="mte" localSheetId="10" hidden="1">{"Riqfin97",#N/A,FALSE,"Tran";"Riqfinpro",#N/A,FALSE,"Tran"}</definedName>
    <definedName name="mte" localSheetId="13" hidden="1">{"Riqfin97",#N/A,FALSE,"Tran";"Riqfinpro",#N/A,FALSE,"Tran"}</definedName>
    <definedName name="mte" localSheetId="14" hidden="1">{"Riqfin97",#N/A,FALSE,"Tran";"Riqfinpro",#N/A,FALSE,"Tran"}</definedName>
    <definedName name="mte" localSheetId="15" hidden="1">{"Riqfin97",#N/A,FALSE,"Tran";"Riqfinpro",#N/A,FALSE,"Tran"}</definedName>
    <definedName name="mte" localSheetId="16" hidden="1">{"Riqfin97",#N/A,FALSE,"Tran";"Riqfinpro",#N/A,FALSE,"Tran"}</definedName>
    <definedName name="mte" localSheetId="17" hidden="1">{"Riqfin97",#N/A,FALSE,"Tran";"Riqfinpro",#N/A,FALSE,"Tran"}</definedName>
    <definedName name="mte" localSheetId="18" hidden="1">{"Riqfin97",#N/A,FALSE,"Tran";"Riqfinpro",#N/A,FALSE,"Tran"}</definedName>
    <definedName name="mte" hidden="1">{"Riqfin97",#N/A,FALSE,"Tran";"Riqfinpro",#N/A,FALSE,"Tran"}</definedName>
    <definedName name="n" localSheetId="59" hidden="1">{"Minpmon",#N/A,FALSE,"Monthinput"}</definedName>
    <definedName name="n" localSheetId="0" hidden="1">{"Minpmon",#N/A,FALSE,"Monthinput"}</definedName>
    <definedName name="n" localSheetId="12" hidden="1">{"Minpmon",#N/A,FALSE,"Monthinput"}</definedName>
    <definedName name="n" localSheetId="23" hidden="1">{"Minpmon",#N/A,FALSE,"Monthinput"}</definedName>
    <definedName name="n" localSheetId="28" hidden="1">{"Minpmon",#N/A,FALSE,"Monthinput"}</definedName>
    <definedName name="n" localSheetId="29" hidden="1">{"Minpmon",#N/A,FALSE,"Monthinput"}</definedName>
    <definedName name="n" localSheetId="30" hidden="1">{"Minpmon",#N/A,FALSE,"Monthinput"}</definedName>
    <definedName name="n" localSheetId="31" hidden="1">{"Minpmon",#N/A,FALSE,"Monthinput"}</definedName>
    <definedName name="n" localSheetId="40" hidden="1">{"Minpmon",#N/A,FALSE,"Monthinput"}</definedName>
    <definedName name="n" localSheetId="42" hidden="1">{"Minpmon",#N/A,FALSE,"Monthinput"}</definedName>
    <definedName name="n" localSheetId="1" hidden="1">{"Minpmon",#N/A,FALSE,"Monthinput"}</definedName>
    <definedName name="n" localSheetId="2" hidden="1">{"Minpmon",#N/A,FALSE,"Monthinput"}</definedName>
    <definedName name="n" localSheetId="3" hidden="1">{"Minpmon",#N/A,FALSE,"Monthinput"}</definedName>
    <definedName name="n" localSheetId="4" hidden="1">{"Minpmon",#N/A,FALSE,"Monthinput"}</definedName>
    <definedName name="n" localSheetId="5" hidden="1">{"Minpmon",#N/A,FALSE,"Monthinput"}</definedName>
    <definedName name="n" localSheetId="7" hidden="1">{"Minpmon",#N/A,FALSE,"Monthinput"}</definedName>
    <definedName name="n" localSheetId="9" hidden="1">{"Minpmon",#N/A,FALSE,"Monthinput"}</definedName>
    <definedName name="n" localSheetId="11" hidden="1">{"Minpmon",#N/A,FALSE,"Monthinput"}</definedName>
    <definedName name="n" localSheetId="6" hidden="1">{"Minpmon",#N/A,FALSE,"Monthinput"}</definedName>
    <definedName name="n" localSheetId="19" hidden="1">{"Minpmon",#N/A,FALSE,"Monthinput"}</definedName>
    <definedName name="n" localSheetId="20" hidden="1">{"Minpmon",#N/A,FALSE,"Monthinput"}</definedName>
    <definedName name="n" localSheetId="21" hidden="1">{"Minpmon",#N/A,FALSE,"Monthinput"}</definedName>
    <definedName name="n" localSheetId="22" hidden="1">{"Minpmon",#N/A,FALSE,"Monthinput"}</definedName>
    <definedName name="n" localSheetId="24" hidden="1">{"Minpmon",#N/A,FALSE,"Monthinput"}</definedName>
    <definedName name="n" localSheetId="25" hidden="1">{"Minpmon",#N/A,FALSE,"Monthinput"}</definedName>
    <definedName name="n" localSheetId="26" hidden="1">{"Minpmon",#N/A,FALSE,"Monthinput"}</definedName>
    <definedName name="n" localSheetId="27" hidden="1">{"Minpmon",#N/A,FALSE,"Monthinput"}</definedName>
    <definedName name="n" localSheetId="32" hidden="1">{"Minpmon",#N/A,FALSE,"Monthinput"}</definedName>
    <definedName name="n" localSheetId="33" hidden="1">{"Minpmon",#N/A,FALSE,"Monthinput"}</definedName>
    <definedName name="n" localSheetId="34" hidden="1">{"Minpmon",#N/A,FALSE,"Monthinput"}</definedName>
    <definedName name="n" localSheetId="8" hidden="1">{"Minpmon",#N/A,FALSE,"Monthinput"}</definedName>
    <definedName name="n" localSheetId="35" hidden="1">{"Minpmon",#N/A,FALSE,"Monthinput"}</definedName>
    <definedName name="n" localSheetId="36" hidden="1">{"Minpmon",#N/A,FALSE,"Monthinput"}</definedName>
    <definedName name="n" localSheetId="37" hidden="1">{"Minpmon",#N/A,FALSE,"Monthinput"}</definedName>
    <definedName name="n" localSheetId="38" hidden="1">{"Minpmon",#N/A,FALSE,"Monthinput"}</definedName>
    <definedName name="n" localSheetId="39" hidden="1">{"Minpmon",#N/A,FALSE,"Monthinput"}</definedName>
    <definedName name="n" localSheetId="41" hidden="1">{"Minpmon",#N/A,FALSE,"Monthinput"}</definedName>
    <definedName name="n" localSheetId="43" hidden="1">{"Minpmon",#N/A,FALSE,"Monthinput"}</definedName>
    <definedName name="n" localSheetId="10" hidden="1">{"Minpmon",#N/A,FALSE,"Monthinput"}</definedName>
    <definedName name="n" localSheetId="13" hidden="1">{"Minpmon",#N/A,FALSE,"Monthinput"}</definedName>
    <definedName name="n" localSheetId="14" hidden="1">{"Minpmon",#N/A,FALSE,"Monthinput"}</definedName>
    <definedName name="n" localSheetId="15" hidden="1">{"Minpmon",#N/A,FALSE,"Monthinput"}</definedName>
    <definedName name="n" localSheetId="16" hidden="1">{"Minpmon",#N/A,FALSE,"Monthinput"}</definedName>
    <definedName name="n" localSheetId="17" hidden="1">{"Minpmon",#N/A,FALSE,"Monthinput"}</definedName>
    <definedName name="n" localSheetId="18" hidden="1">{"Minpmon",#N/A,FALSE,"Monthinput"}</definedName>
    <definedName name="n" hidden="1">{"Minpmon",#N/A,FALSE,"Monthinput"}</definedName>
    <definedName name="names">'[29]shared data'!$B$7:$O$7</definedName>
    <definedName name="NAMES_A">'[29]shared data'!$B$5:$B$223</definedName>
    <definedName name="NCG">#N/A</definedName>
    <definedName name="NCG_R">#N/A</definedName>
    <definedName name="NCP">#N/A</definedName>
    <definedName name="NCP_R">#N/A</definedName>
    <definedName name="new" localSheetId="59">#REF!</definedName>
    <definedName name="new" localSheetId="0">#REF!</definedName>
    <definedName name="new" localSheetId="12">#REF!</definedName>
    <definedName name="new" localSheetId="23">#REF!</definedName>
    <definedName name="new" localSheetId="28">#REF!</definedName>
    <definedName name="new" localSheetId="29">#REF!</definedName>
    <definedName name="new" localSheetId="30">#REF!</definedName>
    <definedName name="new" localSheetId="31">#REF!</definedName>
    <definedName name="new" localSheetId="40">#REF!</definedName>
    <definedName name="new" localSheetId="42">#REF!</definedName>
    <definedName name="new" localSheetId="5">#REF!</definedName>
    <definedName name="new" localSheetId="7">#REF!</definedName>
    <definedName name="new" localSheetId="9">#REF!</definedName>
    <definedName name="new" localSheetId="11">#REF!</definedName>
    <definedName name="new" localSheetId="6">#REF!</definedName>
    <definedName name="new" localSheetId="19">#REF!</definedName>
    <definedName name="new" localSheetId="20">#REF!</definedName>
    <definedName name="new" localSheetId="21">#REF!</definedName>
    <definedName name="new" localSheetId="22">#REF!</definedName>
    <definedName name="new" localSheetId="24">#REF!</definedName>
    <definedName name="new" localSheetId="25">#REF!</definedName>
    <definedName name="new" localSheetId="26">#REF!</definedName>
    <definedName name="new" localSheetId="27">#REF!</definedName>
    <definedName name="new" localSheetId="32">#REF!</definedName>
    <definedName name="new" localSheetId="33">#REF!</definedName>
    <definedName name="new" localSheetId="34">#REF!</definedName>
    <definedName name="new" localSheetId="8">#REF!</definedName>
    <definedName name="new" localSheetId="35">#REF!</definedName>
    <definedName name="new" localSheetId="36">#REF!</definedName>
    <definedName name="new" localSheetId="37">#REF!</definedName>
    <definedName name="new" localSheetId="38">#REF!</definedName>
    <definedName name="new" localSheetId="39">#REF!</definedName>
    <definedName name="new" localSheetId="41">#REF!</definedName>
    <definedName name="new" localSheetId="43">#REF!</definedName>
    <definedName name="new" localSheetId="10">#REF!</definedName>
    <definedName name="new" localSheetId="13">#REF!</definedName>
    <definedName name="new" localSheetId="14">#REF!</definedName>
    <definedName name="new" localSheetId="15">#REF!</definedName>
    <definedName name="new" localSheetId="16">#REF!</definedName>
    <definedName name="new" localSheetId="17">#REF!</definedName>
    <definedName name="new" localSheetId="18">#REF!</definedName>
    <definedName name="new">#REF!</definedName>
    <definedName name="NEWSHEET" localSheetId="59">#REF!</definedName>
    <definedName name="NEWSHEET" localSheetId="0">#REF!</definedName>
    <definedName name="NEWSHEET" localSheetId="23">#REF!</definedName>
    <definedName name="NEWSHEET" localSheetId="28">#REF!</definedName>
    <definedName name="NEWSHEET" localSheetId="29">#REF!</definedName>
    <definedName name="NEWSHEET" localSheetId="30">#REF!</definedName>
    <definedName name="NEWSHEET" localSheetId="31">#REF!</definedName>
    <definedName name="NEWSHEET" localSheetId="40">#REF!</definedName>
    <definedName name="NEWSHEET" localSheetId="42">#REF!</definedName>
    <definedName name="NEWSHEET" localSheetId="7">#REF!</definedName>
    <definedName name="NEWSHEET" localSheetId="19">#REF!</definedName>
    <definedName name="NEWSHEET" localSheetId="20">#REF!</definedName>
    <definedName name="NEWSHEET" localSheetId="21">#REF!</definedName>
    <definedName name="NEWSHEET" localSheetId="22">#REF!</definedName>
    <definedName name="NEWSHEET" localSheetId="24">#REF!</definedName>
    <definedName name="NEWSHEET" localSheetId="25">#REF!</definedName>
    <definedName name="NEWSHEET" localSheetId="26">#REF!</definedName>
    <definedName name="NEWSHEET" localSheetId="27">#REF!</definedName>
    <definedName name="NEWSHEET" localSheetId="32">#REF!</definedName>
    <definedName name="NEWSHEET" localSheetId="33">#REF!</definedName>
    <definedName name="NEWSHEET" localSheetId="34">#REF!</definedName>
    <definedName name="NEWSHEET" localSheetId="35">#REF!</definedName>
    <definedName name="NEWSHEET" localSheetId="36">#REF!</definedName>
    <definedName name="NEWSHEET" localSheetId="37">#REF!</definedName>
    <definedName name="NEWSHEET" localSheetId="38">#REF!</definedName>
    <definedName name="NEWSHEET" localSheetId="39">#REF!</definedName>
    <definedName name="NEWSHEET" localSheetId="41">#REF!</definedName>
    <definedName name="NEWSHEET" localSheetId="43">#REF!</definedName>
    <definedName name="NEWSHEET" localSheetId="13">#REF!</definedName>
    <definedName name="NEWSHEET" localSheetId="14">#REF!</definedName>
    <definedName name="NEWSHEET" localSheetId="15">#REF!</definedName>
    <definedName name="NEWSHEET" localSheetId="16">#REF!</definedName>
    <definedName name="NEWSHEET" localSheetId="17">#REF!</definedName>
    <definedName name="NEWSHEET" localSheetId="18">#REF!</definedName>
    <definedName name="NEWSHEET">#REF!</definedName>
    <definedName name="NFI">#N/A</definedName>
    <definedName name="NFI_R">#N/A</definedName>
    <definedName name="NGDP">#N/A</definedName>
    <definedName name="NGDP_DG">#N/A</definedName>
    <definedName name="NGDP_R">#N/A</definedName>
    <definedName name="NGDP_RG">#N/A</definedName>
    <definedName name="NGS_NGDP">#N/A</definedName>
    <definedName name="NINV">#N/A</definedName>
    <definedName name="NINV_R">#N/A</definedName>
    <definedName name="NM">#N/A</definedName>
    <definedName name="NM_R">#N/A</definedName>
    <definedName name="nmBlankCell">'[72]Table 2.1 from DDP program'!$A$2:$A$2</definedName>
    <definedName name="nmBlankRow" localSheetId="59">[73]EDT!#REF!</definedName>
    <definedName name="nmBlankRow" localSheetId="0">[73]EDT!#REF!</definedName>
    <definedName name="nmBlankRow" localSheetId="12">[73]EDT!#REF!</definedName>
    <definedName name="nmBlankRow" localSheetId="23">[73]EDT!#REF!</definedName>
    <definedName name="nmBlankRow" localSheetId="28">[73]EDT!#REF!</definedName>
    <definedName name="nmBlankRow" localSheetId="29">[73]EDT!#REF!</definedName>
    <definedName name="nmBlankRow" localSheetId="30">[73]EDT!#REF!</definedName>
    <definedName name="nmBlankRow" localSheetId="5">[73]EDT!#REF!</definedName>
    <definedName name="nmBlankRow" localSheetId="7">[73]EDT!#REF!</definedName>
    <definedName name="nmBlankRow" localSheetId="9">[73]EDT!#REF!</definedName>
    <definedName name="nmBlankRow" localSheetId="11">[73]EDT!#REF!</definedName>
    <definedName name="nmBlankRow" localSheetId="6">[73]EDT!#REF!</definedName>
    <definedName name="nmBlankRow" localSheetId="8">[73]EDT!#REF!</definedName>
    <definedName name="nmBlankRow" localSheetId="36">[73]EDT!#REF!</definedName>
    <definedName name="nmBlankRow" localSheetId="37">[73]EDT!#REF!</definedName>
    <definedName name="nmBlankRow" localSheetId="38">[73]EDT!#REF!</definedName>
    <definedName name="nmBlankRow" localSheetId="10">[73]EDT!#REF!</definedName>
    <definedName name="nmBlankRow" localSheetId="15">[73]EDT!#REF!</definedName>
    <definedName name="nmBlankRow" localSheetId="16">[73]EDT!#REF!</definedName>
    <definedName name="nmBlankRow" localSheetId="17">[73]EDT!#REF!</definedName>
    <definedName name="nmBlankRow" localSheetId="18">[73]EDT!#REF!</definedName>
    <definedName name="nmBlankRow">[73]EDT!#REF!</definedName>
    <definedName name="nmColumnHeader">[73]EDT!$3:$3</definedName>
    <definedName name="nmData">[73]EDT!$B$4:$AA$36</definedName>
    <definedName name="NMG_RG">#N/A</definedName>
    <definedName name="nmIndexTable" localSheetId="59">[73]EDT!#REF!</definedName>
    <definedName name="nmIndexTable" localSheetId="0">[73]EDT!#REF!</definedName>
    <definedName name="nmIndexTable" localSheetId="12">[73]EDT!#REF!</definedName>
    <definedName name="nmIndexTable" localSheetId="23">[73]EDT!#REF!</definedName>
    <definedName name="nmIndexTable" localSheetId="28">[73]EDT!#REF!</definedName>
    <definedName name="nmIndexTable" localSheetId="29">[73]EDT!#REF!</definedName>
    <definedName name="nmIndexTable" localSheetId="30">[73]EDT!#REF!</definedName>
    <definedName name="nmIndexTable" localSheetId="5">[73]EDT!#REF!</definedName>
    <definedName name="nmIndexTable" localSheetId="7">[73]EDT!#REF!</definedName>
    <definedName name="nmIndexTable" localSheetId="9">[73]EDT!#REF!</definedName>
    <definedName name="nmIndexTable" localSheetId="11">[73]EDT!#REF!</definedName>
    <definedName name="nmIndexTable" localSheetId="6">[73]EDT!#REF!</definedName>
    <definedName name="nmIndexTable" localSheetId="8">[73]EDT!#REF!</definedName>
    <definedName name="nmIndexTable" localSheetId="36">[73]EDT!#REF!</definedName>
    <definedName name="nmIndexTable" localSheetId="37">[73]EDT!#REF!</definedName>
    <definedName name="nmIndexTable" localSheetId="38">[73]EDT!#REF!</definedName>
    <definedName name="nmIndexTable" localSheetId="10">[73]EDT!#REF!</definedName>
    <definedName name="nmIndexTable" localSheetId="15">[73]EDT!#REF!</definedName>
    <definedName name="nmIndexTable" localSheetId="16">[73]EDT!#REF!</definedName>
    <definedName name="nmIndexTable" localSheetId="17">[73]EDT!#REF!</definedName>
    <definedName name="nmIndexTable" localSheetId="18">[73]EDT!#REF!</definedName>
    <definedName name="nmIndexTable">[73]EDT!#REF!</definedName>
    <definedName name="nmReportFooter">'[74]Table 1'!$29:$29</definedName>
    <definedName name="nmReportHeader">#N/A</definedName>
    <definedName name="nmReportNotes">'[74]Table 1'!$30:$30</definedName>
    <definedName name="nmRowHeader">[73]EDT!$A$4:$A$36</definedName>
    <definedName name="nmScale" localSheetId="59">[73]EDT!#REF!</definedName>
    <definedName name="nmScale" localSheetId="0">[73]EDT!#REF!</definedName>
    <definedName name="nmScale" localSheetId="12">[73]EDT!#REF!</definedName>
    <definedName name="nmScale" localSheetId="23">[73]EDT!#REF!</definedName>
    <definedName name="nmScale" localSheetId="28">[73]EDT!#REF!</definedName>
    <definedName name="nmScale" localSheetId="29">[73]EDT!#REF!</definedName>
    <definedName name="nmScale" localSheetId="30">[73]EDT!#REF!</definedName>
    <definedName name="nmScale" localSheetId="5">[73]EDT!#REF!</definedName>
    <definedName name="nmScale" localSheetId="7">[73]EDT!#REF!</definedName>
    <definedName name="nmScale" localSheetId="9">[73]EDT!#REF!</definedName>
    <definedName name="nmScale" localSheetId="11">[73]EDT!#REF!</definedName>
    <definedName name="nmScale" localSheetId="6">[73]EDT!#REF!</definedName>
    <definedName name="nmScale" localSheetId="8">[73]EDT!#REF!</definedName>
    <definedName name="nmScale" localSheetId="36">[73]EDT!#REF!</definedName>
    <definedName name="nmScale" localSheetId="37">[73]EDT!#REF!</definedName>
    <definedName name="nmScale" localSheetId="38">[73]EDT!#REF!</definedName>
    <definedName name="nmScale" localSheetId="10">[73]EDT!#REF!</definedName>
    <definedName name="nmScale" localSheetId="15">[73]EDT!#REF!</definedName>
    <definedName name="nmScale" localSheetId="16">[73]EDT!#REF!</definedName>
    <definedName name="nmScale" localSheetId="17">[73]EDT!#REF!</definedName>
    <definedName name="nmScale" localSheetId="18">[73]EDT!#REF!</definedName>
    <definedName name="nmScale">[73]EDT!#REF!</definedName>
    <definedName name="nn" localSheetId="59" hidden="1">{"Riqfin97",#N/A,FALSE,"Tran";"Riqfinpro",#N/A,FALSE,"Tran"}</definedName>
    <definedName name="nn" localSheetId="0" hidden="1">{"Riqfin97",#N/A,FALSE,"Tran";"Riqfinpro",#N/A,FALSE,"Tran"}</definedName>
    <definedName name="nn" localSheetId="12" hidden="1">{"Riqfin97",#N/A,FALSE,"Tran";"Riqfinpro",#N/A,FALSE,"Tran"}</definedName>
    <definedName name="nn" localSheetId="23" hidden="1">{"Riqfin97",#N/A,FALSE,"Tran";"Riqfinpro",#N/A,FALSE,"Tran"}</definedName>
    <definedName name="nn" localSheetId="28" hidden="1">{"Riqfin97",#N/A,FALSE,"Tran";"Riqfinpro",#N/A,FALSE,"Tran"}</definedName>
    <definedName name="nn" localSheetId="29" hidden="1">{"Riqfin97",#N/A,FALSE,"Tran";"Riqfinpro",#N/A,FALSE,"Tran"}</definedName>
    <definedName name="nn" localSheetId="30" hidden="1">{"Riqfin97",#N/A,FALSE,"Tran";"Riqfinpro",#N/A,FALSE,"Tran"}</definedName>
    <definedName name="nn" localSheetId="31" hidden="1">{"Riqfin97",#N/A,FALSE,"Tran";"Riqfinpro",#N/A,FALSE,"Tran"}</definedName>
    <definedName name="nn" localSheetId="40" hidden="1">{"Riqfin97",#N/A,FALSE,"Tran";"Riqfinpro",#N/A,FALSE,"Tran"}</definedName>
    <definedName name="nn" localSheetId="42" hidden="1">{"Riqfin97",#N/A,FALSE,"Tran";"Riqfinpro",#N/A,FALSE,"Tran"}</definedName>
    <definedName name="nn" localSheetId="1" hidden="1">{"Riqfin97",#N/A,FALSE,"Tran";"Riqfinpro",#N/A,FALSE,"Tran"}</definedName>
    <definedName name="nn" localSheetId="2" hidden="1">{"Riqfin97",#N/A,FALSE,"Tran";"Riqfinpro",#N/A,FALSE,"Tran"}</definedName>
    <definedName name="nn" localSheetId="3" hidden="1">{"Riqfin97",#N/A,FALSE,"Tran";"Riqfinpro",#N/A,FALSE,"Tran"}</definedName>
    <definedName name="nn" localSheetId="4" hidden="1">{"Riqfin97",#N/A,FALSE,"Tran";"Riqfinpro",#N/A,FALSE,"Tran"}</definedName>
    <definedName name="nn" localSheetId="5" hidden="1">{"Riqfin97",#N/A,FALSE,"Tran";"Riqfinpro",#N/A,FALSE,"Tran"}</definedName>
    <definedName name="nn" localSheetId="7" hidden="1">{"Riqfin97",#N/A,FALSE,"Tran";"Riqfinpro",#N/A,FALSE,"Tran"}</definedName>
    <definedName name="nn" localSheetId="9" hidden="1">{"Riqfin97",#N/A,FALSE,"Tran";"Riqfinpro",#N/A,FALSE,"Tran"}</definedName>
    <definedName name="nn" localSheetId="11" hidden="1">{"Riqfin97",#N/A,FALSE,"Tran";"Riqfinpro",#N/A,FALSE,"Tran"}</definedName>
    <definedName name="nn" localSheetId="6" hidden="1">{"Riqfin97",#N/A,FALSE,"Tran";"Riqfinpro",#N/A,FALSE,"Tran"}</definedName>
    <definedName name="nn" localSheetId="19" hidden="1">{"Riqfin97",#N/A,FALSE,"Tran";"Riqfinpro",#N/A,FALSE,"Tran"}</definedName>
    <definedName name="nn" localSheetId="20" hidden="1">{"Riqfin97",#N/A,FALSE,"Tran";"Riqfinpro",#N/A,FALSE,"Tran"}</definedName>
    <definedName name="nn" localSheetId="21" hidden="1">{"Riqfin97",#N/A,FALSE,"Tran";"Riqfinpro",#N/A,FALSE,"Tran"}</definedName>
    <definedName name="nn" localSheetId="22" hidden="1">{"Riqfin97",#N/A,FALSE,"Tran";"Riqfinpro",#N/A,FALSE,"Tran"}</definedName>
    <definedName name="nn" localSheetId="24" hidden="1">{"Riqfin97",#N/A,FALSE,"Tran";"Riqfinpro",#N/A,FALSE,"Tran"}</definedName>
    <definedName name="nn" localSheetId="25" hidden="1">{"Riqfin97",#N/A,FALSE,"Tran";"Riqfinpro",#N/A,FALSE,"Tran"}</definedName>
    <definedName name="nn" localSheetId="26" hidden="1">{"Riqfin97",#N/A,FALSE,"Tran";"Riqfinpro",#N/A,FALSE,"Tran"}</definedName>
    <definedName name="nn" localSheetId="27" hidden="1">{"Riqfin97",#N/A,FALSE,"Tran";"Riqfinpro",#N/A,FALSE,"Tran"}</definedName>
    <definedName name="nn" localSheetId="32" hidden="1">{"Riqfin97",#N/A,FALSE,"Tran";"Riqfinpro",#N/A,FALSE,"Tran"}</definedName>
    <definedName name="nn" localSheetId="33" hidden="1">{"Riqfin97",#N/A,FALSE,"Tran";"Riqfinpro",#N/A,FALSE,"Tran"}</definedName>
    <definedName name="nn" localSheetId="34" hidden="1">{"Riqfin97",#N/A,FALSE,"Tran";"Riqfinpro",#N/A,FALSE,"Tran"}</definedName>
    <definedName name="nn" localSheetId="8" hidden="1">{"Riqfin97",#N/A,FALSE,"Tran";"Riqfinpro",#N/A,FALSE,"Tran"}</definedName>
    <definedName name="nn" localSheetId="35" hidden="1">{"Riqfin97",#N/A,FALSE,"Tran";"Riqfinpro",#N/A,FALSE,"Tran"}</definedName>
    <definedName name="nn" localSheetId="36" hidden="1">{"Riqfin97",#N/A,FALSE,"Tran";"Riqfinpro",#N/A,FALSE,"Tran"}</definedName>
    <definedName name="nn" localSheetId="37" hidden="1">{"Riqfin97",#N/A,FALSE,"Tran";"Riqfinpro",#N/A,FALSE,"Tran"}</definedName>
    <definedName name="nn" localSheetId="38" hidden="1">{"Riqfin97",#N/A,FALSE,"Tran";"Riqfinpro",#N/A,FALSE,"Tran"}</definedName>
    <definedName name="nn" localSheetId="39" hidden="1">{"Riqfin97",#N/A,FALSE,"Tran";"Riqfinpro",#N/A,FALSE,"Tran"}</definedName>
    <definedName name="nn" localSheetId="41" hidden="1">{"Riqfin97",#N/A,FALSE,"Tran";"Riqfinpro",#N/A,FALSE,"Tran"}</definedName>
    <definedName name="nn" localSheetId="43" hidden="1">{"Riqfin97",#N/A,FALSE,"Tran";"Riqfinpro",#N/A,FALSE,"Tran"}</definedName>
    <definedName name="nn" localSheetId="10" hidden="1">{"Riqfin97",#N/A,FALSE,"Tran";"Riqfinpro",#N/A,FALSE,"Tran"}</definedName>
    <definedName name="nn" localSheetId="13" hidden="1">{"Riqfin97",#N/A,FALSE,"Tran";"Riqfinpro",#N/A,FALSE,"Tran"}</definedName>
    <definedName name="nn" localSheetId="14" hidden="1">{"Riqfin97",#N/A,FALSE,"Tran";"Riqfinpro",#N/A,FALSE,"Tran"}</definedName>
    <definedName name="nn" localSheetId="15" hidden="1">{"Riqfin97",#N/A,FALSE,"Tran";"Riqfinpro",#N/A,FALSE,"Tran"}</definedName>
    <definedName name="nn" localSheetId="16" hidden="1">{"Riqfin97",#N/A,FALSE,"Tran";"Riqfinpro",#N/A,FALSE,"Tran"}</definedName>
    <definedName name="nn" localSheetId="17" hidden="1">{"Riqfin97",#N/A,FALSE,"Tran";"Riqfinpro",#N/A,FALSE,"Tran"}</definedName>
    <definedName name="nn" localSheetId="18" hidden="1">{"Riqfin97",#N/A,FALSE,"Tran";"Riqfinpro",#N/A,FALSE,"Tran"}</definedName>
    <definedName name="nn" hidden="1">{"Riqfin97",#N/A,FALSE,"Tran";"Riqfinpro",#N/A,FALSE,"Tran"}</definedName>
    <definedName name="nnn" localSheetId="59" hidden="1">{"Tab1",#N/A,FALSE,"P";"Tab2",#N/A,FALSE,"P"}</definedName>
    <definedName name="nnn" localSheetId="0" hidden="1">{"Tab1",#N/A,FALSE,"P";"Tab2",#N/A,FALSE,"P"}</definedName>
    <definedName name="nnn" localSheetId="12" hidden="1">{"Tab1",#N/A,FALSE,"P";"Tab2",#N/A,FALSE,"P"}</definedName>
    <definedName name="nnn" localSheetId="23" hidden="1">{"Tab1",#N/A,FALSE,"P";"Tab2",#N/A,FALSE,"P"}</definedName>
    <definedName name="nnn" localSheetId="28" hidden="1">{"Tab1",#N/A,FALSE,"P";"Tab2",#N/A,FALSE,"P"}</definedName>
    <definedName name="nnn" localSheetId="29" hidden="1">{"Tab1",#N/A,FALSE,"P";"Tab2",#N/A,FALSE,"P"}</definedName>
    <definedName name="nnn" localSheetId="30" hidden="1">{"Tab1",#N/A,FALSE,"P";"Tab2",#N/A,FALSE,"P"}</definedName>
    <definedName name="nnn" localSheetId="31" hidden="1">{"Tab1",#N/A,FALSE,"P";"Tab2",#N/A,FALSE,"P"}</definedName>
    <definedName name="nnn" localSheetId="40" hidden="1">{"Tab1",#N/A,FALSE,"P";"Tab2",#N/A,FALSE,"P"}</definedName>
    <definedName name="nnn" localSheetId="42" hidden="1">{"Tab1",#N/A,FALSE,"P";"Tab2",#N/A,FALSE,"P"}</definedName>
    <definedName name="nnn" localSheetId="1" hidden="1">{"Tab1",#N/A,FALSE,"P";"Tab2",#N/A,FALSE,"P"}</definedName>
    <definedName name="nnn" localSheetId="2" hidden="1">{"Tab1",#N/A,FALSE,"P";"Tab2",#N/A,FALSE,"P"}</definedName>
    <definedName name="nnn" localSheetId="3" hidden="1">{"Tab1",#N/A,FALSE,"P";"Tab2",#N/A,FALSE,"P"}</definedName>
    <definedName name="nnn" localSheetId="4" hidden="1">{"Tab1",#N/A,FALSE,"P";"Tab2",#N/A,FALSE,"P"}</definedName>
    <definedName name="nnn" localSheetId="5" hidden="1">{"Tab1",#N/A,FALSE,"P";"Tab2",#N/A,FALSE,"P"}</definedName>
    <definedName name="nnn" localSheetId="7" hidden="1">{"Tab1",#N/A,FALSE,"P";"Tab2",#N/A,FALSE,"P"}</definedName>
    <definedName name="nnn" localSheetId="9" hidden="1">{"Tab1",#N/A,FALSE,"P";"Tab2",#N/A,FALSE,"P"}</definedName>
    <definedName name="nnn" localSheetId="11" hidden="1">{"Tab1",#N/A,FALSE,"P";"Tab2",#N/A,FALSE,"P"}</definedName>
    <definedName name="nnn" localSheetId="6" hidden="1">{"Tab1",#N/A,FALSE,"P";"Tab2",#N/A,FALSE,"P"}</definedName>
    <definedName name="nnn" localSheetId="19" hidden="1">{"Tab1",#N/A,FALSE,"P";"Tab2",#N/A,FALSE,"P"}</definedName>
    <definedName name="nnn" localSheetId="20" hidden="1">{"Tab1",#N/A,FALSE,"P";"Tab2",#N/A,FALSE,"P"}</definedName>
    <definedName name="nnn" localSheetId="21" hidden="1">{"Tab1",#N/A,FALSE,"P";"Tab2",#N/A,FALSE,"P"}</definedName>
    <definedName name="nnn" localSheetId="22" hidden="1">{"Tab1",#N/A,FALSE,"P";"Tab2",#N/A,FALSE,"P"}</definedName>
    <definedName name="nnn" localSheetId="24" hidden="1">{"Tab1",#N/A,FALSE,"P";"Tab2",#N/A,FALSE,"P"}</definedName>
    <definedName name="nnn" localSheetId="25" hidden="1">{"Tab1",#N/A,FALSE,"P";"Tab2",#N/A,FALSE,"P"}</definedName>
    <definedName name="nnn" localSheetId="26" hidden="1">{"Tab1",#N/A,FALSE,"P";"Tab2",#N/A,FALSE,"P"}</definedName>
    <definedName name="nnn" localSheetId="27" hidden="1">{"Tab1",#N/A,FALSE,"P";"Tab2",#N/A,FALSE,"P"}</definedName>
    <definedName name="nnn" localSheetId="32" hidden="1">{"Tab1",#N/A,FALSE,"P";"Tab2",#N/A,FALSE,"P"}</definedName>
    <definedName name="nnn" localSheetId="33" hidden="1">{"Tab1",#N/A,FALSE,"P";"Tab2",#N/A,FALSE,"P"}</definedName>
    <definedName name="nnn" localSheetId="34" hidden="1">{"Tab1",#N/A,FALSE,"P";"Tab2",#N/A,FALSE,"P"}</definedName>
    <definedName name="nnn" localSheetId="8" hidden="1">{"Tab1",#N/A,FALSE,"P";"Tab2",#N/A,FALSE,"P"}</definedName>
    <definedName name="nnn" localSheetId="35" hidden="1">{"Tab1",#N/A,FALSE,"P";"Tab2",#N/A,FALSE,"P"}</definedName>
    <definedName name="nnn" localSheetId="36" hidden="1">{"Tab1",#N/A,FALSE,"P";"Tab2",#N/A,FALSE,"P"}</definedName>
    <definedName name="nnn" localSheetId="37" hidden="1">{"Tab1",#N/A,FALSE,"P";"Tab2",#N/A,FALSE,"P"}</definedName>
    <definedName name="nnn" localSheetId="38" hidden="1">{"Tab1",#N/A,FALSE,"P";"Tab2",#N/A,FALSE,"P"}</definedName>
    <definedName name="nnn" localSheetId="39" hidden="1">{"Tab1",#N/A,FALSE,"P";"Tab2",#N/A,FALSE,"P"}</definedName>
    <definedName name="nnn" localSheetId="41" hidden="1">{"Tab1",#N/A,FALSE,"P";"Tab2",#N/A,FALSE,"P"}</definedName>
    <definedName name="nnn" localSheetId="43" hidden="1">{"Tab1",#N/A,FALSE,"P";"Tab2",#N/A,FALSE,"P"}</definedName>
    <definedName name="nnn" localSheetId="10" hidden="1">{"Tab1",#N/A,FALSE,"P";"Tab2",#N/A,FALSE,"P"}</definedName>
    <definedName name="nnn" localSheetId="13" hidden="1">{"Tab1",#N/A,FALSE,"P";"Tab2",#N/A,FALSE,"P"}</definedName>
    <definedName name="nnn" localSheetId="14" hidden="1">{"Tab1",#N/A,FALSE,"P";"Tab2",#N/A,FALSE,"P"}</definedName>
    <definedName name="nnn" localSheetId="15" hidden="1">{"Tab1",#N/A,FALSE,"P";"Tab2",#N/A,FALSE,"P"}</definedName>
    <definedName name="nnn" localSheetId="16" hidden="1">{"Tab1",#N/A,FALSE,"P";"Tab2",#N/A,FALSE,"P"}</definedName>
    <definedName name="nnn" localSheetId="17" hidden="1">{"Tab1",#N/A,FALSE,"P";"Tab2",#N/A,FALSE,"P"}</definedName>
    <definedName name="nnn" localSheetId="18" hidden="1">{"Tab1",#N/A,FALSE,"P";"Tab2",#N/A,FALSE,"P"}</definedName>
    <definedName name="nnn" hidden="1">{"Tab1",#N/A,FALSE,"P";"Tab2",#N/A,FALSE,"P"}</definedName>
    <definedName name="nnnnnnnnnn" localSheetId="59" hidden="1">{"Minpmon",#N/A,FALSE,"Monthinput"}</definedName>
    <definedName name="nnnnnnnnnn" localSheetId="0" hidden="1">{"Minpmon",#N/A,FALSE,"Monthinput"}</definedName>
    <definedName name="nnnnnnnnnn" localSheetId="12" hidden="1">{"Minpmon",#N/A,FALSE,"Monthinput"}</definedName>
    <definedName name="nnnnnnnnnn" localSheetId="23" hidden="1">{"Minpmon",#N/A,FALSE,"Monthinput"}</definedName>
    <definedName name="nnnnnnnnnn" localSheetId="28" hidden="1">{"Minpmon",#N/A,FALSE,"Monthinput"}</definedName>
    <definedName name="nnnnnnnnnn" localSheetId="29" hidden="1">{"Minpmon",#N/A,FALSE,"Monthinput"}</definedName>
    <definedName name="nnnnnnnnnn" localSheetId="30" hidden="1">{"Minpmon",#N/A,FALSE,"Monthinput"}</definedName>
    <definedName name="nnnnnnnnnn" localSheetId="31" hidden="1">{"Minpmon",#N/A,FALSE,"Monthinput"}</definedName>
    <definedName name="nnnnnnnnnn" localSheetId="40" hidden="1">{"Minpmon",#N/A,FALSE,"Monthinput"}</definedName>
    <definedName name="nnnnnnnnnn" localSheetId="42" hidden="1">{"Minpmon",#N/A,FALSE,"Monthinput"}</definedName>
    <definedName name="nnnnnnnnnn" localSheetId="1" hidden="1">{"Minpmon",#N/A,FALSE,"Monthinput"}</definedName>
    <definedName name="nnnnnnnnnn" localSheetId="2" hidden="1">{"Minpmon",#N/A,FALSE,"Monthinput"}</definedName>
    <definedName name="nnnnnnnnnn" localSheetId="3" hidden="1">{"Minpmon",#N/A,FALSE,"Monthinput"}</definedName>
    <definedName name="nnnnnnnnnn" localSheetId="4" hidden="1">{"Minpmon",#N/A,FALSE,"Monthinput"}</definedName>
    <definedName name="nnnnnnnnnn" localSheetId="5" hidden="1">{"Minpmon",#N/A,FALSE,"Monthinput"}</definedName>
    <definedName name="nnnnnnnnnn" localSheetId="7" hidden="1">{"Minpmon",#N/A,FALSE,"Monthinput"}</definedName>
    <definedName name="nnnnnnnnnn" localSheetId="9" hidden="1">{"Minpmon",#N/A,FALSE,"Monthinput"}</definedName>
    <definedName name="nnnnnnnnnn" localSheetId="11" hidden="1">{"Minpmon",#N/A,FALSE,"Monthinput"}</definedName>
    <definedName name="nnnnnnnnnn" localSheetId="6" hidden="1">{"Minpmon",#N/A,FALSE,"Monthinput"}</definedName>
    <definedName name="nnnnnnnnnn" localSheetId="19" hidden="1">{"Minpmon",#N/A,FALSE,"Monthinput"}</definedName>
    <definedName name="nnnnnnnnnn" localSheetId="20" hidden="1">{"Minpmon",#N/A,FALSE,"Monthinput"}</definedName>
    <definedName name="nnnnnnnnnn" localSheetId="21" hidden="1">{"Minpmon",#N/A,FALSE,"Monthinput"}</definedName>
    <definedName name="nnnnnnnnnn" localSheetId="22" hidden="1">{"Minpmon",#N/A,FALSE,"Monthinput"}</definedName>
    <definedName name="nnnnnnnnnn" localSheetId="24" hidden="1">{"Minpmon",#N/A,FALSE,"Monthinput"}</definedName>
    <definedName name="nnnnnnnnnn" localSheetId="25" hidden="1">{"Minpmon",#N/A,FALSE,"Monthinput"}</definedName>
    <definedName name="nnnnnnnnnn" localSheetId="26" hidden="1">{"Minpmon",#N/A,FALSE,"Monthinput"}</definedName>
    <definedName name="nnnnnnnnnn" localSheetId="27" hidden="1">{"Minpmon",#N/A,FALSE,"Monthinput"}</definedName>
    <definedName name="nnnnnnnnnn" localSheetId="32" hidden="1">{"Minpmon",#N/A,FALSE,"Monthinput"}</definedName>
    <definedName name="nnnnnnnnnn" localSheetId="33" hidden="1">{"Minpmon",#N/A,FALSE,"Monthinput"}</definedName>
    <definedName name="nnnnnnnnnn" localSheetId="34" hidden="1">{"Minpmon",#N/A,FALSE,"Monthinput"}</definedName>
    <definedName name="nnnnnnnnnn" localSheetId="8" hidden="1">{"Minpmon",#N/A,FALSE,"Monthinput"}</definedName>
    <definedName name="nnnnnnnnnn" localSheetId="35" hidden="1">{"Minpmon",#N/A,FALSE,"Monthinput"}</definedName>
    <definedName name="nnnnnnnnnn" localSheetId="36" hidden="1">{"Minpmon",#N/A,FALSE,"Monthinput"}</definedName>
    <definedName name="nnnnnnnnnn" localSheetId="37" hidden="1">{"Minpmon",#N/A,FALSE,"Monthinput"}</definedName>
    <definedName name="nnnnnnnnnn" localSheetId="38" hidden="1">{"Minpmon",#N/A,FALSE,"Monthinput"}</definedName>
    <definedName name="nnnnnnnnnn" localSheetId="39" hidden="1">{"Minpmon",#N/A,FALSE,"Monthinput"}</definedName>
    <definedName name="nnnnnnnnnn" localSheetId="41" hidden="1">{"Minpmon",#N/A,FALSE,"Monthinput"}</definedName>
    <definedName name="nnnnnnnnnn" localSheetId="43" hidden="1">{"Minpmon",#N/A,FALSE,"Monthinput"}</definedName>
    <definedName name="nnnnnnnnnn" localSheetId="10" hidden="1">{"Minpmon",#N/A,FALSE,"Monthinput"}</definedName>
    <definedName name="nnnnnnnnnn" localSheetId="13" hidden="1">{"Minpmon",#N/A,FALSE,"Monthinput"}</definedName>
    <definedName name="nnnnnnnnnn" localSheetId="14" hidden="1">{"Minpmon",#N/A,FALSE,"Monthinput"}</definedName>
    <definedName name="nnnnnnnnnn" localSheetId="15" hidden="1">{"Minpmon",#N/A,FALSE,"Monthinput"}</definedName>
    <definedName name="nnnnnnnnnn" localSheetId="16" hidden="1">{"Minpmon",#N/A,FALSE,"Monthinput"}</definedName>
    <definedName name="nnnnnnnnnn" localSheetId="17" hidden="1">{"Minpmon",#N/A,FALSE,"Monthinput"}</definedName>
    <definedName name="nnnnnnnnnn" localSheetId="18" hidden="1">{"Minpmon",#N/A,FALSE,"Monthinput"}</definedName>
    <definedName name="nnnnnnnnnn" hidden="1">{"Minpmon",#N/A,FALSE,"Monthinput"}</definedName>
    <definedName name="nnnnnnnnnnnn" localSheetId="59" hidden="1">{"Riqfin97",#N/A,FALSE,"Tran";"Riqfinpro",#N/A,FALSE,"Tran"}</definedName>
    <definedName name="nnnnnnnnnnnn" localSheetId="0" hidden="1">{"Riqfin97",#N/A,FALSE,"Tran";"Riqfinpro",#N/A,FALSE,"Tran"}</definedName>
    <definedName name="nnnnnnnnnnnn" localSheetId="12" hidden="1">{"Riqfin97",#N/A,FALSE,"Tran";"Riqfinpro",#N/A,FALSE,"Tran"}</definedName>
    <definedName name="nnnnnnnnnnnn" localSheetId="23" hidden="1">{"Riqfin97",#N/A,FALSE,"Tran";"Riqfinpro",#N/A,FALSE,"Tran"}</definedName>
    <definedName name="nnnnnnnnnnnn" localSheetId="28" hidden="1">{"Riqfin97",#N/A,FALSE,"Tran";"Riqfinpro",#N/A,FALSE,"Tran"}</definedName>
    <definedName name="nnnnnnnnnnnn" localSheetId="29" hidden="1">{"Riqfin97",#N/A,FALSE,"Tran";"Riqfinpro",#N/A,FALSE,"Tran"}</definedName>
    <definedName name="nnnnnnnnnnnn" localSheetId="30" hidden="1">{"Riqfin97",#N/A,FALSE,"Tran";"Riqfinpro",#N/A,FALSE,"Tran"}</definedName>
    <definedName name="nnnnnnnnnnnn" localSheetId="31" hidden="1">{"Riqfin97",#N/A,FALSE,"Tran";"Riqfinpro",#N/A,FALSE,"Tran"}</definedName>
    <definedName name="nnnnnnnnnnnn" localSheetId="40" hidden="1">{"Riqfin97",#N/A,FALSE,"Tran";"Riqfinpro",#N/A,FALSE,"Tran"}</definedName>
    <definedName name="nnnnnnnnnnnn" localSheetId="42" hidden="1">{"Riqfin97",#N/A,FALSE,"Tran";"Riqfinpro",#N/A,FALSE,"Tran"}</definedName>
    <definedName name="nnnnnnnnnnnn" localSheetId="1" hidden="1">{"Riqfin97",#N/A,FALSE,"Tran";"Riqfinpro",#N/A,FALSE,"Tran"}</definedName>
    <definedName name="nnnnnnnnnnnn" localSheetId="2" hidden="1">{"Riqfin97",#N/A,FALSE,"Tran";"Riqfinpro",#N/A,FALSE,"Tran"}</definedName>
    <definedName name="nnnnnnnnnnnn" localSheetId="3" hidden="1">{"Riqfin97",#N/A,FALSE,"Tran";"Riqfinpro",#N/A,FALSE,"Tran"}</definedName>
    <definedName name="nnnnnnnnnnnn" localSheetId="4" hidden="1">{"Riqfin97",#N/A,FALSE,"Tran";"Riqfinpro",#N/A,FALSE,"Tran"}</definedName>
    <definedName name="nnnnnnnnnnnn" localSheetId="5" hidden="1">{"Riqfin97",#N/A,FALSE,"Tran";"Riqfinpro",#N/A,FALSE,"Tran"}</definedName>
    <definedName name="nnnnnnnnnnnn" localSheetId="7" hidden="1">{"Riqfin97",#N/A,FALSE,"Tran";"Riqfinpro",#N/A,FALSE,"Tran"}</definedName>
    <definedName name="nnnnnnnnnnnn" localSheetId="9" hidden="1">{"Riqfin97",#N/A,FALSE,"Tran";"Riqfinpro",#N/A,FALSE,"Tran"}</definedName>
    <definedName name="nnnnnnnnnnnn" localSheetId="11" hidden="1">{"Riqfin97",#N/A,FALSE,"Tran";"Riqfinpro",#N/A,FALSE,"Tran"}</definedName>
    <definedName name="nnnnnnnnnnnn" localSheetId="6" hidden="1">{"Riqfin97",#N/A,FALSE,"Tran";"Riqfinpro",#N/A,FALSE,"Tran"}</definedName>
    <definedName name="nnnnnnnnnnnn" localSheetId="19" hidden="1">{"Riqfin97",#N/A,FALSE,"Tran";"Riqfinpro",#N/A,FALSE,"Tran"}</definedName>
    <definedName name="nnnnnnnnnnnn" localSheetId="20" hidden="1">{"Riqfin97",#N/A,FALSE,"Tran";"Riqfinpro",#N/A,FALSE,"Tran"}</definedName>
    <definedName name="nnnnnnnnnnnn" localSheetId="21" hidden="1">{"Riqfin97",#N/A,FALSE,"Tran";"Riqfinpro",#N/A,FALSE,"Tran"}</definedName>
    <definedName name="nnnnnnnnnnnn" localSheetId="22" hidden="1">{"Riqfin97",#N/A,FALSE,"Tran";"Riqfinpro",#N/A,FALSE,"Tran"}</definedName>
    <definedName name="nnnnnnnnnnnn" localSheetId="24" hidden="1">{"Riqfin97",#N/A,FALSE,"Tran";"Riqfinpro",#N/A,FALSE,"Tran"}</definedName>
    <definedName name="nnnnnnnnnnnn" localSheetId="25" hidden="1">{"Riqfin97",#N/A,FALSE,"Tran";"Riqfinpro",#N/A,FALSE,"Tran"}</definedName>
    <definedName name="nnnnnnnnnnnn" localSheetId="26" hidden="1">{"Riqfin97",#N/A,FALSE,"Tran";"Riqfinpro",#N/A,FALSE,"Tran"}</definedName>
    <definedName name="nnnnnnnnnnnn" localSheetId="27" hidden="1">{"Riqfin97",#N/A,FALSE,"Tran";"Riqfinpro",#N/A,FALSE,"Tran"}</definedName>
    <definedName name="nnnnnnnnnnnn" localSheetId="32" hidden="1">{"Riqfin97",#N/A,FALSE,"Tran";"Riqfinpro",#N/A,FALSE,"Tran"}</definedName>
    <definedName name="nnnnnnnnnnnn" localSheetId="33" hidden="1">{"Riqfin97",#N/A,FALSE,"Tran";"Riqfinpro",#N/A,FALSE,"Tran"}</definedName>
    <definedName name="nnnnnnnnnnnn" localSheetId="34" hidden="1">{"Riqfin97",#N/A,FALSE,"Tran";"Riqfinpro",#N/A,FALSE,"Tran"}</definedName>
    <definedName name="nnnnnnnnnnnn" localSheetId="8" hidden="1">{"Riqfin97",#N/A,FALSE,"Tran";"Riqfinpro",#N/A,FALSE,"Tran"}</definedName>
    <definedName name="nnnnnnnnnnnn" localSheetId="35" hidden="1">{"Riqfin97",#N/A,FALSE,"Tran";"Riqfinpro",#N/A,FALSE,"Tran"}</definedName>
    <definedName name="nnnnnnnnnnnn" localSheetId="36" hidden="1">{"Riqfin97",#N/A,FALSE,"Tran";"Riqfinpro",#N/A,FALSE,"Tran"}</definedName>
    <definedName name="nnnnnnnnnnnn" localSheetId="37" hidden="1">{"Riqfin97",#N/A,FALSE,"Tran";"Riqfinpro",#N/A,FALSE,"Tran"}</definedName>
    <definedName name="nnnnnnnnnnnn" localSheetId="38" hidden="1">{"Riqfin97",#N/A,FALSE,"Tran";"Riqfinpro",#N/A,FALSE,"Tran"}</definedName>
    <definedName name="nnnnnnnnnnnn" localSheetId="39" hidden="1">{"Riqfin97",#N/A,FALSE,"Tran";"Riqfinpro",#N/A,FALSE,"Tran"}</definedName>
    <definedName name="nnnnnnnnnnnn" localSheetId="41" hidden="1">{"Riqfin97",#N/A,FALSE,"Tran";"Riqfinpro",#N/A,FALSE,"Tran"}</definedName>
    <definedName name="nnnnnnnnnnnn" localSheetId="43" hidden="1">{"Riqfin97",#N/A,FALSE,"Tran";"Riqfinpro",#N/A,FALSE,"Tran"}</definedName>
    <definedName name="nnnnnnnnnnnn" localSheetId="10" hidden="1">{"Riqfin97",#N/A,FALSE,"Tran";"Riqfinpro",#N/A,FALSE,"Tran"}</definedName>
    <definedName name="nnnnnnnnnnnn" localSheetId="13" hidden="1">{"Riqfin97",#N/A,FALSE,"Tran";"Riqfinpro",#N/A,FALSE,"Tran"}</definedName>
    <definedName name="nnnnnnnnnnnn" localSheetId="14" hidden="1">{"Riqfin97",#N/A,FALSE,"Tran";"Riqfinpro",#N/A,FALSE,"Tran"}</definedName>
    <definedName name="nnnnnnnnnnnn" localSheetId="15" hidden="1">{"Riqfin97",#N/A,FALSE,"Tran";"Riqfinpro",#N/A,FALSE,"Tran"}</definedName>
    <definedName name="nnnnnnnnnnnn" localSheetId="16" hidden="1">{"Riqfin97",#N/A,FALSE,"Tran";"Riqfinpro",#N/A,FALSE,"Tran"}</definedName>
    <definedName name="nnnnnnnnnnnn" localSheetId="17" hidden="1">{"Riqfin97",#N/A,FALSE,"Tran";"Riqfinpro",#N/A,FALSE,"Tran"}</definedName>
    <definedName name="nnnnnnnnnnnn" localSheetId="18" hidden="1">{"Riqfin97",#N/A,FALSE,"Tran";"Riqfinpro",#N/A,FALSE,"Tran"}</definedName>
    <definedName name="nnnnnnnnnnnn" hidden="1">{"Riqfin97",#N/A,FALSE,"Tran";"Riqfinpro",#N/A,FALSE,"Tran"}</definedName>
    <definedName name="no" hidden="1">'[41]Crédito SPNF (fiscal)'!#REF!</definedName>
    <definedName name="Noah" localSheetId="59">#REF!</definedName>
    <definedName name="Noah" localSheetId="0">#REF!</definedName>
    <definedName name="Noah" localSheetId="12">#REF!</definedName>
    <definedName name="Noah" localSheetId="23">#REF!</definedName>
    <definedName name="Noah" localSheetId="28">#REF!</definedName>
    <definedName name="Noah" localSheetId="29">#REF!</definedName>
    <definedName name="Noah" localSheetId="30">#REF!</definedName>
    <definedName name="Noah" localSheetId="31">#REF!</definedName>
    <definedName name="Noah" localSheetId="40">#REF!</definedName>
    <definedName name="Noah" localSheetId="42">#REF!</definedName>
    <definedName name="Noah" localSheetId="5">#REF!</definedName>
    <definedName name="Noah" localSheetId="7">#REF!</definedName>
    <definedName name="Noah" localSheetId="9">#REF!</definedName>
    <definedName name="Noah" localSheetId="11">#REF!</definedName>
    <definedName name="Noah" localSheetId="6">#REF!</definedName>
    <definedName name="Noah" localSheetId="19">#REF!</definedName>
    <definedName name="Noah" localSheetId="20">#REF!</definedName>
    <definedName name="Noah" localSheetId="21">#REF!</definedName>
    <definedName name="Noah" localSheetId="22">#REF!</definedName>
    <definedName name="Noah" localSheetId="24">#REF!</definedName>
    <definedName name="Noah" localSheetId="25">#REF!</definedName>
    <definedName name="Noah" localSheetId="26">#REF!</definedName>
    <definedName name="Noah" localSheetId="27">#REF!</definedName>
    <definedName name="Noah" localSheetId="32">#REF!</definedName>
    <definedName name="Noah" localSheetId="33">#REF!</definedName>
    <definedName name="Noah" localSheetId="34">#REF!</definedName>
    <definedName name="Noah" localSheetId="8">#REF!</definedName>
    <definedName name="Noah" localSheetId="35">#REF!</definedName>
    <definedName name="Noah" localSheetId="36">#REF!</definedName>
    <definedName name="Noah" localSheetId="37">#REF!</definedName>
    <definedName name="Noah" localSheetId="38">#REF!</definedName>
    <definedName name="Noah" localSheetId="39">#REF!</definedName>
    <definedName name="Noah" localSheetId="41">#REF!</definedName>
    <definedName name="Noah" localSheetId="43">#REF!</definedName>
    <definedName name="Noah" localSheetId="10">#REF!</definedName>
    <definedName name="Noah" localSheetId="13">#REF!</definedName>
    <definedName name="Noah" localSheetId="14">#REF!</definedName>
    <definedName name="Noah" localSheetId="15">#REF!</definedName>
    <definedName name="Noah" localSheetId="16">#REF!</definedName>
    <definedName name="Noah" localSheetId="17">#REF!</definedName>
    <definedName name="Noah" localSheetId="18">#REF!</definedName>
    <definedName name="Noah">#REF!</definedName>
    <definedName name="NOCLUB" localSheetId="59">#REF!</definedName>
    <definedName name="NOCLUB" localSheetId="0">#REF!</definedName>
    <definedName name="NOCLUB" localSheetId="23">#REF!</definedName>
    <definedName name="NOCLUB" localSheetId="28">#REF!</definedName>
    <definedName name="NOCLUB" localSheetId="29">#REF!</definedName>
    <definedName name="NOCLUB" localSheetId="30">#REF!</definedName>
    <definedName name="NOCLUB" localSheetId="31">#REF!</definedName>
    <definedName name="NOCLUB" localSheetId="40">#REF!</definedName>
    <definedName name="NOCLUB" localSheetId="42">#REF!</definedName>
    <definedName name="NOCLUB" localSheetId="7">#REF!</definedName>
    <definedName name="NOCLUB" localSheetId="19">#REF!</definedName>
    <definedName name="NOCLUB" localSheetId="20">#REF!</definedName>
    <definedName name="NOCLUB" localSheetId="21">#REF!</definedName>
    <definedName name="NOCLUB" localSheetId="22">#REF!</definedName>
    <definedName name="NOCLUB" localSheetId="24">#REF!</definedName>
    <definedName name="NOCLUB" localSheetId="25">#REF!</definedName>
    <definedName name="NOCLUB" localSheetId="26">#REF!</definedName>
    <definedName name="NOCLUB" localSheetId="27">#REF!</definedName>
    <definedName name="NOCLUB" localSheetId="32">#REF!</definedName>
    <definedName name="NOCLUB" localSheetId="33">#REF!</definedName>
    <definedName name="NOCLUB" localSheetId="34">#REF!</definedName>
    <definedName name="NOCLUB" localSheetId="35">#REF!</definedName>
    <definedName name="NOCLUB" localSheetId="36">#REF!</definedName>
    <definedName name="NOCLUB" localSheetId="37">#REF!</definedName>
    <definedName name="NOCLUB" localSheetId="38">#REF!</definedName>
    <definedName name="NOCLUB" localSheetId="39">#REF!</definedName>
    <definedName name="NOCLUB" localSheetId="41">#REF!</definedName>
    <definedName name="NOCLUB" localSheetId="43">#REF!</definedName>
    <definedName name="NOCLUB" localSheetId="13">#REF!</definedName>
    <definedName name="NOCLUB" localSheetId="14">#REF!</definedName>
    <definedName name="NOCLUB" localSheetId="15">#REF!</definedName>
    <definedName name="NOCLUB" localSheetId="16">#REF!</definedName>
    <definedName name="NOCLUB" localSheetId="17">#REF!</definedName>
    <definedName name="NOCLUB" localSheetId="18">#REF!</definedName>
    <definedName name="NOCLUB">#REF!</definedName>
    <definedName name="NOK" localSheetId="59">#REF!</definedName>
    <definedName name="NOK" localSheetId="0">#REF!</definedName>
    <definedName name="NOK" localSheetId="23">#REF!</definedName>
    <definedName name="NOK" localSheetId="28">#REF!</definedName>
    <definedName name="NOK" localSheetId="29">#REF!</definedName>
    <definedName name="NOK" localSheetId="30">#REF!</definedName>
    <definedName name="NOK" localSheetId="31">#REF!</definedName>
    <definedName name="NOK" localSheetId="40">#REF!</definedName>
    <definedName name="NOK" localSheetId="42">#REF!</definedName>
    <definedName name="NOK" localSheetId="7">#REF!</definedName>
    <definedName name="NOK" localSheetId="19">#REF!</definedName>
    <definedName name="NOK" localSheetId="20">#REF!</definedName>
    <definedName name="NOK" localSheetId="21">#REF!</definedName>
    <definedName name="NOK" localSheetId="22">#REF!</definedName>
    <definedName name="NOK" localSheetId="24">#REF!</definedName>
    <definedName name="NOK" localSheetId="25">#REF!</definedName>
    <definedName name="NOK" localSheetId="26">#REF!</definedName>
    <definedName name="NOK" localSheetId="27">#REF!</definedName>
    <definedName name="NOK" localSheetId="32">#REF!</definedName>
    <definedName name="NOK" localSheetId="33">#REF!</definedName>
    <definedName name="NOK" localSheetId="34">#REF!</definedName>
    <definedName name="NOK" localSheetId="35">#REF!</definedName>
    <definedName name="NOK" localSheetId="36">#REF!</definedName>
    <definedName name="NOK" localSheetId="37">#REF!</definedName>
    <definedName name="NOK" localSheetId="38">#REF!</definedName>
    <definedName name="NOK" localSheetId="39">#REF!</definedName>
    <definedName name="NOK" localSheetId="41">#REF!</definedName>
    <definedName name="NOK" localSheetId="43">#REF!</definedName>
    <definedName name="NOK" localSheetId="13">#REF!</definedName>
    <definedName name="NOK" localSheetId="14">#REF!</definedName>
    <definedName name="NOK" localSheetId="15">#REF!</definedName>
    <definedName name="NOK" localSheetId="16">#REF!</definedName>
    <definedName name="NOK" localSheetId="17">#REF!</definedName>
    <definedName name="NOK" localSheetId="18">#REF!</definedName>
    <definedName name="NOK">#REF!</definedName>
    <definedName name="nombrenuevo">#N/A</definedName>
    <definedName name="NONLEAP" localSheetId="59">#REF!</definedName>
    <definedName name="NONLEAP" localSheetId="0">#REF!</definedName>
    <definedName name="NONLEAP" localSheetId="12">#REF!</definedName>
    <definedName name="NONLEAP" localSheetId="23">#REF!</definedName>
    <definedName name="NONLEAP" localSheetId="28">#REF!</definedName>
    <definedName name="NONLEAP" localSheetId="29">#REF!</definedName>
    <definedName name="NONLEAP" localSheetId="30">#REF!</definedName>
    <definedName name="NONLEAP" localSheetId="31">#REF!</definedName>
    <definedName name="NONLEAP" localSheetId="40">#REF!</definedName>
    <definedName name="NONLEAP" localSheetId="42">#REF!</definedName>
    <definedName name="NONLEAP" localSheetId="5">#REF!</definedName>
    <definedName name="NONLEAP" localSheetId="7">#REF!</definedName>
    <definedName name="NONLEAP" localSheetId="9">#REF!</definedName>
    <definedName name="NONLEAP" localSheetId="11">#REF!</definedName>
    <definedName name="NONLEAP" localSheetId="6">#REF!</definedName>
    <definedName name="NONLEAP" localSheetId="19">#REF!</definedName>
    <definedName name="NONLEAP" localSheetId="20">#REF!</definedName>
    <definedName name="NONLEAP" localSheetId="21">#REF!</definedName>
    <definedName name="NONLEAP" localSheetId="22">#REF!</definedName>
    <definedName name="NONLEAP" localSheetId="24">#REF!</definedName>
    <definedName name="NONLEAP" localSheetId="25">#REF!</definedName>
    <definedName name="NONLEAP" localSheetId="26">#REF!</definedName>
    <definedName name="NONLEAP" localSheetId="27">#REF!</definedName>
    <definedName name="NONLEAP" localSheetId="32">#REF!</definedName>
    <definedName name="NONLEAP" localSheetId="33">#REF!</definedName>
    <definedName name="NONLEAP" localSheetId="34">#REF!</definedName>
    <definedName name="NONLEAP" localSheetId="8">#REF!</definedName>
    <definedName name="NONLEAP" localSheetId="35">#REF!</definedName>
    <definedName name="NONLEAP" localSheetId="36">#REF!</definedName>
    <definedName name="NONLEAP" localSheetId="37">#REF!</definedName>
    <definedName name="NONLEAP" localSheetId="38">#REF!</definedName>
    <definedName name="NONLEAP" localSheetId="39">#REF!</definedName>
    <definedName name="NONLEAP" localSheetId="41">#REF!</definedName>
    <definedName name="NONLEAP" localSheetId="43">#REF!</definedName>
    <definedName name="NONLEAP" localSheetId="10">#REF!</definedName>
    <definedName name="NONLEAP" localSheetId="13">#REF!</definedName>
    <definedName name="NONLEAP" localSheetId="14">#REF!</definedName>
    <definedName name="NONLEAP" localSheetId="15">#REF!</definedName>
    <definedName name="NONLEAP" localSheetId="16">#REF!</definedName>
    <definedName name="NONLEAP" localSheetId="17">#REF!</definedName>
    <definedName name="NONLEAP" localSheetId="18">#REF!</definedName>
    <definedName name="NONLEAP">#REF!</definedName>
    <definedName name="NONOECD1">[39]nonopec!$D$29:$AD$70</definedName>
    <definedName name="NONOECD2">[39]nonopec!$D$71:$AD$135</definedName>
    <definedName name="NONOPEC">[39]nonopec!$D$136:$AD$155</definedName>
    <definedName name="NOPEC1">[45]MONTHLY!$BP$19:$CA$19</definedName>
    <definedName name="NOPEC2">[45]MONTHLY!$CB$19:$CM$19</definedName>
    <definedName name="NORM1">[45]MONTHLY!$A$5:$O$117</definedName>
    <definedName name="NORM2">[45]MONTHLY!$A$422:$Z$491</definedName>
    <definedName name="NORM3">[45]MONTHLY!$A$334:$Z$380</definedName>
    <definedName name="NOTA_EXPLICATIV" localSheetId="59">#REF!</definedName>
    <definedName name="NOTA_EXPLICATIV" localSheetId="0">#REF!</definedName>
    <definedName name="NOTA_EXPLICATIV" localSheetId="12">#REF!</definedName>
    <definedName name="NOTA_EXPLICATIV" localSheetId="23">#REF!</definedName>
    <definedName name="NOTA_EXPLICATIV" localSheetId="28">#REF!</definedName>
    <definedName name="NOTA_EXPLICATIV" localSheetId="29">#REF!</definedName>
    <definedName name="NOTA_EXPLICATIV" localSheetId="30">#REF!</definedName>
    <definedName name="NOTA_EXPLICATIV" localSheetId="31">#REF!</definedName>
    <definedName name="NOTA_EXPLICATIV" localSheetId="40">#REF!</definedName>
    <definedName name="NOTA_EXPLICATIV" localSheetId="42">#REF!</definedName>
    <definedName name="NOTA_EXPLICATIV" localSheetId="5">#REF!</definedName>
    <definedName name="NOTA_EXPLICATIV" localSheetId="7">#REF!</definedName>
    <definedName name="NOTA_EXPLICATIV" localSheetId="9">#REF!</definedName>
    <definedName name="NOTA_EXPLICATIV" localSheetId="11">#REF!</definedName>
    <definedName name="NOTA_EXPLICATIV" localSheetId="6">#REF!</definedName>
    <definedName name="NOTA_EXPLICATIV" localSheetId="19">#REF!</definedName>
    <definedName name="NOTA_EXPLICATIV" localSheetId="20">#REF!</definedName>
    <definedName name="NOTA_EXPLICATIV" localSheetId="21">#REF!</definedName>
    <definedName name="NOTA_EXPLICATIV" localSheetId="22">#REF!</definedName>
    <definedName name="NOTA_EXPLICATIV" localSheetId="24">#REF!</definedName>
    <definedName name="NOTA_EXPLICATIV" localSheetId="25">#REF!</definedName>
    <definedName name="NOTA_EXPLICATIV" localSheetId="26">#REF!</definedName>
    <definedName name="NOTA_EXPLICATIV" localSheetId="27">#REF!</definedName>
    <definedName name="NOTA_EXPLICATIV" localSheetId="32">#REF!</definedName>
    <definedName name="NOTA_EXPLICATIV" localSheetId="33">#REF!</definedName>
    <definedName name="NOTA_EXPLICATIV" localSheetId="34">#REF!</definedName>
    <definedName name="NOTA_EXPLICATIV" localSheetId="8">#REF!</definedName>
    <definedName name="NOTA_EXPLICATIV" localSheetId="35">#REF!</definedName>
    <definedName name="NOTA_EXPLICATIV" localSheetId="36">#REF!</definedName>
    <definedName name="NOTA_EXPLICATIV" localSheetId="37">#REF!</definedName>
    <definedName name="NOTA_EXPLICATIV" localSheetId="38">#REF!</definedName>
    <definedName name="NOTA_EXPLICATIV" localSheetId="39">#REF!</definedName>
    <definedName name="NOTA_EXPLICATIV" localSheetId="41">#REF!</definedName>
    <definedName name="NOTA_EXPLICATIV" localSheetId="43">#REF!</definedName>
    <definedName name="NOTA_EXPLICATIV" localSheetId="10">#REF!</definedName>
    <definedName name="NOTA_EXPLICATIV" localSheetId="13">#REF!</definedName>
    <definedName name="NOTA_EXPLICATIV" localSheetId="14">#REF!</definedName>
    <definedName name="NOTA_EXPLICATIV" localSheetId="15">#REF!</definedName>
    <definedName name="NOTA_EXPLICATIV" localSheetId="16">#REF!</definedName>
    <definedName name="NOTA_EXPLICATIV" localSheetId="17">#REF!</definedName>
    <definedName name="NOTA_EXPLICATIV" localSheetId="18">#REF!</definedName>
    <definedName name="NOTA_EXPLICATIV">#REF!</definedName>
    <definedName name="Notes" localSheetId="59">[75]UPLOAD!#REF!</definedName>
    <definedName name="Notes" localSheetId="12">[75]UPLOAD!#REF!</definedName>
    <definedName name="Notes" localSheetId="5">[75]UPLOAD!#REF!</definedName>
    <definedName name="Notes" localSheetId="7">[75]UPLOAD!#REF!</definedName>
    <definedName name="Notes" localSheetId="9">[75]UPLOAD!#REF!</definedName>
    <definedName name="Notes" localSheetId="11">[75]UPLOAD!#REF!</definedName>
    <definedName name="Notes" localSheetId="6">[75]UPLOAD!#REF!</definedName>
    <definedName name="Notes" localSheetId="32">[75]UPLOAD!#REF!</definedName>
    <definedName name="Notes" localSheetId="34">[75]UPLOAD!#REF!</definedName>
    <definedName name="Notes" localSheetId="8">[75]UPLOAD!#REF!</definedName>
    <definedName name="Notes" localSheetId="35">[75]UPLOAD!#REF!</definedName>
    <definedName name="Notes" localSheetId="36">[75]UPLOAD!#REF!</definedName>
    <definedName name="Notes" localSheetId="37">[75]UPLOAD!#REF!</definedName>
    <definedName name="Notes" localSheetId="38">[75]UPLOAD!#REF!</definedName>
    <definedName name="Notes" localSheetId="10">[75]UPLOAD!#REF!</definedName>
    <definedName name="Notes" localSheetId="15">[75]UPLOAD!#REF!</definedName>
    <definedName name="Notes" localSheetId="16">[75]UPLOAD!#REF!</definedName>
    <definedName name="Notes" localSheetId="17">[75]UPLOAD!#REF!</definedName>
    <definedName name="Notes" localSheetId="18">[75]UPLOAD!#REF!</definedName>
    <definedName name="Notes">[75]UPLOAD!#REF!</definedName>
    <definedName name="NOTITLES" localSheetId="59">#REF!</definedName>
    <definedName name="NOTITLES" localSheetId="0">#REF!</definedName>
    <definedName name="NOTITLES" localSheetId="12">#REF!</definedName>
    <definedName name="NOTITLES" localSheetId="23">#REF!</definedName>
    <definedName name="NOTITLES" localSheetId="28">#REF!</definedName>
    <definedName name="NOTITLES" localSheetId="29">#REF!</definedName>
    <definedName name="NOTITLES" localSheetId="30">#REF!</definedName>
    <definedName name="NOTITLES" localSheetId="31">#REF!</definedName>
    <definedName name="NOTITLES" localSheetId="40">#REF!</definedName>
    <definedName name="NOTITLES" localSheetId="42">#REF!</definedName>
    <definedName name="NOTITLES" localSheetId="5">#REF!</definedName>
    <definedName name="NOTITLES" localSheetId="7">#REF!</definedName>
    <definedName name="NOTITLES" localSheetId="9">#REF!</definedName>
    <definedName name="NOTITLES" localSheetId="11">#REF!</definedName>
    <definedName name="NOTITLES" localSheetId="6">#REF!</definedName>
    <definedName name="NOTITLES" localSheetId="19">#REF!</definedName>
    <definedName name="NOTITLES" localSheetId="20">#REF!</definedName>
    <definedName name="NOTITLES" localSheetId="21">#REF!</definedName>
    <definedName name="NOTITLES" localSheetId="22">#REF!</definedName>
    <definedName name="NOTITLES" localSheetId="24">#REF!</definedName>
    <definedName name="NOTITLES" localSheetId="25">#REF!</definedName>
    <definedName name="NOTITLES" localSheetId="26">#REF!</definedName>
    <definedName name="NOTITLES" localSheetId="27">#REF!</definedName>
    <definedName name="NOTITLES" localSheetId="32">#REF!</definedName>
    <definedName name="NOTITLES" localSheetId="33">#REF!</definedName>
    <definedName name="NOTITLES" localSheetId="34">#REF!</definedName>
    <definedName name="NOTITLES" localSheetId="8">#REF!</definedName>
    <definedName name="NOTITLES" localSheetId="35">#REF!</definedName>
    <definedName name="NOTITLES" localSheetId="36">#REF!</definedName>
    <definedName name="NOTITLES" localSheetId="37">#REF!</definedName>
    <definedName name="NOTITLES" localSheetId="38">#REF!</definedName>
    <definedName name="NOTITLES" localSheetId="39">#REF!</definedName>
    <definedName name="NOTITLES" localSheetId="41">#REF!</definedName>
    <definedName name="NOTITLES" localSheetId="43">#REF!</definedName>
    <definedName name="NOTITLES" localSheetId="10">#REF!</definedName>
    <definedName name="NOTITLES" localSheetId="13">#REF!</definedName>
    <definedName name="NOTITLES" localSheetId="14">#REF!</definedName>
    <definedName name="NOTITLES" localSheetId="15">#REF!</definedName>
    <definedName name="NOTITLES" localSheetId="16">#REF!</definedName>
    <definedName name="NOTITLES" localSheetId="17">#REF!</definedName>
    <definedName name="NOTITLES" localSheetId="18">#REF!</definedName>
    <definedName name="NOTITLES">#REF!</definedName>
    <definedName name="NSUMMARY">[39]nonopec!$D$157:$AD$204</definedName>
    <definedName name="NTDD_RG" localSheetId="57">[42]!NTDD_RG</definedName>
    <definedName name="NTDD_RG" localSheetId="58">[42]!NTDD_RG</definedName>
    <definedName name="NTDD_RG" localSheetId="60">[42]!NTDD_RG</definedName>
    <definedName name="NTDD_RG" localSheetId="0">[42]!NTDD_RG</definedName>
    <definedName name="NTDD_RG" localSheetId="29">[42]!NTDD_RG</definedName>
    <definedName name="NTDD_RG" localSheetId="30">[42]!NTDD_RG</definedName>
    <definedName name="NTDD_RG" localSheetId="52">[42]!NTDD_RG</definedName>
    <definedName name="NTDD_RG" localSheetId="2">[42]!NTDD_RG</definedName>
    <definedName name="NTDD_RG" localSheetId="7">[42]!NTDD_RG</definedName>
    <definedName name="NTDD_RG" localSheetId="26">[42]!NTDD_RG</definedName>
    <definedName name="NTDD_RG" localSheetId="27">[42]!NTDD_RG</definedName>
    <definedName name="NTDD_RG" localSheetId="34">[42]!NTDD_RG</definedName>
    <definedName name="NTDD_RG" localSheetId="35">[42]!NTDD_RG</definedName>
    <definedName name="NTDD_RG" localSheetId="41">[42]!NTDD_RG</definedName>
    <definedName name="NTDD_RG" localSheetId="13">[42]!NTDD_RG</definedName>
    <definedName name="NTDD_RG">[42]!NTDD_RG</definedName>
    <definedName name="NX">#N/A</definedName>
    <definedName name="NX_R">#N/A</definedName>
    <definedName name="NXG_RG">#N/A</definedName>
    <definedName name="NYEAR2021" localSheetId="36">[48]Nickel!$B$583:$J$583</definedName>
    <definedName name="NYEAR2021" localSheetId="37">[48]Nickel!$B$583:$J$583</definedName>
    <definedName name="NYEAR2021" localSheetId="38">[48]Nickel!$B$583:$J$583</definedName>
    <definedName name="NYEAR2021">[49]Nickel!$B$583:$J$583</definedName>
    <definedName name="NYEAR2022" localSheetId="36">[48]Nickel!$K$583:$V$583</definedName>
    <definedName name="NYEAR2022" localSheetId="37">[48]Nickel!$K$583:$V$583</definedName>
    <definedName name="NYEAR2022" localSheetId="38">[48]Nickel!$K$583:$V$583</definedName>
    <definedName name="NYEAR2022">[49]Nickel!$K$583:$V$583</definedName>
    <definedName name="NYEAR2023" localSheetId="36">[48]Nickel!$W$583:$AH$583</definedName>
    <definedName name="NYEAR2023" localSheetId="37">[48]Nickel!$W$583:$AH$583</definedName>
    <definedName name="NYEAR2023" localSheetId="38">[48]Nickel!$W$583:$AH$583</definedName>
    <definedName name="NYEAR2023">[49]Nickel!$W$583:$AH$583</definedName>
    <definedName name="NYEAR2024" localSheetId="36">[48]Nickel!$AI$583:$AT$583</definedName>
    <definedName name="NYEAR2024" localSheetId="37">[48]Nickel!$AI$583:$AT$583</definedName>
    <definedName name="NYEAR2024" localSheetId="38">[48]Nickel!$AI$583:$AT$583</definedName>
    <definedName name="NYEAR2024">[49]Nickel!$AI$583:$AT$583</definedName>
    <definedName name="NYEAR2025" localSheetId="36">[48]Nickel!$AU$583:$BF$583</definedName>
    <definedName name="NYEAR2025" localSheetId="37">[48]Nickel!$AU$583:$BF$583</definedName>
    <definedName name="NYEAR2025" localSheetId="38">[48]Nickel!$AU$583:$BF$583</definedName>
    <definedName name="NYEAR2025">[49]Nickel!$AU$583:$BF$583</definedName>
    <definedName name="OCTUBRE">#N/A</definedName>
    <definedName name="OECD">[39]nonopec!$D$1:$AD$28</definedName>
    <definedName name="OECD_Table" localSheetId="59">#REF!</definedName>
    <definedName name="OECD_Table" localSheetId="0">#REF!</definedName>
    <definedName name="OECD_Table" localSheetId="12">#REF!</definedName>
    <definedName name="OECD_Table" localSheetId="23">#REF!</definedName>
    <definedName name="OECD_Table" localSheetId="28">#REF!</definedName>
    <definedName name="OECD_Table" localSheetId="29">#REF!</definedName>
    <definedName name="OECD_Table" localSheetId="30">#REF!</definedName>
    <definedName name="OECD_Table" localSheetId="31">#REF!</definedName>
    <definedName name="OECD_Table" localSheetId="40">#REF!</definedName>
    <definedName name="OECD_Table" localSheetId="42">#REF!</definedName>
    <definedName name="OECD_Table" localSheetId="5">#REF!</definedName>
    <definedName name="OECD_Table" localSheetId="7">#REF!</definedName>
    <definedName name="OECD_Table" localSheetId="9">#REF!</definedName>
    <definedName name="OECD_Table" localSheetId="11">#REF!</definedName>
    <definedName name="OECD_Table" localSheetId="6">#REF!</definedName>
    <definedName name="OECD_Table" localSheetId="19">#REF!</definedName>
    <definedName name="OECD_Table" localSheetId="20">#REF!</definedName>
    <definedName name="OECD_Table" localSheetId="21">#REF!</definedName>
    <definedName name="OECD_Table" localSheetId="22">#REF!</definedName>
    <definedName name="OECD_Table" localSheetId="24">#REF!</definedName>
    <definedName name="OECD_Table" localSheetId="25">#REF!</definedName>
    <definedName name="OECD_Table" localSheetId="26">#REF!</definedName>
    <definedName name="OECD_Table" localSheetId="27">#REF!</definedName>
    <definedName name="OECD_Table" localSheetId="32">#REF!</definedName>
    <definedName name="OECD_Table" localSheetId="33">#REF!</definedName>
    <definedName name="OECD_Table" localSheetId="34">#REF!</definedName>
    <definedName name="OECD_Table" localSheetId="8">#REF!</definedName>
    <definedName name="OECD_Table" localSheetId="35">#REF!</definedName>
    <definedName name="OECD_Table" localSheetId="36">#REF!</definedName>
    <definedName name="OECD_Table" localSheetId="37">#REF!</definedName>
    <definedName name="OECD_Table" localSheetId="38">#REF!</definedName>
    <definedName name="OECD_Table" localSheetId="39">#REF!</definedName>
    <definedName name="OECD_Table" localSheetId="41">#REF!</definedName>
    <definedName name="OECD_Table" localSheetId="43">#REF!</definedName>
    <definedName name="OECD_Table" localSheetId="10">#REF!</definedName>
    <definedName name="OECD_Table" localSheetId="13">#REF!</definedName>
    <definedName name="OECD_Table" localSheetId="14">#REF!</definedName>
    <definedName name="OECD_Table" localSheetId="15">#REF!</definedName>
    <definedName name="OECD_Table" localSheetId="16">#REF!</definedName>
    <definedName name="OECD_Table" localSheetId="17">#REF!</definedName>
    <definedName name="OECD_Table" localSheetId="18">#REF!</definedName>
    <definedName name="OECD_Table">#REF!</definedName>
    <definedName name="oipio" localSheetId="59" hidden="1">#REF!</definedName>
    <definedName name="oipio" localSheetId="0" hidden="1">#REF!</definedName>
    <definedName name="oipio" localSheetId="23" hidden="1">#REF!</definedName>
    <definedName name="oipio" localSheetId="28" hidden="1">#REF!</definedName>
    <definedName name="oipio" localSheetId="29" hidden="1">#REF!</definedName>
    <definedName name="oipio" localSheetId="30" hidden="1">#REF!</definedName>
    <definedName name="oipio" localSheetId="31" hidden="1">#REF!</definedName>
    <definedName name="oipio" localSheetId="40" hidden="1">#REF!</definedName>
    <definedName name="oipio" localSheetId="42" hidden="1">#REF!</definedName>
    <definedName name="oipio" localSheetId="7" hidden="1">#REF!</definedName>
    <definedName name="oipio" localSheetId="19" hidden="1">#REF!</definedName>
    <definedName name="oipio" localSheetId="20" hidden="1">#REF!</definedName>
    <definedName name="oipio" localSheetId="21" hidden="1">#REF!</definedName>
    <definedName name="oipio" localSheetId="22" hidden="1">#REF!</definedName>
    <definedName name="oipio" localSheetId="24" hidden="1">#REF!</definedName>
    <definedName name="oipio" localSheetId="25" hidden="1">#REF!</definedName>
    <definedName name="oipio" localSheetId="26" hidden="1">#REF!</definedName>
    <definedName name="oipio" localSheetId="27" hidden="1">#REF!</definedName>
    <definedName name="oipio" localSheetId="32" hidden="1">#REF!</definedName>
    <definedName name="oipio" localSheetId="33" hidden="1">#REF!</definedName>
    <definedName name="oipio" localSheetId="34" hidden="1">#REF!</definedName>
    <definedName name="oipio" localSheetId="35" hidden="1">#REF!</definedName>
    <definedName name="oipio" localSheetId="36" hidden="1">#REF!</definedName>
    <definedName name="oipio" localSheetId="37" hidden="1">#REF!</definedName>
    <definedName name="oipio" localSheetId="38" hidden="1">#REF!</definedName>
    <definedName name="oipio" localSheetId="39" hidden="1">#REF!</definedName>
    <definedName name="oipio" localSheetId="41" hidden="1">#REF!</definedName>
    <definedName name="oipio" localSheetId="43" hidden="1">#REF!</definedName>
    <definedName name="oipio" localSheetId="13" hidden="1">#REF!</definedName>
    <definedName name="oipio" localSheetId="14" hidden="1">#REF!</definedName>
    <definedName name="oipio" localSheetId="15" hidden="1">#REF!</definedName>
    <definedName name="oipio" localSheetId="16" hidden="1">#REF!</definedName>
    <definedName name="oipio" localSheetId="17" hidden="1">#REF!</definedName>
    <definedName name="oipio" localSheetId="18" hidden="1">#REF!</definedName>
    <definedName name="oipio" hidden="1">#REF!</definedName>
    <definedName name="oiulfdgdgh" localSheetId="59" hidden="1">'[50]Fax a enviar'!#REF!</definedName>
    <definedName name="oiulfdgdgh" localSheetId="32" hidden="1">'[50]Fax a enviar'!#REF!</definedName>
    <definedName name="oiulfdgdgh" localSheetId="34" hidden="1">'[50]Fax a enviar'!#REF!</definedName>
    <definedName name="oiulfdgdgh" localSheetId="35" hidden="1">'[50]Fax a enviar'!#REF!</definedName>
    <definedName name="oiulfdgdgh" localSheetId="36" hidden="1">'[50]Fax a enviar'!#REF!</definedName>
    <definedName name="oiulfdgdgh" localSheetId="37" hidden="1">'[50]Fax a enviar'!#REF!</definedName>
    <definedName name="oiulfdgdgh" localSheetId="38" hidden="1">'[50]Fax a enviar'!#REF!</definedName>
    <definedName name="oiulfdgdgh" localSheetId="15" hidden="1">'[50]Fax a enviar'!#REF!</definedName>
    <definedName name="oiulfdgdgh" localSheetId="16" hidden="1">'[50]Fax a enviar'!#REF!</definedName>
    <definedName name="oiulfdgdgh" localSheetId="17" hidden="1">'[50]Fax a enviar'!#REF!</definedName>
    <definedName name="oiulfdgdgh" localSheetId="18" hidden="1">'[50]Fax a enviar'!#REF!</definedName>
    <definedName name="oiulfdgdgh" hidden="1">'[50]Fax a enviar'!#REF!</definedName>
    <definedName name="OnShow" localSheetId="57">'[76]SPNF Acuerdo Incl. Int.'!OnShow</definedName>
    <definedName name="OnShow" localSheetId="58">'[76]SPNF Acuerdo Incl. Int.'!OnShow</definedName>
    <definedName name="OnShow" localSheetId="60">'[76]SPNF Acuerdo Incl. Int.'!OnShow</definedName>
    <definedName name="OnShow" localSheetId="0">'[76]SPNF Acuerdo Incl. Int.'!OnShow</definedName>
    <definedName name="OnShow" localSheetId="29">'[76]SPNF Acuerdo Incl. Int.'!OnShow</definedName>
    <definedName name="OnShow" localSheetId="30">'[76]SPNF Acuerdo Incl. Int.'!OnShow</definedName>
    <definedName name="OnShow" localSheetId="52">'[76]SPNF Acuerdo Incl. Int.'!OnShow</definedName>
    <definedName name="OnShow" localSheetId="2">'[76]SPNF Acuerdo Incl. Int.'!OnShow</definedName>
    <definedName name="OnShow" localSheetId="7">'[76]SPNF Acuerdo Incl. Int.'!OnShow</definedName>
    <definedName name="OnShow" localSheetId="26">'[76]SPNF Acuerdo Incl. Int.'!OnShow</definedName>
    <definedName name="OnShow" localSheetId="27">'[76]SPNF Acuerdo Incl. Int.'!OnShow</definedName>
    <definedName name="OnShow" localSheetId="34">'[76]SPNF Acuerdo Incl. Int.'!OnShow</definedName>
    <definedName name="OnShow" localSheetId="35">'[76]SPNF Acuerdo Incl. Int.'!OnShow</definedName>
    <definedName name="OnShow" localSheetId="41">'[76]SPNF Acuerdo Incl. Int.'!OnShow</definedName>
    <definedName name="OnShow" localSheetId="13">'[76]SPNF Acuerdo Incl. Int.'!OnShow</definedName>
    <definedName name="OnShow">'[76]SPNF Acuerdo Incl. Int.'!OnShow</definedName>
    <definedName name="oo" localSheetId="59" hidden="1">{"Riqfin97",#N/A,FALSE,"Tran";"Riqfinpro",#N/A,FALSE,"Tran"}</definedName>
    <definedName name="oo" localSheetId="0" hidden="1">{"Riqfin97",#N/A,FALSE,"Tran";"Riqfinpro",#N/A,FALSE,"Tran"}</definedName>
    <definedName name="oo" localSheetId="12" hidden="1">{"Riqfin97",#N/A,FALSE,"Tran";"Riqfinpro",#N/A,FALSE,"Tran"}</definedName>
    <definedName name="oo" localSheetId="23" hidden="1">{"Riqfin97",#N/A,FALSE,"Tran";"Riqfinpro",#N/A,FALSE,"Tran"}</definedName>
    <definedName name="oo" localSheetId="28" hidden="1">{"Riqfin97",#N/A,FALSE,"Tran";"Riqfinpro",#N/A,FALSE,"Tran"}</definedName>
    <definedName name="oo" localSheetId="29" hidden="1">{"Riqfin97",#N/A,FALSE,"Tran";"Riqfinpro",#N/A,FALSE,"Tran"}</definedName>
    <definedName name="oo" localSheetId="30" hidden="1">{"Riqfin97",#N/A,FALSE,"Tran";"Riqfinpro",#N/A,FALSE,"Tran"}</definedName>
    <definedName name="oo" localSheetId="31" hidden="1">{"Riqfin97",#N/A,FALSE,"Tran";"Riqfinpro",#N/A,FALSE,"Tran"}</definedName>
    <definedName name="oo" localSheetId="40" hidden="1">{"Riqfin97",#N/A,FALSE,"Tran";"Riqfinpro",#N/A,FALSE,"Tran"}</definedName>
    <definedName name="oo" localSheetId="42" hidden="1">{"Riqfin97",#N/A,FALSE,"Tran";"Riqfinpro",#N/A,FALSE,"Tran"}</definedName>
    <definedName name="oo" localSheetId="1" hidden="1">{"Riqfin97",#N/A,FALSE,"Tran";"Riqfinpro",#N/A,FALSE,"Tran"}</definedName>
    <definedName name="oo" localSheetId="2" hidden="1">{"Riqfin97",#N/A,FALSE,"Tran";"Riqfinpro",#N/A,FALSE,"Tran"}</definedName>
    <definedName name="oo" localSheetId="3" hidden="1">{"Riqfin97",#N/A,FALSE,"Tran";"Riqfinpro",#N/A,FALSE,"Tran"}</definedName>
    <definedName name="oo" localSheetId="4" hidden="1">{"Riqfin97",#N/A,FALSE,"Tran";"Riqfinpro",#N/A,FALSE,"Tran"}</definedName>
    <definedName name="oo" localSheetId="5" hidden="1">{"Riqfin97",#N/A,FALSE,"Tran";"Riqfinpro",#N/A,FALSE,"Tran"}</definedName>
    <definedName name="oo" localSheetId="7" hidden="1">{"Riqfin97",#N/A,FALSE,"Tran";"Riqfinpro",#N/A,FALSE,"Tran"}</definedName>
    <definedName name="oo" localSheetId="9" hidden="1">{"Riqfin97",#N/A,FALSE,"Tran";"Riqfinpro",#N/A,FALSE,"Tran"}</definedName>
    <definedName name="oo" localSheetId="11" hidden="1">{"Riqfin97",#N/A,FALSE,"Tran";"Riqfinpro",#N/A,FALSE,"Tran"}</definedName>
    <definedName name="oo" localSheetId="6" hidden="1">{"Riqfin97",#N/A,FALSE,"Tran";"Riqfinpro",#N/A,FALSE,"Tran"}</definedName>
    <definedName name="oo" localSheetId="19" hidden="1">{"Riqfin97",#N/A,FALSE,"Tran";"Riqfinpro",#N/A,FALSE,"Tran"}</definedName>
    <definedName name="oo" localSheetId="20" hidden="1">{"Riqfin97",#N/A,FALSE,"Tran";"Riqfinpro",#N/A,FALSE,"Tran"}</definedName>
    <definedName name="oo" localSheetId="21" hidden="1">{"Riqfin97",#N/A,FALSE,"Tran";"Riqfinpro",#N/A,FALSE,"Tran"}</definedName>
    <definedName name="oo" localSheetId="22" hidden="1">{"Riqfin97",#N/A,FALSE,"Tran";"Riqfinpro",#N/A,FALSE,"Tran"}</definedName>
    <definedName name="oo" localSheetId="24" hidden="1">{"Riqfin97",#N/A,FALSE,"Tran";"Riqfinpro",#N/A,FALSE,"Tran"}</definedName>
    <definedName name="oo" localSheetId="25" hidden="1">{"Riqfin97",#N/A,FALSE,"Tran";"Riqfinpro",#N/A,FALSE,"Tran"}</definedName>
    <definedName name="oo" localSheetId="26" hidden="1">{"Riqfin97",#N/A,FALSE,"Tran";"Riqfinpro",#N/A,FALSE,"Tran"}</definedName>
    <definedName name="oo" localSheetId="27" hidden="1">{"Riqfin97",#N/A,FALSE,"Tran";"Riqfinpro",#N/A,FALSE,"Tran"}</definedName>
    <definedName name="oo" localSheetId="32" hidden="1">{"Riqfin97",#N/A,FALSE,"Tran";"Riqfinpro",#N/A,FALSE,"Tran"}</definedName>
    <definedName name="oo" localSheetId="33" hidden="1">{"Riqfin97",#N/A,FALSE,"Tran";"Riqfinpro",#N/A,FALSE,"Tran"}</definedName>
    <definedName name="oo" localSheetId="34" hidden="1">{"Riqfin97",#N/A,FALSE,"Tran";"Riqfinpro",#N/A,FALSE,"Tran"}</definedName>
    <definedName name="oo" localSheetId="8" hidden="1">{"Riqfin97",#N/A,FALSE,"Tran";"Riqfinpro",#N/A,FALSE,"Tran"}</definedName>
    <definedName name="oo" localSheetId="35" hidden="1">{"Riqfin97",#N/A,FALSE,"Tran";"Riqfinpro",#N/A,FALSE,"Tran"}</definedName>
    <definedName name="oo" localSheetId="36" hidden="1">{"Riqfin97",#N/A,FALSE,"Tran";"Riqfinpro",#N/A,FALSE,"Tran"}</definedName>
    <definedName name="oo" localSheetId="37" hidden="1">{"Riqfin97",#N/A,FALSE,"Tran";"Riqfinpro",#N/A,FALSE,"Tran"}</definedName>
    <definedName name="oo" localSheetId="38" hidden="1">{"Riqfin97",#N/A,FALSE,"Tran";"Riqfinpro",#N/A,FALSE,"Tran"}</definedName>
    <definedName name="oo" localSheetId="39" hidden="1">{"Riqfin97",#N/A,FALSE,"Tran";"Riqfinpro",#N/A,FALSE,"Tran"}</definedName>
    <definedName name="oo" localSheetId="41" hidden="1">{"Riqfin97",#N/A,FALSE,"Tran";"Riqfinpro",#N/A,FALSE,"Tran"}</definedName>
    <definedName name="oo" localSheetId="43" hidden="1">{"Riqfin97",#N/A,FALSE,"Tran";"Riqfinpro",#N/A,FALSE,"Tran"}</definedName>
    <definedName name="oo" localSheetId="10" hidden="1">{"Riqfin97",#N/A,FALSE,"Tran";"Riqfinpro",#N/A,FALSE,"Tran"}</definedName>
    <definedName name="oo" localSheetId="13" hidden="1">{"Riqfin97",#N/A,FALSE,"Tran";"Riqfinpro",#N/A,FALSE,"Tran"}</definedName>
    <definedName name="oo" localSheetId="14" hidden="1">{"Riqfin97",#N/A,FALSE,"Tran";"Riqfinpro",#N/A,FALSE,"Tran"}</definedName>
    <definedName name="oo" localSheetId="15" hidden="1">{"Riqfin97",#N/A,FALSE,"Tran";"Riqfinpro",#N/A,FALSE,"Tran"}</definedName>
    <definedName name="oo" localSheetId="16" hidden="1">{"Riqfin97",#N/A,FALSE,"Tran";"Riqfinpro",#N/A,FALSE,"Tran"}</definedName>
    <definedName name="oo" localSheetId="17" hidden="1">{"Riqfin97",#N/A,FALSE,"Tran";"Riqfinpro",#N/A,FALSE,"Tran"}</definedName>
    <definedName name="oo" localSheetId="18" hidden="1">{"Riqfin97",#N/A,FALSE,"Tran";"Riqfinpro",#N/A,FALSE,"Tran"}</definedName>
    <definedName name="oo" hidden="1">{"Riqfin97",#N/A,FALSE,"Tran";"Riqfinpro",#N/A,FALSE,"Tran"}</definedName>
    <definedName name="ooo" localSheetId="59" hidden="1">{"Tab1",#N/A,FALSE,"P";"Tab2",#N/A,FALSE,"P"}</definedName>
    <definedName name="ooo" localSheetId="0" hidden="1">{"Tab1",#N/A,FALSE,"P";"Tab2",#N/A,FALSE,"P"}</definedName>
    <definedName name="ooo" localSheetId="12" hidden="1">{"Tab1",#N/A,FALSE,"P";"Tab2",#N/A,FALSE,"P"}</definedName>
    <definedName name="ooo" localSheetId="23" hidden="1">{"Tab1",#N/A,FALSE,"P";"Tab2",#N/A,FALSE,"P"}</definedName>
    <definedName name="ooo" localSheetId="28" hidden="1">{"Tab1",#N/A,FALSE,"P";"Tab2",#N/A,FALSE,"P"}</definedName>
    <definedName name="ooo" localSheetId="29" hidden="1">{"Tab1",#N/A,FALSE,"P";"Tab2",#N/A,FALSE,"P"}</definedName>
    <definedName name="ooo" localSheetId="30" hidden="1">{"Tab1",#N/A,FALSE,"P";"Tab2",#N/A,FALSE,"P"}</definedName>
    <definedName name="ooo" localSheetId="31" hidden="1">{"Tab1",#N/A,FALSE,"P";"Tab2",#N/A,FALSE,"P"}</definedName>
    <definedName name="ooo" localSheetId="40" hidden="1">{"Tab1",#N/A,FALSE,"P";"Tab2",#N/A,FALSE,"P"}</definedName>
    <definedName name="ooo" localSheetId="42" hidden="1">{"Tab1",#N/A,FALSE,"P";"Tab2",#N/A,FALSE,"P"}</definedName>
    <definedName name="ooo" localSheetId="1" hidden="1">{"Tab1",#N/A,FALSE,"P";"Tab2",#N/A,FALSE,"P"}</definedName>
    <definedName name="ooo" localSheetId="2" hidden="1">{"Tab1",#N/A,FALSE,"P";"Tab2",#N/A,FALSE,"P"}</definedName>
    <definedName name="ooo" localSheetId="3" hidden="1">{"Tab1",#N/A,FALSE,"P";"Tab2",#N/A,FALSE,"P"}</definedName>
    <definedName name="ooo" localSheetId="4" hidden="1">{"Tab1",#N/A,FALSE,"P";"Tab2",#N/A,FALSE,"P"}</definedName>
    <definedName name="ooo" localSheetId="5" hidden="1">{"Tab1",#N/A,FALSE,"P";"Tab2",#N/A,FALSE,"P"}</definedName>
    <definedName name="ooo" localSheetId="7" hidden="1">{"Tab1",#N/A,FALSE,"P";"Tab2",#N/A,FALSE,"P"}</definedName>
    <definedName name="ooo" localSheetId="9" hidden="1">{"Tab1",#N/A,FALSE,"P";"Tab2",#N/A,FALSE,"P"}</definedName>
    <definedName name="ooo" localSheetId="11" hidden="1">{"Tab1",#N/A,FALSE,"P";"Tab2",#N/A,FALSE,"P"}</definedName>
    <definedName name="ooo" localSheetId="6" hidden="1">{"Tab1",#N/A,FALSE,"P";"Tab2",#N/A,FALSE,"P"}</definedName>
    <definedName name="ooo" localSheetId="19" hidden="1">{"Tab1",#N/A,FALSE,"P";"Tab2",#N/A,FALSE,"P"}</definedName>
    <definedName name="ooo" localSheetId="20" hidden="1">{"Tab1",#N/A,FALSE,"P";"Tab2",#N/A,FALSE,"P"}</definedName>
    <definedName name="ooo" localSheetId="21" hidden="1">{"Tab1",#N/A,FALSE,"P";"Tab2",#N/A,FALSE,"P"}</definedName>
    <definedName name="ooo" localSheetId="22" hidden="1">{"Tab1",#N/A,FALSE,"P";"Tab2",#N/A,FALSE,"P"}</definedName>
    <definedName name="ooo" localSheetId="24" hidden="1">{"Tab1",#N/A,FALSE,"P";"Tab2",#N/A,FALSE,"P"}</definedName>
    <definedName name="ooo" localSheetId="25" hidden="1">{"Tab1",#N/A,FALSE,"P";"Tab2",#N/A,FALSE,"P"}</definedName>
    <definedName name="ooo" localSheetId="26" hidden="1">{"Tab1",#N/A,FALSE,"P";"Tab2",#N/A,FALSE,"P"}</definedName>
    <definedName name="ooo" localSheetId="27" hidden="1">{"Tab1",#N/A,FALSE,"P";"Tab2",#N/A,FALSE,"P"}</definedName>
    <definedName name="ooo" localSheetId="32" hidden="1">{"Tab1",#N/A,FALSE,"P";"Tab2",#N/A,FALSE,"P"}</definedName>
    <definedName name="ooo" localSheetId="33" hidden="1">{"Tab1",#N/A,FALSE,"P";"Tab2",#N/A,FALSE,"P"}</definedName>
    <definedName name="ooo" localSheetId="34" hidden="1">{"Tab1",#N/A,FALSE,"P";"Tab2",#N/A,FALSE,"P"}</definedName>
    <definedName name="ooo" localSheetId="8" hidden="1">{"Tab1",#N/A,FALSE,"P";"Tab2",#N/A,FALSE,"P"}</definedName>
    <definedName name="ooo" localSheetId="35" hidden="1">{"Tab1",#N/A,FALSE,"P";"Tab2",#N/A,FALSE,"P"}</definedName>
    <definedName name="ooo" localSheetId="36" hidden="1">{"Tab1",#N/A,FALSE,"P";"Tab2",#N/A,FALSE,"P"}</definedName>
    <definedName name="ooo" localSheetId="37" hidden="1">{"Tab1",#N/A,FALSE,"P";"Tab2",#N/A,FALSE,"P"}</definedName>
    <definedName name="ooo" localSheetId="38" hidden="1">{"Tab1",#N/A,FALSE,"P";"Tab2",#N/A,FALSE,"P"}</definedName>
    <definedName name="ooo" localSheetId="39" hidden="1">{"Tab1",#N/A,FALSE,"P";"Tab2",#N/A,FALSE,"P"}</definedName>
    <definedName name="ooo" localSheetId="41" hidden="1">{"Tab1",#N/A,FALSE,"P";"Tab2",#N/A,FALSE,"P"}</definedName>
    <definedName name="ooo" localSheetId="43" hidden="1">{"Tab1",#N/A,FALSE,"P";"Tab2",#N/A,FALSE,"P"}</definedName>
    <definedName name="ooo" localSheetId="10" hidden="1">{"Tab1",#N/A,FALSE,"P";"Tab2",#N/A,FALSE,"P"}</definedName>
    <definedName name="ooo" localSheetId="13" hidden="1">{"Tab1",#N/A,FALSE,"P";"Tab2",#N/A,FALSE,"P"}</definedName>
    <definedName name="ooo" localSheetId="14" hidden="1">{"Tab1",#N/A,FALSE,"P";"Tab2",#N/A,FALSE,"P"}</definedName>
    <definedName name="ooo" localSheetId="15" hidden="1">{"Tab1",#N/A,FALSE,"P";"Tab2",#N/A,FALSE,"P"}</definedName>
    <definedName name="ooo" localSheetId="16" hidden="1">{"Tab1",#N/A,FALSE,"P";"Tab2",#N/A,FALSE,"P"}</definedName>
    <definedName name="ooo" localSheetId="17" hidden="1">{"Tab1",#N/A,FALSE,"P";"Tab2",#N/A,FALSE,"P"}</definedName>
    <definedName name="ooo" localSheetId="18" hidden="1">{"Tab1",#N/A,FALSE,"P";"Tab2",#N/A,FALSE,"P"}</definedName>
    <definedName name="ooo" hidden="1">{"Tab1",#N/A,FALSE,"P";"Tab2",#N/A,FALSE,"P"}</definedName>
    <definedName name="OOOKOKOKO" localSheetId="59">#REF!</definedName>
    <definedName name="OOOKOKOKO" localSheetId="0">#REF!</definedName>
    <definedName name="OOOKOKOKO" localSheetId="12">#REF!</definedName>
    <definedName name="OOOKOKOKO" localSheetId="23">#REF!</definedName>
    <definedName name="OOOKOKOKO" localSheetId="28">#REF!</definedName>
    <definedName name="OOOKOKOKO" localSheetId="29">#REF!</definedName>
    <definedName name="OOOKOKOKO" localSheetId="30">#REF!</definedName>
    <definedName name="OOOKOKOKO" localSheetId="31">#REF!</definedName>
    <definedName name="OOOKOKOKO" localSheetId="40">#REF!</definedName>
    <definedName name="OOOKOKOKO" localSheetId="42">#REF!</definedName>
    <definedName name="OOOKOKOKO" localSheetId="5">#REF!</definedName>
    <definedName name="OOOKOKOKO" localSheetId="7">#REF!</definedName>
    <definedName name="OOOKOKOKO" localSheetId="9">#REF!</definedName>
    <definedName name="OOOKOKOKO" localSheetId="11">#REF!</definedName>
    <definedName name="OOOKOKOKO" localSheetId="6">#REF!</definedName>
    <definedName name="OOOKOKOKO" localSheetId="19">#REF!</definedName>
    <definedName name="OOOKOKOKO" localSheetId="20">#REF!</definedName>
    <definedName name="OOOKOKOKO" localSheetId="21">#REF!</definedName>
    <definedName name="OOOKOKOKO" localSheetId="22">#REF!</definedName>
    <definedName name="OOOKOKOKO" localSheetId="24">#REF!</definedName>
    <definedName name="OOOKOKOKO" localSheetId="25">#REF!</definedName>
    <definedName name="OOOKOKOKO" localSheetId="26">#REF!</definedName>
    <definedName name="OOOKOKOKO" localSheetId="27">#REF!</definedName>
    <definedName name="OOOKOKOKO" localSheetId="32">#REF!</definedName>
    <definedName name="OOOKOKOKO" localSheetId="33">#REF!</definedName>
    <definedName name="OOOKOKOKO" localSheetId="34">#REF!</definedName>
    <definedName name="OOOKOKOKO" localSheetId="8">#REF!</definedName>
    <definedName name="OOOKOKOKO" localSheetId="35">#REF!</definedName>
    <definedName name="OOOKOKOKO" localSheetId="36">#REF!</definedName>
    <definedName name="OOOKOKOKO" localSheetId="37">#REF!</definedName>
    <definedName name="OOOKOKOKO" localSheetId="38">#REF!</definedName>
    <definedName name="OOOKOKOKO" localSheetId="39">#REF!</definedName>
    <definedName name="OOOKOKOKO" localSheetId="41">#REF!</definedName>
    <definedName name="OOOKOKOKO" localSheetId="43">#REF!</definedName>
    <definedName name="OOOKOKOKO" localSheetId="10">#REF!</definedName>
    <definedName name="OOOKOKOKO" localSheetId="13">#REF!</definedName>
    <definedName name="OOOKOKOKO" localSheetId="14">#REF!</definedName>
    <definedName name="OOOKOKOKO" localSheetId="15">#REF!</definedName>
    <definedName name="OOOKOKOKO" localSheetId="16">#REF!</definedName>
    <definedName name="OOOKOKOKO" localSheetId="17">#REF!</definedName>
    <definedName name="OOOKOKOKO" localSheetId="18">#REF!</definedName>
    <definedName name="OOOKOKOKO">#REF!</definedName>
    <definedName name="oooo" localSheetId="59" hidden="1">{"Tab1",#N/A,FALSE,"P";"Tab2",#N/A,FALSE,"P"}</definedName>
    <definedName name="oooo" localSheetId="0" hidden="1">{"Tab1",#N/A,FALSE,"P";"Tab2",#N/A,FALSE,"P"}</definedName>
    <definedName name="oooo" localSheetId="12" hidden="1">{"Tab1",#N/A,FALSE,"P";"Tab2",#N/A,FALSE,"P"}</definedName>
    <definedName name="oooo" localSheetId="23" hidden="1">{"Tab1",#N/A,FALSE,"P";"Tab2",#N/A,FALSE,"P"}</definedName>
    <definedName name="oooo" localSheetId="28" hidden="1">{"Tab1",#N/A,FALSE,"P";"Tab2",#N/A,FALSE,"P"}</definedName>
    <definedName name="oooo" localSheetId="29" hidden="1">{"Tab1",#N/A,FALSE,"P";"Tab2",#N/A,FALSE,"P"}</definedName>
    <definedName name="oooo" localSheetId="30" hidden="1">{"Tab1",#N/A,FALSE,"P";"Tab2",#N/A,FALSE,"P"}</definedName>
    <definedName name="oooo" localSheetId="31" hidden="1">{"Tab1",#N/A,FALSE,"P";"Tab2",#N/A,FALSE,"P"}</definedName>
    <definedName name="oooo" localSheetId="40" hidden="1">{"Tab1",#N/A,FALSE,"P";"Tab2",#N/A,FALSE,"P"}</definedName>
    <definedName name="oooo" localSheetId="42" hidden="1">{"Tab1",#N/A,FALSE,"P";"Tab2",#N/A,FALSE,"P"}</definedName>
    <definedName name="oooo" localSheetId="1" hidden="1">{"Tab1",#N/A,FALSE,"P";"Tab2",#N/A,FALSE,"P"}</definedName>
    <definedName name="oooo" localSheetId="2" hidden="1">{"Tab1",#N/A,FALSE,"P";"Tab2",#N/A,FALSE,"P"}</definedName>
    <definedName name="oooo" localSheetId="3" hidden="1">{"Tab1",#N/A,FALSE,"P";"Tab2",#N/A,FALSE,"P"}</definedName>
    <definedName name="oooo" localSheetId="4" hidden="1">{"Tab1",#N/A,FALSE,"P";"Tab2",#N/A,FALSE,"P"}</definedName>
    <definedName name="oooo" localSheetId="5" hidden="1">{"Tab1",#N/A,FALSE,"P";"Tab2",#N/A,FALSE,"P"}</definedName>
    <definedName name="oooo" localSheetId="7" hidden="1">{"Tab1",#N/A,FALSE,"P";"Tab2",#N/A,FALSE,"P"}</definedName>
    <definedName name="oooo" localSheetId="9" hidden="1">{"Tab1",#N/A,FALSE,"P";"Tab2",#N/A,FALSE,"P"}</definedName>
    <definedName name="oooo" localSheetId="11" hidden="1">{"Tab1",#N/A,FALSE,"P";"Tab2",#N/A,FALSE,"P"}</definedName>
    <definedName name="oooo" localSheetId="6" hidden="1">{"Tab1",#N/A,FALSE,"P";"Tab2",#N/A,FALSE,"P"}</definedName>
    <definedName name="oooo" localSheetId="19" hidden="1">{"Tab1",#N/A,FALSE,"P";"Tab2",#N/A,FALSE,"P"}</definedName>
    <definedName name="oooo" localSheetId="20" hidden="1">{"Tab1",#N/A,FALSE,"P";"Tab2",#N/A,FALSE,"P"}</definedName>
    <definedName name="oooo" localSheetId="21" hidden="1">{"Tab1",#N/A,FALSE,"P";"Tab2",#N/A,FALSE,"P"}</definedName>
    <definedName name="oooo" localSheetId="22" hidden="1">{"Tab1",#N/A,FALSE,"P";"Tab2",#N/A,FALSE,"P"}</definedName>
    <definedName name="oooo" localSheetId="24" hidden="1">{"Tab1",#N/A,FALSE,"P";"Tab2",#N/A,FALSE,"P"}</definedName>
    <definedName name="oooo" localSheetId="25" hidden="1">{"Tab1",#N/A,FALSE,"P";"Tab2",#N/A,FALSE,"P"}</definedName>
    <definedName name="oooo" localSheetId="26" hidden="1">{"Tab1",#N/A,FALSE,"P";"Tab2",#N/A,FALSE,"P"}</definedName>
    <definedName name="oooo" localSheetId="27" hidden="1">{"Tab1",#N/A,FALSE,"P";"Tab2",#N/A,FALSE,"P"}</definedName>
    <definedName name="oooo" localSheetId="32" hidden="1">{"Tab1",#N/A,FALSE,"P";"Tab2",#N/A,FALSE,"P"}</definedName>
    <definedName name="oooo" localSheetId="33" hidden="1">{"Tab1",#N/A,FALSE,"P";"Tab2",#N/A,FALSE,"P"}</definedName>
    <definedName name="oooo" localSheetId="34" hidden="1">{"Tab1",#N/A,FALSE,"P";"Tab2",#N/A,FALSE,"P"}</definedName>
    <definedName name="oooo" localSheetId="8" hidden="1">{"Tab1",#N/A,FALSE,"P";"Tab2",#N/A,FALSE,"P"}</definedName>
    <definedName name="oooo" localSheetId="35" hidden="1">{"Tab1",#N/A,FALSE,"P";"Tab2",#N/A,FALSE,"P"}</definedName>
    <definedName name="oooo" localSheetId="36" hidden="1">{"Tab1",#N/A,FALSE,"P";"Tab2",#N/A,FALSE,"P"}</definedName>
    <definedName name="oooo" localSheetId="37" hidden="1">{"Tab1",#N/A,FALSE,"P";"Tab2",#N/A,FALSE,"P"}</definedName>
    <definedName name="oooo" localSheetId="38" hidden="1">{"Tab1",#N/A,FALSE,"P";"Tab2",#N/A,FALSE,"P"}</definedName>
    <definedName name="oooo" localSheetId="39" hidden="1">{"Tab1",#N/A,FALSE,"P";"Tab2",#N/A,FALSE,"P"}</definedName>
    <definedName name="oooo" localSheetId="41" hidden="1">{"Tab1",#N/A,FALSE,"P";"Tab2",#N/A,FALSE,"P"}</definedName>
    <definedName name="oooo" localSheetId="43" hidden="1">{"Tab1",#N/A,FALSE,"P";"Tab2",#N/A,FALSE,"P"}</definedName>
    <definedName name="oooo" localSheetId="10" hidden="1">{"Tab1",#N/A,FALSE,"P";"Tab2",#N/A,FALSE,"P"}</definedName>
    <definedName name="oooo" localSheetId="13" hidden="1">{"Tab1",#N/A,FALSE,"P";"Tab2",#N/A,FALSE,"P"}</definedName>
    <definedName name="oooo" localSheetId="14" hidden="1">{"Tab1",#N/A,FALSE,"P";"Tab2",#N/A,FALSE,"P"}</definedName>
    <definedName name="oooo" localSheetId="15" hidden="1">{"Tab1",#N/A,FALSE,"P";"Tab2",#N/A,FALSE,"P"}</definedName>
    <definedName name="oooo" localSheetId="16" hidden="1">{"Tab1",#N/A,FALSE,"P";"Tab2",#N/A,FALSE,"P"}</definedName>
    <definedName name="oooo" localSheetId="17" hidden="1">{"Tab1",#N/A,FALSE,"P";"Tab2",#N/A,FALSE,"P"}</definedName>
    <definedName name="oooo" localSheetId="18" hidden="1">{"Tab1",#N/A,FALSE,"P";"Tab2",#N/A,FALSE,"P"}</definedName>
    <definedName name="oooo" hidden="1">{"Tab1",#N/A,FALSE,"P";"Tab2",#N/A,FALSE,"P"}</definedName>
    <definedName name="ooooooooo" localSheetId="59" hidden="1">#REF!</definedName>
    <definedName name="ooooooooo" localSheetId="0" hidden="1">#REF!</definedName>
    <definedName name="ooooooooo" localSheetId="12" hidden="1">#REF!</definedName>
    <definedName name="ooooooooo" localSheetId="23" hidden="1">#REF!</definedName>
    <definedName name="ooooooooo" localSheetId="28" hidden="1">#REF!</definedName>
    <definedName name="ooooooooo" localSheetId="29" hidden="1">#REF!</definedName>
    <definedName name="ooooooooo" localSheetId="30" hidden="1">#REF!</definedName>
    <definedName name="ooooooooo" localSheetId="31" hidden="1">#REF!</definedName>
    <definedName name="ooooooooo" localSheetId="40" hidden="1">#REF!</definedName>
    <definedName name="ooooooooo" localSheetId="42" hidden="1">#REF!</definedName>
    <definedName name="ooooooooo" localSheetId="5" hidden="1">#REF!</definedName>
    <definedName name="ooooooooo" localSheetId="7" hidden="1">#REF!</definedName>
    <definedName name="ooooooooo" localSheetId="9" hidden="1">#REF!</definedName>
    <definedName name="ooooooooo" localSheetId="11" hidden="1">#REF!</definedName>
    <definedName name="ooooooooo" localSheetId="6" hidden="1">#REF!</definedName>
    <definedName name="ooooooooo" localSheetId="19" hidden="1">#REF!</definedName>
    <definedName name="ooooooooo" localSheetId="20" hidden="1">#REF!</definedName>
    <definedName name="ooooooooo" localSheetId="21" hidden="1">#REF!</definedName>
    <definedName name="ooooooooo" localSheetId="22" hidden="1">#REF!</definedName>
    <definedName name="ooooooooo" localSheetId="24" hidden="1">#REF!</definedName>
    <definedName name="ooooooooo" localSheetId="25" hidden="1">#REF!</definedName>
    <definedName name="ooooooooo" localSheetId="26" hidden="1">#REF!</definedName>
    <definedName name="ooooooooo" localSheetId="27" hidden="1">#REF!</definedName>
    <definedName name="ooooooooo" localSheetId="32" hidden="1">#REF!</definedName>
    <definedName name="ooooooooo" localSheetId="33" hidden="1">#REF!</definedName>
    <definedName name="ooooooooo" localSheetId="34" hidden="1">#REF!</definedName>
    <definedName name="ooooooooo" localSheetId="8" hidden="1">#REF!</definedName>
    <definedName name="ooooooooo" localSheetId="35" hidden="1">#REF!</definedName>
    <definedName name="ooooooooo" localSheetId="36" hidden="1">#REF!</definedName>
    <definedName name="ooooooooo" localSheetId="37" hidden="1">#REF!</definedName>
    <definedName name="ooooooooo" localSheetId="38" hidden="1">#REF!</definedName>
    <definedName name="ooooooooo" localSheetId="39" hidden="1">#REF!</definedName>
    <definedName name="ooooooooo" localSheetId="41" hidden="1">#REF!</definedName>
    <definedName name="ooooooooo" localSheetId="43" hidden="1">#REF!</definedName>
    <definedName name="ooooooooo" localSheetId="10" hidden="1">#REF!</definedName>
    <definedName name="ooooooooo" localSheetId="13" hidden="1">#REF!</definedName>
    <definedName name="ooooooooo" localSheetId="14" hidden="1">#REF!</definedName>
    <definedName name="ooooooooo" localSheetId="15" hidden="1">#REF!</definedName>
    <definedName name="ooooooooo" localSheetId="16" hidden="1">#REF!</definedName>
    <definedName name="ooooooooo" localSheetId="17" hidden="1">#REF!</definedName>
    <definedName name="ooooooooo" localSheetId="18" hidden="1">#REF!</definedName>
    <definedName name="ooooooooo" hidden="1">#REF!</definedName>
    <definedName name="OPEC">[39]nonopec!$D$204:$AD$251</definedName>
    <definedName name="OPEC1">[45]MONTHLY!$BP$12:$CA$12</definedName>
    <definedName name="OPEC2">[45]MONTHLY!$CB$12:$CM$12</definedName>
    <definedName name="OPOPOPOPO" localSheetId="59">#REF!</definedName>
    <definedName name="OPOPOPOPO" localSheetId="0">#REF!</definedName>
    <definedName name="OPOPOPOPO" localSheetId="12">#REF!</definedName>
    <definedName name="OPOPOPOPO" localSheetId="23">#REF!</definedName>
    <definedName name="OPOPOPOPO" localSheetId="28">#REF!</definedName>
    <definedName name="OPOPOPOPO" localSheetId="29">#REF!</definedName>
    <definedName name="OPOPOPOPO" localSheetId="30">#REF!</definedName>
    <definedName name="OPOPOPOPO" localSheetId="31">#REF!</definedName>
    <definedName name="OPOPOPOPO" localSheetId="40">#REF!</definedName>
    <definedName name="OPOPOPOPO" localSheetId="42">#REF!</definedName>
    <definedName name="OPOPOPOPO" localSheetId="5">#REF!</definedName>
    <definedName name="OPOPOPOPO" localSheetId="7">#REF!</definedName>
    <definedName name="OPOPOPOPO" localSheetId="9">#REF!</definedName>
    <definedName name="OPOPOPOPO" localSheetId="11">#REF!</definedName>
    <definedName name="OPOPOPOPO" localSheetId="6">#REF!</definedName>
    <definedName name="OPOPOPOPO" localSheetId="19">#REF!</definedName>
    <definedName name="OPOPOPOPO" localSheetId="20">#REF!</definedName>
    <definedName name="OPOPOPOPO" localSheetId="21">#REF!</definedName>
    <definedName name="OPOPOPOPO" localSheetId="22">#REF!</definedName>
    <definedName name="OPOPOPOPO" localSheetId="24">#REF!</definedName>
    <definedName name="OPOPOPOPO" localSheetId="25">#REF!</definedName>
    <definedName name="OPOPOPOPO" localSheetId="26">#REF!</definedName>
    <definedName name="OPOPOPOPO" localSheetId="27">#REF!</definedName>
    <definedName name="OPOPOPOPO" localSheetId="32">#REF!</definedName>
    <definedName name="OPOPOPOPO" localSheetId="33">#REF!</definedName>
    <definedName name="OPOPOPOPO" localSheetId="34">#REF!</definedName>
    <definedName name="OPOPOPOPO" localSheetId="8">#REF!</definedName>
    <definedName name="OPOPOPOPO" localSheetId="35">#REF!</definedName>
    <definedName name="OPOPOPOPO" localSheetId="36">#REF!</definedName>
    <definedName name="OPOPOPOPO" localSheetId="37">#REF!</definedName>
    <definedName name="OPOPOPOPO" localSheetId="38">#REF!</definedName>
    <definedName name="OPOPOPOPO" localSheetId="39">#REF!</definedName>
    <definedName name="OPOPOPOPO" localSheetId="41">#REF!</definedName>
    <definedName name="OPOPOPOPO" localSheetId="43">#REF!</definedName>
    <definedName name="OPOPOPOPO" localSheetId="10">#REF!</definedName>
    <definedName name="OPOPOPOPO" localSheetId="13">#REF!</definedName>
    <definedName name="OPOPOPOPO" localSheetId="14">#REF!</definedName>
    <definedName name="OPOPOPOPO" localSheetId="15">#REF!</definedName>
    <definedName name="OPOPOPOPO" localSheetId="16">#REF!</definedName>
    <definedName name="OPOPOPOPO" localSheetId="17">#REF!</definedName>
    <definedName name="OPOPOPOPO" localSheetId="18">#REF!</definedName>
    <definedName name="OPOPOPOPO">#REF!</definedName>
    <definedName name="opu" localSheetId="59" hidden="1">{"Riqfin97",#N/A,FALSE,"Tran";"Riqfinpro",#N/A,FALSE,"Tran"}</definedName>
    <definedName name="opu" localSheetId="0" hidden="1">{"Riqfin97",#N/A,FALSE,"Tran";"Riqfinpro",#N/A,FALSE,"Tran"}</definedName>
    <definedName name="opu" localSheetId="12" hidden="1">{"Riqfin97",#N/A,FALSE,"Tran";"Riqfinpro",#N/A,FALSE,"Tran"}</definedName>
    <definedName name="opu" localSheetId="23" hidden="1">{"Riqfin97",#N/A,FALSE,"Tran";"Riqfinpro",#N/A,FALSE,"Tran"}</definedName>
    <definedName name="opu" localSheetId="28" hidden="1">{"Riqfin97",#N/A,FALSE,"Tran";"Riqfinpro",#N/A,FALSE,"Tran"}</definedName>
    <definedName name="opu" localSheetId="29" hidden="1">{"Riqfin97",#N/A,FALSE,"Tran";"Riqfinpro",#N/A,FALSE,"Tran"}</definedName>
    <definedName name="opu" localSheetId="30" hidden="1">{"Riqfin97",#N/A,FALSE,"Tran";"Riqfinpro",#N/A,FALSE,"Tran"}</definedName>
    <definedName name="opu" localSheetId="31" hidden="1">{"Riqfin97",#N/A,FALSE,"Tran";"Riqfinpro",#N/A,FALSE,"Tran"}</definedName>
    <definedName name="opu" localSheetId="40" hidden="1">{"Riqfin97",#N/A,FALSE,"Tran";"Riqfinpro",#N/A,FALSE,"Tran"}</definedName>
    <definedName name="opu" localSheetId="42" hidden="1">{"Riqfin97",#N/A,FALSE,"Tran";"Riqfinpro",#N/A,FALSE,"Tran"}</definedName>
    <definedName name="opu" localSheetId="1" hidden="1">{"Riqfin97",#N/A,FALSE,"Tran";"Riqfinpro",#N/A,FALSE,"Tran"}</definedName>
    <definedName name="opu" localSheetId="2" hidden="1">{"Riqfin97",#N/A,FALSE,"Tran";"Riqfinpro",#N/A,FALSE,"Tran"}</definedName>
    <definedName name="opu" localSheetId="3" hidden="1">{"Riqfin97",#N/A,FALSE,"Tran";"Riqfinpro",#N/A,FALSE,"Tran"}</definedName>
    <definedName name="opu" localSheetId="4" hidden="1">{"Riqfin97",#N/A,FALSE,"Tran";"Riqfinpro",#N/A,FALSE,"Tran"}</definedName>
    <definedName name="opu" localSheetId="5" hidden="1">{"Riqfin97",#N/A,FALSE,"Tran";"Riqfinpro",#N/A,FALSE,"Tran"}</definedName>
    <definedName name="opu" localSheetId="7" hidden="1">{"Riqfin97",#N/A,FALSE,"Tran";"Riqfinpro",#N/A,FALSE,"Tran"}</definedName>
    <definedName name="opu" localSheetId="9" hidden="1">{"Riqfin97",#N/A,FALSE,"Tran";"Riqfinpro",#N/A,FALSE,"Tran"}</definedName>
    <definedName name="opu" localSheetId="11" hidden="1">{"Riqfin97",#N/A,FALSE,"Tran";"Riqfinpro",#N/A,FALSE,"Tran"}</definedName>
    <definedName name="opu" localSheetId="6" hidden="1">{"Riqfin97",#N/A,FALSE,"Tran";"Riqfinpro",#N/A,FALSE,"Tran"}</definedName>
    <definedName name="opu" localSheetId="19" hidden="1">{"Riqfin97",#N/A,FALSE,"Tran";"Riqfinpro",#N/A,FALSE,"Tran"}</definedName>
    <definedName name="opu" localSheetId="20" hidden="1">{"Riqfin97",#N/A,FALSE,"Tran";"Riqfinpro",#N/A,FALSE,"Tran"}</definedName>
    <definedName name="opu" localSheetId="21" hidden="1">{"Riqfin97",#N/A,FALSE,"Tran";"Riqfinpro",#N/A,FALSE,"Tran"}</definedName>
    <definedName name="opu" localSheetId="22" hidden="1">{"Riqfin97",#N/A,FALSE,"Tran";"Riqfinpro",#N/A,FALSE,"Tran"}</definedName>
    <definedName name="opu" localSheetId="24" hidden="1">{"Riqfin97",#N/A,FALSE,"Tran";"Riqfinpro",#N/A,FALSE,"Tran"}</definedName>
    <definedName name="opu" localSheetId="25" hidden="1">{"Riqfin97",#N/A,FALSE,"Tran";"Riqfinpro",#N/A,FALSE,"Tran"}</definedName>
    <definedName name="opu" localSheetId="26" hidden="1">{"Riqfin97",#N/A,FALSE,"Tran";"Riqfinpro",#N/A,FALSE,"Tran"}</definedName>
    <definedName name="opu" localSheetId="27" hidden="1">{"Riqfin97",#N/A,FALSE,"Tran";"Riqfinpro",#N/A,FALSE,"Tran"}</definedName>
    <definedName name="opu" localSheetId="32" hidden="1">{"Riqfin97",#N/A,FALSE,"Tran";"Riqfinpro",#N/A,FALSE,"Tran"}</definedName>
    <definedName name="opu" localSheetId="33" hidden="1">{"Riqfin97",#N/A,FALSE,"Tran";"Riqfinpro",#N/A,FALSE,"Tran"}</definedName>
    <definedName name="opu" localSheetId="34" hidden="1">{"Riqfin97",#N/A,FALSE,"Tran";"Riqfinpro",#N/A,FALSE,"Tran"}</definedName>
    <definedName name="opu" localSheetId="8" hidden="1">{"Riqfin97",#N/A,FALSE,"Tran";"Riqfinpro",#N/A,FALSE,"Tran"}</definedName>
    <definedName name="opu" localSheetId="35" hidden="1">{"Riqfin97",#N/A,FALSE,"Tran";"Riqfinpro",#N/A,FALSE,"Tran"}</definedName>
    <definedName name="opu" localSheetId="36" hidden="1">{"Riqfin97",#N/A,FALSE,"Tran";"Riqfinpro",#N/A,FALSE,"Tran"}</definedName>
    <definedName name="opu" localSheetId="37" hidden="1">{"Riqfin97",#N/A,FALSE,"Tran";"Riqfinpro",#N/A,FALSE,"Tran"}</definedName>
    <definedName name="opu" localSheetId="38" hidden="1">{"Riqfin97",#N/A,FALSE,"Tran";"Riqfinpro",#N/A,FALSE,"Tran"}</definedName>
    <definedName name="opu" localSheetId="39" hidden="1">{"Riqfin97",#N/A,FALSE,"Tran";"Riqfinpro",#N/A,FALSE,"Tran"}</definedName>
    <definedName name="opu" localSheetId="41" hidden="1">{"Riqfin97",#N/A,FALSE,"Tran";"Riqfinpro",#N/A,FALSE,"Tran"}</definedName>
    <definedName name="opu" localSheetId="43" hidden="1">{"Riqfin97",#N/A,FALSE,"Tran";"Riqfinpro",#N/A,FALSE,"Tran"}</definedName>
    <definedName name="opu" localSheetId="10" hidden="1">{"Riqfin97",#N/A,FALSE,"Tran";"Riqfinpro",#N/A,FALSE,"Tran"}</definedName>
    <definedName name="opu" localSheetId="13" hidden="1">{"Riqfin97",#N/A,FALSE,"Tran";"Riqfinpro",#N/A,FALSE,"Tran"}</definedName>
    <definedName name="opu" localSheetId="14" hidden="1">{"Riqfin97",#N/A,FALSE,"Tran";"Riqfinpro",#N/A,FALSE,"Tran"}</definedName>
    <definedName name="opu" localSheetId="15" hidden="1">{"Riqfin97",#N/A,FALSE,"Tran";"Riqfinpro",#N/A,FALSE,"Tran"}</definedName>
    <definedName name="opu" localSheetId="16" hidden="1">{"Riqfin97",#N/A,FALSE,"Tran";"Riqfinpro",#N/A,FALSE,"Tran"}</definedName>
    <definedName name="opu" localSheetId="17" hidden="1">{"Riqfin97",#N/A,FALSE,"Tran";"Riqfinpro",#N/A,FALSE,"Tran"}</definedName>
    <definedName name="opu" localSheetId="18" hidden="1">{"Riqfin97",#N/A,FALSE,"Tran";"Riqfinpro",#N/A,FALSE,"Tran"}</definedName>
    <definedName name="opu" hidden="1">{"Riqfin97",#N/A,FALSE,"Tran";"Riqfinpro",#N/A,FALSE,"Tran"}</definedName>
    <definedName name="Otr_Inst_Banc_40G" localSheetId="59">#REF!</definedName>
    <definedName name="Otr_Inst_Banc_40G" localSheetId="0">#REF!</definedName>
    <definedName name="Otr_Inst_Banc_40G" localSheetId="12">#REF!</definedName>
    <definedName name="Otr_Inst_Banc_40G" localSheetId="23">#REF!</definedName>
    <definedName name="Otr_Inst_Banc_40G" localSheetId="28">#REF!</definedName>
    <definedName name="Otr_Inst_Banc_40G" localSheetId="29">#REF!</definedName>
    <definedName name="Otr_Inst_Banc_40G" localSheetId="30">#REF!</definedName>
    <definedName name="Otr_Inst_Banc_40G" localSheetId="31">#REF!</definedName>
    <definedName name="Otr_Inst_Banc_40G" localSheetId="40">#REF!</definedName>
    <definedName name="Otr_Inst_Banc_40G" localSheetId="42">#REF!</definedName>
    <definedName name="Otr_Inst_Banc_40G" localSheetId="5">#REF!</definedName>
    <definedName name="Otr_Inst_Banc_40G" localSheetId="7">#REF!</definedName>
    <definedName name="Otr_Inst_Banc_40G" localSheetId="9">#REF!</definedName>
    <definedName name="Otr_Inst_Banc_40G" localSheetId="11">#REF!</definedName>
    <definedName name="Otr_Inst_Banc_40G" localSheetId="6">#REF!</definedName>
    <definedName name="Otr_Inst_Banc_40G" localSheetId="19">#REF!</definedName>
    <definedName name="Otr_Inst_Banc_40G" localSheetId="20">#REF!</definedName>
    <definedName name="Otr_Inst_Banc_40G" localSheetId="21">#REF!</definedName>
    <definedName name="Otr_Inst_Banc_40G" localSheetId="22">#REF!</definedName>
    <definedName name="Otr_Inst_Banc_40G" localSheetId="24">#REF!</definedName>
    <definedName name="Otr_Inst_Banc_40G" localSheetId="25">#REF!</definedName>
    <definedName name="Otr_Inst_Banc_40G" localSheetId="26">#REF!</definedName>
    <definedName name="Otr_Inst_Banc_40G" localSheetId="27">#REF!</definedName>
    <definedName name="Otr_Inst_Banc_40G" localSheetId="32">#REF!</definedName>
    <definedName name="Otr_Inst_Banc_40G" localSheetId="33">#REF!</definedName>
    <definedName name="Otr_Inst_Banc_40G" localSheetId="34">#REF!</definedName>
    <definedName name="Otr_Inst_Banc_40G" localSheetId="8">#REF!</definedName>
    <definedName name="Otr_Inst_Banc_40G" localSheetId="35">#REF!</definedName>
    <definedName name="Otr_Inst_Banc_40G" localSheetId="36">#REF!</definedName>
    <definedName name="Otr_Inst_Banc_40G" localSheetId="37">#REF!</definedName>
    <definedName name="Otr_Inst_Banc_40G" localSheetId="38">#REF!</definedName>
    <definedName name="Otr_Inst_Banc_40G" localSheetId="39">#REF!</definedName>
    <definedName name="Otr_Inst_Banc_40G" localSheetId="41">#REF!</definedName>
    <definedName name="Otr_Inst_Banc_40G" localSheetId="43">#REF!</definedName>
    <definedName name="Otr_Inst_Banc_40G" localSheetId="10">#REF!</definedName>
    <definedName name="Otr_Inst_Banc_40G" localSheetId="13">#REF!</definedName>
    <definedName name="Otr_Inst_Banc_40G" localSheetId="14">#REF!</definedName>
    <definedName name="Otr_Inst_Banc_40G" localSheetId="15">#REF!</definedName>
    <definedName name="Otr_Inst_Banc_40G" localSheetId="16">#REF!</definedName>
    <definedName name="Otr_Inst_Banc_40G" localSheetId="17">#REF!</definedName>
    <definedName name="Otr_Inst_Banc_40G" localSheetId="18">#REF!</definedName>
    <definedName name="Otr_Inst_Banc_40G">#REF!</definedName>
    <definedName name="otra" localSheetId="59" hidden="1">#REF!</definedName>
    <definedName name="otra" localSheetId="0" hidden="1">#REF!</definedName>
    <definedName name="otra" localSheetId="23" hidden="1">#REF!</definedName>
    <definedName name="otra" localSheetId="28" hidden="1">#REF!</definedName>
    <definedName name="otra" localSheetId="29" hidden="1">#REF!</definedName>
    <definedName name="otra" localSheetId="30" hidden="1">#REF!</definedName>
    <definedName name="otra" localSheetId="31" hidden="1">#REF!</definedName>
    <definedName name="otra" localSheetId="40" hidden="1">#REF!</definedName>
    <definedName name="otra" localSheetId="42" hidden="1">#REF!</definedName>
    <definedName name="otra" localSheetId="7" hidden="1">#REF!</definedName>
    <definedName name="otra" localSheetId="19" hidden="1">#REF!</definedName>
    <definedName name="otra" localSheetId="20" hidden="1">#REF!</definedName>
    <definedName name="otra" localSheetId="21" hidden="1">#REF!</definedName>
    <definedName name="otra" localSheetId="22" hidden="1">#REF!</definedName>
    <definedName name="otra" localSheetId="24" hidden="1">#REF!</definedName>
    <definedName name="otra" localSheetId="25" hidden="1">#REF!</definedName>
    <definedName name="otra" localSheetId="26" hidden="1">#REF!</definedName>
    <definedName name="otra" localSheetId="27" hidden="1">#REF!</definedName>
    <definedName name="otra" localSheetId="32" hidden="1">#REF!</definedName>
    <definedName name="otra" localSheetId="33" hidden="1">#REF!</definedName>
    <definedName name="otra" localSheetId="34" hidden="1">#REF!</definedName>
    <definedName name="otra" localSheetId="35" hidden="1">#REF!</definedName>
    <definedName name="otra" localSheetId="36" hidden="1">#REF!</definedName>
    <definedName name="otra" localSheetId="37" hidden="1">#REF!</definedName>
    <definedName name="otra" localSheetId="38" hidden="1">#REF!</definedName>
    <definedName name="otra" localSheetId="39" hidden="1">#REF!</definedName>
    <definedName name="otra" localSheetId="41" hidden="1">#REF!</definedName>
    <definedName name="otra" localSheetId="43" hidden="1">#REF!</definedName>
    <definedName name="otra" localSheetId="13" hidden="1">#REF!</definedName>
    <definedName name="otra" localSheetId="14" hidden="1">#REF!</definedName>
    <definedName name="otra" localSheetId="15" hidden="1">#REF!</definedName>
    <definedName name="otra" localSheetId="16" hidden="1">#REF!</definedName>
    <definedName name="otra" localSheetId="17" hidden="1">#REF!</definedName>
    <definedName name="otra" localSheetId="18" hidden="1">#REF!</definedName>
    <definedName name="otra" hidden="1">#REF!</definedName>
    <definedName name="otro" localSheetId="59" hidden="1">{FALSE,FALSE,-1.25,-15.5,484.5,276.75,FALSE,FALSE,TRUE,TRUE,0,12,#N/A,46,#N/A,2.93460490463215,15.35,1,FALSE,FALSE,3,TRUE,1,FALSE,100,"Swvu.PLA1.","ACwvu.PLA1.",#N/A,FALSE,FALSE,0,0,0,0,2,"","",TRUE,TRUE,FALSE,FALSE,1,60,#N/A,#N/A,FALSE,FALSE,FALSE,FALSE,FALSE,FALSE,FALSE,9,65532,65532,FALSE,FALSE,TRUE,TRUE,TRUE}</definedName>
    <definedName name="otro" localSheetId="0" hidden="1">{FALSE,FALSE,-1.25,-15.5,484.5,276.75,FALSE,FALSE,TRUE,TRUE,0,12,#N/A,46,#N/A,2.93460490463215,15.35,1,FALSE,FALSE,3,TRUE,1,FALSE,100,"Swvu.PLA1.","ACwvu.PLA1.",#N/A,FALSE,FALSE,0,0,0,0,2,"","",TRUE,TRUE,FALSE,FALSE,1,60,#N/A,#N/A,FALSE,FALSE,FALSE,FALSE,FALSE,FALSE,FALSE,9,65532,65532,FALSE,FALSE,TRUE,TRUE,TRUE}</definedName>
    <definedName name="otro" localSheetId="12" hidden="1">{FALSE,FALSE,-1.25,-15.5,484.5,276.75,FALSE,FALSE,TRUE,TRUE,0,12,#N/A,46,#N/A,2.93460490463215,15.35,1,FALSE,FALSE,3,TRUE,1,FALSE,100,"Swvu.PLA1.","ACwvu.PLA1.",#N/A,FALSE,FALSE,0,0,0,0,2,"","",TRUE,TRUE,FALSE,FALSE,1,60,#N/A,#N/A,FALSE,FALSE,FALSE,FALSE,FALSE,FALSE,FALSE,9,65532,65532,FALSE,FALSE,TRUE,TRUE,TRUE}</definedName>
    <definedName name="otro" localSheetId="23" hidden="1">{FALSE,FALSE,-1.25,-15.5,484.5,276.75,FALSE,FALSE,TRUE,TRUE,0,12,#N/A,46,#N/A,2.93460490463215,15.35,1,FALSE,FALSE,3,TRUE,1,FALSE,100,"Swvu.PLA1.","ACwvu.PLA1.",#N/A,FALSE,FALSE,0,0,0,0,2,"","",TRUE,TRUE,FALSE,FALSE,1,60,#N/A,#N/A,FALSE,FALSE,FALSE,FALSE,FALSE,FALSE,FALSE,9,65532,65532,FALSE,FALSE,TRUE,TRUE,TRUE}</definedName>
    <definedName name="otro" localSheetId="28" hidden="1">{FALSE,FALSE,-1.25,-15.5,484.5,276.75,FALSE,FALSE,TRUE,TRUE,0,12,#N/A,46,#N/A,2.93460490463215,15.35,1,FALSE,FALSE,3,TRUE,1,FALSE,100,"Swvu.PLA1.","ACwvu.PLA1.",#N/A,FALSE,FALSE,0,0,0,0,2,"","",TRUE,TRUE,FALSE,FALSE,1,60,#N/A,#N/A,FALSE,FALSE,FALSE,FALSE,FALSE,FALSE,FALSE,9,65532,65532,FALSE,FALSE,TRUE,TRUE,TRUE}</definedName>
    <definedName name="otro" localSheetId="29" hidden="1">{FALSE,FALSE,-1.25,-15.5,484.5,276.75,FALSE,FALSE,TRUE,TRUE,0,12,#N/A,46,#N/A,2.93460490463215,15.35,1,FALSE,FALSE,3,TRUE,1,FALSE,100,"Swvu.PLA1.","ACwvu.PLA1.",#N/A,FALSE,FALSE,0,0,0,0,2,"","",TRUE,TRUE,FALSE,FALSE,1,60,#N/A,#N/A,FALSE,FALSE,FALSE,FALSE,FALSE,FALSE,FALSE,9,65532,65532,FALSE,FALSE,TRUE,TRUE,TRUE}</definedName>
    <definedName name="otro" localSheetId="30" hidden="1">{FALSE,FALSE,-1.25,-15.5,484.5,276.75,FALSE,FALSE,TRUE,TRUE,0,12,#N/A,46,#N/A,2.93460490463215,15.35,1,FALSE,FALSE,3,TRUE,1,FALSE,100,"Swvu.PLA1.","ACwvu.PLA1.",#N/A,FALSE,FALSE,0,0,0,0,2,"","",TRUE,TRUE,FALSE,FALSE,1,60,#N/A,#N/A,FALSE,FALSE,FALSE,FALSE,FALSE,FALSE,FALSE,9,65532,65532,FALSE,FALSE,TRUE,TRUE,TRUE}</definedName>
    <definedName name="otro" localSheetId="31" hidden="1">{FALSE,FALSE,-1.25,-15.5,484.5,276.75,FALSE,FALSE,TRUE,TRUE,0,12,#N/A,46,#N/A,2.93460490463215,15.35,1,FALSE,FALSE,3,TRUE,1,FALSE,100,"Swvu.PLA1.","ACwvu.PLA1.",#N/A,FALSE,FALSE,0,0,0,0,2,"","",TRUE,TRUE,FALSE,FALSE,1,60,#N/A,#N/A,FALSE,FALSE,FALSE,FALSE,FALSE,FALSE,FALSE,9,65532,65532,FALSE,FALSE,TRUE,TRUE,TRUE}</definedName>
    <definedName name="otro" localSheetId="40" hidden="1">{FALSE,FALSE,-1.25,-15.5,484.5,276.75,FALSE,FALSE,TRUE,TRUE,0,12,#N/A,46,#N/A,2.93460490463215,15.35,1,FALSE,FALSE,3,TRUE,1,FALSE,100,"Swvu.PLA1.","ACwvu.PLA1.",#N/A,FALSE,FALSE,0,0,0,0,2,"","",TRUE,TRUE,FALSE,FALSE,1,60,#N/A,#N/A,FALSE,FALSE,FALSE,FALSE,FALSE,FALSE,FALSE,9,65532,65532,FALSE,FALSE,TRUE,TRUE,TRUE}</definedName>
    <definedName name="otro" localSheetId="42" hidden="1">{FALSE,FALSE,-1.25,-15.5,484.5,276.75,FALSE,FALSE,TRUE,TRUE,0,12,#N/A,46,#N/A,2.93460490463215,15.35,1,FALSE,FALSE,3,TRUE,1,FALSE,100,"Swvu.PLA1.","ACwvu.PLA1.",#N/A,FALSE,FALSE,0,0,0,0,2,"","",TRUE,TRUE,FALSE,FALSE,1,60,#N/A,#N/A,FALSE,FALSE,FALSE,FALSE,FALSE,FALSE,FALSE,9,65532,65532,FALSE,FALSE,TRUE,TRUE,TRUE}</definedName>
    <definedName name="otro" localSheetId="1" hidden="1">{FALSE,FALSE,-1.25,-15.5,484.5,276.75,FALSE,FALSE,TRUE,TRUE,0,12,#N/A,46,#N/A,2.93460490463215,15.35,1,FALSE,FALSE,3,TRUE,1,FALSE,100,"Swvu.PLA1.","ACwvu.PLA1.",#N/A,FALSE,FALSE,0,0,0,0,2,"","",TRUE,TRUE,FALSE,FALSE,1,60,#N/A,#N/A,FALSE,FALSE,FALSE,FALSE,FALSE,FALSE,FALSE,9,65532,65532,FALSE,FALSE,TRUE,TRUE,TRUE}</definedName>
    <definedName name="otro" localSheetId="2" hidden="1">{FALSE,FALSE,-1.25,-15.5,484.5,276.75,FALSE,FALSE,TRUE,TRUE,0,12,#N/A,46,#N/A,2.93460490463215,15.35,1,FALSE,FALSE,3,TRUE,1,FALSE,100,"Swvu.PLA1.","ACwvu.PLA1.",#N/A,FALSE,FALSE,0,0,0,0,2,"","",TRUE,TRUE,FALSE,FALSE,1,60,#N/A,#N/A,FALSE,FALSE,FALSE,FALSE,FALSE,FALSE,FALSE,9,65532,65532,FALSE,FALSE,TRUE,TRUE,TRUE}</definedName>
    <definedName name="otro" localSheetId="3" hidden="1">{FALSE,FALSE,-1.25,-15.5,484.5,276.75,FALSE,FALSE,TRUE,TRUE,0,12,#N/A,46,#N/A,2.93460490463215,15.35,1,FALSE,FALSE,3,TRUE,1,FALSE,100,"Swvu.PLA1.","ACwvu.PLA1.",#N/A,FALSE,FALSE,0,0,0,0,2,"","",TRUE,TRUE,FALSE,FALSE,1,60,#N/A,#N/A,FALSE,FALSE,FALSE,FALSE,FALSE,FALSE,FALSE,9,65532,65532,FALSE,FALSE,TRUE,TRUE,TRUE}</definedName>
    <definedName name="otro" localSheetId="4" hidden="1">{FALSE,FALSE,-1.25,-15.5,484.5,276.75,FALSE,FALSE,TRUE,TRUE,0,12,#N/A,46,#N/A,2.93460490463215,15.35,1,FALSE,FALSE,3,TRUE,1,FALSE,100,"Swvu.PLA1.","ACwvu.PLA1.",#N/A,FALSE,FALSE,0,0,0,0,2,"","",TRUE,TRUE,FALSE,FALSE,1,60,#N/A,#N/A,FALSE,FALSE,FALSE,FALSE,FALSE,FALSE,FALSE,9,65532,65532,FALSE,FALSE,TRUE,TRUE,TRUE}</definedName>
    <definedName name="otro" localSheetId="5" hidden="1">{FALSE,FALSE,-1.25,-15.5,484.5,276.75,FALSE,FALSE,TRUE,TRUE,0,12,#N/A,46,#N/A,2.93460490463215,15.35,1,FALSE,FALSE,3,TRUE,1,FALSE,100,"Swvu.PLA1.","ACwvu.PLA1.",#N/A,FALSE,FALSE,0,0,0,0,2,"","",TRUE,TRUE,FALSE,FALSE,1,60,#N/A,#N/A,FALSE,FALSE,FALSE,FALSE,FALSE,FALSE,FALSE,9,65532,65532,FALSE,FALSE,TRUE,TRUE,TRUE}</definedName>
    <definedName name="otro" localSheetId="7" hidden="1">{FALSE,FALSE,-1.25,-15.5,484.5,276.75,FALSE,FALSE,TRUE,TRUE,0,12,#N/A,46,#N/A,2.93460490463215,15.35,1,FALSE,FALSE,3,TRUE,1,FALSE,100,"Swvu.PLA1.","ACwvu.PLA1.",#N/A,FALSE,FALSE,0,0,0,0,2,"","",TRUE,TRUE,FALSE,FALSE,1,60,#N/A,#N/A,FALSE,FALSE,FALSE,FALSE,FALSE,FALSE,FALSE,9,65532,65532,FALSE,FALSE,TRUE,TRUE,TRUE}</definedName>
    <definedName name="otro" localSheetId="9" hidden="1">{FALSE,FALSE,-1.25,-15.5,484.5,276.75,FALSE,FALSE,TRUE,TRUE,0,12,#N/A,46,#N/A,2.93460490463215,15.35,1,FALSE,FALSE,3,TRUE,1,FALSE,100,"Swvu.PLA1.","ACwvu.PLA1.",#N/A,FALSE,FALSE,0,0,0,0,2,"","",TRUE,TRUE,FALSE,FALSE,1,60,#N/A,#N/A,FALSE,FALSE,FALSE,FALSE,FALSE,FALSE,FALSE,9,65532,65532,FALSE,FALSE,TRUE,TRUE,TRUE}</definedName>
    <definedName name="otro" localSheetId="11" hidden="1">{FALSE,FALSE,-1.25,-15.5,484.5,276.75,FALSE,FALSE,TRUE,TRUE,0,12,#N/A,46,#N/A,2.93460490463215,15.35,1,FALSE,FALSE,3,TRUE,1,FALSE,100,"Swvu.PLA1.","ACwvu.PLA1.",#N/A,FALSE,FALSE,0,0,0,0,2,"","",TRUE,TRUE,FALSE,FALSE,1,60,#N/A,#N/A,FALSE,FALSE,FALSE,FALSE,FALSE,FALSE,FALSE,9,65532,65532,FALSE,FALSE,TRUE,TRUE,TRUE}</definedName>
    <definedName name="otro" localSheetId="6" hidden="1">{FALSE,FALSE,-1.25,-15.5,484.5,276.75,FALSE,FALSE,TRUE,TRUE,0,12,#N/A,46,#N/A,2.93460490463215,15.35,1,FALSE,FALSE,3,TRUE,1,FALSE,100,"Swvu.PLA1.","ACwvu.PLA1.",#N/A,FALSE,FALSE,0,0,0,0,2,"","",TRUE,TRUE,FALSE,FALSE,1,60,#N/A,#N/A,FALSE,FALSE,FALSE,FALSE,FALSE,FALSE,FALSE,9,65532,65532,FALSE,FALSE,TRUE,TRUE,TRUE}</definedName>
    <definedName name="otro" localSheetId="19" hidden="1">{FALSE,FALSE,-1.25,-15.5,484.5,276.75,FALSE,FALSE,TRUE,TRUE,0,12,#N/A,46,#N/A,2.93460490463215,15.35,1,FALSE,FALSE,3,TRUE,1,FALSE,100,"Swvu.PLA1.","ACwvu.PLA1.",#N/A,FALSE,FALSE,0,0,0,0,2,"","",TRUE,TRUE,FALSE,FALSE,1,60,#N/A,#N/A,FALSE,FALSE,FALSE,FALSE,FALSE,FALSE,FALSE,9,65532,65532,FALSE,FALSE,TRUE,TRUE,TRUE}</definedName>
    <definedName name="otro" localSheetId="20" hidden="1">{FALSE,FALSE,-1.25,-15.5,484.5,276.75,FALSE,FALSE,TRUE,TRUE,0,12,#N/A,46,#N/A,2.93460490463215,15.35,1,FALSE,FALSE,3,TRUE,1,FALSE,100,"Swvu.PLA1.","ACwvu.PLA1.",#N/A,FALSE,FALSE,0,0,0,0,2,"","",TRUE,TRUE,FALSE,FALSE,1,60,#N/A,#N/A,FALSE,FALSE,FALSE,FALSE,FALSE,FALSE,FALSE,9,65532,65532,FALSE,FALSE,TRUE,TRUE,TRUE}</definedName>
    <definedName name="otro" localSheetId="21" hidden="1">{FALSE,FALSE,-1.25,-15.5,484.5,276.75,FALSE,FALSE,TRUE,TRUE,0,12,#N/A,46,#N/A,2.93460490463215,15.35,1,FALSE,FALSE,3,TRUE,1,FALSE,100,"Swvu.PLA1.","ACwvu.PLA1.",#N/A,FALSE,FALSE,0,0,0,0,2,"","",TRUE,TRUE,FALSE,FALSE,1,60,#N/A,#N/A,FALSE,FALSE,FALSE,FALSE,FALSE,FALSE,FALSE,9,65532,65532,FALSE,FALSE,TRUE,TRUE,TRUE}</definedName>
    <definedName name="otro" localSheetId="22" hidden="1">{FALSE,FALSE,-1.25,-15.5,484.5,276.75,FALSE,FALSE,TRUE,TRUE,0,12,#N/A,46,#N/A,2.93460490463215,15.35,1,FALSE,FALSE,3,TRUE,1,FALSE,100,"Swvu.PLA1.","ACwvu.PLA1.",#N/A,FALSE,FALSE,0,0,0,0,2,"","",TRUE,TRUE,FALSE,FALSE,1,60,#N/A,#N/A,FALSE,FALSE,FALSE,FALSE,FALSE,FALSE,FALSE,9,65532,65532,FALSE,FALSE,TRUE,TRUE,TRUE}</definedName>
    <definedName name="otro" localSheetId="24" hidden="1">{FALSE,FALSE,-1.25,-15.5,484.5,276.75,FALSE,FALSE,TRUE,TRUE,0,12,#N/A,46,#N/A,2.93460490463215,15.35,1,FALSE,FALSE,3,TRUE,1,FALSE,100,"Swvu.PLA1.","ACwvu.PLA1.",#N/A,FALSE,FALSE,0,0,0,0,2,"","",TRUE,TRUE,FALSE,FALSE,1,60,#N/A,#N/A,FALSE,FALSE,FALSE,FALSE,FALSE,FALSE,FALSE,9,65532,65532,FALSE,FALSE,TRUE,TRUE,TRUE}</definedName>
    <definedName name="otro" localSheetId="25" hidden="1">{FALSE,FALSE,-1.25,-15.5,484.5,276.75,FALSE,FALSE,TRUE,TRUE,0,12,#N/A,46,#N/A,2.93460490463215,15.35,1,FALSE,FALSE,3,TRUE,1,FALSE,100,"Swvu.PLA1.","ACwvu.PLA1.",#N/A,FALSE,FALSE,0,0,0,0,2,"","",TRUE,TRUE,FALSE,FALSE,1,60,#N/A,#N/A,FALSE,FALSE,FALSE,FALSE,FALSE,FALSE,FALSE,9,65532,65532,FALSE,FALSE,TRUE,TRUE,TRUE}</definedName>
    <definedName name="otro" localSheetId="26" hidden="1">{FALSE,FALSE,-1.25,-15.5,484.5,276.75,FALSE,FALSE,TRUE,TRUE,0,12,#N/A,46,#N/A,2.93460490463215,15.35,1,FALSE,FALSE,3,TRUE,1,FALSE,100,"Swvu.PLA1.","ACwvu.PLA1.",#N/A,FALSE,FALSE,0,0,0,0,2,"","",TRUE,TRUE,FALSE,FALSE,1,60,#N/A,#N/A,FALSE,FALSE,FALSE,FALSE,FALSE,FALSE,FALSE,9,65532,65532,FALSE,FALSE,TRUE,TRUE,TRUE}</definedName>
    <definedName name="otro" localSheetId="27" hidden="1">{FALSE,FALSE,-1.25,-15.5,484.5,276.75,FALSE,FALSE,TRUE,TRUE,0,12,#N/A,46,#N/A,2.93460490463215,15.35,1,FALSE,FALSE,3,TRUE,1,FALSE,100,"Swvu.PLA1.","ACwvu.PLA1.",#N/A,FALSE,FALSE,0,0,0,0,2,"","",TRUE,TRUE,FALSE,FALSE,1,60,#N/A,#N/A,FALSE,FALSE,FALSE,FALSE,FALSE,FALSE,FALSE,9,65532,65532,FALSE,FALSE,TRUE,TRUE,TRUE}</definedName>
    <definedName name="otro" localSheetId="32" hidden="1">{FALSE,FALSE,-1.25,-15.5,484.5,276.75,FALSE,FALSE,TRUE,TRUE,0,12,#N/A,46,#N/A,2.93460490463215,15.35,1,FALSE,FALSE,3,TRUE,1,FALSE,100,"Swvu.PLA1.","ACwvu.PLA1.",#N/A,FALSE,FALSE,0,0,0,0,2,"","",TRUE,TRUE,FALSE,FALSE,1,60,#N/A,#N/A,FALSE,FALSE,FALSE,FALSE,FALSE,FALSE,FALSE,9,65532,65532,FALSE,FALSE,TRUE,TRUE,TRUE}</definedName>
    <definedName name="otro" localSheetId="33" hidden="1">{FALSE,FALSE,-1.25,-15.5,484.5,276.75,FALSE,FALSE,TRUE,TRUE,0,12,#N/A,46,#N/A,2.93460490463215,15.35,1,FALSE,FALSE,3,TRUE,1,FALSE,100,"Swvu.PLA1.","ACwvu.PLA1.",#N/A,FALSE,FALSE,0,0,0,0,2,"","",TRUE,TRUE,FALSE,FALSE,1,60,#N/A,#N/A,FALSE,FALSE,FALSE,FALSE,FALSE,FALSE,FALSE,9,65532,65532,FALSE,FALSE,TRUE,TRUE,TRUE}</definedName>
    <definedName name="otro" localSheetId="34" hidden="1">{FALSE,FALSE,-1.25,-15.5,484.5,276.75,FALSE,FALSE,TRUE,TRUE,0,12,#N/A,46,#N/A,2.93460490463215,15.35,1,FALSE,FALSE,3,TRUE,1,FALSE,100,"Swvu.PLA1.","ACwvu.PLA1.",#N/A,FALSE,FALSE,0,0,0,0,2,"","",TRUE,TRUE,FALSE,FALSE,1,60,#N/A,#N/A,FALSE,FALSE,FALSE,FALSE,FALSE,FALSE,FALSE,9,65532,65532,FALSE,FALSE,TRUE,TRUE,TRUE}</definedName>
    <definedName name="otro" localSheetId="8" hidden="1">{FALSE,FALSE,-1.25,-15.5,484.5,276.75,FALSE,FALSE,TRUE,TRUE,0,12,#N/A,46,#N/A,2.93460490463215,15.35,1,FALSE,FALSE,3,TRUE,1,FALSE,100,"Swvu.PLA1.","ACwvu.PLA1.",#N/A,FALSE,FALSE,0,0,0,0,2,"","",TRUE,TRUE,FALSE,FALSE,1,60,#N/A,#N/A,FALSE,FALSE,FALSE,FALSE,FALSE,FALSE,FALSE,9,65532,65532,FALSE,FALSE,TRUE,TRUE,TRUE}</definedName>
    <definedName name="otro" localSheetId="35" hidden="1">{FALSE,FALSE,-1.25,-15.5,484.5,276.75,FALSE,FALSE,TRUE,TRUE,0,12,#N/A,46,#N/A,2.93460490463215,15.35,1,FALSE,FALSE,3,TRUE,1,FALSE,100,"Swvu.PLA1.","ACwvu.PLA1.",#N/A,FALSE,FALSE,0,0,0,0,2,"","",TRUE,TRUE,FALSE,FALSE,1,60,#N/A,#N/A,FALSE,FALSE,FALSE,FALSE,FALSE,FALSE,FALSE,9,65532,65532,FALSE,FALSE,TRUE,TRUE,TRUE}</definedName>
    <definedName name="otro" localSheetId="36" hidden="1">{FALSE,FALSE,-1.25,-15.5,484.5,276.75,FALSE,FALSE,TRUE,TRUE,0,12,#N/A,46,#N/A,2.93460490463215,15.35,1,FALSE,FALSE,3,TRUE,1,FALSE,100,"Swvu.PLA1.","ACwvu.PLA1.",#N/A,FALSE,FALSE,0,0,0,0,2,"","",TRUE,TRUE,FALSE,FALSE,1,60,#N/A,#N/A,FALSE,FALSE,FALSE,FALSE,FALSE,FALSE,FALSE,9,65532,65532,FALSE,FALSE,TRUE,TRUE,TRUE}</definedName>
    <definedName name="otro" localSheetId="37" hidden="1">{FALSE,FALSE,-1.25,-15.5,484.5,276.75,FALSE,FALSE,TRUE,TRUE,0,12,#N/A,46,#N/A,2.93460490463215,15.35,1,FALSE,FALSE,3,TRUE,1,FALSE,100,"Swvu.PLA1.","ACwvu.PLA1.",#N/A,FALSE,FALSE,0,0,0,0,2,"","",TRUE,TRUE,FALSE,FALSE,1,60,#N/A,#N/A,FALSE,FALSE,FALSE,FALSE,FALSE,FALSE,FALSE,9,65532,65532,FALSE,FALSE,TRUE,TRUE,TRUE}</definedName>
    <definedName name="otro" localSheetId="38" hidden="1">{FALSE,FALSE,-1.25,-15.5,484.5,276.75,FALSE,FALSE,TRUE,TRUE,0,12,#N/A,46,#N/A,2.93460490463215,15.35,1,FALSE,FALSE,3,TRUE,1,FALSE,100,"Swvu.PLA1.","ACwvu.PLA1.",#N/A,FALSE,FALSE,0,0,0,0,2,"","",TRUE,TRUE,FALSE,FALSE,1,60,#N/A,#N/A,FALSE,FALSE,FALSE,FALSE,FALSE,FALSE,FALSE,9,65532,65532,FALSE,FALSE,TRUE,TRUE,TRUE}</definedName>
    <definedName name="otro" localSheetId="39" hidden="1">{FALSE,FALSE,-1.25,-15.5,484.5,276.75,FALSE,FALSE,TRUE,TRUE,0,12,#N/A,46,#N/A,2.93460490463215,15.35,1,FALSE,FALSE,3,TRUE,1,FALSE,100,"Swvu.PLA1.","ACwvu.PLA1.",#N/A,FALSE,FALSE,0,0,0,0,2,"","",TRUE,TRUE,FALSE,FALSE,1,60,#N/A,#N/A,FALSE,FALSE,FALSE,FALSE,FALSE,FALSE,FALSE,9,65532,65532,FALSE,FALSE,TRUE,TRUE,TRUE}</definedName>
    <definedName name="otro" localSheetId="41" hidden="1">{FALSE,FALSE,-1.25,-15.5,484.5,276.75,FALSE,FALSE,TRUE,TRUE,0,12,#N/A,46,#N/A,2.93460490463215,15.35,1,FALSE,FALSE,3,TRUE,1,FALSE,100,"Swvu.PLA1.","ACwvu.PLA1.",#N/A,FALSE,FALSE,0,0,0,0,2,"","",TRUE,TRUE,FALSE,FALSE,1,60,#N/A,#N/A,FALSE,FALSE,FALSE,FALSE,FALSE,FALSE,FALSE,9,65532,65532,FALSE,FALSE,TRUE,TRUE,TRUE}</definedName>
    <definedName name="otro" localSheetId="43" hidden="1">{FALSE,FALSE,-1.25,-15.5,484.5,276.75,FALSE,FALSE,TRUE,TRUE,0,12,#N/A,46,#N/A,2.93460490463215,15.35,1,FALSE,FALSE,3,TRUE,1,FALSE,100,"Swvu.PLA1.","ACwvu.PLA1.",#N/A,FALSE,FALSE,0,0,0,0,2,"","",TRUE,TRUE,FALSE,FALSE,1,60,#N/A,#N/A,FALSE,FALSE,FALSE,FALSE,FALSE,FALSE,FALSE,9,65532,65532,FALSE,FALSE,TRUE,TRUE,TRUE}</definedName>
    <definedName name="otro" localSheetId="10" hidden="1">{FALSE,FALSE,-1.25,-15.5,484.5,276.75,FALSE,FALSE,TRUE,TRUE,0,12,#N/A,46,#N/A,2.93460490463215,15.35,1,FALSE,FALSE,3,TRUE,1,FALSE,100,"Swvu.PLA1.","ACwvu.PLA1.",#N/A,FALSE,FALSE,0,0,0,0,2,"","",TRUE,TRUE,FALSE,FALSE,1,60,#N/A,#N/A,FALSE,FALSE,FALSE,FALSE,FALSE,FALSE,FALSE,9,65532,65532,FALSE,FALSE,TRUE,TRUE,TRUE}</definedName>
    <definedName name="otro" localSheetId="13" hidden="1">{FALSE,FALSE,-1.25,-15.5,484.5,276.75,FALSE,FALSE,TRUE,TRUE,0,12,#N/A,46,#N/A,2.93460490463215,15.35,1,FALSE,FALSE,3,TRUE,1,FALSE,100,"Swvu.PLA1.","ACwvu.PLA1.",#N/A,FALSE,FALSE,0,0,0,0,2,"","",TRUE,TRUE,FALSE,FALSE,1,60,#N/A,#N/A,FALSE,FALSE,FALSE,FALSE,FALSE,FALSE,FALSE,9,65532,65532,FALSE,FALSE,TRUE,TRUE,TRUE}</definedName>
    <definedName name="otro" localSheetId="14" hidden="1">{FALSE,FALSE,-1.25,-15.5,484.5,276.75,FALSE,FALSE,TRUE,TRUE,0,12,#N/A,46,#N/A,2.93460490463215,15.35,1,FALSE,FALSE,3,TRUE,1,FALSE,100,"Swvu.PLA1.","ACwvu.PLA1.",#N/A,FALSE,FALSE,0,0,0,0,2,"","",TRUE,TRUE,FALSE,FALSE,1,60,#N/A,#N/A,FALSE,FALSE,FALSE,FALSE,FALSE,FALSE,FALSE,9,65532,65532,FALSE,FALSE,TRUE,TRUE,TRUE}</definedName>
    <definedName name="otro" localSheetId="15" hidden="1">{FALSE,FALSE,-1.25,-15.5,484.5,276.75,FALSE,FALSE,TRUE,TRUE,0,12,#N/A,46,#N/A,2.93460490463215,15.35,1,FALSE,FALSE,3,TRUE,1,FALSE,100,"Swvu.PLA1.","ACwvu.PLA1.",#N/A,FALSE,FALSE,0,0,0,0,2,"","",TRUE,TRUE,FALSE,FALSE,1,60,#N/A,#N/A,FALSE,FALSE,FALSE,FALSE,FALSE,FALSE,FALSE,9,65532,65532,FALSE,FALSE,TRUE,TRUE,TRUE}</definedName>
    <definedName name="otro" localSheetId="16" hidden="1">{FALSE,FALSE,-1.25,-15.5,484.5,276.75,FALSE,FALSE,TRUE,TRUE,0,12,#N/A,46,#N/A,2.93460490463215,15.35,1,FALSE,FALSE,3,TRUE,1,FALSE,100,"Swvu.PLA1.","ACwvu.PLA1.",#N/A,FALSE,FALSE,0,0,0,0,2,"","",TRUE,TRUE,FALSE,FALSE,1,60,#N/A,#N/A,FALSE,FALSE,FALSE,FALSE,FALSE,FALSE,FALSE,9,65532,65532,FALSE,FALSE,TRUE,TRUE,TRUE}</definedName>
    <definedName name="otro" localSheetId="17" hidden="1">{FALSE,FALSE,-1.25,-15.5,484.5,276.75,FALSE,FALSE,TRUE,TRUE,0,12,#N/A,46,#N/A,2.93460490463215,15.35,1,FALSE,FALSE,3,TRUE,1,FALSE,100,"Swvu.PLA1.","ACwvu.PLA1.",#N/A,FALSE,FALSE,0,0,0,0,2,"","",TRUE,TRUE,FALSE,FALSE,1,60,#N/A,#N/A,FALSE,FALSE,FALSE,FALSE,FALSE,FALSE,FALSE,9,65532,65532,FALSE,FALSE,TRUE,TRUE,TRUE}</definedName>
    <definedName name="otro" localSheetId="18" hidden="1">{FALSE,FALSE,-1.25,-15.5,484.5,276.75,FALSE,FALSE,TRUE,TRUE,0,12,#N/A,46,#N/A,2.93460490463215,15.35,1,FALSE,FALSE,3,TRUE,1,FALSE,100,"Swvu.PLA1.","ACwvu.PLA1.",#N/A,FALSE,FALSE,0,0,0,0,2,"","",TRUE,TRUE,FALSE,FALSE,1,60,#N/A,#N/A,FALSE,FALSE,FALSE,FALSE,FALSE,FALSE,FALSE,9,65532,65532,FALSE,FALSE,TRUE,TRUE,TRUE}</definedName>
    <definedName name="otro" hidden="1">{FALSE,FALSE,-1.25,-15.5,484.5,276.75,FALSE,FALSE,TRUE,TRUE,0,12,#N/A,46,#N/A,2.93460490463215,15.35,1,FALSE,FALSE,3,TRUE,1,FALSE,100,"Swvu.PLA1.","ACwvu.PLA1.",#N/A,FALSE,FALSE,0,0,0,0,2,"","",TRUE,TRUE,FALSE,FALSE,1,60,#N/A,#N/A,FALSE,FALSE,FALSE,FALSE,FALSE,FALSE,FALSE,9,65532,65532,FALSE,FALSE,TRUE,TRUE,TRUE}</definedName>
    <definedName name="p" localSheetId="59" hidden="1">{"Riqfin97",#N/A,FALSE,"Tran";"Riqfinpro",#N/A,FALSE,"Tran"}</definedName>
    <definedName name="p" localSheetId="0" hidden="1">{"Riqfin97",#N/A,FALSE,"Tran";"Riqfinpro",#N/A,FALSE,"Tran"}</definedName>
    <definedName name="P" localSheetId="12">#REF!</definedName>
    <definedName name="p" localSheetId="23" hidden="1">{"Riqfin97",#N/A,FALSE,"Tran";"Riqfinpro",#N/A,FALSE,"Tran"}</definedName>
    <definedName name="p" localSheetId="28" hidden="1">{"Riqfin97",#N/A,FALSE,"Tran";"Riqfinpro",#N/A,FALSE,"Tran"}</definedName>
    <definedName name="p" localSheetId="29" hidden="1">{"Riqfin97",#N/A,FALSE,"Tran";"Riqfinpro",#N/A,FALSE,"Tran"}</definedName>
    <definedName name="p" localSheetId="30" hidden="1">{"Riqfin97",#N/A,FALSE,"Tran";"Riqfinpro",#N/A,FALSE,"Tran"}</definedName>
    <definedName name="p" localSheetId="31" hidden="1">{"Riqfin97",#N/A,FALSE,"Tran";"Riqfinpro",#N/A,FALSE,"Tran"}</definedName>
    <definedName name="p" localSheetId="40" hidden="1">{"Riqfin97",#N/A,FALSE,"Tran";"Riqfinpro",#N/A,FALSE,"Tran"}</definedName>
    <definedName name="p" localSheetId="42" hidden="1">{"Riqfin97",#N/A,FALSE,"Tran";"Riqfinpro",#N/A,FALSE,"Tran"}</definedName>
    <definedName name="p" localSheetId="1" hidden="1">{"Riqfin97",#N/A,FALSE,"Tran";"Riqfinpro",#N/A,FALSE,"Tran"}</definedName>
    <definedName name="p" localSheetId="2" hidden="1">{"Riqfin97",#N/A,FALSE,"Tran";"Riqfinpro",#N/A,FALSE,"Tran"}</definedName>
    <definedName name="p" localSheetId="3" hidden="1">{"Riqfin97",#N/A,FALSE,"Tran";"Riqfinpro",#N/A,FALSE,"Tran"}</definedName>
    <definedName name="p" localSheetId="4" hidden="1">{"Riqfin97",#N/A,FALSE,"Tran";"Riqfinpro",#N/A,FALSE,"Tran"}</definedName>
    <definedName name="P" localSheetId="5">#REF!</definedName>
    <definedName name="P" localSheetId="7">#REF!</definedName>
    <definedName name="P" localSheetId="9">#REF!</definedName>
    <definedName name="P" localSheetId="11">#REF!</definedName>
    <definedName name="P" localSheetId="6">#REF!</definedName>
    <definedName name="p" localSheetId="19" hidden="1">{"Riqfin97",#N/A,FALSE,"Tran";"Riqfinpro",#N/A,FALSE,"Tran"}</definedName>
    <definedName name="p" localSheetId="20" hidden="1">{"Riqfin97",#N/A,FALSE,"Tran";"Riqfinpro",#N/A,FALSE,"Tran"}</definedName>
    <definedName name="p" localSheetId="21" hidden="1">{"Riqfin97",#N/A,FALSE,"Tran";"Riqfinpro",#N/A,FALSE,"Tran"}</definedName>
    <definedName name="p" localSheetId="22" hidden="1">{"Riqfin97",#N/A,FALSE,"Tran";"Riqfinpro",#N/A,FALSE,"Tran"}</definedName>
    <definedName name="p" localSheetId="24" hidden="1">{"Riqfin97",#N/A,FALSE,"Tran";"Riqfinpro",#N/A,FALSE,"Tran"}</definedName>
    <definedName name="p" localSheetId="25" hidden="1">{"Riqfin97",#N/A,FALSE,"Tran";"Riqfinpro",#N/A,FALSE,"Tran"}</definedName>
    <definedName name="p" localSheetId="26" hidden="1">{"Riqfin97",#N/A,FALSE,"Tran";"Riqfinpro",#N/A,FALSE,"Tran"}</definedName>
    <definedName name="p" localSheetId="27" hidden="1">{"Riqfin97",#N/A,FALSE,"Tran";"Riqfinpro",#N/A,FALSE,"Tran"}</definedName>
    <definedName name="p" localSheetId="32" hidden="1">{"Riqfin97",#N/A,FALSE,"Tran";"Riqfinpro",#N/A,FALSE,"Tran"}</definedName>
    <definedName name="p" localSheetId="33" hidden="1">{"Riqfin97",#N/A,FALSE,"Tran";"Riqfinpro",#N/A,FALSE,"Tran"}</definedName>
    <definedName name="P" localSheetId="34">#REF!</definedName>
    <definedName name="P" localSheetId="8">#REF!</definedName>
    <definedName name="P" localSheetId="35">#REF!</definedName>
    <definedName name="p" localSheetId="36" hidden="1">{"Riqfin97",#N/A,FALSE,"Tran";"Riqfinpro",#N/A,FALSE,"Tran"}</definedName>
    <definedName name="p" localSheetId="37" hidden="1">{"Riqfin97",#N/A,FALSE,"Tran";"Riqfinpro",#N/A,FALSE,"Tran"}</definedName>
    <definedName name="p" localSheetId="38" hidden="1">{"Riqfin97",#N/A,FALSE,"Tran";"Riqfinpro",#N/A,FALSE,"Tran"}</definedName>
    <definedName name="p" localSheetId="39" hidden="1">{"Riqfin97",#N/A,FALSE,"Tran";"Riqfinpro",#N/A,FALSE,"Tran"}</definedName>
    <definedName name="p" localSheetId="41" hidden="1">{"Riqfin97",#N/A,FALSE,"Tran";"Riqfinpro",#N/A,FALSE,"Tran"}</definedName>
    <definedName name="p" localSheetId="43" hidden="1">{"Riqfin97",#N/A,FALSE,"Tran";"Riqfinpro",#N/A,FALSE,"Tran"}</definedName>
    <definedName name="P" localSheetId="10">#REF!</definedName>
    <definedName name="p" localSheetId="13" hidden="1">{"Riqfin97",#N/A,FALSE,"Tran";"Riqfinpro",#N/A,FALSE,"Tran"}</definedName>
    <definedName name="p" localSheetId="14" hidden="1">{"Riqfin97",#N/A,FALSE,"Tran";"Riqfinpro",#N/A,FALSE,"Tran"}</definedName>
    <definedName name="p" localSheetId="15" hidden="1">{"Riqfin97",#N/A,FALSE,"Tran";"Riqfinpro",#N/A,FALSE,"Tran"}</definedName>
    <definedName name="p" localSheetId="16" hidden="1">{"Riqfin97",#N/A,FALSE,"Tran";"Riqfinpro",#N/A,FALSE,"Tran"}</definedName>
    <definedName name="p" localSheetId="17" hidden="1">{"Riqfin97",#N/A,FALSE,"Tran";"Riqfinpro",#N/A,FALSE,"Tran"}</definedName>
    <definedName name="p" localSheetId="18" hidden="1">{"Riqfin97",#N/A,FALSE,"Tran";"Riqfinpro",#N/A,FALSE,"Tran"}</definedName>
    <definedName name="p" hidden="1">{"Riqfin97",#N/A,FALSE,"Tran";"Riqfinpro",#N/A,FALSE,"Tran"}</definedName>
    <definedName name="P1_1" localSheetId="59">OFFSET(#REF!,0,0,COUNT(#REF!),1)</definedName>
    <definedName name="P1_1" localSheetId="0">OFFSET(#REF!,0,0,COUNT(#REF!),1)</definedName>
    <definedName name="P1_1" localSheetId="23">OFFSET(#REF!,0,0,COUNT(#REF!),1)</definedName>
    <definedName name="P1_1" localSheetId="28">OFFSET(#REF!,0,0,COUNT(#REF!),1)</definedName>
    <definedName name="P1_1" localSheetId="29">OFFSET(#REF!,0,0,COUNT(#REF!),1)</definedName>
    <definedName name="P1_1" localSheetId="30">OFFSET(#REF!,0,0,COUNT(#REF!),1)</definedName>
    <definedName name="P1_1" localSheetId="31">OFFSET(#REF!,0,0,COUNT(#REF!),1)</definedName>
    <definedName name="P1_1" localSheetId="40">OFFSET(#REF!,0,0,COUNT(#REF!),1)</definedName>
    <definedName name="P1_1" localSheetId="42">OFFSET(#REF!,0,0,COUNT(#REF!),1)</definedName>
    <definedName name="P1_1" localSheetId="7">OFFSET(#REF!,0,0,COUNT(#REF!),1)</definedName>
    <definedName name="P1_1" localSheetId="19">OFFSET(#REF!,0,0,COUNT(#REF!),1)</definedName>
    <definedName name="P1_1" localSheetId="20">OFFSET(#REF!,0,0,COUNT(#REF!),1)</definedName>
    <definedName name="P1_1" localSheetId="21">OFFSET(#REF!,0,0,COUNT(#REF!),1)</definedName>
    <definedName name="P1_1" localSheetId="22">OFFSET(#REF!,0,0,COUNT(#REF!),1)</definedName>
    <definedName name="P1_1" localSheetId="24">OFFSET(#REF!,0,0,COUNT(#REF!),1)</definedName>
    <definedName name="P1_1" localSheetId="25">OFFSET(#REF!,0,0,COUNT(#REF!),1)</definedName>
    <definedName name="P1_1" localSheetId="26">OFFSET(#REF!,0,0,COUNT(#REF!),1)</definedName>
    <definedName name="P1_1" localSheetId="27">OFFSET(#REF!,0,0,COUNT(#REF!),1)</definedName>
    <definedName name="P1_1" localSheetId="32">OFFSET(#REF!,0,0,COUNT(#REF!),1)</definedName>
    <definedName name="P1_1" localSheetId="33">OFFSET(#REF!,0,0,COUNT(#REF!),1)</definedName>
    <definedName name="P1_1" localSheetId="34">OFFSET(#REF!,0,0,COUNT(#REF!),1)</definedName>
    <definedName name="P1_1" localSheetId="35">OFFSET(#REF!,0,0,COUNT(#REF!),1)</definedName>
    <definedName name="P1_1" localSheetId="36">OFFSET(#REF!,0,0,COUNT(#REF!),1)</definedName>
    <definedName name="P1_1" localSheetId="37">OFFSET(#REF!,0,0,COUNT(#REF!),1)</definedName>
    <definedName name="P1_1" localSheetId="38">OFFSET(#REF!,0,0,COUNT(#REF!),1)</definedName>
    <definedName name="P1_1" localSheetId="39">OFFSET(#REF!,0,0,COUNT(#REF!),1)</definedName>
    <definedName name="P1_1" localSheetId="41">OFFSET(#REF!,0,0,COUNT(#REF!),1)</definedName>
    <definedName name="P1_1" localSheetId="43">OFFSET(#REF!,0,0,COUNT(#REF!),1)</definedName>
    <definedName name="P1_1" localSheetId="13">OFFSET(#REF!,0,0,COUNT(#REF!),1)</definedName>
    <definedName name="P1_1" localSheetId="14">OFFSET(#REF!,0,0,COUNT(#REF!),1)</definedName>
    <definedName name="P1_1" localSheetId="15">OFFSET(#REF!,0,0,COUNT(#REF!),1)</definedName>
    <definedName name="P1_1" localSheetId="16">OFFSET(#REF!,0,0,COUNT(#REF!),1)</definedName>
    <definedName name="P1_1" localSheetId="17">OFFSET(#REF!,0,0,COUNT(#REF!),1)</definedName>
    <definedName name="P1_1" localSheetId="18">OFFSET(#REF!,0,0,COUNT(#REF!),1)</definedName>
    <definedName name="P1_1">OFFSET(#REF!,0,0,COUNT(#REF!),1)</definedName>
    <definedName name="P1_2" localSheetId="0">OFFSET(#REF!,0,0,COUNT(#REF!),1)</definedName>
    <definedName name="P1_2" localSheetId="23">OFFSET(#REF!,0,0,COUNT(#REF!),1)</definedName>
    <definedName name="P1_2" localSheetId="28">OFFSET(#REF!,0,0,COUNT(#REF!),1)</definedName>
    <definedName name="P1_2" localSheetId="29">OFFSET(#REF!,0,0,COUNT(#REF!),1)</definedName>
    <definedName name="P1_2" localSheetId="30">OFFSET(#REF!,0,0,COUNT(#REF!),1)</definedName>
    <definedName name="P1_2" localSheetId="31">OFFSET(#REF!,0,0,COUNT(#REF!),1)</definedName>
    <definedName name="P1_2" localSheetId="40">OFFSET(#REF!,0,0,COUNT(#REF!),1)</definedName>
    <definedName name="P1_2" localSheetId="42">OFFSET(#REF!,0,0,COUNT(#REF!),1)</definedName>
    <definedName name="P1_2" localSheetId="7">OFFSET(#REF!,0,0,COUNT(#REF!),1)</definedName>
    <definedName name="P1_2" localSheetId="19">OFFSET(#REF!,0,0,COUNT(#REF!),1)</definedName>
    <definedName name="P1_2" localSheetId="20">OFFSET(#REF!,0,0,COUNT(#REF!),1)</definedName>
    <definedName name="P1_2" localSheetId="21">OFFSET(#REF!,0,0,COUNT(#REF!),1)</definedName>
    <definedName name="P1_2" localSheetId="22">OFFSET(#REF!,0,0,COUNT(#REF!),1)</definedName>
    <definedName name="P1_2" localSheetId="24">OFFSET(#REF!,0,0,COUNT(#REF!),1)</definedName>
    <definedName name="P1_2" localSheetId="25">OFFSET(#REF!,0,0,COUNT(#REF!),1)</definedName>
    <definedName name="P1_2" localSheetId="26">OFFSET(#REF!,0,0,COUNT(#REF!),1)</definedName>
    <definedName name="P1_2" localSheetId="27">OFFSET(#REF!,0,0,COUNT(#REF!),1)</definedName>
    <definedName name="P1_2" localSheetId="32">OFFSET(#REF!,0,0,COUNT(#REF!),1)</definedName>
    <definedName name="P1_2" localSheetId="33">OFFSET(#REF!,0,0,COUNT(#REF!),1)</definedName>
    <definedName name="P1_2" localSheetId="34">OFFSET(#REF!,0,0,COUNT(#REF!),1)</definedName>
    <definedName name="P1_2" localSheetId="35">OFFSET(#REF!,0,0,COUNT(#REF!),1)</definedName>
    <definedName name="P1_2" localSheetId="36">OFFSET(#REF!,0,0,COUNT(#REF!),1)</definedName>
    <definedName name="P1_2" localSheetId="37">OFFSET(#REF!,0,0,COUNT(#REF!),1)</definedName>
    <definedName name="P1_2" localSheetId="38">OFFSET(#REF!,0,0,COUNT(#REF!),1)</definedName>
    <definedName name="P1_2" localSheetId="39">OFFSET(#REF!,0,0,COUNT(#REF!),1)</definedName>
    <definedName name="P1_2" localSheetId="41">OFFSET(#REF!,0,0,COUNT(#REF!),1)</definedName>
    <definedName name="P1_2" localSheetId="43">OFFSET(#REF!,0,0,COUNT(#REF!),1)</definedName>
    <definedName name="P1_2" localSheetId="13">OFFSET(#REF!,0,0,COUNT(#REF!),1)</definedName>
    <definedName name="P1_2" localSheetId="14">OFFSET(#REF!,0,0,COUNT(#REF!),1)</definedName>
    <definedName name="P1_2" localSheetId="15">OFFSET(#REF!,0,0,COUNT(#REF!),1)</definedName>
    <definedName name="P1_2" localSheetId="16">OFFSET(#REF!,0,0,COUNT(#REF!),1)</definedName>
    <definedName name="P1_2" localSheetId="17">OFFSET(#REF!,0,0,COUNT(#REF!),1)</definedName>
    <definedName name="P1_2" localSheetId="18">OFFSET(#REF!,0,0,COUNT(#REF!),1)</definedName>
    <definedName name="P1_2">OFFSET(#REF!,0,0,COUNT(#REF!),1)</definedName>
    <definedName name="P1avg" localSheetId="0">OFFSET(#REF!,0,0,COUNT(#REF!),1)</definedName>
    <definedName name="P1avg" localSheetId="23">OFFSET(#REF!,0,0,COUNT(#REF!),1)</definedName>
    <definedName name="P1avg" localSheetId="28">OFFSET(#REF!,0,0,COUNT(#REF!),1)</definedName>
    <definedName name="P1avg" localSheetId="29">OFFSET(#REF!,0,0,COUNT(#REF!),1)</definedName>
    <definedName name="P1avg" localSheetId="30">OFFSET(#REF!,0,0,COUNT(#REF!),1)</definedName>
    <definedName name="P1avg" localSheetId="31">OFFSET(#REF!,0,0,COUNT(#REF!),1)</definedName>
    <definedName name="P1avg" localSheetId="40">OFFSET(#REF!,0,0,COUNT(#REF!),1)</definedName>
    <definedName name="P1avg" localSheetId="42">OFFSET(#REF!,0,0,COUNT(#REF!),1)</definedName>
    <definedName name="P1avg" localSheetId="7">OFFSET(#REF!,0,0,COUNT(#REF!),1)</definedName>
    <definedName name="P1avg" localSheetId="19">OFFSET(#REF!,0,0,COUNT(#REF!),1)</definedName>
    <definedName name="P1avg" localSheetId="20">OFFSET(#REF!,0,0,COUNT(#REF!),1)</definedName>
    <definedName name="P1avg" localSheetId="21">OFFSET(#REF!,0,0,COUNT(#REF!),1)</definedName>
    <definedName name="P1avg" localSheetId="22">OFFSET(#REF!,0,0,COUNT(#REF!),1)</definedName>
    <definedName name="P1avg" localSheetId="24">OFFSET(#REF!,0,0,COUNT(#REF!),1)</definedName>
    <definedName name="P1avg" localSheetId="25">OFFSET(#REF!,0,0,COUNT(#REF!),1)</definedName>
    <definedName name="P1avg" localSheetId="26">OFFSET(#REF!,0,0,COUNT(#REF!),1)</definedName>
    <definedName name="P1avg" localSheetId="27">OFFSET(#REF!,0,0,COUNT(#REF!),1)</definedName>
    <definedName name="P1avg" localSheetId="32">OFFSET(#REF!,0,0,COUNT(#REF!),1)</definedName>
    <definedName name="P1avg" localSheetId="33">OFFSET(#REF!,0,0,COUNT(#REF!),1)</definedName>
    <definedName name="P1avg" localSheetId="34">OFFSET(#REF!,0,0,COUNT(#REF!),1)</definedName>
    <definedName name="P1avg" localSheetId="35">OFFSET(#REF!,0,0,COUNT(#REF!),1)</definedName>
    <definedName name="P1avg" localSheetId="36">OFFSET(#REF!,0,0,COUNT(#REF!),1)</definedName>
    <definedName name="P1avg" localSheetId="37">OFFSET(#REF!,0,0,COUNT(#REF!),1)</definedName>
    <definedName name="P1avg" localSheetId="38">OFFSET(#REF!,0,0,COUNT(#REF!),1)</definedName>
    <definedName name="P1avg" localSheetId="39">OFFSET(#REF!,0,0,COUNT(#REF!),1)</definedName>
    <definedName name="P1avg" localSheetId="41">OFFSET(#REF!,0,0,COUNT(#REF!),1)</definedName>
    <definedName name="P1avg" localSheetId="43">OFFSET(#REF!,0,0,COUNT(#REF!),1)</definedName>
    <definedName name="P1avg" localSheetId="13">OFFSET(#REF!,0,0,COUNT(#REF!),1)</definedName>
    <definedName name="P1avg" localSheetId="14">OFFSET(#REF!,0,0,COUNT(#REF!),1)</definedName>
    <definedName name="P1avg" localSheetId="15">OFFSET(#REF!,0,0,COUNT(#REF!),1)</definedName>
    <definedName name="P1avg" localSheetId="16">OFFSET(#REF!,0,0,COUNT(#REF!),1)</definedName>
    <definedName name="P1avg" localSheetId="17">OFFSET(#REF!,0,0,COUNT(#REF!),1)</definedName>
    <definedName name="P1avg" localSheetId="18">OFFSET(#REF!,0,0,COUNT(#REF!),1)</definedName>
    <definedName name="P1avg">OFFSET(#REF!,0,0,COUNT(#REF!),1)</definedName>
    <definedName name="P1min" localSheetId="0">OFFSET(#REF!,0,0,COUNT(#REF!),1)</definedName>
    <definedName name="P1min" localSheetId="23">OFFSET(#REF!,0,0,COUNT(#REF!),1)</definedName>
    <definedName name="P1min" localSheetId="28">OFFSET(#REF!,0,0,COUNT(#REF!),1)</definedName>
    <definedName name="P1min" localSheetId="29">OFFSET(#REF!,0,0,COUNT(#REF!),1)</definedName>
    <definedName name="P1min" localSheetId="30">OFFSET(#REF!,0,0,COUNT(#REF!),1)</definedName>
    <definedName name="P1min" localSheetId="31">OFFSET(#REF!,0,0,COUNT(#REF!),1)</definedName>
    <definedName name="P1min" localSheetId="40">OFFSET(#REF!,0,0,COUNT(#REF!),1)</definedName>
    <definedName name="P1min" localSheetId="42">OFFSET(#REF!,0,0,COUNT(#REF!),1)</definedName>
    <definedName name="P1min" localSheetId="7">OFFSET(#REF!,0,0,COUNT(#REF!),1)</definedName>
    <definedName name="P1min" localSheetId="19">OFFSET(#REF!,0,0,COUNT(#REF!),1)</definedName>
    <definedName name="P1min" localSheetId="20">OFFSET(#REF!,0,0,COUNT(#REF!),1)</definedName>
    <definedName name="P1min" localSheetId="21">OFFSET(#REF!,0,0,COUNT(#REF!),1)</definedName>
    <definedName name="P1min" localSheetId="22">OFFSET(#REF!,0,0,COUNT(#REF!),1)</definedName>
    <definedName name="P1min" localSheetId="24">OFFSET(#REF!,0,0,COUNT(#REF!),1)</definedName>
    <definedName name="P1min" localSheetId="25">OFFSET(#REF!,0,0,COUNT(#REF!),1)</definedName>
    <definedName name="P1min" localSheetId="26">OFFSET(#REF!,0,0,COUNT(#REF!),1)</definedName>
    <definedName name="P1min" localSheetId="27">OFFSET(#REF!,0,0,COUNT(#REF!),1)</definedName>
    <definedName name="P1min" localSheetId="32">OFFSET(#REF!,0,0,COUNT(#REF!),1)</definedName>
    <definedName name="P1min" localSheetId="33">OFFSET(#REF!,0,0,COUNT(#REF!),1)</definedName>
    <definedName name="P1min" localSheetId="34">OFFSET(#REF!,0,0,COUNT(#REF!),1)</definedName>
    <definedName name="P1min" localSheetId="35">OFFSET(#REF!,0,0,COUNT(#REF!),1)</definedName>
    <definedName name="P1min" localSheetId="36">OFFSET(#REF!,0,0,COUNT(#REF!),1)</definedName>
    <definedName name="P1min" localSheetId="37">OFFSET(#REF!,0,0,COUNT(#REF!),1)</definedName>
    <definedName name="P1min" localSheetId="38">OFFSET(#REF!,0,0,COUNT(#REF!),1)</definedName>
    <definedName name="P1min" localSheetId="39">OFFSET(#REF!,0,0,COUNT(#REF!),1)</definedName>
    <definedName name="P1min" localSheetId="41">OFFSET(#REF!,0,0,COUNT(#REF!),1)</definedName>
    <definedName name="P1min" localSheetId="43">OFFSET(#REF!,0,0,COUNT(#REF!),1)</definedName>
    <definedName name="P1min" localSheetId="13">OFFSET(#REF!,0,0,COUNT(#REF!),1)</definedName>
    <definedName name="P1min" localSheetId="14">OFFSET(#REF!,0,0,COUNT(#REF!),1)</definedName>
    <definedName name="P1min" localSheetId="15">OFFSET(#REF!,0,0,COUNT(#REF!),1)</definedName>
    <definedName name="P1min" localSheetId="16">OFFSET(#REF!,0,0,COUNT(#REF!),1)</definedName>
    <definedName name="P1min" localSheetId="17">OFFSET(#REF!,0,0,COUNT(#REF!),1)</definedName>
    <definedName name="P1min" localSheetId="18">OFFSET(#REF!,0,0,COUNT(#REF!),1)</definedName>
    <definedName name="P1min">OFFSET(#REF!,0,0,COUNT(#REF!),1)</definedName>
    <definedName name="P1rng" localSheetId="0">OFFSET(#REF!,0,0,COUNT(#REF!),1)</definedName>
    <definedName name="P1rng" localSheetId="23">OFFSET(#REF!,0,0,COUNT(#REF!),1)</definedName>
    <definedName name="P1rng" localSheetId="28">OFFSET(#REF!,0,0,COUNT(#REF!),1)</definedName>
    <definedName name="P1rng" localSheetId="29">OFFSET(#REF!,0,0,COUNT(#REF!),1)</definedName>
    <definedName name="P1rng" localSheetId="30">OFFSET(#REF!,0,0,COUNT(#REF!),1)</definedName>
    <definedName name="P1rng" localSheetId="31">OFFSET(#REF!,0,0,COUNT(#REF!),1)</definedName>
    <definedName name="P1rng" localSheetId="40">OFFSET(#REF!,0,0,COUNT(#REF!),1)</definedName>
    <definedName name="P1rng" localSheetId="42">OFFSET(#REF!,0,0,COUNT(#REF!),1)</definedName>
    <definedName name="P1rng" localSheetId="7">OFFSET(#REF!,0,0,COUNT(#REF!),1)</definedName>
    <definedName name="P1rng" localSheetId="19">OFFSET(#REF!,0,0,COUNT(#REF!),1)</definedName>
    <definedName name="P1rng" localSheetId="20">OFFSET(#REF!,0,0,COUNT(#REF!),1)</definedName>
    <definedName name="P1rng" localSheetId="21">OFFSET(#REF!,0,0,COUNT(#REF!),1)</definedName>
    <definedName name="P1rng" localSheetId="22">OFFSET(#REF!,0,0,COUNT(#REF!),1)</definedName>
    <definedName name="P1rng" localSheetId="24">OFFSET(#REF!,0,0,COUNT(#REF!),1)</definedName>
    <definedName name="P1rng" localSheetId="25">OFFSET(#REF!,0,0,COUNT(#REF!),1)</definedName>
    <definedName name="P1rng" localSheetId="26">OFFSET(#REF!,0,0,COUNT(#REF!),1)</definedName>
    <definedName name="P1rng" localSheetId="27">OFFSET(#REF!,0,0,COUNT(#REF!),1)</definedName>
    <definedName name="P1rng" localSheetId="32">OFFSET(#REF!,0,0,COUNT(#REF!),1)</definedName>
    <definedName name="P1rng" localSheetId="33">OFFSET(#REF!,0,0,COUNT(#REF!),1)</definedName>
    <definedName name="P1rng" localSheetId="34">OFFSET(#REF!,0,0,COUNT(#REF!),1)</definedName>
    <definedName name="P1rng" localSheetId="35">OFFSET(#REF!,0,0,COUNT(#REF!),1)</definedName>
    <definedName name="P1rng" localSheetId="36">OFFSET(#REF!,0,0,COUNT(#REF!),1)</definedName>
    <definedName name="P1rng" localSheetId="37">OFFSET(#REF!,0,0,COUNT(#REF!),1)</definedName>
    <definedName name="P1rng" localSheetId="38">OFFSET(#REF!,0,0,COUNT(#REF!),1)</definedName>
    <definedName name="P1rng" localSheetId="39">OFFSET(#REF!,0,0,COUNT(#REF!),1)</definedName>
    <definedName name="P1rng" localSheetId="41">OFFSET(#REF!,0,0,COUNT(#REF!),1)</definedName>
    <definedName name="P1rng" localSheetId="43">OFFSET(#REF!,0,0,COUNT(#REF!),1)</definedName>
    <definedName name="P1rng" localSheetId="13">OFFSET(#REF!,0,0,COUNT(#REF!),1)</definedName>
    <definedName name="P1rng" localSheetId="14">OFFSET(#REF!,0,0,COUNT(#REF!),1)</definedName>
    <definedName name="P1rng" localSheetId="15">OFFSET(#REF!,0,0,COUNT(#REF!),1)</definedName>
    <definedName name="P1rng" localSheetId="16">OFFSET(#REF!,0,0,COUNT(#REF!),1)</definedName>
    <definedName name="P1rng" localSheetId="17">OFFSET(#REF!,0,0,COUNT(#REF!),1)</definedName>
    <definedName name="P1rng" localSheetId="18">OFFSET(#REF!,0,0,COUNT(#REF!),1)</definedName>
    <definedName name="P1rng">OFFSET(#REF!,0,0,COUNT(#REF!),1)</definedName>
    <definedName name="P2_1" localSheetId="0">OFFSET(#REF!,0,0,COUNT(#REF!),1)</definedName>
    <definedName name="P2_1" localSheetId="23">OFFSET(#REF!,0,0,COUNT(#REF!),1)</definedName>
    <definedName name="P2_1" localSheetId="28">OFFSET(#REF!,0,0,COUNT(#REF!),1)</definedName>
    <definedName name="P2_1" localSheetId="29">OFFSET(#REF!,0,0,COUNT(#REF!),1)</definedName>
    <definedName name="P2_1" localSheetId="30">OFFSET(#REF!,0,0,COUNT(#REF!),1)</definedName>
    <definedName name="P2_1" localSheetId="31">OFFSET(#REF!,0,0,COUNT(#REF!),1)</definedName>
    <definedName name="P2_1" localSheetId="40">OFFSET(#REF!,0,0,COUNT(#REF!),1)</definedName>
    <definedName name="P2_1" localSheetId="42">OFFSET(#REF!,0,0,COUNT(#REF!),1)</definedName>
    <definedName name="P2_1" localSheetId="7">OFFSET(#REF!,0,0,COUNT(#REF!),1)</definedName>
    <definedName name="P2_1" localSheetId="19">OFFSET(#REF!,0,0,COUNT(#REF!),1)</definedName>
    <definedName name="P2_1" localSheetId="20">OFFSET(#REF!,0,0,COUNT(#REF!),1)</definedName>
    <definedName name="P2_1" localSheetId="21">OFFSET(#REF!,0,0,COUNT(#REF!),1)</definedName>
    <definedName name="P2_1" localSheetId="22">OFFSET(#REF!,0,0,COUNT(#REF!),1)</definedName>
    <definedName name="P2_1" localSheetId="24">OFFSET(#REF!,0,0,COUNT(#REF!),1)</definedName>
    <definedName name="P2_1" localSheetId="25">OFFSET(#REF!,0,0,COUNT(#REF!),1)</definedName>
    <definedName name="P2_1" localSheetId="26">OFFSET(#REF!,0,0,COUNT(#REF!),1)</definedName>
    <definedName name="P2_1" localSheetId="27">OFFSET(#REF!,0,0,COUNT(#REF!),1)</definedName>
    <definedName name="P2_1" localSheetId="32">OFFSET(#REF!,0,0,COUNT(#REF!),1)</definedName>
    <definedName name="P2_1" localSheetId="33">OFFSET(#REF!,0,0,COUNT(#REF!),1)</definedName>
    <definedName name="P2_1" localSheetId="34">OFFSET(#REF!,0,0,COUNT(#REF!),1)</definedName>
    <definedName name="P2_1" localSheetId="35">OFFSET(#REF!,0,0,COUNT(#REF!),1)</definedName>
    <definedName name="P2_1" localSheetId="36">OFFSET(#REF!,0,0,COUNT(#REF!),1)</definedName>
    <definedName name="P2_1" localSheetId="37">OFFSET(#REF!,0,0,COUNT(#REF!),1)</definedName>
    <definedName name="P2_1" localSheetId="38">OFFSET(#REF!,0,0,COUNT(#REF!),1)</definedName>
    <definedName name="P2_1" localSheetId="39">OFFSET(#REF!,0,0,COUNT(#REF!),1)</definedName>
    <definedName name="P2_1" localSheetId="41">OFFSET(#REF!,0,0,COUNT(#REF!),1)</definedName>
    <definedName name="P2_1" localSheetId="43">OFFSET(#REF!,0,0,COUNT(#REF!),1)</definedName>
    <definedName name="P2_1" localSheetId="13">OFFSET(#REF!,0,0,COUNT(#REF!),1)</definedName>
    <definedName name="P2_1" localSheetId="14">OFFSET(#REF!,0,0,COUNT(#REF!),1)</definedName>
    <definedName name="P2_1" localSheetId="15">OFFSET(#REF!,0,0,COUNT(#REF!),1)</definedName>
    <definedName name="P2_1" localSheetId="16">OFFSET(#REF!,0,0,COUNT(#REF!),1)</definedName>
    <definedName name="P2_1" localSheetId="17">OFFSET(#REF!,0,0,COUNT(#REF!),1)</definedName>
    <definedName name="P2_1" localSheetId="18">OFFSET(#REF!,0,0,COUNT(#REF!),1)</definedName>
    <definedName name="P2_1">OFFSET(#REF!,0,0,COUNT(#REF!),1)</definedName>
    <definedName name="P2_2" localSheetId="0">OFFSET(#REF!,0,0,COUNT(#REF!),1)</definedName>
    <definedName name="P2_2" localSheetId="23">OFFSET(#REF!,0,0,COUNT(#REF!),1)</definedName>
    <definedName name="P2_2" localSheetId="28">OFFSET(#REF!,0,0,COUNT(#REF!),1)</definedName>
    <definedName name="P2_2" localSheetId="29">OFFSET(#REF!,0,0,COUNT(#REF!),1)</definedName>
    <definedName name="P2_2" localSheetId="30">OFFSET(#REF!,0,0,COUNT(#REF!),1)</definedName>
    <definedName name="P2_2" localSheetId="31">OFFSET(#REF!,0,0,COUNT(#REF!),1)</definedName>
    <definedName name="P2_2" localSheetId="40">OFFSET(#REF!,0,0,COUNT(#REF!),1)</definedName>
    <definedName name="P2_2" localSheetId="42">OFFSET(#REF!,0,0,COUNT(#REF!),1)</definedName>
    <definedName name="P2_2" localSheetId="7">OFFSET(#REF!,0,0,COUNT(#REF!),1)</definedName>
    <definedName name="P2_2" localSheetId="19">OFFSET(#REF!,0,0,COUNT(#REF!),1)</definedName>
    <definedName name="P2_2" localSheetId="20">OFFSET(#REF!,0,0,COUNT(#REF!),1)</definedName>
    <definedName name="P2_2" localSheetId="21">OFFSET(#REF!,0,0,COUNT(#REF!),1)</definedName>
    <definedName name="P2_2" localSheetId="22">OFFSET(#REF!,0,0,COUNT(#REF!),1)</definedName>
    <definedName name="P2_2" localSheetId="24">OFFSET(#REF!,0,0,COUNT(#REF!),1)</definedName>
    <definedName name="P2_2" localSheetId="25">OFFSET(#REF!,0,0,COUNT(#REF!),1)</definedName>
    <definedName name="P2_2" localSheetId="26">OFFSET(#REF!,0,0,COUNT(#REF!),1)</definedName>
    <definedName name="P2_2" localSheetId="27">OFFSET(#REF!,0,0,COUNT(#REF!),1)</definedName>
    <definedName name="P2_2" localSheetId="32">OFFSET(#REF!,0,0,COUNT(#REF!),1)</definedName>
    <definedName name="P2_2" localSheetId="33">OFFSET(#REF!,0,0,COUNT(#REF!),1)</definedName>
    <definedName name="P2_2" localSheetId="34">OFFSET(#REF!,0,0,COUNT(#REF!),1)</definedName>
    <definedName name="P2_2" localSheetId="35">OFFSET(#REF!,0,0,COUNT(#REF!),1)</definedName>
    <definedName name="P2_2" localSheetId="36">OFFSET(#REF!,0,0,COUNT(#REF!),1)</definedName>
    <definedName name="P2_2" localSheetId="37">OFFSET(#REF!,0,0,COUNT(#REF!),1)</definedName>
    <definedName name="P2_2" localSheetId="38">OFFSET(#REF!,0,0,COUNT(#REF!),1)</definedName>
    <definedName name="P2_2" localSheetId="39">OFFSET(#REF!,0,0,COUNT(#REF!),1)</definedName>
    <definedName name="P2_2" localSheetId="41">OFFSET(#REF!,0,0,COUNT(#REF!),1)</definedName>
    <definedName name="P2_2" localSheetId="43">OFFSET(#REF!,0,0,COUNT(#REF!),1)</definedName>
    <definedName name="P2_2" localSheetId="13">OFFSET(#REF!,0,0,COUNT(#REF!),1)</definedName>
    <definedName name="P2_2" localSheetId="14">OFFSET(#REF!,0,0,COUNT(#REF!),1)</definedName>
    <definedName name="P2_2" localSheetId="15">OFFSET(#REF!,0,0,COUNT(#REF!),1)</definedName>
    <definedName name="P2_2" localSheetId="16">OFFSET(#REF!,0,0,COUNT(#REF!),1)</definedName>
    <definedName name="P2_2" localSheetId="17">OFFSET(#REF!,0,0,COUNT(#REF!),1)</definedName>
    <definedName name="P2_2" localSheetId="18">OFFSET(#REF!,0,0,COUNT(#REF!),1)</definedName>
    <definedName name="P2_2">OFFSET(#REF!,0,0,COUNT(#REF!),1)</definedName>
    <definedName name="P2avg" localSheetId="0">OFFSET(#REF!,0,0,COUNT(#REF!),1)</definedName>
    <definedName name="P2avg" localSheetId="23">OFFSET(#REF!,0,0,COUNT(#REF!),1)</definedName>
    <definedName name="P2avg" localSheetId="28">OFFSET(#REF!,0,0,COUNT(#REF!),1)</definedName>
    <definedName name="P2avg" localSheetId="29">OFFSET(#REF!,0,0,COUNT(#REF!),1)</definedName>
    <definedName name="P2avg" localSheetId="30">OFFSET(#REF!,0,0,COUNT(#REF!),1)</definedName>
    <definedName name="P2avg" localSheetId="31">OFFSET(#REF!,0,0,COUNT(#REF!),1)</definedName>
    <definedName name="P2avg" localSheetId="40">OFFSET(#REF!,0,0,COUNT(#REF!),1)</definedName>
    <definedName name="P2avg" localSheetId="42">OFFSET(#REF!,0,0,COUNT(#REF!),1)</definedName>
    <definedName name="P2avg" localSheetId="7">OFFSET(#REF!,0,0,COUNT(#REF!),1)</definedName>
    <definedName name="P2avg" localSheetId="19">OFFSET(#REF!,0,0,COUNT(#REF!),1)</definedName>
    <definedName name="P2avg" localSheetId="20">OFFSET(#REF!,0,0,COUNT(#REF!),1)</definedName>
    <definedName name="P2avg" localSheetId="21">OFFSET(#REF!,0,0,COUNT(#REF!),1)</definedName>
    <definedName name="P2avg" localSheetId="22">OFFSET(#REF!,0,0,COUNT(#REF!),1)</definedName>
    <definedName name="P2avg" localSheetId="24">OFFSET(#REF!,0,0,COUNT(#REF!),1)</definedName>
    <definedName name="P2avg" localSheetId="25">OFFSET(#REF!,0,0,COUNT(#REF!),1)</definedName>
    <definedName name="P2avg" localSheetId="26">OFFSET(#REF!,0,0,COUNT(#REF!),1)</definedName>
    <definedName name="P2avg" localSheetId="27">OFFSET(#REF!,0,0,COUNT(#REF!),1)</definedName>
    <definedName name="P2avg" localSheetId="32">OFFSET(#REF!,0,0,COUNT(#REF!),1)</definedName>
    <definedName name="P2avg" localSheetId="33">OFFSET(#REF!,0,0,COUNT(#REF!),1)</definedName>
    <definedName name="P2avg" localSheetId="34">OFFSET(#REF!,0,0,COUNT(#REF!),1)</definedName>
    <definedName name="P2avg" localSheetId="35">OFFSET(#REF!,0,0,COUNT(#REF!),1)</definedName>
    <definedName name="P2avg" localSheetId="36">OFFSET(#REF!,0,0,COUNT(#REF!),1)</definedName>
    <definedName name="P2avg" localSheetId="37">OFFSET(#REF!,0,0,COUNT(#REF!),1)</definedName>
    <definedName name="P2avg" localSheetId="38">OFFSET(#REF!,0,0,COUNT(#REF!),1)</definedName>
    <definedName name="P2avg" localSheetId="39">OFFSET(#REF!,0,0,COUNT(#REF!),1)</definedName>
    <definedName name="P2avg" localSheetId="41">OFFSET(#REF!,0,0,COUNT(#REF!),1)</definedName>
    <definedName name="P2avg" localSheetId="43">OFFSET(#REF!,0,0,COUNT(#REF!),1)</definedName>
    <definedName name="P2avg" localSheetId="13">OFFSET(#REF!,0,0,COUNT(#REF!),1)</definedName>
    <definedName name="P2avg" localSheetId="14">OFFSET(#REF!,0,0,COUNT(#REF!),1)</definedName>
    <definedName name="P2avg" localSheetId="15">OFFSET(#REF!,0,0,COUNT(#REF!),1)</definedName>
    <definedName name="P2avg" localSheetId="16">OFFSET(#REF!,0,0,COUNT(#REF!),1)</definedName>
    <definedName name="P2avg" localSheetId="17">OFFSET(#REF!,0,0,COUNT(#REF!),1)</definedName>
    <definedName name="P2avg" localSheetId="18">OFFSET(#REF!,0,0,COUNT(#REF!),1)</definedName>
    <definedName name="P2avg">OFFSET(#REF!,0,0,COUNT(#REF!),1)</definedName>
    <definedName name="P2min" localSheetId="0">OFFSET(#REF!,0,0,COUNT(#REF!),1)</definedName>
    <definedName name="P2min" localSheetId="23">OFFSET(#REF!,0,0,COUNT(#REF!),1)</definedName>
    <definedName name="P2min" localSheetId="28">OFFSET(#REF!,0,0,COUNT(#REF!),1)</definedName>
    <definedName name="P2min" localSheetId="29">OFFSET(#REF!,0,0,COUNT(#REF!),1)</definedName>
    <definedName name="P2min" localSheetId="30">OFFSET(#REF!,0,0,COUNT(#REF!),1)</definedName>
    <definedName name="P2min" localSheetId="31">OFFSET(#REF!,0,0,COUNT(#REF!),1)</definedName>
    <definedName name="P2min" localSheetId="40">OFFSET(#REF!,0,0,COUNT(#REF!),1)</definedName>
    <definedName name="P2min" localSheetId="42">OFFSET(#REF!,0,0,COUNT(#REF!),1)</definedName>
    <definedName name="P2min" localSheetId="7">OFFSET(#REF!,0,0,COUNT(#REF!),1)</definedName>
    <definedName name="P2min" localSheetId="19">OFFSET(#REF!,0,0,COUNT(#REF!),1)</definedName>
    <definedName name="P2min" localSheetId="20">OFFSET(#REF!,0,0,COUNT(#REF!),1)</definedName>
    <definedName name="P2min" localSheetId="21">OFFSET(#REF!,0,0,COUNT(#REF!),1)</definedName>
    <definedName name="P2min" localSheetId="22">OFFSET(#REF!,0,0,COUNT(#REF!),1)</definedName>
    <definedName name="P2min" localSheetId="24">OFFSET(#REF!,0,0,COUNT(#REF!),1)</definedName>
    <definedName name="P2min" localSheetId="25">OFFSET(#REF!,0,0,COUNT(#REF!),1)</definedName>
    <definedName name="P2min" localSheetId="26">OFFSET(#REF!,0,0,COUNT(#REF!),1)</definedName>
    <definedName name="P2min" localSheetId="27">OFFSET(#REF!,0,0,COUNT(#REF!),1)</definedName>
    <definedName name="P2min" localSheetId="32">OFFSET(#REF!,0,0,COUNT(#REF!),1)</definedName>
    <definedName name="P2min" localSheetId="33">OFFSET(#REF!,0,0,COUNT(#REF!),1)</definedName>
    <definedName name="P2min" localSheetId="34">OFFSET(#REF!,0,0,COUNT(#REF!),1)</definedName>
    <definedName name="P2min" localSheetId="35">OFFSET(#REF!,0,0,COUNT(#REF!),1)</definedName>
    <definedName name="P2min" localSheetId="36">OFFSET(#REF!,0,0,COUNT(#REF!),1)</definedName>
    <definedName name="P2min" localSheetId="37">OFFSET(#REF!,0,0,COUNT(#REF!),1)</definedName>
    <definedName name="P2min" localSheetId="38">OFFSET(#REF!,0,0,COUNT(#REF!),1)</definedName>
    <definedName name="P2min" localSheetId="39">OFFSET(#REF!,0,0,COUNT(#REF!),1)</definedName>
    <definedName name="P2min" localSheetId="41">OFFSET(#REF!,0,0,COUNT(#REF!),1)</definedName>
    <definedName name="P2min" localSheetId="43">OFFSET(#REF!,0,0,COUNT(#REF!),1)</definedName>
    <definedName name="P2min" localSheetId="13">OFFSET(#REF!,0,0,COUNT(#REF!),1)</definedName>
    <definedName name="P2min" localSheetId="14">OFFSET(#REF!,0,0,COUNT(#REF!),1)</definedName>
    <definedName name="P2min" localSheetId="15">OFFSET(#REF!,0,0,COUNT(#REF!),1)</definedName>
    <definedName name="P2min" localSheetId="16">OFFSET(#REF!,0,0,COUNT(#REF!),1)</definedName>
    <definedName name="P2min" localSheetId="17">OFFSET(#REF!,0,0,COUNT(#REF!),1)</definedName>
    <definedName name="P2min" localSheetId="18">OFFSET(#REF!,0,0,COUNT(#REF!),1)</definedName>
    <definedName name="P2min">OFFSET(#REF!,0,0,COUNT(#REF!),1)</definedName>
    <definedName name="P2rng" localSheetId="0">OFFSET(#REF!,0,0,COUNT(#REF!),1)</definedName>
    <definedName name="P2rng" localSheetId="23">OFFSET(#REF!,0,0,COUNT(#REF!),1)</definedName>
    <definedName name="P2rng" localSheetId="28">OFFSET(#REF!,0,0,COUNT(#REF!),1)</definedName>
    <definedName name="P2rng" localSheetId="29">OFFSET(#REF!,0,0,COUNT(#REF!),1)</definedName>
    <definedName name="P2rng" localSheetId="30">OFFSET(#REF!,0,0,COUNT(#REF!),1)</definedName>
    <definedName name="P2rng" localSheetId="31">OFFSET(#REF!,0,0,COUNT(#REF!),1)</definedName>
    <definedName name="P2rng" localSheetId="40">OFFSET(#REF!,0,0,COUNT(#REF!),1)</definedName>
    <definedName name="P2rng" localSheetId="42">OFFSET(#REF!,0,0,COUNT(#REF!),1)</definedName>
    <definedName name="P2rng" localSheetId="7">OFFSET(#REF!,0,0,COUNT(#REF!),1)</definedName>
    <definedName name="P2rng" localSheetId="19">OFFSET(#REF!,0,0,COUNT(#REF!),1)</definedName>
    <definedName name="P2rng" localSheetId="20">OFFSET(#REF!,0,0,COUNT(#REF!),1)</definedName>
    <definedName name="P2rng" localSheetId="21">OFFSET(#REF!,0,0,COUNT(#REF!),1)</definedName>
    <definedName name="P2rng" localSheetId="22">OFFSET(#REF!,0,0,COUNT(#REF!),1)</definedName>
    <definedName name="P2rng" localSheetId="24">OFFSET(#REF!,0,0,COUNT(#REF!),1)</definedName>
    <definedName name="P2rng" localSheetId="25">OFFSET(#REF!,0,0,COUNT(#REF!),1)</definedName>
    <definedName name="P2rng" localSheetId="26">OFFSET(#REF!,0,0,COUNT(#REF!),1)</definedName>
    <definedName name="P2rng" localSheetId="27">OFFSET(#REF!,0,0,COUNT(#REF!),1)</definedName>
    <definedName name="P2rng" localSheetId="32">OFFSET(#REF!,0,0,COUNT(#REF!),1)</definedName>
    <definedName name="P2rng" localSheetId="33">OFFSET(#REF!,0,0,COUNT(#REF!),1)</definedName>
    <definedName name="P2rng" localSheetId="34">OFFSET(#REF!,0,0,COUNT(#REF!),1)</definedName>
    <definedName name="P2rng" localSheetId="35">OFFSET(#REF!,0,0,COUNT(#REF!),1)</definedName>
    <definedName name="P2rng" localSheetId="36">OFFSET(#REF!,0,0,COUNT(#REF!),1)</definedName>
    <definedName name="P2rng" localSheetId="37">OFFSET(#REF!,0,0,COUNT(#REF!),1)</definedName>
    <definedName name="P2rng" localSheetId="38">OFFSET(#REF!,0,0,COUNT(#REF!),1)</definedName>
    <definedName name="P2rng" localSheetId="39">OFFSET(#REF!,0,0,COUNT(#REF!),1)</definedName>
    <definedName name="P2rng" localSheetId="41">OFFSET(#REF!,0,0,COUNT(#REF!),1)</definedName>
    <definedName name="P2rng" localSheetId="43">OFFSET(#REF!,0,0,COUNT(#REF!),1)</definedName>
    <definedName name="P2rng" localSheetId="13">OFFSET(#REF!,0,0,COUNT(#REF!),1)</definedName>
    <definedName name="P2rng" localSheetId="14">OFFSET(#REF!,0,0,COUNT(#REF!),1)</definedName>
    <definedName name="P2rng" localSheetId="15">OFFSET(#REF!,0,0,COUNT(#REF!),1)</definedName>
    <definedName name="P2rng" localSheetId="16">OFFSET(#REF!,0,0,COUNT(#REF!),1)</definedName>
    <definedName name="P2rng" localSheetId="17">OFFSET(#REF!,0,0,COUNT(#REF!),1)</definedName>
    <definedName name="P2rng" localSheetId="18">OFFSET(#REF!,0,0,COUNT(#REF!),1)</definedName>
    <definedName name="P2rng">OFFSET(#REF!,0,0,COUNT(#REF!),1)</definedName>
    <definedName name="P3_1" localSheetId="0">OFFSET(#REF!,0,0,COUNT(#REF!),1)</definedName>
    <definedName name="P3_1" localSheetId="23">OFFSET(#REF!,0,0,COUNT(#REF!),1)</definedName>
    <definedName name="P3_1" localSheetId="28">OFFSET(#REF!,0,0,COUNT(#REF!),1)</definedName>
    <definedName name="P3_1" localSheetId="29">OFFSET(#REF!,0,0,COUNT(#REF!),1)</definedName>
    <definedName name="P3_1" localSheetId="30">OFFSET(#REF!,0,0,COUNT(#REF!),1)</definedName>
    <definedName name="P3_1" localSheetId="31">OFFSET(#REF!,0,0,COUNT(#REF!),1)</definedName>
    <definedName name="P3_1" localSheetId="40">OFFSET(#REF!,0,0,COUNT(#REF!),1)</definedName>
    <definedName name="P3_1" localSheetId="42">OFFSET(#REF!,0,0,COUNT(#REF!),1)</definedName>
    <definedName name="P3_1" localSheetId="7">OFFSET(#REF!,0,0,COUNT(#REF!),1)</definedName>
    <definedName name="P3_1" localSheetId="19">OFFSET(#REF!,0,0,COUNT(#REF!),1)</definedName>
    <definedName name="P3_1" localSheetId="20">OFFSET(#REF!,0,0,COUNT(#REF!),1)</definedName>
    <definedName name="P3_1" localSheetId="21">OFFSET(#REF!,0,0,COUNT(#REF!),1)</definedName>
    <definedName name="P3_1" localSheetId="22">OFFSET(#REF!,0,0,COUNT(#REF!),1)</definedName>
    <definedName name="P3_1" localSheetId="24">OFFSET(#REF!,0,0,COUNT(#REF!),1)</definedName>
    <definedName name="P3_1" localSheetId="25">OFFSET(#REF!,0,0,COUNT(#REF!),1)</definedName>
    <definedName name="P3_1" localSheetId="26">OFFSET(#REF!,0,0,COUNT(#REF!),1)</definedName>
    <definedName name="P3_1" localSheetId="27">OFFSET(#REF!,0,0,COUNT(#REF!),1)</definedName>
    <definedName name="P3_1" localSheetId="32">OFFSET(#REF!,0,0,COUNT(#REF!),1)</definedName>
    <definedName name="P3_1" localSheetId="33">OFFSET(#REF!,0,0,COUNT(#REF!),1)</definedName>
    <definedName name="P3_1" localSheetId="34">OFFSET(#REF!,0,0,COUNT(#REF!),1)</definedName>
    <definedName name="P3_1" localSheetId="35">OFFSET(#REF!,0,0,COUNT(#REF!),1)</definedName>
    <definedName name="P3_1" localSheetId="36">OFFSET(#REF!,0,0,COUNT(#REF!),1)</definedName>
    <definedName name="P3_1" localSheetId="37">OFFSET(#REF!,0,0,COUNT(#REF!),1)</definedName>
    <definedName name="P3_1" localSheetId="38">OFFSET(#REF!,0,0,COUNT(#REF!),1)</definedName>
    <definedName name="P3_1" localSheetId="39">OFFSET(#REF!,0,0,COUNT(#REF!),1)</definedName>
    <definedName name="P3_1" localSheetId="41">OFFSET(#REF!,0,0,COUNT(#REF!),1)</definedName>
    <definedName name="P3_1" localSheetId="43">OFFSET(#REF!,0,0,COUNT(#REF!),1)</definedName>
    <definedName name="P3_1" localSheetId="13">OFFSET(#REF!,0,0,COUNT(#REF!),1)</definedName>
    <definedName name="P3_1" localSheetId="14">OFFSET(#REF!,0,0,COUNT(#REF!),1)</definedName>
    <definedName name="P3_1" localSheetId="15">OFFSET(#REF!,0,0,COUNT(#REF!),1)</definedName>
    <definedName name="P3_1" localSheetId="16">OFFSET(#REF!,0,0,COUNT(#REF!),1)</definedName>
    <definedName name="P3_1" localSheetId="17">OFFSET(#REF!,0,0,COUNT(#REF!),1)</definedName>
    <definedName name="P3_1" localSheetId="18">OFFSET(#REF!,0,0,COUNT(#REF!),1)</definedName>
    <definedName name="P3_1">OFFSET(#REF!,0,0,COUNT(#REF!),1)</definedName>
    <definedName name="P3_2" localSheetId="0">OFFSET(#REF!,0,0,COUNT(#REF!),1)</definedName>
    <definedName name="P3_2" localSheetId="23">OFFSET(#REF!,0,0,COUNT(#REF!),1)</definedName>
    <definedName name="P3_2" localSheetId="28">OFFSET(#REF!,0,0,COUNT(#REF!),1)</definedName>
    <definedName name="P3_2" localSheetId="29">OFFSET(#REF!,0,0,COUNT(#REF!),1)</definedName>
    <definedName name="P3_2" localSheetId="30">OFFSET(#REF!,0,0,COUNT(#REF!),1)</definedName>
    <definedName name="P3_2" localSheetId="31">OFFSET(#REF!,0,0,COUNT(#REF!),1)</definedName>
    <definedName name="P3_2" localSheetId="40">OFFSET(#REF!,0,0,COUNT(#REF!),1)</definedName>
    <definedName name="P3_2" localSheetId="42">OFFSET(#REF!,0,0,COUNT(#REF!),1)</definedName>
    <definedName name="P3_2" localSheetId="7">OFFSET(#REF!,0,0,COUNT(#REF!),1)</definedName>
    <definedName name="P3_2" localSheetId="19">OFFSET(#REF!,0,0,COUNT(#REF!),1)</definedName>
    <definedName name="P3_2" localSheetId="20">OFFSET(#REF!,0,0,COUNT(#REF!),1)</definedName>
    <definedName name="P3_2" localSheetId="21">OFFSET(#REF!,0,0,COUNT(#REF!),1)</definedName>
    <definedName name="P3_2" localSheetId="22">OFFSET(#REF!,0,0,COUNT(#REF!),1)</definedName>
    <definedName name="P3_2" localSheetId="24">OFFSET(#REF!,0,0,COUNT(#REF!),1)</definedName>
    <definedName name="P3_2" localSheetId="25">OFFSET(#REF!,0,0,COUNT(#REF!),1)</definedName>
    <definedName name="P3_2" localSheetId="26">OFFSET(#REF!,0,0,COUNT(#REF!),1)</definedName>
    <definedName name="P3_2" localSheetId="27">OFFSET(#REF!,0,0,COUNT(#REF!),1)</definedName>
    <definedName name="P3_2" localSheetId="32">OFFSET(#REF!,0,0,COUNT(#REF!),1)</definedName>
    <definedName name="P3_2" localSheetId="33">OFFSET(#REF!,0,0,COUNT(#REF!),1)</definedName>
    <definedName name="P3_2" localSheetId="34">OFFSET(#REF!,0,0,COUNT(#REF!),1)</definedName>
    <definedName name="P3_2" localSheetId="35">OFFSET(#REF!,0,0,COUNT(#REF!),1)</definedName>
    <definedName name="P3_2" localSheetId="36">OFFSET(#REF!,0,0,COUNT(#REF!),1)</definedName>
    <definedName name="P3_2" localSheetId="37">OFFSET(#REF!,0,0,COUNT(#REF!),1)</definedName>
    <definedName name="P3_2" localSheetId="38">OFFSET(#REF!,0,0,COUNT(#REF!),1)</definedName>
    <definedName name="P3_2" localSheetId="39">OFFSET(#REF!,0,0,COUNT(#REF!),1)</definedName>
    <definedName name="P3_2" localSheetId="41">OFFSET(#REF!,0,0,COUNT(#REF!),1)</definedName>
    <definedName name="P3_2" localSheetId="43">OFFSET(#REF!,0,0,COUNT(#REF!),1)</definedName>
    <definedName name="P3_2" localSheetId="13">OFFSET(#REF!,0,0,COUNT(#REF!),1)</definedName>
    <definedName name="P3_2" localSheetId="14">OFFSET(#REF!,0,0,COUNT(#REF!),1)</definedName>
    <definedName name="P3_2" localSheetId="15">OFFSET(#REF!,0,0,COUNT(#REF!),1)</definedName>
    <definedName name="P3_2" localSheetId="16">OFFSET(#REF!,0,0,COUNT(#REF!),1)</definedName>
    <definedName name="P3_2" localSheetId="17">OFFSET(#REF!,0,0,COUNT(#REF!),1)</definedName>
    <definedName name="P3_2" localSheetId="18">OFFSET(#REF!,0,0,COUNT(#REF!),1)</definedName>
    <definedName name="P3_2">OFFSET(#REF!,0,0,COUNT(#REF!),1)</definedName>
    <definedName name="P3avg" localSheetId="0">OFFSET(#REF!,0,0,COUNT(#REF!),1)</definedName>
    <definedName name="P3avg" localSheetId="23">OFFSET(#REF!,0,0,COUNT(#REF!),1)</definedName>
    <definedName name="P3avg" localSheetId="28">OFFSET(#REF!,0,0,COUNT(#REF!),1)</definedName>
    <definedName name="P3avg" localSheetId="29">OFFSET(#REF!,0,0,COUNT(#REF!),1)</definedName>
    <definedName name="P3avg" localSheetId="30">OFFSET(#REF!,0,0,COUNT(#REF!),1)</definedName>
    <definedName name="P3avg" localSheetId="31">OFFSET(#REF!,0,0,COUNT(#REF!),1)</definedName>
    <definedName name="P3avg" localSheetId="40">OFFSET(#REF!,0,0,COUNT(#REF!),1)</definedName>
    <definedName name="P3avg" localSheetId="42">OFFSET(#REF!,0,0,COUNT(#REF!),1)</definedName>
    <definedName name="P3avg" localSheetId="7">OFFSET(#REF!,0,0,COUNT(#REF!),1)</definedName>
    <definedName name="P3avg" localSheetId="19">OFFSET(#REF!,0,0,COUNT(#REF!),1)</definedName>
    <definedName name="P3avg" localSheetId="20">OFFSET(#REF!,0,0,COUNT(#REF!),1)</definedName>
    <definedName name="P3avg" localSheetId="21">OFFSET(#REF!,0,0,COUNT(#REF!),1)</definedName>
    <definedName name="P3avg" localSheetId="22">OFFSET(#REF!,0,0,COUNT(#REF!),1)</definedName>
    <definedName name="P3avg" localSheetId="24">OFFSET(#REF!,0,0,COUNT(#REF!),1)</definedName>
    <definedName name="P3avg" localSheetId="25">OFFSET(#REF!,0,0,COUNT(#REF!),1)</definedName>
    <definedName name="P3avg" localSheetId="26">OFFSET(#REF!,0,0,COUNT(#REF!),1)</definedName>
    <definedName name="P3avg" localSheetId="27">OFFSET(#REF!,0,0,COUNT(#REF!),1)</definedName>
    <definedName name="P3avg" localSheetId="32">OFFSET(#REF!,0,0,COUNT(#REF!),1)</definedName>
    <definedName name="P3avg" localSheetId="33">OFFSET(#REF!,0,0,COUNT(#REF!),1)</definedName>
    <definedName name="P3avg" localSheetId="34">OFFSET(#REF!,0,0,COUNT(#REF!),1)</definedName>
    <definedName name="P3avg" localSheetId="35">OFFSET(#REF!,0,0,COUNT(#REF!),1)</definedName>
    <definedName name="P3avg" localSheetId="36">OFFSET(#REF!,0,0,COUNT(#REF!),1)</definedName>
    <definedName name="P3avg" localSheetId="37">OFFSET(#REF!,0,0,COUNT(#REF!),1)</definedName>
    <definedName name="P3avg" localSheetId="38">OFFSET(#REF!,0,0,COUNT(#REF!),1)</definedName>
    <definedName name="P3avg" localSheetId="39">OFFSET(#REF!,0,0,COUNT(#REF!),1)</definedName>
    <definedName name="P3avg" localSheetId="41">OFFSET(#REF!,0,0,COUNT(#REF!),1)</definedName>
    <definedName name="P3avg" localSheetId="43">OFFSET(#REF!,0,0,COUNT(#REF!),1)</definedName>
    <definedName name="P3avg" localSheetId="13">OFFSET(#REF!,0,0,COUNT(#REF!),1)</definedName>
    <definedName name="P3avg" localSheetId="14">OFFSET(#REF!,0,0,COUNT(#REF!),1)</definedName>
    <definedName name="P3avg" localSheetId="15">OFFSET(#REF!,0,0,COUNT(#REF!),1)</definedName>
    <definedName name="P3avg" localSheetId="16">OFFSET(#REF!,0,0,COUNT(#REF!),1)</definedName>
    <definedName name="P3avg" localSheetId="17">OFFSET(#REF!,0,0,COUNT(#REF!),1)</definedName>
    <definedName name="P3avg" localSheetId="18">OFFSET(#REF!,0,0,COUNT(#REF!),1)</definedName>
    <definedName name="P3avg">OFFSET(#REF!,0,0,COUNT(#REF!),1)</definedName>
    <definedName name="P3min" localSheetId="0">OFFSET(#REF!,0,0,COUNT(#REF!),1)</definedName>
    <definedName name="P3min" localSheetId="23">OFFSET(#REF!,0,0,COUNT(#REF!),1)</definedName>
    <definedName name="P3min" localSheetId="28">OFFSET(#REF!,0,0,COUNT(#REF!),1)</definedName>
    <definedName name="P3min" localSheetId="29">OFFSET(#REF!,0,0,COUNT(#REF!),1)</definedName>
    <definedName name="P3min" localSheetId="30">OFFSET(#REF!,0,0,COUNT(#REF!),1)</definedName>
    <definedName name="P3min" localSheetId="31">OFFSET(#REF!,0,0,COUNT(#REF!),1)</definedName>
    <definedName name="P3min" localSheetId="40">OFFSET(#REF!,0,0,COUNT(#REF!),1)</definedName>
    <definedName name="P3min" localSheetId="42">OFFSET(#REF!,0,0,COUNT(#REF!),1)</definedName>
    <definedName name="P3min" localSheetId="7">OFFSET(#REF!,0,0,COUNT(#REF!),1)</definedName>
    <definedName name="P3min" localSheetId="19">OFFSET(#REF!,0,0,COUNT(#REF!),1)</definedName>
    <definedName name="P3min" localSheetId="20">OFFSET(#REF!,0,0,COUNT(#REF!),1)</definedName>
    <definedName name="P3min" localSheetId="21">OFFSET(#REF!,0,0,COUNT(#REF!),1)</definedName>
    <definedName name="P3min" localSheetId="22">OFFSET(#REF!,0,0,COUNT(#REF!),1)</definedName>
    <definedName name="P3min" localSheetId="24">OFFSET(#REF!,0,0,COUNT(#REF!),1)</definedName>
    <definedName name="P3min" localSheetId="25">OFFSET(#REF!,0,0,COUNT(#REF!),1)</definedName>
    <definedName name="P3min" localSheetId="26">OFFSET(#REF!,0,0,COUNT(#REF!),1)</definedName>
    <definedName name="P3min" localSheetId="27">OFFSET(#REF!,0,0,COUNT(#REF!),1)</definedName>
    <definedName name="P3min" localSheetId="32">OFFSET(#REF!,0,0,COUNT(#REF!),1)</definedName>
    <definedName name="P3min" localSheetId="33">OFFSET(#REF!,0,0,COUNT(#REF!),1)</definedName>
    <definedName name="P3min" localSheetId="34">OFFSET(#REF!,0,0,COUNT(#REF!),1)</definedName>
    <definedName name="P3min" localSheetId="35">OFFSET(#REF!,0,0,COUNT(#REF!),1)</definedName>
    <definedName name="P3min" localSheetId="36">OFFSET(#REF!,0,0,COUNT(#REF!),1)</definedName>
    <definedName name="P3min" localSheetId="37">OFFSET(#REF!,0,0,COUNT(#REF!),1)</definedName>
    <definedName name="P3min" localSheetId="38">OFFSET(#REF!,0,0,COUNT(#REF!),1)</definedName>
    <definedName name="P3min" localSheetId="39">OFFSET(#REF!,0,0,COUNT(#REF!),1)</definedName>
    <definedName name="P3min" localSheetId="41">OFFSET(#REF!,0,0,COUNT(#REF!),1)</definedName>
    <definedName name="P3min" localSheetId="43">OFFSET(#REF!,0,0,COUNT(#REF!),1)</definedName>
    <definedName name="P3min" localSheetId="13">OFFSET(#REF!,0,0,COUNT(#REF!),1)</definedName>
    <definedName name="P3min" localSheetId="14">OFFSET(#REF!,0,0,COUNT(#REF!),1)</definedName>
    <definedName name="P3min" localSheetId="15">OFFSET(#REF!,0,0,COUNT(#REF!),1)</definedName>
    <definedName name="P3min" localSheetId="16">OFFSET(#REF!,0,0,COUNT(#REF!),1)</definedName>
    <definedName name="P3min" localSheetId="17">OFFSET(#REF!,0,0,COUNT(#REF!),1)</definedName>
    <definedName name="P3min" localSheetId="18">OFFSET(#REF!,0,0,COUNT(#REF!),1)</definedName>
    <definedName name="P3min">OFFSET(#REF!,0,0,COUNT(#REF!),1)</definedName>
    <definedName name="P3rng" localSheetId="0">OFFSET(#REF!,0,0,COUNT(#REF!),1)</definedName>
    <definedName name="P3rng" localSheetId="23">OFFSET(#REF!,0,0,COUNT(#REF!),1)</definedName>
    <definedName name="P3rng" localSheetId="28">OFFSET(#REF!,0,0,COUNT(#REF!),1)</definedName>
    <definedName name="P3rng" localSheetId="29">OFFSET(#REF!,0,0,COUNT(#REF!),1)</definedName>
    <definedName name="P3rng" localSheetId="30">OFFSET(#REF!,0,0,COUNT(#REF!),1)</definedName>
    <definedName name="P3rng" localSheetId="31">OFFSET(#REF!,0,0,COUNT(#REF!),1)</definedName>
    <definedName name="P3rng" localSheetId="40">OFFSET(#REF!,0,0,COUNT(#REF!),1)</definedName>
    <definedName name="P3rng" localSheetId="42">OFFSET(#REF!,0,0,COUNT(#REF!),1)</definedName>
    <definedName name="P3rng" localSheetId="7">OFFSET(#REF!,0,0,COUNT(#REF!),1)</definedName>
    <definedName name="P3rng" localSheetId="19">OFFSET(#REF!,0,0,COUNT(#REF!),1)</definedName>
    <definedName name="P3rng" localSheetId="20">OFFSET(#REF!,0,0,COUNT(#REF!),1)</definedName>
    <definedName name="P3rng" localSheetId="21">OFFSET(#REF!,0,0,COUNT(#REF!),1)</definedName>
    <definedName name="P3rng" localSheetId="22">OFFSET(#REF!,0,0,COUNT(#REF!),1)</definedName>
    <definedName name="P3rng" localSheetId="24">OFFSET(#REF!,0,0,COUNT(#REF!),1)</definedName>
    <definedName name="P3rng" localSheetId="25">OFFSET(#REF!,0,0,COUNT(#REF!),1)</definedName>
    <definedName name="P3rng" localSheetId="26">OFFSET(#REF!,0,0,COUNT(#REF!),1)</definedName>
    <definedName name="P3rng" localSheetId="27">OFFSET(#REF!,0,0,COUNT(#REF!),1)</definedName>
    <definedName name="P3rng" localSheetId="32">OFFSET(#REF!,0,0,COUNT(#REF!),1)</definedName>
    <definedName name="P3rng" localSheetId="33">OFFSET(#REF!,0,0,COUNT(#REF!),1)</definedName>
    <definedName name="P3rng" localSheetId="34">OFFSET(#REF!,0,0,COUNT(#REF!),1)</definedName>
    <definedName name="P3rng" localSheetId="35">OFFSET(#REF!,0,0,COUNT(#REF!),1)</definedName>
    <definedName name="P3rng" localSheetId="36">OFFSET(#REF!,0,0,COUNT(#REF!),1)</definedName>
    <definedName name="P3rng" localSheetId="37">OFFSET(#REF!,0,0,COUNT(#REF!),1)</definedName>
    <definedName name="P3rng" localSheetId="38">OFFSET(#REF!,0,0,COUNT(#REF!),1)</definedName>
    <definedName name="P3rng" localSheetId="39">OFFSET(#REF!,0,0,COUNT(#REF!),1)</definedName>
    <definedName name="P3rng" localSheetId="41">OFFSET(#REF!,0,0,COUNT(#REF!),1)</definedName>
    <definedName name="P3rng" localSheetId="43">OFFSET(#REF!,0,0,COUNT(#REF!),1)</definedName>
    <definedName name="P3rng" localSheetId="13">OFFSET(#REF!,0,0,COUNT(#REF!),1)</definedName>
    <definedName name="P3rng" localSheetId="14">OFFSET(#REF!,0,0,COUNT(#REF!),1)</definedName>
    <definedName name="P3rng" localSheetId="15">OFFSET(#REF!,0,0,COUNT(#REF!),1)</definedName>
    <definedName name="P3rng" localSheetId="16">OFFSET(#REF!,0,0,COUNT(#REF!),1)</definedName>
    <definedName name="P3rng" localSheetId="17">OFFSET(#REF!,0,0,COUNT(#REF!),1)</definedName>
    <definedName name="P3rng" localSheetId="18">OFFSET(#REF!,0,0,COUNT(#REF!),1)</definedName>
    <definedName name="P3rng">OFFSET(#REF!,0,0,COUNT(#REF!),1)</definedName>
    <definedName name="P4_1" localSheetId="0">OFFSET(#REF!,0,0,COUNT(#REF!),1)</definedName>
    <definedName name="P4_1" localSheetId="23">OFFSET(#REF!,0,0,COUNT(#REF!),1)</definedName>
    <definedName name="P4_1" localSheetId="28">OFFSET(#REF!,0,0,COUNT(#REF!),1)</definedName>
    <definedName name="P4_1" localSheetId="29">OFFSET(#REF!,0,0,COUNT(#REF!),1)</definedName>
    <definedName name="P4_1" localSheetId="30">OFFSET(#REF!,0,0,COUNT(#REF!),1)</definedName>
    <definedName name="P4_1" localSheetId="31">OFFSET(#REF!,0,0,COUNT(#REF!),1)</definedName>
    <definedName name="P4_1" localSheetId="40">OFFSET(#REF!,0,0,COUNT(#REF!),1)</definedName>
    <definedName name="P4_1" localSheetId="42">OFFSET(#REF!,0,0,COUNT(#REF!),1)</definedName>
    <definedName name="P4_1" localSheetId="7">OFFSET(#REF!,0,0,COUNT(#REF!),1)</definedName>
    <definedName name="P4_1" localSheetId="19">OFFSET(#REF!,0,0,COUNT(#REF!),1)</definedName>
    <definedName name="P4_1" localSheetId="20">OFFSET(#REF!,0,0,COUNT(#REF!),1)</definedName>
    <definedName name="P4_1" localSheetId="21">OFFSET(#REF!,0,0,COUNT(#REF!),1)</definedName>
    <definedName name="P4_1" localSheetId="22">OFFSET(#REF!,0,0,COUNT(#REF!),1)</definedName>
    <definedName name="P4_1" localSheetId="24">OFFSET(#REF!,0,0,COUNT(#REF!),1)</definedName>
    <definedName name="P4_1" localSheetId="25">OFFSET(#REF!,0,0,COUNT(#REF!),1)</definedName>
    <definedName name="P4_1" localSheetId="26">OFFSET(#REF!,0,0,COUNT(#REF!),1)</definedName>
    <definedName name="P4_1" localSheetId="27">OFFSET(#REF!,0,0,COUNT(#REF!),1)</definedName>
    <definedName name="P4_1" localSheetId="32">OFFSET(#REF!,0,0,COUNT(#REF!),1)</definedName>
    <definedName name="P4_1" localSheetId="33">OFFSET(#REF!,0,0,COUNT(#REF!),1)</definedName>
    <definedName name="P4_1" localSheetId="34">OFFSET(#REF!,0,0,COUNT(#REF!),1)</definedName>
    <definedName name="P4_1" localSheetId="35">OFFSET(#REF!,0,0,COUNT(#REF!),1)</definedName>
    <definedName name="P4_1" localSheetId="36">OFFSET(#REF!,0,0,COUNT(#REF!),1)</definedName>
    <definedName name="P4_1" localSheetId="37">OFFSET(#REF!,0,0,COUNT(#REF!),1)</definedName>
    <definedName name="P4_1" localSheetId="38">OFFSET(#REF!,0,0,COUNT(#REF!),1)</definedName>
    <definedName name="P4_1" localSheetId="39">OFFSET(#REF!,0,0,COUNT(#REF!),1)</definedName>
    <definedName name="P4_1" localSheetId="41">OFFSET(#REF!,0,0,COUNT(#REF!),1)</definedName>
    <definedName name="P4_1" localSheetId="43">OFFSET(#REF!,0,0,COUNT(#REF!),1)</definedName>
    <definedName name="P4_1" localSheetId="13">OFFSET(#REF!,0,0,COUNT(#REF!),1)</definedName>
    <definedName name="P4_1" localSheetId="14">OFFSET(#REF!,0,0,COUNT(#REF!),1)</definedName>
    <definedName name="P4_1" localSheetId="15">OFFSET(#REF!,0,0,COUNT(#REF!),1)</definedName>
    <definedName name="P4_1" localSheetId="16">OFFSET(#REF!,0,0,COUNT(#REF!),1)</definedName>
    <definedName name="P4_1" localSheetId="17">OFFSET(#REF!,0,0,COUNT(#REF!),1)</definedName>
    <definedName name="P4_1" localSheetId="18">OFFSET(#REF!,0,0,COUNT(#REF!),1)</definedName>
    <definedName name="P4_1">OFFSET(#REF!,0,0,COUNT(#REF!),1)</definedName>
    <definedName name="P4_2" localSheetId="0">OFFSET(#REF!,0,0,COUNT(#REF!),1)</definedName>
    <definedName name="P4_2" localSheetId="23">OFFSET(#REF!,0,0,COUNT(#REF!),1)</definedName>
    <definedName name="P4_2" localSheetId="28">OFFSET(#REF!,0,0,COUNT(#REF!),1)</definedName>
    <definedName name="P4_2" localSheetId="29">OFFSET(#REF!,0,0,COUNT(#REF!),1)</definedName>
    <definedName name="P4_2" localSheetId="30">OFFSET(#REF!,0,0,COUNT(#REF!),1)</definedName>
    <definedName name="P4_2" localSheetId="31">OFFSET(#REF!,0,0,COUNT(#REF!),1)</definedName>
    <definedName name="P4_2" localSheetId="40">OFFSET(#REF!,0,0,COUNT(#REF!),1)</definedName>
    <definedName name="P4_2" localSheetId="42">OFFSET(#REF!,0,0,COUNT(#REF!),1)</definedName>
    <definedName name="P4_2" localSheetId="7">OFFSET(#REF!,0,0,COUNT(#REF!),1)</definedName>
    <definedName name="P4_2" localSheetId="19">OFFSET(#REF!,0,0,COUNT(#REF!),1)</definedName>
    <definedName name="P4_2" localSheetId="20">OFFSET(#REF!,0,0,COUNT(#REF!),1)</definedName>
    <definedName name="P4_2" localSheetId="21">OFFSET(#REF!,0,0,COUNT(#REF!),1)</definedName>
    <definedName name="P4_2" localSheetId="22">OFFSET(#REF!,0,0,COUNT(#REF!),1)</definedName>
    <definedName name="P4_2" localSheetId="24">OFFSET(#REF!,0,0,COUNT(#REF!),1)</definedName>
    <definedName name="P4_2" localSheetId="25">OFFSET(#REF!,0,0,COUNT(#REF!),1)</definedName>
    <definedName name="P4_2" localSheetId="26">OFFSET(#REF!,0,0,COUNT(#REF!),1)</definedName>
    <definedName name="P4_2" localSheetId="27">OFFSET(#REF!,0,0,COUNT(#REF!),1)</definedName>
    <definedName name="P4_2" localSheetId="32">OFFSET(#REF!,0,0,COUNT(#REF!),1)</definedName>
    <definedName name="P4_2" localSheetId="33">OFFSET(#REF!,0,0,COUNT(#REF!),1)</definedName>
    <definedName name="P4_2" localSheetId="34">OFFSET(#REF!,0,0,COUNT(#REF!),1)</definedName>
    <definedName name="P4_2" localSheetId="35">OFFSET(#REF!,0,0,COUNT(#REF!),1)</definedName>
    <definedName name="P4_2" localSheetId="36">OFFSET(#REF!,0,0,COUNT(#REF!),1)</definedName>
    <definedName name="P4_2" localSheetId="37">OFFSET(#REF!,0,0,COUNT(#REF!),1)</definedName>
    <definedName name="P4_2" localSheetId="38">OFFSET(#REF!,0,0,COUNT(#REF!),1)</definedName>
    <definedName name="P4_2" localSheetId="39">OFFSET(#REF!,0,0,COUNT(#REF!),1)</definedName>
    <definedName name="P4_2" localSheetId="41">OFFSET(#REF!,0,0,COUNT(#REF!),1)</definedName>
    <definedName name="P4_2" localSheetId="43">OFFSET(#REF!,0,0,COUNT(#REF!),1)</definedName>
    <definedName name="P4_2" localSheetId="13">OFFSET(#REF!,0,0,COUNT(#REF!),1)</definedName>
    <definedName name="P4_2" localSheetId="14">OFFSET(#REF!,0,0,COUNT(#REF!),1)</definedName>
    <definedName name="P4_2" localSheetId="15">OFFSET(#REF!,0,0,COUNT(#REF!),1)</definedName>
    <definedName name="P4_2" localSheetId="16">OFFSET(#REF!,0,0,COUNT(#REF!),1)</definedName>
    <definedName name="P4_2" localSheetId="17">OFFSET(#REF!,0,0,COUNT(#REF!),1)</definedName>
    <definedName name="P4_2" localSheetId="18">OFFSET(#REF!,0,0,COUNT(#REF!),1)</definedName>
    <definedName name="P4_2">OFFSET(#REF!,0,0,COUNT(#REF!),1)</definedName>
    <definedName name="P4avg" localSheetId="0">OFFSET(#REF!,0,0,COUNT(#REF!),1)</definedName>
    <definedName name="P4avg" localSheetId="23">OFFSET(#REF!,0,0,COUNT(#REF!),1)</definedName>
    <definedName name="P4avg" localSheetId="28">OFFSET(#REF!,0,0,COUNT(#REF!),1)</definedName>
    <definedName name="P4avg" localSheetId="29">OFFSET(#REF!,0,0,COUNT(#REF!),1)</definedName>
    <definedName name="P4avg" localSheetId="30">OFFSET(#REF!,0,0,COUNT(#REF!),1)</definedName>
    <definedName name="P4avg" localSheetId="31">OFFSET(#REF!,0,0,COUNT(#REF!),1)</definedName>
    <definedName name="P4avg" localSheetId="40">OFFSET(#REF!,0,0,COUNT(#REF!),1)</definedName>
    <definedName name="P4avg" localSheetId="42">OFFSET(#REF!,0,0,COUNT(#REF!),1)</definedName>
    <definedName name="P4avg" localSheetId="7">OFFSET(#REF!,0,0,COUNT(#REF!),1)</definedName>
    <definedName name="P4avg" localSheetId="19">OFFSET(#REF!,0,0,COUNT(#REF!),1)</definedName>
    <definedName name="P4avg" localSheetId="20">OFFSET(#REF!,0,0,COUNT(#REF!),1)</definedName>
    <definedName name="P4avg" localSheetId="21">OFFSET(#REF!,0,0,COUNT(#REF!),1)</definedName>
    <definedName name="P4avg" localSheetId="22">OFFSET(#REF!,0,0,COUNT(#REF!),1)</definedName>
    <definedName name="P4avg" localSheetId="24">OFFSET(#REF!,0,0,COUNT(#REF!),1)</definedName>
    <definedName name="P4avg" localSheetId="25">OFFSET(#REF!,0,0,COUNT(#REF!),1)</definedName>
    <definedName name="P4avg" localSheetId="26">OFFSET(#REF!,0,0,COUNT(#REF!),1)</definedName>
    <definedName name="P4avg" localSheetId="27">OFFSET(#REF!,0,0,COUNT(#REF!),1)</definedName>
    <definedName name="P4avg" localSheetId="32">OFFSET(#REF!,0,0,COUNT(#REF!),1)</definedName>
    <definedName name="P4avg" localSheetId="33">OFFSET(#REF!,0,0,COUNT(#REF!),1)</definedName>
    <definedName name="P4avg" localSheetId="34">OFFSET(#REF!,0,0,COUNT(#REF!),1)</definedName>
    <definedName name="P4avg" localSheetId="35">OFFSET(#REF!,0,0,COUNT(#REF!),1)</definedName>
    <definedName name="P4avg" localSheetId="36">OFFSET(#REF!,0,0,COUNT(#REF!),1)</definedName>
    <definedName name="P4avg" localSheetId="37">OFFSET(#REF!,0,0,COUNT(#REF!),1)</definedName>
    <definedName name="P4avg" localSheetId="38">OFFSET(#REF!,0,0,COUNT(#REF!),1)</definedName>
    <definedName name="P4avg" localSheetId="39">OFFSET(#REF!,0,0,COUNT(#REF!),1)</definedName>
    <definedName name="P4avg" localSheetId="41">OFFSET(#REF!,0,0,COUNT(#REF!),1)</definedName>
    <definedName name="P4avg" localSheetId="43">OFFSET(#REF!,0,0,COUNT(#REF!),1)</definedName>
    <definedName name="P4avg" localSheetId="13">OFFSET(#REF!,0,0,COUNT(#REF!),1)</definedName>
    <definedName name="P4avg" localSheetId="14">OFFSET(#REF!,0,0,COUNT(#REF!),1)</definedName>
    <definedName name="P4avg" localSheetId="15">OFFSET(#REF!,0,0,COUNT(#REF!),1)</definedName>
    <definedName name="P4avg" localSheetId="16">OFFSET(#REF!,0,0,COUNT(#REF!),1)</definedName>
    <definedName name="P4avg" localSheetId="17">OFFSET(#REF!,0,0,COUNT(#REF!),1)</definedName>
    <definedName name="P4avg" localSheetId="18">OFFSET(#REF!,0,0,COUNT(#REF!),1)</definedName>
    <definedName name="P4avg">OFFSET(#REF!,0,0,COUNT(#REF!),1)</definedName>
    <definedName name="P4min" localSheetId="0">OFFSET(#REF!,0,0,COUNT(#REF!),1)</definedName>
    <definedName name="P4min" localSheetId="23">OFFSET(#REF!,0,0,COUNT(#REF!),1)</definedName>
    <definedName name="P4min" localSheetId="28">OFFSET(#REF!,0,0,COUNT(#REF!),1)</definedName>
    <definedName name="P4min" localSheetId="29">OFFSET(#REF!,0,0,COUNT(#REF!),1)</definedName>
    <definedName name="P4min" localSheetId="30">OFFSET(#REF!,0,0,COUNT(#REF!),1)</definedName>
    <definedName name="P4min" localSheetId="31">OFFSET(#REF!,0,0,COUNT(#REF!),1)</definedName>
    <definedName name="P4min" localSheetId="40">OFFSET(#REF!,0,0,COUNT(#REF!),1)</definedName>
    <definedName name="P4min" localSheetId="42">OFFSET(#REF!,0,0,COUNT(#REF!),1)</definedName>
    <definedName name="P4min" localSheetId="7">OFFSET(#REF!,0,0,COUNT(#REF!),1)</definedName>
    <definedName name="P4min" localSheetId="19">OFFSET(#REF!,0,0,COUNT(#REF!),1)</definedName>
    <definedName name="P4min" localSheetId="20">OFFSET(#REF!,0,0,COUNT(#REF!),1)</definedName>
    <definedName name="P4min" localSheetId="21">OFFSET(#REF!,0,0,COUNT(#REF!),1)</definedName>
    <definedName name="P4min" localSheetId="22">OFFSET(#REF!,0,0,COUNT(#REF!),1)</definedName>
    <definedName name="P4min" localSheetId="24">OFFSET(#REF!,0,0,COUNT(#REF!),1)</definedName>
    <definedName name="P4min" localSheetId="25">OFFSET(#REF!,0,0,COUNT(#REF!),1)</definedName>
    <definedName name="P4min" localSheetId="26">OFFSET(#REF!,0,0,COUNT(#REF!),1)</definedName>
    <definedName name="P4min" localSheetId="27">OFFSET(#REF!,0,0,COUNT(#REF!),1)</definedName>
    <definedName name="P4min" localSheetId="32">OFFSET(#REF!,0,0,COUNT(#REF!),1)</definedName>
    <definedName name="P4min" localSheetId="33">OFFSET(#REF!,0,0,COUNT(#REF!),1)</definedName>
    <definedName name="P4min" localSheetId="34">OFFSET(#REF!,0,0,COUNT(#REF!),1)</definedName>
    <definedName name="P4min" localSheetId="35">OFFSET(#REF!,0,0,COUNT(#REF!),1)</definedName>
    <definedName name="P4min" localSheetId="36">OFFSET(#REF!,0,0,COUNT(#REF!),1)</definedName>
    <definedName name="P4min" localSheetId="37">OFFSET(#REF!,0,0,COUNT(#REF!),1)</definedName>
    <definedName name="P4min" localSheetId="38">OFFSET(#REF!,0,0,COUNT(#REF!),1)</definedName>
    <definedName name="P4min" localSheetId="39">OFFSET(#REF!,0,0,COUNT(#REF!),1)</definedName>
    <definedName name="P4min" localSheetId="41">OFFSET(#REF!,0,0,COUNT(#REF!),1)</definedName>
    <definedName name="P4min" localSheetId="43">OFFSET(#REF!,0,0,COUNT(#REF!),1)</definedName>
    <definedName name="P4min" localSheetId="13">OFFSET(#REF!,0,0,COUNT(#REF!),1)</definedName>
    <definedName name="P4min" localSheetId="14">OFFSET(#REF!,0,0,COUNT(#REF!),1)</definedName>
    <definedName name="P4min" localSheetId="15">OFFSET(#REF!,0,0,COUNT(#REF!),1)</definedName>
    <definedName name="P4min" localSheetId="16">OFFSET(#REF!,0,0,COUNT(#REF!),1)</definedName>
    <definedName name="P4min" localSheetId="17">OFFSET(#REF!,0,0,COUNT(#REF!),1)</definedName>
    <definedName name="P4min" localSheetId="18">OFFSET(#REF!,0,0,COUNT(#REF!),1)</definedName>
    <definedName name="P4min">OFFSET(#REF!,0,0,COUNT(#REF!),1)</definedName>
    <definedName name="P4rng" localSheetId="0">OFFSET(#REF!,0,0,COUNT(#REF!),1)</definedName>
    <definedName name="P4rng" localSheetId="23">OFFSET(#REF!,0,0,COUNT(#REF!),1)</definedName>
    <definedName name="P4rng" localSheetId="28">OFFSET(#REF!,0,0,COUNT(#REF!),1)</definedName>
    <definedName name="P4rng" localSheetId="29">OFFSET(#REF!,0,0,COUNT(#REF!),1)</definedName>
    <definedName name="P4rng" localSheetId="30">OFFSET(#REF!,0,0,COUNT(#REF!),1)</definedName>
    <definedName name="P4rng" localSheetId="31">OFFSET(#REF!,0,0,COUNT(#REF!),1)</definedName>
    <definedName name="P4rng" localSheetId="40">OFFSET(#REF!,0,0,COUNT(#REF!),1)</definedName>
    <definedName name="P4rng" localSheetId="42">OFFSET(#REF!,0,0,COUNT(#REF!),1)</definedName>
    <definedName name="P4rng" localSheetId="7">OFFSET(#REF!,0,0,COUNT(#REF!),1)</definedName>
    <definedName name="P4rng" localSheetId="19">OFFSET(#REF!,0,0,COUNT(#REF!),1)</definedName>
    <definedName name="P4rng" localSheetId="20">OFFSET(#REF!,0,0,COUNT(#REF!),1)</definedName>
    <definedName name="P4rng" localSheetId="21">OFFSET(#REF!,0,0,COUNT(#REF!),1)</definedName>
    <definedName name="P4rng" localSheetId="22">OFFSET(#REF!,0,0,COUNT(#REF!),1)</definedName>
    <definedName name="P4rng" localSheetId="24">OFFSET(#REF!,0,0,COUNT(#REF!),1)</definedName>
    <definedName name="P4rng" localSheetId="25">OFFSET(#REF!,0,0,COUNT(#REF!),1)</definedName>
    <definedName name="P4rng" localSheetId="26">OFFSET(#REF!,0,0,COUNT(#REF!),1)</definedName>
    <definedName name="P4rng" localSheetId="27">OFFSET(#REF!,0,0,COUNT(#REF!),1)</definedName>
    <definedName name="P4rng" localSheetId="32">OFFSET(#REF!,0,0,COUNT(#REF!),1)</definedName>
    <definedName name="P4rng" localSheetId="33">OFFSET(#REF!,0,0,COUNT(#REF!),1)</definedName>
    <definedName name="P4rng" localSheetId="34">OFFSET(#REF!,0,0,COUNT(#REF!),1)</definedName>
    <definedName name="P4rng" localSheetId="35">OFFSET(#REF!,0,0,COUNT(#REF!),1)</definedName>
    <definedName name="P4rng" localSheetId="36">OFFSET(#REF!,0,0,COUNT(#REF!),1)</definedName>
    <definedName name="P4rng" localSheetId="37">OFFSET(#REF!,0,0,COUNT(#REF!),1)</definedName>
    <definedName name="P4rng" localSheetId="38">OFFSET(#REF!,0,0,COUNT(#REF!),1)</definedName>
    <definedName name="P4rng" localSheetId="39">OFFSET(#REF!,0,0,COUNT(#REF!),1)</definedName>
    <definedName name="P4rng" localSheetId="41">OFFSET(#REF!,0,0,COUNT(#REF!),1)</definedName>
    <definedName name="P4rng" localSheetId="43">OFFSET(#REF!,0,0,COUNT(#REF!),1)</definedName>
    <definedName name="P4rng" localSheetId="13">OFFSET(#REF!,0,0,COUNT(#REF!),1)</definedName>
    <definedName name="P4rng" localSheetId="14">OFFSET(#REF!,0,0,COUNT(#REF!),1)</definedName>
    <definedName name="P4rng" localSheetId="15">OFFSET(#REF!,0,0,COUNT(#REF!),1)</definedName>
    <definedName name="P4rng" localSheetId="16">OFFSET(#REF!,0,0,COUNT(#REF!),1)</definedName>
    <definedName name="P4rng" localSheetId="17">OFFSET(#REF!,0,0,COUNT(#REF!),1)</definedName>
    <definedName name="P4rng" localSheetId="18">OFFSET(#REF!,0,0,COUNT(#REF!),1)</definedName>
    <definedName name="P4rng">OFFSET(#REF!,0,0,COUNT(#REF!),1)</definedName>
    <definedName name="P5_1" localSheetId="0">OFFSET(#REF!,0,0,COUNT(#REF!),1)</definedName>
    <definedName name="P5_1" localSheetId="23">OFFSET(#REF!,0,0,COUNT(#REF!),1)</definedName>
    <definedName name="P5_1" localSheetId="28">OFFSET(#REF!,0,0,COUNT(#REF!),1)</definedName>
    <definedName name="P5_1" localSheetId="29">OFFSET(#REF!,0,0,COUNT(#REF!),1)</definedName>
    <definedName name="P5_1" localSheetId="30">OFFSET(#REF!,0,0,COUNT(#REF!),1)</definedName>
    <definedName name="P5_1" localSheetId="31">OFFSET(#REF!,0,0,COUNT(#REF!),1)</definedName>
    <definedName name="P5_1" localSheetId="40">OFFSET(#REF!,0,0,COUNT(#REF!),1)</definedName>
    <definedName name="P5_1" localSheetId="42">OFFSET(#REF!,0,0,COUNT(#REF!),1)</definedName>
    <definedName name="P5_1" localSheetId="7">OFFSET(#REF!,0,0,COUNT(#REF!),1)</definedName>
    <definedName name="P5_1" localSheetId="19">OFFSET(#REF!,0,0,COUNT(#REF!),1)</definedName>
    <definedName name="P5_1" localSheetId="20">OFFSET(#REF!,0,0,COUNT(#REF!),1)</definedName>
    <definedName name="P5_1" localSheetId="21">OFFSET(#REF!,0,0,COUNT(#REF!),1)</definedName>
    <definedName name="P5_1" localSheetId="22">OFFSET(#REF!,0,0,COUNT(#REF!),1)</definedName>
    <definedName name="P5_1" localSheetId="24">OFFSET(#REF!,0,0,COUNT(#REF!),1)</definedName>
    <definedName name="P5_1" localSheetId="25">OFFSET(#REF!,0,0,COUNT(#REF!),1)</definedName>
    <definedName name="P5_1" localSheetId="26">OFFSET(#REF!,0,0,COUNT(#REF!),1)</definedName>
    <definedName name="P5_1" localSheetId="27">OFFSET(#REF!,0,0,COUNT(#REF!),1)</definedName>
    <definedName name="P5_1" localSheetId="32">OFFSET(#REF!,0,0,COUNT(#REF!),1)</definedName>
    <definedName name="P5_1" localSheetId="33">OFFSET(#REF!,0,0,COUNT(#REF!),1)</definedName>
    <definedName name="P5_1" localSheetId="34">OFFSET(#REF!,0,0,COUNT(#REF!),1)</definedName>
    <definedName name="P5_1" localSheetId="35">OFFSET(#REF!,0,0,COUNT(#REF!),1)</definedName>
    <definedName name="P5_1" localSheetId="36">OFFSET(#REF!,0,0,COUNT(#REF!),1)</definedName>
    <definedName name="P5_1" localSheetId="37">OFFSET(#REF!,0,0,COUNT(#REF!),1)</definedName>
    <definedName name="P5_1" localSheetId="38">OFFSET(#REF!,0,0,COUNT(#REF!),1)</definedName>
    <definedName name="P5_1" localSheetId="39">OFFSET(#REF!,0,0,COUNT(#REF!),1)</definedName>
    <definedName name="P5_1" localSheetId="41">OFFSET(#REF!,0,0,COUNT(#REF!),1)</definedName>
    <definedName name="P5_1" localSheetId="43">OFFSET(#REF!,0,0,COUNT(#REF!),1)</definedName>
    <definedName name="P5_1" localSheetId="13">OFFSET(#REF!,0,0,COUNT(#REF!),1)</definedName>
    <definedName name="P5_1" localSheetId="14">OFFSET(#REF!,0,0,COUNT(#REF!),1)</definedName>
    <definedName name="P5_1" localSheetId="15">OFFSET(#REF!,0,0,COUNT(#REF!),1)</definedName>
    <definedName name="P5_1" localSheetId="16">OFFSET(#REF!,0,0,COUNT(#REF!),1)</definedName>
    <definedName name="P5_1" localSheetId="17">OFFSET(#REF!,0,0,COUNT(#REF!),1)</definedName>
    <definedName name="P5_1" localSheetId="18">OFFSET(#REF!,0,0,COUNT(#REF!),1)</definedName>
    <definedName name="P5_1">OFFSET(#REF!,0,0,COUNT(#REF!),1)</definedName>
    <definedName name="P5_2" localSheetId="0">OFFSET(#REF!,0,0,COUNT(#REF!),1)</definedName>
    <definedName name="P5_2" localSheetId="23">OFFSET(#REF!,0,0,COUNT(#REF!),1)</definedName>
    <definedName name="P5_2" localSheetId="28">OFFSET(#REF!,0,0,COUNT(#REF!),1)</definedName>
    <definedName name="P5_2" localSheetId="29">OFFSET(#REF!,0,0,COUNT(#REF!),1)</definedName>
    <definedName name="P5_2" localSheetId="30">OFFSET(#REF!,0,0,COUNT(#REF!),1)</definedName>
    <definedName name="P5_2" localSheetId="31">OFFSET(#REF!,0,0,COUNT(#REF!),1)</definedName>
    <definedName name="P5_2" localSheetId="40">OFFSET(#REF!,0,0,COUNT(#REF!),1)</definedName>
    <definedName name="P5_2" localSheetId="42">OFFSET(#REF!,0,0,COUNT(#REF!),1)</definedName>
    <definedName name="P5_2" localSheetId="7">OFFSET(#REF!,0,0,COUNT(#REF!),1)</definedName>
    <definedName name="P5_2" localSheetId="19">OFFSET(#REF!,0,0,COUNT(#REF!),1)</definedName>
    <definedName name="P5_2" localSheetId="20">OFFSET(#REF!,0,0,COUNT(#REF!),1)</definedName>
    <definedName name="P5_2" localSheetId="21">OFFSET(#REF!,0,0,COUNT(#REF!),1)</definedName>
    <definedName name="P5_2" localSheetId="22">OFFSET(#REF!,0,0,COUNT(#REF!),1)</definedName>
    <definedName name="P5_2" localSheetId="24">OFFSET(#REF!,0,0,COUNT(#REF!),1)</definedName>
    <definedName name="P5_2" localSheetId="25">OFFSET(#REF!,0,0,COUNT(#REF!),1)</definedName>
    <definedName name="P5_2" localSheetId="26">OFFSET(#REF!,0,0,COUNT(#REF!),1)</definedName>
    <definedName name="P5_2" localSheetId="27">OFFSET(#REF!,0,0,COUNT(#REF!),1)</definedName>
    <definedName name="P5_2" localSheetId="32">OFFSET(#REF!,0,0,COUNT(#REF!),1)</definedName>
    <definedName name="P5_2" localSheetId="33">OFFSET(#REF!,0,0,COUNT(#REF!),1)</definedName>
    <definedName name="P5_2" localSheetId="34">OFFSET(#REF!,0,0,COUNT(#REF!),1)</definedName>
    <definedName name="P5_2" localSheetId="35">OFFSET(#REF!,0,0,COUNT(#REF!),1)</definedName>
    <definedName name="P5_2" localSheetId="36">OFFSET(#REF!,0,0,COUNT(#REF!),1)</definedName>
    <definedName name="P5_2" localSheetId="37">OFFSET(#REF!,0,0,COUNT(#REF!),1)</definedName>
    <definedName name="P5_2" localSheetId="38">OFFSET(#REF!,0,0,COUNT(#REF!),1)</definedName>
    <definedName name="P5_2" localSheetId="39">OFFSET(#REF!,0,0,COUNT(#REF!),1)</definedName>
    <definedName name="P5_2" localSheetId="41">OFFSET(#REF!,0,0,COUNT(#REF!),1)</definedName>
    <definedName name="P5_2" localSheetId="43">OFFSET(#REF!,0,0,COUNT(#REF!),1)</definedName>
    <definedName name="P5_2" localSheetId="13">OFFSET(#REF!,0,0,COUNT(#REF!),1)</definedName>
    <definedName name="P5_2" localSheetId="14">OFFSET(#REF!,0,0,COUNT(#REF!),1)</definedName>
    <definedName name="P5_2" localSheetId="15">OFFSET(#REF!,0,0,COUNT(#REF!),1)</definedName>
    <definedName name="P5_2" localSheetId="16">OFFSET(#REF!,0,0,COUNT(#REF!),1)</definedName>
    <definedName name="P5_2" localSheetId="17">OFFSET(#REF!,0,0,COUNT(#REF!),1)</definedName>
    <definedName name="P5_2" localSheetId="18">OFFSET(#REF!,0,0,COUNT(#REF!),1)</definedName>
    <definedName name="P5_2">OFFSET(#REF!,0,0,COUNT(#REF!),1)</definedName>
    <definedName name="P5avg" localSheetId="0">OFFSET(#REF!,0,0,COUNT(#REF!),1)</definedName>
    <definedName name="P5avg" localSheetId="23">OFFSET(#REF!,0,0,COUNT(#REF!),1)</definedName>
    <definedName name="P5avg" localSheetId="28">OFFSET(#REF!,0,0,COUNT(#REF!),1)</definedName>
    <definedName name="P5avg" localSheetId="29">OFFSET(#REF!,0,0,COUNT(#REF!),1)</definedName>
    <definedName name="P5avg" localSheetId="30">OFFSET(#REF!,0,0,COUNT(#REF!),1)</definedName>
    <definedName name="P5avg" localSheetId="31">OFFSET(#REF!,0,0,COUNT(#REF!),1)</definedName>
    <definedName name="P5avg" localSheetId="40">OFFSET(#REF!,0,0,COUNT(#REF!),1)</definedName>
    <definedName name="P5avg" localSheetId="42">OFFSET(#REF!,0,0,COUNT(#REF!),1)</definedName>
    <definedName name="P5avg" localSheetId="7">OFFSET(#REF!,0,0,COUNT(#REF!),1)</definedName>
    <definedName name="P5avg" localSheetId="19">OFFSET(#REF!,0,0,COUNT(#REF!),1)</definedName>
    <definedName name="P5avg" localSheetId="20">OFFSET(#REF!,0,0,COUNT(#REF!),1)</definedName>
    <definedName name="P5avg" localSheetId="21">OFFSET(#REF!,0,0,COUNT(#REF!),1)</definedName>
    <definedName name="P5avg" localSheetId="22">OFFSET(#REF!,0,0,COUNT(#REF!),1)</definedName>
    <definedName name="P5avg" localSheetId="24">OFFSET(#REF!,0,0,COUNT(#REF!),1)</definedName>
    <definedName name="P5avg" localSheetId="25">OFFSET(#REF!,0,0,COUNT(#REF!),1)</definedName>
    <definedName name="P5avg" localSheetId="26">OFFSET(#REF!,0,0,COUNT(#REF!),1)</definedName>
    <definedName name="P5avg" localSheetId="27">OFFSET(#REF!,0,0,COUNT(#REF!),1)</definedName>
    <definedName name="P5avg" localSheetId="32">OFFSET(#REF!,0,0,COUNT(#REF!),1)</definedName>
    <definedName name="P5avg" localSheetId="33">OFFSET(#REF!,0,0,COUNT(#REF!),1)</definedName>
    <definedName name="P5avg" localSheetId="34">OFFSET(#REF!,0,0,COUNT(#REF!),1)</definedName>
    <definedName name="P5avg" localSheetId="35">OFFSET(#REF!,0,0,COUNT(#REF!),1)</definedName>
    <definedName name="P5avg" localSheetId="36">OFFSET(#REF!,0,0,COUNT(#REF!),1)</definedName>
    <definedName name="P5avg" localSheetId="37">OFFSET(#REF!,0,0,COUNT(#REF!),1)</definedName>
    <definedName name="P5avg" localSheetId="38">OFFSET(#REF!,0,0,COUNT(#REF!),1)</definedName>
    <definedName name="P5avg" localSheetId="39">OFFSET(#REF!,0,0,COUNT(#REF!),1)</definedName>
    <definedName name="P5avg" localSheetId="41">OFFSET(#REF!,0,0,COUNT(#REF!),1)</definedName>
    <definedName name="P5avg" localSheetId="43">OFFSET(#REF!,0,0,COUNT(#REF!),1)</definedName>
    <definedName name="P5avg" localSheetId="13">OFFSET(#REF!,0,0,COUNT(#REF!),1)</definedName>
    <definedName name="P5avg" localSheetId="14">OFFSET(#REF!,0,0,COUNT(#REF!),1)</definedName>
    <definedName name="P5avg" localSheetId="15">OFFSET(#REF!,0,0,COUNT(#REF!),1)</definedName>
    <definedName name="P5avg" localSheetId="16">OFFSET(#REF!,0,0,COUNT(#REF!),1)</definedName>
    <definedName name="P5avg" localSheetId="17">OFFSET(#REF!,0,0,COUNT(#REF!),1)</definedName>
    <definedName name="P5avg" localSheetId="18">OFFSET(#REF!,0,0,COUNT(#REF!),1)</definedName>
    <definedName name="P5avg">OFFSET(#REF!,0,0,COUNT(#REF!),1)</definedName>
    <definedName name="P5min" localSheetId="0">OFFSET(#REF!,0,0,COUNT(#REF!),1)</definedName>
    <definedName name="P5min" localSheetId="23">OFFSET(#REF!,0,0,COUNT(#REF!),1)</definedName>
    <definedName name="P5min" localSheetId="28">OFFSET(#REF!,0,0,COUNT(#REF!),1)</definedName>
    <definedName name="P5min" localSheetId="29">OFFSET(#REF!,0,0,COUNT(#REF!),1)</definedName>
    <definedName name="P5min" localSheetId="30">OFFSET(#REF!,0,0,COUNT(#REF!),1)</definedName>
    <definedName name="P5min" localSheetId="31">OFFSET(#REF!,0,0,COUNT(#REF!),1)</definedName>
    <definedName name="P5min" localSheetId="40">OFFSET(#REF!,0,0,COUNT(#REF!),1)</definedName>
    <definedName name="P5min" localSheetId="42">OFFSET(#REF!,0,0,COUNT(#REF!),1)</definedName>
    <definedName name="P5min" localSheetId="7">OFFSET(#REF!,0,0,COUNT(#REF!),1)</definedName>
    <definedName name="P5min" localSheetId="19">OFFSET(#REF!,0,0,COUNT(#REF!),1)</definedName>
    <definedName name="P5min" localSheetId="20">OFFSET(#REF!,0,0,COUNT(#REF!),1)</definedName>
    <definedName name="P5min" localSheetId="21">OFFSET(#REF!,0,0,COUNT(#REF!),1)</definedName>
    <definedName name="P5min" localSheetId="22">OFFSET(#REF!,0,0,COUNT(#REF!),1)</definedName>
    <definedName name="P5min" localSheetId="24">OFFSET(#REF!,0,0,COUNT(#REF!),1)</definedName>
    <definedName name="P5min" localSheetId="25">OFFSET(#REF!,0,0,COUNT(#REF!),1)</definedName>
    <definedName name="P5min" localSheetId="26">OFFSET(#REF!,0,0,COUNT(#REF!),1)</definedName>
    <definedName name="P5min" localSheetId="27">OFFSET(#REF!,0,0,COUNT(#REF!),1)</definedName>
    <definedName name="P5min" localSheetId="32">OFFSET(#REF!,0,0,COUNT(#REF!),1)</definedName>
    <definedName name="P5min" localSheetId="33">OFFSET(#REF!,0,0,COUNT(#REF!),1)</definedName>
    <definedName name="P5min" localSheetId="34">OFFSET(#REF!,0,0,COUNT(#REF!),1)</definedName>
    <definedName name="P5min" localSheetId="35">OFFSET(#REF!,0,0,COUNT(#REF!),1)</definedName>
    <definedName name="P5min" localSheetId="36">OFFSET(#REF!,0,0,COUNT(#REF!),1)</definedName>
    <definedName name="P5min" localSheetId="37">OFFSET(#REF!,0,0,COUNT(#REF!),1)</definedName>
    <definedName name="P5min" localSheetId="38">OFFSET(#REF!,0,0,COUNT(#REF!),1)</definedName>
    <definedName name="P5min" localSheetId="39">OFFSET(#REF!,0,0,COUNT(#REF!),1)</definedName>
    <definedName name="P5min" localSheetId="41">OFFSET(#REF!,0,0,COUNT(#REF!),1)</definedName>
    <definedName name="P5min" localSheetId="43">OFFSET(#REF!,0,0,COUNT(#REF!),1)</definedName>
    <definedName name="P5min" localSheetId="13">OFFSET(#REF!,0,0,COUNT(#REF!),1)</definedName>
    <definedName name="P5min" localSheetId="14">OFFSET(#REF!,0,0,COUNT(#REF!),1)</definedName>
    <definedName name="P5min" localSheetId="15">OFFSET(#REF!,0,0,COUNT(#REF!),1)</definedName>
    <definedName name="P5min" localSheetId="16">OFFSET(#REF!,0,0,COUNT(#REF!),1)</definedName>
    <definedName name="P5min" localSheetId="17">OFFSET(#REF!,0,0,COUNT(#REF!),1)</definedName>
    <definedName name="P5min" localSheetId="18">OFFSET(#REF!,0,0,COUNT(#REF!),1)</definedName>
    <definedName name="P5min">OFFSET(#REF!,0,0,COUNT(#REF!),1)</definedName>
    <definedName name="P5rng" localSheetId="0">OFFSET(#REF!,0,0,COUNT(#REF!),1)</definedName>
    <definedName name="P5rng" localSheetId="23">OFFSET(#REF!,0,0,COUNT(#REF!),1)</definedName>
    <definedName name="P5rng" localSheetId="28">OFFSET(#REF!,0,0,COUNT(#REF!),1)</definedName>
    <definedName name="P5rng" localSheetId="29">OFFSET(#REF!,0,0,COUNT(#REF!),1)</definedName>
    <definedName name="P5rng" localSheetId="30">OFFSET(#REF!,0,0,COUNT(#REF!),1)</definedName>
    <definedName name="P5rng" localSheetId="31">OFFSET(#REF!,0,0,COUNT(#REF!),1)</definedName>
    <definedName name="P5rng" localSheetId="40">OFFSET(#REF!,0,0,COUNT(#REF!),1)</definedName>
    <definedName name="P5rng" localSheetId="42">OFFSET(#REF!,0,0,COUNT(#REF!),1)</definedName>
    <definedName name="P5rng" localSheetId="7">OFFSET(#REF!,0,0,COUNT(#REF!),1)</definedName>
    <definedName name="P5rng" localSheetId="19">OFFSET(#REF!,0,0,COUNT(#REF!),1)</definedName>
    <definedName name="P5rng" localSheetId="20">OFFSET(#REF!,0,0,COUNT(#REF!),1)</definedName>
    <definedName name="P5rng" localSheetId="21">OFFSET(#REF!,0,0,COUNT(#REF!),1)</definedName>
    <definedName name="P5rng" localSheetId="22">OFFSET(#REF!,0,0,COUNT(#REF!),1)</definedName>
    <definedName name="P5rng" localSheetId="24">OFFSET(#REF!,0,0,COUNT(#REF!),1)</definedName>
    <definedName name="P5rng" localSheetId="25">OFFSET(#REF!,0,0,COUNT(#REF!),1)</definedName>
    <definedName name="P5rng" localSheetId="26">OFFSET(#REF!,0,0,COUNT(#REF!),1)</definedName>
    <definedName name="P5rng" localSheetId="27">OFFSET(#REF!,0,0,COUNT(#REF!),1)</definedName>
    <definedName name="P5rng" localSheetId="32">OFFSET(#REF!,0,0,COUNT(#REF!),1)</definedName>
    <definedName name="P5rng" localSheetId="33">OFFSET(#REF!,0,0,COUNT(#REF!),1)</definedName>
    <definedName name="P5rng" localSheetId="34">OFFSET(#REF!,0,0,COUNT(#REF!),1)</definedName>
    <definedName name="P5rng" localSheetId="35">OFFSET(#REF!,0,0,COUNT(#REF!),1)</definedName>
    <definedName name="P5rng" localSheetId="36">OFFSET(#REF!,0,0,COUNT(#REF!),1)</definedName>
    <definedName name="P5rng" localSheetId="37">OFFSET(#REF!,0,0,COUNT(#REF!),1)</definedName>
    <definedName name="P5rng" localSheetId="38">OFFSET(#REF!,0,0,COUNT(#REF!),1)</definedName>
    <definedName name="P5rng" localSheetId="39">OFFSET(#REF!,0,0,COUNT(#REF!),1)</definedName>
    <definedName name="P5rng" localSheetId="41">OFFSET(#REF!,0,0,COUNT(#REF!),1)</definedName>
    <definedName name="P5rng" localSheetId="43">OFFSET(#REF!,0,0,COUNT(#REF!),1)</definedName>
    <definedName name="P5rng" localSheetId="13">OFFSET(#REF!,0,0,COUNT(#REF!),1)</definedName>
    <definedName name="P5rng" localSheetId="14">OFFSET(#REF!,0,0,COUNT(#REF!),1)</definedName>
    <definedName name="P5rng" localSheetId="15">OFFSET(#REF!,0,0,COUNT(#REF!),1)</definedName>
    <definedName name="P5rng" localSheetId="16">OFFSET(#REF!,0,0,COUNT(#REF!),1)</definedName>
    <definedName name="P5rng" localSheetId="17">OFFSET(#REF!,0,0,COUNT(#REF!),1)</definedName>
    <definedName name="P5rng" localSheetId="18">OFFSET(#REF!,0,0,COUNT(#REF!),1)</definedName>
    <definedName name="P5rng">OFFSET(#REF!,0,0,COUNT(#REF!),1)</definedName>
    <definedName name="Pan_Bancario_50G" localSheetId="59">#REF!</definedName>
    <definedName name="Pan_Bancario_50G" localSheetId="0">#REF!</definedName>
    <definedName name="Pan_Bancario_50G" localSheetId="12">#REF!</definedName>
    <definedName name="Pan_Bancario_50G" localSheetId="23">#REF!</definedName>
    <definedName name="Pan_Bancario_50G" localSheetId="28">#REF!</definedName>
    <definedName name="Pan_Bancario_50G" localSheetId="29">#REF!</definedName>
    <definedName name="Pan_Bancario_50G" localSheetId="30">#REF!</definedName>
    <definedName name="Pan_Bancario_50G" localSheetId="31">#REF!</definedName>
    <definedName name="Pan_Bancario_50G" localSheetId="40">#REF!</definedName>
    <definedName name="Pan_Bancario_50G" localSheetId="42">#REF!</definedName>
    <definedName name="Pan_Bancario_50G" localSheetId="5">#REF!</definedName>
    <definedName name="Pan_Bancario_50G" localSheetId="7">#REF!</definedName>
    <definedName name="Pan_Bancario_50G" localSheetId="9">#REF!</definedName>
    <definedName name="Pan_Bancario_50G" localSheetId="11">#REF!</definedName>
    <definedName name="Pan_Bancario_50G" localSheetId="6">#REF!</definedName>
    <definedName name="Pan_Bancario_50G" localSheetId="19">#REF!</definedName>
    <definedName name="Pan_Bancario_50G" localSheetId="20">#REF!</definedName>
    <definedName name="Pan_Bancario_50G" localSheetId="21">#REF!</definedName>
    <definedName name="Pan_Bancario_50G" localSheetId="22">#REF!</definedName>
    <definedName name="Pan_Bancario_50G" localSheetId="24">#REF!</definedName>
    <definedName name="Pan_Bancario_50G" localSheetId="25">#REF!</definedName>
    <definedName name="Pan_Bancario_50G" localSheetId="26">#REF!</definedName>
    <definedName name="Pan_Bancario_50G" localSheetId="27">#REF!</definedName>
    <definedName name="Pan_Bancario_50G" localSheetId="32">#REF!</definedName>
    <definedName name="Pan_Bancario_50G" localSheetId="33">#REF!</definedName>
    <definedName name="Pan_Bancario_50G" localSheetId="34">#REF!</definedName>
    <definedName name="Pan_Bancario_50G" localSheetId="8">#REF!</definedName>
    <definedName name="Pan_Bancario_50G" localSheetId="35">#REF!</definedName>
    <definedName name="Pan_Bancario_50G" localSheetId="36">#REF!</definedName>
    <definedName name="Pan_Bancario_50G" localSheetId="37">#REF!</definedName>
    <definedName name="Pan_Bancario_50G" localSheetId="38">#REF!</definedName>
    <definedName name="Pan_Bancario_50G" localSheetId="39">#REF!</definedName>
    <definedName name="Pan_Bancario_50G" localSheetId="41">#REF!</definedName>
    <definedName name="Pan_Bancario_50G" localSheetId="43">#REF!</definedName>
    <definedName name="Pan_Bancario_50G" localSheetId="10">#REF!</definedName>
    <definedName name="Pan_Bancario_50G" localSheetId="13">#REF!</definedName>
    <definedName name="Pan_Bancario_50G" localSheetId="14">#REF!</definedName>
    <definedName name="Pan_Bancario_50G" localSheetId="15">#REF!</definedName>
    <definedName name="Pan_Bancario_50G" localSheetId="16">#REF!</definedName>
    <definedName name="Pan_Bancario_50G" localSheetId="17">#REF!</definedName>
    <definedName name="Pan_Bancario_50G" localSheetId="18">#REF!</definedName>
    <definedName name="Pan_Bancario_50G">#REF!</definedName>
    <definedName name="Pan_Monet_30G" localSheetId="59">#REF!</definedName>
    <definedName name="Pan_Monet_30G" localSheetId="0">#REF!</definedName>
    <definedName name="Pan_Monet_30G" localSheetId="23">#REF!</definedName>
    <definedName name="Pan_Monet_30G" localSheetId="28">#REF!</definedName>
    <definedName name="Pan_Monet_30G" localSheetId="29">#REF!</definedName>
    <definedName name="Pan_Monet_30G" localSheetId="30">#REF!</definedName>
    <definedName name="Pan_Monet_30G" localSheetId="31">#REF!</definedName>
    <definedName name="Pan_Monet_30G" localSheetId="40">#REF!</definedName>
    <definedName name="Pan_Monet_30G" localSheetId="42">#REF!</definedName>
    <definedName name="Pan_Monet_30G" localSheetId="7">#REF!</definedName>
    <definedName name="Pan_Monet_30G" localSheetId="19">#REF!</definedName>
    <definedName name="Pan_Monet_30G" localSheetId="20">#REF!</definedName>
    <definedName name="Pan_Monet_30G" localSheetId="21">#REF!</definedName>
    <definedName name="Pan_Monet_30G" localSheetId="22">#REF!</definedName>
    <definedName name="Pan_Monet_30G" localSheetId="24">#REF!</definedName>
    <definedName name="Pan_Monet_30G" localSheetId="25">#REF!</definedName>
    <definedName name="Pan_Monet_30G" localSheetId="26">#REF!</definedName>
    <definedName name="Pan_Monet_30G" localSheetId="27">#REF!</definedName>
    <definedName name="Pan_Monet_30G" localSheetId="32">#REF!</definedName>
    <definedName name="Pan_Monet_30G" localSheetId="33">#REF!</definedName>
    <definedName name="Pan_Monet_30G" localSheetId="34">#REF!</definedName>
    <definedName name="Pan_Monet_30G" localSheetId="35">#REF!</definedName>
    <definedName name="Pan_Monet_30G" localSheetId="36">#REF!</definedName>
    <definedName name="Pan_Monet_30G" localSheetId="37">#REF!</definedName>
    <definedName name="Pan_Monet_30G" localSheetId="38">#REF!</definedName>
    <definedName name="Pan_Monet_30G" localSheetId="39">#REF!</definedName>
    <definedName name="Pan_Monet_30G" localSheetId="41">#REF!</definedName>
    <definedName name="Pan_Monet_30G" localSheetId="43">#REF!</definedName>
    <definedName name="Pan_Monet_30G" localSheetId="13">#REF!</definedName>
    <definedName name="Pan_Monet_30G" localSheetId="14">#REF!</definedName>
    <definedName name="Pan_Monet_30G" localSheetId="15">#REF!</definedName>
    <definedName name="Pan_Monet_30G" localSheetId="16">#REF!</definedName>
    <definedName name="Pan_Monet_30G" localSheetId="17">#REF!</definedName>
    <definedName name="Pan_Monet_30G" localSheetId="18">#REF!</definedName>
    <definedName name="Pan_Monet_30G">#REF!</definedName>
    <definedName name="Path_Data">'[29]shared data'!$B$8</definedName>
    <definedName name="Path_System">'[29]shared data'!$B$7</definedName>
    <definedName name="Paym_Cap" localSheetId="59">#REF!</definedName>
    <definedName name="Paym_Cap" localSheetId="0">#REF!</definedName>
    <definedName name="Paym_Cap" localSheetId="12">#REF!</definedName>
    <definedName name="Paym_Cap" localSheetId="23">#REF!</definedName>
    <definedName name="Paym_Cap" localSheetId="28">#REF!</definedName>
    <definedName name="Paym_Cap" localSheetId="29">#REF!</definedName>
    <definedName name="Paym_Cap" localSheetId="30">#REF!</definedName>
    <definedName name="Paym_Cap" localSheetId="31">#REF!</definedName>
    <definedName name="Paym_Cap" localSheetId="40">#REF!</definedName>
    <definedName name="Paym_Cap" localSheetId="42">#REF!</definedName>
    <definedName name="Paym_Cap" localSheetId="5">#REF!</definedName>
    <definedName name="Paym_Cap" localSheetId="7">#REF!</definedName>
    <definedName name="Paym_Cap" localSheetId="9">#REF!</definedName>
    <definedName name="Paym_Cap" localSheetId="11">#REF!</definedName>
    <definedName name="Paym_Cap" localSheetId="6">#REF!</definedName>
    <definedName name="Paym_Cap" localSheetId="19">#REF!</definedName>
    <definedName name="Paym_Cap" localSheetId="20">#REF!</definedName>
    <definedName name="Paym_Cap" localSheetId="21">#REF!</definedName>
    <definedName name="Paym_Cap" localSheetId="22">#REF!</definedName>
    <definedName name="Paym_Cap" localSheetId="24">#REF!</definedName>
    <definedName name="Paym_Cap" localSheetId="25">#REF!</definedName>
    <definedName name="Paym_Cap" localSheetId="26">#REF!</definedName>
    <definedName name="Paym_Cap" localSheetId="27">#REF!</definedName>
    <definedName name="Paym_Cap" localSheetId="32">#REF!</definedName>
    <definedName name="Paym_Cap" localSheetId="33">#REF!</definedName>
    <definedName name="Paym_Cap" localSheetId="34">#REF!</definedName>
    <definedName name="Paym_Cap" localSheetId="8">#REF!</definedName>
    <definedName name="Paym_Cap" localSheetId="35">#REF!</definedName>
    <definedName name="Paym_Cap" localSheetId="36">#REF!</definedName>
    <definedName name="Paym_Cap" localSheetId="37">#REF!</definedName>
    <definedName name="Paym_Cap" localSheetId="38">#REF!</definedName>
    <definedName name="Paym_Cap" localSheetId="39">#REF!</definedName>
    <definedName name="Paym_Cap" localSheetId="41">#REF!</definedName>
    <definedName name="Paym_Cap" localSheetId="43">#REF!</definedName>
    <definedName name="Paym_Cap" localSheetId="10">#REF!</definedName>
    <definedName name="Paym_Cap" localSheetId="13">#REF!</definedName>
    <definedName name="Paym_Cap" localSheetId="14">#REF!</definedName>
    <definedName name="Paym_Cap" localSheetId="15">#REF!</definedName>
    <definedName name="Paym_Cap" localSheetId="16">#REF!</definedName>
    <definedName name="Paym_Cap" localSheetId="17">#REF!</definedName>
    <definedName name="Paym_Cap" localSheetId="18">#REF!</definedName>
    <definedName name="Paym_Cap">#REF!</definedName>
    <definedName name="pchBM" localSheetId="59">#REF!</definedName>
    <definedName name="pchBM" localSheetId="0">#REF!</definedName>
    <definedName name="pchBM" localSheetId="23">#REF!</definedName>
    <definedName name="pchBM" localSheetId="28">#REF!</definedName>
    <definedName name="pchBM" localSheetId="29">#REF!</definedName>
    <definedName name="pchBM" localSheetId="30">#REF!</definedName>
    <definedName name="pchBM" localSheetId="31">#REF!</definedName>
    <definedName name="pchBM" localSheetId="40">#REF!</definedName>
    <definedName name="pchBM" localSheetId="42">#REF!</definedName>
    <definedName name="pchBM" localSheetId="7">#REF!</definedName>
    <definedName name="pchBM" localSheetId="19">#REF!</definedName>
    <definedName name="pchBM" localSheetId="20">#REF!</definedName>
    <definedName name="pchBM" localSheetId="21">#REF!</definedName>
    <definedName name="pchBM" localSheetId="22">#REF!</definedName>
    <definedName name="pchBM" localSheetId="24">#REF!</definedName>
    <definedName name="pchBM" localSheetId="25">#REF!</definedName>
    <definedName name="pchBM" localSheetId="26">#REF!</definedName>
    <definedName name="pchBM" localSheetId="27">#REF!</definedName>
    <definedName name="pchBM" localSheetId="32">#REF!</definedName>
    <definedName name="pchBM" localSheetId="33">#REF!</definedName>
    <definedName name="pchBM" localSheetId="34">#REF!</definedName>
    <definedName name="pchBM" localSheetId="35">#REF!</definedName>
    <definedName name="pchBM" localSheetId="36">#REF!</definedName>
    <definedName name="pchBM" localSheetId="37">#REF!</definedName>
    <definedName name="pchBM" localSheetId="38">#REF!</definedName>
    <definedName name="pchBM" localSheetId="39">#REF!</definedName>
    <definedName name="pchBM" localSheetId="41">#REF!</definedName>
    <definedName name="pchBM" localSheetId="43">#REF!</definedName>
    <definedName name="pchBM" localSheetId="13">#REF!</definedName>
    <definedName name="pchBM" localSheetId="14">#REF!</definedName>
    <definedName name="pchBM" localSheetId="15">#REF!</definedName>
    <definedName name="pchBM" localSheetId="16">#REF!</definedName>
    <definedName name="pchBM" localSheetId="17">#REF!</definedName>
    <definedName name="pchBM" localSheetId="18">#REF!</definedName>
    <definedName name="pchBM">#REF!</definedName>
    <definedName name="pchBMG" localSheetId="59">#REF!</definedName>
    <definedName name="pchBMG" localSheetId="0">#REF!</definedName>
    <definedName name="pchBMG" localSheetId="23">#REF!</definedName>
    <definedName name="pchBMG" localSheetId="28">#REF!</definedName>
    <definedName name="pchBMG" localSheetId="29">#REF!</definedName>
    <definedName name="pchBMG" localSheetId="30">#REF!</definedName>
    <definedName name="pchBMG" localSheetId="31">#REF!</definedName>
    <definedName name="pchBMG" localSheetId="40">#REF!</definedName>
    <definedName name="pchBMG" localSheetId="42">#REF!</definedName>
    <definedName name="pchBMG" localSheetId="7">#REF!</definedName>
    <definedName name="pchBMG" localSheetId="19">#REF!</definedName>
    <definedName name="pchBMG" localSheetId="20">#REF!</definedName>
    <definedName name="pchBMG" localSheetId="21">#REF!</definedName>
    <definedName name="pchBMG" localSheetId="22">#REF!</definedName>
    <definedName name="pchBMG" localSheetId="24">#REF!</definedName>
    <definedName name="pchBMG" localSheetId="25">#REF!</definedName>
    <definedName name="pchBMG" localSheetId="26">#REF!</definedName>
    <definedName name="pchBMG" localSheetId="27">#REF!</definedName>
    <definedName name="pchBMG" localSheetId="32">#REF!</definedName>
    <definedName name="pchBMG" localSheetId="33">#REF!</definedName>
    <definedName name="pchBMG" localSheetId="34">#REF!</definedName>
    <definedName name="pchBMG" localSheetId="35">#REF!</definedName>
    <definedName name="pchBMG" localSheetId="36">#REF!</definedName>
    <definedName name="pchBMG" localSheetId="37">#REF!</definedName>
    <definedName name="pchBMG" localSheetId="38">#REF!</definedName>
    <definedName name="pchBMG" localSheetId="39">#REF!</definedName>
    <definedName name="pchBMG" localSheetId="41">#REF!</definedName>
    <definedName name="pchBMG" localSheetId="43">#REF!</definedName>
    <definedName name="pchBMG" localSheetId="13">#REF!</definedName>
    <definedName name="pchBMG" localSheetId="14">#REF!</definedName>
    <definedName name="pchBMG" localSheetId="15">#REF!</definedName>
    <definedName name="pchBMG" localSheetId="16">#REF!</definedName>
    <definedName name="pchBMG" localSheetId="17">#REF!</definedName>
    <definedName name="pchBMG" localSheetId="18">#REF!</definedName>
    <definedName name="pchBMG">#REF!</definedName>
    <definedName name="pchBX" localSheetId="0">#REF!</definedName>
    <definedName name="pchBX" localSheetId="23">#REF!</definedName>
    <definedName name="pchBX" localSheetId="28">#REF!</definedName>
    <definedName name="pchBX" localSheetId="29">#REF!</definedName>
    <definedName name="pchBX" localSheetId="30">#REF!</definedName>
    <definedName name="pchBX" localSheetId="31">#REF!</definedName>
    <definedName name="pchBX" localSheetId="40">#REF!</definedName>
    <definedName name="pchBX" localSheetId="42">#REF!</definedName>
    <definedName name="pchBX" localSheetId="7">#REF!</definedName>
    <definedName name="pchBX" localSheetId="19">#REF!</definedName>
    <definedName name="pchBX" localSheetId="20">#REF!</definedName>
    <definedName name="pchBX" localSheetId="21">#REF!</definedName>
    <definedName name="pchBX" localSheetId="22">#REF!</definedName>
    <definedName name="pchBX" localSheetId="24">#REF!</definedName>
    <definedName name="pchBX" localSheetId="25">#REF!</definedName>
    <definedName name="pchBX" localSheetId="26">#REF!</definedName>
    <definedName name="pchBX" localSheetId="27">#REF!</definedName>
    <definedName name="pchBX" localSheetId="32">#REF!</definedName>
    <definedName name="pchBX" localSheetId="33">#REF!</definedName>
    <definedName name="pchBX" localSheetId="34">#REF!</definedName>
    <definedName name="pchBX" localSheetId="35">#REF!</definedName>
    <definedName name="pchBX" localSheetId="36">#REF!</definedName>
    <definedName name="pchBX" localSheetId="37">#REF!</definedName>
    <definedName name="pchBX" localSheetId="38">#REF!</definedName>
    <definedName name="pchBX" localSheetId="39">#REF!</definedName>
    <definedName name="pchBX" localSheetId="41">#REF!</definedName>
    <definedName name="pchBX" localSheetId="43">#REF!</definedName>
    <definedName name="pchBX" localSheetId="13">#REF!</definedName>
    <definedName name="pchBX" localSheetId="14">#REF!</definedName>
    <definedName name="pchBX" localSheetId="15">#REF!</definedName>
    <definedName name="pchBX" localSheetId="16">#REF!</definedName>
    <definedName name="pchBX" localSheetId="17">#REF!</definedName>
    <definedName name="pchBX" localSheetId="18">#REF!</definedName>
    <definedName name="pchBX">#REF!</definedName>
    <definedName name="pchBXG" localSheetId="0">#REF!</definedName>
    <definedName name="pchBXG" localSheetId="23">#REF!</definedName>
    <definedName name="pchBXG" localSheetId="28">#REF!</definedName>
    <definedName name="pchBXG" localSheetId="29">#REF!</definedName>
    <definedName name="pchBXG" localSheetId="30">#REF!</definedName>
    <definedName name="pchBXG" localSheetId="31">#REF!</definedName>
    <definedName name="pchBXG" localSheetId="40">#REF!</definedName>
    <definedName name="pchBXG" localSheetId="42">#REF!</definedName>
    <definedName name="pchBXG" localSheetId="7">#REF!</definedName>
    <definedName name="pchBXG" localSheetId="19">#REF!</definedName>
    <definedName name="pchBXG" localSheetId="20">#REF!</definedName>
    <definedName name="pchBXG" localSheetId="21">#REF!</definedName>
    <definedName name="pchBXG" localSheetId="22">#REF!</definedName>
    <definedName name="pchBXG" localSheetId="24">#REF!</definedName>
    <definedName name="pchBXG" localSheetId="25">#REF!</definedName>
    <definedName name="pchBXG" localSheetId="26">#REF!</definedName>
    <definedName name="pchBXG" localSheetId="27">#REF!</definedName>
    <definedName name="pchBXG" localSheetId="32">#REF!</definedName>
    <definedName name="pchBXG" localSheetId="33">#REF!</definedName>
    <definedName name="pchBXG" localSheetId="34">#REF!</definedName>
    <definedName name="pchBXG" localSheetId="35">#REF!</definedName>
    <definedName name="pchBXG" localSheetId="36">#REF!</definedName>
    <definedName name="pchBXG" localSheetId="37">#REF!</definedName>
    <definedName name="pchBXG" localSheetId="38">#REF!</definedName>
    <definedName name="pchBXG" localSheetId="39">#REF!</definedName>
    <definedName name="pchBXG" localSheetId="41">#REF!</definedName>
    <definedName name="pchBXG" localSheetId="43">#REF!</definedName>
    <definedName name="pchBXG" localSheetId="13">#REF!</definedName>
    <definedName name="pchBXG" localSheetId="14">#REF!</definedName>
    <definedName name="pchBXG" localSheetId="15">#REF!</definedName>
    <definedName name="pchBXG" localSheetId="16">#REF!</definedName>
    <definedName name="pchBXG" localSheetId="17">#REF!</definedName>
    <definedName name="pchBXG" localSheetId="18">#REF!</definedName>
    <definedName name="pchBXG">#REF!</definedName>
    <definedName name="PCNTLGT" localSheetId="7">[39]nonopec!#REF!</definedName>
    <definedName name="PCNTLGT">[39]nonopec!#REF!</definedName>
    <definedName name="PCPI" localSheetId="59">#REF!</definedName>
    <definedName name="PCPI" localSheetId="0">#REF!</definedName>
    <definedName name="PCPI" localSheetId="12">#REF!</definedName>
    <definedName name="PCPI" localSheetId="23">#REF!</definedName>
    <definedName name="PCPI" localSheetId="28">#REF!</definedName>
    <definedName name="PCPI" localSheetId="29">#REF!</definedName>
    <definedName name="PCPI" localSheetId="30">#REF!</definedName>
    <definedName name="PCPI" localSheetId="31">#REF!</definedName>
    <definedName name="PCPI" localSheetId="40">#REF!</definedName>
    <definedName name="PCPI" localSheetId="42">#REF!</definedName>
    <definedName name="PCPI" localSheetId="5">#REF!</definedName>
    <definedName name="PCPI" localSheetId="7">#REF!</definedName>
    <definedName name="PCPI" localSheetId="9">#REF!</definedName>
    <definedName name="PCPI" localSheetId="11">#REF!</definedName>
    <definedName name="PCPI" localSheetId="6">#REF!</definedName>
    <definedName name="PCPI" localSheetId="19">#REF!</definedName>
    <definedName name="PCPI" localSheetId="20">#REF!</definedName>
    <definedName name="PCPI" localSheetId="21">#REF!</definedName>
    <definedName name="PCPI" localSheetId="22">#REF!</definedName>
    <definedName name="PCPI" localSheetId="24">#REF!</definedName>
    <definedName name="PCPI" localSheetId="25">#REF!</definedName>
    <definedName name="PCPI" localSheetId="26">#REF!</definedName>
    <definedName name="PCPI" localSheetId="27">#REF!</definedName>
    <definedName name="PCPI" localSheetId="32">#REF!</definedName>
    <definedName name="PCPI" localSheetId="33">#REF!</definedName>
    <definedName name="PCPI" localSheetId="34">#REF!</definedName>
    <definedName name="PCPI" localSheetId="8">#REF!</definedName>
    <definedName name="PCPI" localSheetId="35">#REF!</definedName>
    <definedName name="PCPI" localSheetId="36">#REF!</definedName>
    <definedName name="PCPI" localSheetId="37">#REF!</definedName>
    <definedName name="PCPI" localSheetId="38">#REF!</definedName>
    <definedName name="PCPI" localSheetId="39">#REF!</definedName>
    <definedName name="PCPI" localSheetId="41">#REF!</definedName>
    <definedName name="PCPI" localSheetId="43">#REF!</definedName>
    <definedName name="PCPI" localSheetId="10">#REF!</definedName>
    <definedName name="PCPI" localSheetId="13">#REF!</definedName>
    <definedName name="PCPI" localSheetId="14">#REF!</definedName>
    <definedName name="PCPI" localSheetId="15">#REF!</definedName>
    <definedName name="PCPI" localSheetId="16">#REF!</definedName>
    <definedName name="PCPI" localSheetId="17">#REF!</definedName>
    <definedName name="PCPI" localSheetId="18">#REF!</definedName>
    <definedName name="PCPI">#REF!</definedName>
    <definedName name="PCPIG">#N/A</definedName>
    <definedName name="PF" localSheetId="59">#REF!</definedName>
    <definedName name="PF" localSheetId="0">#REF!</definedName>
    <definedName name="PF" localSheetId="12">#REF!</definedName>
    <definedName name="PF" localSheetId="23">#REF!</definedName>
    <definedName name="PF" localSheetId="28">#REF!</definedName>
    <definedName name="PF" localSheetId="29">#REF!</definedName>
    <definedName name="PF" localSheetId="30">#REF!</definedName>
    <definedName name="PF" localSheetId="31">#REF!</definedName>
    <definedName name="PF" localSheetId="40">#REF!</definedName>
    <definedName name="PF" localSheetId="42">#REF!</definedName>
    <definedName name="PF" localSheetId="5">#REF!</definedName>
    <definedName name="PF" localSheetId="7">#REF!</definedName>
    <definedName name="PF" localSheetId="9">#REF!</definedName>
    <definedName name="PF" localSheetId="11">#REF!</definedName>
    <definedName name="PF" localSheetId="6">#REF!</definedName>
    <definedName name="PF" localSheetId="19">#REF!</definedName>
    <definedName name="PF" localSheetId="20">#REF!</definedName>
    <definedName name="PF" localSheetId="21">#REF!</definedName>
    <definedName name="PF" localSheetId="22">#REF!</definedName>
    <definedName name="PF" localSheetId="24">#REF!</definedName>
    <definedName name="PF" localSheetId="25">#REF!</definedName>
    <definedName name="PF" localSheetId="26">#REF!</definedName>
    <definedName name="PF" localSheetId="27">#REF!</definedName>
    <definedName name="PF" localSheetId="32">#REF!</definedName>
    <definedName name="PF" localSheetId="33">#REF!</definedName>
    <definedName name="PF" localSheetId="34">#REF!</definedName>
    <definedName name="PF" localSheetId="8">#REF!</definedName>
    <definedName name="PF" localSheetId="35">#REF!</definedName>
    <definedName name="PF" localSheetId="36">#REF!</definedName>
    <definedName name="PF" localSheetId="37">#REF!</definedName>
    <definedName name="PF" localSheetId="38">#REF!</definedName>
    <definedName name="PF" localSheetId="39">#REF!</definedName>
    <definedName name="PF" localSheetId="41">#REF!</definedName>
    <definedName name="PF" localSheetId="43">#REF!</definedName>
    <definedName name="PF" localSheetId="10">#REF!</definedName>
    <definedName name="PF" localSheetId="13">#REF!</definedName>
    <definedName name="PF" localSheetId="14">#REF!</definedName>
    <definedName name="PF" localSheetId="15">#REF!</definedName>
    <definedName name="PF" localSheetId="16">#REF!</definedName>
    <definedName name="PF" localSheetId="17">#REF!</definedName>
    <definedName name="PF" localSheetId="18">#REF!</definedName>
    <definedName name="PF">#REF!</definedName>
    <definedName name="PFP" localSheetId="59">#REF!</definedName>
    <definedName name="PFP" localSheetId="0">#REF!</definedName>
    <definedName name="PFP" localSheetId="23">#REF!</definedName>
    <definedName name="PFP" localSheetId="28">#REF!</definedName>
    <definedName name="PFP" localSheetId="29">#REF!</definedName>
    <definedName name="PFP" localSheetId="30">#REF!</definedName>
    <definedName name="PFP" localSheetId="31">#REF!</definedName>
    <definedName name="PFP" localSheetId="40">#REF!</definedName>
    <definedName name="PFP" localSheetId="42">#REF!</definedName>
    <definedName name="PFP" localSheetId="7">#REF!</definedName>
    <definedName name="PFP" localSheetId="19">#REF!</definedName>
    <definedName name="PFP" localSheetId="20">#REF!</definedName>
    <definedName name="PFP" localSheetId="21">#REF!</definedName>
    <definedName name="PFP" localSheetId="22">#REF!</definedName>
    <definedName name="PFP" localSheetId="24">#REF!</definedName>
    <definedName name="PFP" localSheetId="25">#REF!</definedName>
    <definedName name="PFP" localSheetId="26">#REF!</definedName>
    <definedName name="PFP" localSheetId="27">#REF!</definedName>
    <definedName name="PFP" localSheetId="32">#REF!</definedName>
    <definedName name="PFP" localSheetId="33">#REF!</definedName>
    <definedName name="PFP" localSheetId="34">#REF!</definedName>
    <definedName name="PFP" localSheetId="35">#REF!</definedName>
    <definedName name="PFP" localSheetId="36">#REF!</definedName>
    <definedName name="PFP" localSheetId="37">#REF!</definedName>
    <definedName name="PFP" localSheetId="38">#REF!</definedName>
    <definedName name="PFP" localSheetId="39">#REF!</definedName>
    <definedName name="PFP" localSheetId="41">#REF!</definedName>
    <definedName name="PFP" localSheetId="43">#REF!</definedName>
    <definedName name="PFP" localSheetId="13">#REF!</definedName>
    <definedName name="PFP" localSheetId="14">#REF!</definedName>
    <definedName name="PFP" localSheetId="15">#REF!</definedName>
    <definedName name="PFP" localSheetId="16">#REF!</definedName>
    <definedName name="PFP" localSheetId="17">#REF!</definedName>
    <definedName name="PFP" localSheetId="18">#REF!</definedName>
    <definedName name="PFP">#REF!</definedName>
    <definedName name="pfp_table1" localSheetId="59">#REF!</definedName>
    <definedName name="pfp_table1" localSheetId="0">#REF!</definedName>
    <definedName name="pfp_table1" localSheetId="23">#REF!</definedName>
    <definedName name="pfp_table1" localSheetId="28">#REF!</definedName>
    <definedName name="pfp_table1" localSheetId="29">#REF!</definedName>
    <definedName name="pfp_table1" localSheetId="30">#REF!</definedName>
    <definedName name="pfp_table1" localSheetId="31">#REF!</definedName>
    <definedName name="pfp_table1" localSheetId="40">#REF!</definedName>
    <definedName name="pfp_table1" localSheetId="42">#REF!</definedName>
    <definedName name="pfp_table1" localSheetId="7">#REF!</definedName>
    <definedName name="pfp_table1" localSheetId="19">#REF!</definedName>
    <definedName name="pfp_table1" localSheetId="20">#REF!</definedName>
    <definedName name="pfp_table1" localSheetId="21">#REF!</definedName>
    <definedName name="pfp_table1" localSheetId="22">#REF!</definedName>
    <definedName name="pfp_table1" localSheetId="24">#REF!</definedName>
    <definedName name="pfp_table1" localSheetId="25">#REF!</definedName>
    <definedName name="pfp_table1" localSheetId="26">#REF!</definedName>
    <definedName name="pfp_table1" localSheetId="27">#REF!</definedName>
    <definedName name="pfp_table1" localSheetId="32">#REF!</definedName>
    <definedName name="pfp_table1" localSheetId="33">#REF!</definedName>
    <definedName name="pfp_table1" localSheetId="34">#REF!</definedName>
    <definedName name="pfp_table1" localSheetId="35">#REF!</definedName>
    <definedName name="pfp_table1" localSheetId="36">#REF!</definedName>
    <definedName name="pfp_table1" localSheetId="37">#REF!</definedName>
    <definedName name="pfp_table1" localSheetId="38">#REF!</definedName>
    <definedName name="pfp_table1" localSheetId="39">#REF!</definedName>
    <definedName name="pfp_table1" localSheetId="41">#REF!</definedName>
    <definedName name="pfp_table1" localSheetId="43">#REF!</definedName>
    <definedName name="pfp_table1" localSheetId="13">#REF!</definedName>
    <definedName name="pfp_table1" localSheetId="14">#REF!</definedName>
    <definedName name="pfp_table1" localSheetId="15">#REF!</definedName>
    <definedName name="pfp_table1" localSheetId="16">#REF!</definedName>
    <definedName name="pfp_table1" localSheetId="17">#REF!</definedName>
    <definedName name="pfp_table1" localSheetId="18">#REF!</definedName>
    <definedName name="pfp_table1">#REF!</definedName>
    <definedName name="PII" localSheetId="59" hidden="1">{"Main Economic Indicators",#N/A,FALSE,"C"}</definedName>
    <definedName name="PII" localSheetId="0" hidden="1">{"Main Economic Indicators",#N/A,FALSE,"C"}</definedName>
    <definedName name="PII" localSheetId="12" hidden="1">{"Main Economic Indicators",#N/A,FALSE,"C"}</definedName>
    <definedName name="PII" localSheetId="23" hidden="1">{"Main Economic Indicators",#N/A,FALSE,"C"}</definedName>
    <definedName name="PII" localSheetId="28" hidden="1">{"Main Economic Indicators",#N/A,FALSE,"C"}</definedName>
    <definedName name="PII" localSheetId="29" hidden="1">{"Main Economic Indicators",#N/A,FALSE,"C"}</definedName>
    <definedName name="PII" localSheetId="30" hidden="1">{"Main Economic Indicators",#N/A,FALSE,"C"}</definedName>
    <definedName name="PII" localSheetId="31" hidden="1">{"Main Economic Indicators",#N/A,FALSE,"C"}</definedName>
    <definedName name="PII" localSheetId="40" hidden="1">{"Main Economic Indicators",#N/A,FALSE,"C"}</definedName>
    <definedName name="PII" localSheetId="42" hidden="1">{"Main Economic Indicators",#N/A,FALSE,"C"}</definedName>
    <definedName name="PII" localSheetId="1" hidden="1">{"Main Economic Indicators",#N/A,FALSE,"C"}</definedName>
    <definedName name="PII" localSheetId="2" hidden="1">{"Main Economic Indicators",#N/A,FALSE,"C"}</definedName>
    <definedName name="PII" localSheetId="3" hidden="1">{"Main Economic Indicators",#N/A,FALSE,"C"}</definedName>
    <definedName name="PII" localSheetId="4" hidden="1">{"Main Economic Indicators",#N/A,FALSE,"C"}</definedName>
    <definedName name="PII" localSheetId="5" hidden="1">{"Main Economic Indicators",#N/A,FALSE,"C"}</definedName>
    <definedName name="PII" localSheetId="7" hidden="1">{"Main Economic Indicators",#N/A,FALSE,"C"}</definedName>
    <definedName name="PII" localSheetId="9" hidden="1">{"Main Economic Indicators",#N/A,FALSE,"C"}</definedName>
    <definedName name="PII" localSheetId="11" hidden="1">{"Main Economic Indicators",#N/A,FALSE,"C"}</definedName>
    <definedName name="PII" localSheetId="6" hidden="1">{"Main Economic Indicators",#N/A,FALSE,"C"}</definedName>
    <definedName name="PII" localSheetId="19" hidden="1">{"Main Economic Indicators",#N/A,FALSE,"C"}</definedName>
    <definedName name="PII" localSheetId="20" hidden="1">{"Main Economic Indicators",#N/A,FALSE,"C"}</definedName>
    <definedName name="PII" localSheetId="21" hidden="1">{"Main Economic Indicators",#N/A,FALSE,"C"}</definedName>
    <definedName name="PII" localSheetId="22" hidden="1">{"Main Economic Indicators",#N/A,FALSE,"C"}</definedName>
    <definedName name="PII" localSheetId="24" hidden="1">{"Main Economic Indicators",#N/A,FALSE,"C"}</definedName>
    <definedName name="PII" localSheetId="25" hidden="1">{"Main Economic Indicators",#N/A,FALSE,"C"}</definedName>
    <definedName name="PII" localSheetId="26" hidden="1">{"Main Economic Indicators",#N/A,FALSE,"C"}</definedName>
    <definedName name="PII" localSheetId="27" hidden="1">{"Main Economic Indicators",#N/A,FALSE,"C"}</definedName>
    <definedName name="PII" localSheetId="32" hidden="1">{"Main Economic Indicators",#N/A,FALSE,"C"}</definedName>
    <definedName name="PII" localSheetId="33" hidden="1">{"Main Economic Indicators",#N/A,FALSE,"C"}</definedName>
    <definedName name="PII" localSheetId="34" hidden="1">{"Main Economic Indicators",#N/A,FALSE,"C"}</definedName>
    <definedName name="PII" localSheetId="8" hidden="1">{"Main Economic Indicators",#N/A,FALSE,"C"}</definedName>
    <definedName name="PII" localSheetId="35" hidden="1">{"Main Economic Indicators",#N/A,FALSE,"C"}</definedName>
    <definedName name="PII" localSheetId="36" hidden="1">{"Main Economic Indicators",#N/A,FALSE,"C"}</definedName>
    <definedName name="PII" localSheetId="37" hidden="1">{"Main Economic Indicators",#N/A,FALSE,"C"}</definedName>
    <definedName name="PII" localSheetId="38" hidden="1">{"Main Economic Indicators",#N/A,FALSE,"C"}</definedName>
    <definedName name="PII" localSheetId="39" hidden="1">{"Main Economic Indicators",#N/A,FALSE,"C"}</definedName>
    <definedName name="PII" localSheetId="41" hidden="1">{"Main Economic Indicators",#N/A,FALSE,"C"}</definedName>
    <definedName name="PII" localSheetId="43" hidden="1">{"Main Economic Indicators",#N/A,FALSE,"C"}</definedName>
    <definedName name="PII" localSheetId="10" hidden="1">{"Main Economic Indicators",#N/A,FALSE,"C"}</definedName>
    <definedName name="PII" localSheetId="13" hidden="1">{"Main Economic Indicators",#N/A,FALSE,"C"}</definedName>
    <definedName name="PII" localSheetId="14" hidden="1">{"Main Economic Indicators",#N/A,FALSE,"C"}</definedName>
    <definedName name="PII" localSheetId="15" hidden="1">{"Main Economic Indicators",#N/A,FALSE,"C"}</definedName>
    <definedName name="PII" localSheetId="16" hidden="1">{"Main Economic Indicators",#N/A,FALSE,"C"}</definedName>
    <definedName name="PII" localSheetId="17" hidden="1">{"Main Economic Indicators",#N/A,FALSE,"C"}</definedName>
    <definedName name="PII" localSheetId="18" hidden="1">{"Main Economic Indicators",#N/A,FALSE,"C"}</definedName>
    <definedName name="PII" hidden="1">{"Main Economic Indicators",#N/A,FALSE,"C"}</definedName>
    <definedName name="pit" localSheetId="59" hidden="1">{"Riqfin97",#N/A,FALSE,"Tran";"Riqfinpro",#N/A,FALSE,"Tran"}</definedName>
    <definedName name="pit" localSheetId="0" hidden="1">{"Riqfin97",#N/A,FALSE,"Tran";"Riqfinpro",#N/A,FALSE,"Tran"}</definedName>
    <definedName name="pit" localSheetId="12" hidden="1">{"Riqfin97",#N/A,FALSE,"Tran";"Riqfinpro",#N/A,FALSE,"Tran"}</definedName>
    <definedName name="pit" localSheetId="23" hidden="1">{"Riqfin97",#N/A,FALSE,"Tran";"Riqfinpro",#N/A,FALSE,"Tran"}</definedName>
    <definedName name="pit" localSheetId="28" hidden="1">{"Riqfin97",#N/A,FALSE,"Tran";"Riqfinpro",#N/A,FALSE,"Tran"}</definedName>
    <definedName name="pit" localSheetId="29" hidden="1">{"Riqfin97",#N/A,FALSE,"Tran";"Riqfinpro",#N/A,FALSE,"Tran"}</definedName>
    <definedName name="pit" localSheetId="30" hidden="1">{"Riqfin97",#N/A,FALSE,"Tran";"Riqfinpro",#N/A,FALSE,"Tran"}</definedName>
    <definedName name="pit" localSheetId="31" hidden="1">{"Riqfin97",#N/A,FALSE,"Tran";"Riqfinpro",#N/A,FALSE,"Tran"}</definedName>
    <definedName name="pit" localSheetId="40" hidden="1">{"Riqfin97",#N/A,FALSE,"Tran";"Riqfinpro",#N/A,FALSE,"Tran"}</definedName>
    <definedName name="pit" localSheetId="42" hidden="1">{"Riqfin97",#N/A,FALSE,"Tran";"Riqfinpro",#N/A,FALSE,"Tran"}</definedName>
    <definedName name="pit" localSheetId="1" hidden="1">{"Riqfin97",#N/A,FALSE,"Tran";"Riqfinpro",#N/A,FALSE,"Tran"}</definedName>
    <definedName name="pit" localSheetId="2" hidden="1">{"Riqfin97",#N/A,FALSE,"Tran";"Riqfinpro",#N/A,FALSE,"Tran"}</definedName>
    <definedName name="pit" localSheetId="3" hidden="1">{"Riqfin97",#N/A,FALSE,"Tran";"Riqfinpro",#N/A,FALSE,"Tran"}</definedName>
    <definedName name="pit" localSheetId="4" hidden="1">{"Riqfin97",#N/A,FALSE,"Tran";"Riqfinpro",#N/A,FALSE,"Tran"}</definedName>
    <definedName name="pit" localSheetId="5" hidden="1">{"Riqfin97",#N/A,FALSE,"Tran";"Riqfinpro",#N/A,FALSE,"Tran"}</definedName>
    <definedName name="pit" localSheetId="7" hidden="1">{"Riqfin97",#N/A,FALSE,"Tran";"Riqfinpro",#N/A,FALSE,"Tran"}</definedName>
    <definedName name="pit" localSheetId="9" hidden="1">{"Riqfin97",#N/A,FALSE,"Tran";"Riqfinpro",#N/A,FALSE,"Tran"}</definedName>
    <definedName name="pit" localSheetId="11" hidden="1">{"Riqfin97",#N/A,FALSE,"Tran";"Riqfinpro",#N/A,FALSE,"Tran"}</definedName>
    <definedName name="pit" localSheetId="6" hidden="1">{"Riqfin97",#N/A,FALSE,"Tran";"Riqfinpro",#N/A,FALSE,"Tran"}</definedName>
    <definedName name="pit" localSheetId="19" hidden="1">{"Riqfin97",#N/A,FALSE,"Tran";"Riqfinpro",#N/A,FALSE,"Tran"}</definedName>
    <definedName name="pit" localSheetId="20" hidden="1">{"Riqfin97",#N/A,FALSE,"Tran";"Riqfinpro",#N/A,FALSE,"Tran"}</definedName>
    <definedName name="pit" localSheetId="21" hidden="1">{"Riqfin97",#N/A,FALSE,"Tran";"Riqfinpro",#N/A,FALSE,"Tran"}</definedName>
    <definedName name="pit" localSheetId="22" hidden="1">{"Riqfin97",#N/A,FALSE,"Tran";"Riqfinpro",#N/A,FALSE,"Tran"}</definedName>
    <definedName name="pit" localSheetId="24" hidden="1">{"Riqfin97",#N/A,FALSE,"Tran";"Riqfinpro",#N/A,FALSE,"Tran"}</definedName>
    <definedName name="pit" localSheetId="25" hidden="1">{"Riqfin97",#N/A,FALSE,"Tran";"Riqfinpro",#N/A,FALSE,"Tran"}</definedName>
    <definedName name="pit" localSheetId="26" hidden="1">{"Riqfin97",#N/A,FALSE,"Tran";"Riqfinpro",#N/A,FALSE,"Tran"}</definedName>
    <definedName name="pit" localSheetId="27" hidden="1">{"Riqfin97",#N/A,FALSE,"Tran";"Riqfinpro",#N/A,FALSE,"Tran"}</definedName>
    <definedName name="pit" localSheetId="32" hidden="1">{"Riqfin97",#N/A,FALSE,"Tran";"Riqfinpro",#N/A,FALSE,"Tran"}</definedName>
    <definedName name="pit" localSheetId="33" hidden="1">{"Riqfin97",#N/A,FALSE,"Tran";"Riqfinpro",#N/A,FALSE,"Tran"}</definedName>
    <definedName name="pit" localSheetId="34" hidden="1">{"Riqfin97",#N/A,FALSE,"Tran";"Riqfinpro",#N/A,FALSE,"Tran"}</definedName>
    <definedName name="pit" localSheetId="8" hidden="1">{"Riqfin97",#N/A,FALSE,"Tran";"Riqfinpro",#N/A,FALSE,"Tran"}</definedName>
    <definedName name="pit" localSheetId="35" hidden="1">{"Riqfin97",#N/A,FALSE,"Tran";"Riqfinpro",#N/A,FALSE,"Tran"}</definedName>
    <definedName name="pit" localSheetId="36" hidden="1">{"Riqfin97",#N/A,FALSE,"Tran";"Riqfinpro",#N/A,FALSE,"Tran"}</definedName>
    <definedName name="pit" localSheetId="37" hidden="1">{"Riqfin97",#N/A,FALSE,"Tran";"Riqfinpro",#N/A,FALSE,"Tran"}</definedName>
    <definedName name="pit" localSheetId="38" hidden="1">{"Riqfin97",#N/A,FALSE,"Tran";"Riqfinpro",#N/A,FALSE,"Tran"}</definedName>
    <definedName name="pit" localSheetId="39" hidden="1">{"Riqfin97",#N/A,FALSE,"Tran";"Riqfinpro",#N/A,FALSE,"Tran"}</definedName>
    <definedName name="pit" localSheetId="41" hidden="1">{"Riqfin97",#N/A,FALSE,"Tran";"Riqfinpro",#N/A,FALSE,"Tran"}</definedName>
    <definedName name="pit" localSheetId="43" hidden="1">{"Riqfin97",#N/A,FALSE,"Tran";"Riqfinpro",#N/A,FALSE,"Tran"}</definedName>
    <definedName name="pit" localSheetId="10" hidden="1">{"Riqfin97",#N/A,FALSE,"Tran";"Riqfinpro",#N/A,FALSE,"Tran"}</definedName>
    <definedName name="pit" localSheetId="13" hidden="1">{"Riqfin97",#N/A,FALSE,"Tran";"Riqfinpro",#N/A,FALSE,"Tran"}</definedName>
    <definedName name="pit" localSheetId="14" hidden="1">{"Riqfin97",#N/A,FALSE,"Tran";"Riqfinpro",#N/A,FALSE,"Tran"}</definedName>
    <definedName name="pit" localSheetId="15" hidden="1">{"Riqfin97",#N/A,FALSE,"Tran";"Riqfinpro",#N/A,FALSE,"Tran"}</definedName>
    <definedName name="pit" localSheetId="16" hidden="1">{"Riqfin97",#N/A,FALSE,"Tran";"Riqfinpro",#N/A,FALSE,"Tran"}</definedName>
    <definedName name="pit" localSheetId="17" hidden="1">{"Riqfin97",#N/A,FALSE,"Tran";"Riqfinpro",#N/A,FALSE,"Tran"}</definedName>
    <definedName name="pit" localSheetId="18" hidden="1">{"Riqfin97",#N/A,FALSE,"Tran";"Riqfinpro",#N/A,FALSE,"Tran"}</definedName>
    <definedName name="pit" hidden="1">{"Riqfin97",#N/A,FALSE,"Tran";"Riqfinpro",#N/A,FALSE,"Tran"}</definedName>
    <definedName name="PK" localSheetId="59">#REF!</definedName>
    <definedName name="PK" localSheetId="0">#REF!</definedName>
    <definedName name="PK" localSheetId="12">#REF!</definedName>
    <definedName name="PK" localSheetId="23">#REF!</definedName>
    <definedName name="PK" localSheetId="28">#REF!</definedName>
    <definedName name="PK" localSheetId="29">#REF!</definedName>
    <definedName name="PK" localSheetId="30">#REF!</definedName>
    <definedName name="PK" localSheetId="31">#REF!</definedName>
    <definedName name="PK" localSheetId="40">#REF!</definedName>
    <definedName name="PK" localSheetId="42">#REF!</definedName>
    <definedName name="PK" localSheetId="5">#REF!</definedName>
    <definedName name="PK" localSheetId="7">#REF!</definedName>
    <definedName name="PK" localSheetId="9">#REF!</definedName>
    <definedName name="PK" localSheetId="11">#REF!</definedName>
    <definedName name="PK" localSheetId="6">#REF!</definedName>
    <definedName name="PK" localSheetId="19">#REF!</definedName>
    <definedName name="PK" localSheetId="20">#REF!</definedName>
    <definedName name="PK" localSheetId="21">#REF!</definedName>
    <definedName name="PK" localSheetId="22">#REF!</definedName>
    <definedName name="PK" localSheetId="24">#REF!</definedName>
    <definedName name="PK" localSheetId="25">#REF!</definedName>
    <definedName name="PK" localSheetId="26">#REF!</definedName>
    <definedName name="PK" localSheetId="27">#REF!</definedName>
    <definedName name="PK" localSheetId="32">#REF!</definedName>
    <definedName name="PK" localSheetId="33">#REF!</definedName>
    <definedName name="PK" localSheetId="34">#REF!</definedName>
    <definedName name="PK" localSheetId="8">#REF!</definedName>
    <definedName name="PK" localSheetId="35">#REF!</definedName>
    <definedName name="PK" localSheetId="36">#REF!</definedName>
    <definedName name="PK" localSheetId="37">#REF!</definedName>
    <definedName name="PK" localSheetId="38">#REF!</definedName>
    <definedName name="PK" localSheetId="39">#REF!</definedName>
    <definedName name="PK" localSheetId="41">#REF!</definedName>
    <definedName name="PK" localSheetId="43">#REF!</definedName>
    <definedName name="PK" localSheetId="10">#REF!</definedName>
    <definedName name="PK" localSheetId="13">#REF!</definedName>
    <definedName name="PK" localSheetId="14">#REF!</definedName>
    <definedName name="PK" localSheetId="15">#REF!</definedName>
    <definedName name="PK" localSheetId="16">#REF!</definedName>
    <definedName name="PK" localSheetId="17">#REF!</definedName>
    <definedName name="PK" localSheetId="18">#REF!</definedName>
    <definedName name="PK">#REF!</definedName>
    <definedName name="PLATA" localSheetId="59">#REF!</definedName>
    <definedName name="PLATA" localSheetId="0">#REF!</definedName>
    <definedName name="PLATA" localSheetId="23">#REF!</definedName>
    <definedName name="PLATA" localSheetId="28">#REF!</definedName>
    <definedName name="PLATA" localSheetId="29">#REF!</definedName>
    <definedName name="PLATA" localSheetId="30">#REF!</definedName>
    <definedName name="PLATA" localSheetId="31">#REF!</definedName>
    <definedName name="PLATA" localSheetId="40">#REF!</definedName>
    <definedName name="PLATA" localSheetId="42">#REF!</definedName>
    <definedName name="PLATA" localSheetId="7">#REF!</definedName>
    <definedName name="PLATA" localSheetId="19">#REF!</definedName>
    <definedName name="PLATA" localSheetId="20">#REF!</definedName>
    <definedName name="PLATA" localSheetId="21">#REF!</definedName>
    <definedName name="PLATA" localSheetId="22">#REF!</definedName>
    <definedName name="PLATA" localSheetId="24">#REF!</definedName>
    <definedName name="PLATA" localSheetId="25">#REF!</definedName>
    <definedName name="PLATA" localSheetId="26">#REF!</definedName>
    <definedName name="PLATA" localSheetId="27">#REF!</definedName>
    <definedName name="PLATA" localSheetId="32">#REF!</definedName>
    <definedName name="PLATA" localSheetId="33">#REF!</definedName>
    <definedName name="PLATA" localSheetId="34">#REF!</definedName>
    <definedName name="PLATA" localSheetId="35">#REF!</definedName>
    <definedName name="PLATA" localSheetId="36">#REF!</definedName>
    <definedName name="PLATA" localSheetId="37">#REF!</definedName>
    <definedName name="PLATA" localSheetId="38">#REF!</definedName>
    <definedName name="PLATA" localSheetId="39">#REF!</definedName>
    <definedName name="PLATA" localSheetId="41">#REF!</definedName>
    <definedName name="PLATA" localSheetId="43">#REF!</definedName>
    <definedName name="PLATA" localSheetId="13">#REF!</definedName>
    <definedName name="PLATA" localSheetId="14">#REF!</definedName>
    <definedName name="PLATA" localSheetId="15">#REF!</definedName>
    <definedName name="PLATA" localSheetId="16">#REF!</definedName>
    <definedName name="PLATA" localSheetId="17">#REF!</definedName>
    <definedName name="PLATA" localSheetId="18">#REF!</definedName>
    <definedName name="PLATA">#REF!</definedName>
    <definedName name="POLLO" localSheetId="59">#REF!</definedName>
    <definedName name="POLLO" localSheetId="0">#REF!</definedName>
    <definedName name="POLLO" localSheetId="23">#REF!</definedName>
    <definedName name="POLLO" localSheetId="28">#REF!</definedName>
    <definedName name="POLLO" localSheetId="29">#REF!</definedName>
    <definedName name="POLLO" localSheetId="30">#REF!</definedName>
    <definedName name="POLLO" localSheetId="31">#REF!</definedName>
    <definedName name="POLLO" localSheetId="40">#REF!</definedName>
    <definedName name="POLLO" localSheetId="42">#REF!</definedName>
    <definedName name="POLLO" localSheetId="7">#REF!</definedName>
    <definedName name="POLLO" localSheetId="19">#REF!</definedName>
    <definedName name="POLLO" localSheetId="20">#REF!</definedName>
    <definedName name="POLLO" localSheetId="21">#REF!</definedName>
    <definedName name="POLLO" localSheetId="22">#REF!</definedName>
    <definedName name="POLLO" localSheetId="24">#REF!</definedName>
    <definedName name="POLLO" localSheetId="25">#REF!</definedName>
    <definedName name="POLLO" localSheetId="26">#REF!</definedName>
    <definedName name="POLLO" localSheetId="27">#REF!</definedName>
    <definedName name="POLLO" localSheetId="32">#REF!</definedName>
    <definedName name="POLLO" localSheetId="33">#REF!</definedName>
    <definedName name="POLLO" localSheetId="34">#REF!</definedName>
    <definedName name="POLLO" localSheetId="35">#REF!</definedName>
    <definedName name="POLLO" localSheetId="36">#REF!</definedName>
    <definedName name="POLLO" localSheetId="37">#REF!</definedName>
    <definedName name="POLLO" localSheetId="38">#REF!</definedName>
    <definedName name="POLLO" localSheetId="39">#REF!</definedName>
    <definedName name="POLLO" localSheetId="41">#REF!</definedName>
    <definedName name="POLLO" localSheetId="43">#REF!</definedName>
    <definedName name="POLLO" localSheetId="13">#REF!</definedName>
    <definedName name="POLLO" localSheetId="14">#REF!</definedName>
    <definedName name="POLLO" localSheetId="15">#REF!</definedName>
    <definedName name="POLLO" localSheetId="16">#REF!</definedName>
    <definedName name="POLLO" localSheetId="17">#REF!</definedName>
    <definedName name="POLLO" localSheetId="18">#REF!</definedName>
    <definedName name="POLLO">#REF!</definedName>
    <definedName name="poooooooooo" localSheetId="59" hidden="1">'[50]Fax a enviar'!#REF!</definedName>
    <definedName name="poooooooooo" localSheetId="34" hidden="1">'[50]Fax a enviar'!#REF!</definedName>
    <definedName name="poooooooooo" localSheetId="35" hidden="1">'[50]Fax a enviar'!#REF!</definedName>
    <definedName name="poooooooooo" localSheetId="36" hidden="1">'[50]Fax a enviar'!#REF!</definedName>
    <definedName name="poooooooooo" localSheetId="37" hidden="1">'[50]Fax a enviar'!#REF!</definedName>
    <definedName name="poooooooooo" localSheetId="38" hidden="1">'[50]Fax a enviar'!#REF!</definedName>
    <definedName name="poooooooooo" localSheetId="15" hidden="1">'[50]Fax a enviar'!#REF!</definedName>
    <definedName name="poooooooooo" localSheetId="16" hidden="1">'[50]Fax a enviar'!#REF!</definedName>
    <definedName name="poooooooooo" localSheetId="17" hidden="1">'[50]Fax a enviar'!#REF!</definedName>
    <definedName name="poooooooooo" localSheetId="18" hidden="1">'[50]Fax a enviar'!#REF!</definedName>
    <definedName name="poooooooooo" hidden="1">'[50]Fax a enviar'!#REF!</definedName>
    <definedName name="POTENCIAL" localSheetId="59">#REF!</definedName>
    <definedName name="POTENCIAL" localSheetId="0">#REF!</definedName>
    <definedName name="POTENCIAL" localSheetId="12">#REF!</definedName>
    <definedName name="POTENCIAL" localSheetId="23">#REF!</definedName>
    <definedName name="POTENCIAL" localSheetId="28">#REF!</definedName>
    <definedName name="POTENCIAL" localSheetId="29">#REF!</definedName>
    <definedName name="POTENCIAL" localSheetId="30">#REF!</definedName>
    <definedName name="POTENCIAL" localSheetId="31">#REF!</definedName>
    <definedName name="POTENCIAL" localSheetId="40">#REF!</definedName>
    <definedName name="POTENCIAL" localSheetId="42">#REF!</definedName>
    <definedName name="POTENCIAL" localSheetId="5">#REF!</definedName>
    <definedName name="POTENCIAL" localSheetId="7">#REF!</definedName>
    <definedName name="POTENCIAL" localSheetId="9">#REF!</definedName>
    <definedName name="POTENCIAL" localSheetId="11">#REF!</definedName>
    <definedName name="POTENCIAL" localSheetId="6">#REF!</definedName>
    <definedName name="POTENCIAL" localSheetId="19">#REF!</definedName>
    <definedName name="POTENCIAL" localSheetId="20">#REF!</definedName>
    <definedName name="POTENCIAL" localSheetId="21">#REF!</definedName>
    <definedName name="POTENCIAL" localSheetId="22">#REF!</definedName>
    <definedName name="POTENCIAL" localSheetId="24">#REF!</definedName>
    <definedName name="POTENCIAL" localSheetId="25">#REF!</definedName>
    <definedName name="POTENCIAL" localSheetId="26">#REF!</definedName>
    <definedName name="POTENCIAL" localSheetId="27">#REF!</definedName>
    <definedName name="POTENCIAL" localSheetId="32">#REF!</definedName>
    <definedName name="POTENCIAL" localSheetId="33">#REF!</definedName>
    <definedName name="POTENCIAL" localSheetId="34">#REF!</definedName>
    <definedName name="POTENCIAL" localSheetId="8">#REF!</definedName>
    <definedName name="POTENCIAL" localSheetId="35">#REF!</definedName>
    <definedName name="POTENCIAL" localSheetId="36">#REF!</definedName>
    <definedName name="POTENCIAL" localSheetId="37">#REF!</definedName>
    <definedName name="POTENCIAL" localSheetId="38">#REF!</definedName>
    <definedName name="POTENCIAL" localSheetId="39">#REF!</definedName>
    <definedName name="POTENCIAL" localSheetId="41">#REF!</definedName>
    <definedName name="POTENCIAL" localSheetId="43">#REF!</definedName>
    <definedName name="POTENCIAL" localSheetId="10">#REF!</definedName>
    <definedName name="POTENCIAL" localSheetId="13">#REF!</definedName>
    <definedName name="POTENCIAL" localSheetId="14">#REF!</definedName>
    <definedName name="POTENCIAL" localSheetId="15">#REF!</definedName>
    <definedName name="POTENCIAL" localSheetId="16">#REF!</definedName>
    <definedName name="POTENCIAL" localSheetId="17">#REF!</definedName>
    <definedName name="POTENCIAL" localSheetId="18">#REF!</definedName>
    <definedName name="POTENCIAL">#REF!</definedName>
    <definedName name="PP" localSheetId="59">#REF!</definedName>
    <definedName name="PP" localSheetId="0">#REF!</definedName>
    <definedName name="PP" localSheetId="23">#REF!</definedName>
    <definedName name="PP" localSheetId="28">#REF!</definedName>
    <definedName name="PP" localSheetId="29">#REF!</definedName>
    <definedName name="PP" localSheetId="30">#REF!</definedName>
    <definedName name="PP" localSheetId="31">#REF!</definedName>
    <definedName name="PP" localSheetId="40">#REF!</definedName>
    <definedName name="PP" localSheetId="42">#REF!</definedName>
    <definedName name="PP" localSheetId="7">#REF!</definedName>
    <definedName name="PP" localSheetId="19">#REF!</definedName>
    <definedName name="PP" localSheetId="20">#REF!</definedName>
    <definedName name="PP" localSheetId="21">#REF!</definedName>
    <definedName name="PP" localSheetId="22">#REF!</definedName>
    <definedName name="PP" localSheetId="24">#REF!</definedName>
    <definedName name="PP" localSheetId="25">#REF!</definedName>
    <definedName name="PP" localSheetId="26">#REF!</definedName>
    <definedName name="PP" localSheetId="27">#REF!</definedName>
    <definedName name="PP" localSheetId="32">#REF!</definedName>
    <definedName name="PP" localSheetId="33">#REF!</definedName>
    <definedName name="PP" localSheetId="34">#REF!</definedName>
    <definedName name="PP" localSheetId="35">#REF!</definedName>
    <definedName name="PP" localSheetId="36">#REF!</definedName>
    <definedName name="PP" localSheetId="37">#REF!</definedName>
    <definedName name="PP" localSheetId="38">#REF!</definedName>
    <definedName name="PP" localSheetId="39">#REF!</definedName>
    <definedName name="PP" localSheetId="41">#REF!</definedName>
    <definedName name="PP" localSheetId="43">#REF!</definedName>
    <definedName name="PP" localSheetId="13">#REF!</definedName>
    <definedName name="PP" localSheetId="14">#REF!</definedName>
    <definedName name="PP" localSheetId="15">#REF!</definedName>
    <definedName name="PP" localSheetId="16">#REF!</definedName>
    <definedName name="PP" localSheetId="17">#REF!</definedName>
    <definedName name="PP" localSheetId="18">#REF!</definedName>
    <definedName name="PP">#REF!</definedName>
    <definedName name="ppoooooooooo" localSheetId="59" hidden="1">#REF!</definedName>
    <definedName name="ppoooooooooo" localSheetId="0" hidden="1">#REF!</definedName>
    <definedName name="ppoooooooooo" localSheetId="23" hidden="1">#REF!</definedName>
    <definedName name="ppoooooooooo" localSheetId="28" hidden="1">#REF!</definedName>
    <definedName name="ppoooooooooo" localSheetId="29" hidden="1">#REF!</definedName>
    <definedName name="ppoooooooooo" localSheetId="30" hidden="1">#REF!</definedName>
    <definedName name="ppoooooooooo" localSheetId="31" hidden="1">#REF!</definedName>
    <definedName name="ppoooooooooo" localSheetId="40" hidden="1">#REF!</definedName>
    <definedName name="ppoooooooooo" localSheetId="42" hidden="1">#REF!</definedName>
    <definedName name="ppoooooooooo" localSheetId="7" hidden="1">#REF!</definedName>
    <definedName name="ppoooooooooo" localSheetId="19" hidden="1">#REF!</definedName>
    <definedName name="ppoooooooooo" localSheetId="20" hidden="1">#REF!</definedName>
    <definedName name="ppoooooooooo" localSheetId="21" hidden="1">#REF!</definedName>
    <definedName name="ppoooooooooo" localSheetId="22" hidden="1">#REF!</definedName>
    <definedName name="ppoooooooooo" localSheetId="24" hidden="1">#REF!</definedName>
    <definedName name="ppoooooooooo" localSheetId="25" hidden="1">#REF!</definedName>
    <definedName name="ppoooooooooo" localSheetId="26" hidden="1">#REF!</definedName>
    <definedName name="ppoooooooooo" localSheetId="27" hidden="1">#REF!</definedName>
    <definedName name="ppoooooooooo" localSheetId="32" hidden="1">#REF!</definedName>
    <definedName name="ppoooooooooo" localSheetId="33" hidden="1">#REF!</definedName>
    <definedName name="ppoooooooooo" localSheetId="34" hidden="1">#REF!</definedName>
    <definedName name="ppoooooooooo" localSheetId="35" hidden="1">#REF!</definedName>
    <definedName name="ppoooooooooo" localSheetId="36" hidden="1">#REF!</definedName>
    <definedName name="ppoooooooooo" localSheetId="37" hidden="1">#REF!</definedName>
    <definedName name="ppoooooooooo" localSheetId="38" hidden="1">#REF!</definedName>
    <definedName name="ppoooooooooo" localSheetId="39" hidden="1">#REF!</definedName>
    <definedName name="ppoooooooooo" localSheetId="41" hidden="1">#REF!</definedName>
    <definedName name="ppoooooooooo" localSheetId="43" hidden="1">#REF!</definedName>
    <definedName name="ppoooooooooo" localSheetId="13" hidden="1">#REF!</definedName>
    <definedName name="ppoooooooooo" localSheetId="14" hidden="1">#REF!</definedName>
    <definedName name="ppoooooooooo" localSheetId="15" hidden="1">#REF!</definedName>
    <definedName name="ppoooooooooo" localSheetId="16" hidden="1">#REF!</definedName>
    <definedName name="ppoooooooooo" localSheetId="17" hidden="1">#REF!</definedName>
    <definedName name="ppoooooooooo" localSheetId="18" hidden="1">#REF!</definedName>
    <definedName name="ppoooooooooo" hidden="1">#REF!</definedName>
    <definedName name="ppp" localSheetId="59" hidden="1">{"Riqfin97",#N/A,FALSE,"Tran";"Riqfinpro",#N/A,FALSE,"Tran"}</definedName>
    <definedName name="ppp" localSheetId="0" hidden="1">{"Riqfin97",#N/A,FALSE,"Tran";"Riqfinpro",#N/A,FALSE,"Tran"}</definedName>
    <definedName name="ppp" localSheetId="12" hidden="1">{"Riqfin97",#N/A,FALSE,"Tran";"Riqfinpro",#N/A,FALSE,"Tran"}</definedName>
    <definedName name="ppp" localSheetId="23" hidden="1">{"Riqfin97",#N/A,FALSE,"Tran";"Riqfinpro",#N/A,FALSE,"Tran"}</definedName>
    <definedName name="ppp" localSheetId="28" hidden="1">{"Riqfin97",#N/A,FALSE,"Tran";"Riqfinpro",#N/A,FALSE,"Tran"}</definedName>
    <definedName name="ppp" localSheetId="29" hidden="1">{"Riqfin97",#N/A,FALSE,"Tran";"Riqfinpro",#N/A,FALSE,"Tran"}</definedName>
    <definedName name="ppp" localSheetId="30" hidden="1">{"Riqfin97",#N/A,FALSE,"Tran";"Riqfinpro",#N/A,FALSE,"Tran"}</definedName>
    <definedName name="ppp" localSheetId="31" hidden="1">{"Riqfin97",#N/A,FALSE,"Tran";"Riqfinpro",#N/A,FALSE,"Tran"}</definedName>
    <definedName name="ppp" localSheetId="40" hidden="1">{"Riqfin97",#N/A,FALSE,"Tran";"Riqfinpro",#N/A,FALSE,"Tran"}</definedName>
    <definedName name="ppp" localSheetId="42" hidden="1">{"Riqfin97",#N/A,FALSE,"Tran";"Riqfinpro",#N/A,FALSE,"Tran"}</definedName>
    <definedName name="ppp" localSheetId="1" hidden="1">{"Riqfin97",#N/A,FALSE,"Tran";"Riqfinpro",#N/A,FALSE,"Tran"}</definedName>
    <definedName name="ppp" localSheetId="2" hidden="1">{"Riqfin97",#N/A,FALSE,"Tran";"Riqfinpro",#N/A,FALSE,"Tran"}</definedName>
    <definedName name="ppp" localSheetId="3" hidden="1">{"Riqfin97",#N/A,FALSE,"Tran";"Riqfinpro",#N/A,FALSE,"Tran"}</definedName>
    <definedName name="ppp" localSheetId="4" hidden="1">{"Riqfin97",#N/A,FALSE,"Tran";"Riqfinpro",#N/A,FALSE,"Tran"}</definedName>
    <definedName name="ppp" localSheetId="5" hidden="1">{"Riqfin97",#N/A,FALSE,"Tran";"Riqfinpro",#N/A,FALSE,"Tran"}</definedName>
    <definedName name="ppp" localSheetId="7" hidden="1">{"Riqfin97",#N/A,FALSE,"Tran";"Riqfinpro",#N/A,FALSE,"Tran"}</definedName>
    <definedName name="ppp" localSheetId="9" hidden="1">{"Riqfin97",#N/A,FALSE,"Tran";"Riqfinpro",#N/A,FALSE,"Tran"}</definedName>
    <definedName name="ppp" localSheetId="11" hidden="1">{"Riqfin97",#N/A,FALSE,"Tran";"Riqfinpro",#N/A,FALSE,"Tran"}</definedName>
    <definedName name="ppp" localSheetId="6" hidden="1">{"Riqfin97",#N/A,FALSE,"Tran";"Riqfinpro",#N/A,FALSE,"Tran"}</definedName>
    <definedName name="ppp" localSheetId="19" hidden="1">{"Riqfin97",#N/A,FALSE,"Tran";"Riqfinpro",#N/A,FALSE,"Tran"}</definedName>
    <definedName name="ppp" localSheetId="20" hidden="1">{"Riqfin97",#N/A,FALSE,"Tran";"Riqfinpro",#N/A,FALSE,"Tran"}</definedName>
    <definedName name="ppp" localSheetId="21" hidden="1">{"Riqfin97",#N/A,FALSE,"Tran";"Riqfinpro",#N/A,FALSE,"Tran"}</definedName>
    <definedName name="ppp" localSheetId="22" hidden="1">{"Riqfin97",#N/A,FALSE,"Tran";"Riqfinpro",#N/A,FALSE,"Tran"}</definedName>
    <definedName name="ppp" localSheetId="24" hidden="1">{"Riqfin97",#N/A,FALSE,"Tran";"Riqfinpro",#N/A,FALSE,"Tran"}</definedName>
    <definedName name="ppp" localSheetId="25" hidden="1">{"Riqfin97",#N/A,FALSE,"Tran";"Riqfinpro",#N/A,FALSE,"Tran"}</definedName>
    <definedName name="ppp" localSheetId="26" hidden="1">{"Riqfin97",#N/A,FALSE,"Tran";"Riqfinpro",#N/A,FALSE,"Tran"}</definedName>
    <definedName name="ppp" localSheetId="27" hidden="1">{"Riqfin97",#N/A,FALSE,"Tran";"Riqfinpro",#N/A,FALSE,"Tran"}</definedName>
    <definedName name="ppp" localSheetId="32" hidden="1">{"Riqfin97",#N/A,FALSE,"Tran";"Riqfinpro",#N/A,FALSE,"Tran"}</definedName>
    <definedName name="ppp" localSheetId="33" hidden="1">{"Riqfin97",#N/A,FALSE,"Tran";"Riqfinpro",#N/A,FALSE,"Tran"}</definedName>
    <definedName name="ppp" localSheetId="34" hidden="1">{"Riqfin97",#N/A,FALSE,"Tran";"Riqfinpro",#N/A,FALSE,"Tran"}</definedName>
    <definedName name="ppp" localSheetId="8" hidden="1">{"Riqfin97",#N/A,FALSE,"Tran";"Riqfinpro",#N/A,FALSE,"Tran"}</definedName>
    <definedName name="ppp" localSheetId="35" hidden="1">{"Riqfin97",#N/A,FALSE,"Tran";"Riqfinpro",#N/A,FALSE,"Tran"}</definedName>
    <definedName name="ppp" localSheetId="36" hidden="1">{"Riqfin97",#N/A,FALSE,"Tran";"Riqfinpro",#N/A,FALSE,"Tran"}</definedName>
    <definedName name="ppp" localSheetId="37" hidden="1">{"Riqfin97",#N/A,FALSE,"Tran";"Riqfinpro",#N/A,FALSE,"Tran"}</definedName>
    <definedName name="ppp" localSheetId="38" hidden="1">{"Riqfin97",#N/A,FALSE,"Tran";"Riqfinpro",#N/A,FALSE,"Tran"}</definedName>
    <definedName name="ppp" localSheetId="39" hidden="1">{"Riqfin97",#N/A,FALSE,"Tran";"Riqfinpro",#N/A,FALSE,"Tran"}</definedName>
    <definedName name="ppp" localSheetId="41" hidden="1">{"Riqfin97",#N/A,FALSE,"Tran";"Riqfinpro",#N/A,FALSE,"Tran"}</definedName>
    <definedName name="ppp" localSheetId="43" hidden="1">{"Riqfin97",#N/A,FALSE,"Tran";"Riqfinpro",#N/A,FALSE,"Tran"}</definedName>
    <definedName name="ppp" localSheetId="10" hidden="1">{"Riqfin97",#N/A,FALSE,"Tran";"Riqfinpro",#N/A,FALSE,"Tran"}</definedName>
    <definedName name="ppp" localSheetId="13" hidden="1">{"Riqfin97",#N/A,FALSE,"Tran";"Riqfinpro",#N/A,FALSE,"Tran"}</definedName>
    <definedName name="ppp" localSheetId="14" hidden="1">{"Riqfin97",#N/A,FALSE,"Tran";"Riqfinpro",#N/A,FALSE,"Tran"}</definedName>
    <definedName name="ppp" localSheetId="15" hidden="1">{"Riqfin97",#N/A,FALSE,"Tran";"Riqfinpro",#N/A,FALSE,"Tran"}</definedName>
    <definedName name="ppp" localSheetId="16" hidden="1">{"Riqfin97",#N/A,FALSE,"Tran";"Riqfinpro",#N/A,FALSE,"Tran"}</definedName>
    <definedName name="ppp" localSheetId="17" hidden="1">{"Riqfin97",#N/A,FALSE,"Tran";"Riqfinpro",#N/A,FALSE,"Tran"}</definedName>
    <definedName name="ppp" localSheetId="18" hidden="1">{"Riqfin97",#N/A,FALSE,"Tran";"Riqfinpro",#N/A,FALSE,"Tran"}</definedName>
    <definedName name="ppp" hidden="1">{"Riqfin97",#N/A,FALSE,"Tran";"Riqfinpro",#N/A,FALSE,"Tran"}</definedName>
    <definedName name="pppppp" localSheetId="59" hidden="1">{"Riqfin97",#N/A,FALSE,"Tran";"Riqfinpro",#N/A,FALSE,"Tran"}</definedName>
    <definedName name="pppppp" localSheetId="0" hidden="1">{"Riqfin97",#N/A,FALSE,"Tran";"Riqfinpro",#N/A,FALSE,"Tran"}</definedName>
    <definedName name="pppppp" localSheetId="12" hidden="1">{"Riqfin97",#N/A,FALSE,"Tran";"Riqfinpro",#N/A,FALSE,"Tran"}</definedName>
    <definedName name="pppppp" localSheetId="23" hidden="1">{"Riqfin97",#N/A,FALSE,"Tran";"Riqfinpro",#N/A,FALSE,"Tran"}</definedName>
    <definedName name="pppppp" localSheetId="28" hidden="1">{"Riqfin97",#N/A,FALSE,"Tran";"Riqfinpro",#N/A,FALSE,"Tran"}</definedName>
    <definedName name="pppppp" localSheetId="29" hidden="1">{"Riqfin97",#N/A,FALSE,"Tran";"Riqfinpro",#N/A,FALSE,"Tran"}</definedName>
    <definedName name="pppppp" localSheetId="30" hidden="1">{"Riqfin97",#N/A,FALSE,"Tran";"Riqfinpro",#N/A,FALSE,"Tran"}</definedName>
    <definedName name="pppppp" localSheetId="31" hidden="1">{"Riqfin97",#N/A,FALSE,"Tran";"Riqfinpro",#N/A,FALSE,"Tran"}</definedName>
    <definedName name="pppppp" localSheetId="40" hidden="1">{"Riqfin97",#N/A,FALSE,"Tran";"Riqfinpro",#N/A,FALSE,"Tran"}</definedName>
    <definedName name="pppppp" localSheetId="42" hidden="1">{"Riqfin97",#N/A,FALSE,"Tran";"Riqfinpro",#N/A,FALSE,"Tran"}</definedName>
    <definedName name="pppppp" localSheetId="1" hidden="1">{"Riqfin97",#N/A,FALSE,"Tran";"Riqfinpro",#N/A,FALSE,"Tran"}</definedName>
    <definedName name="pppppp" localSheetId="2" hidden="1">{"Riqfin97",#N/A,FALSE,"Tran";"Riqfinpro",#N/A,FALSE,"Tran"}</definedName>
    <definedName name="pppppp" localSheetId="3" hidden="1">{"Riqfin97",#N/A,FALSE,"Tran";"Riqfinpro",#N/A,FALSE,"Tran"}</definedName>
    <definedName name="pppppp" localSheetId="4" hidden="1">{"Riqfin97",#N/A,FALSE,"Tran";"Riqfinpro",#N/A,FALSE,"Tran"}</definedName>
    <definedName name="pppppp" localSheetId="5" hidden="1">{"Riqfin97",#N/A,FALSE,"Tran";"Riqfinpro",#N/A,FALSE,"Tran"}</definedName>
    <definedName name="pppppp" localSheetId="7" hidden="1">{"Riqfin97",#N/A,FALSE,"Tran";"Riqfinpro",#N/A,FALSE,"Tran"}</definedName>
    <definedName name="pppppp" localSheetId="9" hidden="1">{"Riqfin97",#N/A,FALSE,"Tran";"Riqfinpro",#N/A,FALSE,"Tran"}</definedName>
    <definedName name="pppppp" localSheetId="11" hidden="1">{"Riqfin97",#N/A,FALSE,"Tran";"Riqfinpro",#N/A,FALSE,"Tran"}</definedName>
    <definedName name="pppppp" localSheetId="6" hidden="1">{"Riqfin97",#N/A,FALSE,"Tran";"Riqfinpro",#N/A,FALSE,"Tran"}</definedName>
    <definedName name="pppppp" localSheetId="19" hidden="1">{"Riqfin97",#N/A,FALSE,"Tran";"Riqfinpro",#N/A,FALSE,"Tran"}</definedName>
    <definedName name="pppppp" localSheetId="20" hidden="1">{"Riqfin97",#N/A,FALSE,"Tran";"Riqfinpro",#N/A,FALSE,"Tran"}</definedName>
    <definedName name="pppppp" localSheetId="21" hidden="1">{"Riqfin97",#N/A,FALSE,"Tran";"Riqfinpro",#N/A,FALSE,"Tran"}</definedName>
    <definedName name="pppppp" localSheetId="22" hidden="1">{"Riqfin97",#N/A,FALSE,"Tran";"Riqfinpro",#N/A,FALSE,"Tran"}</definedName>
    <definedName name="pppppp" localSheetId="24" hidden="1">{"Riqfin97",#N/A,FALSE,"Tran";"Riqfinpro",#N/A,FALSE,"Tran"}</definedName>
    <definedName name="pppppp" localSheetId="25" hidden="1">{"Riqfin97",#N/A,FALSE,"Tran";"Riqfinpro",#N/A,FALSE,"Tran"}</definedName>
    <definedName name="pppppp" localSheetId="26" hidden="1">{"Riqfin97",#N/A,FALSE,"Tran";"Riqfinpro",#N/A,FALSE,"Tran"}</definedName>
    <definedName name="pppppp" localSheetId="27" hidden="1">{"Riqfin97",#N/A,FALSE,"Tran";"Riqfinpro",#N/A,FALSE,"Tran"}</definedName>
    <definedName name="pppppp" localSheetId="32" hidden="1">{"Riqfin97",#N/A,FALSE,"Tran";"Riqfinpro",#N/A,FALSE,"Tran"}</definedName>
    <definedName name="pppppp" localSheetId="33" hidden="1">{"Riqfin97",#N/A,FALSE,"Tran";"Riqfinpro",#N/A,FALSE,"Tran"}</definedName>
    <definedName name="pppppp" localSheetId="34" hidden="1">{"Riqfin97",#N/A,FALSE,"Tran";"Riqfinpro",#N/A,FALSE,"Tran"}</definedName>
    <definedName name="pppppp" localSheetId="8" hidden="1">{"Riqfin97",#N/A,FALSE,"Tran";"Riqfinpro",#N/A,FALSE,"Tran"}</definedName>
    <definedName name="pppppp" localSheetId="35" hidden="1">{"Riqfin97",#N/A,FALSE,"Tran";"Riqfinpro",#N/A,FALSE,"Tran"}</definedName>
    <definedName name="pppppp" localSheetId="36" hidden="1">{"Riqfin97",#N/A,FALSE,"Tran";"Riqfinpro",#N/A,FALSE,"Tran"}</definedName>
    <definedName name="pppppp" localSheetId="37" hidden="1">{"Riqfin97",#N/A,FALSE,"Tran";"Riqfinpro",#N/A,FALSE,"Tran"}</definedName>
    <definedName name="pppppp" localSheetId="38" hidden="1">{"Riqfin97",#N/A,FALSE,"Tran";"Riqfinpro",#N/A,FALSE,"Tran"}</definedName>
    <definedName name="pppppp" localSheetId="39" hidden="1">{"Riqfin97",#N/A,FALSE,"Tran";"Riqfinpro",#N/A,FALSE,"Tran"}</definedName>
    <definedName name="pppppp" localSheetId="41" hidden="1">{"Riqfin97",#N/A,FALSE,"Tran";"Riqfinpro",#N/A,FALSE,"Tran"}</definedName>
    <definedName name="pppppp" localSheetId="43" hidden="1">{"Riqfin97",#N/A,FALSE,"Tran";"Riqfinpro",#N/A,FALSE,"Tran"}</definedName>
    <definedName name="pppppp" localSheetId="10" hidden="1">{"Riqfin97",#N/A,FALSE,"Tran";"Riqfinpro",#N/A,FALSE,"Tran"}</definedName>
    <definedName name="pppppp" localSheetId="13" hidden="1">{"Riqfin97",#N/A,FALSE,"Tran";"Riqfinpro",#N/A,FALSE,"Tran"}</definedName>
    <definedName name="pppppp" localSheetId="14" hidden="1">{"Riqfin97",#N/A,FALSE,"Tran";"Riqfinpro",#N/A,FALSE,"Tran"}</definedName>
    <definedName name="pppppp" localSheetId="15" hidden="1">{"Riqfin97",#N/A,FALSE,"Tran";"Riqfinpro",#N/A,FALSE,"Tran"}</definedName>
    <definedName name="pppppp" localSheetId="16" hidden="1">{"Riqfin97",#N/A,FALSE,"Tran";"Riqfinpro",#N/A,FALSE,"Tran"}</definedName>
    <definedName name="pppppp" localSheetId="17" hidden="1">{"Riqfin97",#N/A,FALSE,"Tran";"Riqfinpro",#N/A,FALSE,"Tran"}</definedName>
    <definedName name="pppppp" localSheetId="18" hidden="1">{"Riqfin97",#N/A,FALSE,"Tran";"Riqfinpro",#N/A,FALSE,"Tran"}</definedName>
    <definedName name="pppppp" hidden="1">{"Riqfin97",#N/A,FALSE,"Tran";"Riqfinpro",#N/A,FALSE,"Tran"}</definedName>
    <definedName name="pppppppppp" localSheetId="59" hidden="1">#REF!</definedName>
    <definedName name="pppppppppp" localSheetId="0" hidden="1">#REF!</definedName>
    <definedName name="pppppppppp" localSheetId="12" hidden="1">#REF!</definedName>
    <definedName name="pppppppppp" localSheetId="23" hidden="1">#REF!</definedName>
    <definedName name="pppppppppp" localSheetId="28" hidden="1">#REF!</definedName>
    <definedName name="pppppppppp" localSheetId="29" hidden="1">#REF!</definedName>
    <definedName name="pppppppppp" localSheetId="30" hidden="1">#REF!</definedName>
    <definedName name="pppppppppp" localSheetId="31" hidden="1">#REF!</definedName>
    <definedName name="pppppppppp" localSheetId="40" hidden="1">#REF!</definedName>
    <definedName name="pppppppppp" localSheetId="42" hidden="1">#REF!</definedName>
    <definedName name="pppppppppp" localSheetId="5" hidden="1">#REF!</definedName>
    <definedName name="pppppppppp" localSheetId="7" hidden="1">#REF!</definedName>
    <definedName name="pppppppppp" localSheetId="9" hidden="1">#REF!</definedName>
    <definedName name="pppppppppp" localSheetId="11" hidden="1">#REF!</definedName>
    <definedName name="pppppppppp" localSheetId="6" hidden="1">#REF!</definedName>
    <definedName name="pppppppppp" localSheetId="19" hidden="1">#REF!</definedName>
    <definedName name="pppppppppp" localSheetId="20" hidden="1">#REF!</definedName>
    <definedName name="pppppppppp" localSheetId="21" hidden="1">#REF!</definedName>
    <definedName name="pppppppppp" localSheetId="22" hidden="1">#REF!</definedName>
    <definedName name="pppppppppp" localSheetId="24" hidden="1">#REF!</definedName>
    <definedName name="pppppppppp" localSheetId="25" hidden="1">#REF!</definedName>
    <definedName name="pppppppppp" localSheetId="26" hidden="1">#REF!</definedName>
    <definedName name="pppppppppp" localSheetId="27" hidden="1">#REF!</definedName>
    <definedName name="pppppppppp" localSheetId="32" hidden="1">#REF!</definedName>
    <definedName name="pppppppppp" localSheetId="33" hidden="1">#REF!</definedName>
    <definedName name="pppppppppp" localSheetId="34" hidden="1">#REF!</definedName>
    <definedName name="pppppppppp" localSheetId="8" hidden="1">#REF!</definedName>
    <definedName name="pppppppppp" localSheetId="35" hidden="1">#REF!</definedName>
    <definedName name="pppppppppp" localSheetId="36" hidden="1">#REF!</definedName>
    <definedName name="pppppppppp" localSheetId="37" hidden="1">#REF!</definedName>
    <definedName name="pppppppppp" localSheetId="38" hidden="1">#REF!</definedName>
    <definedName name="pppppppppp" localSheetId="39" hidden="1">#REF!</definedName>
    <definedName name="pppppppppp" localSheetId="41" hidden="1">#REF!</definedName>
    <definedName name="pppppppppp" localSheetId="43" hidden="1">#REF!</definedName>
    <definedName name="pppppppppp" localSheetId="10" hidden="1">#REF!</definedName>
    <definedName name="pppppppppp" localSheetId="13" hidden="1">#REF!</definedName>
    <definedName name="pppppppppp" localSheetId="14" hidden="1">#REF!</definedName>
    <definedName name="pppppppppp" localSheetId="15" hidden="1">#REF!</definedName>
    <definedName name="pppppppppp" localSheetId="16" hidden="1">#REF!</definedName>
    <definedName name="pppppppppp" localSheetId="17" hidden="1">#REF!</definedName>
    <definedName name="pppppppppp" localSheetId="18" hidden="1">#REF!</definedName>
    <definedName name="pppppppppp" hidden="1">#REF!</definedName>
    <definedName name="ppppppppppppp" localSheetId="59" hidden="1">#REF!</definedName>
    <definedName name="ppppppppppppp" localSheetId="0" hidden="1">#REF!</definedName>
    <definedName name="ppppppppppppp" localSheetId="23" hidden="1">#REF!</definedName>
    <definedName name="ppppppppppppp" localSheetId="28" hidden="1">#REF!</definedName>
    <definedName name="ppppppppppppp" localSheetId="29" hidden="1">#REF!</definedName>
    <definedName name="ppppppppppppp" localSheetId="30" hidden="1">#REF!</definedName>
    <definedName name="ppppppppppppp" localSheetId="31" hidden="1">#REF!</definedName>
    <definedName name="ppppppppppppp" localSheetId="40" hidden="1">#REF!</definedName>
    <definedName name="ppppppppppppp" localSheetId="42" hidden="1">#REF!</definedName>
    <definedName name="ppppppppppppp" localSheetId="7" hidden="1">#REF!</definedName>
    <definedName name="ppppppppppppp" localSheetId="19" hidden="1">#REF!</definedName>
    <definedName name="ppppppppppppp" localSheetId="20" hidden="1">#REF!</definedName>
    <definedName name="ppppppppppppp" localSheetId="21" hidden="1">#REF!</definedName>
    <definedName name="ppppppppppppp" localSheetId="22" hidden="1">#REF!</definedName>
    <definedName name="ppppppppppppp" localSheetId="24" hidden="1">#REF!</definedName>
    <definedName name="ppppppppppppp" localSheetId="25" hidden="1">#REF!</definedName>
    <definedName name="ppppppppppppp" localSheetId="26" hidden="1">#REF!</definedName>
    <definedName name="ppppppppppppp" localSheetId="27" hidden="1">#REF!</definedName>
    <definedName name="ppppppppppppp" localSheetId="32" hidden="1">#REF!</definedName>
    <definedName name="ppppppppppppp" localSheetId="33" hidden="1">#REF!</definedName>
    <definedName name="ppppppppppppp" localSheetId="34" hidden="1">#REF!</definedName>
    <definedName name="ppppppppppppp" localSheetId="35" hidden="1">#REF!</definedName>
    <definedName name="ppppppppppppp" localSheetId="36" hidden="1">#REF!</definedName>
    <definedName name="ppppppppppppp" localSheetId="37" hidden="1">#REF!</definedName>
    <definedName name="ppppppppppppp" localSheetId="38" hidden="1">#REF!</definedName>
    <definedName name="ppppppppppppp" localSheetId="39" hidden="1">#REF!</definedName>
    <definedName name="ppppppppppppp" localSheetId="41" hidden="1">#REF!</definedName>
    <definedName name="ppppppppppppp" localSheetId="43" hidden="1">#REF!</definedName>
    <definedName name="ppppppppppppp" localSheetId="13" hidden="1">#REF!</definedName>
    <definedName name="ppppppppppppp" localSheetId="14" hidden="1">#REF!</definedName>
    <definedName name="ppppppppppppp" localSheetId="15" hidden="1">#REF!</definedName>
    <definedName name="ppppppppppppp" localSheetId="16" hidden="1">#REF!</definedName>
    <definedName name="ppppppppppppp" localSheetId="17" hidden="1">#REF!</definedName>
    <definedName name="ppppppppppppp" localSheetId="18" hidden="1">#REF!</definedName>
    <definedName name="ppppppppppppp" hidden="1">#REF!</definedName>
    <definedName name="PPPWGT">#N/A</definedName>
    <definedName name="PRECIOCIFBANANO" localSheetId="59">#REF!</definedName>
    <definedName name="PRECIOCIFBANANO" localSheetId="0">#REF!</definedName>
    <definedName name="PRECIOCIFBANANO" localSheetId="12">#REF!</definedName>
    <definedName name="PRECIOCIFBANANO" localSheetId="23">#REF!</definedName>
    <definedName name="PRECIOCIFBANANO" localSheetId="28">#REF!</definedName>
    <definedName name="PRECIOCIFBANANO" localSheetId="29">#REF!</definedName>
    <definedName name="PRECIOCIFBANANO" localSheetId="30">#REF!</definedName>
    <definedName name="PRECIOCIFBANANO" localSheetId="31">#REF!</definedName>
    <definedName name="PRECIOCIFBANANO" localSheetId="40">#REF!</definedName>
    <definedName name="PRECIOCIFBANANO" localSheetId="42">#REF!</definedName>
    <definedName name="PRECIOCIFBANANO" localSheetId="5">#REF!</definedName>
    <definedName name="PRECIOCIFBANANO" localSheetId="7">#REF!</definedName>
    <definedName name="PRECIOCIFBANANO" localSheetId="9">#REF!</definedName>
    <definedName name="PRECIOCIFBANANO" localSheetId="11">#REF!</definedName>
    <definedName name="PRECIOCIFBANANO" localSheetId="6">#REF!</definedName>
    <definedName name="PRECIOCIFBANANO" localSheetId="19">#REF!</definedName>
    <definedName name="PRECIOCIFBANANO" localSheetId="20">#REF!</definedName>
    <definedName name="PRECIOCIFBANANO" localSheetId="21">#REF!</definedName>
    <definedName name="PRECIOCIFBANANO" localSheetId="22">#REF!</definedName>
    <definedName name="PRECIOCIFBANANO" localSheetId="24">#REF!</definedName>
    <definedName name="PRECIOCIFBANANO" localSheetId="25">#REF!</definedName>
    <definedName name="PRECIOCIFBANANO" localSheetId="26">#REF!</definedName>
    <definedName name="PRECIOCIFBANANO" localSheetId="27">#REF!</definedName>
    <definedName name="PRECIOCIFBANANO" localSheetId="32">#REF!</definedName>
    <definedName name="PRECIOCIFBANANO" localSheetId="33">#REF!</definedName>
    <definedName name="PRECIOCIFBANANO" localSheetId="34">#REF!</definedName>
    <definedName name="PRECIOCIFBANANO" localSheetId="8">#REF!</definedName>
    <definedName name="PRECIOCIFBANANO" localSheetId="35">#REF!</definedName>
    <definedName name="PRECIOCIFBANANO" localSheetId="36">#REF!</definedName>
    <definedName name="PRECIOCIFBANANO" localSheetId="37">#REF!</definedName>
    <definedName name="PRECIOCIFBANANO" localSheetId="38">#REF!</definedName>
    <definedName name="PRECIOCIFBANANO" localSheetId="39">#REF!</definedName>
    <definedName name="PRECIOCIFBANANO" localSheetId="41">#REF!</definedName>
    <definedName name="PRECIOCIFBANANO" localSheetId="43">#REF!</definedName>
    <definedName name="PRECIOCIFBANANO" localSheetId="10">#REF!</definedName>
    <definedName name="PRECIOCIFBANANO" localSheetId="13">#REF!</definedName>
    <definedName name="PRECIOCIFBANANO" localSheetId="14">#REF!</definedName>
    <definedName name="PRECIOCIFBANANO" localSheetId="15">#REF!</definedName>
    <definedName name="PRECIOCIFBANANO" localSheetId="16">#REF!</definedName>
    <definedName name="PRECIOCIFBANANO" localSheetId="17">#REF!</definedName>
    <definedName name="PRECIOCIFBANANO" localSheetId="18">#REF!</definedName>
    <definedName name="PRECIOCIFBANANO">#REF!</definedName>
    <definedName name="PRES1" localSheetId="59">[39]nonopec!#REF!</definedName>
    <definedName name="PRES1" localSheetId="12">[39]nonopec!#REF!</definedName>
    <definedName name="PRES1" localSheetId="5">[39]nonopec!#REF!</definedName>
    <definedName name="PRES1" localSheetId="7">[39]nonopec!#REF!</definedName>
    <definedName name="PRES1" localSheetId="9">[39]nonopec!#REF!</definedName>
    <definedName name="PRES1" localSheetId="11">[39]nonopec!#REF!</definedName>
    <definedName name="PRES1" localSheetId="6">[39]nonopec!#REF!</definedName>
    <definedName name="PRES1" localSheetId="34">[39]nonopec!#REF!</definedName>
    <definedName name="PRES1" localSheetId="8">[39]nonopec!#REF!</definedName>
    <definedName name="PRES1" localSheetId="35">[39]nonopec!#REF!</definedName>
    <definedName name="PRES1" localSheetId="36">[39]nonopec!#REF!</definedName>
    <definedName name="PRES1" localSheetId="37">[39]nonopec!#REF!</definedName>
    <definedName name="PRES1" localSheetId="38">[39]nonopec!#REF!</definedName>
    <definedName name="PRES1" localSheetId="10">[39]nonopec!#REF!</definedName>
    <definedName name="PRES1" localSheetId="15">[39]nonopec!#REF!</definedName>
    <definedName name="PRES1" localSheetId="16">[39]nonopec!#REF!</definedName>
    <definedName name="PRES1" localSheetId="17">[39]nonopec!#REF!</definedName>
    <definedName name="PRES1" localSheetId="18">[39]nonopec!#REF!</definedName>
    <definedName name="PRES1">[39]nonopec!#REF!</definedName>
    <definedName name="PRES2" localSheetId="59">[39]nonopec!#REF!</definedName>
    <definedName name="PRES2" localSheetId="12">[39]nonopec!#REF!</definedName>
    <definedName name="PRES2" localSheetId="5">[39]nonopec!#REF!</definedName>
    <definedName name="PRES2" localSheetId="7">[39]nonopec!#REF!</definedName>
    <definedName name="PRES2" localSheetId="9">[39]nonopec!#REF!</definedName>
    <definedName name="PRES2" localSheetId="11">[39]nonopec!#REF!</definedName>
    <definedName name="PRES2" localSheetId="6">[39]nonopec!#REF!</definedName>
    <definedName name="PRES2" localSheetId="34">[39]nonopec!#REF!</definedName>
    <definedName name="PRES2" localSheetId="8">[39]nonopec!#REF!</definedName>
    <definedName name="PRES2" localSheetId="35">[39]nonopec!#REF!</definedName>
    <definedName name="PRES2" localSheetId="36">[39]nonopec!#REF!</definedName>
    <definedName name="PRES2" localSheetId="37">[39]nonopec!#REF!</definedName>
    <definedName name="PRES2" localSheetId="38">[39]nonopec!#REF!</definedName>
    <definedName name="PRES2" localSheetId="10">[39]nonopec!#REF!</definedName>
    <definedName name="PRES2" localSheetId="15">[39]nonopec!#REF!</definedName>
    <definedName name="PRES2" localSheetId="16">[39]nonopec!#REF!</definedName>
    <definedName name="PRES2" localSheetId="17">[39]nonopec!#REF!</definedName>
    <definedName name="PRES2" localSheetId="18">[39]nonopec!#REF!</definedName>
    <definedName name="PRES2">[39]nonopec!#REF!</definedName>
    <definedName name="PRES3" localSheetId="59">[39]nonopec!#REF!</definedName>
    <definedName name="PRES3" localSheetId="12">[39]nonopec!#REF!</definedName>
    <definedName name="PRES3" localSheetId="5">[39]nonopec!#REF!</definedName>
    <definedName name="PRES3" localSheetId="9">[39]nonopec!#REF!</definedName>
    <definedName name="PRES3" localSheetId="11">[39]nonopec!#REF!</definedName>
    <definedName name="PRES3" localSheetId="6">[39]nonopec!#REF!</definedName>
    <definedName name="PRES3" localSheetId="34">[39]nonopec!#REF!</definedName>
    <definedName name="PRES3" localSheetId="8">[39]nonopec!#REF!</definedName>
    <definedName name="PRES3" localSheetId="35">[39]nonopec!#REF!</definedName>
    <definedName name="PRES3" localSheetId="36">[39]nonopec!#REF!</definedName>
    <definedName name="PRES3" localSheetId="37">[39]nonopec!#REF!</definedName>
    <definedName name="PRES3" localSheetId="38">[39]nonopec!#REF!</definedName>
    <definedName name="PRES3" localSheetId="10">[39]nonopec!#REF!</definedName>
    <definedName name="PRES3" localSheetId="15">[39]nonopec!#REF!</definedName>
    <definedName name="PRES3" localSheetId="16">[39]nonopec!#REF!</definedName>
    <definedName name="PRES3" localSheetId="17">[39]nonopec!#REF!</definedName>
    <definedName name="PRES3" localSheetId="18">[39]nonopec!#REF!</definedName>
    <definedName name="PRES3">[39]nonopec!#REF!</definedName>
    <definedName name="PRICE" localSheetId="59">#REF!</definedName>
    <definedName name="PRICE" localSheetId="0">#REF!</definedName>
    <definedName name="PRICE" localSheetId="12">#REF!</definedName>
    <definedName name="PRICE" localSheetId="23">#REF!</definedName>
    <definedName name="PRICE" localSheetId="28">#REF!</definedName>
    <definedName name="PRICE" localSheetId="29">#REF!</definedName>
    <definedName name="PRICE" localSheetId="30">#REF!</definedName>
    <definedName name="PRICE" localSheetId="31">#REF!</definedName>
    <definedName name="PRICE" localSheetId="40">#REF!</definedName>
    <definedName name="PRICE" localSheetId="42">#REF!</definedName>
    <definedName name="PRICE" localSheetId="5">#REF!</definedName>
    <definedName name="PRICE" localSheetId="7">#REF!</definedName>
    <definedName name="PRICE" localSheetId="9">#REF!</definedName>
    <definedName name="PRICE" localSheetId="11">#REF!</definedName>
    <definedName name="PRICE" localSheetId="6">#REF!</definedName>
    <definedName name="PRICE" localSheetId="19">#REF!</definedName>
    <definedName name="PRICE" localSheetId="20">#REF!</definedName>
    <definedName name="PRICE" localSheetId="21">#REF!</definedName>
    <definedName name="PRICE" localSheetId="22">#REF!</definedName>
    <definedName name="PRICE" localSheetId="24">#REF!</definedName>
    <definedName name="PRICE" localSheetId="25">#REF!</definedName>
    <definedName name="PRICE" localSheetId="26">#REF!</definedName>
    <definedName name="PRICE" localSheetId="27">#REF!</definedName>
    <definedName name="PRICE" localSheetId="32">#REF!</definedName>
    <definedName name="PRICE" localSheetId="33">#REF!</definedName>
    <definedName name="PRICE" localSheetId="34">#REF!</definedName>
    <definedName name="PRICE" localSheetId="8">#REF!</definedName>
    <definedName name="PRICE" localSheetId="35">#REF!</definedName>
    <definedName name="PRICE" localSheetId="36">#REF!</definedName>
    <definedName name="PRICE" localSheetId="37">#REF!</definedName>
    <definedName name="PRICE" localSheetId="38">#REF!</definedName>
    <definedName name="PRICE" localSheetId="39">#REF!</definedName>
    <definedName name="PRICE" localSheetId="41">#REF!</definedName>
    <definedName name="PRICE" localSheetId="43">#REF!</definedName>
    <definedName name="PRICE" localSheetId="10">#REF!</definedName>
    <definedName name="PRICE" localSheetId="13">#REF!</definedName>
    <definedName name="PRICE" localSheetId="14">#REF!</definedName>
    <definedName name="PRICE" localSheetId="15">#REF!</definedName>
    <definedName name="PRICE" localSheetId="16">#REF!</definedName>
    <definedName name="PRICE" localSheetId="17">#REF!</definedName>
    <definedName name="PRICE" localSheetId="18">#REF!</definedName>
    <definedName name="PRICE">#REF!</definedName>
    <definedName name="PRICETAB" localSheetId="59">#REF!</definedName>
    <definedName name="PRICETAB" localSheetId="0">#REF!</definedName>
    <definedName name="PRICETAB" localSheetId="23">#REF!</definedName>
    <definedName name="PRICETAB" localSheetId="28">#REF!</definedName>
    <definedName name="PRICETAB" localSheetId="29">#REF!</definedName>
    <definedName name="PRICETAB" localSheetId="30">#REF!</definedName>
    <definedName name="PRICETAB" localSheetId="31">#REF!</definedName>
    <definedName name="PRICETAB" localSheetId="40">#REF!</definedName>
    <definedName name="PRICETAB" localSheetId="42">#REF!</definedName>
    <definedName name="PRICETAB" localSheetId="7">#REF!</definedName>
    <definedName name="PRICETAB" localSheetId="19">#REF!</definedName>
    <definedName name="PRICETAB" localSheetId="20">#REF!</definedName>
    <definedName name="PRICETAB" localSheetId="21">#REF!</definedName>
    <definedName name="PRICETAB" localSheetId="22">#REF!</definedName>
    <definedName name="PRICETAB" localSheetId="24">#REF!</definedName>
    <definedName name="PRICETAB" localSheetId="25">#REF!</definedName>
    <definedName name="PRICETAB" localSheetId="26">#REF!</definedName>
    <definedName name="PRICETAB" localSheetId="27">#REF!</definedName>
    <definedName name="PRICETAB" localSheetId="32">#REF!</definedName>
    <definedName name="PRICETAB" localSheetId="33">#REF!</definedName>
    <definedName name="PRICETAB" localSheetId="34">#REF!</definedName>
    <definedName name="PRICETAB" localSheetId="35">#REF!</definedName>
    <definedName name="PRICETAB" localSheetId="36">#REF!</definedName>
    <definedName name="PRICETAB" localSheetId="37">#REF!</definedName>
    <definedName name="PRICETAB" localSheetId="38">#REF!</definedName>
    <definedName name="PRICETAB" localSheetId="39">#REF!</definedName>
    <definedName name="PRICETAB" localSheetId="41">#REF!</definedName>
    <definedName name="PRICETAB" localSheetId="43">#REF!</definedName>
    <definedName name="PRICETAB" localSheetId="13">#REF!</definedName>
    <definedName name="PRICETAB" localSheetId="14">#REF!</definedName>
    <definedName name="PRICETAB" localSheetId="15">#REF!</definedName>
    <definedName name="PRICETAB" localSheetId="16">#REF!</definedName>
    <definedName name="PRICETAB" localSheetId="17">#REF!</definedName>
    <definedName name="PRICETAB" localSheetId="18">#REF!</definedName>
    <definedName name="PRICETAB">#REF!</definedName>
    <definedName name="Print_Area_MI" localSheetId="59">#REF!</definedName>
    <definedName name="Print_Area_MI" localSheetId="0">#REF!</definedName>
    <definedName name="Print_Area_MI" localSheetId="12">#REF!</definedName>
    <definedName name="Print_Area_MI" localSheetId="23">#REF!</definedName>
    <definedName name="Print_Area_MI" localSheetId="28">#REF!</definedName>
    <definedName name="Print_Area_MI" localSheetId="29">#REF!</definedName>
    <definedName name="Print_Area_MI" localSheetId="30">#REF!</definedName>
    <definedName name="Print_Area_MI" localSheetId="31">#REF!</definedName>
    <definedName name="Print_Area_MI" localSheetId="40">#REF!</definedName>
    <definedName name="Print_Area_MI" localSheetId="42">#REF!</definedName>
    <definedName name="Print_Area_MI" localSheetId="5">#REF!</definedName>
    <definedName name="Print_Area_MI" localSheetId="7">#REF!</definedName>
    <definedName name="Print_Area_MI" localSheetId="9">#REF!</definedName>
    <definedName name="Print_Area_MI" localSheetId="11">#REF!</definedName>
    <definedName name="Print_Area_MI" localSheetId="6">#REF!</definedName>
    <definedName name="Print_Area_MI" localSheetId="19">#REF!</definedName>
    <definedName name="Print_Area_MI" localSheetId="20">#REF!</definedName>
    <definedName name="Print_Area_MI" localSheetId="21">#REF!</definedName>
    <definedName name="Print_Area_MI" localSheetId="22">#REF!</definedName>
    <definedName name="Print_Area_MI" localSheetId="24">#REF!</definedName>
    <definedName name="Print_Area_MI" localSheetId="25">#REF!</definedName>
    <definedName name="Print_Area_MI" localSheetId="26">#REF!</definedName>
    <definedName name="Print_Area_MI" localSheetId="27">#REF!</definedName>
    <definedName name="Print_Area_MI" localSheetId="32">#REF!</definedName>
    <definedName name="Print_Area_MI" localSheetId="33">#REF!</definedName>
    <definedName name="Print_Area_MI" localSheetId="34">#REF!</definedName>
    <definedName name="Print_Area_MI" localSheetId="8">#REF!</definedName>
    <definedName name="Print_Area_MI" localSheetId="35">#REF!</definedName>
    <definedName name="Print_Area_MI" localSheetId="36">#REF!</definedName>
    <definedName name="Print_Area_MI" localSheetId="37">#REF!</definedName>
    <definedName name="Print_Area_MI" localSheetId="38">#REF!</definedName>
    <definedName name="Print_Area_MI" localSheetId="39">#REF!</definedName>
    <definedName name="Print_Area_MI" localSheetId="41">#REF!</definedName>
    <definedName name="Print_Area_MI" localSheetId="43">#REF!</definedName>
    <definedName name="Print_Area_MI" localSheetId="10">#REF!</definedName>
    <definedName name="Print_Area_MI" localSheetId="13">#REF!</definedName>
    <definedName name="Print_Area_MI" localSheetId="14">#REF!</definedName>
    <definedName name="Print_Area_MI" localSheetId="15">#REF!</definedName>
    <definedName name="Print_Area_MI" localSheetId="16">#REF!</definedName>
    <definedName name="Print_Area_MI" localSheetId="17">#REF!</definedName>
    <definedName name="Print_Area_MI" localSheetId="18">#REF!</definedName>
    <definedName name="Print_Area_MI">#REF!</definedName>
    <definedName name="Print1" localSheetId="59">#REF!</definedName>
    <definedName name="Print1" localSheetId="0">#REF!</definedName>
    <definedName name="Print1" localSheetId="23">#REF!</definedName>
    <definedName name="Print1" localSheetId="28">#REF!</definedName>
    <definedName name="Print1" localSheetId="29">#REF!</definedName>
    <definedName name="Print1" localSheetId="30">#REF!</definedName>
    <definedName name="Print1" localSheetId="31">#REF!</definedName>
    <definedName name="Print1" localSheetId="40">#REF!</definedName>
    <definedName name="Print1" localSheetId="42">#REF!</definedName>
    <definedName name="Print1" localSheetId="7">#REF!</definedName>
    <definedName name="Print1" localSheetId="19">#REF!</definedName>
    <definedName name="Print1" localSheetId="20">#REF!</definedName>
    <definedName name="Print1" localSheetId="21">#REF!</definedName>
    <definedName name="Print1" localSheetId="22">#REF!</definedName>
    <definedName name="Print1" localSheetId="24">#REF!</definedName>
    <definedName name="Print1" localSheetId="25">#REF!</definedName>
    <definedName name="Print1" localSheetId="26">#REF!</definedName>
    <definedName name="Print1" localSheetId="27">#REF!</definedName>
    <definedName name="Print1" localSheetId="32">#REF!</definedName>
    <definedName name="Print1" localSheetId="33">#REF!</definedName>
    <definedName name="Print1" localSheetId="34">#REF!</definedName>
    <definedName name="Print1" localSheetId="35">#REF!</definedName>
    <definedName name="Print1" localSheetId="36">#REF!</definedName>
    <definedName name="Print1" localSheetId="37">#REF!</definedName>
    <definedName name="Print1" localSheetId="38">#REF!</definedName>
    <definedName name="Print1" localSheetId="39">#REF!</definedName>
    <definedName name="Print1" localSheetId="41">#REF!</definedName>
    <definedName name="Print1" localSheetId="43">#REF!</definedName>
    <definedName name="Print1" localSheetId="13">#REF!</definedName>
    <definedName name="Print1" localSheetId="14">#REF!</definedName>
    <definedName name="Print1" localSheetId="15">#REF!</definedName>
    <definedName name="Print1" localSheetId="16">#REF!</definedName>
    <definedName name="Print1" localSheetId="17">#REF!</definedName>
    <definedName name="Print1" localSheetId="18">#REF!</definedName>
    <definedName name="Print1">#REF!</definedName>
    <definedName name="PRINTMACRO" localSheetId="0">#REF!</definedName>
    <definedName name="PRINTMACRO" localSheetId="23">#REF!</definedName>
    <definedName name="PRINTMACRO" localSheetId="28">#REF!</definedName>
    <definedName name="PRINTMACRO" localSheetId="29">#REF!</definedName>
    <definedName name="PRINTMACRO" localSheetId="30">#REF!</definedName>
    <definedName name="PRINTMACRO" localSheetId="31">#REF!</definedName>
    <definedName name="PRINTMACRO" localSheetId="40">#REF!</definedName>
    <definedName name="PRINTMACRO" localSheetId="42">#REF!</definedName>
    <definedName name="PRINTMACRO" localSheetId="7">#REF!</definedName>
    <definedName name="PRINTMACRO" localSheetId="19">#REF!</definedName>
    <definedName name="PRINTMACRO" localSheetId="20">#REF!</definedName>
    <definedName name="PRINTMACRO" localSheetId="21">#REF!</definedName>
    <definedName name="PRINTMACRO" localSheetId="22">#REF!</definedName>
    <definedName name="PRINTMACRO" localSheetId="24">#REF!</definedName>
    <definedName name="PRINTMACRO" localSheetId="25">#REF!</definedName>
    <definedName name="PRINTMACRO" localSheetId="26">#REF!</definedName>
    <definedName name="PRINTMACRO" localSheetId="27">#REF!</definedName>
    <definedName name="PRINTMACRO" localSheetId="32">#REF!</definedName>
    <definedName name="PRINTMACRO" localSheetId="33">#REF!</definedName>
    <definedName name="PRINTMACRO" localSheetId="34">#REF!</definedName>
    <definedName name="PRINTMACRO" localSheetId="35">#REF!</definedName>
    <definedName name="PRINTMACRO" localSheetId="36">#REF!</definedName>
    <definedName name="PRINTMACRO" localSheetId="37">#REF!</definedName>
    <definedName name="PRINTMACRO" localSheetId="38">#REF!</definedName>
    <definedName name="PRINTMACRO" localSheetId="39">#REF!</definedName>
    <definedName name="PRINTMACRO" localSheetId="41">#REF!</definedName>
    <definedName name="PRINTMACRO" localSheetId="43">#REF!</definedName>
    <definedName name="PRINTMACRO" localSheetId="13">#REF!</definedName>
    <definedName name="PRINTMACRO" localSheetId="14">#REF!</definedName>
    <definedName name="PRINTMACRO" localSheetId="15">#REF!</definedName>
    <definedName name="PRINTMACRO" localSheetId="16">#REF!</definedName>
    <definedName name="PRINTMACRO" localSheetId="17">#REF!</definedName>
    <definedName name="PRINTMACRO" localSheetId="18">#REF!</definedName>
    <definedName name="PRINTMACRO">#REF!</definedName>
    <definedName name="PrintThis_Links">[59]Links!$A$1:$F$33</definedName>
    <definedName name="PRIV0" localSheetId="59">#REF!</definedName>
    <definedName name="PRIV0" localSheetId="0">#REF!</definedName>
    <definedName name="PRIV0" localSheetId="12">#REF!</definedName>
    <definedName name="PRIV0" localSheetId="23">#REF!</definedName>
    <definedName name="PRIV0" localSheetId="28">#REF!</definedName>
    <definedName name="PRIV0" localSheetId="29">#REF!</definedName>
    <definedName name="PRIV0" localSheetId="30">#REF!</definedName>
    <definedName name="PRIV0" localSheetId="31">#REF!</definedName>
    <definedName name="PRIV0" localSheetId="40">#REF!</definedName>
    <definedName name="PRIV0" localSheetId="42">#REF!</definedName>
    <definedName name="PRIV0" localSheetId="5">#REF!</definedName>
    <definedName name="PRIV0" localSheetId="7">#REF!</definedName>
    <definedName name="PRIV0" localSheetId="9">#REF!</definedName>
    <definedName name="PRIV0" localSheetId="11">#REF!</definedName>
    <definedName name="PRIV0" localSheetId="6">#REF!</definedName>
    <definedName name="PRIV0" localSheetId="19">#REF!</definedName>
    <definedName name="PRIV0" localSheetId="20">#REF!</definedName>
    <definedName name="PRIV0" localSheetId="21">#REF!</definedName>
    <definedName name="PRIV0" localSheetId="22">#REF!</definedName>
    <definedName name="PRIV0" localSheetId="24">#REF!</definedName>
    <definedName name="PRIV0" localSheetId="25">#REF!</definedName>
    <definedName name="PRIV0" localSheetId="26">#REF!</definedName>
    <definedName name="PRIV0" localSheetId="27">#REF!</definedName>
    <definedName name="PRIV0" localSheetId="32">#REF!</definedName>
    <definedName name="PRIV0" localSheetId="33">#REF!</definedName>
    <definedName name="PRIV0" localSheetId="34">#REF!</definedName>
    <definedName name="PRIV0" localSheetId="8">#REF!</definedName>
    <definedName name="PRIV0" localSheetId="35">#REF!</definedName>
    <definedName name="PRIV0" localSheetId="36">#REF!</definedName>
    <definedName name="PRIV0" localSheetId="37">#REF!</definedName>
    <definedName name="PRIV0" localSheetId="38">#REF!</definedName>
    <definedName name="PRIV0" localSheetId="39">#REF!</definedName>
    <definedName name="PRIV0" localSheetId="41">#REF!</definedName>
    <definedName name="PRIV0" localSheetId="43">#REF!</definedName>
    <definedName name="PRIV0" localSheetId="10">#REF!</definedName>
    <definedName name="PRIV0" localSheetId="13">#REF!</definedName>
    <definedName name="PRIV0" localSheetId="14">#REF!</definedName>
    <definedName name="PRIV0" localSheetId="15">#REF!</definedName>
    <definedName name="PRIV0" localSheetId="16">#REF!</definedName>
    <definedName name="PRIV0" localSheetId="17">#REF!</definedName>
    <definedName name="PRIV0" localSheetId="18">#REF!</definedName>
    <definedName name="PRIV0">#REF!</definedName>
    <definedName name="PRIV00" localSheetId="59">#REF!</definedName>
    <definedName name="PRIV00" localSheetId="0">#REF!</definedName>
    <definedName name="PRIV00" localSheetId="23">#REF!</definedName>
    <definedName name="PRIV00" localSheetId="28">#REF!</definedName>
    <definedName name="PRIV00" localSheetId="29">#REF!</definedName>
    <definedName name="PRIV00" localSheetId="30">#REF!</definedName>
    <definedName name="PRIV00" localSheetId="31">#REF!</definedName>
    <definedName name="PRIV00" localSheetId="40">#REF!</definedName>
    <definedName name="PRIV00" localSheetId="42">#REF!</definedName>
    <definedName name="PRIV00" localSheetId="7">#REF!</definedName>
    <definedName name="PRIV00" localSheetId="19">#REF!</definedName>
    <definedName name="PRIV00" localSheetId="20">#REF!</definedName>
    <definedName name="PRIV00" localSheetId="21">#REF!</definedName>
    <definedName name="PRIV00" localSheetId="22">#REF!</definedName>
    <definedName name="PRIV00" localSheetId="24">#REF!</definedName>
    <definedName name="PRIV00" localSheetId="25">#REF!</definedName>
    <definedName name="PRIV00" localSheetId="26">#REF!</definedName>
    <definedName name="PRIV00" localSheetId="27">#REF!</definedName>
    <definedName name="PRIV00" localSheetId="32">#REF!</definedName>
    <definedName name="PRIV00" localSheetId="33">#REF!</definedName>
    <definedName name="PRIV00" localSheetId="34">#REF!</definedName>
    <definedName name="PRIV00" localSheetId="35">#REF!</definedName>
    <definedName name="PRIV00" localSheetId="36">#REF!</definedName>
    <definedName name="PRIV00" localSheetId="37">#REF!</definedName>
    <definedName name="PRIV00" localSheetId="38">#REF!</definedName>
    <definedName name="PRIV00" localSheetId="39">#REF!</definedName>
    <definedName name="PRIV00" localSheetId="41">#REF!</definedName>
    <definedName name="PRIV00" localSheetId="43">#REF!</definedName>
    <definedName name="PRIV00" localSheetId="13">#REF!</definedName>
    <definedName name="PRIV00" localSheetId="14">#REF!</definedName>
    <definedName name="PRIV00" localSheetId="15">#REF!</definedName>
    <definedName name="PRIV00" localSheetId="16">#REF!</definedName>
    <definedName name="PRIV00" localSheetId="17">#REF!</definedName>
    <definedName name="PRIV00" localSheetId="18">#REF!</definedName>
    <definedName name="PRIV00">#REF!</definedName>
    <definedName name="PRIV1" localSheetId="59">#REF!</definedName>
    <definedName name="PRIV1" localSheetId="0">#REF!</definedName>
    <definedName name="PRIV1" localSheetId="23">#REF!</definedName>
    <definedName name="PRIV1" localSheetId="28">#REF!</definedName>
    <definedName name="PRIV1" localSheetId="29">#REF!</definedName>
    <definedName name="PRIV1" localSheetId="30">#REF!</definedName>
    <definedName name="PRIV1" localSheetId="31">#REF!</definedName>
    <definedName name="PRIV1" localSheetId="40">#REF!</definedName>
    <definedName name="PRIV1" localSheetId="42">#REF!</definedName>
    <definedName name="PRIV1" localSheetId="7">#REF!</definedName>
    <definedName name="PRIV1" localSheetId="19">#REF!</definedName>
    <definedName name="PRIV1" localSheetId="20">#REF!</definedName>
    <definedName name="PRIV1" localSheetId="21">#REF!</definedName>
    <definedName name="PRIV1" localSheetId="22">#REF!</definedName>
    <definedName name="PRIV1" localSheetId="24">#REF!</definedName>
    <definedName name="PRIV1" localSheetId="25">#REF!</definedName>
    <definedName name="PRIV1" localSheetId="26">#REF!</definedName>
    <definedName name="PRIV1" localSheetId="27">#REF!</definedName>
    <definedName name="PRIV1" localSheetId="32">#REF!</definedName>
    <definedName name="PRIV1" localSheetId="33">#REF!</definedName>
    <definedName name="PRIV1" localSheetId="34">#REF!</definedName>
    <definedName name="PRIV1" localSheetId="35">#REF!</definedName>
    <definedName name="PRIV1" localSheetId="36">#REF!</definedName>
    <definedName name="PRIV1" localSheetId="37">#REF!</definedName>
    <definedName name="PRIV1" localSheetId="38">#REF!</definedName>
    <definedName name="PRIV1" localSheetId="39">#REF!</definedName>
    <definedName name="PRIV1" localSheetId="41">#REF!</definedName>
    <definedName name="PRIV1" localSheetId="43">#REF!</definedName>
    <definedName name="PRIV1" localSheetId="13">#REF!</definedName>
    <definedName name="PRIV1" localSheetId="14">#REF!</definedName>
    <definedName name="PRIV1" localSheetId="15">#REF!</definedName>
    <definedName name="PRIV1" localSheetId="16">#REF!</definedName>
    <definedName name="PRIV1" localSheetId="17">#REF!</definedName>
    <definedName name="PRIV1" localSheetId="18">#REF!</definedName>
    <definedName name="PRIV1">#REF!</definedName>
    <definedName name="PRIV11" localSheetId="0">#REF!</definedName>
    <definedName name="PRIV11" localSheetId="23">#REF!</definedName>
    <definedName name="PRIV11" localSheetId="28">#REF!</definedName>
    <definedName name="PRIV11" localSheetId="29">#REF!</definedName>
    <definedName name="PRIV11" localSheetId="30">#REF!</definedName>
    <definedName name="PRIV11" localSheetId="31">#REF!</definedName>
    <definedName name="PRIV11" localSheetId="40">#REF!</definedName>
    <definedName name="PRIV11" localSheetId="42">#REF!</definedName>
    <definedName name="PRIV11" localSheetId="7">#REF!</definedName>
    <definedName name="PRIV11" localSheetId="19">#REF!</definedName>
    <definedName name="PRIV11" localSheetId="20">#REF!</definedName>
    <definedName name="PRIV11" localSheetId="21">#REF!</definedName>
    <definedName name="PRIV11" localSheetId="22">#REF!</definedName>
    <definedName name="PRIV11" localSheetId="24">#REF!</definedName>
    <definedName name="PRIV11" localSheetId="25">#REF!</definedName>
    <definedName name="PRIV11" localSheetId="26">#REF!</definedName>
    <definedName name="PRIV11" localSheetId="27">#REF!</definedName>
    <definedName name="PRIV11" localSheetId="32">#REF!</definedName>
    <definedName name="PRIV11" localSheetId="33">#REF!</definedName>
    <definedName name="PRIV11" localSheetId="34">#REF!</definedName>
    <definedName name="PRIV11" localSheetId="35">#REF!</definedName>
    <definedName name="PRIV11" localSheetId="36">#REF!</definedName>
    <definedName name="PRIV11" localSheetId="37">#REF!</definedName>
    <definedName name="PRIV11" localSheetId="38">#REF!</definedName>
    <definedName name="PRIV11" localSheetId="39">#REF!</definedName>
    <definedName name="PRIV11" localSheetId="41">#REF!</definedName>
    <definedName name="PRIV11" localSheetId="43">#REF!</definedName>
    <definedName name="PRIV11" localSheetId="13">#REF!</definedName>
    <definedName name="PRIV11" localSheetId="14">#REF!</definedName>
    <definedName name="PRIV11" localSheetId="15">#REF!</definedName>
    <definedName name="PRIV11" localSheetId="16">#REF!</definedName>
    <definedName name="PRIV11" localSheetId="17">#REF!</definedName>
    <definedName name="PRIV11" localSheetId="18">#REF!</definedName>
    <definedName name="PRIV11">#REF!</definedName>
    <definedName name="PRIV2" localSheetId="0">#REF!</definedName>
    <definedName name="PRIV2" localSheetId="23">#REF!</definedName>
    <definedName name="PRIV2" localSheetId="28">#REF!</definedName>
    <definedName name="PRIV2" localSheetId="29">#REF!</definedName>
    <definedName name="PRIV2" localSheetId="30">#REF!</definedName>
    <definedName name="PRIV2" localSheetId="31">#REF!</definedName>
    <definedName name="PRIV2" localSheetId="40">#REF!</definedName>
    <definedName name="PRIV2" localSheetId="42">#REF!</definedName>
    <definedName name="PRIV2" localSheetId="7">#REF!</definedName>
    <definedName name="PRIV2" localSheetId="19">#REF!</definedName>
    <definedName name="PRIV2" localSheetId="20">#REF!</definedName>
    <definedName name="PRIV2" localSheetId="21">#REF!</definedName>
    <definedName name="PRIV2" localSheetId="22">#REF!</definedName>
    <definedName name="PRIV2" localSheetId="24">#REF!</definedName>
    <definedName name="PRIV2" localSheetId="25">#REF!</definedName>
    <definedName name="PRIV2" localSheetId="26">#REF!</definedName>
    <definedName name="PRIV2" localSheetId="27">#REF!</definedName>
    <definedName name="PRIV2" localSheetId="32">#REF!</definedName>
    <definedName name="PRIV2" localSheetId="33">#REF!</definedName>
    <definedName name="PRIV2" localSheetId="34">#REF!</definedName>
    <definedName name="PRIV2" localSheetId="35">#REF!</definedName>
    <definedName name="PRIV2" localSheetId="36">#REF!</definedName>
    <definedName name="PRIV2" localSheetId="37">#REF!</definedName>
    <definedName name="PRIV2" localSheetId="38">#REF!</definedName>
    <definedName name="PRIV2" localSheetId="39">#REF!</definedName>
    <definedName name="PRIV2" localSheetId="41">#REF!</definedName>
    <definedName name="PRIV2" localSheetId="43">#REF!</definedName>
    <definedName name="PRIV2" localSheetId="13">#REF!</definedName>
    <definedName name="PRIV2" localSheetId="14">#REF!</definedName>
    <definedName name="PRIV2" localSheetId="15">#REF!</definedName>
    <definedName name="PRIV2" localSheetId="16">#REF!</definedName>
    <definedName name="PRIV2" localSheetId="17">#REF!</definedName>
    <definedName name="PRIV2" localSheetId="18">#REF!</definedName>
    <definedName name="PRIV2">#REF!</definedName>
    <definedName name="PRIV22" localSheetId="0">#REF!</definedName>
    <definedName name="PRIV22" localSheetId="23">#REF!</definedName>
    <definedName name="PRIV22" localSheetId="28">#REF!</definedName>
    <definedName name="PRIV22" localSheetId="29">#REF!</definedName>
    <definedName name="PRIV22" localSheetId="30">#REF!</definedName>
    <definedName name="PRIV22" localSheetId="31">#REF!</definedName>
    <definedName name="PRIV22" localSheetId="40">#REF!</definedName>
    <definedName name="PRIV22" localSheetId="42">#REF!</definedName>
    <definedName name="PRIV22" localSheetId="7">#REF!</definedName>
    <definedName name="PRIV22" localSheetId="19">#REF!</definedName>
    <definedName name="PRIV22" localSheetId="20">#REF!</definedName>
    <definedName name="PRIV22" localSheetId="21">#REF!</definedName>
    <definedName name="PRIV22" localSheetId="22">#REF!</definedName>
    <definedName name="PRIV22" localSheetId="24">#REF!</definedName>
    <definedName name="PRIV22" localSheetId="25">#REF!</definedName>
    <definedName name="PRIV22" localSheetId="26">#REF!</definedName>
    <definedName name="PRIV22" localSheetId="27">#REF!</definedName>
    <definedName name="PRIV22" localSheetId="32">#REF!</definedName>
    <definedName name="PRIV22" localSheetId="33">#REF!</definedName>
    <definedName name="PRIV22" localSheetId="34">#REF!</definedName>
    <definedName name="PRIV22" localSheetId="35">#REF!</definedName>
    <definedName name="PRIV22" localSheetId="36">#REF!</definedName>
    <definedName name="PRIV22" localSheetId="37">#REF!</definedName>
    <definedName name="PRIV22" localSheetId="38">#REF!</definedName>
    <definedName name="PRIV22" localSheetId="39">#REF!</definedName>
    <definedName name="PRIV22" localSheetId="41">#REF!</definedName>
    <definedName name="PRIV22" localSheetId="43">#REF!</definedName>
    <definedName name="PRIV22" localSheetId="13">#REF!</definedName>
    <definedName name="PRIV22" localSheetId="14">#REF!</definedName>
    <definedName name="PRIV22" localSheetId="15">#REF!</definedName>
    <definedName name="PRIV22" localSheetId="16">#REF!</definedName>
    <definedName name="PRIV22" localSheetId="17">#REF!</definedName>
    <definedName name="PRIV22" localSheetId="18">#REF!</definedName>
    <definedName name="PRIV22">#REF!</definedName>
    <definedName name="PRIV3" localSheetId="0">#REF!</definedName>
    <definedName name="PRIV3" localSheetId="23">#REF!</definedName>
    <definedName name="PRIV3" localSheetId="28">#REF!</definedName>
    <definedName name="PRIV3" localSheetId="29">#REF!</definedName>
    <definedName name="PRIV3" localSheetId="30">#REF!</definedName>
    <definedName name="PRIV3" localSheetId="31">#REF!</definedName>
    <definedName name="PRIV3" localSheetId="40">#REF!</definedName>
    <definedName name="PRIV3" localSheetId="42">#REF!</definedName>
    <definedName name="PRIV3" localSheetId="7">#REF!</definedName>
    <definedName name="PRIV3" localSheetId="19">#REF!</definedName>
    <definedName name="PRIV3" localSheetId="20">#REF!</definedName>
    <definedName name="PRIV3" localSheetId="21">#REF!</definedName>
    <definedName name="PRIV3" localSheetId="22">#REF!</definedName>
    <definedName name="PRIV3" localSheetId="24">#REF!</definedName>
    <definedName name="PRIV3" localSheetId="25">#REF!</definedName>
    <definedName name="PRIV3" localSheetId="26">#REF!</definedName>
    <definedName name="PRIV3" localSheetId="27">#REF!</definedName>
    <definedName name="PRIV3" localSheetId="32">#REF!</definedName>
    <definedName name="PRIV3" localSheetId="33">#REF!</definedName>
    <definedName name="PRIV3" localSheetId="34">#REF!</definedName>
    <definedName name="PRIV3" localSheetId="35">#REF!</definedName>
    <definedName name="PRIV3" localSheetId="36">#REF!</definedName>
    <definedName name="PRIV3" localSheetId="37">#REF!</definedName>
    <definedName name="PRIV3" localSheetId="38">#REF!</definedName>
    <definedName name="PRIV3" localSheetId="39">#REF!</definedName>
    <definedName name="PRIV3" localSheetId="41">#REF!</definedName>
    <definedName name="PRIV3" localSheetId="43">#REF!</definedName>
    <definedName name="PRIV3" localSheetId="13">#REF!</definedName>
    <definedName name="PRIV3" localSheetId="14">#REF!</definedName>
    <definedName name="PRIV3" localSheetId="15">#REF!</definedName>
    <definedName name="PRIV3" localSheetId="16">#REF!</definedName>
    <definedName name="PRIV3" localSheetId="17">#REF!</definedName>
    <definedName name="PRIV3" localSheetId="18">#REF!</definedName>
    <definedName name="PRIV3">#REF!</definedName>
    <definedName name="PRIV33" localSheetId="0">#REF!</definedName>
    <definedName name="PRIV33" localSheetId="23">#REF!</definedName>
    <definedName name="PRIV33" localSheetId="28">#REF!</definedName>
    <definedName name="PRIV33" localSheetId="29">#REF!</definedName>
    <definedName name="PRIV33" localSheetId="30">#REF!</definedName>
    <definedName name="PRIV33" localSheetId="31">#REF!</definedName>
    <definedName name="PRIV33" localSheetId="40">#REF!</definedName>
    <definedName name="PRIV33" localSheetId="42">#REF!</definedName>
    <definedName name="PRIV33" localSheetId="7">#REF!</definedName>
    <definedName name="PRIV33" localSheetId="19">#REF!</definedName>
    <definedName name="PRIV33" localSheetId="20">#REF!</definedName>
    <definedName name="PRIV33" localSheetId="21">#REF!</definedName>
    <definedName name="PRIV33" localSheetId="22">#REF!</definedName>
    <definedName name="PRIV33" localSheetId="24">#REF!</definedName>
    <definedName name="PRIV33" localSheetId="25">#REF!</definedName>
    <definedName name="PRIV33" localSheetId="26">#REF!</definedName>
    <definedName name="PRIV33" localSheetId="27">#REF!</definedName>
    <definedName name="PRIV33" localSheetId="32">#REF!</definedName>
    <definedName name="PRIV33" localSheetId="33">#REF!</definedName>
    <definedName name="PRIV33" localSheetId="34">#REF!</definedName>
    <definedName name="PRIV33" localSheetId="35">#REF!</definedName>
    <definedName name="PRIV33" localSheetId="36">#REF!</definedName>
    <definedName name="PRIV33" localSheetId="37">#REF!</definedName>
    <definedName name="PRIV33" localSheetId="38">#REF!</definedName>
    <definedName name="PRIV33" localSheetId="39">#REF!</definedName>
    <definedName name="PRIV33" localSheetId="41">#REF!</definedName>
    <definedName name="PRIV33" localSheetId="43">#REF!</definedName>
    <definedName name="PRIV33" localSheetId="13">#REF!</definedName>
    <definedName name="PRIV33" localSheetId="14">#REF!</definedName>
    <definedName name="PRIV33" localSheetId="15">#REF!</definedName>
    <definedName name="PRIV33" localSheetId="16">#REF!</definedName>
    <definedName name="PRIV33" localSheetId="17">#REF!</definedName>
    <definedName name="PRIV33" localSheetId="18">#REF!</definedName>
    <definedName name="PRIV33">#REF!</definedName>
    <definedName name="PRMONTH" localSheetId="0">#REF!</definedName>
    <definedName name="PRMONTH" localSheetId="23">#REF!</definedName>
    <definedName name="PRMONTH" localSheetId="28">#REF!</definedName>
    <definedName name="PRMONTH" localSheetId="29">#REF!</definedName>
    <definedName name="PRMONTH" localSheetId="30">#REF!</definedName>
    <definedName name="PRMONTH" localSheetId="31">#REF!</definedName>
    <definedName name="PRMONTH" localSheetId="40">#REF!</definedName>
    <definedName name="PRMONTH" localSheetId="42">#REF!</definedName>
    <definedName name="PRMONTH" localSheetId="7">#REF!</definedName>
    <definedName name="PRMONTH" localSheetId="19">#REF!</definedName>
    <definedName name="PRMONTH" localSheetId="20">#REF!</definedName>
    <definedName name="PRMONTH" localSheetId="21">#REF!</definedName>
    <definedName name="PRMONTH" localSheetId="22">#REF!</definedName>
    <definedName name="PRMONTH" localSheetId="24">#REF!</definedName>
    <definedName name="PRMONTH" localSheetId="25">#REF!</definedName>
    <definedName name="PRMONTH" localSheetId="26">#REF!</definedName>
    <definedName name="PRMONTH" localSheetId="27">#REF!</definedName>
    <definedName name="PRMONTH" localSheetId="32">#REF!</definedName>
    <definedName name="PRMONTH" localSheetId="33">#REF!</definedName>
    <definedName name="PRMONTH" localSheetId="34">#REF!</definedName>
    <definedName name="PRMONTH" localSheetId="35">#REF!</definedName>
    <definedName name="PRMONTH" localSheetId="36">#REF!</definedName>
    <definedName name="PRMONTH" localSheetId="37">#REF!</definedName>
    <definedName name="PRMONTH" localSheetId="38">#REF!</definedName>
    <definedName name="PRMONTH" localSheetId="39">#REF!</definedName>
    <definedName name="PRMONTH" localSheetId="41">#REF!</definedName>
    <definedName name="PRMONTH" localSheetId="43">#REF!</definedName>
    <definedName name="PRMONTH" localSheetId="13">#REF!</definedName>
    <definedName name="PRMONTH" localSheetId="14">#REF!</definedName>
    <definedName name="PRMONTH" localSheetId="15">#REF!</definedName>
    <definedName name="PRMONTH" localSheetId="16">#REF!</definedName>
    <definedName name="PRMONTH" localSheetId="17">#REF!</definedName>
    <definedName name="PRMONTH" localSheetId="18">#REF!</definedName>
    <definedName name="PRMONTH">#REF!</definedName>
    <definedName name="prn">[56]FSUOUT!$B$2:$V$32</definedName>
    <definedName name="Product" localSheetId="59">#REF!</definedName>
    <definedName name="Product" localSheetId="0">#REF!</definedName>
    <definedName name="Product" localSheetId="12">#REF!</definedName>
    <definedName name="Product" localSheetId="23">#REF!</definedName>
    <definedName name="Product" localSheetId="28">#REF!</definedName>
    <definedName name="Product" localSheetId="29">#REF!</definedName>
    <definedName name="Product" localSheetId="30">#REF!</definedName>
    <definedName name="Product" localSheetId="31">#REF!</definedName>
    <definedName name="Product" localSheetId="40">#REF!</definedName>
    <definedName name="Product" localSheetId="42">#REF!</definedName>
    <definedName name="Product" localSheetId="5">#REF!</definedName>
    <definedName name="Product" localSheetId="7">#REF!</definedName>
    <definedName name="Product" localSheetId="9">#REF!</definedName>
    <definedName name="Product" localSheetId="11">#REF!</definedName>
    <definedName name="Product" localSheetId="6">#REF!</definedName>
    <definedName name="Product" localSheetId="19">#REF!</definedName>
    <definedName name="Product" localSheetId="20">#REF!</definedName>
    <definedName name="Product" localSheetId="21">#REF!</definedName>
    <definedName name="Product" localSheetId="22">#REF!</definedName>
    <definedName name="Product" localSheetId="24">#REF!</definedName>
    <definedName name="Product" localSheetId="25">#REF!</definedName>
    <definedName name="Product" localSheetId="26">#REF!</definedName>
    <definedName name="Product" localSheetId="27">#REF!</definedName>
    <definedName name="Product" localSheetId="32">#REF!</definedName>
    <definedName name="Product" localSheetId="33">#REF!</definedName>
    <definedName name="Product" localSheetId="34">#REF!</definedName>
    <definedName name="Product" localSheetId="8">#REF!</definedName>
    <definedName name="Product" localSheetId="35">#REF!</definedName>
    <definedName name="Product" localSheetId="36">#REF!</definedName>
    <definedName name="Product" localSheetId="37">#REF!</definedName>
    <definedName name="Product" localSheetId="38">#REF!</definedName>
    <definedName name="Product" localSheetId="39">#REF!</definedName>
    <definedName name="Product" localSheetId="41">#REF!</definedName>
    <definedName name="Product" localSheetId="43">#REF!</definedName>
    <definedName name="Product" localSheetId="10">#REF!</definedName>
    <definedName name="Product" localSheetId="13">#REF!</definedName>
    <definedName name="Product" localSheetId="14">#REF!</definedName>
    <definedName name="Product" localSheetId="15">#REF!</definedName>
    <definedName name="Product" localSheetId="16">#REF!</definedName>
    <definedName name="Product" localSheetId="17">#REF!</definedName>
    <definedName name="Product" localSheetId="18">#REF!</definedName>
    <definedName name="Product">#REF!</definedName>
    <definedName name="Prog1998" localSheetId="59">'[77]2003'!#REF!</definedName>
    <definedName name="Prog1998" localSheetId="12">'[77]2003'!#REF!</definedName>
    <definedName name="Prog1998" localSheetId="5">'[77]2003'!#REF!</definedName>
    <definedName name="Prog1998" localSheetId="7">'[77]2003'!#REF!</definedName>
    <definedName name="Prog1998" localSheetId="9">'[77]2003'!#REF!</definedName>
    <definedName name="Prog1998" localSheetId="11">'[77]2003'!#REF!</definedName>
    <definedName name="Prog1998" localSheetId="6">'[77]2003'!#REF!</definedName>
    <definedName name="Prog1998" localSheetId="32">'[77]2003'!#REF!</definedName>
    <definedName name="Prog1998" localSheetId="34">'[77]2003'!#REF!</definedName>
    <definedName name="Prog1998" localSheetId="8">'[77]2003'!#REF!</definedName>
    <definedName name="Prog1998" localSheetId="35">'[77]2003'!#REF!</definedName>
    <definedName name="Prog1998" localSheetId="36">'[77]2003'!#REF!</definedName>
    <definedName name="Prog1998" localSheetId="37">'[77]2003'!#REF!</definedName>
    <definedName name="Prog1998" localSheetId="38">'[77]2003'!#REF!</definedName>
    <definedName name="Prog1998" localSheetId="10">'[77]2003'!#REF!</definedName>
    <definedName name="Prog1998" localSheetId="15">'[77]2003'!#REF!</definedName>
    <definedName name="Prog1998" localSheetId="16">'[77]2003'!#REF!</definedName>
    <definedName name="Prog1998" localSheetId="17">'[77]2003'!#REF!</definedName>
    <definedName name="Prog1998" localSheetId="18">'[77]2003'!#REF!</definedName>
    <definedName name="Prog1998">'[77]2003'!#REF!</definedName>
    <definedName name="PRYEAR" localSheetId="59">#REF!</definedName>
    <definedName name="PRYEAR" localSheetId="0">#REF!</definedName>
    <definedName name="PRYEAR" localSheetId="12">#REF!</definedName>
    <definedName name="PRYEAR" localSheetId="23">#REF!</definedName>
    <definedName name="PRYEAR" localSheetId="28">#REF!</definedName>
    <definedName name="PRYEAR" localSheetId="29">#REF!</definedName>
    <definedName name="PRYEAR" localSheetId="30">#REF!</definedName>
    <definedName name="PRYEAR" localSheetId="31">#REF!</definedName>
    <definedName name="PRYEAR" localSheetId="40">#REF!</definedName>
    <definedName name="PRYEAR" localSheetId="42">#REF!</definedName>
    <definedName name="PRYEAR" localSheetId="5">#REF!</definedName>
    <definedName name="PRYEAR" localSheetId="7">#REF!</definedName>
    <definedName name="PRYEAR" localSheetId="9">#REF!</definedName>
    <definedName name="PRYEAR" localSheetId="11">#REF!</definedName>
    <definedName name="PRYEAR" localSheetId="6">#REF!</definedName>
    <definedName name="PRYEAR" localSheetId="19">#REF!</definedName>
    <definedName name="PRYEAR" localSheetId="20">#REF!</definedName>
    <definedName name="PRYEAR" localSheetId="21">#REF!</definedName>
    <definedName name="PRYEAR" localSheetId="22">#REF!</definedName>
    <definedName name="PRYEAR" localSheetId="24">#REF!</definedName>
    <definedName name="PRYEAR" localSheetId="25">#REF!</definedName>
    <definedName name="PRYEAR" localSheetId="26">#REF!</definedName>
    <definedName name="PRYEAR" localSheetId="27">#REF!</definedName>
    <definedName name="PRYEAR" localSheetId="32">#REF!</definedName>
    <definedName name="PRYEAR" localSheetId="33">#REF!</definedName>
    <definedName name="PRYEAR" localSheetId="34">#REF!</definedName>
    <definedName name="PRYEAR" localSheetId="8">#REF!</definedName>
    <definedName name="PRYEAR" localSheetId="35">#REF!</definedName>
    <definedName name="PRYEAR" localSheetId="36">#REF!</definedName>
    <definedName name="PRYEAR" localSheetId="37">#REF!</definedName>
    <definedName name="PRYEAR" localSheetId="38">#REF!</definedName>
    <definedName name="PRYEAR" localSheetId="39">#REF!</definedName>
    <definedName name="PRYEAR" localSheetId="41">#REF!</definedName>
    <definedName name="PRYEAR" localSheetId="43">#REF!</definedName>
    <definedName name="PRYEAR" localSheetId="10">#REF!</definedName>
    <definedName name="PRYEAR" localSheetId="13">#REF!</definedName>
    <definedName name="PRYEAR" localSheetId="14">#REF!</definedName>
    <definedName name="PRYEAR" localSheetId="15">#REF!</definedName>
    <definedName name="PRYEAR" localSheetId="16">#REF!</definedName>
    <definedName name="PRYEAR" localSheetId="17">#REF!</definedName>
    <definedName name="PRYEAR" localSheetId="18">#REF!</definedName>
    <definedName name="PRYEAR">#REF!</definedName>
    <definedName name="PTA" localSheetId="59">#REF!</definedName>
    <definedName name="PTA" localSheetId="0">#REF!</definedName>
    <definedName name="PTA" localSheetId="23">#REF!</definedName>
    <definedName name="PTA" localSheetId="28">#REF!</definedName>
    <definedName name="PTA" localSheetId="29">#REF!</definedName>
    <definedName name="PTA" localSheetId="30">#REF!</definedName>
    <definedName name="PTA" localSheetId="31">#REF!</definedName>
    <definedName name="PTA" localSheetId="40">#REF!</definedName>
    <definedName name="PTA" localSheetId="42">#REF!</definedName>
    <definedName name="PTA" localSheetId="7">#REF!</definedName>
    <definedName name="PTA" localSheetId="19">#REF!</definedName>
    <definedName name="PTA" localSheetId="20">#REF!</definedName>
    <definedName name="PTA" localSheetId="21">#REF!</definedName>
    <definedName name="PTA" localSheetId="22">#REF!</definedName>
    <definedName name="PTA" localSheetId="24">#REF!</definedName>
    <definedName name="PTA" localSheetId="25">#REF!</definedName>
    <definedName name="PTA" localSheetId="26">#REF!</definedName>
    <definedName name="PTA" localSheetId="27">#REF!</definedName>
    <definedName name="PTA" localSheetId="32">#REF!</definedName>
    <definedName name="PTA" localSheetId="33">#REF!</definedName>
    <definedName name="PTA" localSheetId="34">#REF!</definedName>
    <definedName name="PTA" localSheetId="35">#REF!</definedName>
    <definedName name="PTA" localSheetId="36">#REF!</definedName>
    <definedName name="PTA" localSheetId="37">#REF!</definedName>
    <definedName name="PTA" localSheetId="38">#REF!</definedName>
    <definedName name="PTA" localSheetId="39">#REF!</definedName>
    <definedName name="PTA" localSheetId="41">#REF!</definedName>
    <definedName name="PTA" localSheetId="43">#REF!</definedName>
    <definedName name="PTA" localSheetId="13">#REF!</definedName>
    <definedName name="PTA" localSheetId="14">#REF!</definedName>
    <definedName name="PTA" localSheetId="15">#REF!</definedName>
    <definedName name="PTA" localSheetId="16">#REF!</definedName>
    <definedName name="PTA" localSheetId="17">#REF!</definedName>
    <definedName name="PTA" localSheetId="18">#REF!</definedName>
    <definedName name="PTA">#REF!</definedName>
    <definedName name="PTAEURO" localSheetId="59">#REF!</definedName>
    <definedName name="PTAEURO" localSheetId="0">#REF!</definedName>
    <definedName name="PTAEURO" localSheetId="23">#REF!</definedName>
    <definedName name="PTAEURO" localSheetId="28">#REF!</definedName>
    <definedName name="PTAEURO" localSheetId="29">#REF!</definedName>
    <definedName name="PTAEURO" localSheetId="30">#REF!</definedName>
    <definedName name="PTAEURO" localSheetId="31">#REF!</definedName>
    <definedName name="PTAEURO" localSheetId="40">#REF!</definedName>
    <definedName name="PTAEURO" localSheetId="42">#REF!</definedName>
    <definedName name="PTAEURO" localSheetId="7">#REF!</definedName>
    <definedName name="PTAEURO" localSheetId="19">#REF!</definedName>
    <definedName name="PTAEURO" localSheetId="20">#REF!</definedName>
    <definedName name="PTAEURO" localSheetId="21">#REF!</definedName>
    <definedName name="PTAEURO" localSheetId="22">#REF!</definedName>
    <definedName name="PTAEURO" localSheetId="24">#REF!</definedName>
    <definedName name="PTAEURO" localSheetId="25">#REF!</definedName>
    <definedName name="PTAEURO" localSheetId="26">#REF!</definedName>
    <definedName name="PTAEURO" localSheetId="27">#REF!</definedName>
    <definedName name="PTAEURO" localSheetId="32">#REF!</definedName>
    <definedName name="PTAEURO" localSheetId="33">#REF!</definedName>
    <definedName name="PTAEURO" localSheetId="34">#REF!</definedName>
    <definedName name="PTAEURO" localSheetId="35">#REF!</definedName>
    <definedName name="PTAEURO" localSheetId="36">#REF!</definedName>
    <definedName name="PTAEURO" localSheetId="37">#REF!</definedName>
    <definedName name="PTAEURO" localSheetId="38">#REF!</definedName>
    <definedName name="PTAEURO" localSheetId="39">#REF!</definedName>
    <definedName name="PTAEURO" localSheetId="41">#REF!</definedName>
    <definedName name="PTAEURO" localSheetId="43">#REF!</definedName>
    <definedName name="PTAEURO" localSheetId="13">#REF!</definedName>
    <definedName name="PTAEURO" localSheetId="14">#REF!</definedName>
    <definedName name="PTAEURO" localSheetId="15">#REF!</definedName>
    <definedName name="PTAEURO" localSheetId="16">#REF!</definedName>
    <definedName name="PTAEURO" localSheetId="17">#REF!</definedName>
    <definedName name="PTAEURO" localSheetId="18">#REF!</definedName>
    <definedName name="PTAEURO">#REF!</definedName>
    <definedName name="PUBL00" localSheetId="0">#REF!</definedName>
    <definedName name="PUBL00" localSheetId="23">#REF!</definedName>
    <definedName name="PUBL00" localSheetId="28">#REF!</definedName>
    <definedName name="PUBL00" localSheetId="29">#REF!</definedName>
    <definedName name="PUBL00" localSheetId="30">#REF!</definedName>
    <definedName name="PUBL00" localSheetId="31">#REF!</definedName>
    <definedName name="PUBL00" localSheetId="40">#REF!</definedName>
    <definedName name="PUBL00" localSheetId="42">#REF!</definedName>
    <definedName name="PUBL00" localSheetId="7">#REF!</definedName>
    <definedName name="PUBL00" localSheetId="19">#REF!</definedName>
    <definedName name="PUBL00" localSheetId="20">#REF!</definedName>
    <definedName name="PUBL00" localSheetId="21">#REF!</definedName>
    <definedName name="PUBL00" localSheetId="22">#REF!</definedName>
    <definedName name="PUBL00" localSheetId="24">#REF!</definedName>
    <definedName name="PUBL00" localSheetId="25">#REF!</definedName>
    <definedName name="PUBL00" localSheetId="26">#REF!</definedName>
    <definedName name="PUBL00" localSheetId="27">#REF!</definedName>
    <definedName name="PUBL00" localSheetId="32">#REF!</definedName>
    <definedName name="PUBL00" localSheetId="33">#REF!</definedName>
    <definedName name="PUBL00" localSheetId="34">#REF!</definedName>
    <definedName name="PUBL00" localSheetId="35">#REF!</definedName>
    <definedName name="PUBL00" localSheetId="36">#REF!</definedName>
    <definedName name="PUBL00" localSheetId="37">#REF!</definedName>
    <definedName name="PUBL00" localSheetId="38">#REF!</definedName>
    <definedName name="PUBL00" localSheetId="39">#REF!</definedName>
    <definedName name="PUBL00" localSheetId="41">#REF!</definedName>
    <definedName name="PUBL00" localSheetId="43">#REF!</definedName>
    <definedName name="PUBL00" localSheetId="13">#REF!</definedName>
    <definedName name="PUBL00" localSheetId="14">#REF!</definedName>
    <definedName name="PUBL00" localSheetId="15">#REF!</definedName>
    <definedName name="PUBL00" localSheetId="16">#REF!</definedName>
    <definedName name="PUBL00" localSheetId="17">#REF!</definedName>
    <definedName name="PUBL00" localSheetId="18">#REF!</definedName>
    <definedName name="PUBL00">#REF!</definedName>
    <definedName name="PUBL11" localSheetId="0">#REF!</definedName>
    <definedName name="PUBL11" localSheetId="23">#REF!</definedName>
    <definedName name="PUBL11" localSheetId="28">#REF!</definedName>
    <definedName name="PUBL11" localSheetId="29">#REF!</definedName>
    <definedName name="PUBL11" localSheetId="30">#REF!</definedName>
    <definedName name="PUBL11" localSheetId="31">#REF!</definedName>
    <definedName name="PUBL11" localSheetId="40">#REF!</definedName>
    <definedName name="PUBL11" localSheetId="42">#REF!</definedName>
    <definedName name="PUBL11" localSheetId="7">#REF!</definedName>
    <definedName name="PUBL11" localSheetId="19">#REF!</definedName>
    <definedName name="PUBL11" localSheetId="20">#REF!</definedName>
    <definedName name="PUBL11" localSheetId="21">#REF!</definedName>
    <definedName name="PUBL11" localSheetId="22">#REF!</definedName>
    <definedName name="PUBL11" localSheetId="24">#REF!</definedName>
    <definedName name="PUBL11" localSheetId="25">#REF!</definedName>
    <definedName name="PUBL11" localSheetId="26">#REF!</definedName>
    <definedName name="PUBL11" localSheetId="27">#REF!</definedName>
    <definedName name="PUBL11" localSheetId="32">#REF!</definedName>
    <definedName name="PUBL11" localSheetId="33">#REF!</definedName>
    <definedName name="PUBL11" localSheetId="34">#REF!</definedName>
    <definedName name="PUBL11" localSheetId="35">#REF!</definedName>
    <definedName name="PUBL11" localSheetId="36">#REF!</definedName>
    <definedName name="PUBL11" localSheetId="37">#REF!</definedName>
    <definedName name="PUBL11" localSheetId="38">#REF!</definedName>
    <definedName name="PUBL11" localSheetId="39">#REF!</definedName>
    <definedName name="PUBL11" localSheetId="41">#REF!</definedName>
    <definedName name="PUBL11" localSheetId="43">#REF!</definedName>
    <definedName name="PUBL11" localSheetId="13">#REF!</definedName>
    <definedName name="PUBL11" localSheetId="14">#REF!</definedName>
    <definedName name="PUBL11" localSheetId="15">#REF!</definedName>
    <definedName name="PUBL11" localSheetId="16">#REF!</definedName>
    <definedName name="PUBL11" localSheetId="17">#REF!</definedName>
    <definedName name="PUBL11" localSheetId="18">#REF!</definedName>
    <definedName name="PUBL11">#REF!</definedName>
    <definedName name="PUBL2" localSheetId="0">#REF!</definedName>
    <definedName name="PUBL2" localSheetId="23">#REF!</definedName>
    <definedName name="PUBL2" localSheetId="28">#REF!</definedName>
    <definedName name="PUBL2" localSheetId="29">#REF!</definedName>
    <definedName name="PUBL2" localSheetId="30">#REF!</definedName>
    <definedName name="PUBL2" localSheetId="31">#REF!</definedName>
    <definedName name="PUBL2" localSheetId="40">#REF!</definedName>
    <definedName name="PUBL2" localSheetId="42">#REF!</definedName>
    <definedName name="PUBL2" localSheetId="7">#REF!</definedName>
    <definedName name="PUBL2" localSheetId="19">#REF!</definedName>
    <definedName name="PUBL2" localSheetId="20">#REF!</definedName>
    <definedName name="PUBL2" localSheetId="21">#REF!</definedName>
    <definedName name="PUBL2" localSheetId="22">#REF!</definedName>
    <definedName name="PUBL2" localSheetId="24">#REF!</definedName>
    <definedName name="PUBL2" localSheetId="25">#REF!</definedName>
    <definedName name="PUBL2" localSheetId="26">#REF!</definedName>
    <definedName name="PUBL2" localSheetId="27">#REF!</definedName>
    <definedName name="PUBL2" localSheetId="32">#REF!</definedName>
    <definedName name="PUBL2" localSheetId="33">#REF!</definedName>
    <definedName name="PUBL2" localSheetId="34">#REF!</definedName>
    <definedName name="PUBL2" localSheetId="35">#REF!</definedName>
    <definedName name="PUBL2" localSheetId="36">#REF!</definedName>
    <definedName name="PUBL2" localSheetId="37">#REF!</definedName>
    <definedName name="PUBL2" localSheetId="38">#REF!</definedName>
    <definedName name="PUBL2" localSheetId="39">#REF!</definedName>
    <definedName name="PUBL2" localSheetId="41">#REF!</definedName>
    <definedName name="PUBL2" localSheetId="43">#REF!</definedName>
    <definedName name="PUBL2" localSheetId="13">#REF!</definedName>
    <definedName name="PUBL2" localSheetId="14">#REF!</definedName>
    <definedName name="PUBL2" localSheetId="15">#REF!</definedName>
    <definedName name="PUBL2" localSheetId="16">#REF!</definedName>
    <definedName name="PUBL2" localSheetId="17">#REF!</definedName>
    <definedName name="PUBL2" localSheetId="18">#REF!</definedName>
    <definedName name="PUBL2">#REF!</definedName>
    <definedName name="PUBL22" localSheetId="0">#REF!</definedName>
    <definedName name="PUBL22" localSheetId="23">#REF!</definedName>
    <definedName name="PUBL22" localSheetId="28">#REF!</definedName>
    <definedName name="PUBL22" localSheetId="29">#REF!</definedName>
    <definedName name="PUBL22" localSheetId="30">#REF!</definedName>
    <definedName name="PUBL22" localSheetId="31">#REF!</definedName>
    <definedName name="PUBL22" localSheetId="40">#REF!</definedName>
    <definedName name="PUBL22" localSheetId="42">#REF!</definedName>
    <definedName name="PUBL22" localSheetId="7">#REF!</definedName>
    <definedName name="PUBL22" localSheetId="19">#REF!</definedName>
    <definedName name="PUBL22" localSheetId="20">#REF!</definedName>
    <definedName name="PUBL22" localSheetId="21">#REF!</definedName>
    <definedName name="PUBL22" localSheetId="22">#REF!</definedName>
    <definedName name="PUBL22" localSheetId="24">#REF!</definedName>
    <definedName name="PUBL22" localSheetId="25">#REF!</definedName>
    <definedName name="PUBL22" localSheetId="26">#REF!</definedName>
    <definedName name="PUBL22" localSheetId="27">#REF!</definedName>
    <definedName name="PUBL22" localSheetId="32">#REF!</definedName>
    <definedName name="PUBL22" localSheetId="33">#REF!</definedName>
    <definedName name="PUBL22" localSheetId="34">#REF!</definedName>
    <definedName name="PUBL22" localSheetId="35">#REF!</definedName>
    <definedName name="PUBL22" localSheetId="36">#REF!</definedName>
    <definedName name="PUBL22" localSheetId="37">#REF!</definedName>
    <definedName name="PUBL22" localSheetId="38">#REF!</definedName>
    <definedName name="PUBL22" localSheetId="39">#REF!</definedName>
    <definedName name="PUBL22" localSheetId="41">#REF!</definedName>
    <definedName name="PUBL22" localSheetId="43">#REF!</definedName>
    <definedName name="PUBL22" localSheetId="13">#REF!</definedName>
    <definedName name="PUBL22" localSheetId="14">#REF!</definedName>
    <definedName name="PUBL22" localSheetId="15">#REF!</definedName>
    <definedName name="PUBL22" localSheetId="16">#REF!</definedName>
    <definedName name="PUBL22" localSheetId="17">#REF!</definedName>
    <definedName name="PUBL22" localSheetId="18">#REF!</definedName>
    <definedName name="PUBL22">#REF!</definedName>
    <definedName name="PUBL33" localSheetId="0">#REF!</definedName>
    <definedName name="PUBL33" localSheetId="23">#REF!</definedName>
    <definedName name="PUBL33" localSheetId="28">#REF!</definedName>
    <definedName name="PUBL33" localSheetId="29">#REF!</definedName>
    <definedName name="PUBL33" localSheetId="30">#REF!</definedName>
    <definedName name="PUBL33" localSheetId="31">#REF!</definedName>
    <definedName name="PUBL33" localSheetId="40">#REF!</definedName>
    <definedName name="PUBL33" localSheetId="42">#REF!</definedName>
    <definedName name="PUBL33" localSheetId="7">#REF!</definedName>
    <definedName name="PUBL33" localSheetId="19">#REF!</definedName>
    <definedName name="PUBL33" localSheetId="20">#REF!</definedName>
    <definedName name="PUBL33" localSheetId="21">#REF!</definedName>
    <definedName name="PUBL33" localSheetId="22">#REF!</definedName>
    <definedName name="PUBL33" localSheetId="24">#REF!</definedName>
    <definedName name="PUBL33" localSheetId="25">#REF!</definedName>
    <definedName name="PUBL33" localSheetId="26">#REF!</definedName>
    <definedName name="PUBL33" localSheetId="27">#REF!</definedName>
    <definedName name="PUBL33" localSheetId="32">#REF!</definedName>
    <definedName name="PUBL33" localSheetId="33">#REF!</definedName>
    <definedName name="PUBL33" localSheetId="34">#REF!</definedName>
    <definedName name="PUBL33" localSheetId="35">#REF!</definedName>
    <definedName name="PUBL33" localSheetId="36">#REF!</definedName>
    <definedName name="PUBL33" localSheetId="37">#REF!</definedName>
    <definedName name="PUBL33" localSheetId="38">#REF!</definedName>
    <definedName name="PUBL33" localSheetId="39">#REF!</definedName>
    <definedName name="PUBL33" localSheetId="41">#REF!</definedName>
    <definedName name="PUBL33" localSheetId="43">#REF!</definedName>
    <definedName name="PUBL33" localSheetId="13">#REF!</definedName>
    <definedName name="PUBL33" localSheetId="14">#REF!</definedName>
    <definedName name="PUBL33" localSheetId="15">#REF!</definedName>
    <definedName name="PUBL33" localSheetId="16">#REF!</definedName>
    <definedName name="PUBL33" localSheetId="17">#REF!</definedName>
    <definedName name="PUBL33" localSheetId="18">#REF!</definedName>
    <definedName name="PUBL33">#REF!</definedName>
    <definedName name="PUBL5" localSheetId="0">#REF!</definedName>
    <definedName name="PUBL5" localSheetId="23">#REF!</definedName>
    <definedName name="PUBL5" localSheetId="28">#REF!</definedName>
    <definedName name="PUBL5" localSheetId="29">#REF!</definedName>
    <definedName name="PUBL5" localSheetId="30">#REF!</definedName>
    <definedName name="PUBL5" localSheetId="31">#REF!</definedName>
    <definedName name="PUBL5" localSheetId="40">#REF!</definedName>
    <definedName name="PUBL5" localSheetId="42">#REF!</definedName>
    <definedName name="PUBL5" localSheetId="7">#REF!</definedName>
    <definedName name="PUBL5" localSheetId="19">#REF!</definedName>
    <definedName name="PUBL5" localSheetId="20">#REF!</definedName>
    <definedName name="PUBL5" localSheetId="21">#REF!</definedName>
    <definedName name="PUBL5" localSheetId="22">#REF!</definedName>
    <definedName name="PUBL5" localSheetId="24">#REF!</definedName>
    <definedName name="PUBL5" localSheetId="25">#REF!</definedName>
    <definedName name="PUBL5" localSheetId="26">#REF!</definedName>
    <definedName name="PUBL5" localSheetId="27">#REF!</definedName>
    <definedName name="PUBL5" localSheetId="32">#REF!</definedName>
    <definedName name="PUBL5" localSheetId="33">#REF!</definedName>
    <definedName name="PUBL5" localSheetId="34">#REF!</definedName>
    <definedName name="PUBL5" localSheetId="35">#REF!</definedName>
    <definedName name="PUBL5" localSheetId="36">#REF!</definedName>
    <definedName name="PUBL5" localSheetId="37">#REF!</definedName>
    <definedName name="PUBL5" localSheetId="38">#REF!</definedName>
    <definedName name="PUBL5" localSheetId="39">#REF!</definedName>
    <definedName name="PUBL5" localSheetId="41">#REF!</definedName>
    <definedName name="PUBL5" localSheetId="43">#REF!</definedName>
    <definedName name="PUBL5" localSheetId="13">#REF!</definedName>
    <definedName name="PUBL5" localSheetId="14">#REF!</definedName>
    <definedName name="PUBL5" localSheetId="15">#REF!</definedName>
    <definedName name="PUBL5" localSheetId="16">#REF!</definedName>
    <definedName name="PUBL5" localSheetId="17">#REF!</definedName>
    <definedName name="PUBL5" localSheetId="18">#REF!</definedName>
    <definedName name="PUBL5">#REF!</definedName>
    <definedName name="PUBL55" localSheetId="0">#REF!</definedName>
    <definedName name="PUBL55" localSheetId="23">#REF!</definedName>
    <definedName name="PUBL55" localSheetId="28">#REF!</definedName>
    <definedName name="PUBL55" localSheetId="29">#REF!</definedName>
    <definedName name="PUBL55" localSheetId="30">#REF!</definedName>
    <definedName name="PUBL55" localSheetId="31">#REF!</definedName>
    <definedName name="PUBL55" localSheetId="40">#REF!</definedName>
    <definedName name="PUBL55" localSheetId="42">#REF!</definedName>
    <definedName name="PUBL55" localSheetId="7">#REF!</definedName>
    <definedName name="PUBL55" localSheetId="19">#REF!</definedName>
    <definedName name="PUBL55" localSheetId="20">#REF!</definedName>
    <definedName name="PUBL55" localSheetId="21">#REF!</definedName>
    <definedName name="PUBL55" localSheetId="22">#REF!</definedName>
    <definedName name="PUBL55" localSheetId="24">#REF!</definedName>
    <definedName name="PUBL55" localSheetId="25">#REF!</definedName>
    <definedName name="PUBL55" localSheetId="26">#REF!</definedName>
    <definedName name="PUBL55" localSheetId="27">#REF!</definedName>
    <definedName name="PUBL55" localSheetId="32">#REF!</definedName>
    <definedName name="PUBL55" localSheetId="33">#REF!</definedName>
    <definedName name="PUBL55" localSheetId="34">#REF!</definedName>
    <definedName name="PUBL55" localSheetId="35">#REF!</definedName>
    <definedName name="PUBL55" localSheetId="36">#REF!</definedName>
    <definedName name="PUBL55" localSheetId="37">#REF!</definedName>
    <definedName name="PUBL55" localSheetId="38">#REF!</definedName>
    <definedName name="PUBL55" localSheetId="39">#REF!</definedName>
    <definedName name="PUBL55" localSheetId="41">#REF!</definedName>
    <definedName name="PUBL55" localSheetId="43">#REF!</definedName>
    <definedName name="PUBL55" localSheetId="13">#REF!</definedName>
    <definedName name="PUBL55" localSheetId="14">#REF!</definedName>
    <definedName name="PUBL55" localSheetId="15">#REF!</definedName>
    <definedName name="PUBL55" localSheetId="16">#REF!</definedName>
    <definedName name="PUBL55" localSheetId="17">#REF!</definedName>
    <definedName name="PUBL55" localSheetId="18">#REF!</definedName>
    <definedName name="PUBL55">#REF!</definedName>
    <definedName name="PUBL6" localSheetId="0">#REF!</definedName>
    <definedName name="PUBL6" localSheetId="23">#REF!</definedName>
    <definedName name="PUBL6" localSheetId="28">#REF!</definedName>
    <definedName name="PUBL6" localSheetId="29">#REF!</definedName>
    <definedName name="PUBL6" localSheetId="30">#REF!</definedName>
    <definedName name="PUBL6" localSheetId="31">#REF!</definedName>
    <definedName name="PUBL6" localSheetId="40">#REF!</definedName>
    <definedName name="PUBL6" localSheetId="42">#REF!</definedName>
    <definedName name="PUBL6" localSheetId="7">#REF!</definedName>
    <definedName name="PUBL6" localSheetId="19">#REF!</definedName>
    <definedName name="PUBL6" localSheetId="20">#REF!</definedName>
    <definedName name="PUBL6" localSheetId="21">#REF!</definedName>
    <definedName name="PUBL6" localSheetId="22">#REF!</definedName>
    <definedName name="PUBL6" localSheetId="24">#REF!</definedName>
    <definedName name="PUBL6" localSheetId="25">#REF!</definedName>
    <definedName name="PUBL6" localSheetId="26">#REF!</definedName>
    <definedName name="PUBL6" localSheetId="27">#REF!</definedName>
    <definedName name="PUBL6" localSheetId="32">#REF!</definedName>
    <definedName name="PUBL6" localSheetId="33">#REF!</definedName>
    <definedName name="PUBL6" localSheetId="34">#REF!</definedName>
    <definedName name="PUBL6" localSheetId="35">#REF!</definedName>
    <definedName name="PUBL6" localSheetId="36">#REF!</definedName>
    <definedName name="PUBL6" localSheetId="37">#REF!</definedName>
    <definedName name="PUBL6" localSheetId="38">#REF!</definedName>
    <definedName name="PUBL6" localSheetId="39">#REF!</definedName>
    <definedName name="PUBL6" localSheetId="41">#REF!</definedName>
    <definedName name="PUBL6" localSheetId="43">#REF!</definedName>
    <definedName name="PUBL6" localSheetId="13">#REF!</definedName>
    <definedName name="PUBL6" localSheetId="14">#REF!</definedName>
    <definedName name="PUBL6" localSheetId="15">#REF!</definedName>
    <definedName name="PUBL6" localSheetId="16">#REF!</definedName>
    <definedName name="PUBL6" localSheetId="17">#REF!</definedName>
    <definedName name="PUBL6" localSheetId="18">#REF!</definedName>
    <definedName name="PUBL6">#REF!</definedName>
    <definedName name="PUBL66" localSheetId="0">#REF!</definedName>
    <definedName name="PUBL66" localSheetId="23">#REF!</definedName>
    <definedName name="PUBL66" localSheetId="28">#REF!</definedName>
    <definedName name="PUBL66" localSheetId="29">#REF!</definedName>
    <definedName name="PUBL66" localSheetId="30">#REF!</definedName>
    <definedName name="PUBL66" localSheetId="31">#REF!</definedName>
    <definedName name="PUBL66" localSheetId="40">#REF!</definedName>
    <definedName name="PUBL66" localSheetId="42">#REF!</definedName>
    <definedName name="PUBL66" localSheetId="7">#REF!</definedName>
    <definedName name="PUBL66" localSheetId="19">#REF!</definedName>
    <definedName name="PUBL66" localSheetId="20">#REF!</definedName>
    <definedName name="PUBL66" localSheetId="21">#REF!</definedName>
    <definedName name="PUBL66" localSheetId="22">#REF!</definedName>
    <definedName name="PUBL66" localSheetId="24">#REF!</definedName>
    <definedName name="PUBL66" localSheetId="25">#REF!</definedName>
    <definedName name="PUBL66" localSheetId="26">#REF!</definedName>
    <definedName name="PUBL66" localSheetId="27">#REF!</definedName>
    <definedName name="PUBL66" localSheetId="32">#REF!</definedName>
    <definedName name="PUBL66" localSheetId="33">#REF!</definedName>
    <definedName name="PUBL66" localSheetId="34">#REF!</definedName>
    <definedName name="PUBL66" localSheetId="35">#REF!</definedName>
    <definedName name="PUBL66" localSheetId="36">#REF!</definedName>
    <definedName name="PUBL66" localSheetId="37">#REF!</definedName>
    <definedName name="PUBL66" localSheetId="38">#REF!</definedName>
    <definedName name="PUBL66" localSheetId="39">#REF!</definedName>
    <definedName name="PUBL66" localSheetId="41">#REF!</definedName>
    <definedName name="PUBL66" localSheetId="43">#REF!</definedName>
    <definedName name="PUBL66" localSheetId="13">#REF!</definedName>
    <definedName name="PUBL66" localSheetId="14">#REF!</definedName>
    <definedName name="PUBL66" localSheetId="15">#REF!</definedName>
    <definedName name="PUBL66" localSheetId="16">#REF!</definedName>
    <definedName name="PUBL66" localSheetId="17">#REF!</definedName>
    <definedName name="PUBL66" localSheetId="18">#REF!</definedName>
    <definedName name="PUBL66">#REF!</definedName>
    <definedName name="Q_5" localSheetId="0">#REF!</definedName>
    <definedName name="Q_5" localSheetId="23">#REF!</definedName>
    <definedName name="Q_5" localSheetId="28">#REF!</definedName>
    <definedName name="Q_5" localSheetId="29">#REF!</definedName>
    <definedName name="Q_5" localSheetId="30">#REF!</definedName>
    <definedName name="Q_5" localSheetId="31">#REF!</definedName>
    <definedName name="Q_5" localSheetId="40">#REF!</definedName>
    <definedName name="Q_5" localSheetId="42">#REF!</definedName>
    <definedName name="Q_5" localSheetId="7">#REF!</definedName>
    <definedName name="Q_5" localSheetId="19">#REF!</definedName>
    <definedName name="Q_5" localSheetId="20">#REF!</definedName>
    <definedName name="Q_5" localSheetId="21">#REF!</definedName>
    <definedName name="Q_5" localSheetId="22">#REF!</definedName>
    <definedName name="Q_5" localSheetId="24">#REF!</definedName>
    <definedName name="Q_5" localSheetId="25">#REF!</definedName>
    <definedName name="Q_5" localSheetId="26">#REF!</definedName>
    <definedName name="Q_5" localSheetId="27">#REF!</definedName>
    <definedName name="Q_5" localSheetId="32">#REF!</definedName>
    <definedName name="Q_5" localSheetId="33">#REF!</definedName>
    <definedName name="Q_5" localSheetId="34">#REF!</definedName>
    <definedName name="Q_5" localSheetId="35">#REF!</definedName>
    <definedName name="Q_5" localSheetId="36">#REF!</definedName>
    <definedName name="Q_5" localSheetId="37">#REF!</definedName>
    <definedName name="Q_5" localSheetId="38">#REF!</definedName>
    <definedName name="Q_5" localSheetId="39">#REF!</definedName>
    <definedName name="Q_5" localSheetId="41">#REF!</definedName>
    <definedName name="Q_5" localSheetId="43">#REF!</definedName>
    <definedName name="Q_5" localSheetId="13">#REF!</definedName>
    <definedName name="Q_5" localSheetId="14">#REF!</definedName>
    <definedName name="Q_5" localSheetId="15">#REF!</definedName>
    <definedName name="Q_5" localSheetId="16">#REF!</definedName>
    <definedName name="Q_5" localSheetId="17">#REF!</definedName>
    <definedName name="Q_5" localSheetId="18">#REF!</definedName>
    <definedName name="Q_5">#REF!</definedName>
    <definedName name="Q_6" localSheetId="0">#REF!</definedName>
    <definedName name="Q_6" localSheetId="23">#REF!</definedName>
    <definedName name="Q_6" localSheetId="28">#REF!</definedName>
    <definedName name="Q_6" localSheetId="29">#REF!</definedName>
    <definedName name="Q_6" localSheetId="30">#REF!</definedName>
    <definedName name="Q_6" localSheetId="31">#REF!</definedName>
    <definedName name="Q_6" localSheetId="40">#REF!</definedName>
    <definedName name="Q_6" localSheetId="42">#REF!</definedName>
    <definedName name="Q_6" localSheetId="7">#REF!</definedName>
    <definedName name="Q_6" localSheetId="19">#REF!</definedName>
    <definedName name="Q_6" localSheetId="20">#REF!</definedName>
    <definedName name="Q_6" localSheetId="21">#REF!</definedName>
    <definedName name="Q_6" localSheetId="22">#REF!</definedName>
    <definedName name="Q_6" localSheetId="24">#REF!</definedName>
    <definedName name="Q_6" localSheetId="25">#REF!</definedName>
    <definedName name="Q_6" localSheetId="26">#REF!</definedName>
    <definedName name="Q_6" localSheetId="27">#REF!</definedName>
    <definedName name="Q_6" localSheetId="32">#REF!</definedName>
    <definedName name="Q_6" localSheetId="33">#REF!</definedName>
    <definedName name="Q_6" localSheetId="34">#REF!</definedName>
    <definedName name="Q_6" localSheetId="35">#REF!</definedName>
    <definedName name="Q_6" localSheetId="36">#REF!</definedName>
    <definedName name="Q_6" localSheetId="37">#REF!</definedName>
    <definedName name="Q_6" localSheetId="38">#REF!</definedName>
    <definedName name="Q_6" localSheetId="39">#REF!</definedName>
    <definedName name="Q_6" localSheetId="41">#REF!</definedName>
    <definedName name="Q_6" localSheetId="43">#REF!</definedName>
    <definedName name="Q_6" localSheetId="13">#REF!</definedName>
    <definedName name="Q_6" localSheetId="14">#REF!</definedName>
    <definedName name="Q_6" localSheetId="15">#REF!</definedName>
    <definedName name="Q_6" localSheetId="16">#REF!</definedName>
    <definedName name="Q_6" localSheetId="17">#REF!</definedName>
    <definedName name="Q_6" localSheetId="18">#REF!</definedName>
    <definedName name="Q_6">#REF!</definedName>
    <definedName name="Q_7" localSheetId="0">#REF!</definedName>
    <definedName name="Q_7" localSheetId="23">#REF!</definedName>
    <definedName name="Q_7" localSheetId="28">#REF!</definedName>
    <definedName name="Q_7" localSheetId="29">#REF!</definedName>
    <definedName name="Q_7" localSheetId="30">#REF!</definedName>
    <definedName name="Q_7" localSheetId="31">#REF!</definedName>
    <definedName name="Q_7" localSheetId="40">#REF!</definedName>
    <definedName name="Q_7" localSheetId="42">#REF!</definedName>
    <definedName name="Q_7" localSheetId="7">#REF!</definedName>
    <definedName name="Q_7" localSheetId="19">#REF!</definedName>
    <definedName name="Q_7" localSheetId="20">#REF!</definedName>
    <definedName name="Q_7" localSheetId="21">#REF!</definedName>
    <definedName name="Q_7" localSheetId="22">#REF!</definedName>
    <definedName name="Q_7" localSheetId="24">#REF!</definedName>
    <definedName name="Q_7" localSheetId="25">#REF!</definedName>
    <definedName name="Q_7" localSheetId="26">#REF!</definedName>
    <definedName name="Q_7" localSheetId="27">#REF!</definedName>
    <definedName name="Q_7" localSheetId="32">#REF!</definedName>
    <definedName name="Q_7" localSheetId="33">#REF!</definedName>
    <definedName name="Q_7" localSheetId="34">#REF!</definedName>
    <definedName name="Q_7" localSheetId="35">#REF!</definedName>
    <definedName name="Q_7" localSheetId="36">#REF!</definedName>
    <definedName name="Q_7" localSheetId="37">#REF!</definedName>
    <definedName name="Q_7" localSheetId="38">#REF!</definedName>
    <definedName name="Q_7" localSheetId="39">#REF!</definedName>
    <definedName name="Q_7" localSheetId="41">#REF!</definedName>
    <definedName name="Q_7" localSheetId="43">#REF!</definedName>
    <definedName name="Q_7" localSheetId="13">#REF!</definedName>
    <definedName name="Q_7" localSheetId="14">#REF!</definedName>
    <definedName name="Q_7" localSheetId="15">#REF!</definedName>
    <definedName name="Q_7" localSheetId="16">#REF!</definedName>
    <definedName name="Q_7" localSheetId="17">#REF!</definedName>
    <definedName name="Q_7" localSheetId="18">#REF!</definedName>
    <definedName name="Q_7">#REF!</definedName>
    <definedName name="qawde" localSheetId="0">#REF!</definedName>
    <definedName name="qawde" localSheetId="23">#REF!</definedName>
    <definedName name="qawde" localSheetId="28">#REF!</definedName>
    <definedName name="qawde" localSheetId="29">#REF!</definedName>
    <definedName name="qawde" localSheetId="30">#REF!</definedName>
    <definedName name="qawde" localSheetId="31">#REF!</definedName>
    <definedName name="qawde" localSheetId="40">#REF!</definedName>
    <definedName name="qawde" localSheetId="42">#REF!</definedName>
    <definedName name="qawde" localSheetId="7">#REF!</definedName>
    <definedName name="qawde" localSheetId="19">#REF!</definedName>
    <definedName name="qawde" localSheetId="20">#REF!</definedName>
    <definedName name="qawde" localSheetId="21">#REF!</definedName>
    <definedName name="qawde" localSheetId="22">#REF!</definedName>
    <definedName name="qawde" localSheetId="24">#REF!</definedName>
    <definedName name="qawde" localSheetId="25">#REF!</definedName>
    <definedName name="qawde" localSheetId="26">#REF!</definedName>
    <definedName name="qawde" localSheetId="27">#REF!</definedName>
    <definedName name="qawde" localSheetId="32">#REF!</definedName>
    <definedName name="qawde" localSheetId="33">#REF!</definedName>
    <definedName name="qawde" localSheetId="34">#REF!</definedName>
    <definedName name="qawde" localSheetId="35">#REF!</definedName>
    <definedName name="qawde" localSheetId="36">#REF!</definedName>
    <definedName name="qawde" localSheetId="37">#REF!</definedName>
    <definedName name="qawde" localSheetId="38">#REF!</definedName>
    <definedName name="qawde" localSheetId="39">#REF!</definedName>
    <definedName name="qawde" localSheetId="41">#REF!</definedName>
    <definedName name="qawde" localSheetId="43">#REF!</definedName>
    <definedName name="qawde" localSheetId="13">#REF!</definedName>
    <definedName name="qawde" localSheetId="14">#REF!</definedName>
    <definedName name="qawde" localSheetId="15">#REF!</definedName>
    <definedName name="qawde" localSheetId="16">#REF!</definedName>
    <definedName name="qawde" localSheetId="17">#REF!</definedName>
    <definedName name="qawde" localSheetId="18">#REF!</definedName>
    <definedName name="qawde">#REF!</definedName>
    <definedName name="qaz" localSheetId="59" hidden="1">{"Tab1",#N/A,FALSE,"P";"Tab2",#N/A,FALSE,"P"}</definedName>
    <definedName name="qaz" localSheetId="0" hidden="1">{"Tab1",#N/A,FALSE,"P";"Tab2",#N/A,FALSE,"P"}</definedName>
    <definedName name="qaz" localSheetId="12" hidden="1">{"Tab1",#N/A,FALSE,"P";"Tab2",#N/A,FALSE,"P"}</definedName>
    <definedName name="qaz" localSheetId="23" hidden="1">{"Tab1",#N/A,FALSE,"P";"Tab2",#N/A,FALSE,"P"}</definedName>
    <definedName name="qaz" localSheetId="28" hidden="1">{"Tab1",#N/A,FALSE,"P";"Tab2",#N/A,FALSE,"P"}</definedName>
    <definedName name="qaz" localSheetId="29" hidden="1">{"Tab1",#N/A,FALSE,"P";"Tab2",#N/A,FALSE,"P"}</definedName>
    <definedName name="qaz" localSheetId="30" hidden="1">{"Tab1",#N/A,FALSE,"P";"Tab2",#N/A,FALSE,"P"}</definedName>
    <definedName name="qaz" localSheetId="31" hidden="1">{"Tab1",#N/A,FALSE,"P";"Tab2",#N/A,FALSE,"P"}</definedName>
    <definedName name="qaz" localSheetId="40" hidden="1">{"Tab1",#N/A,FALSE,"P";"Tab2",#N/A,FALSE,"P"}</definedName>
    <definedName name="qaz" localSheetId="42" hidden="1">{"Tab1",#N/A,FALSE,"P";"Tab2",#N/A,FALSE,"P"}</definedName>
    <definedName name="qaz" localSheetId="1" hidden="1">{"Tab1",#N/A,FALSE,"P";"Tab2",#N/A,FALSE,"P"}</definedName>
    <definedName name="qaz" localSheetId="2" hidden="1">{"Tab1",#N/A,FALSE,"P";"Tab2",#N/A,FALSE,"P"}</definedName>
    <definedName name="qaz" localSheetId="3" hidden="1">{"Tab1",#N/A,FALSE,"P";"Tab2",#N/A,FALSE,"P"}</definedName>
    <definedName name="qaz" localSheetId="4" hidden="1">{"Tab1",#N/A,FALSE,"P";"Tab2",#N/A,FALSE,"P"}</definedName>
    <definedName name="qaz" localSheetId="5" hidden="1">{"Tab1",#N/A,FALSE,"P";"Tab2",#N/A,FALSE,"P"}</definedName>
    <definedName name="qaz" localSheetId="7" hidden="1">{"Tab1",#N/A,FALSE,"P";"Tab2",#N/A,FALSE,"P"}</definedName>
    <definedName name="qaz" localSheetId="9" hidden="1">{"Tab1",#N/A,FALSE,"P";"Tab2",#N/A,FALSE,"P"}</definedName>
    <definedName name="qaz" localSheetId="11" hidden="1">{"Tab1",#N/A,FALSE,"P";"Tab2",#N/A,FALSE,"P"}</definedName>
    <definedName name="qaz" localSheetId="6" hidden="1">{"Tab1",#N/A,FALSE,"P";"Tab2",#N/A,FALSE,"P"}</definedName>
    <definedName name="qaz" localSheetId="19" hidden="1">{"Tab1",#N/A,FALSE,"P";"Tab2",#N/A,FALSE,"P"}</definedName>
    <definedName name="qaz" localSheetId="20" hidden="1">{"Tab1",#N/A,FALSE,"P";"Tab2",#N/A,FALSE,"P"}</definedName>
    <definedName name="qaz" localSheetId="21" hidden="1">{"Tab1",#N/A,FALSE,"P";"Tab2",#N/A,FALSE,"P"}</definedName>
    <definedName name="qaz" localSheetId="22" hidden="1">{"Tab1",#N/A,FALSE,"P";"Tab2",#N/A,FALSE,"P"}</definedName>
    <definedName name="qaz" localSheetId="24" hidden="1">{"Tab1",#N/A,FALSE,"P";"Tab2",#N/A,FALSE,"P"}</definedName>
    <definedName name="qaz" localSheetId="25" hidden="1">{"Tab1",#N/A,FALSE,"P";"Tab2",#N/A,FALSE,"P"}</definedName>
    <definedName name="qaz" localSheetId="26" hidden="1">{"Tab1",#N/A,FALSE,"P";"Tab2",#N/A,FALSE,"P"}</definedName>
    <definedName name="qaz" localSheetId="27" hidden="1">{"Tab1",#N/A,FALSE,"P";"Tab2",#N/A,FALSE,"P"}</definedName>
    <definedName name="qaz" localSheetId="32" hidden="1">{"Tab1",#N/A,FALSE,"P";"Tab2",#N/A,FALSE,"P"}</definedName>
    <definedName name="qaz" localSheetId="33" hidden="1">{"Tab1",#N/A,FALSE,"P";"Tab2",#N/A,FALSE,"P"}</definedName>
    <definedName name="qaz" localSheetId="34" hidden="1">{"Tab1",#N/A,FALSE,"P";"Tab2",#N/A,FALSE,"P"}</definedName>
    <definedName name="qaz" localSheetId="8" hidden="1">{"Tab1",#N/A,FALSE,"P";"Tab2",#N/A,FALSE,"P"}</definedName>
    <definedName name="qaz" localSheetId="35" hidden="1">{"Tab1",#N/A,FALSE,"P";"Tab2",#N/A,FALSE,"P"}</definedName>
    <definedName name="qaz" localSheetId="36" hidden="1">{"Tab1",#N/A,FALSE,"P";"Tab2",#N/A,FALSE,"P"}</definedName>
    <definedName name="qaz" localSheetId="37" hidden="1">{"Tab1",#N/A,FALSE,"P";"Tab2",#N/A,FALSE,"P"}</definedName>
    <definedName name="qaz" localSheetId="38" hidden="1">{"Tab1",#N/A,FALSE,"P";"Tab2",#N/A,FALSE,"P"}</definedName>
    <definedName name="qaz" localSheetId="39" hidden="1">{"Tab1",#N/A,FALSE,"P";"Tab2",#N/A,FALSE,"P"}</definedName>
    <definedName name="qaz" localSheetId="41" hidden="1">{"Tab1",#N/A,FALSE,"P";"Tab2",#N/A,FALSE,"P"}</definedName>
    <definedName name="qaz" localSheetId="43" hidden="1">{"Tab1",#N/A,FALSE,"P";"Tab2",#N/A,FALSE,"P"}</definedName>
    <definedName name="qaz" localSheetId="10" hidden="1">{"Tab1",#N/A,FALSE,"P";"Tab2",#N/A,FALSE,"P"}</definedName>
    <definedName name="qaz" localSheetId="13" hidden="1">{"Tab1",#N/A,FALSE,"P";"Tab2",#N/A,FALSE,"P"}</definedName>
    <definedName name="qaz" localSheetId="14" hidden="1">{"Tab1",#N/A,FALSE,"P";"Tab2",#N/A,FALSE,"P"}</definedName>
    <definedName name="qaz" localSheetId="15" hidden="1">{"Tab1",#N/A,FALSE,"P";"Tab2",#N/A,FALSE,"P"}</definedName>
    <definedName name="qaz" localSheetId="16" hidden="1">{"Tab1",#N/A,FALSE,"P";"Tab2",#N/A,FALSE,"P"}</definedName>
    <definedName name="qaz" localSheetId="17" hidden="1">{"Tab1",#N/A,FALSE,"P";"Tab2",#N/A,FALSE,"P"}</definedName>
    <definedName name="qaz" localSheetId="18" hidden="1">{"Tab1",#N/A,FALSE,"P";"Tab2",#N/A,FALSE,"P"}</definedName>
    <definedName name="qaz" hidden="1">{"Tab1",#N/A,FALSE,"P";"Tab2",#N/A,FALSE,"P"}</definedName>
    <definedName name="qer" localSheetId="59" hidden="1">{"Tab1",#N/A,FALSE,"P";"Tab2",#N/A,FALSE,"P"}</definedName>
    <definedName name="qer" localSheetId="0" hidden="1">{"Tab1",#N/A,FALSE,"P";"Tab2",#N/A,FALSE,"P"}</definedName>
    <definedName name="qer" localSheetId="12" hidden="1">{"Tab1",#N/A,FALSE,"P";"Tab2",#N/A,FALSE,"P"}</definedName>
    <definedName name="qer" localSheetId="23" hidden="1">{"Tab1",#N/A,FALSE,"P";"Tab2",#N/A,FALSE,"P"}</definedName>
    <definedName name="qer" localSheetId="28" hidden="1">{"Tab1",#N/A,FALSE,"P";"Tab2",#N/A,FALSE,"P"}</definedName>
    <definedName name="qer" localSheetId="29" hidden="1">{"Tab1",#N/A,FALSE,"P";"Tab2",#N/A,FALSE,"P"}</definedName>
    <definedName name="qer" localSheetId="30" hidden="1">{"Tab1",#N/A,FALSE,"P";"Tab2",#N/A,FALSE,"P"}</definedName>
    <definedName name="qer" localSheetId="31" hidden="1">{"Tab1",#N/A,FALSE,"P";"Tab2",#N/A,FALSE,"P"}</definedName>
    <definedName name="qer" localSheetId="40" hidden="1">{"Tab1",#N/A,FALSE,"P";"Tab2",#N/A,FALSE,"P"}</definedName>
    <definedName name="qer" localSheetId="42" hidden="1">{"Tab1",#N/A,FALSE,"P";"Tab2",#N/A,FALSE,"P"}</definedName>
    <definedName name="qer" localSheetId="1" hidden="1">{"Tab1",#N/A,FALSE,"P";"Tab2",#N/A,FALSE,"P"}</definedName>
    <definedName name="qer" localSheetId="2" hidden="1">{"Tab1",#N/A,FALSE,"P";"Tab2",#N/A,FALSE,"P"}</definedName>
    <definedName name="qer" localSheetId="3" hidden="1">{"Tab1",#N/A,FALSE,"P";"Tab2",#N/A,FALSE,"P"}</definedName>
    <definedName name="qer" localSheetId="4" hidden="1">{"Tab1",#N/A,FALSE,"P";"Tab2",#N/A,FALSE,"P"}</definedName>
    <definedName name="qer" localSheetId="5" hidden="1">{"Tab1",#N/A,FALSE,"P";"Tab2",#N/A,FALSE,"P"}</definedName>
    <definedName name="qer" localSheetId="7" hidden="1">{"Tab1",#N/A,FALSE,"P";"Tab2",#N/A,FALSE,"P"}</definedName>
    <definedName name="qer" localSheetId="9" hidden="1">{"Tab1",#N/A,FALSE,"P";"Tab2",#N/A,FALSE,"P"}</definedName>
    <definedName name="qer" localSheetId="11" hidden="1">{"Tab1",#N/A,FALSE,"P";"Tab2",#N/A,FALSE,"P"}</definedName>
    <definedName name="qer" localSheetId="6" hidden="1">{"Tab1",#N/A,FALSE,"P";"Tab2",#N/A,FALSE,"P"}</definedName>
    <definedName name="qer" localSheetId="19" hidden="1">{"Tab1",#N/A,FALSE,"P";"Tab2",#N/A,FALSE,"P"}</definedName>
    <definedName name="qer" localSheetId="20" hidden="1">{"Tab1",#N/A,FALSE,"P";"Tab2",#N/A,FALSE,"P"}</definedName>
    <definedName name="qer" localSheetId="21" hidden="1">{"Tab1",#N/A,FALSE,"P";"Tab2",#N/A,FALSE,"P"}</definedName>
    <definedName name="qer" localSheetId="22" hidden="1">{"Tab1",#N/A,FALSE,"P";"Tab2",#N/A,FALSE,"P"}</definedName>
    <definedName name="qer" localSheetId="24" hidden="1">{"Tab1",#N/A,FALSE,"P";"Tab2",#N/A,FALSE,"P"}</definedName>
    <definedName name="qer" localSheetId="25" hidden="1">{"Tab1",#N/A,FALSE,"P";"Tab2",#N/A,FALSE,"P"}</definedName>
    <definedName name="qer" localSheetId="26" hidden="1">{"Tab1",#N/A,FALSE,"P";"Tab2",#N/A,FALSE,"P"}</definedName>
    <definedName name="qer" localSheetId="27" hidden="1">{"Tab1",#N/A,FALSE,"P";"Tab2",#N/A,FALSE,"P"}</definedName>
    <definedName name="qer" localSheetId="32" hidden="1">{"Tab1",#N/A,FALSE,"P";"Tab2",#N/A,FALSE,"P"}</definedName>
    <definedName name="qer" localSheetId="33" hidden="1">{"Tab1",#N/A,FALSE,"P";"Tab2",#N/A,FALSE,"P"}</definedName>
    <definedName name="qer" localSheetId="34" hidden="1">{"Tab1",#N/A,FALSE,"P";"Tab2",#N/A,FALSE,"P"}</definedName>
    <definedName name="qer" localSheetId="8" hidden="1">{"Tab1",#N/A,FALSE,"P";"Tab2",#N/A,FALSE,"P"}</definedName>
    <definedName name="qer" localSheetId="35" hidden="1">{"Tab1",#N/A,FALSE,"P";"Tab2",#N/A,FALSE,"P"}</definedName>
    <definedName name="qer" localSheetId="36" hidden="1">{"Tab1",#N/A,FALSE,"P";"Tab2",#N/A,FALSE,"P"}</definedName>
    <definedName name="qer" localSheetId="37" hidden="1">{"Tab1",#N/A,FALSE,"P";"Tab2",#N/A,FALSE,"P"}</definedName>
    <definedName name="qer" localSheetId="38" hidden="1">{"Tab1",#N/A,FALSE,"P";"Tab2",#N/A,FALSE,"P"}</definedName>
    <definedName name="qer" localSheetId="39" hidden="1">{"Tab1",#N/A,FALSE,"P";"Tab2",#N/A,FALSE,"P"}</definedName>
    <definedName name="qer" localSheetId="41" hidden="1">{"Tab1",#N/A,FALSE,"P";"Tab2",#N/A,FALSE,"P"}</definedName>
    <definedName name="qer" localSheetId="43" hidden="1">{"Tab1",#N/A,FALSE,"P";"Tab2",#N/A,FALSE,"P"}</definedName>
    <definedName name="qer" localSheetId="10" hidden="1">{"Tab1",#N/A,FALSE,"P";"Tab2",#N/A,FALSE,"P"}</definedName>
    <definedName name="qer" localSheetId="13" hidden="1">{"Tab1",#N/A,FALSE,"P";"Tab2",#N/A,FALSE,"P"}</definedName>
    <definedName name="qer" localSheetId="14" hidden="1">{"Tab1",#N/A,FALSE,"P";"Tab2",#N/A,FALSE,"P"}</definedName>
    <definedName name="qer" localSheetId="15" hidden="1">{"Tab1",#N/A,FALSE,"P";"Tab2",#N/A,FALSE,"P"}</definedName>
    <definedName name="qer" localSheetId="16" hidden="1">{"Tab1",#N/A,FALSE,"P";"Tab2",#N/A,FALSE,"P"}</definedName>
    <definedName name="qer" localSheetId="17" hidden="1">{"Tab1",#N/A,FALSE,"P";"Tab2",#N/A,FALSE,"P"}</definedName>
    <definedName name="qer" localSheetId="18" hidden="1">{"Tab1",#N/A,FALSE,"P";"Tab2",#N/A,FALSE,"P"}</definedName>
    <definedName name="qer" hidden="1">{"Tab1",#N/A,FALSE,"P";"Tab2",#N/A,FALSE,"P"}</definedName>
    <definedName name="QFISCAL">'[78]Quarterly Raw Data'!#REF!</definedName>
    <definedName name="qq" hidden="1">'[65]J(Priv.Cap)'!#REF!</definedName>
    <definedName name="qqq" localSheetId="59" hidden="1">{#N/A,#N/A,FALSE,"EXTRABUDGT"}</definedName>
    <definedName name="qqq" localSheetId="0" hidden="1">{#N/A,#N/A,FALSE,"EXTRABUDGT"}</definedName>
    <definedName name="qqq" localSheetId="12" hidden="1">{#N/A,#N/A,FALSE,"EXTRABUDGT"}</definedName>
    <definedName name="qqq" localSheetId="23" hidden="1">{#N/A,#N/A,FALSE,"EXTRABUDGT"}</definedName>
    <definedName name="qqq" localSheetId="28" hidden="1">{#N/A,#N/A,FALSE,"EXTRABUDGT"}</definedName>
    <definedName name="qqq" localSheetId="29" hidden="1">{#N/A,#N/A,FALSE,"EXTRABUDGT"}</definedName>
    <definedName name="qqq" localSheetId="30" hidden="1">{#N/A,#N/A,FALSE,"EXTRABUDGT"}</definedName>
    <definedName name="qqq" localSheetId="31" hidden="1">{#N/A,#N/A,FALSE,"EXTRABUDGT"}</definedName>
    <definedName name="qqq" localSheetId="40" hidden="1">{#N/A,#N/A,FALSE,"EXTRABUDGT"}</definedName>
    <definedName name="qqq" localSheetId="42" hidden="1">{#N/A,#N/A,FALSE,"EXTRABUDGT"}</definedName>
    <definedName name="qqq" localSheetId="1" hidden="1">{#N/A,#N/A,FALSE,"EXTRABUDGT"}</definedName>
    <definedName name="qqq" localSheetId="2" hidden="1">{#N/A,#N/A,FALSE,"EXTRABUDGT"}</definedName>
    <definedName name="qqq" localSheetId="3" hidden="1">{#N/A,#N/A,FALSE,"EXTRABUDGT"}</definedName>
    <definedName name="qqq" localSheetId="4" hidden="1">{#N/A,#N/A,FALSE,"EXTRABUDGT"}</definedName>
    <definedName name="qqq" localSheetId="5" hidden="1">{#N/A,#N/A,FALSE,"EXTRABUDGT"}</definedName>
    <definedName name="qqq" localSheetId="7" hidden="1">{#N/A,#N/A,FALSE,"EXTRABUDGT"}</definedName>
    <definedName name="qqq" localSheetId="9" hidden="1">{#N/A,#N/A,FALSE,"EXTRABUDGT"}</definedName>
    <definedName name="qqq" localSheetId="11" hidden="1">{#N/A,#N/A,FALSE,"EXTRABUDGT"}</definedName>
    <definedName name="qqq" localSheetId="6" hidden="1">{#N/A,#N/A,FALSE,"EXTRABUDGT"}</definedName>
    <definedName name="qqq" localSheetId="19" hidden="1">{#N/A,#N/A,FALSE,"EXTRABUDGT"}</definedName>
    <definedName name="qqq" localSheetId="20" hidden="1">{#N/A,#N/A,FALSE,"EXTRABUDGT"}</definedName>
    <definedName name="qqq" localSheetId="21" hidden="1">{#N/A,#N/A,FALSE,"EXTRABUDGT"}</definedName>
    <definedName name="qqq" localSheetId="22" hidden="1">{#N/A,#N/A,FALSE,"EXTRABUDGT"}</definedName>
    <definedName name="qqq" localSheetId="24" hidden="1">{#N/A,#N/A,FALSE,"EXTRABUDGT"}</definedName>
    <definedName name="qqq" localSheetId="25" hidden="1">{#N/A,#N/A,FALSE,"EXTRABUDGT"}</definedName>
    <definedName name="qqq" localSheetId="26" hidden="1">{#N/A,#N/A,FALSE,"EXTRABUDGT"}</definedName>
    <definedName name="qqq" localSheetId="27" hidden="1">{#N/A,#N/A,FALSE,"EXTRABUDGT"}</definedName>
    <definedName name="qqq" localSheetId="32" hidden="1">{#N/A,#N/A,FALSE,"EXTRABUDGT"}</definedName>
    <definedName name="qqq" localSheetId="33" hidden="1">{#N/A,#N/A,FALSE,"EXTRABUDGT"}</definedName>
    <definedName name="qqq" localSheetId="34" hidden="1">{#N/A,#N/A,FALSE,"EXTRABUDGT"}</definedName>
    <definedName name="qqq" localSheetId="8" hidden="1">{#N/A,#N/A,FALSE,"EXTRABUDGT"}</definedName>
    <definedName name="qqq" localSheetId="35" hidden="1">{#N/A,#N/A,FALSE,"EXTRABUDGT"}</definedName>
    <definedName name="qqq" localSheetId="36" hidden="1">{#N/A,#N/A,FALSE,"EXTRABUDGT"}</definedName>
    <definedName name="qqq" localSheetId="37" hidden="1">{#N/A,#N/A,FALSE,"EXTRABUDGT"}</definedName>
    <definedName name="qqq" localSheetId="38" hidden="1">{#N/A,#N/A,FALSE,"EXTRABUDGT"}</definedName>
    <definedName name="qqq" localSheetId="39" hidden="1">{#N/A,#N/A,FALSE,"EXTRABUDGT"}</definedName>
    <definedName name="qqq" localSheetId="41" hidden="1">{#N/A,#N/A,FALSE,"EXTRABUDGT"}</definedName>
    <definedName name="qqq" localSheetId="43" hidden="1">{#N/A,#N/A,FALSE,"EXTRABUDGT"}</definedName>
    <definedName name="qqq" localSheetId="10" hidden="1">{#N/A,#N/A,FALSE,"EXTRABUDGT"}</definedName>
    <definedName name="qqq" localSheetId="13" hidden="1">{#N/A,#N/A,FALSE,"EXTRABUDGT"}</definedName>
    <definedName name="qqq" localSheetId="14" hidden="1">{#N/A,#N/A,FALSE,"EXTRABUDGT"}</definedName>
    <definedName name="qqq" localSheetId="15" hidden="1">{#N/A,#N/A,FALSE,"EXTRABUDGT"}</definedName>
    <definedName name="qqq" localSheetId="16" hidden="1">{#N/A,#N/A,FALSE,"EXTRABUDGT"}</definedName>
    <definedName name="qqq" localSheetId="17" hidden="1">{#N/A,#N/A,FALSE,"EXTRABUDGT"}</definedName>
    <definedName name="qqq" localSheetId="18" hidden="1">{#N/A,#N/A,FALSE,"EXTRABUDGT"}</definedName>
    <definedName name="qqq" hidden="1">{#N/A,#N/A,FALSE,"EXTRABUDGT"}</definedName>
    <definedName name="qqqqq" localSheetId="59" hidden="1">{"Minpmon",#N/A,FALSE,"Monthinput"}</definedName>
    <definedName name="qqqqq" localSheetId="0" hidden="1">{"Minpmon",#N/A,FALSE,"Monthinput"}</definedName>
    <definedName name="qqqqq" localSheetId="12" hidden="1">{"Minpmon",#N/A,FALSE,"Monthinput"}</definedName>
    <definedName name="qqqqq" localSheetId="23" hidden="1">{"Minpmon",#N/A,FALSE,"Monthinput"}</definedName>
    <definedName name="qqqqq" localSheetId="28" hidden="1">{"Minpmon",#N/A,FALSE,"Monthinput"}</definedName>
    <definedName name="qqqqq" localSheetId="29" hidden="1">{"Minpmon",#N/A,FALSE,"Monthinput"}</definedName>
    <definedName name="qqqqq" localSheetId="30" hidden="1">{"Minpmon",#N/A,FALSE,"Monthinput"}</definedName>
    <definedName name="qqqqq" localSheetId="31" hidden="1">{"Minpmon",#N/A,FALSE,"Monthinput"}</definedName>
    <definedName name="qqqqq" localSheetId="40" hidden="1">{"Minpmon",#N/A,FALSE,"Monthinput"}</definedName>
    <definedName name="qqqqq" localSheetId="42" hidden="1">{"Minpmon",#N/A,FALSE,"Monthinput"}</definedName>
    <definedName name="qqqqq" localSheetId="1" hidden="1">{"Minpmon",#N/A,FALSE,"Monthinput"}</definedName>
    <definedName name="qqqqq" localSheetId="2" hidden="1">{"Minpmon",#N/A,FALSE,"Monthinput"}</definedName>
    <definedName name="qqqqq" localSheetId="3" hidden="1">{"Minpmon",#N/A,FALSE,"Monthinput"}</definedName>
    <definedName name="qqqqq" localSheetId="4" hidden="1">{"Minpmon",#N/A,FALSE,"Monthinput"}</definedName>
    <definedName name="qqqqq" localSheetId="5" hidden="1">{"Minpmon",#N/A,FALSE,"Monthinput"}</definedName>
    <definedName name="qqqqq" localSheetId="7" hidden="1">{"Minpmon",#N/A,FALSE,"Monthinput"}</definedName>
    <definedName name="qqqqq" localSheetId="9" hidden="1">{"Minpmon",#N/A,FALSE,"Monthinput"}</definedName>
    <definedName name="qqqqq" localSheetId="11" hidden="1">{"Minpmon",#N/A,FALSE,"Monthinput"}</definedName>
    <definedName name="qqqqq" localSheetId="6" hidden="1">{"Minpmon",#N/A,FALSE,"Monthinput"}</definedName>
    <definedName name="qqqqq" localSheetId="19" hidden="1">{"Minpmon",#N/A,FALSE,"Monthinput"}</definedName>
    <definedName name="qqqqq" localSheetId="20" hidden="1">{"Minpmon",#N/A,FALSE,"Monthinput"}</definedName>
    <definedName name="qqqqq" localSheetId="21" hidden="1">{"Minpmon",#N/A,FALSE,"Monthinput"}</definedName>
    <definedName name="qqqqq" localSheetId="22" hidden="1">{"Minpmon",#N/A,FALSE,"Monthinput"}</definedName>
    <definedName name="qqqqq" localSheetId="24" hidden="1">{"Minpmon",#N/A,FALSE,"Monthinput"}</definedName>
    <definedName name="qqqqq" localSheetId="25" hidden="1">{"Minpmon",#N/A,FALSE,"Monthinput"}</definedName>
    <definedName name="qqqqq" localSheetId="26" hidden="1">{"Minpmon",#N/A,FALSE,"Monthinput"}</definedName>
    <definedName name="qqqqq" localSheetId="27" hidden="1">{"Minpmon",#N/A,FALSE,"Monthinput"}</definedName>
    <definedName name="qqqqq" localSheetId="32" hidden="1">{"Minpmon",#N/A,FALSE,"Monthinput"}</definedName>
    <definedName name="qqqqq" localSheetId="33" hidden="1">{"Minpmon",#N/A,FALSE,"Monthinput"}</definedName>
    <definedName name="qqqqq" localSheetId="34" hidden="1">{"Minpmon",#N/A,FALSE,"Monthinput"}</definedName>
    <definedName name="qqqqq" localSheetId="8" hidden="1">{"Minpmon",#N/A,FALSE,"Monthinput"}</definedName>
    <definedName name="qqqqq" localSheetId="35" hidden="1">{"Minpmon",#N/A,FALSE,"Monthinput"}</definedName>
    <definedName name="qqqqq" localSheetId="36" hidden="1">{"Minpmon",#N/A,FALSE,"Monthinput"}</definedName>
    <definedName name="qqqqq" localSheetId="37" hidden="1">{"Minpmon",#N/A,FALSE,"Monthinput"}</definedName>
    <definedName name="qqqqq" localSheetId="38" hidden="1">{"Minpmon",#N/A,FALSE,"Monthinput"}</definedName>
    <definedName name="qqqqq" localSheetId="39" hidden="1">{"Minpmon",#N/A,FALSE,"Monthinput"}</definedName>
    <definedName name="qqqqq" localSheetId="41" hidden="1">{"Minpmon",#N/A,FALSE,"Monthinput"}</definedName>
    <definedName name="qqqqq" localSheetId="43" hidden="1">{"Minpmon",#N/A,FALSE,"Monthinput"}</definedName>
    <definedName name="qqqqq" localSheetId="10" hidden="1">{"Minpmon",#N/A,FALSE,"Monthinput"}</definedName>
    <definedName name="qqqqq" localSheetId="13" hidden="1">{"Minpmon",#N/A,FALSE,"Monthinput"}</definedName>
    <definedName name="qqqqq" localSheetId="14" hidden="1">{"Minpmon",#N/A,FALSE,"Monthinput"}</definedName>
    <definedName name="qqqqq" localSheetId="15" hidden="1">{"Minpmon",#N/A,FALSE,"Monthinput"}</definedName>
    <definedName name="qqqqq" localSheetId="16" hidden="1">{"Minpmon",#N/A,FALSE,"Monthinput"}</definedName>
    <definedName name="qqqqq" localSheetId="17" hidden="1">{"Minpmon",#N/A,FALSE,"Monthinput"}</definedName>
    <definedName name="qqqqq" localSheetId="18" hidden="1">{"Minpmon",#N/A,FALSE,"Monthinput"}</definedName>
    <definedName name="qqqqq" hidden="1">{"Minpmon",#N/A,FALSE,"Monthinput"}</definedName>
    <definedName name="qqqqqqqqqqqqq" localSheetId="59" hidden="1">{"Tab1",#N/A,FALSE,"P";"Tab2",#N/A,FALSE,"P"}</definedName>
    <definedName name="qqqqqqqqqqqqq" localSheetId="0" hidden="1">{"Tab1",#N/A,FALSE,"P";"Tab2",#N/A,FALSE,"P"}</definedName>
    <definedName name="qqqqqqqqqqqqq" localSheetId="12" hidden="1">{"Tab1",#N/A,FALSE,"P";"Tab2",#N/A,FALSE,"P"}</definedName>
    <definedName name="qqqqqqqqqqqqq" localSheetId="23" hidden="1">{"Tab1",#N/A,FALSE,"P";"Tab2",#N/A,FALSE,"P"}</definedName>
    <definedName name="qqqqqqqqqqqqq" localSheetId="28" hidden="1">{"Tab1",#N/A,FALSE,"P";"Tab2",#N/A,FALSE,"P"}</definedName>
    <definedName name="qqqqqqqqqqqqq" localSheetId="29" hidden="1">{"Tab1",#N/A,FALSE,"P";"Tab2",#N/A,FALSE,"P"}</definedName>
    <definedName name="qqqqqqqqqqqqq" localSheetId="30" hidden="1">{"Tab1",#N/A,FALSE,"P";"Tab2",#N/A,FALSE,"P"}</definedName>
    <definedName name="qqqqqqqqqqqqq" localSheetId="31" hidden="1">{"Tab1",#N/A,FALSE,"P";"Tab2",#N/A,FALSE,"P"}</definedName>
    <definedName name="qqqqqqqqqqqqq" localSheetId="40" hidden="1">{"Tab1",#N/A,FALSE,"P";"Tab2",#N/A,FALSE,"P"}</definedName>
    <definedName name="qqqqqqqqqqqqq" localSheetId="42" hidden="1">{"Tab1",#N/A,FALSE,"P";"Tab2",#N/A,FALSE,"P"}</definedName>
    <definedName name="qqqqqqqqqqqqq" localSheetId="1" hidden="1">{"Tab1",#N/A,FALSE,"P";"Tab2",#N/A,FALSE,"P"}</definedName>
    <definedName name="qqqqqqqqqqqqq" localSheetId="2" hidden="1">{"Tab1",#N/A,FALSE,"P";"Tab2",#N/A,FALSE,"P"}</definedName>
    <definedName name="qqqqqqqqqqqqq" localSheetId="3" hidden="1">{"Tab1",#N/A,FALSE,"P";"Tab2",#N/A,FALSE,"P"}</definedName>
    <definedName name="qqqqqqqqqqqqq" localSheetId="4" hidden="1">{"Tab1",#N/A,FALSE,"P";"Tab2",#N/A,FALSE,"P"}</definedName>
    <definedName name="qqqqqqqqqqqqq" localSheetId="5" hidden="1">{"Tab1",#N/A,FALSE,"P";"Tab2",#N/A,FALSE,"P"}</definedName>
    <definedName name="qqqqqqqqqqqqq" localSheetId="7" hidden="1">{"Tab1",#N/A,FALSE,"P";"Tab2",#N/A,FALSE,"P"}</definedName>
    <definedName name="qqqqqqqqqqqqq" localSheetId="9" hidden="1">{"Tab1",#N/A,FALSE,"P";"Tab2",#N/A,FALSE,"P"}</definedName>
    <definedName name="qqqqqqqqqqqqq" localSheetId="11" hidden="1">{"Tab1",#N/A,FALSE,"P";"Tab2",#N/A,FALSE,"P"}</definedName>
    <definedName name="qqqqqqqqqqqqq" localSheetId="6" hidden="1">{"Tab1",#N/A,FALSE,"P";"Tab2",#N/A,FALSE,"P"}</definedName>
    <definedName name="qqqqqqqqqqqqq" localSheetId="19" hidden="1">{"Tab1",#N/A,FALSE,"P";"Tab2",#N/A,FALSE,"P"}</definedName>
    <definedName name="qqqqqqqqqqqqq" localSheetId="20" hidden="1">{"Tab1",#N/A,FALSE,"P";"Tab2",#N/A,FALSE,"P"}</definedName>
    <definedName name="qqqqqqqqqqqqq" localSheetId="21" hidden="1">{"Tab1",#N/A,FALSE,"P";"Tab2",#N/A,FALSE,"P"}</definedName>
    <definedName name="qqqqqqqqqqqqq" localSheetId="22" hidden="1">{"Tab1",#N/A,FALSE,"P";"Tab2",#N/A,FALSE,"P"}</definedName>
    <definedName name="qqqqqqqqqqqqq" localSheetId="24" hidden="1">{"Tab1",#N/A,FALSE,"P";"Tab2",#N/A,FALSE,"P"}</definedName>
    <definedName name="qqqqqqqqqqqqq" localSheetId="25" hidden="1">{"Tab1",#N/A,FALSE,"P";"Tab2",#N/A,FALSE,"P"}</definedName>
    <definedName name="qqqqqqqqqqqqq" localSheetId="26" hidden="1">{"Tab1",#N/A,FALSE,"P";"Tab2",#N/A,FALSE,"P"}</definedName>
    <definedName name="qqqqqqqqqqqqq" localSheetId="27" hidden="1">{"Tab1",#N/A,FALSE,"P";"Tab2",#N/A,FALSE,"P"}</definedName>
    <definedName name="qqqqqqqqqqqqq" localSheetId="32" hidden="1">{"Tab1",#N/A,FALSE,"P";"Tab2",#N/A,FALSE,"P"}</definedName>
    <definedName name="qqqqqqqqqqqqq" localSheetId="33" hidden="1">{"Tab1",#N/A,FALSE,"P";"Tab2",#N/A,FALSE,"P"}</definedName>
    <definedName name="qqqqqqqqqqqqq" localSheetId="34" hidden="1">{"Tab1",#N/A,FALSE,"P";"Tab2",#N/A,FALSE,"P"}</definedName>
    <definedName name="qqqqqqqqqqqqq" localSheetId="8" hidden="1">{"Tab1",#N/A,FALSE,"P";"Tab2",#N/A,FALSE,"P"}</definedName>
    <definedName name="qqqqqqqqqqqqq" localSheetId="35" hidden="1">{"Tab1",#N/A,FALSE,"P";"Tab2",#N/A,FALSE,"P"}</definedName>
    <definedName name="qqqqqqqqqqqqq" localSheetId="36" hidden="1">{"Tab1",#N/A,FALSE,"P";"Tab2",#N/A,FALSE,"P"}</definedName>
    <definedName name="qqqqqqqqqqqqq" localSheetId="37" hidden="1">{"Tab1",#N/A,FALSE,"P";"Tab2",#N/A,FALSE,"P"}</definedName>
    <definedName name="qqqqqqqqqqqqq" localSheetId="38" hidden="1">{"Tab1",#N/A,FALSE,"P";"Tab2",#N/A,FALSE,"P"}</definedName>
    <definedName name="qqqqqqqqqqqqq" localSheetId="39" hidden="1">{"Tab1",#N/A,FALSE,"P";"Tab2",#N/A,FALSE,"P"}</definedName>
    <definedName name="qqqqqqqqqqqqq" localSheetId="41" hidden="1">{"Tab1",#N/A,FALSE,"P";"Tab2",#N/A,FALSE,"P"}</definedName>
    <definedName name="qqqqqqqqqqqqq" localSheetId="43" hidden="1">{"Tab1",#N/A,FALSE,"P";"Tab2",#N/A,FALSE,"P"}</definedName>
    <definedName name="qqqqqqqqqqqqq" localSheetId="10" hidden="1">{"Tab1",#N/A,FALSE,"P";"Tab2",#N/A,FALSE,"P"}</definedName>
    <definedName name="qqqqqqqqqqqqq" localSheetId="13" hidden="1">{"Tab1",#N/A,FALSE,"P";"Tab2",#N/A,FALSE,"P"}</definedName>
    <definedName name="qqqqqqqqqqqqq" localSheetId="14" hidden="1">{"Tab1",#N/A,FALSE,"P";"Tab2",#N/A,FALSE,"P"}</definedName>
    <definedName name="qqqqqqqqqqqqq" localSheetId="15" hidden="1">{"Tab1",#N/A,FALSE,"P";"Tab2",#N/A,FALSE,"P"}</definedName>
    <definedName name="qqqqqqqqqqqqq" localSheetId="16" hidden="1">{"Tab1",#N/A,FALSE,"P";"Tab2",#N/A,FALSE,"P"}</definedName>
    <definedName name="qqqqqqqqqqqqq" localSheetId="17" hidden="1">{"Tab1",#N/A,FALSE,"P";"Tab2",#N/A,FALSE,"P"}</definedName>
    <definedName name="qqqqqqqqqqqqq" localSheetId="18" hidden="1">{"Tab1",#N/A,FALSE,"P";"Tab2",#N/A,FALSE,"P"}</definedName>
    <definedName name="qqqqqqqqqqqqq" hidden="1">{"Tab1",#N/A,FALSE,"P";"Tab2",#N/A,FALSE,"P"}</definedName>
    <definedName name="qrtdata2">'[79]Authnot Prelim'!#REF!</definedName>
    <definedName name="QTAB7">'[78]Quarterly MacroFlow'!#REF!</definedName>
    <definedName name="QTAB7A">'[78]Quarterly MacroFlow'!#REF!</definedName>
    <definedName name="QtrData">'[79]Authnot Prelim'!#REF!</definedName>
    <definedName name="quality">[39]nonopec!$D$400:$AD$423</definedName>
    <definedName name="qw" localSheetId="59" hidden="1">{"Riqfin97",#N/A,FALSE,"Tran";"Riqfinpro",#N/A,FALSE,"Tran"}</definedName>
    <definedName name="qw" localSheetId="0" hidden="1">{"Riqfin97",#N/A,FALSE,"Tran";"Riqfinpro",#N/A,FALSE,"Tran"}</definedName>
    <definedName name="qw" localSheetId="12" hidden="1">{"Riqfin97",#N/A,FALSE,"Tran";"Riqfinpro",#N/A,FALSE,"Tran"}</definedName>
    <definedName name="qw" localSheetId="23" hidden="1">{"Riqfin97",#N/A,FALSE,"Tran";"Riqfinpro",#N/A,FALSE,"Tran"}</definedName>
    <definedName name="qw" localSheetId="28" hidden="1">{"Riqfin97",#N/A,FALSE,"Tran";"Riqfinpro",#N/A,FALSE,"Tran"}</definedName>
    <definedName name="qw" localSheetId="29" hidden="1">{"Riqfin97",#N/A,FALSE,"Tran";"Riqfinpro",#N/A,FALSE,"Tran"}</definedName>
    <definedName name="qw" localSheetId="30" hidden="1">{"Riqfin97",#N/A,FALSE,"Tran";"Riqfinpro",#N/A,FALSE,"Tran"}</definedName>
    <definedName name="qw" localSheetId="31" hidden="1">{"Riqfin97",#N/A,FALSE,"Tran";"Riqfinpro",#N/A,FALSE,"Tran"}</definedName>
    <definedName name="qw" localSheetId="40" hidden="1">{"Riqfin97",#N/A,FALSE,"Tran";"Riqfinpro",#N/A,FALSE,"Tran"}</definedName>
    <definedName name="qw" localSheetId="42" hidden="1">{"Riqfin97",#N/A,FALSE,"Tran";"Riqfinpro",#N/A,FALSE,"Tran"}</definedName>
    <definedName name="qw" localSheetId="1" hidden="1">{"Riqfin97",#N/A,FALSE,"Tran";"Riqfinpro",#N/A,FALSE,"Tran"}</definedName>
    <definedName name="qw" localSheetId="2" hidden="1">{"Riqfin97",#N/A,FALSE,"Tran";"Riqfinpro",#N/A,FALSE,"Tran"}</definedName>
    <definedName name="qw" localSheetId="3" hidden="1">{"Riqfin97",#N/A,FALSE,"Tran";"Riqfinpro",#N/A,FALSE,"Tran"}</definedName>
    <definedName name="qw" localSheetId="4" hidden="1">{"Riqfin97",#N/A,FALSE,"Tran";"Riqfinpro",#N/A,FALSE,"Tran"}</definedName>
    <definedName name="qw" localSheetId="5" hidden="1">{"Riqfin97",#N/A,FALSE,"Tran";"Riqfinpro",#N/A,FALSE,"Tran"}</definedName>
    <definedName name="qw" localSheetId="7" hidden="1">{"Riqfin97",#N/A,FALSE,"Tran";"Riqfinpro",#N/A,FALSE,"Tran"}</definedName>
    <definedName name="qw" localSheetId="9" hidden="1">{"Riqfin97",#N/A,FALSE,"Tran";"Riqfinpro",#N/A,FALSE,"Tran"}</definedName>
    <definedName name="qw" localSheetId="11" hidden="1">{"Riqfin97",#N/A,FALSE,"Tran";"Riqfinpro",#N/A,FALSE,"Tran"}</definedName>
    <definedName name="qw" localSheetId="6" hidden="1">{"Riqfin97",#N/A,FALSE,"Tran";"Riqfinpro",#N/A,FALSE,"Tran"}</definedName>
    <definedName name="qw" localSheetId="19" hidden="1">{"Riqfin97",#N/A,FALSE,"Tran";"Riqfinpro",#N/A,FALSE,"Tran"}</definedName>
    <definedName name="qw" localSheetId="20" hidden="1">{"Riqfin97",#N/A,FALSE,"Tran";"Riqfinpro",#N/A,FALSE,"Tran"}</definedName>
    <definedName name="qw" localSheetId="21" hidden="1">{"Riqfin97",#N/A,FALSE,"Tran";"Riqfinpro",#N/A,FALSE,"Tran"}</definedName>
    <definedName name="qw" localSheetId="22" hidden="1">{"Riqfin97",#N/A,FALSE,"Tran";"Riqfinpro",#N/A,FALSE,"Tran"}</definedName>
    <definedName name="qw" localSheetId="24" hidden="1">{"Riqfin97",#N/A,FALSE,"Tran";"Riqfinpro",#N/A,FALSE,"Tran"}</definedName>
    <definedName name="qw" localSheetId="25" hidden="1">{"Riqfin97",#N/A,FALSE,"Tran";"Riqfinpro",#N/A,FALSE,"Tran"}</definedName>
    <definedName name="qw" localSheetId="26" hidden="1">{"Riqfin97",#N/A,FALSE,"Tran";"Riqfinpro",#N/A,FALSE,"Tran"}</definedName>
    <definedName name="qw" localSheetId="27" hidden="1">{"Riqfin97",#N/A,FALSE,"Tran";"Riqfinpro",#N/A,FALSE,"Tran"}</definedName>
    <definedName name="qw" localSheetId="32" hidden="1">{"Riqfin97",#N/A,FALSE,"Tran";"Riqfinpro",#N/A,FALSE,"Tran"}</definedName>
    <definedName name="qw" localSheetId="33" hidden="1">{"Riqfin97",#N/A,FALSE,"Tran";"Riqfinpro",#N/A,FALSE,"Tran"}</definedName>
    <definedName name="qw" localSheetId="34" hidden="1">{"Riqfin97",#N/A,FALSE,"Tran";"Riqfinpro",#N/A,FALSE,"Tran"}</definedName>
    <definedName name="qw" localSheetId="8" hidden="1">{"Riqfin97",#N/A,FALSE,"Tran";"Riqfinpro",#N/A,FALSE,"Tran"}</definedName>
    <definedName name="qw" localSheetId="35" hidden="1">{"Riqfin97",#N/A,FALSE,"Tran";"Riqfinpro",#N/A,FALSE,"Tran"}</definedName>
    <definedName name="qw" localSheetId="36" hidden="1">{"Riqfin97",#N/A,FALSE,"Tran";"Riqfinpro",#N/A,FALSE,"Tran"}</definedName>
    <definedName name="qw" localSheetId="37" hidden="1">{"Riqfin97",#N/A,FALSE,"Tran";"Riqfinpro",#N/A,FALSE,"Tran"}</definedName>
    <definedName name="qw" localSheetId="38" hidden="1">{"Riqfin97",#N/A,FALSE,"Tran";"Riqfinpro",#N/A,FALSE,"Tran"}</definedName>
    <definedName name="qw" localSheetId="39" hidden="1">{"Riqfin97",#N/A,FALSE,"Tran";"Riqfinpro",#N/A,FALSE,"Tran"}</definedName>
    <definedName name="qw" localSheetId="41" hidden="1">{"Riqfin97",#N/A,FALSE,"Tran";"Riqfinpro",#N/A,FALSE,"Tran"}</definedName>
    <definedName name="qw" localSheetId="43" hidden="1">{"Riqfin97",#N/A,FALSE,"Tran";"Riqfinpro",#N/A,FALSE,"Tran"}</definedName>
    <definedName name="qw" localSheetId="10" hidden="1">{"Riqfin97",#N/A,FALSE,"Tran";"Riqfinpro",#N/A,FALSE,"Tran"}</definedName>
    <definedName name="qw" localSheetId="13" hidden="1">{"Riqfin97",#N/A,FALSE,"Tran";"Riqfinpro",#N/A,FALSE,"Tran"}</definedName>
    <definedName name="qw" localSheetId="14" hidden="1">{"Riqfin97",#N/A,FALSE,"Tran";"Riqfinpro",#N/A,FALSE,"Tran"}</definedName>
    <definedName name="qw" localSheetId="15" hidden="1">{"Riqfin97",#N/A,FALSE,"Tran";"Riqfinpro",#N/A,FALSE,"Tran"}</definedName>
    <definedName name="qw" localSheetId="16" hidden="1">{"Riqfin97",#N/A,FALSE,"Tran";"Riqfinpro",#N/A,FALSE,"Tran"}</definedName>
    <definedName name="qw" localSheetId="17" hidden="1">{"Riqfin97",#N/A,FALSE,"Tran";"Riqfinpro",#N/A,FALSE,"Tran"}</definedName>
    <definedName name="qw" localSheetId="18" hidden="1">{"Riqfin97",#N/A,FALSE,"Tran";"Riqfinpro",#N/A,FALSE,"Tran"}</definedName>
    <definedName name="qw" hidden="1">{"Riqfin97",#N/A,FALSE,"Tran";"Riqfinpro",#N/A,FALSE,"Tran"}</definedName>
    <definedName name="R_" localSheetId="59">#REF!</definedName>
    <definedName name="R_" localSheetId="0">#REF!</definedName>
    <definedName name="R_" localSheetId="12">#REF!</definedName>
    <definedName name="R_" localSheetId="23">#REF!</definedName>
    <definedName name="R_" localSheetId="28">#REF!</definedName>
    <definedName name="R_" localSheetId="29">#REF!</definedName>
    <definedName name="R_" localSheetId="30">#REF!</definedName>
    <definedName name="R_" localSheetId="31">#REF!</definedName>
    <definedName name="R_" localSheetId="40">#REF!</definedName>
    <definedName name="R_" localSheetId="42">#REF!</definedName>
    <definedName name="R_" localSheetId="5">#REF!</definedName>
    <definedName name="R_" localSheetId="7">#REF!</definedName>
    <definedName name="R_" localSheetId="9">#REF!</definedName>
    <definedName name="R_" localSheetId="11">#REF!</definedName>
    <definedName name="R_" localSheetId="6">#REF!</definedName>
    <definedName name="R_" localSheetId="19">#REF!</definedName>
    <definedName name="R_" localSheetId="20">#REF!</definedName>
    <definedName name="R_" localSheetId="21">#REF!</definedName>
    <definedName name="R_" localSheetId="22">#REF!</definedName>
    <definedName name="R_" localSheetId="24">#REF!</definedName>
    <definedName name="R_" localSheetId="25">#REF!</definedName>
    <definedName name="R_" localSheetId="26">#REF!</definedName>
    <definedName name="R_" localSheetId="27">#REF!</definedName>
    <definedName name="R_" localSheetId="32">#REF!</definedName>
    <definedName name="R_" localSheetId="33">#REF!</definedName>
    <definedName name="R_" localSheetId="34">#REF!</definedName>
    <definedName name="R_" localSheetId="8">#REF!</definedName>
    <definedName name="R_" localSheetId="35">#REF!</definedName>
    <definedName name="R_" localSheetId="36">#REF!</definedName>
    <definedName name="R_" localSheetId="37">#REF!</definedName>
    <definedName name="R_" localSheetId="38">#REF!</definedName>
    <definedName name="R_" localSheetId="39">#REF!</definedName>
    <definedName name="R_" localSheetId="41">#REF!</definedName>
    <definedName name="R_" localSheetId="43">#REF!</definedName>
    <definedName name="R_" localSheetId="10">#REF!</definedName>
    <definedName name="R_" localSheetId="13">#REF!</definedName>
    <definedName name="R_" localSheetId="14">#REF!</definedName>
    <definedName name="R_" localSheetId="15">#REF!</definedName>
    <definedName name="R_" localSheetId="16">#REF!</definedName>
    <definedName name="R_" localSheetId="17">#REF!</definedName>
    <definedName name="R_" localSheetId="18">#REF!</definedName>
    <definedName name="R_">#REF!</definedName>
    <definedName name="RA" localSheetId="59">#REF!</definedName>
    <definedName name="RA" localSheetId="0">#REF!</definedName>
    <definedName name="RA" localSheetId="23">#REF!</definedName>
    <definedName name="RA" localSheetId="28">#REF!</definedName>
    <definedName name="RA" localSheetId="29">#REF!</definedName>
    <definedName name="RA" localSheetId="30">#REF!</definedName>
    <definedName name="RA" localSheetId="31">#REF!</definedName>
    <definedName name="RA" localSheetId="40">#REF!</definedName>
    <definedName name="RA" localSheetId="42">#REF!</definedName>
    <definedName name="RA" localSheetId="7">#REF!</definedName>
    <definedName name="RA" localSheetId="19">#REF!</definedName>
    <definedName name="RA" localSheetId="20">#REF!</definedName>
    <definedName name="RA" localSheetId="21">#REF!</definedName>
    <definedName name="RA" localSheetId="22">#REF!</definedName>
    <definedName name="RA" localSheetId="24">#REF!</definedName>
    <definedName name="RA" localSheetId="25">#REF!</definedName>
    <definedName name="RA" localSheetId="26">#REF!</definedName>
    <definedName name="RA" localSheetId="27">#REF!</definedName>
    <definedName name="RA" localSheetId="32">#REF!</definedName>
    <definedName name="RA" localSheetId="33">#REF!</definedName>
    <definedName name="RA" localSheetId="34">#REF!</definedName>
    <definedName name="RA" localSheetId="35">#REF!</definedName>
    <definedName name="RA" localSheetId="36">#REF!</definedName>
    <definedName name="RA" localSheetId="37">#REF!</definedName>
    <definedName name="RA" localSheetId="38">#REF!</definedName>
    <definedName name="RA" localSheetId="39">#REF!</definedName>
    <definedName name="RA" localSheetId="41">#REF!</definedName>
    <definedName name="RA" localSheetId="43">#REF!</definedName>
    <definedName name="RA" localSheetId="13">#REF!</definedName>
    <definedName name="RA" localSheetId="14">#REF!</definedName>
    <definedName name="RA" localSheetId="15">#REF!</definedName>
    <definedName name="RA" localSheetId="16">#REF!</definedName>
    <definedName name="RA" localSheetId="17">#REF!</definedName>
    <definedName name="RA" localSheetId="18">#REF!</definedName>
    <definedName name="RA">#REF!</definedName>
    <definedName name="raaesrr" localSheetId="59">#REF!</definedName>
    <definedName name="raaesrr" localSheetId="0">#REF!</definedName>
    <definedName name="raaesrr" localSheetId="23">#REF!</definedName>
    <definedName name="raaesrr" localSheetId="28">#REF!</definedName>
    <definedName name="raaesrr" localSheetId="29">#REF!</definedName>
    <definedName name="raaesrr" localSheetId="30">#REF!</definedName>
    <definedName name="raaesrr" localSheetId="31">#REF!</definedName>
    <definedName name="raaesrr" localSheetId="40">#REF!</definedName>
    <definedName name="raaesrr" localSheetId="42">#REF!</definedName>
    <definedName name="raaesrr" localSheetId="7">#REF!</definedName>
    <definedName name="raaesrr" localSheetId="19">#REF!</definedName>
    <definedName name="raaesrr" localSheetId="20">#REF!</definedName>
    <definedName name="raaesrr" localSheetId="21">#REF!</definedName>
    <definedName name="raaesrr" localSheetId="22">#REF!</definedName>
    <definedName name="raaesrr" localSheetId="24">#REF!</definedName>
    <definedName name="raaesrr" localSheetId="25">#REF!</definedName>
    <definedName name="raaesrr" localSheetId="26">#REF!</definedName>
    <definedName name="raaesrr" localSheetId="27">#REF!</definedName>
    <definedName name="raaesrr" localSheetId="32">#REF!</definedName>
    <definedName name="raaesrr" localSheetId="33">#REF!</definedName>
    <definedName name="raaesrr" localSheetId="34">#REF!</definedName>
    <definedName name="raaesrr" localSheetId="35">#REF!</definedName>
    <definedName name="raaesrr" localSheetId="36">#REF!</definedName>
    <definedName name="raaesrr" localSheetId="37">#REF!</definedName>
    <definedName name="raaesrr" localSheetId="38">#REF!</definedName>
    <definedName name="raaesrr" localSheetId="39">#REF!</definedName>
    <definedName name="raaesrr" localSheetId="41">#REF!</definedName>
    <definedName name="raaesrr" localSheetId="43">#REF!</definedName>
    <definedName name="raaesrr" localSheetId="13">#REF!</definedName>
    <definedName name="raaesrr" localSheetId="14">#REF!</definedName>
    <definedName name="raaesrr" localSheetId="15">#REF!</definedName>
    <definedName name="raaesrr" localSheetId="16">#REF!</definedName>
    <definedName name="raaesrr" localSheetId="17">#REF!</definedName>
    <definedName name="raaesrr" localSheetId="18">#REF!</definedName>
    <definedName name="raaesrr">#REF!</definedName>
    <definedName name="raas" localSheetId="0">#REF!</definedName>
    <definedName name="raas" localSheetId="23">#REF!</definedName>
    <definedName name="raas" localSheetId="28">#REF!</definedName>
    <definedName name="raas" localSheetId="29">#REF!</definedName>
    <definedName name="raas" localSheetId="30">#REF!</definedName>
    <definedName name="raas" localSheetId="31">#REF!</definedName>
    <definedName name="raas" localSheetId="40">#REF!</definedName>
    <definedName name="raas" localSheetId="42">#REF!</definedName>
    <definedName name="raas" localSheetId="7">#REF!</definedName>
    <definedName name="raas" localSheetId="19">#REF!</definedName>
    <definedName name="raas" localSheetId="20">#REF!</definedName>
    <definedName name="raas" localSheetId="21">#REF!</definedName>
    <definedName name="raas" localSheetId="22">#REF!</definedName>
    <definedName name="raas" localSheetId="24">#REF!</definedName>
    <definedName name="raas" localSheetId="25">#REF!</definedName>
    <definedName name="raas" localSheetId="26">#REF!</definedName>
    <definedName name="raas" localSheetId="27">#REF!</definedName>
    <definedName name="raas" localSheetId="32">#REF!</definedName>
    <definedName name="raas" localSheetId="33">#REF!</definedName>
    <definedName name="raas" localSheetId="34">#REF!</definedName>
    <definedName name="raas" localSheetId="35">#REF!</definedName>
    <definedName name="raas" localSheetId="36">#REF!</definedName>
    <definedName name="raas" localSheetId="37">#REF!</definedName>
    <definedName name="raas" localSheetId="38">#REF!</definedName>
    <definedName name="raas" localSheetId="39">#REF!</definedName>
    <definedName name="raas" localSheetId="41">#REF!</definedName>
    <definedName name="raas" localSheetId="43">#REF!</definedName>
    <definedName name="raas" localSheetId="13">#REF!</definedName>
    <definedName name="raas" localSheetId="14">#REF!</definedName>
    <definedName name="raas" localSheetId="15">#REF!</definedName>
    <definedName name="raas" localSheetId="16">#REF!</definedName>
    <definedName name="raas" localSheetId="17">#REF!</definedName>
    <definedName name="raas" localSheetId="18">#REF!</definedName>
    <definedName name="raas">#REF!</definedName>
    <definedName name="RD" localSheetId="0">#REF!</definedName>
    <definedName name="RD" localSheetId="23">#REF!</definedName>
    <definedName name="RD" localSheetId="28">#REF!</definedName>
    <definedName name="RD" localSheetId="29">#REF!</definedName>
    <definedName name="RD" localSheetId="30">#REF!</definedName>
    <definedName name="RD" localSheetId="31">#REF!</definedName>
    <definedName name="RD" localSheetId="40">#REF!</definedName>
    <definedName name="RD" localSheetId="42">#REF!</definedName>
    <definedName name="RD" localSheetId="7">#REF!</definedName>
    <definedName name="RD" localSheetId="19">#REF!</definedName>
    <definedName name="RD" localSheetId="20">#REF!</definedName>
    <definedName name="RD" localSheetId="21">#REF!</definedName>
    <definedName name="RD" localSheetId="22">#REF!</definedName>
    <definedName name="RD" localSheetId="24">#REF!</definedName>
    <definedName name="RD" localSheetId="25">#REF!</definedName>
    <definedName name="RD" localSheetId="26">#REF!</definedName>
    <definedName name="RD" localSheetId="27">#REF!</definedName>
    <definedName name="RD" localSheetId="32">#REF!</definedName>
    <definedName name="RD" localSheetId="33">#REF!</definedName>
    <definedName name="RD" localSheetId="34">#REF!</definedName>
    <definedName name="RD" localSheetId="35">#REF!</definedName>
    <definedName name="RD" localSheetId="36">#REF!</definedName>
    <definedName name="RD" localSheetId="37">#REF!</definedName>
    <definedName name="RD" localSheetId="38">#REF!</definedName>
    <definedName name="RD" localSheetId="39">#REF!</definedName>
    <definedName name="RD" localSheetId="41">#REF!</definedName>
    <definedName name="RD" localSheetId="43">#REF!</definedName>
    <definedName name="RD" localSheetId="13">#REF!</definedName>
    <definedName name="RD" localSheetId="14">#REF!</definedName>
    <definedName name="RD" localSheetId="15">#REF!</definedName>
    <definedName name="RD" localSheetId="16">#REF!</definedName>
    <definedName name="RD" localSheetId="17">#REF!</definedName>
    <definedName name="RD" localSheetId="18">#REF!</definedName>
    <definedName name="RD">#REF!</definedName>
    <definedName name="RD1A" localSheetId="0">#REF!</definedName>
    <definedName name="RD1A" localSheetId="23">#REF!</definedName>
    <definedName name="RD1A" localSheetId="28">#REF!</definedName>
    <definedName name="RD1A" localSheetId="29">#REF!</definedName>
    <definedName name="RD1A" localSheetId="30">#REF!</definedName>
    <definedName name="RD1A" localSheetId="31">#REF!</definedName>
    <definedName name="RD1A" localSheetId="40">#REF!</definedName>
    <definedName name="RD1A" localSheetId="42">#REF!</definedName>
    <definedName name="RD1A" localSheetId="7">#REF!</definedName>
    <definedName name="RD1A" localSheetId="19">#REF!</definedName>
    <definedName name="RD1A" localSheetId="20">#REF!</definedName>
    <definedName name="RD1A" localSheetId="21">#REF!</definedName>
    <definedName name="RD1A" localSheetId="22">#REF!</definedName>
    <definedName name="RD1A" localSheetId="24">#REF!</definedName>
    <definedName name="RD1A" localSheetId="25">#REF!</definedName>
    <definedName name="RD1A" localSheetId="26">#REF!</definedName>
    <definedName name="RD1A" localSheetId="27">#REF!</definedName>
    <definedName name="RD1A" localSheetId="32">#REF!</definedName>
    <definedName name="RD1A" localSheetId="33">#REF!</definedName>
    <definedName name="RD1A" localSheetId="34">#REF!</definedName>
    <definedName name="RD1A" localSheetId="35">#REF!</definedName>
    <definedName name="RD1A" localSheetId="36">#REF!</definedName>
    <definedName name="RD1A" localSheetId="37">#REF!</definedName>
    <definedName name="RD1A" localSheetId="38">#REF!</definedName>
    <definedName name="RD1A" localSheetId="39">#REF!</definedName>
    <definedName name="RD1A" localSheetId="41">#REF!</definedName>
    <definedName name="RD1A" localSheetId="43">#REF!</definedName>
    <definedName name="RD1A" localSheetId="13">#REF!</definedName>
    <definedName name="RD1A" localSheetId="14">#REF!</definedName>
    <definedName name="RD1A" localSheetId="15">#REF!</definedName>
    <definedName name="RD1A" localSheetId="16">#REF!</definedName>
    <definedName name="RD1A" localSheetId="17">#REF!</definedName>
    <definedName name="RD1A" localSheetId="18">#REF!</definedName>
    <definedName name="RD1A">#REF!</definedName>
    <definedName name="RE" localSheetId="0">#REF!</definedName>
    <definedName name="RE" localSheetId="23">#REF!</definedName>
    <definedName name="RE" localSheetId="28">#REF!</definedName>
    <definedName name="RE" localSheetId="29">#REF!</definedName>
    <definedName name="RE" localSheetId="30">#REF!</definedName>
    <definedName name="RE" localSheetId="31">#REF!</definedName>
    <definedName name="RE" localSheetId="40">#REF!</definedName>
    <definedName name="RE" localSheetId="42">#REF!</definedName>
    <definedName name="RE" localSheetId="7">#REF!</definedName>
    <definedName name="RE" localSheetId="19">#REF!</definedName>
    <definedName name="RE" localSheetId="20">#REF!</definedName>
    <definedName name="RE" localSheetId="21">#REF!</definedName>
    <definedName name="RE" localSheetId="22">#REF!</definedName>
    <definedName name="RE" localSheetId="24">#REF!</definedName>
    <definedName name="RE" localSheetId="25">#REF!</definedName>
    <definedName name="RE" localSheetId="26">#REF!</definedName>
    <definedName name="RE" localSheetId="27">#REF!</definedName>
    <definedName name="RE" localSheetId="32">#REF!</definedName>
    <definedName name="RE" localSheetId="33">#REF!</definedName>
    <definedName name="RE" localSheetId="34">#REF!</definedName>
    <definedName name="RE" localSheetId="35">#REF!</definedName>
    <definedName name="RE" localSheetId="36">#REF!</definedName>
    <definedName name="RE" localSheetId="37">#REF!</definedName>
    <definedName name="RE" localSheetId="38">#REF!</definedName>
    <definedName name="RE" localSheetId="39">#REF!</definedName>
    <definedName name="RE" localSheetId="41">#REF!</definedName>
    <definedName name="RE" localSheetId="43">#REF!</definedName>
    <definedName name="RE" localSheetId="13">#REF!</definedName>
    <definedName name="RE" localSheetId="14">#REF!</definedName>
    <definedName name="RE" localSheetId="15">#REF!</definedName>
    <definedName name="RE" localSheetId="16">#REF!</definedName>
    <definedName name="RE" localSheetId="17">#REF!</definedName>
    <definedName name="RE" localSheetId="18">#REF!</definedName>
    <definedName name="RE">#REF!</definedName>
    <definedName name="red" localSheetId="23">#REF!</definedName>
    <definedName name="red" localSheetId="28">#REF!</definedName>
    <definedName name="red" localSheetId="29">#REF!</definedName>
    <definedName name="red" localSheetId="30">#REF!</definedName>
    <definedName name="red" localSheetId="31">#REF!</definedName>
    <definedName name="red" localSheetId="40">#REF!</definedName>
    <definedName name="red" localSheetId="42">#REF!</definedName>
    <definedName name="red" localSheetId="7">#REF!</definedName>
    <definedName name="red" localSheetId="19">#REF!</definedName>
    <definedName name="red" localSheetId="20">#REF!</definedName>
    <definedName name="red" localSheetId="21">#REF!</definedName>
    <definedName name="red" localSheetId="22">#REF!</definedName>
    <definedName name="red" localSheetId="24">#REF!</definedName>
    <definedName name="red" localSheetId="25">#REF!</definedName>
    <definedName name="red" localSheetId="26">#REF!</definedName>
    <definedName name="red" localSheetId="27">#REF!</definedName>
    <definedName name="red" localSheetId="32">#REF!</definedName>
    <definedName name="red" localSheetId="33">#REF!</definedName>
    <definedName name="red" localSheetId="34">#REF!</definedName>
    <definedName name="red" localSheetId="35">#REF!</definedName>
    <definedName name="red" localSheetId="39">#REF!</definedName>
    <definedName name="red" localSheetId="41">#REF!</definedName>
    <definedName name="red" localSheetId="43">#REF!</definedName>
    <definedName name="red" localSheetId="13">#REF!</definedName>
    <definedName name="red" localSheetId="14">#REF!</definedName>
    <definedName name="red" localSheetId="15">#REF!</definedName>
    <definedName name="red" localSheetId="16">#REF!</definedName>
    <definedName name="red" localSheetId="17">#REF!</definedName>
    <definedName name="red" localSheetId="18">#REF!</definedName>
    <definedName name="red">#REF!</definedName>
    <definedName name="RED_BOP" localSheetId="0">#REF!</definedName>
    <definedName name="RED_BOP" localSheetId="23">#REF!</definedName>
    <definedName name="RED_BOP" localSheetId="28">#REF!</definedName>
    <definedName name="RED_BOP" localSheetId="29">#REF!</definedName>
    <definedName name="RED_BOP" localSheetId="30">#REF!</definedName>
    <definedName name="RED_BOP" localSheetId="31">#REF!</definedName>
    <definedName name="RED_BOP" localSheetId="40">#REF!</definedName>
    <definedName name="RED_BOP" localSheetId="42">#REF!</definedName>
    <definedName name="RED_BOP" localSheetId="7">#REF!</definedName>
    <definedName name="RED_BOP" localSheetId="19">#REF!</definedName>
    <definedName name="RED_BOP" localSheetId="20">#REF!</definedName>
    <definedName name="RED_BOP" localSheetId="21">#REF!</definedName>
    <definedName name="RED_BOP" localSheetId="22">#REF!</definedName>
    <definedName name="RED_BOP" localSheetId="24">#REF!</definedName>
    <definedName name="RED_BOP" localSheetId="25">#REF!</definedName>
    <definedName name="RED_BOP" localSheetId="26">#REF!</definedName>
    <definedName name="RED_BOP" localSheetId="27">#REF!</definedName>
    <definedName name="RED_BOP" localSheetId="32">#REF!</definedName>
    <definedName name="RED_BOP" localSheetId="33">#REF!</definedName>
    <definedName name="RED_BOP" localSheetId="34">#REF!</definedName>
    <definedName name="RED_BOP" localSheetId="35">#REF!</definedName>
    <definedName name="RED_BOP" localSheetId="36">#REF!</definedName>
    <definedName name="RED_BOP" localSheetId="37">#REF!</definedName>
    <definedName name="RED_BOP" localSheetId="38">#REF!</definedName>
    <definedName name="RED_BOP" localSheetId="39">#REF!</definedName>
    <definedName name="RED_BOP" localSheetId="41">#REF!</definedName>
    <definedName name="RED_BOP" localSheetId="43">#REF!</definedName>
    <definedName name="RED_BOP" localSheetId="13">#REF!</definedName>
    <definedName name="RED_BOP" localSheetId="14">#REF!</definedName>
    <definedName name="RED_BOP" localSheetId="15">#REF!</definedName>
    <definedName name="RED_BOP" localSheetId="16">#REF!</definedName>
    <definedName name="RED_BOP" localSheetId="17">#REF!</definedName>
    <definedName name="RED_BOP" localSheetId="18">#REF!</definedName>
    <definedName name="RED_BOP">#REF!</definedName>
    <definedName name="red_cpi" localSheetId="0">#REF!</definedName>
    <definedName name="red_cpi" localSheetId="23">#REF!</definedName>
    <definedName name="red_cpi" localSheetId="28">#REF!</definedName>
    <definedName name="red_cpi" localSheetId="29">#REF!</definedName>
    <definedName name="red_cpi" localSheetId="30">#REF!</definedName>
    <definedName name="red_cpi" localSheetId="31">#REF!</definedName>
    <definedName name="red_cpi" localSheetId="40">#REF!</definedName>
    <definedName name="red_cpi" localSheetId="42">#REF!</definedName>
    <definedName name="red_cpi" localSheetId="7">#REF!</definedName>
    <definedName name="red_cpi" localSheetId="19">#REF!</definedName>
    <definedName name="red_cpi" localSheetId="20">#REF!</definedName>
    <definedName name="red_cpi" localSheetId="21">#REF!</definedName>
    <definedName name="red_cpi" localSheetId="22">#REF!</definedName>
    <definedName name="red_cpi" localSheetId="24">#REF!</definedName>
    <definedName name="red_cpi" localSheetId="25">#REF!</definedName>
    <definedName name="red_cpi" localSheetId="26">#REF!</definedName>
    <definedName name="red_cpi" localSheetId="27">#REF!</definedName>
    <definedName name="red_cpi" localSheetId="32">#REF!</definedName>
    <definedName name="red_cpi" localSheetId="33">#REF!</definedName>
    <definedName name="red_cpi" localSheetId="34">#REF!</definedName>
    <definedName name="red_cpi" localSheetId="35">#REF!</definedName>
    <definedName name="red_cpi" localSheetId="36">#REF!</definedName>
    <definedName name="red_cpi" localSheetId="37">#REF!</definedName>
    <definedName name="red_cpi" localSheetId="38">#REF!</definedName>
    <definedName name="red_cpi" localSheetId="39">#REF!</definedName>
    <definedName name="red_cpi" localSheetId="41">#REF!</definedName>
    <definedName name="red_cpi" localSheetId="43">#REF!</definedName>
    <definedName name="red_cpi" localSheetId="13">#REF!</definedName>
    <definedName name="red_cpi" localSheetId="14">#REF!</definedName>
    <definedName name="red_cpi" localSheetId="15">#REF!</definedName>
    <definedName name="red_cpi" localSheetId="16">#REF!</definedName>
    <definedName name="red_cpi" localSheetId="17">#REF!</definedName>
    <definedName name="red_cpi" localSheetId="18">#REF!</definedName>
    <definedName name="red_cpi">#REF!</definedName>
    <definedName name="RED_D" localSheetId="0">#REF!</definedName>
    <definedName name="RED_D" localSheetId="23">#REF!</definedName>
    <definedName name="RED_D" localSheetId="28">#REF!</definedName>
    <definedName name="RED_D" localSheetId="29">#REF!</definedName>
    <definedName name="RED_D" localSheetId="30">#REF!</definedName>
    <definedName name="RED_D" localSheetId="31">#REF!</definedName>
    <definedName name="RED_D" localSheetId="40">#REF!</definedName>
    <definedName name="RED_D" localSheetId="42">#REF!</definedName>
    <definedName name="RED_D" localSheetId="7">#REF!</definedName>
    <definedName name="RED_D" localSheetId="19">#REF!</definedName>
    <definedName name="RED_D" localSheetId="20">#REF!</definedName>
    <definedName name="RED_D" localSheetId="21">#REF!</definedName>
    <definedName name="RED_D" localSheetId="22">#REF!</definedName>
    <definedName name="RED_D" localSheetId="24">#REF!</definedName>
    <definedName name="RED_D" localSheetId="25">#REF!</definedName>
    <definedName name="RED_D" localSheetId="26">#REF!</definedName>
    <definedName name="RED_D" localSheetId="27">#REF!</definedName>
    <definedName name="RED_D" localSheetId="32">#REF!</definedName>
    <definedName name="RED_D" localSheetId="33">#REF!</definedName>
    <definedName name="RED_D" localSheetId="34">#REF!</definedName>
    <definedName name="RED_D" localSheetId="35">#REF!</definedName>
    <definedName name="RED_D" localSheetId="36">#REF!</definedName>
    <definedName name="RED_D" localSheetId="37">#REF!</definedName>
    <definedName name="RED_D" localSheetId="38">#REF!</definedName>
    <definedName name="RED_D" localSheetId="39">#REF!</definedName>
    <definedName name="RED_D" localSheetId="41">#REF!</definedName>
    <definedName name="RED_D" localSheetId="43">#REF!</definedName>
    <definedName name="RED_D" localSheetId="13">#REF!</definedName>
    <definedName name="RED_D" localSheetId="14">#REF!</definedName>
    <definedName name="RED_D" localSheetId="15">#REF!</definedName>
    <definedName name="RED_D" localSheetId="16">#REF!</definedName>
    <definedName name="RED_D" localSheetId="17">#REF!</definedName>
    <definedName name="RED_D" localSheetId="18">#REF!</definedName>
    <definedName name="RED_D">#REF!</definedName>
    <definedName name="RED_DS" localSheetId="0">#REF!</definedName>
    <definedName name="RED_DS" localSheetId="23">#REF!</definedName>
    <definedName name="RED_DS" localSheetId="28">#REF!</definedName>
    <definedName name="RED_DS" localSheetId="29">#REF!</definedName>
    <definedName name="RED_DS" localSheetId="30">#REF!</definedName>
    <definedName name="RED_DS" localSheetId="31">#REF!</definedName>
    <definedName name="RED_DS" localSheetId="40">#REF!</definedName>
    <definedName name="RED_DS" localSheetId="42">#REF!</definedName>
    <definedName name="RED_DS" localSheetId="7">#REF!</definedName>
    <definedName name="RED_DS" localSheetId="19">#REF!</definedName>
    <definedName name="RED_DS" localSheetId="20">#REF!</definedName>
    <definedName name="RED_DS" localSheetId="21">#REF!</definedName>
    <definedName name="RED_DS" localSheetId="22">#REF!</definedName>
    <definedName name="RED_DS" localSheetId="24">#REF!</definedName>
    <definedName name="RED_DS" localSheetId="25">#REF!</definedName>
    <definedName name="RED_DS" localSheetId="26">#REF!</definedName>
    <definedName name="RED_DS" localSheetId="27">#REF!</definedName>
    <definedName name="RED_DS" localSheetId="32">#REF!</definedName>
    <definedName name="RED_DS" localSheetId="33">#REF!</definedName>
    <definedName name="RED_DS" localSheetId="34">#REF!</definedName>
    <definedName name="RED_DS" localSheetId="35">#REF!</definedName>
    <definedName name="RED_DS" localSheetId="36">#REF!</definedName>
    <definedName name="RED_DS" localSheetId="37">#REF!</definedName>
    <definedName name="RED_DS" localSheetId="38">#REF!</definedName>
    <definedName name="RED_DS" localSheetId="39">#REF!</definedName>
    <definedName name="RED_DS" localSheetId="41">#REF!</definedName>
    <definedName name="RED_DS" localSheetId="43">#REF!</definedName>
    <definedName name="RED_DS" localSheetId="13">#REF!</definedName>
    <definedName name="RED_DS" localSheetId="14">#REF!</definedName>
    <definedName name="RED_DS" localSheetId="15">#REF!</definedName>
    <definedName name="RED_DS" localSheetId="16">#REF!</definedName>
    <definedName name="RED_DS" localSheetId="17">#REF!</definedName>
    <definedName name="RED_DS" localSheetId="18">#REF!</definedName>
    <definedName name="RED_DS">#REF!</definedName>
    <definedName name="red_gdp_exp" localSheetId="0">#REF!</definedName>
    <definedName name="red_gdp_exp" localSheetId="23">#REF!</definedName>
    <definedName name="red_gdp_exp" localSheetId="28">#REF!</definedName>
    <definedName name="red_gdp_exp" localSheetId="29">#REF!</definedName>
    <definedName name="red_gdp_exp" localSheetId="30">#REF!</definedName>
    <definedName name="red_gdp_exp" localSheetId="31">#REF!</definedName>
    <definedName name="red_gdp_exp" localSheetId="40">#REF!</definedName>
    <definedName name="red_gdp_exp" localSheetId="42">#REF!</definedName>
    <definedName name="red_gdp_exp" localSheetId="7">#REF!</definedName>
    <definedName name="red_gdp_exp" localSheetId="19">#REF!</definedName>
    <definedName name="red_gdp_exp" localSheetId="20">#REF!</definedName>
    <definedName name="red_gdp_exp" localSheetId="21">#REF!</definedName>
    <definedName name="red_gdp_exp" localSheetId="22">#REF!</definedName>
    <definedName name="red_gdp_exp" localSheetId="24">#REF!</definedName>
    <definedName name="red_gdp_exp" localSheetId="25">#REF!</definedName>
    <definedName name="red_gdp_exp" localSheetId="26">#REF!</definedName>
    <definedName name="red_gdp_exp" localSheetId="27">#REF!</definedName>
    <definedName name="red_gdp_exp" localSheetId="32">#REF!</definedName>
    <definedName name="red_gdp_exp" localSheetId="33">#REF!</definedName>
    <definedName name="red_gdp_exp" localSheetId="34">#REF!</definedName>
    <definedName name="red_gdp_exp" localSheetId="35">#REF!</definedName>
    <definedName name="red_gdp_exp" localSheetId="36">#REF!</definedName>
    <definedName name="red_gdp_exp" localSheetId="37">#REF!</definedName>
    <definedName name="red_gdp_exp" localSheetId="38">#REF!</definedName>
    <definedName name="red_gdp_exp" localSheetId="39">#REF!</definedName>
    <definedName name="red_gdp_exp" localSheetId="41">#REF!</definedName>
    <definedName name="red_gdp_exp" localSheetId="43">#REF!</definedName>
    <definedName name="red_gdp_exp" localSheetId="13">#REF!</definedName>
    <definedName name="red_gdp_exp" localSheetId="14">#REF!</definedName>
    <definedName name="red_gdp_exp" localSheetId="15">#REF!</definedName>
    <definedName name="red_gdp_exp" localSheetId="16">#REF!</definedName>
    <definedName name="red_gdp_exp" localSheetId="17">#REF!</definedName>
    <definedName name="red_gdp_exp" localSheetId="18">#REF!</definedName>
    <definedName name="red_gdp_exp">#REF!</definedName>
    <definedName name="red_govt_empl" localSheetId="0">#REF!</definedName>
    <definedName name="red_govt_empl" localSheetId="23">#REF!</definedName>
    <definedName name="red_govt_empl" localSheetId="28">#REF!</definedName>
    <definedName name="red_govt_empl" localSheetId="29">#REF!</definedName>
    <definedName name="red_govt_empl" localSheetId="30">#REF!</definedName>
    <definedName name="red_govt_empl" localSheetId="31">#REF!</definedName>
    <definedName name="red_govt_empl" localSheetId="40">#REF!</definedName>
    <definedName name="red_govt_empl" localSheetId="42">#REF!</definedName>
    <definedName name="red_govt_empl" localSheetId="7">#REF!</definedName>
    <definedName name="red_govt_empl" localSheetId="19">#REF!</definedName>
    <definedName name="red_govt_empl" localSheetId="20">#REF!</definedName>
    <definedName name="red_govt_empl" localSheetId="21">#REF!</definedName>
    <definedName name="red_govt_empl" localSheetId="22">#REF!</definedName>
    <definedName name="red_govt_empl" localSheetId="24">#REF!</definedName>
    <definedName name="red_govt_empl" localSheetId="25">#REF!</definedName>
    <definedName name="red_govt_empl" localSheetId="26">#REF!</definedName>
    <definedName name="red_govt_empl" localSheetId="27">#REF!</definedName>
    <definedName name="red_govt_empl" localSheetId="32">#REF!</definedName>
    <definedName name="red_govt_empl" localSheetId="33">#REF!</definedName>
    <definedName name="red_govt_empl" localSheetId="34">#REF!</definedName>
    <definedName name="red_govt_empl" localSheetId="35">#REF!</definedName>
    <definedName name="red_govt_empl" localSheetId="36">#REF!</definedName>
    <definedName name="red_govt_empl" localSheetId="37">#REF!</definedName>
    <definedName name="red_govt_empl" localSheetId="38">#REF!</definedName>
    <definedName name="red_govt_empl" localSheetId="39">#REF!</definedName>
    <definedName name="red_govt_empl" localSheetId="41">#REF!</definedName>
    <definedName name="red_govt_empl" localSheetId="43">#REF!</definedName>
    <definedName name="red_govt_empl" localSheetId="13">#REF!</definedName>
    <definedName name="red_govt_empl" localSheetId="14">#REF!</definedName>
    <definedName name="red_govt_empl" localSheetId="15">#REF!</definedName>
    <definedName name="red_govt_empl" localSheetId="16">#REF!</definedName>
    <definedName name="red_govt_empl" localSheetId="17">#REF!</definedName>
    <definedName name="red_govt_empl" localSheetId="18">#REF!</definedName>
    <definedName name="red_govt_empl">#REF!</definedName>
    <definedName name="RED_NATCPI" localSheetId="0">#REF!</definedName>
    <definedName name="RED_NATCPI" localSheetId="23">#REF!</definedName>
    <definedName name="RED_NATCPI" localSheetId="28">#REF!</definedName>
    <definedName name="RED_NATCPI" localSheetId="29">#REF!</definedName>
    <definedName name="RED_NATCPI" localSheetId="30">#REF!</definedName>
    <definedName name="RED_NATCPI" localSheetId="31">#REF!</definedName>
    <definedName name="RED_NATCPI" localSheetId="40">#REF!</definedName>
    <definedName name="RED_NATCPI" localSheetId="42">#REF!</definedName>
    <definedName name="RED_NATCPI" localSheetId="7">#REF!</definedName>
    <definedName name="RED_NATCPI" localSheetId="19">#REF!</definedName>
    <definedName name="RED_NATCPI" localSheetId="20">#REF!</definedName>
    <definedName name="RED_NATCPI" localSheetId="21">#REF!</definedName>
    <definedName name="RED_NATCPI" localSheetId="22">#REF!</definedName>
    <definedName name="RED_NATCPI" localSheetId="24">#REF!</definedName>
    <definedName name="RED_NATCPI" localSheetId="25">#REF!</definedName>
    <definedName name="RED_NATCPI" localSheetId="26">#REF!</definedName>
    <definedName name="RED_NATCPI" localSheetId="27">#REF!</definedName>
    <definedName name="RED_NATCPI" localSheetId="32">#REF!</definedName>
    <definedName name="RED_NATCPI" localSheetId="33">#REF!</definedName>
    <definedName name="RED_NATCPI" localSheetId="34">#REF!</definedName>
    <definedName name="RED_NATCPI" localSheetId="35">#REF!</definedName>
    <definedName name="RED_NATCPI" localSheetId="36">#REF!</definedName>
    <definedName name="RED_NATCPI" localSheetId="37">#REF!</definedName>
    <definedName name="RED_NATCPI" localSheetId="38">#REF!</definedName>
    <definedName name="RED_NATCPI" localSheetId="39">#REF!</definedName>
    <definedName name="RED_NATCPI" localSheetId="41">#REF!</definedName>
    <definedName name="RED_NATCPI" localSheetId="43">#REF!</definedName>
    <definedName name="RED_NATCPI" localSheetId="13">#REF!</definedName>
    <definedName name="RED_NATCPI" localSheetId="14">#REF!</definedName>
    <definedName name="RED_NATCPI" localSheetId="15">#REF!</definedName>
    <definedName name="RED_NATCPI" localSheetId="16">#REF!</definedName>
    <definedName name="RED_NATCPI" localSheetId="17">#REF!</definedName>
    <definedName name="RED_NATCPI" localSheetId="18">#REF!</definedName>
    <definedName name="RED_NATCPI">#REF!</definedName>
    <definedName name="RED_TBCPI" localSheetId="0">#REF!</definedName>
    <definedName name="RED_TBCPI" localSheetId="23">#REF!</definedName>
    <definedName name="RED_TBCPI" localSheetId="28">#REF!</definedName>
    <definedName name="RED_TBCPI" localSheetId="29">#REF!</definedName>
    <definedName name="RED_TBCPI" localSheetId="30">#REF!</definedName>
    <definedName name="RED_TBCPI" localSheetId="31">#REF!</definedName>
    <definedName name="RED_TBCPI" localSheetId="40">#REF!</definedName>
    <definedName name="RED_TBCPI" localSheetId="42">#REF!</definedName>
    <definedName name="RED_TBCPI" localSheetId="7">#REF!</definedName>
    <definedName name="RED_TBCPI" localSheetId="19">#REF!</definedName>
    <definedName name="RED_TBCPI" localSheetId="20">#REF!</definedName>
    <definedName name="RED_TBCPI" localSheetId="21">#REF!</definedName>
    <definedName name="RED_TBCPI" localSheetId="22">#REF!</definedName>
    <definedName name="RED_TBCPI" localSheetId="24">#REF!</definedName>
    <definedName name="RED_TBCPI" localSheetId="25">#REF!</definedName>
    <definedName name="RED_TBCPI" localSheetId="26">#REF!</definedName>
    <definedName name="RED_TBCPI" localSheetId="27">#REF!</definedName>
    <definedName name="RED_TBCPI" localSheetId="32">#REF!</definedName>
    <definedName name="RED_TBCPI" localSheetId="33">#REF!</definedName>
    <definedName name="RED_TBCPI" localSheetId="34">#REF!</definedName>
    <definedName name="RED_TBCPI" localSheetId="35">#REF!</definedName>
    <definedName name="RED_TBCPI" localSheetId="36">#REF!</definedName>
    <definedName name="RED_TBCPI" localSheetId="37">#REF!</definedName>
    <definedName name="RED_TBCPI" localSheetId="38">#REF!</definedName>
    <definedName name="RED_TBCPI" localSheetId="39">#REF!</definedName>
    <definedName name="RED_TBCPI" localSheetId="41">#REF!</definedName>
    <definedName name="RED_TBCPI" localSheetId="43">#REF!</definedName>
    <definedName name="RED_TBCPI" localSheetId="13">#REF!</definedName>
    <definedName name="RED_TBCPI" localSheetId="14">#REF!</definedName>
    <definedName name="RED_TBCPI" localSheetId="15">#REF!</definedName>
    <definedName name="RED_TBCPI" localSheetId="16">#REF!</definedName>
    <definedName name="RED_TBCPI" localSheetId="17">#REF!</definedName>
    <definedName name="RED_TBCPI" localSheetId="18">#REF!</definedName>
    <definedName name="RED_TBCPI">#REF!</definedName>
    <definedName name="RED_TRD" localSheetId="0">#REF!</definedName>
    <definedName name="RED_TRD" localSheetId="23">#REF!</definedName>
    <definedName name="RED_TRD" localSheetId="28">#REF!</definedName>
    <definedName name="RED_TRD" localSheetId="29">#REF!</definedName>
    <definedName name="RED_TRD" localSheetId="30">#REF!</definedName>
    <definedName name="RED_TRD" localSheetId="31">#REF!</definedName>
    <definedName name="RED_TRD" localSheetId="40">#REF!</definedName>
    <definedName name="RED_TRD" localSheetId="42">#REF!</definedName>
    <definedName name="RED_TRD" localSheetId="7">#REF!</definedName>
    <definedName name="RED_TRD" localSheetId="19">#REF!</definedName>
    <definedName name="RED_TRD" localSheetId="20">#REF!</definedName>
    <definedName name="RED_TRD" localSheetId="21">#REF!</definedName>
    <definedName name="RED_TRD" localSheetId="22">#REF!</definedName>
    <definedName name="RED_TRD" localSheetId="24">#REF!</definedName>
    <definedName name="RED_TRD" localSheetId="25">#REF!</definedName>
    <definedName name="RED_TRD" localSheetId="26">#REF!</definedName>
    <definedName name="RED_TRD" localSheetId="27">#REF!</definedName>
    <definedName name="RED_TRD" localSheetId="32">#REF!</definedName>
    <definedName name="RED_TRD" localSheetId="33">#REF!</definedName>
    <definedName name="RED_TRD" localSheetId="34">#REF!</definedName>
    <definedName name="RED_TRD" localSheetId="35">#REF!</definedName>
    <definedName name="RED_TRD" localSheetId="36">#REF!</definedName>
    <definedName name="RED_TRD" localSheetId="37">#REF!</definedName>
    <definedName name="RED_TRD" localSheetId="38">#REF!</definedName>
    <definedName name="RED_TRD" localSheetId="39">#REF!</definedName>
    <definedName name="RED_TRD" localSheetId="41">#REF!</definedName>
    <definedName name="RED_TRD" localSheetId="43">#REF!</definedName>
    <definedName name="RED_TRD" localSheetId="13">#REF!</definedName>
    <definedName name="RED_TRD" localSheetId="14">#REF!</definedName>
    <definedName name="RED_TRD" localSheetId="15">#REF!</definedName>
    <definedName name="RED_TRD" localSheetId="16">#REF!</definedName>
    <definedName name="RED_TRD" localSheetId="17">#REF!</definedName>
    <definedName name="RED_TRD" localSheetId="18">#REF!</definedName>
    <definedName name="RED_TRD">#REF!</definedName>
    <definedName name="REF" localSheetId="0">#REF!</definedName>
    <definedName name="REF" localSheetId="23">#REF!</definedName>
    <definedName name="REF" localSheetId="28">#REF!</definedName>
    <definedName name="REF" localSheetId="29">#REF!</definedName>
    <definedName name="REF" localSheetId="30">#REF!</definedName>
    <definedName name="REF" localSheetId="31">#REF!</definedName>
    <definedName name="REF" localSheetId="40">#REF!</definedName>
    <definedName name="REF" localSheetId="42">#REF!</definedName>
    <definedName name="REF" localSheetId="7">#REF!</definedName>
    <definedName name="REF" localSheetId="19">#REF!</definedName>
    <definedName name="REF" localSheetId="20">#REF!</definedName>
    <definedName name="REF" localSheetId="21">#REF!</definedName>
    <definedName name="REF" localSheetId="22">#REF!</definedName>
    <definedName name="REF" localSheetId="24">#REF!</definedName>
    <definedName name="REF" localSheetId="25">#REF!</definedName>
    <definedName name="REF" localSheetId="26">#REF!</definedName>
    <definedName name="REF" localSheetId="27">#REF!</definedName>
    <definedName name="REF" localSheetId="32">#REF!</definedName>
    <definedName name="REF" localSheetId="33">#REF!</definedName>
    <definedName name="REF" localSheetId="34">#REF!</definedName>
    <definedName name="REF" localSheetId="35">#REF!</definedName>
    <definedName name="REF" localSheetId="36">#REF!</definedName>
    <definedName name="REF" localSheetId="37">#REF!</definedName>
    <definedName name="REF" localSheetId="38">#REF!</definedName>
    <definedName name="REF" localSheetId="39">#REF!</definedName>
    <definedName name="REF" localSheetId="41">#REF!</definedName>
    <definedName name="REF" localSheetId="43">#REF!</definedName>
    <definedName name="REF" localSheetId="13">#REF!</definedName>
    <definedName name="REF" localSheetId="14">#REF!</definedName>
    <definedName name="REF" localSheetId="15">#REF!</definedName>
    <definedName name="REF" localSheetId="16">#REF!</definedName>
    <definedName name="REF" localSheetId="17">#REF!</definedName>
    <definedName name="REF" localSheetId="18">#REF!</definedName>
    <definedName name="REF">#REF!</definedName>
    <definedName name="registro" localSheetId="23">#REF!</definedName>
    <definedName name="registro" localSheetId="28">#REF!</definedName>
    <definedName name="registro" localSheetId="29">#REF!</definedName>
    <definedName name="registro" localSheetId="30">#REF!</definedName>
    <definedName name="registro" localSheetId="31">#REF!</definedName>
    <definedName name="registro" localSheetId="40">#REF!</definedName>
    <definedName name="registro" localSheetId="42">#REF!</definedName>
    <definedName name="registro" localSheetId="7">#REF!</definedName>
    <definedName name="registro" localSheetId="19">#REF!</definedName>
    <definedName name="registro" localSheetId="20">#REF!</definedName>
    <definedName name="registro" localSheetId="21">#REF!</definedName>
    <definedName name="registro" localSheetId="22">#REF!</definedName>
    <definedName name="registro" localSheetId="24">#REF!</definedName>
    <definedName name="registro" localSheetId="25">#REF!</definedName>
    <definedName name="registro" localSheetId="26">#REF!</definedName>
    <definedName name="registro" localSheetId="27">#REF!</definedName>
    <definedName name="registro" localSheetId="32">#REF!</definedName>
    <definedName name="registro" localSheetId="33">#REF!</definedName>
    <definedName name="registro" localSheetId="34">#REF!</definedName>
    <definedName name="registro" localSheetId="35">#REF!</definedName>
    <definedName name="registro" localSheetId="39">#REF!</definedName>
    <definedName name="registro" localSheetId="41">#REF!</definedName>
    <definedName name="registro" localSheetId="43">#REF!</definedName>
    <definedName name="registro" localSheetId="13">#REF!</definedName>
    <definedName name="registro" localSheetId="14">#REF!</definedName>
    <definedName name="registro" localSheetId="15">#REF!</definedName>
    <definedName name="registro" localSheetId="16">#REF!</definedName>
    <definedName name="registro" localSheetId="17">#REF!</definedName>
    <definedName name="registro" localSheetId="18">#REF!</definedName>
    <definedName name="registro">#REF!</definedName>
    <definedName name="REGREOUT" localSheetId="0" hidden="1">#REF!</definedName>
    <definedName name="REGREOUT" localSheetId="23" hidden="1">#REF!</definedName>
    <definedName name="REGREOUT" localSheetId="28" hidden="1">#REF!</definedName>
    <definedName name="REGREOUT" localSheetId="29" hidden="1">#REF!</definedName>
    <definedName name="REGREOUT" localSheetId="30" hidden="1">#REF!</definedName>
    <definedName name="REGREOUT" localSheetId="31" hidden="1">#REF!</definedName>
    <definedName name="REGREOUT" localSheetId="40" hidden="1">#REF!</definedName>
    <definedName name="REGREOUT" localSheetId="42" hidden="1">#REF!</definedName>
    <definedName name="REGREOUT" localSheetId="7" hidden="1">#REF!</definedName>
    <definedName name="REGREOUT" localSheetId="19" hidden="1">#REF!</definedName>
    <definedName name="REGREOUT" localSheetId="20" hidden="1">#REF!</definedName>
    <definedName name="REGREOUT" localSheetId="21" hidden="1">#REF!</definedName>
    <definedName name="REGREOUT" localSheetId="22" hidden="1">#REF!</definedName>
    <definedName name="REGREOUT" localSheetId="24" hidden="1">#REF!</definedName>
    <definedName name="REGREOUT" localSheetId="25" hidden="1">#REF!</definedName>
    <definedName name="REGREOUT" localSheetId="26" hidden="1">#REF!</definedName>
    <definedName name="REGREOUT" localSheetId="27" hidden="1">#REF!</definedName>
    <definedName name="REGREOUT" localSheetId="32" hidden="1">#REF!</definedName>
    <definedName name="REGREOUT" localSheetId="33" hidden="1">#REF!</definedName>
    <definedName name="REGREOUT" localSheetId="34" hidden="1">#REF!</definedName>
    <definedName name="REGREOUT" localSheetId="35" hidden="1">#REF!</definedName>
    <definedName name="REGREOUT" localSheetId="36" hidden="1">#REF!</definedName>
    <definedName name="REGREOUT" localSheetId="37" hidden="1">#REF!</definedName>
    <definedName name="REGREOUT" localSheetId="38" hidden="1">#REF!</definedName>
    <definedName name="REGREOUT" localSheetId="39" hidden="1">#REF!</definedName>
    <definedName name="REGREOUT" localSheetId="41" hidden="1">#REF!</definedName>
    <definedName name="REGREOUT" localSheetId="43" hidden="1">#REF!</definedName>
    <definedName name="REGREOUT" localSheetId="13" hidden="1">#REF!</definedName>
    <definedName name="REGREOUT" localSheetId="14" hidden="1">#REF!</definedName>
    <definedName name="REGREOUT" localSheetId="15" hidden="1">#REF!</definedName>
    <definedName name="REGREOUT" localSheetId="16" hidden="1">#REF!</definedName>
    <definedName name="REGREOUT" localSheetId="17" hidden="1">#REF!</definedName>
    <definedName name="REGREOUT" localSheetId="18" hidden="1">#REF!</definedName>
    <definedName name="REGREOUT" hidden="1">#REF!</definedName>
    <definedName name="REGREX" localSheetId="0" hidden="1">#REF!</definedName>
    <definedName name="REGREX" localSheetId="23" hidden="1">#REF!</definedName>
    <definedName name="REGREX" localSheetId="28" hidden="1">#REF!</definedName>
    <definedName name="REGREX" localSheetId="29" hidden="1">#REF!</definedName>
    <definedName name="REGREX" localSheetId="30" hidden="1">#REF!</definedName>
    <definedName name="REGREX" localSheetId="31" hidden="1">#REF!</definedName>
    <definedName name="REGREX" localSheetId="40" hidden="1">#REF!</definedName>
    <definedName name="REGREX" localSheetId="42" hidden="1">#REF!</definedName>
    <definedName name="REGREX" localSheetId="7" hidden="1">#REF!</definedName>
    <definedName name="REGREX" localSheetId="19" hidden="1">#REF!</definedName>
    <definedName name="REGREX" localSheetId="20" hidden="1">#REF!</definedName>
    <definedName name="REGREX" localSheetId="21" hidden="1">#REF!</definedName>
    <definedName name="REGREX" localSheetId="22" hidden="1">#REF!</definedName>
    <definedName name="REGREX" localSheetId="24" hidden="1">#REF!</definedName>
    <definedName name="REGREX" localSheetId="25" hidden="1">#REF!</definedName>
    <definedName name="REGREX" localSheetId="26" hidden="1">#REF!</definedName>
    <definedName name="REGREX" localSheetId="27" hidden="1">#REF!</definedName>
    <definedName name="REGREX" localSheetId="32" hidden="1">#REF!</definedName>
    <definedName name="REGREX" localSheetId="33" hidden="1">#REF!</definedName>
    <definedName name="REGREX" localSheetId="34" hidden="1">#REF!</definedName>
    <definedName name="REGREX" localSheetId="35" hidden="1">#REF!</definedName>
    <definedName name="REGREX" localSheetId="36" hidden="1">#REF!</definedName>
    <definedName name="REGREX" localSheetId="37" hidden="1">#REF!</definedName>
    <definedName name="REGREX" localSheetId="38" hidden="1">#REF!</definedName>
    <definedName name="REGREX" localSheetId="39" hidden="1">#REF!</definedName>
    <definedName name="REGREX" localSheetId="41" hidden="1">#REF!</definedName>
    <definedName name="REGREX" localSheetId="43" hidden="1">#REF!</definedName>
    <definedName name="REGREX" localSheetId="13" hidden="1">#REF!</definedName>
    <definedName name="REGREX" localSheetId="14" hidden="1">#REF!</definedName>
    <definedName name="REGREX" localSheetId="15" hidden="1">#REF!</definedName>
    <definedName name="REGREX" localSheetId="16" hidden="1">#REF!</definedName>
    <definedName name="REGREX" localSheetId="17" hidden="1">#REF!</definedName>
    <definedName name="REGREX" localSheetId="18" hidden="1">#REF!</definedName>
    <definedName name="REGREX" hidden="1">#REF!</definedName>
    <definedName name="REGREY" localSheetId="0" hidden="1">#REF!</definedName>
    <definedName name="REGREY" localSheetId="23" hidden="1">#REF!</definedName>
    <definedName name="REGREY" localSheetId="28" hidden="1">#REF!</definedName>
    <definedName name="REGREY" localSheetId="29" hidden="1">#REF!</definedName>
    <definedName name="REGREY" localSheetId="30" hidden="1">#REF!</definedName>
    <definedName name="REGREY" localSheetId="31" hidden="1">#REF!</definedName>
    <definedName name="REGREY" localSheetId="40" hidden="1">#REF!</definedName>
    <definedName name="REGREY" localSheetId="42" hidden="1">#REF!</definedName>
    <definedName name="REGREY" localSheetId="7" hidden="1">#REF!</definedName>
    <definedName name="REGREY" localSheetId="19" hidden="1">#REF!</definedName>
    <definedName name="REGREY" localSheetId="20" hidden="1">#REF!</definedName>
    <definedName name="REGREY" localSheetId="21" hidden="1">#REF!</definedName>
    <definedName name="REGREY" localSheetId="22" hidden="1">#REF!</definedName>
    <definedName name="REGREY" localSheetId="24" hidden="1">#REF!</definedName>
    <definedName name="REGREY" localSheetId="25" hidden="1">#REF!</definedName>
    <definedName name="REGREY" localSheetId="26" hidden="1">#REF!</definedName>
    <definedName name="REGREY" localSheetId="27" hidden="1">#REF!</definedName>
    <definedName name="REGREY" localSheetId="32" hidden="1">#REF!</definedName>
    <definedName name="REGREY" localSheetId="33" hidden="1">#REF!</definedName>
    <definedName name="REGREY" localSheetId="34" hidden="1">#REF!</definedName>
    <definedName name="REGREY" localSheetId="35" hidden="1">#REF!</definedName>
    <definedName name="REGREY" localSheetId="36" hidden="1">#REF!</definedName>
    <definedName name="REGREY" localSheetId="37" hidden="1">#REF!</definedName>
    <definedName name="REGREY" localSheetId="38" hidden="1">#REF!</definedName>
    <definedName name="REGREY" localSheetId="39" hidden="1">#REF!</definedName>
    <definedName name="REGREY" localSheetId="41" hidden="1">#REF!</definedName>
    <definedName name="REGREY" localSheetId="43" hidden="1">#REF!</definedName>
    <definedName name="REGREY" localSheetId="13" hidden="1">#REF!</definedName>
    <definedName name="REGREY" localSheetId="14" hidden="1">#REF!</definedName>
    <definedName name="REGREY" localSheetId="15" hidden="1">#REF!</definedName>
    <definedName name="REGREY" localSheetId="16" hidden="1">#REF!</definedName>
    <definedName name="REGREY" localSheetId="17" hidden="1">#REF!</definedName>
    <definedName name="REGREY" localSheetId="18" hidden="1">#REF!</definedName>
    <definedName name="REGREY" hidden="1">#REF!</definedName>
    <definedName name="rerer" localSheetId="0" hidden="1">#REF!</definedName>
    <definedName name="rerer" localSheetId="23" hidden="1">#REF!</definedName>
    <definedName name="rerer" localSheetId="28" hidden="1">#REF!</definedName>
    <definedName name="rerer" localSheetId="29" hidden="1">#REF!</definedName>
    <definedName name="rerer" localSheetId="30" hidden="1">#REF!</definedName>
    <definedName name="rerer" localSheetId="31" hidden="1">#REF!</definedName>
    <definedName name="rerer" localSheetId="40" hidden="1">#REF!</definedName>
    <definedName name="rerer" localSheetId="42" hidden="1">#REF!</definedName>
    <definedName name="rerer" localSheetId="7" hidden="1">#REF!</definedName>
    <definedName name="rerer" localSheetId="19" hidden="1">#REF!</definedName>
    <definedName name="rerer" localSheetId="20" hidden="1">#REF!</definedName>
    <definedName name="rerer" localSheetId="21" hidden="1">#REF!</definedName>
    <definedName name="rerer" localSheetId="22" hidden="1">#REF!</definedName>
    <definedName name="rerer" localSheetId="24" hidden="1">#REF!</definedName>
    <definedName name="rerer" localSheetId="25" hidden="1">#REF!</definedName>
    <definedName name="rerer" localSheetId="26" hidden="1">#REF!</definedName>
    <definedName name="rerer" localSheetId="27" hidden="1">#REF!</definedName>
    <definedName name="rerer" localSheetId="32" hidden="1">#REF!</definedName>
    <definedName name="rerer" localSheetId="33" hidden="1">#REF!</definedName>
    <definedName name="rerer" localSheetId="34" hidden="1">#REF!</definedName>
    <definedName name="rerer" localSheetId="35" hidden="1">#REF!</definedName>
    <definedName name="rerer" localSheetId="36" hidden="1">#REF!</definedName>
    <definedName name="rerer" localSheetId="37" hidden="1">#REF!</definedName>
    <definedName name="rerer" localSheetId="38" hidden="1">#REF!</definedName>
    <definedName name="rerer" localSheetId="39" hidden="1">#REF!</definedName>
    <definedName name="rerer" localSheetId="41" hidden="1">#REF!</definedName>
    <definedName name="rerer" localSheetId="43" hidden="1">#REF!</definedName>
    <definedName name="rerer" localSheetId="13" hidden="1">#REF!</definedName>
    <definedName name="rerer" localSheetId="14" hidden="1">#REF!</definedName>
    <definedName name="rerer" localSheetId="15" hidden="1">#REF!</definedName>
    <definedName name="rerer" localSheetId="16" hidden="1">#REF!</definedName>
    <definedName name="rerer" localSheetId="17" hidden="1">#REF!</definedName>
    <definedName name="rerer" localSheetId="18" hidden="1">#REF!</definedName>
    <definedName name="rerer" hidden="1">#REF!</definedName>
    <definedName name="RESERVAS" localSheetId="0">#REF!</definedName>
    <definedName name="RESERVAS" localSheetId="23">#REF!</definedName>
    <definedName name="RESERVAS" localSheetId="28">#REF!</definedName>
    <definedName name="RESERVAS" localSheetId="29">#REF!</definedName>
    <definedName name="RESERVAS" localSheetId="30">#REF!</definedName>
    <definedName name="RESERVAS" localSheetId="31">#REF!</definedName>
    <definedName name="RESERVAS" localSheetId="40">#REF!</definedName>
    <definedName name="RESERVAS" localSheetId="42">#REF!</definedName>
    <definedName name="RESERVAS" localSheetId="7">#REF!</definedName>
    <definedName name="RESERVAS" localSheetId="19">#REF!</definedName>
    <definedName name="RESERVAS" localSheetId="20">#REF!</definedName>
    <definedName name="RESERVAS" localSheetId="21">#REF!</definedName>
    <definedName name="RESERVAS" localSheetId="22">#REF!</definedName>
    <definedName name="RESERVAS" localSheetId="24">#REF!</definedName>
    <definedName name="RESERVAS" localSheetId="25">#REF!</definedName>
    <definedName name="RESERVAS" localSheetId="26">#REF!</definedName>
    <definedName name="RESERVAS" localSheetId="27">#REF!</definedName>
    <definedName name="RESERVAS" localSheetId="32">#REF!</definedName>
    <definedName name="RESERVAS" localSheetId="33">#REF!</definedName>
    <definedName name="RESERVAS" localSheetId="34">#REF!</definedName>
    <definedName name="RESERVAS" localSheetId="35">#REF!</definedName>
    <definedName name="RESERVAS" localSheetId="36">#REF!</definedName>
    <definedName name="RESERVAS" localSheetId="37">#REF!</definedName>
    <definedName name="RESERVAS" localSheetId="38">#REF!</definedName>
    <definedName name="RESERVAS" localSheetId="39">#REF!</definedName>
    <definedName name="RESERVAS" localSheetId="41">#REF!</definedName>
    <definedName name="RESERVAS" localSheetId="43">#REF!</definedName>
    <definedName name="RESERVAS" localSheetId="13">#REF!</definedName>
    <definedName name="RESERVAS" localSheetId="14">#REF!</definedName>
    <definedName name="RESERVAS" localSheetId="15">#REF!</definedName>
    <definedName name="RESERVAS" localSheetId="16">#REF!</definedName>
    <definedName name="RESERVAS" localSheetId="17">#REF!</definedName>
    <definedName name="RESERVAS" localSheetId="18">#REF!</definedName>
    <definedName name="RESERVAS">#REF!</definedName>
    <definedName name="RESUMEN" localSheetId="7">'[80]Evolución Deuda Ene-jun 2004'!#REF!</definedName>
    <definedName name="RESUMEN">'[80]Evolución Deuda Ene-jun 2004'!#REF!</definedName>
    <definedName name="RESUMEN2" localSheetId="59">#REF!</definedName>
    <definedName name="RESUMEN2" localSheetId="0">#REF!</definedName>
    <definedName name="RESUMEN2" localSheetId="12">#REF!</definedName>
    <definedName name="RESUMEN2" localSheetId="23">#REF!</definedName>
    <definedName name="RESUMEN2" localSheetId="28">#REF!</definedName>
    <definedName name="RESUMEN2" localSheetId="29">#REF!</definedName>
    <definedName name="RESUMEN2" localSheetId="30">#REF!</definedName>
    <definedName name="RESUMEN2" localSheetId="31">#REF!</definedName>
    <definedName name="RESUMEN2" localSheetId="40">#REF!</definedName>
    <definedName name="RESUMEN2" localSheetId="42">#REF!</definedName>
    <definedName name="RESUMEN2" localSheetId="5">#REF!</definedName>
    <definedName name="RESUMEN2" localSheetId="7">#REF!</definedName>
    <definedName name="RESUMEN2" localSheetId="9">#REF!</definedName>
    <definedName name="RESUMEN2" localSheetId="11">#REF!</definedName>
    <definedName name="RESUMEN2" localSheetId="6">#REF!</definedName>
    <definedName name="RESUMEN2" localSheetId="19">#REF!</definedName>
    <definedName name="RESUMEN2" localSheetId="20">#REF!</definedName>
    <definedName name="RESUMEN2" localSheetId="21">#REF!</definedName>
    <definedName name="RESUMEN2" localSheetId="22">#REF!</definedName>
    <definedName name="RESUMEN2" localSheetId="24">#REF!</definedName>
    <definedName name="RESUMEN2" localSheetId="25">#REF!</definedName>
    <definedName name="RESUMEN2" localSheetId="26">#REF!</definedName>
    <definedName name="RESUMEN2" localSheetId="27">#REF!</definedName>
    <definedName name="RESUMEN2" localSheetId="32">#REF!</definedName>
    <definedName name="RESUMEN2" localSheetId="33">#REF!</definedName>
    <definedName name="RESUMEN2" localSheetId="34">#REF!</definedName>
    <definedName name="RESUMEN2" localSheetId="8">#REF!</definedName>
    <definedName name="RESUMEN2" localSheetId="35">#REF!</definedName>
    <definedName name="RESUMEN2" localSheetId="36">#REF!</definedName>
    <definedName name="RESUMEN2" localSheetId="37">#REF!</definedName>
    <definedName name="RESUMEN2" localSheetId="38">#REF!</definedName>
    <definedName name="RESUMEN2" localSheetId="39">#REF!</definedName>
    <definedName name="RESUMEN2" localSheetId="41">#REF!</definedName>
    <definedName name="RESUMEN2" localSheetId="43">#REF!</definedName>
    <definedName name="RESUMEN2" localSheetId="10">#REF!</definedName>
    <definedName name="RESUMEN2" localSheetId="13">#REF!</definedName>
    <definedName name="RESUMEN2" localSheetId="14">#REF!</definedName>
    <definedName name="RESUMEN2" localSheetId="15">#REF!</definedName>
    <definedName name="RESUMEN2" localSheetId="16">#REF!</definedName>
    <definedName name="RESUMEN2" localSheetId="17">#REF!</definedName>
    <definedName name="RESUMEN2" localSheetId="18">#REF!</definedName>
    <definedName name="RESUMEN2">#REF!</definedName>
    <definedName name="RESUMEN3" localSheetId="59">#REF!</definedName>
    <definedName name="RESUMEN3" localSheetId="0">#REF!</definedName>
    <definedName name="RESUMEN3" localSheetId="23">#REF!</definedName>
    <definedName name="RESUMEN3" localSheetId="28">#REF!</definedName>
    <definedName name="RESUMEN3" localSheetId="29">#REF!</definedName>
    <definedName name="RESUMEN3" localSheetId="30">#REF!</definedName>
    <definedName name="RESUMEN3" localSheetId="31">#REF!</definedName>
    <definedName name="RESUMEN3" localSheetId="40">#REF!</definedName>
    <definedName name="RESUMEN3" localSheetId="42">#REF!</definedName>
    <definedName name="RESUMEN3" localSheetId="7">#REF!</definedName>
    <definedName name="RESUMEN3" localSheetId="19">#REF!</definedName>
    <definedName name="RESUMEN3" localSheetId="20">#REF!</definedName>
    <definedName name="RESUMEN3" localSheetId="21">#REF!</definedName>
    <definedName name="RESUMEN3" localSheetId="22">#REF!</definedName>
    <definedName name="RESUMEN3" localSheetId="24">#REF!</definedName>
    <definedName name="RESUMEN3" localSheetId="25">#REF!</definedName>
    <definedName name="RESUMEN3" localSheetId="26">#REF!</definedName>
    <definedName name="RESUMEN3" localSheetId="27">#REF!</definedName>
    <definedName name="RESUMEN3" localSheetId="32">#REF!</definedName>
    <definedName name="RESUMEN3" localSheetId="33">#REF!</definedName>
    <definedName name="RESUMEN3" localSheetId="34">#REF!</definedName>
    <definedName name="RESUMEN3" localSheetId="35">#REF!</definedName>
    <definedName name="RESUMEN3" localSheetId="36">#REF!</definedName>
    <definedName name="RESUMEN3" localSheetId="37">#REF!</definedName>
    <definedName name="RESUMEN3" localSheetId="38">#REF!</definedName>
    <definedName name="RESUMEN3" localSheetId="39">#REF!</definedName>
    <definedName name="RESUMEN3" localSheetId="41">#REF!</definedName>
    <definedName name="RESUMEN3" localSheetId="43">#REF!</definedName>
    <definedName name="RESUMEN3" localSheetId="13">#REF!</definedName>
    <definedName name="RESUMEN3" localSheetId="14">#REF!</definedName>
    <definedName name="RESUMEN3" localSheetId="15">#REF!</definedName>
    <definedName name="RESUMEN3" localSheetId="16">#REF!</definedName>
    <definedName name="RESUMEN3" localSheetId="17">#REF!</definedName>
    <definedName name="RESUMEN3" localSheetId="18">#REF!</definedName>
    <definedName name="RESUMEN3">#REF!</definedName>
    <definedName name="RESUMEN4" localSheetId="59">#REF!</definedName>
    <definedName name="RESUMEN4" localSheetId="0">#REF!</definedName>
    <definedName name="RESUMEN4" localSheetId="23">#REF!</definedName>
    <definedName name="RESUMEN4" localSheetId="28">#REF!</definedName>
    <definedName name="RESUMEN4" localSheetId="29">#REF!</definedName>
    <definedName name="RESUMEN4" localSheetId="30">#REF!</definedName>
    <definedName name="RESUMEN4" localSheetId="31">#REF!</definedName>
    <definedName name="RESUMEN4" localSheetId="40">#REF!</definedName>
    <definedName name="RESUMEN4" localSheetId="42">#REF!</definedName>
    <definedName name="RESUMEN4" localSheetId="7">#REF!</definedName>
    <definedName name="RESUMEN4" localSheetId="19">#REF!</definedName>
    <definedName name="RESUMEN4" localSheetId="20">#REF!</definedName>
    <definedName name="RESUMEN4" localSheetId="21">#REF!</definedName>
    <definedName name="RESUMEN4" localSheetId="22">#REF!</definedName>
    <definedName name="RESUMEN4" localSheetId="24">#REF!</definedName>
    <definedName name="RESUMEN4" localSheetId="25">#REF!</definedName>
    <definedName name="RESUMEN4" localSheetId="26">#REF!</definedName>
    <definedName name="RESUMEN4" localSheetId="27">#REF!</definedName>
    <definedName name="RESUMEN4" localSheetId="32">#REF!</definedName>
    <definedName name="RESUMEN4" localSheetId="33">#REF!</definedName>
    <definedName name="RESUMEN4" localSheetId="34">#REF!</definedName>
    <definedName name="RESUMEN4" localSheetId="35">#REF!</definedName>
    <definedName name="RESUMEN4" localSheetId="36">#REF!</definedName>
    <definedName name="RESUMEN4" localSheetId="37">#REF!</definedName>
    <definedName name="RESUMEN4" localSheetId="38">#REF!</definedName>
    <definedName name="RESUMEN4" localSheetId="39">#REF!</definedName>
    <definedName name="RESUMEN4" localSheetId="41">#REF!</definedName>
    <definedName name="RESUMEN4" localSheetId="43">#REF!</definedName>
    <definedName name="RESUMEN4" localSheetId="13">#REF!</definedName>
    <definedName name="RESUMEN4" localSheetId="14">#REF!</definedName>
    <definedName name="RESUMEN4" localSheetId="15">#REF!</definedName>
    <definedName name="RESUMEN4" localSheetId="16">#REF!</definedName>
    <definedName name="RESUMEN4" localSheetId="17">#REF!</definedName>
    <definedName name="RESUMEN4" localSheetId="18">#REF!</definedName>
    <definedName name="RESUMEN4">#REF!</definedName>
    <definedName name="RESUMEN5" localSheetId="0">#REF!</definedName>
    <definedName name="RESUMEN5" localSheetId="23">#REF!</definedName>
    <definedName name="RESUMEN5" localSheetId="28">#REF!</definedName>
    <definedName name="RESUMEN5" localSheetId="29">#REF!</definedName>
    <definedName name="RESUMEN5" localSheetId="30">#REF!</definedName>
    <definedName name="RESUMEN5" localSheetId="31">#REF!</definedName>
    <definedName name="RESUMEN5" localSheetId="40">#REF!</definedName>
    <definedName name="RESUMEN5" localSheetId="42">#REF!</definedName>
    <definedName name="RESUMEN5" localSheetId="7">#REF!</definedName>
    <definedName name="RESUMEN5" localSheetId="19">#REF!</definedName>
    <definedName name="RESUMEN5" localSheetId="20">#REF!</definedName>
    <definedName name="RESUMEN5" localSheetId="21">#REF!</definedName>
    <definedName name="RESUMEN5" localSheetId="22">#REF!</definedName>
    <definedName name="RESUMEN5" localSheetId="24">#REF!</definedName>
    <definedName name="RESUMEN5" localSheetId="25">#REF!</definedName>
    <definedName name="RESUMEN5" localSheetId="26">#REF!</definedName>
    <definedName name="RESUMEN5" localSheetId="27">#REF!</definedName>
    <definedName name="RESUMEN5" localSheetId="32">#REF!</definedName>
    <definedName name="RESUMEN5" localSheetId="33">#REF!</definedName>
    <definedName name="RESUMEN5" localSheetId="34">#REF!</definedName>
    <definedName name="RESUMEN5" localSheetId="35">#REF!</definedName>
    <definedName name="RESUMEN5" localSheetId="36">#REF!</definedName>
    <definedName name="RESUMEN5" localSheetId="37">#REF!</definedName>
    <definedName name="RESUMEN5" localSheetId="38">#REF!</definedName>
    <definedName name="RESUMEN5" localSheetId="39">#REF!</definedName>
    <definedName name="RESUMEN5" localSheetId="41">#REF!</definedName>
    <definedName name="RESUMEN5" localSheetId="43">#REF!</definedName>
    <definedName name="RESUMEN5" localSheetId="13">#REF!</definedName>
    <definedName name="RESUMEN5" localSheetId="14">#REF!</definedName>
    <definedName name="RESUMEN5" localSheetId="15">#REF!</definedName>
    <definedName name="RESUMEN5" localSheetId="16">#REF!</definedName>
    <definedName name="RESUMEN5" localSheetId="17">#REF!</definedName>
    <definedName name="RESUMEN5" localSheetId="18">#REF!</definedName>
    <definedName name="RESUMEN5">#REF!</definedName>
    <definedName name="retre" localSheetId="7" hidden="1">'[50]Fax a enviar'!#REF!</definedName>
    <definedName name="retre" hidden="1">'[50]Fax a enviar'!#REF!</definedName>
    <definedName name="rft" localSheetId="59" hidden="1">{"Riqfin97",#N/A,FALSE,"Tran";"Riqfinpro",#N/A,FALSE,"Tran"}</definedName>
    <definedName name="rft" localSheetId="0" hidden="1">{"Riqfin97",#N/A,FALSE,"Tran";"Riqfinpro",#N/A,FALSE,"Tran"}</definedName>
    <definedName name="rft" localSheetId="12" hidden="1">{"Riqfin97",#N/A,FALSE,"Tran";"Riqfinpro",#N/A,FALSE,"Tran"}</definedName>
    <definedName name="rft" localSheetId="23" hidden="1">{"Riqfin97",#N/A,FALSE,"Tran";"Riqfinpro",#N/A,FALSE,"Tran"}</definedName>
    <definedName name="rft" localSheetId="28" hidden="1">{"Riqfin97",#N/A,FALSE,"Tran";"Riqfinpro",#N/A,FALSE,"Tran"}</definedName>
    <definedName name="rft" localSheetId="29" hidden="1">{"Riqfin97",#N/A,FALSE,"Tran";"Riqfinpro",#N/A,FALSE,"Tran"}</definedName>
    <definedName name="rft" localSheetId="30" hidden="1">{"Riqfin97",#N/A,FALSE,"Tran";"Riqfinpro",#N/A,FALSE,"Tran"}</definedName>
    <definedName name="rft" localSheetId="31" hidden="1">{"Riqfin97",#N/A,FALSE,"Tran";"Riqfinpro",#N/A,FALSE,"Tran"}</definedName>
    <definedName name="rft" localSheetId="40" hidden="1">{"Riqfin97",#N/A,FALSE,"Tran";"Riqfinpro",#N/A,FALSE,"Tran"}</definedName>
    <definedName name="rft" localSheetId="42" hidden="1">{"Riqfin97",#N/A,FALSE,"Tran";"Riqfinpro",#N/A,FALSE,"Tran"}</definedName>
    <definedName name="rft" localSheetId="1" hidden="1">{"Riqfin97",#N/A,FALSE,"Tran";"Riqfinpro",#N/A,FALSE,"Tran"}</definedName>
    <definedName name="rft" localSheetId="2" hidden="1">{"Riqfin97",#N/A,FALSE,"Tran";"Riqfinpro",#N/A,FALSE,"Tran"}</definedName>
    <definedName name="rft" localSheetId="3" hidden="1">{"Riqfin97",#N/A,FALSE,"Tran";"Riqfinpro",#N/A,FALSE,"Tran"}</definedName>
    <definedName name="rft" localSheetId="4" hidden="1">{"Riqfin97",#N/A,FALSE,"Tran";"Riqfinpro",#N/A,FALSE,"Tran"}</definedName>
    <definedName name="rft" localSheetId="5" hidden="1">{"Riqfin97",#N/A,FALSE,"Tran";"Riqfinpro",#N/A,FALSE,"Tran"}</definedName>
    <definedName name="rft" localSheetId="7" hidden="1">{"Riqfin97",#N/A,FALSE,"Tran";"Riqfinpro",#N/A,FALSE,"Tran"}</definedName>
    <definedName name="rft" localSheetId="9" hidden="1">{"Riqfin97",#N/A,FALSE,"Tran";"Riqfinpro",#N/A,FALSE,"Tran"}</definedName>
    <definedName name="rft" localSheetId="11" hidden="1">{"Riqfin97",#N/A,FALSE,"Tran";"Riqfinpro",#N/A,FALSE,"Tran"}</definedName>
    <definedName name="rft" localSheetId="6" hidden="1">{"Riqfin97",#N/A,FALSE,"Tran";"Riqfinpro",#N/A,FALSE,"Tran"}</definedName>
    <definedName name="rft" localSheetId="19" hidden="1">{"Riqfin97",#N/A,FALSE,"Tran";"Riqfinpro",#N/A,FALSE,"Tran"}</definedName>
    <definedName name="rft" localSheetId="20" hidden="1">{"Riqfin97",#N/A,FALSE,"Tran";"Riqfinpro",#N/A,FALSE,"Tran"}</definedName>
    <definedName name="rft" localSheetId="21" hidden="1">{"Riqfin97",#N/A,FALSE,"Tran";"Riqfinpro",#N/A,FALSE,"Tran"}</definedName>
    <definedName name="rft" localSheetId="22" hidden="1">{"Riqfin97",#N/A,FALSE,"Tran";"Riqfinpro",#N/A,FALSE,"Tran"}</definedName>
    <definedName name="rft" localSheetId="24" hidden="1">{"Riqfin97",#N/A,FALSE,"Tran";"Riqfinpro",#N/A,FALSE,"Tran"}</definedName>
    <definedName name="rft" localSheetId="25" hidden="1">{"Riqfin97",#N/A,FALSE,"Tran";"Riqfinpro",#N/A,FALSE,"Tran"}</definedName>
    <definedName name="rft" localSheetId="26" hidden="1">{"Riqfin97",#N/A,FALSE,"Tran";"Riqfinpro",#N/A,FALSE,"Tran"}</definedName>
    <definedName name="rft" localSheetId="27" hidden="1">{"Riqfin97",#N/A,FALSE,"Tran";"Riqfinpro",#N/A,FALSE,"Tran"}</definedName>
    <definedName name="rft" localSheetId="32" hidden="1">{"Riqfin97",#N/A,FALSE,"Tran";"Riqfinpro",#N/A,FALSE,"Tran"}</definedName>
    <definedName name="rft" localSheetId="33" hidden="1">{"Riqfin97",#N/A,FALSE,"Tran";"Riqfinpro",#N/A,FALSE,"Tran"}</definedName>
    <definedName name="rft" localSheetId="34" hidden="1">{"Riqfin97",#N/A,FALSE,"Tran";"Riqfinpro",#N/A,FALSE,"Tran"}</definedName>
    <definedName name="rft" localSheetId="8" hidden="1">{"Riqfin97",#N/A,FALSE,"Tran";"Riqfinpro",#N/A,FALSE,"Tran"}</definedName>
    <definedName name="rft" localSheetId="35" hidden="1">{"Riqfin97",#N/A,FALSE,"Tran";"Riqfinpro",#N/A,FALSE,"Tran"}</definedName>
    <definedName name="rft" localSheetId="36" hidden="1">{"Riqfin97",#N/A,FALSE,"Tran";"Riqfinpro",#N/A,FALSE,"Tran"}</definedName>
    <definedName name="rft" localSheetId="37" hidden="1">{"Riqfin97",#N/A,FALSE,"Tran";"Riqfinpro",#N/A,FALSE,"Tran"}</definedName>
    <definedName name="rft" localSheetId="38" hidden="1">{"Riqfin97",#N/A,FALSE,"Tran";"Riqfinpro",#N/A,FALSE,"Tran"}</definedName>
    <definedName name="rft" localSheetId="39" hidden="1">{"Riqfin97",#N/A,FALSE,"Tran";"Riqfinpro",#N/A,FALSE,"Tran"}</definedName>
    <definedName name="rft" localSheetId="41" hidden="1">{"Riqfin97",#N/A,FALSE,"Tran";"Riqfinpro",#N/A,FALSE,"Tran"}</definedName>
    <definedName name="rft" localSheetId="43" hidden="1">{"Riqfin97",#N/A,FALSE,"Tran";"Riqfinpro",#N/A,FALSE,"Tran"}</definedName>
    <definedName name="rft" localSheetId="10" hidden="1">{"Riqfin97",#N/A,FALSE,"Tran";"Riqfinpro",#N/A,FALSE,"Tran"}</definedName>
    <definedName name="rft" localSheetId="13" hidden="1">{"Riqfin97",#N/A,FALSE,"Tran";"Riqfinpro",#N/A,FALSE,"Tran"}</definedName>
    <definedName name="rft" localSheetId="14" hidden="1">{"Riqfin97",#N/A,FALSE,"Tran";"Riqfinpro",#N/A,FALSE,"Tran"}</definedName>
    <definedName name="rft" localSheetId="15" hidden="1">{"Riqfin97",#N/A,FALSE,"Tran";"Riqfinpro",#N/A,FALSE,"Tran"}</definedName>
    <definedName name="rft" localSheetId="16" hidden="1">{"Riqfin97",#N/A,FALSE,"Tran";"Riqfinpro",#N/A,FALSE,"Tran"}</definedName>
    <definedName name="rft" localSheetId="17" hidden="1">{"Riqfin97",#N/A,FALSE,"Tran";"Riqfinpro",#N/A,FALSE,"Tran"}</definedName>
    <definedName name="rft" localSheetId="18" hidden="1">{"Riqfin97",#N/A,FALSE,"Tran";"Riqfinpro",#N/A,FALSE,"Tran"}</definedName>
    <definedName name="rft" hidden="1">{"Riqfin97",#N/A,FALSE,"Tran";"Riqfinpro",#N/A,FALSE,"Tran"}</definedName>
    <definedName name="rfv" localSheetId="59" hidden="1">{"Tab1",#N/A,FALSE,"P";"Tab2",#N/A,FALSE,"P"}</definedName>
    <definedName name="rfv" localSheetId="0" hidden="1">{"Tab1",#N/A,FALSE,"P";"Tab2",#N/A,FALSE,"P"}</definedName>
    <definedName name="rfv" localSheetId="12" hidden="1">{"Tab1",#N/A,FALSE,"P";"Tab2",#N/A,FALSE,"P"}</definedName>
    <definedName name="rfv" localSheetId="23" hidden="1">{"Tab1",#N/A,FALSE,"P";"Tab2",#N/A,FALSE,"P"}</definedName>
    <definedName name="rfv" localSheetId="28" hidden="1">{"Tab1",#N/A,FALSE,"P";"Tab2",#N/A,FALSE,"P"}</definedName>
    <definedName name="rfv" localSheetId="29" hidden="1">{"Tab1",#N/A,FALSE,"P";"Tab2",#N/A,FALSE,"P"}</definedName>
    <definedName name="rfv" localSheetId="30" hidden="1">{"Tab1",#N/A,FALSE,"P";"Tab2",#N/A,FALSE,"P"}</definedName>
    <definedName name="rfv" localSheetId="31" hidden="1">{"Tab1",#N/A,FALSE,"P";"Tab2",#N/A,FALSE,"P"}</definedName>
    <definedName name="rfv" localSheetId="40" hidden="1">{"Tab1",#N/A,FALSE,"P";"Tab2",#N/A,FALSE,"P"}</definedName>
    <definedName name="rfv" localSheetId="42" hidden="1">{"Tab1",#N/A,FALSE,"P";"Tab2",#N/A,FALSE,"P"}</definedName>
    <definedName name="rfv" localSheetId="1" hidden="1">{"Tab1",#N/A,FALSE,"P";"Tab2",#N/A,FALSE,"P"}</definedName>
    <definedName name="rfv" localSheetId="2" hidden="1">{"Tab1",#N/A,FALSE,"P";"Tab2",#N/A,FALSE,"P"}</definedName>
    <definedName name="rfv" localSheetId="3" hidden="1">{"Tab1",#N/A,FALSE,"P";"Tab2",#N/A,FALSE,"P"}</definedName>
    <definedName name="rfv" localSheetId="4" hidden="1">{"Tab1",#N/A,FALSE,"P";"Tab2",#N/A,FALSE,"P"}</definedName>
    <definedName name="rfv" localSheetId="5" hidden="1">{"Tab1",#N/A,FALSE,"P";"Tab2",#N/A,FALSE,"P"}</definedName>
    <definedName name="rfv" localSheetId="7" hidden="1">{"Tab1",#N/A,FALSE,"P";"Tab2",#N/A,FALSE,"P"}</definedName>
    <definedName name="rfv" localSheetId="9" hidden="1">{"Tab1",#N/A,FALSE,"P";"Tab2",#N/A,FALSE,"P"}</definedName>
    <definedName name="rfv" localSheetId="11" hidden="1">{"Tab1",#N/A,FALSE,"P";"Tab2",#N/A,FALSE,"P"}</definedName>
    <definedName name="rfv" localSheetId="6" hidden="1">{"Tab1",#N/A,FALSE,"P";"Tab2",#N/A,FALSE,"P"}</definedName>
    <definedName name="rfv" localSheetId="19" hidden="1">{"Tab1",#N/A,FALSE,"P";"Tab2",#N/A,FALSE,"P"}</definedName>
    <definedName name="rfv" localSheetId="20" hidden="1">{"Tab1",#N/A,FALSE,"P";"Tab2",#N/A,FALSE,"P"}</definedName>
    <definedName name="rfv" localSheetId="21" hidden="1">{"Tab1",#N/A,FALSE,"P";"Tab2",#N/A,FALSE,"P"}</definedName>
    <definedName name="rfv" localSheetId="22" hidden="1">{"Tab1",#N/A,FALSE,"P";"Tab2",#N/A,FALSE,"P"}</definedName>
    <definedName name="rfv" localSheetId="24" hidden="1">{"Tab1",#N/A,FALSE,"P";"Tab2",#N/A,FALSE,"P"}</definedName>
    <definedName name="rfv" localSheetId="25" hidden="1">{"Tab1",#N/A,FALSE,"P";"Tab2",#N/A,FALSE,"P"}</definedName>
    <definedName name="rfv" localSheetId="26" hidden="1">{"Tab1",#N/A,FALSE,"P";"Tab2",#N/A,FALSE,"P"}</definedName>
    <definedName name="rfv" localSheetId="27" hidden="1">{"Tab1",#N/A,FALSE,"P";"Tab2",#N/A,FALSE,"P"}</definedName>
    <definedName name="rfv" localSheetId="32" hidden="1">{"Tab1",#N/A,FALSE,"P";"Tab2",#N/A,FALSE,"P"}</definedName>
    <definedName name="rfv" localSheetId="33" hidden="1">{"Tab1",#N/A,FALSE,"P";"Tab2",#N/A,FALSE,"P"}</definedName>
    <definedName name="rfv" localSheetId="34" hidden="1">{"Tab1",#N/A,FALSE,"P";"Tab2",#N/A,FALSE,"P"}</definedName>
    <definedName name="rfv" localSheetId="8" hidden="1">{"Tab1",#N/A,FALSE,"P";"Tab2",#N/A,FALSE,"P"}</definedName>
    <definedName name="rfv" localSheetId="35" hidden="1">{"Tab1",#N/A,FALSE,"P";"Tab2",#N/A,FALSE,"P"}</definedName>
    <definedName name="rfv" localSheetId="36" hidden="1">{"Tab1",#N/A,FALSE,"P";"Tab2",#N/A,FALSE,"P"}</definedName>
    <definedName name="rfv" localSheetId="37" hidden="1">{"Tab1",#N/A,FALSE,"P";"Tab2",#N/A,FALSE,"P"}</definedName>
    <definedName name="rfv" localSheetId="38" hidden="1">{"Tab1",#N/A,FALSE,"P";"Tab2",#N/A,FALSE,"P"}</definedName>
    <definedName name="rfv" localSheetId="39" hidden="1">{"Tab1",#N/A,FALSE,"P";"Tab2",#N/A,FALSE,"P"}</definedName>
    <definedName name="rfv" localSheetId="41" hidden="1">{"Tab1",#N/A,FALSE,"P";"Tab2",#N/A,FALSE,"P"}</definedName>
    <definedName name="rfv" localSheetId="43" hidden="1">{"Tab1",#N/A,FALSE,"P";"Tab2",#N/A,FALSE,"P"}</definedName>
    <definedName name="rfv" localSheetId="10" hidden="1">{"Tab1",#N/A,FALSE,"P";"Tab2",#N/A,FALSE,"P"}</definedName>
    <definedName name="rfv" localSheetId="13" hidden="1">{"Tab1",#N/A,FALSE,"P";"Tab2",#N/A,FALSE,"P"}</definedName>
    <definedName name="rfv" localSheetId="14" hidden="1">{"Tab1",#N/A,FALSE,"P";"Tab2",#N/A,FALSE,"P"}</definedName>
    <definedName name="rfv" localSheetId="15" hidden="1">{"Tab1",#N/A,FALSE,"P";"Tab2",#N/A,FALSE,"P"}</definedName>
    <definedName name="rfv" localSheetId="16" hidden="1">{"Tab1",#N/A,FALSE,"P";"Tab2",#N/A,FALSE,"P"}</definedName>
    <definedName name="rfv" localSheetId="17" hidden="1">{"Tab1",#N/A,FALSE,"P";"Tab2",#N/A,FALSE,"P"}</definedName>
    <definedName name="rfv" localSheetId="18" hidden="1">{"Tab1",#N/A,FALSE,"P";"Tab2",#N/A,FALSE,"P"}</definedName>
    <definedName name="rfv" hidden="1">{"Tab1",#N/A,FALSE,"P";"Tab2",#N/A,FALSE,"P"}</definedName>
    <definedName name="rgdfgd" localSheetId="59" hidden="1">#REF!</definedName>
    <definedName name="rgdfgd" localSheetId="0" hidden="1">#REF!</definedName>
    <definedName name="rgdfgd" localSheetId="12" hidden="1">#REF!</definedName>
    <definedName name="rgdfgd" localSheetId="23" hidden="1">#REF!</definedName>
    <definedName name="rgdfgd" localSheetId="28" hidden="1">#REF!</definedName>
    <definedName name="rgdfgd" localSheetId="29" hidden="1">#REF!</definedName>
    <definedName name="rgdfgd" localSheetId="30" hidden="1">#REF!</definedName>
    <definedName name="rgdfgd" localSheetId="31" hidden="1">#REF!</definedName>
    <definedName name="rgdfgd" localSheetId="40" hidden="1">#REF!</definedName>
    <definedName name="rgdfgd" localSheetId="42" hidden="1">#REF!</definedName>
    <definedName name="rgdfgd" localSheetId="5" hidden="1">#REF!</definedName>
    <definedName name="rgdfgd" localSheetId="7" hidden="1">#REF!</definedName>
    <definedName name="rgdfgd" localSheetId="9" hidden="1">#REF!</definedName>
    <definedName name="rgdfgd" localSheetId="11" hidden="1">#REF!</definedName>
    <definedName name="rgdfgd" localSheetId="6" hidden="1">#REF!</definedName>
    <definedName name="rgdfgd" localSheetId="19" hidden="1">#REF!</definedName>
    <definedName name="rgdfgd" localSheetId="20" hidden="1">#REF!</definedName>
    <definedName name="rgdfgd" localSheetId="21" hidden="1">#REF!</definedName>
    <definedName name="rgdfgd" localSheetId="22" hidden="1">#REF!</definedName>
    <definedName name="rgdfgd" localSheetId="24" hidden="1">#REF!</definedName>
    <definedName name="rgdfgd" localSheetId="25" hidden="1">#REF!</definedName>
    <definedName name="rgdfgd" localSheetId="26" hidden="1">#REF!</definedName>
    <definedName name="rgdfgd" localSheetId="27" hidden="1">#REF!</definedName>
    <definedName name="rgdfgd" localSheetId="32" hidden="1">#REF!</definedName>
    <definedName name="rgdfgd" localSheetId="33" hidden="1">#REF!</definedName>
    <definedName name="rgdfgd" localSheetId="34" hidden="1">#REF!</definedName>
    <definedName name="rgdfgd" localSheetId="8" hidden="1">#REF!</definedName>
    <definedName name="rgdfgd" localSheetId="35" hidden="1">#REF!</definedName>
    <definedName name="rgdfgd" localSheetId="36" hidden="1">#REF!</definedName>
    <definedName name="rgdfgd" localSheetId="37" hidden="1">#REF!</definedName>
    <definedName name="rgdfgd" localSheetId="38" hidden="1">#REF!</definedName>
    <definedName name="rgdfgd" localSheetId="39" hidden="1">#REF!</definedName>
    <definedName name="rgdfgd" localSheetId="41" hidden="1">#REF!</definedName>
    <definedName name="rgdfgd" localSheetId="43" hidden="1">#REF!</definedName>
    <definedName name="rgdfgd" localSheetId="10" hidden="1">#REF!</definedName>
    <definedName name="rgdfgd" localSheetId="13" hidden="1">#REF!</definedName>
    <definedName name="rgdfgd" localSheetId="14" hidden="1">#REF!</definedName>
    <definedName name="rgdfgd" localSheetId="15" hidden="1">#REF!</definedName>
    <definedName name="rgdfgd" localSheetId="16" hidden="1">#REF!</definedName>
    <definedName name="rgdfgd" localSheetId="17" hidden="1">#REF!</definedName>
    <definedName name="rgdfgd" localSheetId="18" hidden="1">#REF!</definedName>
    <definedName name="rgdfgd" hidden="1">#REF!</definedName>
    <definedName name="rgz\dsf">#N/A</definedName>
    <definedName name="ri" localSheetId="59" hidden="1">#REF!</definedName>
    <definedName name="ri" localSheetId="0" hidden="1">#REF!</definedName>
    <definedName name="ri" localSheetId="12" hidden="1">#REF!</definedName>
    <definedName name="ri" localSheetId="23" hidden="1">#REF!</definedName>
    <definedName name="ri" localSheetId="28" hidden="1">#REF!</definedName>
    <definedName name="ri" localSheetId="29" hidden="1">#REF!</definedName>
    <definedName name="ri" localSheetId="30" hidden="1">#REF!</definedName>
    <definedName name="ri" localSheetId="31" hidden="1">#REF!</definedName>
    <definedName name="ri" localSheetId="40" hidden="1">#REF!</definedName>
    <definedName name="ri" localSheetId="42" hidden="1">#REF!</definedName>
    <definedName name="ri" localSheetId="5" hidden="1">#REF!</definedName>
    <definedName name="ri" localSheetId="7" hidden="1">#REF!</definedName>
    <definedName name="ri" localSheetId="9" hidden="1">#REF!</definedName>
    <definedName name="ri" localSheetId="11" hidden="1">#REF!</definedName>
    <definedName name="ri" localSheetId="6" hidden="1">#REF!</definedName>
    <definedName name="ri" localSheetId="19" hidden="1">#REF!</definedName>
    <definedName name="ri" localSheetId="20" hidden="1">#REF!</definedName>
    <definedName name="ri" localSheetId="21" hidden="1">#REF!</definedName>
    <definedName name="ri" localSheetId="22" hidden="1">#REF!</definedName>
    <definedName name="ri" localSheetId="24" hidden="1">#REF!</definedName>
    <definedName name="ri" localSheetId="25" hidden="1">#REF!</definedName>
    <definedName name="ri" localSheetId="26" hidden="1">#REF!</definedName>
    <definedName name="ri" localSheetId="27" hidden="1">#REF!</definedName>
    <definedName name="ri" localSheetId="32" hidden="1">#REF!</definedName>
    <definedName name="ri" localSheetId="33" hidden="1">#REF!</definedName>
    <definedName name="ri" localSheetId="34" hidden="1">#REF!</definedName>
    <definedName name="ri" localSheetId="8" hidden="1">#REF!</definedName>
    <definedName name="ri" localSheetId="35" hidden="1">#REF!</definedName>
    <definedName name="ri" localSheetId="36" hidden="1">#REF!</definedName>
    <definedName name="ri" localSheetId="37" hidden="1">#REF!</definedName>
    <definedName name="ri" localSheetId="38" hidden="1">#REF!</definedName>
    <definedName name="ri" localSheetId="39" hidden="1">#REF!</definedName>
    <definedName name="ri" localSheetId="41" hidden="1">#REF!</definedName>
    <definedName name="ri" localSheetId="43" hidden="1">#REF!</definedName>
    <definedName name="ri" localSheetId="10" hidden="1">#REF!</definedName>
    <definedName name="ri" localSheetId="13" hidden="1">#REF!</definedName>
    <definedName name="ri" localSheetId="14" hidden="1">#REF!</definedName>
    <definedName name="ri" localSheetId="15" hidden="1">#REF!</definedName>
    <definedName name="ri" localSheetId="16" hidden="1">#REF!</definedName>
    <definedName name="ri" localSheetId="17" hidden="1">#REF!</definedName>
    <definedName name="ri" localSheetId="18" hidden="1">#REF!</definedName>
    <definedName name="ri" hidden="1">#REF!</definedName>
    <definedName name="right" localSheetId="59">#REF!</definedName>
    <definedName name="right" localSheetId="0">#REF!</definedName>
    <definedName name="right" localSheetId="23">#REF!</definedName>
    <definedName name="right" localSheetId="28">#REF!</definedName>
    <definedName name="right" localSheetId="29">#REF!</definedName>
    <definedName name="right" localSheetId="30">#REF!</definedName>
    <definedName name="right" localSheetId="31">#REF!</definedName>
    <definedName name="right" localSheetId="40">#REF!</definedName>
    <definedName name="right" localSheetId="42">#REF!</definedName>
    <definedName name="right" localSheetId="7">#REF!</definedName>
    <definedName name="right" localSheetId="19">#REF!</definedName>
    <definedName name="right" localSheetId="20">#REF!</definedName>
    <definedName name="right" localSheetId="21">#REF!</definedName>
    <definedName name="right" localSheetId="22">#REF!</definedName>
    <definedName name="right" localSheetId="24">#REF!</definedName>
    <definedName name="right" localSheetId="25">#REF!</definedName>
    <definedName name="right" localSheetId="26">#REF!</definedName>
    <definedName name="right" localSheetId="27">#REF!</definedName>
    <definedName name="right" localSheetId="32">#REF!</definedName>
    <definedName name="right" localSheetId="33">#REF!</definedName>
    <definedName name="right" localSheetId="34">#REF!</definedName>
    <definedName name="right" localSheetId="35">#REF!</definedName>
    <definedName name="right" localSheetId="36">#REF!</definedName>
    <definedName name="right" localSheetId="37">#REF!</definedName>
    <definedName name="right" localSheetId="38">#REF!</definedName>
    <definedName name="right" localSheetId="39">#REF!</definedName>
    <definedName name="right" localSheetId="41">#REF!</definedName>
    <definedName name="right" localSheetId="43">#REF!</definedName>
    <definedName name="right" localSheetId="13">#REF!</definedName>
    <definedName name="right" localSheetId="14">#REF!</definedName>
    <definedName name="right" localSheetId="15">#REF!</definedName>
    <definedName name="right" localSheetId="16">#REF!</definedName>
    <definedName name="right" localSheetId="17">#REF!</definedName>
    <definedName name="right" localSheetId="18">#REF!</definedName>
    <definedName name="right">#REF!</definedName>
    <definedName name="RIN" localSheetId="59">#REF!</definedName>
    <definedName name="RIN" localSheetId="0">#REF!</definedName>
    <definedName name="RIN" localSheetId="23">#REF!</definedName>
    <definedName name="RIN" localSheetId="28">#REF!</definedName>
    <definedName name="RIN" localSheetId="29">#REF!</definedName>
    <definedName name="RIN" localSheetId="30">#REF!</definedName>
    <definedName name="RIN" localSheetId="31">#REF!</definedName>
    <definedName name="RIN" localSheetId="40">#REF!</definedName>
    <definedName name="RIN" localSheetId="42">#REF!</definedName>
    <definedName name="RIN" localSheetId="7">#REF!</definedName>
    <definedName name="RIN" localSheetId="19">#REF!</definedName>
    <definedName name="RIN" localSheetId="20">#REF!</definedName>
    <definedName name="RIN" localSheetId="21">#REF!</definedName>
    <definedName name="RIN" localSheetId="22">#REF!</definedName>
    <definedName name="RIN" localSheetId="24">#REF!</definedName>
    <definedName name="RIN" localSheetId="25">#REF!</definedName>
    <definedName name="RIN" localSheetId="26">#REF!</definedName>
    <definedName name="RIN" localSheetId="27">#REF!</definedName>
    <definedName name="RIN" localSheetId="32">#REF!</definedName>
    <definedName name="RIN" localSheetId="33">#REF!</definedName>
    <definedName name="RIN" localSheetId="34">#REF!</definedName>
    <definedName name="RIN" localSheetId="35">#REF!</definedName>
    <definedName name="RIN" localSheetId="36">#REF!</definedName>
    <definedName name="RIN" localSheetId="37">#REF!</definedName>
    <definedName name="RIN" localSheetId="38">#REF!</definedName>
    <definedName name="RIN" localSheetId="39">#REF!</definedName>
    <definedName name="RIN" localSheetId="41">#REF!</definedName>
    <definedName name="RIN" localSheetId="43">#REF!</definedName>
    <definedName name="RIN" localSheetId="13">#REF!</definedName>
    <definedName name="RIN" localSheetId="14">#REF!</definedName>
    <definedName name="RIN" localSheetId="15">#REF!</definedName>
    <definedName name="RIN" localSheetId="16">#REF!</definedName>
    <definedName name="RIN" localSheetId="17">#REF!</definedName>
    <definedName name="RIN" localSheetId="18">#REF!</definedName>
    <definedName name="RIN">#REF!</definedName>
    <definedName name="rindex" localSheetId="0">#REF!</definedName>
    <definedName name="rindex" localSheetId="23">#REF!</definedName>
    <definedName name="rindex" localSheetId="28">#REF!</definedName>
    <definedName name="rindex" localSheetId="29">#REF!</definedName>
    <definedName name="rindex" localSheetId="30">#REF!</definedName>
    <definedName name="rindex" localSheetId="31">#REF!</definedName>
    <definedName name="rindex" localSheetId="40">#REF!</definedName>
    <definedName name="rindex" localSheetId="42">#REF!</definedName>
    <definedName name="rindex" localSheetId="7">#REF!</definedName>
    <definedName name="rindex" localSheetId="19">#REF!</definedName>
    <definedName name="rindex" localSheetId="20">#REF!</definedName>
    <definedName name="rindex" localSheetId="21">#REF!</definedName>
    <definedName name="rindex" localSheetId="22">#REF!</definedName>
    <definedName name="rindex" localSheetId="24">#REF!</definedName>
    <definedName name="rindex" localSheetId="25">#REF!</definedName>
    <definedName name="rindex" localSheetId="26">#REF!</definedName>
    <definedName name="rindex" localSheetId="27">#REF!</definedName>
    <definedName name="rindex" localSheetId="32">#REF!</definedName>
    <definedName name="rindex" localSheetId="33">#REF!</definedName>
    <definedName name="rindex" localSheetId="34">#REF!</definedName>
    <definedName name="rindex" localSheetId="35">#REF!</definedName>
    <definedName name="rindex" localSheetId="36">#REF!</definedName>
    <definedName name="rindex" localSheetId="37">#REF!</definedName>
    <definedName name="rindex" localSheetId="38">#REF!</definedName>
    <definedName name="rindex" localSheetId="39">#REF!</definedName>
    <definedName name="rindex" localSheetId="41">#REF!</definedName>
    <definedName name="rindex" localSheetId="43">#REF!</definedName>
    <definedName name="rindex" localSheetId="13">#REF!</definedName>
    <definedName name="rindex" localSheetId="14">#REF!</definedName>
    <definedName name="rindex" localSheetId="15">#REF!</definedName>
    <definedName name="rindex" localSheetId="16">#REF!</definedName>
    <definedName name="rindex" localSheetId="17">#REF!</definedName>
    <definedName name="rindex" localSheetId="18">#REF!</definedName>
    <definedName name="rindex">#REF!</definedName>
    <definedName name="rngErrorSort">[59]ErrCheck!$A$4</definedName>
    <definedName name="rngLastSave">[59]Main!$G$19</definedName>
    <definedName name="rngLastSent">[59]Main!$G$18</definedName>
    <definedName name="rngLastUpdate">[59]Links!$D$2</definedName>
    <definedName name="rngNeedsUpdate">[59]Links!$E$2</definedName>
    <definedName name="rngQuestChecked">[59]ErrCheck!$A$3</definedName>
    <definedName name="ROS">#N/A</definedName>
    <definedName name="Rows_Table" localSheetId="59">#REF!</definedName>
    <definedName name="Rows_Table" localSheetId="0">#REF!</definedName>
    <definedName name="Rows_Table" localSheetId="12">#REF!</definedName>
    <definedName name="Rows_Table" localSheetId="23">#REF!</definedName>
    <definedName name="Rows_Table" localSheetId="28">#REF!</definedName>
    <definedName name="Rows_Table" localSheetId="29">#REF!</definedName>
    <definedName name="Rows_Table" localSheetId="30">#REF!</definedName>
    <definedName name="Rows_Table" localSheetId="31">#REF!</definedName>
    <definedName name="Rows_Table" localSheetId="40">#REF!</definedName>
    <definedName name="Rows_Table" localSheetId="42">#REF!</definedName>
    <definedName name="Rows_Table" localSheetId="5">#REF!</definedName>
    <definedName name="Rows_Table" localSheetId="7">#REF!</definedName>
    <definedName name="Rows_Table" localSheetId="9">#REF!</definedName>
    <definedName name="Rows_Table" localSheetId="11">#REF!</definedName>
    <definedName name="Rows_Table" localSheetId="6">#REF!</definedName>
    <definedName name="Rows_Table" localSheetId="19">#REF!</definedName>
    <definedName name="Rows_Table" localSheetId="20">#REF!</definedName>
    <definedName name="Rows_Table" localSheetId="21">#REF!</definedName>
    <definedName name="Rows_Table" localSheetId="22">#REF!</definedName>
    <definedName name="Rows_Table" localSheetId="24">#REF!</definedName>
    <definedName name="Rows_Table" localSheetId="25">#REF!</definedName>
    <definedName name="Rows_Table" localSheetId="26">#REF!</definedName>
    <definedName name="Rows_Table" localSheetId="27">#REF!</definedName>
    <definedName name="Rows_Table" localSheetId="32">#REF!</definedName>
    <definedName name="Rows_Table" localSheetId="33">#REF!</definedName>
    <definedName name="Rows_Table" localSheetId="34">#REF!</definedName>
    <definedName name="Rows_Table" localSheetId="8">#REF!</definedName>
    <definedName name="Rows_Table" localSheetId="35">#REF!</definedName>
    <definedName name="Rows_Table" localSheetId="36">#REF!</definedName>
    <definedName name="Rows_Table" localSheetId="37">#REF!</definedName>
    <definedName name="Rows_Table" localSheetId="38">#REF!</definedName>
    <definedName name="Rows_Table" localSheetId="39">#REF!</definedName>
    <definedName name="Rows_Table" localSheetId="41">#REF!</definedName>
    <definedName name="Rows_Table" localSheetId="43">#REF!</definedName>
    <definedName name="Rows_Table" localSheetId="10">#REF!</definedName>
    <definedName name="Rows_Table" localSheetId="13">#REF!</definedName>
    <definedName name="Rows_Table" localSheetId="14">#REF!</definedName>
    <definedName name="Rows_Table" localSheetId="15">#REF!</definedName>
    <definedName name="Rows_Table" localSheetId="16">#REF!</definedName>
    <definedName name="Rows_Table" localSheetId="17">#REF!</definedName>
    <definedName name="Rows_Table" localSheetId="18">#REF!</definedName>
    <definedName name="Rows_Table">#REF!</definedName>
    <definedName name="RR" localSheetId="59">#REF!</definedName>
    <definedName name="RR" localSheetId="0">#REF!</definedName>
    <definedName name="RR" localSheetId="23">#REF!</definedName>
    <definedName name="RR" localSheetId="28">#REF!</definedName>
    <definedName name="RR" localSheetId="29">#REF!</definedName>
    <definedName name="RR" localSheetId="30">#REF!</definedName>
    <definedName name="RR" localSheetId="31">#REF!</definedName>
    <definedName name="RR" localSheetId="40">#REF!</definedName>
    <definedName name="RR" localSheetId="42">#REF!</definedName>
    <definedName name="RR" localSheetId="7">#REF!</definedName>
    <definedName name="RR" localSheetId="19">#REF!</definedName>
    <definedName name="RR" localSheetId="20">#REF!</definedName>
    <definedName name="RR" localSheetId="21">#REF!</definedName>
    <definedName name="RR" localSheetId="22">#REF!</definedName>
    <definedName name="RR" localSheetId="24">#REF!</definedName>
    <definedName name="RR" localSheetId="25">#REF!</definedName>
    <definedName name="RR" localSheetId="26">#REF!</definedName>
    <definedName name="RR" localSheetId="27">#REF!</definedName>
    <definedName name="RR" localSheetId="32">#REF!</definedName>
    <definedName name="RR" localSheetId="33">#REF!</definedName>
    <definedName name="RR" localSheetId="34">#REF!</definedName>
    <definedName name="RR" localSheetId="35">#REF!</definedName>
    <definedName name="RR" localSheetId="36">#REF!</definedName>
    <definedName name="RR" localSheetId="37">#REF!</definedName>
    <definedName name="RR" localSheetId="38">#REF!</definedName>
    <definedName name="RR" localSheetId="39">#REF!</definedName>
    <definedName name="RR" localSheetId="41">#REF!</definedName>
    <definedName name="RR" localSheetId="43">#REF!</definedName>
    <definedName name="RR" localSheetId="13">#REF!</definedName>
    <definedName name="RR" localSheetId="14">#REF!</definedName>
    <definedName name="RR" localSheetId="15">#REF!</definedName>
    <definedName name="RR" localSheetId="16">#REF!</definedName>
    <definedName name="RR" localSheetId="17">#REF!</definedName>
    <definedName name="RR" localSheetId="18">#REF!</definedName>
    <definedName name="RR">#REF!</definedName>
    <definedName name="rrasrra" localSheetId="59">#REF!</definedName>
    <definedName name="rrasrra" localSheetId="0">#REF!</definedName>
    <definedName name="rrasrra" localSheetId="23">#REF!</definedName>
    <definedName name="rrasrra" localSheetId="28">#REF!</definedName>
    <definedName name="rrasrra" localSheetId="29">#REF!</definedName>
    <definedName name="rrasrra" localSheetId="30">#REF!</definedName>
    <definedName name="rrasrra" localSheetId="31">#REF!</definedName>
    <definedName name="rrasrra" localSheetId="40">#REF!</definedName>
    <definedName name="rrasrra" localSheetId="42">#REF!</definedName>
    <definedName name="rrasrra" localSheetId="7">#REF!</definedName>
    <definedName name="rrasrra" localSheetId="19">#REF!</definedName>
    <definedName name="rrasrra" localSheetId="20">#REF!</definedName>
    <definedName name="rrasrra" localSheetId="21">#REF!</definedName>
    <definedName name="rrasrra" localSheetId="22">#REF!</definedName>
    <definedName name="rrasrra" localSheetId="24">#REF!</definedName>
    <definedName name="rrasrra" localSheetId="25">#REF!</definedName>
    <definedName name="rrasrra" localSheetId="26">#REF!</definedName>
    <definedName name="rrasrra" localSheetId="27">#REF!</definedName>
    <definedName name="rrasrra" localSheetId="32">#REF!</definedName>
    <definedName name="rrasrra" localSheetId="33">#REF!</definedName>
    <definedName name="rrasrra" localSheetId="34">#REF!</definedName>
    <definedName name="rrasrra" localSheetId="35">#REF!</definedName>
    <definedName name="rrasrra" localSheetId="36">#REF!</definedName>
    <definedName name="rrasrra" localSheetId="37">#REF!</definedName>
    <definedName name="rrasrra" localSheetId="38">#REF!</definedName>
    <definedName name="rrasrra" localSheetId="39">#REF!</definedName>
    <definedName name="rrasrra" localSheetId="41">#REF!</definedName>
    <definedName name="rrasrra" localSheetId="43">#REF!</definedName>
    <definedName name="rrasrra" localSheetId="13">#REF!</definedName>
    <definedName name="rrasrra" localSheetId="14">#REF!</definedName>
    <definedName name="rrasrra" localSheetId="15">#REF!</definedName>
    <definedName name="rrasrra" localSheetId="16">#REF!</definedName>
    <definedName name="rrasrra" localSheetId="17">#REF!</definedName>
    <definedName name="rrasrra" localSheetId="18">#REF!</definedName>
    <definedName name="rrasrra">#REF!</definedName>
    <definedName name="rrr" localSheetId="59" hidden="1">{"Riqfin97",#N/A,FALSE,"Tran";"Riqfinpro",#N/A,FALSE,"Tran"}</definedName>
    <definedName name="rrr" localSheetId="0" hidden="1">{"Riqfin97",#N/A,FALSE,"Tran";"Riqfinpro",#N/A,FALSE,"Tran"}</definedName>
    <definedName name="rrr" localSheetId="12" hidden="1">{"Riqfin97",#N/A,FALSE,"Tran";"Riqfinpro",#N/A,FALSE,"Tran"}</definedName>
    <definedName name="rrr" localSheetId="23" hidden="1">{"Riqfin97",#N/A,FALSE,"Tran";"Riqfinpro",#N/A,FALSE,"Tran"}</definedName>
    <definedName name="rrr" localSheetId="28" hidden="1">{"Riqfin97",#N/A,FALSE,"Tran";"Riqfinpro",#N/A,FALSE,"Tran"}</definedName>
    <definedName name="rrr" localSheetId="29" hidden="1">{"Riqfin97",#N/A,FALSE,"Tran";"Riqfinpro",#N/A,FALSE,"Tran"}</definedName>
    <definedName name="rrr" localSheetId="30" hidden="1">{"Riqfin97",#N/A,FALSE,"Tran";"Riqfinpro",#N/A,FALSE,"Tran"}</definedName>
    <definedName name="rrr" localSheetId="31" hidden="1">{"Riqfin97",#N/A,FALSE,"Tran";"Riqfinpro",#N/A,FALSE,"Tran"}</definedName>
    <definedName name="rrr" localSheetId="40" hidden="1">{"Riqfin97",#N/A,FALSE,"Tran";"Riqfinpro",#N/A,FALSE,"Tran"}</definedName>
    <definedName name="rrr" localSheetId="42" hidden="1">{"Riqfin97",#N/A,FALSE,"Tran";"Riqfinpro",#N/A,FALSE,"Tran"}</definedName>
    <definedName name="rrr" localSheetId="1" hidden="1">{"Riqfin97",#N/A,FALSE,"Tran";"Riqfinpro",#N/A,FALSE,"Tran"}</definedName>
    <definedName name="rrr" localSheetId="2" hidden="1">{"Riqfin97",#N/A,FALSE,"Tran";"Riqfinpro",#N/A,FALSE,"Tran"}</definedName>
    <definedName name="rrr" localSheetId="3" hidden="1">{"Riqfin97",#N/A,FALSE,"Tran";"Riqfinpro",#N/A,FALSE,"Tran"}</definedName>
    <definedName name="rrr" localSheetId="4" hidden="1">{"Riqfin97",#N/A,FALSE,"Tran";"Riqfinpro",#N/A,FALSE,"Tran"}</definedName>
    <definedName name="rrr" localSheetId="5" hidden="1">{"Riqfin97",#N/A,FALSE,"Tran";"Riqfinpro",#N/A,FALSE,"Tran"}</definedName>
    <definedName name="rrr" localSheetId="7" hidden="1">{"Riqfin97",#N/A,FALSE,"Tran";"Riqfinpro",#N/A,FALSE,"Tran"}</definedName>
    <definedName name="rrr" localSheetId="9" hidden="1">{"Riqfin97",#N/A,FALSE,"Tran";"Riqfinpro",#N/A,FALSE,"Tran"}</definedName>
    <definedName name="rrr" localSheetId="11" hidden="1">{"Riqfin97",#N/A,FALSE,"Tran";"Riqfinpro",#N/A,FALSE,"Tran"}</definedName>
    <definedName name="rrr" localSheetId="6" hidden="1">{"Riqfin97",#N/A,FALSE,"Tran";"Riqfinpro",#N/A,FALSE,"Tran"}</definedName>
    <definedName name="rrr" localSheetId="19" hidden="1">{"Riqfin97",#N/A,FALSE,"Tran";"Riqfinpro",#N/A,FALSE,"Tran"}</definedName>
    <definedName name="rrr" localSheetId="20" hidden="1">{"Riqfin97",#N/A,FALSE,"Tran";"Riqfinpro",#N/A,FALSE,"Tran"}</definedName>
    <definedName name="rrr" localSheetId="21" hidden="1">{"Riqfin97",#N/A,FALSE,"Tran";"Riqfinpro",#N/A,FALSE,"Tran"}</definedName>
    <definedName name="rrr" localSheetId="22" hidden="1">{"Riqfin97",#N/A,FALSE,"Tran";"Riqfinpro",#N/A,FALSE,"Tran"}</definedName>
    <definedName name="rrr" localSheetId="24" hidden="1">{"Riqfin97",#N/A,FALSE,"Tran";"Riqfinpro",#N/A,FALSE,"Tran"}</definedName>
    <definedName name="rrr" localSheetId="25" hidden="1">{"Riqfin97",#N/A,FALSE,"Tran";"Riqfinpro",#N/A,FALSE,"Tran"}</definedName>
    <definedName name="rrr" localSheetId="26" hidden="1">{"Riqfin97",#N/A,FALSE,"Tran";"Riqfinpro",#N/A,FALSE,"Tran"}</definedName>
    <definedName name="rrr" localSheetId="27" hidden="1">{"Riqfin97",#N/A,FALSE,"Tran";"Riqfinpro",#N/A,FALSE,"Tran"}</definedName>
    <definedName name="rrr" localSheetId="32" hidden="1">{"Riqfin97",#N/A,FALSE,"Tran";"Riqfinpro",#N/A,FALSE,"Tran"}</definedName>
    <definedName name="rrr" localSheetId="33" hidden="1">{"Riqfin97",#N/A,FALSE,"Tran";"Riqfinpro",#N/A,FALSE,"Tran"}</definedName>
    <definedName name="rrr" localSheetId="34" hidden="1">{"Riqfin97",#N/A,FALSE,"Tran";"Riqfinpro",#N/A,FALSE,"Tran"}</definedName>
    <definedName name="rrr" localSheetId="8" hidden="1">{"Riqfin97",#N/A,FALSE,"Tran";"Riqfinpro",#N/A,FALSE,"Tran"}</definedName>
    <definedName name="rrr" localSheetId="35" hidden="1">{"Riqfin97",#N/A,FALSE,"Tran";"Riqfinpro",#N/A,FALSE,"Tran"}</definedName>
    <definedName name="rrr" localSheetId="36" hidden="1">{"Riqfin97",#N/A,FALSE,"Tran";"Riqfinpro",#N/A,FALSE,"Tran"}</definedName>
    <definedName name="rrr" localSheetId="37" hidden="1">{"Riqfin97",#N/A,FALSE,"Tran";"Riqfinpro",#N/A,FALSE,"Tran"}</definedName>
    <definedName name="rrr" localSheetId="38" hidden="1">{"Riqfin97",#N/A,FALSE,"Tran";"Riqfinpro",#N/A,FALSE,"Tran"}</definedName>
    <definedName name="rrr" localSheetId="39" hidden="1">{"Riqfin97",#N/A,FALSE,"Tran";"Riqfinpro",#N/A,FALSE,"Tran"}</definedName>
    <definedName name="rrr" localSheetId="41" hidden="1">{"Riqfin97",#N/A,FALSE,"Tran";"Riqfinpro",#N/A,FALSE,"Tran"}</definedName>
    <definedName name="rrr" localSheetId="43" hidden="1">{"Riqfin97",#N/A,FALSE,"Tran";"Riqfinpro",#N/A,FALSE,"Tran"}</definedName>
    <definedName name="rrr" localSheetId="10" hidden="1">{"Riqfin97",#N/A,FALSE,"Tran";"Riqfinpro",#N/A,FALSE,"Tran"}</definedName>
    <definedName name="rrr" localSheetId="13" hidden="1">{"Riqfin97",#N/A,FALSE,"Tran";"Riqfinpro",#N/A,FALSE,"Tran"}</definedName>
    <definedName name="rrr" localSheetId="14" hidden="1">{"Riqfin97",#N/A,FALSE,"Tran";"Riqfinpro",#N/A,FALSE,"Tran"}</definedName>
    <definedName name="rrr" localSheetId="15" hidden="1">{"Riqfin97",#N/A,FALSE,"Tran";"Riqfinpro",#N/A,FALSE,"Tran"}</definedName>
    <definedName name="rrr" localSheetId="16" hidden="1">{"Riqfin97",#N/A,FALSE,"Tran";"Riqfinpro",#N/A,FALSE,"Tran"}</definedName>
    <definedName name="rrr" localSheetId="17" hidden="1">{"Riqfin97",#N/A,FALSE,"Tran";"Riqfinpro",#N/A,FALSE,"Tran"}</definedName>
    <definedName name="rrr" localSheetId="18" hidden="1">{"Riqfin97",#N/A,FALSE,"Tran";"Riqfinpro",#N/A,FALSE,"Tran"}</definedName>
    <definedName name="rrr" hidden="1">{"Riqfin97",#N/A,FALSE,"Tran";"Riqfinpro",#N/A,FALSE,"Tran"}</definedName>
    <definedName name="rrrr" localSheetId="59" hidden="1">{#N/A,#N/A,FALSE,"slvsrtb1";#N/A,#N/A,FALSE,"slvsrtb2";#N/A,#N/A,FALSE,"slvsrtb3";#N/A,#N/A,FALSE,"slvsrtb4";#N/A,#N/A,FALSE,"slvsrtb5";#N/A,#N/A,FALSE,"slvsrtb6";#N/A,#N/A,FALSE,"slvsrtb7";#N/A,#N/A,FALSE,"slvsrtb8";#N/A,#N/A,FALSE,"slvsrtb9";#N/A,#N/A,FALSE,"slvsrtb10";#N/A,#N/A,FALSE,"slvsrtb12"}</definedName>
    <definedName name="rrrr" localSheetId="0" hidden="1">{#N/A,#N/A,FALSE,"slvsrtb1";#N/A,#N/A,FALSE,"slvsrtb2";#N/A,#N/A,FALSE,"slvsrtb3";#N/A,#N/A,FALSE,"slvsrtb4";#N/A,#N/A,FALSE,"slvsrtb5";#N/A,#N/A,FALSE,"slvsrtb6";#N/A,#N/A,FALSE,"slvsrtb7";#N/A,#N/A,FALSE,"slvsrtb8";#N/A,#N/A,FALSE,"slvsrtb9";#N/A,#N/A,FALSE,"slvsrtb10";#N/A,#N/A,FALSE,"slvsrtb12"}</definedName>
    <definedName name="rrrr" localSheetId="12" hidden="1">{#N/A,#N/A,FALSE,"slvsrtb1";#N/A,#N/A,FALSE,"slvsrtb2";#N/A,#N/A,FALSE,"slvsrtb3";#N/A,#N/A,FALSE,"slvsrtb4";#N/A,#N/A,FALSE,"slvsrtb5";#N/A,#N/A,FALSE,"slvsrtb6";#N/A,#N/A,FALSE,"slvsrtb7";#N/A,#N/A,FALSE,"slvsrtb8";#N/A,#N/A,FALSE,"slvsrtb9";#N/A,#N/A,FALSE,"slvsrtb10";#N/A,#N/A,FALSE,"slvsrtb12"}</definedName>
    <definedName name="rrrr" localSheetId="23" hidden="1">{#N/A,#N/A,FALSE,"slvsrtb1";#N/A,#N/A,FALSE,"slvsrtb2";#N/A,#N/A,FALSE,"slvsrtb3";#N/A,#N/A,FALSE,"slvsrtb4";#N/A,#N/A,FALSE,"slvsrtb5";#N/A,#N/A,FALSE,"slvsrtb6";#N/A,#N/A,FALSE,"slvsrtb7";#N/A,#N/A,FALSE,"slvsrtb8";#N/A,#N/A,FALSE,"slvsrtb9";#N/A,#N/A,FALSE,"slvsrtb10";#N/A,#N/A,FALSE,"slvsrtb12"}</definedName>
    <definedName name="rrrr" localSheetId="28" hidden="1">{#N/A,#N/A,FALSE,"slvsrtb1";#N/A,#N/A,FALSE,"slvsrtb2";#N/A,#N/A,FALSE,"slvsrtb3";#N/A,#N/A,FALSE,"slvsrtb4";#N/A,#N/A,FALSE,"slvsrtb5";#N/A,#N/A,FALSE,"slvsrtb6";#N/A,#N/A,FALSE,"slvsrtb7";#N/A,#N/A,FALSE,"slvsrtb8";#N/A,#N/A,FALSE,"slvsrtb9";#N/A,#N/A,FALSE,"slvsrtb10";#N/A,#N/A,FALSE,"slvsrtb12"}</definedName>
    <definedName name="rrrr" localSheetId="29" hidden="1">{#N/A,#N/A,FALSE,"slvsrtb1";#N/A,#N/A,FALSE,"slvsrtb2";#N/A,#N/A,FALSE,"slvsrtb3";#N/A,#N/A,FALSE,"slvsrtb4";#N/A,#N/A,FALSE,"slvsrtb5";#N/A,#N/A,FALSE,"slvsrtb6";#N/A,#N/A,FALSE,"slvsrtb7";#N/A,#N/A,FALSE,"slvsrtb8";#N/A,#N/A,FALSE,"slvsrtb9";#N/A,#N/A,FALSE,"slvsrtb10";#N/A,#N/A,FALSE,"slvsrtb12"}</definedName>
    <definedName name="rrrr" localSheetId="30" hidden="1">{#N/A,#N/A,FALSE,"slvsrtb1";#N/A,#N/A,FALSE,"slvsrtb2";#N/A,#N/A,FALSE,"slvsrtb3";#N/A,#N/A,FALSE,"slvsrtb4";#N/A,#N/A,FALSE,"slvsrtb5";#N/A,#N/A,FALSE,"slvsrtb6";#N/A,#N/A,FALSE,"slvsrtb7";#N/A,#N/A,FALSE,"slvsrtb8";#N/A,#N/A,FALSE,"slvsrtb9";#N/A,#N/A,FALSE,"slvsrtb10";#N/A,#N/A,FALSE,"slvsrtb12"}</definedName>
    <definedName name="rrrr" localSheetId="31" hidden="1">{#N/A,#N/A,FALSE,"slvsrtb1";#N/A,#N/A,FALSE,"slvsrtb2";#N/A,#N/A,FALSE,"slvsrtb3";#N/A,#N/A,FALSE,"slvsrtb4";#N/A,#N/A,FALSE,"slvsrtb5";#N/A,#N/A,FALSE,"slvsrtb6";#N/A,#N/A,FALSE,"slvsrtb7";#N/A,#N/A,FALSE,"slvsrtb8";#N/A,#N/A,FALSE,"slvsrtb9";#N/A,#N/A,FALSE,"slvsrtb10";#N/A,#N/A,FALSE,"slvsrtb12"}</definedName>
    <definedName name="rrrr" localSheetId="40" hidden="1">{#N/A,#N/A,FALSE,"slvsrtb1";#N/A,#N/A,FALSE,"slvsrtb2";#N/A,#N/A,FALSE,"slvsrtb3";#N/A,#N/A,FALSE,"slvsrtb4";#N/A,#N/A,FALSE,"slvsrtb5";#N/A,#N/A,FALSE,"slvsrtb6";#N/A,#N/A,FALSE,"slvsrtb7";#N/A,#N/A,FALSE,"slvsrtb8";#N/A,#N/A,FALSE,"slvsrtb9";#N/A,#N/A,FALSE,"slvsrtb10";#N/A,#N/A,FALSE,"slvsrtb12"}</definedName>
    <definedName name="rrrr" localSheetId="42" hidden="1">{#N/A,#N/A,FALSE,"slvsrtb1";#N/A,#N/A,FALSE,"slvsrtb2";#N/A,#N/A,FALSE,"slvsrtb3";#N/A,#N/A,FALSE,"slvsrtb4";#N/A,#N/A,FALSE,"slvsrtb5";#N/A,#N/A,FALSE,"slvsrtb6";#N/A,#N/A,FALSE,"slvsrtb7";#N/A,#N/A,FALSE,"slvsrtb8";#N/A,#N/A,FALSE,"slvsrtb9";#N/A,#N/A,FALSE,"slvsrtb10";#N/A,#N/A,FALSE,"slvsrtb12"}</definedName>
    <definedName name="rrrr" localSheetId="1" hidden="1">{#N/A,#N/A,FALSE,"slvsrtb1";#N/A,#N/A,FALSE,"slvsrtb2";#N/A,#N/A,FALSE,"slvsrtb3";#N/A,#N/A,FALSE,"slvsrtb4";#N/A,#N/A,FALSE,"slvsrtb5";#N/A,#N/A,FALSE,"slvsrtb6";#N/A,#N/A,FALSE,"slvsrtb7";#N/A,#N/A,FALSE,"slvsrtb8";#N/A,#N/A,FALSE,"slvsrtb9";#N/A,#N/A,FALSE,"slvsrtb10";#N/A,#N/A,FALSE,"slvsrtb12"}</definedName>
    <definedName name="rrrr" localSheetId="2" hidden="1">{#N/A,#N/A,FALSE,"slvsrtb1";#N/A,#N/A,FALSE,"slvsrtb2";#N/A,#N/A,FALSE,"slvsrtb3";#N/A,#N/A,FALSE,"slvsrtb4";#N/A,#N/A,FALSE,"slvsrtb5";#N/A,#N/A,FALSE,"slvsrtb6";#N/A,#N/A,FALSE,"slvsrtb7";#N/A,#N/A,FALSE,"slvsrtb8";#N/A,#N/A,FALSE,"slvsrtb9";#N/A,#N/A,FALSE,"slvsrtb10";#N/A,#N/A,FALSE,"slvsrtb12"}</definedName>
    <definedName name="rrrr" localSheetId="3" hidden="1">{#N/A,#N/A,FALSE,"slvsrtb1";#N/A,#N/A,FALSE,"slvsrtb2";#N/A,#N/A,FALSE,"slvsrtb3";#N/A,#N/A,FALSE,"slvsrtb4";#N/A,#N/A,FALSE,"slvsrtb5";#N/A,#N/A,FALSE,"slvsrtb6";#N/A,#N/A,FALSE,"slvsrtb7";#N/A,#N/A,FALSE,"slvsrtb8";#N/A,#N/A,FALSE,"slvsrtb9";#N/A,#N/A,FALSE,"slvsrtb10";#N/A,#N/A,FALSE,"slvsrtb12"}</definedName>
    <definedName name="rrrr" localSheetId="4" hidden="1">{#N/A,#N/A,FALSE,"slvsrtb1";#N/A,#N/A,FALSE,"slvsrtb2";#N/A,#N/A,FALSE,"slvsrtb3";#N/A,#N/A,FALSE,"slvsrtb4";#N/A,#N/A,FALSE,"slvsrtb5";#N/A,#N/A,FALSE,"slvsrtb6";#N/A,#N/A,FALSE,"slvsrtb7";#N/A,#N/A,FALSE,"slvsrtb8";#N/A,#N/A,FALSE,"slvsrtb9";#N/A,#N/A,FALSE,"slvsrtb10";#N/A,#N/A,FALSE,"slvsrtb12"}</definedName>
    <definedName name="rrrr" localSheetId="5" hidden="1">{#N/A,#N/A,FALSE,"slvsrtb1";#N/A,#N/A,FALSE,"slvsrtb2";#N/A,#N/A,FALSE,"slvsrtb3";#N/A,#N/A,FALSE,"slvsrtb4";#N/A,#N/A,FALSE,"slvsrtb5";#N/A,#N/A,FALSE,"slvsrtb6";#N/A,#N/A,FALSE,"slvsrtb7";#N/A,#N/A,FALSE,"slvsrtb8";#N/A,#N/A,FALSE,"slvsrtb9";#N/A,#N/A,FALSE,"slvsrtb10";#N/A,#N/A,FALSE,"slvsrtb12"}</definedName>
    <definedName name="rrrr" localSheetId="7" hidden="1">{#N/A,#N/A,FALSE,"slvsrtb1";#N/A,#N/A,FALSE,"slvsrtb2";#N/A,#N/A,FALSE,"slvsrtb3";#N/A,#N/A,FALSE,"slvsrtb4";#N/A,#N/A,FALSE,"slvsrtb5";#N/A,#N/A,FALSE,"slvsrtb6";#N/A,#N/A,FALSE,"slvsrtb7";#N/A,#N/A,FALSE,"slvsrtb8";#N/A,#N/A,FALSE,"slvsrtb9";#N/A,#N/A,FALSE,"slvsrtb10";#N/A,#N/A,FALSE,"slvsrtb12"}</definedName>
    <definedName name="rrrr" localSheetId="9" hidden="1">{#N/A,#N/A,FALSE,"slvsrtb1";#N/A,#N/A,FALSE,"slvsrtb2";#N/A,#N/A,FALSE,"slvsrtb3";#N/A,#N/A,FALSE,"slvsrtb4";#N/A,#N/A,FALSE,"slvsrtb5";#N/A,#N/A,FALSE,"slvsrtb6";#N/A,#N/A,FALSE,"slvsrtb7";#N/A,#N/A,FALSE,"slvsrtb8";#N/A,#N/A,FALSE,"slvsrtb9";#N/A,#N/A,FALSE,"slvsrtb10";#N/A,#N/A,FALSE,"slvsrtb12"}</definedName>
    <definedName name="rrrr" localSheetId="11" hidden="1">{#N/A,#N/A,FALSE,"slvsrtb1";#N/A,#N/A,FALSE,"slvsrtb2";#N/A,#N/A,FALSE,"slvsrtb3";#N/A,#N/A,FALSE,"slvsrtb4";#N/A,#N/A,FALSE,"slvsrtb5";#N/A,#N/A,FALSE,"slvsrtb6";#N/A,#N/A,FALSE,"slvsrtb7";#N/A,#N/A,FALSE,"slvsrtb8";#N/A,#N/A,FALSE,"slvsrtb9";#N/A,#N/A,FALSE,"slvsrtb10";#N/A,#N/A,FALSE,"slvsrtb12"}</definedName>
    <definedName name="rrrr" localSheetId="6" hidden="1">{#N/A,#N/A,FALSE,"slvsrtb1";#N/A,#N/A,FALSE,"slvsrtb2";#N/A,#N/A,FALSE,"slvsrtb3";#N/A,#N/A,FALSE,"slvsrtb4";#N/A,#N/A,FALSE,"slvsrtb5";#N/A,#N/A,FALSE,"slvsrtb6";#N/A,#N/A,FALSE,"slvsrtb7";#N/A,#N/A,FALSE,"slvsrtb8";#N/A,#N/A,FALSE,"slvsrtb9";#N/A,#N/A,FALSE,"slvsrtb10";#N/A,#N/A,FALSE,"slvsrtb12"}</definedName>
    <definedName name="rrrr" localSheetId="19" hidden="1">{#N/A,#N/A,FALSE,"slvsrtb1";#N/A,#N/A,FALSE,"slvsrtb2";#N/A,#N/A,FALSE,"slvsrtb3";#N/A,#N/A,FALSE,"slvsrtb4";#N/A,#N/A,FALSE,"slvsrtb5";#N/A,#N/A,FALSE,"slvsrtb6";#N/A,#N/A,FALSE,"slvsrtb7";#N/A,#N/A,FALSE,"slvsrtb8";#N/A,#N/A,FALSE,"slvsrtb9";#N/A,#N/A,FALSE,"slvsrtb10";#N/A,#N/A,FALSE,"slvsrtb12"}</definedName>
    <definedName name="rrrr" localSheetId="20" hidden="1">{#N/A,#N/A,FALSE,"slvsrtb1";#N/A,#N/A,FALSE,"slvsrtb2";#N/A,#N/A,FALSE,"slvsrtb3";#N/A,#N/A,FALSE,"slvsrtb4";#N/A,#N/A,FALSE,"slvsrtb5";#N/A,#N/A,FALSE,"slvsrtb6";#N/A,#N/A,FALSE,"slvsrtb7";#N/A,#N/A,FALSE,"slvsrtb8";#N/A,#N/A,FALSE,"slvsrtb9";#N/A,#N/A,FALSE,"slvsrtb10";#N/A,#N/A,FALSE,"slvsrtb12"}</definedName>
    <definedName name="rrrr" localSheetId="21" hidden="1">{#N/A,#N/A,FALSE,"slvsrtb1";#N/A,#N/A,FALSE,"slvsrtb2";#N/A,#N/A,FALSE,"slvsrtb3";#N/A,#N/A,FALSE,"slvsrtb4";#N/A,#N/A,FALSE,"slvsrtb5";#N/A,#N/A,FALSE,"slvsrtb6";#N/A,#N/A,FALSE,"slvsrtb7";#N/A,#N/A,FALSE,"slvsrtb8";#N/A,#N/A,FALSE,"slvsrtb9";#N/A,#N/A,FALSE,"slvsrtb10";#N/A,#N/A,FALSE,"slvsrtb12"}</definedName>
    <definedName name="rrrr" localSheetId="22" hidden="1">{#N/A,#N/A,FALSE,"slvsrtb1";#N/A,#N/A,FALSE,"slvsrtb2";#N/A,#N/A,FALSE,"slvsrtb3";#N/A,#N/A,FALSE,"slvsrtb4";#N/A,#N/A,FALSE,"slvsrtb5";#N/A,#N/A,FALSE,"slvsrtb6";#N/A,#N/A,FALSE,"slvsrtb7";#N/A,#N/A,FALSE,"slvsrtb8";#N/A,#N/A,FALSE,"slvsrtb9";#N/A,#N/A,FALSE,"slvsrtb10";#N/A,#N/A,FALSE,"slvsrtb12"}</definedName>
    <definedName name="rrrr" localSheetId="24" hidden="1">{#N/A,#N/A,FALSE,"slvsrtb1";#N/A,#N/A,FALSE,"slvsrtb2";#N/A,#N/A,FALSE,"slvsrtb3";#N/A,#N/A,FALSE,"slvsrtb4";#N/A,#N/A,FALSE,"slvsrtb5";#N/A,#N/A,FALSE,"slvsrtb6";#N/A,#N/A,FALSE,"slvsrtb7";#N/A,#N/A,FALSE,"slvsrtb8";#N/A,#N/A,FALSE,"slvsrtb9";#N/A,#N/A,FALSE,"slvsrtb10";#N/A,#N/A,FALSE,"slvsrtb12"}</definedName>
    <definedName name="rrrr" localSheetId="25" hidden="1">{#N/A,#N/A,FALSE,"slvsrtb1";#N/A,#N/A,FALSE,"slvsrtb2";#N/A,#N/A,FALSE,"slvsrtb3";#N/A,#N/A,FALSE,"slvsrtb4";#N/A,#N/A,FALSE,"slvsrtb5";#N/A,#N/A,FALSE,"slvsrtb6";#N/A,#N/A,FALSE,"slvsrtb7";#N/A,#N/A,FALSE,"slvsrtb8";#N/A,#N/A,FALSE,"slvsrtb9";#N/A,#N/A,FALSE,"slvsrtb10";#N/A,#N/A,FALSE,"slvsrtb12"}</definedName>
    <definedName name="rrrr" localSheetId="26" hidden="1">{#N/A,#N/A,FALSE,"slvsrtb1";#N/A,#N/A,FALSE,"slvsrtb2";#N/A,#N/A,FALSE,"slvsrtb3";#N/A,#N/A,FALSE,"slvsrtb4";#N/A,#N/A,FALSE,"slvsrtb5";#N/A,#N/A,FALSE,"slvsrtb6";#N/A,#N/A,FALSE,"slvsrtb7";#N/A,#N/A,FALSE,"slvsrtb8";#N/A,#N/A,FALSE,"slvsrtb9";#N/A,#N/A,FALSE,"slvsrtb10";#N/A,#N/A,FALSE,"slvsrtb12"}</definedName>
    <definedName name="rrrr" localSheetId="27" hidden="1">{#N/A,#N/A,FALSE,"slvsrtb1";#N/A,#N/A,FALSE,"slvsrtb2";#N/A,#N/A,FALSE,"slvsrtb3";#N/A,#N/A,FALSE,"slvsrtb4";#N/A,#N/A,FALSE,"slvsrtb5";#N/A,#N/A,FALSE,"slvsrtb6";#N/A,#N/A,FALSE,"slvsrtb7";#N/A,#N/A,FALSE,"slvsrtb8";#N/A,#N/A,FALSE,"slvsrtb9";#N/A,#N/A,FALSE,"slvsrtb10";#N/A,#N/A,FALSE,"slvsrtb12"}</definedName>
    <definedName name="rrrr" localSheetId="32" hidden="1">{#N/A,#N/A,FALSE,"slvsrtb1";#N/A,#N/A,FALSE,"slvsrtb2";#N/A,#N/A,FALSE,"slvsrtb3";#N/A,#N/A,FALSE,"slvsrtb4";#N/A,#N/A,FALSE,"slvsrtb5";#N/A,#N/A,FALSE,"slvsrtb6";#N/A,#N/A,FALSE,"slvsrtb7";#N/A,#N/A,FALSE,"slvsrtb8";#N/A,#N/A,FALSE,"slvsrtb9";#N/A,#N/A,FALSE,"slvsrtb10";#N/A,#N/A,FALSE,"slvsrtb12"}</definedName>
    <definedName name="rrrr" localSheetId="33" hidden="1">{#N/A,#N/A,FALSE,"slvsrtb1";#N/A,#N/A,FALSE,"slvsrtb2";#N/A,#N/A,FALSE,"slvsrtb3";#N/A,#N/A,FALSE,"slvsrtb4";#N/A,#N/A,FALSE,"slvsrtb5";#N/A,#N/A,FALSE,"slvsrtb6";#N/A,#N/A,FALSE,"slvsrtb7";#N/A,#N/A,FALSE,"slvsrtb8";#N/A,#N/A,FALSE,"slvsrtb9";#N/A,#N/A,FALSE,"slvsrtb10";#N/A,#N/A,FALSE,"slvsrtb12"}</definedName>
    <definedName name="rrrr" localSheetId="34" hidden="1">{#N/A,#N/A,FALSE,"slvsrtb1";#N/A,#N/A,FALSE,"slvsrtb2";#N/A,#N/A,FALSE,"slvsrtb3";#N/A,#N/A,FALSE,"slvsrtb4";#N/A,#N/A,FALSE,"slvsrtb5";#N/A,#N/A,FALSE,"slvsrtb6";#N/A,#N/A,FALSE,"slvsrtb7";#N/A,#N/A,FALSE,"slvsrtb8";#N/A,#N/A,FALSE,"slvsrtb9";#N/A,#N/A,FALSE,"slvsrtb10";#N/A,#N/A,FALSE,"slvsrtb12"}</definedName>
    <definedName name="rrrr" localSheetId="8" hidden="1">{#N/A,#N/A,FALSE,"slvsrtb1";#N/A,#N/A,FALSE,"slvsrtb2";#N/A,#N/A,FALSE,"slvsrtb3";#N/A,#N/A,FALSE,"slvsrtb4";#N/A,#N/A,FALSE,"slvsrtb5";#N/A,#N/A,FALSE,"slvsrtb6";#N/A,#N/A,FALSE,"slvsrtb7";#N/A,#N/A,FALSE,"slvsrtb8";#N/A,#N/A,FALSE,"slvsrtb9";#N/A,#N/A,FALSE,"slvsrtb10";#N/A,#N/A,FALSE,"slvsrtb12"}</definedName>
    <definedName name="rrrr" localSheetId="35" hidden="1">{#N/A,#N/A,FALSE,"slvsrtb1";#N/A,#N/A,FALSE,"slvsrtb2";#N/A,#N/A,FALSE,"slvsrtb3";#N/A,#N/A,FALSE,"slvsrtb4";#N/A,#N/A,FALSE,"slvsrtb5";#N/A,#N/A,FALSE,"slvsrtb6";#N/A,#N/A,FALSE,"slvsrtb7";#N/A,#N/A,FALSE,"slvsrtb8";#N/A,#N/A,FALSE,"slvsrtb9";#N/A,#N/A,FALSE,"slvsrtb10";#N/A,#N/A,FALSE,"slvsrtb12"}</definedName>
    <definedName name="rrrr" localSheetId="36" hidden="1">{#N/A,#N/A,FALSE,"slvsrtb1";#N/A,#N/A,FALSE,"slvsrtb2";#N/A,#N/A,FALSE,"slvsrtb3";#N/A,#N/A,FALSE,"slvsrtb4";#N/A,#N/A,FALSE,"slvsrtb5";#N/A,#N/A,FALSE,"slvsrtb6";#N/A,#N/A,FALSE,"slvsrtb7";#N/A,#N/A,FALSE,"slvsrtb8";#N/A,#N/A,FALSE,"slvsrtb9";#N/A,#N/A,FALSE,"slvsrtb10";#N/A,#N/A,FALSE,"slvsrtb12"}</definedName>
    <definedName name="rrrr" localSheetId="37" hidden="1">{#N/A,#N/A,FALSE,"slvsrtb1";#N/A,#N/A,FALSE,"slvsrtb2";#N/A,#N/A,FALSE,"slvsrtb3";#N/A,#N/A,FALSE,"slvsrtb4";#N/A,#N/A,FALSE,"slvsrtb5";#N/A,#N/A,FALSE,"slvsrtb6";#N/A,#N/A,FALSE,"slvsrtb7";#N/A,#N/A,FALSE,"slvsrtb8";#N/A,#N/A,FALSE,"slvsrtb9";#N/A,#N/A,FALSE,"slvsrtb10";#N/A,#N/A,FALSE,"slvsrtb12"}</definedName>
    <definedName name="rrrr" localSheetId="38" hidden="1">{#N/A,#N/A,FALSE,"slvsrtb1";#N/A,#N/A,FALSE,"slvsrtb2";#N/A,#N/A,FALSE,"slvsrtb3";#N/A,#N/A,FALSE,"slvsrtb4";#N/A,#N/A,FALSE,"slvsrtb5";#N/A,#N/A,FALSE,"slvsrtb6";#N/A,#N/A,FALSE,"slvsrtb7";#N/A,#N/A,FALSE,"slvsrtb8";#N/A,#N/A,FALSE,"slvsrtb9";#N/A,#N/A,FALSE,"slvsrtb10";#N/A,#N/A,FALSE,"slvsrtb12"}</definedName>
    <definedName name="rrrr" localSheetId="39" hidden="1">{#N/A,#N/A,FALSE,"slvsrtb1";#N/A,#N/A,FALSE,"slvsrtb2";#N/A,#N/A,FALSE,"slvsrtb3";#N/A,#N/A,FALSE,"slvsrtb4";#N/A,#N/A,FALSE,"slvsrtb5";#N/A,#N/A,FALSE,"slvsrtb6";#N/A,#N/A,FALSE,"slvsrtb7";#N/A,#N/A,FALSE,"slvsrtb8";#N/A,#N/A,FALSE,"slvsrtb9";#N/A,#N/A,FALSE,"slvsrtb10";#N/A,#N/A,FALSE,"slvsrtb12"}</definedName>
    <definedName name="rrrr" localSheetId="41" hidden="1">{#N/A,#N/A,FALSE,"slvsrtb1";#N/A,#N/A,FALSE,"slvsrtb2";#N/A,#N/A,FALSE,"slvsrtb3";#N/A,#N/A,FALSE,"slvsrtb4";#N/A,#N/A,FALSE,"slvsrtb5";#N/A,#N/A,FALSE,"slvsrtb6";#N/A,#N/A,FALSE,"slvsrtb7";#N/A,#N/A,FALSE,"slvsrtb8";#N/A,#N/A,FALSE,"slvsrtb9";#N/A,#N/A,FALSE,"slvsrtb10";#N/A,#N/A,FALSE,"slvsrtb12"}</definedName>
    <definedName name="rrrr" localSheetId="43" hidden="1">{#N/A,#N/A,FALSE,"slvsrtb1";#N/A,#N/A,FALSE,"slvsrtb2";#N/A,#N/A,FALSE,"slvsrtb3";#N/A,#N/A,FALSE,"slvsrtb4";#N/A,#N/A,FALSE,"slvsrtb5";#N/A,#N/A,FALSE,"slvsrtb6";#N/A,#N/A,FALSE,"slvsrtb7";#N/A,#N/A,FALSE,"slvsrtb8";#N/A,#N/A,FALSE,"slvsrtb9";#N/A,#N/A,FALSE,"slvsrtb10";#N/A,#N/A,FALSE,"slvsrtb12"}</definedName>
    <definedName name="rrrr" localSheetId="10" hidden="1">{#N/A,#N/A,FALSE,"slvsrtb1";#N/A,#N/A,FALSE,"slvsrtb2";#N/A,#N/A,FALSE,"slvsrtb3";#N/A,#N/A,FALSE,"slvsrtb4";#N/A,#N/A,FALSE,"slvsrtb5";#N/A,#N/A,FALSE,"slvsrtb6";#N/A,#N/A,FALSE,"slvsrtb7";#N/A,#N/A,FALSE,"slvsrtb8";#N/A,#N/A,FALSE,"slvsrtb9";#N/A,#N/A,FALSE,"slvsrtb10";#N/A,#N/A,FALSE,"slvsrtb12"}</definedName>
    <definedName name="rrrr" localSheetId="13" hidden="1">{#N/A,#N/A,FALSE,"slvsrtb1";#N/A,#N/A,FALSE,"slvsrtb2";#N/A,#N/A,FALSE,"slvsrtb3";#N/A,#N/A,FALSE,"slvsrtb4";#N/A,#N/A,FALSE,"slvsrtb5";#N/A,#N/A,FALSE,"slvsrtb6";#N/A,#N/A,FALSE,"slvsrtb7";#N/A,#N/A,FALSE,"slvsrtb8";#N/A,#N/A,FALSE,"slvsrtb9";#N/A,#N/A,FALSE,"slvsrtb10";#N/A,#N/A,FALSE,"slvsrtb12"}</definedName>
    <definedName name="rrrr" localSheetId="14" hidden="1">{#N/A,#N/A,FALSE,"slvsrtb1";#N/A,#N/A,FALSE,"slvsrtb2";#N/A,#N/A,FALSE,"slvsrtb3";#N/A,#N/A,FALSE,"slvsrtb4";#N/A,#N/A,FALSE,"slvsrtb5";#N/A,#N/A,FALSE,"slvsrtb6";#N/A,#N/A,FALSE,"slvsrtb7";#N/A,#N/A,FALSE,"slvsrtb8";#N/A,#N/A,FALSE,"slvsrtb9";#N/A,#N/A,FALSE,"slvsrtb10";#N/A,#N/A,FALSE,"slvsrtb12"}</definedName>
    <definedName name="rrrr" localSheetId="15" hidden="1">{#N/A,#N/A,FALSE,"slvsrtb1";#N/A,#N/A,FALSE,"slvsrtb2";#N/A,#N/A,FALSE,"slvsrtb3";#N/A,#N/A,FALSE,"slvsrtb4";#N/A,#N/A,FALSE,"slvsrtb5";#N/A,#N/A,FALSE,"slvsrtb6";#N/A,#N/A,FALSE,"slvsrtb7";#N/A,#N/A,FALSE,"slvsrtb8";#N/A,#N/A,FALSE,"slvsrtb9";#N/A,#N/A,FALSE,"slvsrtb10";#N/A,#N/A,FALSE,"slvsrtb12"}</definedName>
    <definedName name="rrrr" localSheetId="16" hidden="1">{#N/A,#N/A,FALSE,"slvsrtb1";#N/A,#N/A,FALSE,"slvsrtb2";#N/A,#N/A,FALSE,"slvsrtb3";#N/A,#N/A,FALSE,"slvsrtb4";#N/A,#N/A,FALSE,"slvsrtb5";#N/A,#N/A,FALSE,"slvsrtb6";#N/A,#N/A,FALSE,"slvsrtb7";#N/A,#N/A,FALSE,"slvsrtb8";#N/A,#N/A,FALSE,"slvsrtb9";#N/A,#N/A,FALSE,"slvsrtb10";#N/A,#N/A,FALSE,"slvsrtb12"}</definedName>
    <definedName name="rrrr" localSheetId="17" hidden="1">{#N/A,#N/A,FALSE,"slvsrtb1";#N/A,#N/A,FALSE,"slvsrtb2";#N/A,#N/A,FALSE,"slvsrtb3";#N/A,#N/A,FALSE,"slvsrtb4";#N/A,#N/A,FALSE,"slvsrtb5";#N/A,#N/A,FALSE,"slvsrtb6";#N/A,#N/A,FALSE,"slvsrtb7";#N/A,#N/A,FALSE,"slvsrtb8";#N/A,#N/A,FALSE,"slvsrtb9";#N/A,#N/A,FALSE,"slvsrtb10";#N/A,#N/A,FALSE,"slvsrtb12"}</definedName>
    <definedName name="rrrr" localSheetId="18" hidden="1">{#N/A,#N/A,FALSE,"slvsrtb1";#N/A,#N/A,FALSE,"slvsrtb2";#N/A,#N/A,FALSE,"slvsrtb3";#N/A,#N/A,FALSE,"slvsrtb4";#N/A,#N/A,FALSE,"slvsrtb5";#N/A,#N/A,FALSE,"slvsrtb6";#N/A,#N/A,FALSE,"slvsrtb7";#N/A,#N/A,FALSE,"slvsrtb8";#N/A,#N/A,FALSE,"slvsrtb9";#N/A,#N/A,FALSE,"slvsrtb10";#N/A,#N/A,FALSE,"slvsrtb12"}</definedName>
    <definedName name="rrrr" hidden="1">{#N/A,#N/A,FALSE,"slvsrtb1";#N/A,#N/A,FALSE,"slvsrtb2";#N/A,#N/A,FALSE,"slvsrtb3";#N/A,#N/A,FALSE,"slvsrtb4";#N/A,#N/A,FALSE,"slvsrtb5";#N/A,#N/A,FALSE,"slvsrtb6";#N/A,#N/A,FALSE,"slvsrtb7";#N/A,#N/A,FALSE,"slvsrtb8";#N/A,#N/A,FALSE,"slvsrtb9";#N/A,#N/A,FALSE,"slvsrtb10";#N/A,#N/A,FALSE,"slvsrtb12"}</definedName>
    <definedName name="rrrrrr" localSheetId="59" hidden="1">{"Tab1",#N/A,FALSE,"P";"Tab2",#N/A,FALSE,"P"}</definedName>
    <definedName name="rrrrrr" localSheetId="0" hidden="1">{"Tab1",#N/A,FALSE,"P";"Tab2",#N/A,FALSE,"P"}</definedName>
    <definedName name="rrrrrr" localSheetId="12" hidden="1">{"Tab1",#N/A,FALSE,"P";"Tab2",#N/A,FALSE,"P"}</definedName>
    <definedName name="rrrrrr" localSheetId="23" hidden="1">{"Tab1",#N/A,FALSE,"P";"Tab2",#N/A,FALSE,"P"}</definedName>
    <definedName name="rrrrrr" localSheetId="28" hidden="1">{"Tab1",#N/A,FALSE,"P";"Tab2",#N/A,FALSE,"P"}</definedName>
    <definedName name="rrrrrr" localSheetId="29" hidden="1">{"Tab1",#N/A,FALSE,"P";"Tab2",#N/A,FALSE,"P"}</definedName>
    <definedName name="rrrrrr" localSheetId="30" hidden="1">{"Tab1",#N/A,FALSE,"P";"Tab2",#N/A,FALSE,"P"}</definedName>
    <definedName name="rrrrrr" localSheetId="31" hidden="1">{"Tab1",#N/A,FALSE,"P";"Tab2",#N/A,FALSE,"P"}</definedName>
    <definedName name="rrrrrr" localSheetId="40" hidden="1">{"Tab1",#N/A,FALSE,"P";"Tab2",#N/A,FALSE,"P"}</definedName>
    <definedName name="rrrrrr" localSheetId="42" hidden="1">{"Tab1",#N/A,FALSE,"P";"Tab2",#N/A,FALSE,"P"}</definedName>
    <definedName name="rrrrrr" localSheetId="1" hidden="1">{"Tab1",#N/A,FALSE,"P";"Tab2",#N/A,FALSE,"P"}</definedName>
    <definedName name="rrrrrr" localSheetId="2" hidden="1">{"Tab1",#N/A,FALSE,"P";"Tab2",#N/A,FALSE,"P"}</definedName>
    <definedName name="rrrrrr" localSheetId="3" hidden="1">{"Tab1",#N/A,FALSE,"P";"Tab2",#N/A,FALSE,"P"}</definedName>
    <definedName name="rrrrrr" localSheetId="4" hidden="1">{"Tab1",#N/A,FALSE,"P";"Tab2",#N/A,FALSE,"P"}</definedName>
    <definedName name="rrrrrr" localSheetId="5" hidden="1">{"Tab1",#N/A,FALSE,"P";"Tab2",#N/A,FALSE,"P"}</definedName>
    <definedName name="rrrrrr" localSheetId="7" hidden="1">{"Tab1",#N/A,FALSE,"P";"Tab2",#N/A,FALSE,"P"}</definedName>
    <definedName name="rrrrrr" localSheetId="9" hidden="1">{"Tab1",#N/A,FALSE,"P";"Tab2",#N/A,FALSE,"P"}</definedName>
    <definedName name="rrrrrr" localSheetId="11" hidden="1">{"Tab1",#N/A,FALSE,"P";"Tab2",#N/A,FALSE,"P"}</definedName>
    <definedName name="rrrrrr" localSheetId="6" hidden="1">{"Tab1",#N/A,FALSE,"P";"Tab2",#N/A,FALSE,"P"}</definedName>
    <definedName name="rrrrrr" localSheetId="19" hidden="1">{"Tab1",#N/A,FALSE,"P";"Tab2",#N/A,FALSE,"P"}</definedName>
    <definedName name="rrrrrr" localSheetId="20" hidden="1">{"Tab1",#N/A,FALSE,"P";"Tab2",#N/A,FALSE,"P"}</definedName>
    <definedName name="rrrrrr" localSheetId="21" hidden="1">{"Tab1",#N/A,FALSE,"P";"Tab2",#N/A,FALSE,"P"}</definedName>
    <definedName name="rrrrrr" localSheetId="22" hidden="1">{"Tab1",#N/A,FALSE,"P";"Tab2",#N/A,FALSE,"P"}</definedName>
    <definedName name="rrrrrr" localSheetId="24" hidden="1">{"Tab1",#N/A,FALSE,"P";"Tab2",#N/A,FALSE,"P"}</definedName>
    <definedName name="rrrrrr" localSheetId="25" hidden="1">{"Tab1",#N/A,FALSE,"P";"Tab2",#N/A,FALSE,"P"}</definedName>
    <definedName name="rrrrrr" localSheetId="26" hidden="1">{"Tab1",#N/A,FALSE,"P";"Tab2",#N/A,FALSE,"P"}</definedName>
    <definedName name="rrrrrr" localSheetId="27" hidden="1">{"Tab1",#N/A,FALSE,"P";"Tab2",#N/A,FALSE,"P"}</definedName>
    <definedName name="rrrrrr" localSheetId="32" hidden="1">{"Tab1",#N/A,FALSE,"P";"Tab2",#N/A,FALSE,"P"}</definedName>
    <definedName name="rrrrrr" localSheetId="33" hidden="1">{"Tab1",#N/A,FALSE,"P";"Tab2",#N/A,FALSE,"P"}</definedName>
    <definedName name="rrrrrr" localSheetId="34" hidden="1">{"Tab1",#N/A,FALSE,"P";"Tab2",#N/A,FALSE,"P"}</definedName>
    <definedName name="rrrrrr" localSheetId="8" hidden="1">{"Tab1",#N/A,FALSE,"P";"Tab2",#N/A,FALSE,"P"}</definedName>
    <definedName name="rrrrrr" localSheetId="35" hidden="1">{"Tab1",#N/A,FALSE,"P";"Tab2",#N/A,FALSE,"P"}</definedName>
    <definedName name="rrrrrr" localSheetId="36" hidden="1">{"Tab1",#N/A,FALSE,"P";"Tab2",#N/A,FALSE,"P"}</definedName>
    <definedName name="rrrrrr" localSheetId="37" hidden="1">{"Tab1",#N/A,FALSE,"P";"Tab2",#N/A,FALSE,"P"}</definedName>
    <definedName name="rrrrrr" localSheetId="38" hidden="1">{"Tab1",#N/A,FALSE,"P";"Tab2",#N/A,FALSE,"P"}</definedName>
    <definedName name="rrrrrr" localSheetId="39" hidden="1">{"Tab1",#N/A,FALSE,"P";"Tab2",#N/A,FALSE,"P"}</definedName>
    <definedName name="rrrrrr" localSheetId="41" hidden="1">{"Tab1",#N/A,FALSE,"P";"Tab2",#N/A,FALSE,"P"}</definedName>
    <definedName name="rrrrrr" localSheetId="43" hidden="1">{"Tab1",#N/A,FALSE,"P";"Tab2",#N/A,FALSE,"P"}</definedName>
    <definedName name="rrrrrr" localSheetId="10" hidden="1">{"Tab1",#N/A,FALSE,"P";"Tab2",#N/A,FALSE,"P"}</definedName>
    <definedName name="rrrrrr" localSheetId="13" hidden="1">{"Tab1",#N/A,FALSE,"P";"Tab2",#N/A,FALSE,"P"}</definedName>
    <definedName name="rrrrrr" localSheetId="14" hidden="1">{"Tab1",#N/A,FALSE,"P";"Tab2",#N/A,FALSE,"P"}</definedName>
    <definedName name="rrrrrr" localSheetId="15" hidden="1">{"Tab1",#N/A,FALSE,"P";"Tab2",#N/A,FALSE,"P"}</definedName>
    <definedName name="rrrrrr" localSheetId="16" hidden="1">{"Tab1",#N/A,FALSE,"P";"Tab2",#N/A,FALSE,"P"}</definedName>
    <definedName name="rrrrrr" localSheetId="17" hidden="1">{"Tab1",#N/A,FALSE,"P";"Tab2",#N/A,FALSE,"P"}</definedName>
    <definedName name="rrrrrr" localSheetId="18" hidden="1">{"Tab1",#N/A,FALSE,"P";"Tab2",#N/A,FALSE,"P"}</definedName>
    <definedName name="rrrrrr" hidden="1">{"Tab1",#N/A,FALSE,"P";"Tab2",#N/A,FALSE,"P"}</definedName>
    <definedName name="rrrrrrr" localSheetId="59" hidden="1">{"Tab1",#N/A,FALSE,"P";"Tab2",#N/A,FALSE,"P"}</definedName>
    <definedName name="rrrrrrr" localSheetId="0" hidden="1">{"Tab1",#N/A,FALSE,"P";"Tab2",#N/A,FALSE,"P"}</definedName>
    <definedName name="rrrrrrr" localSheetId="12" hidden="1">{"Tab1",#N/A,FALSE,"P";"Tab2",#N/A,FALSE,"P"}</definedName>
    <definedName name="rrrrrrr" localSheetId="23" hidden="1">{"Tab1",#N/A,FALSE,"P";"Tab2",#N/A,FALSE,"P"}</definedName>
    <definedName name="rrrrrrr" localSheetId="28" hidden="1">{"Tab1",#N/A,FALSE,"P";"Tab2",#N/A,FALSE,"P"}</definedName>
    <definedName name="rrrrrrr" localSheetId="29" hidden="1">{"Tab1",#N/A,FALSE,"P";"Tab2",#N/A,FALSE,"P"}</definedName>
    <definedName name="rrrrrrr" localSheetId="30" hidden="1">{"Tab1",#N/A,FALSE,"P";"Tab2",#N/A,FALSE,"P"}</definedName>
    <definedName name="rrrrrrr" localSheetId="31" hidden="1">{"Tab1",#N/A,FALSE,"P";"Tab2",#N/A,FALSE,"P"}</definedName>
    <definedName name="rrrrrrr" localSheetId="40" hidden="1">{"Tab1",#N/A,FALSE,"P";"Tab2",#N/A,FALSE,"P"}</definedName>
    <definedName name="rrrrrrr" localSheetId="42" hidden="1">{"Tab1",#N/A,FALSE,"P";"Tab2",#N/A,FALSE,"P"}</definedName>
    <definedName name="rrrrrrr" localSheetId="1" hidden="1">{"Tab1",#N/A,FALSE,"P";"Tab2",#N/A,FALSE,"P"}</definedName>
    <definedName name="rrrrrrr" localSheetId="2" hidden="1">{"Tab1",#N/A,FALSE,"P";"Tab2",#N/A,FALSE,"P"}</definedName>
    <definedName name="rrrrrrr" localSheetId="3" hidden="1">{"Tab1",#N/A,FALSE,"P";"Tab2",#N/A,FALSE,"P"}</definedName>
    <definedName name="rrrrrrr" localSheetId="4" hidden="1">{"Tab1",#N/A,FALSE,"P";"Tab2",#N/A,FALSE,"P"}</definedName>
    <definedName name="rrrrrrr" localSheetId="5" hidden="1">{"Tab1",#N/A,FALSE,"P";"Tab2",#N/A,FALSE,"P"}</definedName>
    <definedName name="rrrrrrr" localSheetId="7" hidden="1">{"Tab1",#N/A,FALSE,"P";"Tab2",#N/A,FALSE,"P"}</definedName>
    <definedName name="rrrrrrr" localSheetId="9" hidden="1">{"Tab1",#N/A,FALSE,"P";"Tab2",#N/A,FALSE,"P"}</definedName>
    <definedName name="rrrrrrr" localSheetId="11" hidden="1">{"Tab1",#N/A,FALSE,"P";"Tab2",#N/A,FALSE,"P"}</definedName>
    <definedName name="rrrrrrr" localSheetId="6" hidden="1">{"Tab1",#N/A,FALSE,"P";"Tab2",#N/A,FALSE,"P"}</definedName>
    <definedName name="rrrrrrr" localSheetId="19" hidden="1">{"Tab1",#N/A,FALSE,"P";"Tab2",#N/A,FALSE,"P"}</definedName>
    <definedName name="rrrrrrr" localSheetId="20" hidden="1">{"Tab1",#N/A,FALSE,"P";"Tab2",#N/A,FALSE,"P"}</definedName>
    <definedName name="rrrrrrr" localSheetId="21" hidden="1">{"Tab1",#N/A,FALSE,"P";"Tab2",#N/A,FALSE,"P"}</definedName>
    <definedName name="rrrrrrr" localSheetId="22" hidden="1">{"Tab1",#N/A,FALSE,"P";"Tab2",#N/A,FALSE,"P"}</definedName>
    <definedName name="rrrrrrr" localSheetId="24" hidden="1">{"Tab1",#N/A,FALSE,"P";"Tab2",#N/A,FALSE,"P"}</definedName>
    <definedName name="rrrrrrr" localSheetId="25" hidden="1">{"Tab1",#N/A,FALSE,"P";"Tab2",#N/A,FALSE,"P"}</definedName>
    <definedName name="rrrrrrr" localSheetId="26" hidden="1">{"Tab1",#N/A,FALSE,"P";"Tab2",#N/A,FALSE,"P"}</definedName>
    <definedName name="rrrrrrr" localSheetId="27" hidden="1">{"Tab1",#N/A,FALSE,"P";"Tab2",#N/A,FALSE,"P"}</definedName>
    <definedName name="rrrrrrr" localSheetId="32" hidden="1">{"Tab1",#N/A,FALSE,"P";"Tab2",#N/A,FALSE,"P"}</definedName>
    <definedName name="rrrrrrr" localSheetId="33" hidden="1">{"Tab1",#N/A,FALSE,"P";"Tab2",#N/A,FALSE,"P"}</definedName>
    <definedName name="rrrrrrr" localSheetId="34" hidden="1">{"Tab1",#N/A,FALSE,"P";"Tab2",#N/A,FALSE,"P"}</definedName>
    <definedName name="rrrrrrr" localSheetId="8" hidden="1">{"Tab1",#N/A,FALSE,"P";"Tab2",#N/A,FALSE,"P"}</definedName>
    <definedName name="rrrrrrr" localSheetId="35" hidden="1">{"Tab1",#N/A,FALSE,"P";"Tab2",#N/A,FALSE,"P"}</definedName>
    <definedName name="rrrrrrr" localSheetId="36" hidden="1">{"Tab1",#N/A,FALSE,"P";"Tab2",#N/A,FALSE,"P"}</definedName>
    <definedName name="rrrrrrr" localSheetId="37" hidden="1">{"Tab1",#N/A,FALSE,"P";"Tab2",#N/A,FALSE,"P"}</definedName>
    <definedName name="rrrrrrr" localSheetId="38" hidden="1">{"Tab1",#N/A,FALSE,"P";"Tab2",#N/A,FALSE,"P"}</definedName>
    <definedName name="rrrrrrr" localSheetId="39" hidden="1">{"Tab1",#N/A,FALSE,"P";"Tab2",#N/A,FALSE,"P"}</definedName>
    <definedName name="rrrrrrr" localSheetId="41" hidden="1">{"Tab1",#N/A,FALSE,"P";"Tab2",#N/A,FALSE,"P"}</definedName>
    <definedName name="rrrrrrr" localSheetId="43" hidden="1">{"Tab1",#N/A,FALSE,"P";"Tab2",#N/A,FALSE,"P"}</definedName>
    <definedName name="rrrrrrr" localSheetId="10" hidden="1">{"Tab1",#N/A,FALSE,"P";"Tab2",#N/A,FALSE,"P"}</definedName>
    <definedName name="rrrrrrr" localSheetId="13" hidden="1">{"Tab1",#N/A,FALSE,"P";"Tab2",#N/A,FALSE,"P"}</definedName>
    <definedName name="rrrrrrr" localSheetId="14" hidden="1">{"Tab1",#N/A,FALSE,"P";"Tab2",#N/A,FALSE,"P"}</definedName>
    <definedName name="rrrrrrr" localSheetId="15" hidden="1">{"Tab1",#N/A,FALSE,"P";"Tab2",#N/A,FALSE,"P"}</definedName>
    <definedName name="rrrrrrr" localSheetId="16" hidden="1">{"Tab1",#N/A,FALSE,"P";"Tab2",#N/A,FALSE,"P"}</definedName>
    <definedName name="rrrrrrr" localSheetId="17" hidden="1">{"Tab1",#N/A,FALSE,"P";"Tab2",#N/A,FALSE,"P"}</definedName>
    <definedName name="rrrrrrr" localSheetId="18" hidden="1">{"Tab1",#N/A,FALSE,"P";"Tab2",#N/A,FALSE,"P"}</definedName>
    <definedName name="rrrrrrr" hidden="1">{"Tab1",#N/A,FALSE,"P";"Tab2",#N/A,FALSE,"P"}</definedName>
    <definedName name="rrrrrrrrrrrrr" localSheetId="59" hidden="1">{"Tab1",#N/A,FALSE,"P";"Tab2",#N/A,FALSE,"P"}</definedName>
    <definedName name="rrrrrrrrrrrrr" localSheetId="0" hidden="1">{"Tab1",#N/A,FALSE,"P";"Tab2",#N/A,FALSE,"P"}</definedName>
    <definedName name="rrrrrrrrrrrrr" localSheetId="12" hidden="1">{"Tab1",#N/A,FALSE,"P";"Tab2",#N/A,FALSE,"P"}</definedName>
    <definedName name="rrrrrrrrrrrrr" localSheetId="23" hidden="1">{"Tab1",#N/A,FALSE,"P";"Tab2",#N/A,FALSE,"P"}</definedName>
    <definedName name="rrrrrrrrrrrrr" localSheetId="28" hidden="1">{"Tab1",#N/A,FALSE,"P";"Tab2",#N/A,FALSE,"P"}</definedName>
    <definedName name="rrrrrrrrrrrrr" localSheetId="29" hidden="1">{"Tab1",#N/A,FALSE,"P";"Tab2",#N/A,FALSE,"P"}</definedName>
    <definedName name="rrrrrrrrrrrrr" localSheetId="30" hidden="1">{"Tab1",#N/A,FALSE,"P";"Tab2",#N/A,FALSE,"P"}</definedName>
    <definedName name="rrrrrrrrrrrrr" localSheetId="31" hidden="1">{"Tab1",#N/A,FALSE,"P";"Tab2",#N/A,FALSE,"P"}</definedName>
    <definedName name="rrrrrrrrrrrrr" localSheetId="40" hidden="1">{"Tab1",#N/A,FALSE,"P";"Tab2",#N/A,FALSE,"P"}</definedName>
    <definedName name="rrrrrrrrrrrrr" localSheetId="42" hidden="1">{"Tab1",#N/A,FALSE,"P";"Tab2",#N/A,FALSE,"P"}</definedName>
    <definedName name="rrrrrrrrrrrrr" localSheetId="1" hidden="1">{"Tab1",#N/A,FALSE,"P";"Tab2",#N/A,FALSE,"P"}</definedName>
    <definedName name="rrrrrrrrrrrrr" localSheetId="2" hidden="1">{"Tab1",#N/A,FALSE,"P";"Tab2",#N/A,FALSE,"P"}</definedName>
    <definedName name="rrrrrrrrrrrrr" localSheetId="3" hidden="1">{"Tab1",#N/A,FALSE,"P";"Tab2",#N/A,FALSE,"P"}</definedName>
    <definedName name="rrrrrrrrrrrrr" localSheetId="4" hidden="1">{"Tab1",#N/A,FALSE,"P";"Tab2",#N/A,FALSE,"P"}</definedName>
    <definedName name="rrrrrrrrrrrrr" localSheetId="5" hidden="1">{"Tab1",#N/A,FALSE,"P";"Tab2",#N/A,FALSE,"P"}</definedName>
    <definedName name="rrrrrrrrrrrrr" localSheetId="7" hidden="1">{"Tab1",#N/A,FALSE,"P";"Tab2",#N/A,FALSE,"P"}</definedName>
    <definedName name="rrrrrrrrrrrrr" localSheetId="9" hidden="1">{"Tab1",#N/A,FALSE,"P";"Tab2",#N/A,FALSE,"P"}</definedName>
    <definedName name="rrrrrrrrrrrrr" localSheetId="11" hidden="1">{"Tab1",#N/A,FALSE,"P";"Tab2",#N/A,FALSE,"P"}</definedName>
    <definedName name="rrrrrrrrrrrrr" localSheetId="6" hidden="1">{"Tab1",#N/A,FALSE,"P";"Tab2",#N/A,FALSE,"P"}</definedName>
    <definedName name="rrrrrrrrrrrrr" localSheetId="19" hidden="1">{"Tab1",#N/A,FALSE,"P";"Tab2",#N/A,FALSE,"P"}</definedName>
    <definedName name="rrrrrrrrrrrrr" localSheetId="20" hidden="1">{"Tab1",#N/A,FALSE,"P";"Tab2",#N/A,FALSE,"P"}</definedName>
    <definedName name="rrrrrrrrrrrrr" localSheetId="21" hidden="1">{"Tab1",#N/A,FALSE,"P";"Tab2",#N/A,FALSE,"P"}</definedName>
    <definedName name="rrrrrrrrrrrrr" localSheetId="22" hidden="1">{"Tab1",#N/A,FALSE,"P";"Tab2",#N/A,FALSE,"P"}</definedName>
    <definedName name="rrrrrrrrrrrrr" localSheetId="24" hidden="1">{"Tab1",#N/A,FALSE,"P";"Tab2",#N/A,FALSE,"P"}</definedName>
    <definedName name="rrrrrrrrrrrrr" localSheetId="25" hidden="1">{"Tab1",#N/A,FALSE,"P";"Tab2",#N/A,FALSE,"P"}</definedName>
    <definedName name="rrrrrrrrrrrrr" localSheetId="26" hidden="1">{"Tab1",#N/A,FALSE,"P";"Tab2",#N/A,FALSE,"P"}</definedName>
    <definedName name="rrrrrrrrrrrrr" localSheetId="27" hidden="1">{"Tab1",#N/A,FALSE,"P";"Tab2",#N/A,FALSE,"P"}</definedName>
    <definedName name="rrrrrrrrrrrrr" localSheetId="32" hidden="1">{"Tab1",#N/A,FALSE,"P";"Tab2",#N/A,FALSE,"P"}</definedName>
    <definedName name="rrrrrrrrrrrrr" localSheetId="33" hidden="1">{"Tab1",#N/A,FALSE,"P";"Tab2",#N/A,FALSE,"P"}</definedName>
    <definedName name="rrrrrrrrrrrrr" localSheetId="34" hidden="1">{"Tab1",#N/A,FALSE,"P";"Tab2",#N/A,FALSE,"P"}</definedName>
    <definedName name="rrrrrrrrrrrrr" localSheetId="8" hidden="1">{"Tab1",#N/A,FALSE,"P";"Tab2",#N/A,FALSE,"P"}</definedName>
    <definedName name="rrrrrrrrrrrrr" localSheetId="35" hidden="1">{"Tab1",#N/A,FALSE,"P";"Tab2",#N/A,FALSE,"P"}</definedName>
    <definedName name="rrrrrrrrrrrrr" localSheetId="36" hidden="1">{"Tab1",#N/A,FALSE,"P";"Tab2",#N/A,FALSE,"P"}</definedName>
    <definedName name="rrrrrrrrrrrrr" localSheetId="37" hidden="1">{"Tab1",#N/A,FALSE,"P";"Tab2",#N/A,FALSE,"P"}</definedName>
    <definedName name="rrrrrrrrrrrrr" localSheetId="38" hidden="1">{"Tab1",#N/A,FALSE,"P";"Tab2",#N/A,FALSE,"P"}</definedName>
    <definedName name="rrrrrrrrrrrrr" localSheetId="39" hidden="1">{"Tab1",#N/A,FALSE,"P";"Tab2",#N/A,FALSE,"P"}</definedName>
    <definedName name="rrrrrrrrrrrrr" localSheetId="41" hidden="1">{"Tab1",#N/A,FALSE,"P";"Tab2",#N/A,FALSE,"P"}</definedName>
    <definedName name="rrrrrrrrrrrrr" localSheetId="43" hidden="1">{"Tab1",#N/A,FALSE,"P";"Tab2",#N/A,FALSE,"P"}</definedName>
    <definedName name="rrrrrrrrrrrrr" localSheetId="10" hidden="1">{"Tab1",#N/A,FALSE,"P";"Tab2",#N/A,FALSE,"P"}</definedName>
    <definedName name="rrrrrrrrrrrrr" localSheetId="13" hidden="1">{"Tab1",#N/A,FALSE,"P";"Tab2",#N/A,FALSE,"P"}</definedName>
    <definedName name="rrrrrrrrrrrrr" localSheetId="14" hidden="1">{"Tab1",#N/A,FALSE,"P";"Tab2",#N/A,FALSE,"P"}</definedName>
    <definedName name="rrrrrrrrrrrrr" localSheetId="15" hidden="1">{"Tab1",#N/A,FALSE,"P";"Tab2",#N/A,FALSE,"P"}</definedName>
    <definedName name="rrrrrrrrrrrrr" localSheetId="16" hidden="1">{"Tab1",#N/A,FALSE,"P";"Tab2",#N/A,FALSE,"P"}</definedName>
    <definedName name="rrrrrrrrrrrrr" localSheetId="17" hidden="1">{"Tab1",#N/A,FALSE,"P";"Tab2",#N/A,FALSE,"P"}</definedName>
    <definedName name="rrrrrrrrrrrrr" localSheetId="18" hidden="1">{"Tab1",#N/A,FALSE,"P";"Tab2",#N/A,FALSE,"P"}</definedName>
    <definedName name="rrrrrrrrrrrrr" hidden="1">{"Tab1",#N/A,FALSE,"P";"Tab2",#N/A,FALSE,"P"}</definedName>
    <definedName name="RS" localSheetId="59">#REF!</definedName>
    <definedName name="RS" localSheetId="0">#REF!</definedName>
    <definedName name="RS" localSheetId="12">#REF!</definedName>
    <definedName name="RS" localSheetId="23">#REF!</definedName>
    <definedName name="RS" localSheetId="28">#REF!</definedName>
    <definedName name="RS" localSheetId="29">#REF!</definedName>
    <definedName name="RS" localSheetId="30">#REF!</definedName>
    <definedName name="RS" localSheetId="31">#REF!</definedName>
    <definedName name="RS" localSheetId="40">#REF!</definedName>
    <definedName name="RS" localSheetId="42">#REF!</definedName>
    <definedName name="RS" localSheetId="5">#REF!</definedName>
    <definedName name="RS" localSheetId="7">#REF!</definedName>
    <definedName name="RS" localSheetId="9">#REF!</definedName>
    <definedName name="RS" localSheetId="11">#REF!</definedName>
    <definedName name="RS" localSheetId="6">#REF!</definedName>
    <definedName name="RS" localSheetId="19">#REF!</definedName>
    <definedName name="RS" localSheetId="20">#REF!</definedName>
    <definedName name="RS" localSheetId="21">#REF!</definedName>
    <definedName name="RS" localSheetId="22">#REF!</definedName>
    <definedName name="RS" localSheetId="24">#REF!</definedName>
    <definedName name="RS" localSheetId="25">#REF!</definedName>
    <definedName name="RS" localSheetId="26">#REF!</definedName>
    <definedName name="RS" localSheetId="27">#REF!</definedName>
    <definedName name="RS" localSheetId="32">#REF!</definedName>
    <definedName name="RS" localSheetId="33">#REF!</definedName>
    <definedName name="RS" localSheetId="34">#REF!</definedName>
    <definedName name="RS" localSheetId="8">#REF!</definedName>
    <definedName name="RS" localSheetId="35">#REF!</definedName>
    <definedName name="RS" localSheetId="36">#REF!</definedName>
    <definedName name="RS" localSheetId="37">#REF!</definedName>
    <definedName name="RS" localSheetId="38">#REF!</definedName>
    <definedName name="RS" localSheetId="39">#REF!</definedName>
    <definedName name="RS" localSheetId="41">#REF!</definedName>
    <definedName name="RS" localSheetId="43">#REF!</definedName>
    <definedName name="RS" localSheetId="10">#REF!</definedName>
    <definedName name="RS" localSheetId="13">#REF!</definedName>
    <definedName name="RS" localSheetId="14">#REF!</definedName>
    <definedName name="RS" localSheetId="15">#REF!</definedName>
    <definedName name="RS" localSheetId="16">#REF!</definedName>
    <definedName name="RS" localSheetId="17">#REF!</definedName>
    <definedName name="RS" localSheetId="18">#REF!</definedName>
    <definedName name="RS">#REF!</definedName>
    <definedName name="RS1A" localSheetId="59">#REF!</definedName>
    <definedName name="RS1A" localSheetId="0">#REF!</definedName>
    <definedName name="RS1A" localSheetId="23">#REF!</definedName>
    <definedName name="RS1A" localSheetId="28">#REF!</definedName>
    <definedName name="RS1A" localSheetId="29">#REF!</definedName>
    <definedName name="RS1A" localSheetId="30">#REF!</definedName>
    <definedName name="RS1A" localSheetId="31">#REF!</definedName>
    <definedName name="RS1A" localSheetId="40">#REF!</definedName>
    <definedName name="RS1A" localSheetId="42">#REF!</definedName>
    <definedName name="RS1A" localSheetId="7">#REF!</definedName>
    <definedName name="RS1A" localSheetId="19">#REF!</definedName>
    <definedName name="RS1A" localSheetId="20">#REF!</definedName>
    <definedName name="RS1A" localSheetId="21">#REF!</definedName>
    <definedName name="RS1A" localSheetId="22">#REF!</definedName>
    <definedName name="RS1A" localSheetId="24">#REF!</definedName>
    <definedName name="RS1A" localSheetId="25">#REF!</definedName>
    <definedName name="RS1A" localSheetId="26">#REF!</definedName>
    <definedName name="RS1A" localSheetId="27">#REF!</definedName>
    <definedName name="RS1A" localSheetId="32">#REF!</definedName>
    <definedName name="RS1A" localSheetId="33">#REF!</definedName>
    <definedName name="RS1A" localSheetId="34">#REF!</definedName>
    <definedName name="RS1A" localSheetId="35">#REF!</definedName>
    <definedName name="RS1A" localSheetId="36">#REF!</definedName>
    <definedName name="RS1A" localSheetId="37">#REF!</definedName>
    <definedName name="RS1A" localSheetId="38">#REF!</definedName>
    <definedName name="RS1A" localSheetId="39">#REF!</definedName>
    <definedName name="RS1A" localSheetId="41">#REF!</definedName>
    <definedName name="RS1A" localSheetId="43">#REF!</definedName>
    <definedName name="RS1A" localSheetId="13">#REF!</definedName>
    <definedName name="RS1A" localSheetId="14">#REF!</definedName>
    <definedName name="RS1A" localSheetId="15">#REF!</definedName>
    <definedName name="RS1A" localSheetId="16">#REF!</definedName>
    <definedName name="RS1A" localSheetId="17">#REF!</definedName>
    <definedName name="RS1A" localSheetId="18">#REF!</definedName>
    <definedName name="RS1A">#REF!</definedName>
    <definedName name="RSB" localSheetId="59">#REF!</definedName>
    <definedName name="RSB" localSheetId="0">#REF!</definedName>
    <definedName name="RSB" localSheetId="23">#REF!</definedName>
    <definedName name="RSB" localSheetId="28">#REF!</definedName>
    <definedName name="RSB" localSheetId="29">#REF!</definedName>
    <definedName name="RSB" localSheetId="30">#REF!</definedName>
    <definedName name="RSB" localSheetId="31">#REF!</definedName>
    <definedName name="RSB" localSheetId="40">#REF!</definedName>
    <definedName name="RSB" localSheetId="42">#REF!</definedName>
    <definedName name="RSB" localSheetId="7">#REF!</definedName>
    <definedName name="RSB" localSheetId="19">#REF!</definedName>
    <definedName name="RSB" localSheetId="20">#REF!</definedName>
    <definedName name="RSB" localSheetId="21">#REF!</definedName>
    <definedName name="RSB" localSheetId="22">#REF!</definedName>
    <definedName name="RSB" localSheetId="24">#REF!</definedName>
    <definedName name="RSB" localSheetId="25">#REF!</definedName>
    <definedName name="RSB" localSheetId="26">#REF!</definedName>
    <definedName name="RSB" localSheetId="27">#REF!</definedName>
    <definedName name="RSB" localSheetId="32">#REF!</definedName>
    <definedName name="RSB" localSheetId="33">#REF!</definedName>
    <definedName name="RSB" localSheetId="34">#REF!</definedName>
    <definedName name="RSB" localSheetId="35">#REF!</definedName>
    <definedName name="RSB" localSheetId="36">#REF!</definedName>
    <definedName name="RSB" localSheetId="37">#REF!</definedName>
    <definedName name="RSB" localSheetId="38">#REF!</definedName>
    <definedName name="RSB" localSheetId="39">#REF!</definedName>
    <definedName name="RSB" localSheetId="41">#REF!</definedName>
    <definedName name="RSB" localSheetId="43">#REF!</definedName>
    <definedName name="RSB" localSheetId="13">#REF!</definedName>
    <definedName name="RSB" localSheetId="14">#REF!</definedName>
    <definedName name="RSB" localSheetId="15">#REF!</definedName>
    <definedName name="RSB" localSheetId="16">#REF!</definedName>
    <definedName name="RSB" localSheetId="17">#REF!</definedName>
    <definedName name="RSB" localSheetId="18">#REF!</definedName>
    <definedName name="RSB">#REF!</definedName>
    <definedName name="RSB_AHAP_40R" localSheetId="0">#REF!</definedName>
    <definedName name="RSB_AHAP_40R" localSheetId="23">#REF!</definedName>
    <definedName name="RSB_AHAP_40R" localSheetId="28">#REF!</definedName>
    <definedName name="RSB_AHAP_40R" localSheetId="29">#REF!</definedName>
    <definedName name="RSB_AHAP_40R" localSheetId="30">#REF!</definedName>
    <definedName name="RSB_AHAP_40R" localSheetId="31">#REF!</definedName>
    <definedName name="RSB_AHAP_40R" localSheetId="40">#REF!</definedName>
    <definedName name="RSB_AHAP_40R" localSheetId="42">#REF!</definedName>
    <definedName name="RSB_AHAP_40R" localSheetId="7">#REF!</definedName>
    <definedName name="RSB_AHAP_40R" localSheetId="19">#REF!</definedName>
    <definedName name="RSB_AHAP_40R" localSheetId="20">#REF!</definedName>
    <definedName name="RSB_AHAP_40R" localSheetId="21">#REF!</definedName>
    <definedName name="RSB_AHAP_40R" localSheetId="22">#REF!</definedName>
    <definedName name="RSB_AHAP_40R" localSheetId="24">#REF!</definedName>
    <definedName name="RSB_AHAP_40R" localSheetId="25">#REF!</definedName>
    <definedName name="RSB_AHAP_40R" localSheetId="26">#REF!</definedName>
    <definedName name="RSB_AHAP_40R" localSheetId="27">#REF!</definedName>
    <definedName name="RSB_AHAP_40R" localSheetId="32">#REF!</definedName>
    <definedName name="RSB_AHAP_40R" localSheetId="33">#REF!</definedName>
    <definedName name="RSB_AHAP_40R" localSheetId="34">#REF!</definedName>
    <definedName name="RSB_AHAP_40R" localSheetId="35">#REF!</definedName>
    <definedName name="RSB_AHAP_40R" localSheetId="36">#REF!</definedName>
    <definedName name="RSB_AHAP_40R" localSheetId="37">#REF!</definedName>
    <definedName name="RSB_AHAP_40R" localSheetId="38">#REF!</definedName>
    <definedName name="RSB_AHAP_40R" localSheetId="39">#REF!</definedName>
    <definedName name="RSB_AHAP_40R" localSheetId="41">#REF!</definedName>
    <definedName name="RSB_AHAP_40R" localSheetId="43">#REF!</definedName>
    <definedName name="RSB_AHAP_40R" localSheetId="13">#REF!</definedName>
    <definedName name="RSB_AHAP_40R" localSheetId="14">#REF!</definedName>
    <definedName name="RSB_AHAP_40R" localSheetId="15">#REF!</definedName>
    <definedName name="RSB_AHAP_40R" localSheetId="16">#REF!</definedName>
    <definedName name="RSB_AHAP_40R" localSheetId="17">#REF!</definedName>
    <definedName name="RSB_AHAP_40R" localSheetId="18">#REF!</definedName>
    <definedName name="RSB_AHAP_40R">#REF!</definedName>
    <definedName name="RSB_Bcos_Des_40R" localSheetId="0">#REF!</definedName>
    <definedName name="RSB_Bcos_Des_40R" localSheetId="23">#REF!</definedName>
    <definedName name="RSB_Bcos_Des_40R" localSheetId="28">#REF!</definedName>
    <definedName name="RSB_Bcos_Des_40R" localSheetId="29">#REF!</definedName>
    <definedName name="RSB_Bcos_Des_40R" localSheetId="30">#REF!</definedName>
    <definedName name="RSB_Bcos_Des_40R" localSheetId="31">#REF!</definedName>
    <definedName name="RSB_Bcos_Des_40R" localSheetId="40">#REF!</definedName>
    <definedName name="RSB_Bcos_Des_40R" localSheetId="42">#REF!</definedName>
    <definedName name="RSB_Bcos_Des_40R" localSheetId="7">#REF!</definedName>
    <definedName name="RSB_Bcos_Des_40R" localSheetId="19">#REF!</definedName>
    <definedName name="RSB_Bcos_Des_40R" localSheetId="20">#REF!</definedName>
    <definedName name="RSB_Bcos_Des_40R" localSheetId="21">#REF!</definedName>
    <definedName name="RSB_Bcos_Des_40R" localSheetId="22">#REF!</definedName>
    <definedName name="RSB_Bcos_Des_40R" localSheetId="24">#REF!</definedName>
    <definedName name="RSB_Bcos_Des_40R" localSheetId="25">#REF!</definedName>
    <definedName name="RSB_Bcos_Des_40R" localSheetId="26">#REF!</definedName>
    <definedName name="RSB_Bcos_Des_40R" localSheetId="27">#REF!</definedName>
    <definedName name="RSB_Bcos_Des_40R" localSheetId="32">#REF!</definedName>
    <definedName name="RSB_Bcos_Des_40R" localSheetId="33">#REF!</definedName>
    <definedName name="RSB_Bcos_Des_40R" localSheetId="34">#REF!</definedName>
    <definedName name="RSB_Bcos_Des_40R" localSheetId="35">#REF!</definedName>
    <definedName name="RSB_Bcos_Des_40R" localSheetId="36">#REF!</definedName>
    <definedName name="RSB_Bcos_Des_40R" localSheetId="37">#REF!</definedName>
    <definedName name="RSB_Bcos_Des_40R" localSheetId="38">#REF!</definedName>
    <definedName name="RSB_Bcos_Des_40R" localSheetId="39">#REF!</definedName>
    <definedName name="RSB_Bcos_Des_40R" localSheetId="41">#REF!</definedName>
    <definedName name="RSB_Bcos_Des_40R" localSheetId="43">#REF!</definedName>
    <definedName name="RSB_Bcos_Des_40R" localSheetId="13">#REF!</definedName>
    <definedName name="RSB_Bcos_Des_40R" localSheetId="14">#REF!</definedName>
    <definedName name="RSB_Bcos_Des_40R" localSheetId="15">#REF!</definedName>
    <definedName name="RSB_Bcos_Des_40R" localSheetId="16">#REF!</definedName>
    <definedName name="RSB_Bcos_Des_40R" localSheetId="17">#REF!</definedName>
    <definedName name="RSB_Bcos_Des_40R" localSheetId="18">#REF!</definedName>
    <definedName name="RSB_Bcos_Des_40R">#REF!</definedName>
    <definedName name="RSB_SOCFIN_40R" localSheetId="0">#REF!</definedName>
    <definedName name="RSB_SOCFIN_40R" localSheetId="23">#REF!</definedName>
    <definedName name="RSB_SOCFIN_40R" localSheetId="28">#REF!</definedName>
    <definedName name="RSB_SOCFIN_40R" localSheetId="29">#REF!</definedName>
    <definedName name="RSB_SOCFIN_40R" localSheetId="30">#REF!</definedName>
    <definedName name="RSB_SOCFIN_40R" localSheetId="31">#REF!</definedName>
    <definedName name="RSB_SOCFIN_40R" localSheetId="40">#REF!</definedName>
    <definedName name="RSB_SOCFIN_40R" localSheetId="42">#REF!</definedName>
    <definedName name="RSB_SOCFIN_40R" localSheetId="7">#REF!</definedName>
    <definedName name="RSB_SOCFIN_40R" localSheetId="19">#REF!</definedName>
    <definedName name="RSB_SOCFIN_40R" localSheetId="20">#REF!</definedName>
    <definedName name="RSB_SOCFIN_40R" localSheetId="21">#REF!</definedName>
    <definedName name="RSB_SOCFIN_40R" localSheetId="22">#REF!</definedName>
    <definedName name="RSB_SOCFIN_40R" localSheetId="24">#REF!</definedName>
    <definedName name="RSB_SOCFIN_40R" localSheetId="25">#REF!</definedName>
    <definedName name="RSB_SOCFIN_40R" localSheetId="26">#REF!</definedName>
    <definedName name="RSB_SOCFIN_40R" localSheetId="27">#REF!</definedName>
    <definedName name="RSB_SOCFIN_40R" localSheetId="32">#REF!</definedName>
    <definedName name="RSB_SOCFIN_40R" localSheetId="33">#REF!</definedName>
    <definedName name="RSB_SOCFIN_40R" localSheetId="34">#REF!</definedName>
    <definedName name="RSB_SOCFIN_40R" localSheetId="35">#REF!</definedName>
    <definedName name="RSB_SOCFIN_40R" localSheetId="36">#REF!</definedName>
    <definedName name="RSB_SOCFIN_40R" localSheetId="37">#REF!</definedName>
    <definedName name="RSB_SOCFIN_40R" localSheetId="38">#REF!</definedName>
    <definedName name="RSB_SOCFIN_40R" localSheetId="39">#REF!</definedName>
    <definedName name="RSB_SOCFIN_40R" localSheetId="41">#REF!</definedName>
    <definedName name="RSB_SOCFIN_40R" localSheetId="43">#REF!</definedName>
    <definedName name="RSB_SOCFIN_40R" localSheetId="13">#REF!</definedName>
    <definedName name="RSB_SOCFIN_40R" localSheetId="14">#REF!</definedName>
    <definedName name="RSB_SOCFIN_40R" localSheetId="15">#REF!</definedName>
    <definedName name="RSB_SOCFIN_40R" localSheetId="16">#REF!</definedName>
    <definedName name="RSB_SOCFIN_40R" localSheetId="17">#REF!</definedName>
    <definedName name="RSB_SOCFIN_40R" localSheetId="18">#REF!</definedName>
    <definedName name="RSB_SOCFIN_40R">#REF!</definedName>
    <definedName name="rt" localSheetId="59" hidden="1">{"Minpmon",#N/A,FALSE,"Monthinput"}</definedName>
    <definedName name="rt" localSheetId="0" hidden="1">{"Minpmon",#N/A,FALSE,"Monthinput"}</definedName>
    <definedName name="rt" localSheetId="12" hidden="1">{"Minpmon",#N/A,FALSE,"Monthinput"}</definedName>
    <definedName name="rt" localSheetId="23" hidden="1">{"Minpmon",#N/A,FALSE,"Monthinput"}</definedName>
    <definedName name="rt" localSheetId="28" hidden="1">{"Minpmon",#N/A,FALSE,"Monthinput"}</definedName>
    <definedName name="rt" localSheetId="29" hidden="1">{"Minpmon",#N/A,FALSE,"Monthinput"}</definedName>
    <definedName name="rt" localSheetId="30" hidden="1">{"Minpmon",#N/A,FALSE,"Monthinput"}</definedName>
    <definedName name="rt" localSheetId="31" hidden="1">{"Minpmon",#N/A,FALSE,"Monthinput"}</definedName>
    <definedName name="rt" localSheetId="40" hidden="1">{"Minpmon",#N/A,FALSE,"Monthinput"}</definedName>
    <definedName name="rt" localSheetId="42" hidden="1">{"Minpmon",#N/A,FALSE,"Monthinput"}</definedName>
    <definedName name="rt" localSheetId="1" hidden="1">{"Minpmon",#N/A,FALSE,"Monthinput"}</definedName>
    <definedName name="rt" localSheetId="2" hidden="1">{"Minpmon",#N/A,FALSE,"Monthinput"}</definedName>
    <definedName name="rt" localSheetId="3" hidden="1">{"Minpmon",#N/A,FALSE,"Monthinput"}</definedName>
    <definedName name="rt" localSheetId="4" hidden="1">{"Minpmon",#N/A,FALSE,"Monthinput"}</definedName>
    <definedName name="rt" localSheetId="5" hidden="1">{"Minpmon",#N/A,FALSE,"Monthinput"}</definedName>
    <definedName name="rt" localSheetId="7" hidden="1">{"Minpmon",#N/A,FALSE,"Monthinput"}</definedName>
    <definedName name="rt" localSheetId="9" hidden="1">{"Minpmon",#N/A,FALSE,"Monthinput"}</definedName>
    <definedName name="rt" localSheetId="11" hidden="1">{"Minpmon",#N/A,FALSE,"Monthinput"}</definedName>
    <definedName name="rt" localSheetId="6" hidden="1">{"Minpmon",#N/A,FALSE,"Monthinput"}</definedName>
    <definedName name="rt" localSheetId="19" hidden="1">{"Minpmon",#N/A,FALSE,"Monthinput"}</definedName>
    <definedName name="rt" localSheetId="20" hidden="1">{"Minpmon",#N/A,FALSE,"Monthinput"}</definedName>
    <definedName name="rt" localSheetId="21" hidden="1">{"Minpmon",#N/A,FALSE,"Monthinput"}</definedName>
    <definedName name="rt" localSheetId="22" hidden="1">{"Minpmon",#N/A,FALSE,"Monthinput"}</definedName>
    <definedName name="rt" localSheetId="24" hidden="1">{"Minpmon",#N/A,FALSE,"Monthinput"}</definedName>
    <definedName name="rt" localSheetId="25" hidden="1">{"Minpmon",#N/A,FALSE,"Monthinput"}</definedName>
    <definedName name="rt" localSheetId="26" hidden="1">{"Minpmon",#N/A,FALSE,"Monthinput"}</definedName>
    <definedName name="rt" localSheetId="27" hidden="1">{"Minpmon",#N/A,FALSE,"Monthinput"}</definedName>
    <definedName name="rt" localSheetId="32" hidden="1">{"Minpmon",#N/A,FALSE,"Monthinput"}</definedName>
    <definedName name="rt" localSheetId="33" hidden="1">{"Minpmon",#N/A,FALSE,"Monthinput"}</definedName>
    <definedName name="rt" localSheetId="34" hidden="1">{"Minpmon",#N/A,FALSE,"Monthinput"}</definedName>
    <definedName name="rt" localSheetId="8" hidden="1">{"Minpmon",#N/A,FALSE,"Monthinput"}</definedName>
    <definedName name="rt" localSheetId="35" hidden="1">{"Minpmon",#N/A,FALSE,"Monthinput"}</definedName>
    <definedName name="rt" localSheetId="36" hidden="1">{"Minpmon",#N/A,FALSE,"Monthinput"}</definedName>
    <definedName name="rt" localSheetId="37" hidden="1">{"Minpmon",#N/A,FALSE,"Monthinput"}</definedName>
    <definedName name="rt" localSheetId="38" hidden="1">{"Minpmon",#N/A,FALSE,"Monthinput"}</definedName>
    <definedName name="rt" localSheetId="39" hidden="1">{"Minpmon",#N/A,FALSE,"Monthinput"}</definedName>
    <definedName name="rt" localSheetId="41" hidden="1">{"Minpmon",#N/A,FALSE,"Monthinput"}</definedName>
    <definedName name="rt" localSheetId="43" hidden="1">{"Minpmon",#N/A,FALSE,"Monthinput"}</definedName>
    <definedName name="rt" localSheetId="10" hidden="1">{"Minpmon",#N/A,FALSE,"Monthinput"}</definedName>
    <definedName name="rt" localSheetId="13" hidden="1">{"Minpmon",#N/A,FALSE,"Monthinput"}</definedName>
    <definedName name="rt" localSheetId="14" hidden="1">{"Minpmon",#N/A,FALSE,"Monthinput"}</definedName>
    <definedName name="rt" localSheetId="15" hidden="1">{"Minpmon",#N/A,FALSE,"Monthinput"}</definedName>
    <definedName name="rt" localSheetId="16" hidden="1">{"Minpmon",#N/A,FALSE,"Monthinput"}</definedName>
    <definedName name="rt" localSheetId="17" hidden="1">{"Minpmon",#N/A,FALSE,"Monthinput"}</definedName>
    <definedName name="rt" localSheetId="18" hidden="1">{"Minpmon",#N/A,FALSE,"Monthinput"}</definedName>
    <definedName name="rt" hidden="1">{"Minpmon",#N/A,FALSE,"Monthinput"}</definedName>
    <definedName name="rte" localSheetId="59" hidden="1">{"Riqfin97",#N/A,FALSE,"Tran";"Riqfinpro",#N/A,FALSE,"Tran"}</definedName>
    <definedName name="rte" localSheetId="0" hidden="1">{"Riqfin97",#N/A,FALSE,"Tran";"Riqfinpro",#N/A,FALSE,"Tran"}</definedName>
    <definedName name="rte" localSheetId="12" hidden="1">{"Riqfin97",#N/A,FALSE,"Tran";"Riqfinpro",#N/A,FALSE,"Tran"}</definedName>
    <definedName name="rte" localSheetId="23" hidden="1">{"Riqfin97",#N/A,FALSE,"Tran";"Riqfinpro",#N/A,FALSE,"Tran"}</definedName>
    <definedName name="rte" localSheetId="28" hidden="1">{"Riqfin97",#N/A,FALSE,"Tran";"Riqfinpro",#N/A,FALSE,"Tran"}</definedName>
    <definedName name="rte" localSheetId="29" hidden="1">{"Riqfin97",#N/A,FALSE,"Tran";"Riqfinpro",#N/A,FALSE,"Tran"}</definedName>
    <definedName name="rte" localSheetId="30" hidden="1">{"Riqfin97",#N/A,FALSE,"Tran";"Riqfinpro",#N/A,FALSE,"Tran"}</definedName>
    <definedName name="rte" localSheetId="31" hidden="1">{"Riqfin97",#N/A,FALSE,"Tran";"Riqfinpro",#N/A,FALSE,"Tran"}</definedName>
    <definedName name="rte" localSheetId="40" hidden="1">{"Riqfin97",#N/A,FALSE,"Tran";"Riqfinpro",#N/A,FALSE,"Tran"}</definedName>
    <definedName name="rte" localSheetId="42" hidden="1">{"Riqfin97",#N/A,FALSE,"Tran";"Riqfinpro",#N/A,FALSE,"Tran"}</definedName>
    <definedName name="rte" localSheetId="1" hidden="1">{"Riqfin97",#N/A,FALSE,"Tran";"Riqfinpro",#N/A,FALSE,"Tran"}</definedName>
    <definedName name="rte" localSheetId="2" hidden="1">{"Riqfin97",#N/A,FALSE,"Tran";"Riqfinpro",#N/A,FALSE,"Tran"}</definedName>
    <definedName name="rte" localSheetId="3" hidden="1">{"Riqfin97",#N/A,FALSE,"Tran";"Riqfinpro",#N/A,FALSE,"Tran"}</definedName>
    <definedName name="rte" localSheetId="4" hidden="1">{"Riqfin97",#N/A,FALSE,"Tran";"Riqfinpro",#N/A,FALSE,"Tran"}</definedName>
    <definedName name="rte" localSheetId="5" hidden="1">{"Riqfin97",#N/A,FALSE,"Tran";"Riqfinpro",#N/A,FALSE,"Tran"}</definedName>
    <definedName name="rte" localSheetId="7" hidden="1">{"Riqfin97",#N/A,FALSE,"Tran";"Riqfinpro",#N/A,FALSE,"Tran"}</definedName>
    <definedName name="rte" localSheetId="9" hidden="1">{"Riqfin97",#N/A,FALSE,"Tran";"Riqfinpro",#N/A,FALSE,"Tran"}</definedName>
    <definedName name="rte" localSheetId="11" hidden="1">{"Riqfin97",#N/A,FALSE,"Tran";"Riqfinpro",#N/A,FALSE,"Tran"}</definedName>
    <definedName name="rte" localSheetId="6" hidden="1">{"Riqfin97",#N/A,FALSE,"Tran";"Riqfinpro",#N/A,FALSE,"Tran"}</definedName>
    <definedName name="rte" localSheetId="19" hidden="1">{"Riqfin97",#N/A,FALSE,"Tran";"Riqfinpro",#N/A,FALSE,"Tran"}</definedName>
    <definedName name="rte" localSheetId="20" hidden="1">{"Riqfin97",#N/A,FALSE,"Tran";"Riqfinpro",#N/A,FALSE,"Tran"}</definedName>
    <definedName name="rte" localSheetId="21" hidden="1">{"Riqfin97",#N/A,FALSE,"Tran";"Riqfinpro",#N/A,FALSE,"Tran"}</definedName>
    <definedName name="rte" localSheetId="22" hidden="1">{"Riqfin97",#N/A,FALSE,"Tran";"Riqfinpro",#N/A,FALSE,"Tran"}</definedName>
    <definedName name="rte" localSheetId="24" hidden="1">{"Riqfin97",#N/A,FALSE,"Tran";"Riqfinpro",#N/A,FALSE,"Tran"}</definedName>
    <definedName name="rte" localSheetId="25" hidden="1">{"Riqfin97",#N/A,FALSE,"Tran";"Riqfinpro",#N/A,FALSE,"Tran"}</definedName>
    <definedName name="rte" localSheetId="26" hidden="1">{"Riqfin97",#N/A,FALSE,"Tran";"Riqfinpro",#N/A,FALSE,"Tran"}</definedName>
    <definedName name="rte" localSheetId="27" hidden="1">{"Riqfin97",#N/A,FALSE,"Tran";"Riqfinpro",#N/A,FALSE,"Tran"}</definedName>
    <definedName name="rte" localSheetId="32" hidden="1">{"Riqfin97",#N/A,FALSE,"Tran";"Riqfinpro",#N/A,FALSE,"Tran"}</definedName>
    <definedName name="rte" localSheetId="33" hidden="1">{"Riqfin97",#N/A,FALSE,"Tran";"Riqfinpro",#N/A,FALSE,"Tran"}</definedName>
    <definedName name="rte" localSheetId="34" hidden="1">{"Riqfin97",#N/A,FALSE,"Tran";"Riqfinpro",#N/A,FALSE,"Tran"}</definedName>
    <definedName name="rte" localSheetId="8" hidden="1">{"Riqfin97",#N/A,FALSE,"Tran";"Riqfinpro",#N/A,FALSE,"Tran"}</definedName>
    <definedName name="rte" localSheetId="35" hidden="1">{"Riqfin97",#N/A,FALSE,"Tran";"Riqfinpro",#N/A,FALSE,"Tran"}</definedName>
    <definedName name="rte" localSheetId="36" hidden="1">{"Riqfin97",#N/A,FALSE,"Tran";"Riqfinpro",#N/A,FALSE,"Tran"}</definedName>
    <definedName name="rte" localSheetId="37" hidden="1">{"Riqfin97",#N/A,FALSE,"Tran";"Riqfinpro",#N/A,FALSE,"Tran"}</definedName>
    <definedName name="rte" localSheetId="38" hidden="1">{"Riqfin97",#N/A,FALSE,"Tran";"Riqfinpro",#N/A,FALSE,"Tran"}</definedName>
    <definedName name="rte" localSheetId="39" hidden="1">{"Riqfin97",#N/A,FALSE,"Tran";"Riqfinpro",#N/A,FALSE,"Tran"}</definedName>
    <definedName name="rte" localSheetId="41" hidden="1">{"Riqfin97",#N/A,FALSE,"Tran";"Riqfinpro",#N/A,FALSE,"Tran"}</definedName>
    <definedName name="rte" localSheetId="43" hidden="1">{"Riqfin97",#N/A,FALSE,"Tran";"Riqfinpro",#N/A,FALSE,"Tran"}</definedName>
    <definedName name="rte" localSheetId="10" hidden="1">{"Riqfin97",#N/A,FALSE,"Tran";"Riqfinpro",#N/A,FALSE,"Tran"}</definedName>
    <definedName name="rte" localSheetId="13" hidden="1">{"Riqfin97",#N/A,FALSE,"Tran";"Riqfinpro",#N/A,FALSE,"Tran"}</definedName>
    <definedName name="rte" localSheetId="14" hidden="1">{"Riqfin97",#N/A,FALSE,"Tran";"Riqfinpro",#N/A,FALSE,"Tran"}</definedName>
    <definedName name="rte" localSheetId="15" hidden="1">{"Riqfin97",#N/A,FALSE,"Tran";"Riqfinpro",#N/A,FALSE,"Tran"}</definedName>
    <definedName name="rte" localSheetId="16" hidden="1">{"Riqfin97",#N/A,FALSE,"Tran";"Riqfinpro",#N/A,FALSE,"Tran"}</definedName>
    <definedName name="rte" localSheetId="17" hidden="1">{"Riqfin97",#N/A,FALSE,"Tran";"Riqfinpro",#N/A,FALSE,"Tran"}</definedName>
    <definedName name="rte" localSheetId="18" hidden="1">{"Riqfin97",#N/A,FALSE,"Tran";"Riqfinpro",#N/A,FALSE,"Tran"}</definedName>
    <definedName name="rte" hidden="1">{"Riqfin97",#N/A,FALSE,"Tran";"Riqfinpro",#N/A,FALSE,"Tran"}</definedName>
    <definedName name="rtre" localSheetId="59" hidden="1">{"Main Economic Indicators",#N/A,FALSE,"C"}</definedName>
    <definedName name="rtre" localSheetId="0" hidden="1">{"Main Economic Indicators",#N/A,FALSE,"C"}</definedName>
    <definedName name="rtre" localSheetId="12" hidden="1">{"Main Economic Indicators",#N/A,FALSE,"C"}</definedName>
    <definedName name="rtre" localSheetId="23" hidden="1">{"Main Economic Indicators",#N/A,FALSE,"C"}</definedName>
    <definedName name="rtre" localSheetId="28" hidden="1">{"Main Economic Indicators",#N/A,FALSE,"C"}</definedName>
    <definedName name="rtre" localSheetId="29" hidden="1">{"Main Economic Indicators",#N/A,FALSE,"C"}</definedName>
    <definedName name="rtre" localSheetId="30" hidden="1">{"Main Economic Indicators",#N/A,FALSE,"C"}</definedName>
    <definedName name="rtre" localSheetId="31" hidden="1">{"Main Economic Indicators",#N/A,FALSE,"C"}</definedName>
    <definedName name="rtre" localSheetId="40" hidden="1">{"Main Economic Indicators",#N/A,FALSE,"C"}</definedName>
    <definedName name="rtre" localSheetId="42" hidden="1">{"Main Economic Indicators",#N/A,FALSE,"C"}</definedName>
    <definedName name="rtre" localSheetId="1" hidden="1">{"Main Economic Indicators",#N/A,FALSE,"C"}</definedName>
    <definedName name="rtre" localSheetId="2" hidden="1">{"Main Economic Indicators",#N/A,FALSE,"C"}</definedName>
    <definedName name="rtre" localSheetId="3" hidden="1">{"Main Economic Indicators",#N/A,FALSE,"C"}</definedName>
    <definedName name="rtre" localSheetId="4" hidden="1">{"Main Economic Indicators",#N/A,FALSE,"C"}</definedName>
    <definedName name="rtre" localSheetId="5" hidden="1">{"Main Economic Indicators",#N/A,FALSE,"C"}</definedName>
    <definedName name="rtre" localSheetId="7" hidden="1">{"Main Economic Indicators",#N/A,FALSE,"C"}</definedName>
    <definedName name="rtre" localSheetId="9" hidden="1">{"Main Economic Indicators",#N/A,FALSE,"C"}</definedName>
    <definedName name="rtre" localSheetId="11" hidden="1">{"Main Economic Indicators",#N/A,FALSE,"C"}</definedName>
    <definedName name="rtre" localSheetId="6" hidden="1">{"Main Economic Indicators",#N/A,FALSE,"C"}</definedName>
    <definedName name="rtre" localSheetId="19" hidden="1">{"Main Economic Indicators",#N/A,FALSE,"C"}</definedName>
    <definedName name="rtre" localSheetId="20" hidden="1">{"Main Economic Indicators",#N/A,FALSE,"C"}</definedName>
    <definedName name="rtre" localSheetId="21" hidden="1">{"Main Economic Indicators",#N/A,FALSE,"C"}</definedName>
    <definedName name="rtre" localSheetId="22" hidden="1">{"Main Economic Indicators",#N/A,FALSE,"C"}</definedName>
    <definedName name="rtre" localSheetId="24" hidden="1">{"Main Economic Indicators",#N/A,FALSE,"C"}</definedName>
    <definedName name="rtre" localSheetId="25" hidden="1">{"Main Economic Indicators",#N/A,FALSE,"C"}</definedName>
    <definedName name="rtre" localSheetId="26" hidden="1">{"Main Economic Indicators",#N/A,FALSE,"C"}</definedName>
    <definedName name="rtre" localSheetId="27" hidden="1">{"Main Economic Indicators",#N/A,FALSE,"C"}</definedName>
    <definedName name="rtre" localSheetId="32" hidden="1">{"Main Economic Indicators",#N/A,FALSE,"C"}</definedName>
    <definedName name="rtre" localSheetId="33" hidden="1">{"Main Economic Indicators",#N/A,FALSE,"C"}</definedName>
    <definedName name="rtre" localSheetId="34" hidden="1">{"Main Economic Indicators",#N/A,FALSE,"C"}</definedName>
    <definedName name="rtre" localSheetId="8" hidden="1">{"Main Economic Indicators",#N/A,FALSE,"C"}</definedName>
    <definedName name="rtre" localSheetId="35" hidden="1">{"Main Economic Indicators",#N/A,FALSE,"C"}</definedName>
    <definedName name="rtre" localSheetId="36" hidden="1">{"Main Economic Indicators",#N/A,FALSE,"C"}</definedName>
    <definedName name="rtre" localSheetId="37" hidden="1">{"Main Economic Indicators",#N/A,FALSE,"C"}</definedName>
    <definedName name="rtre" localSheetId="38" hidden="1">{"Main Economic Indicators",#N/A,FALSE,"C"}</definedName>
    <definedName name="rtre" localSheetId="39" hidden="1">{"Main Economic Indicators",#N/A,FALSE,"C"}</definedName>
    <definedName name="rtre" localSheetId="41" hidden="1">{"Main Economic Indicators",#N/A,FALSE,"C"}</definedName>
    <definedName name="rtre" localSheetId="43" hidden="1">{"Main Economic Indicators",#N/A,FALSE,"C"}</definedName>
    <definedName name="rtre" localSheetId="10" hidden="1">{"Main Economic Indicators",#N/A,FALSE,"C"}</definedName>
    <definedName name="rtre" localSheetId="13" hidden="1">{"Main Economic Indicators",#N/A,FALSE,"C"}</definedName>
    <definedName name="rtre" localSheetId="14" hidden="1">{"Main Economic Indicators",#N/A,FALSE,"C"}</definedName>
    <definedName name="rtre" localSheetId="15" hidden="1">{"Main Economic Indicators",#N/A,FALSE,"C"}</definedName>
    <definedName name="rtre" localSheetId="16" hidden="1">{"Main Economic Indicators",#N/A,FALSE,"C"}</definedName>
    <definedName name="rtre" localSheetId="17" hidden="1">{"Main Economic Indicators",#N/A,FALSE,"C"}</definedName>
    <definedName name="rtre" localSheetId="18" hidden="1">{"Main Economic Indicators",#N/A,FALSE,"C"}</definedName>
    <definedName name="rtre" hidden="1">{"Main Economic Indicators",#N/A,FALSE,"C"}</definedName>
    <definedName name="rtre1" localSheetId="59" hidden="1">{"Main Economic Indicators",#N/A,FALSE,"C"}</definedName>
    <definedName name="rtre1" localSheetId="0" hidden="1">{"Main Economic Indicators",#N/A,FALSE,"C"}</definedName>
    <definedName name="rtre1" localSheetId="12" hidden="1">{"Main Economic Indicators",#N/A,FALSE,"C"}</definedName>
    <definedName name="rtre1" localSheetId="23" hidden="1">{"Main Economic Indicators",#N/A,FALSE,"C"}</definedName>
    <definedName name="rtre1" localSheetId="28" hidden="1">{"Main Economic Indicators",#N/A,FALSE,"C"}</definedName>
    <definedName name="rtre1" localSheetId="29" hidden="1">{"Main Economic Indicators",#N/A,FALSE,"C"}</definedName>
    <definedName name="rtre1" localSheetId="30" hidden="1">{"Main Economic Indicators",#N/A,FALSE,"C"}</definedName>
    <definedName name="rtre1" localSheetId="31" hidden="1">{"Main Economic Indicators",#N/A,FALSE,"C"}</definedName>
    <definedName name="rtre1" localSheetId="40" hidden="1">{"Main Economic Indicators",#N/A,FALSE,"C"}</definedName>
    <definedName name="rtre1" localSheetId="42" hidden="1">{"Main Economic Indicators",#N/A,FALSE,"C"}</definedName>
    <definedName name="rtre1" localSheetId="1" hidden="1">{"Main Economic Indicators",#N/A,FALSE,"C"}</definedName>
    <definedName name="rtre1" localSheetId="2" hidden="1">{"Main Economic Indicators",#N/A,FALSE,"C"}</definedName>
    <definedName name="rtre1" localSheetId="3" hidden="1">{"Main Economic Indicators",#N/A,FALSE,"C"}</definedName>
    <definedName name="rtre1" localSheetId="4" hidden="1">{"Main Economic Indicators",#N/A,FALSE,"C"}</definedName>
    <definedName name="rtre1" localSheetId="5" hidden="1">{"Main Economic Indicators",#N/A,FALSE,"C"}</definedName>
    <definedName name="rtre1" localSheetId="7" hidden="1">{"Main Economic Indicators",#N/A,FALSE,"C"}</definedName>
    <definedName name="rtre1" localSheetId="9" hidden="1">{"Main Economic Indicators",#N/A,FALSE,"C"}</definedName>
    <definedName name="rtre1" localSheetId="11" hidden="1">{"Main Economic Indicators",#N/A,FALSE,"C"}</definedName>
    <definedName name="rtre1" localSheetId="6" hidden="1">{"Main Economic Indicators",#N/A,FALSE,"C"}</definedName>
    <definedName name="rtre1" localSheetId="19" hidden="1">{"Main Economic Indicators",#N/A,FALSE,"C"}</definedName>
    <definedName name="rtre1" localSheetId="20" hidden="1">{"Main Economic Indicators",#N/A,FALSE,"C"}</definedName>
    <definedName name="rtre1" localSheetId="21" hidden="1">{"Main Economic Indicators",#N/A,FALSE,"C"}</definedName>
    <definedName name="rtre1" localSheetId="22" hidden="1">{"Main Economic Indicators",#N/A,FALSE,"C"}</definedName>
    <definedName name="rtre1" localSheetId="24" hidden="1">{"Main Economic Indicators",#N/A,FALSE,"C"}</definedName>
    <definedName name="rtre1" localSheetId="25" hidden="1">{"Main Economic Indicators",#N/A,FALSE,"C"}</definedName>
    <definedName name="rtre1" localSheetId="26" hidden="1">{"Main Economic Indicators",#N/A,FALSE,"C"}</definedName>
    <definedName name="rtre1" localSheetId="27" hidden="1">{"Main Economic Indicators",#N/A,FALSE,"C"}</definedName>
    <definedName name="rtre1" localSheetId="32" hidden="1">{"Main Economic Indicators",#N/A,FALSE,"C"}</definedName>
    <definedName name="rtre1" localSheetId="33" hidden="1">{"Main Economic Indicators",#N/A,FALSE,"C"}</definedName>
    <definedName name="rtre1" localSheetId="34" hidden="1">{"Main Economic Indicators",#N/A,FALSE,"C"}</definedName>
    <definedName name="rtre1" localSheetId="8" hidden="1">{"Main Economic Indicators",#N/A,FALSE,"C"}</definedName>
    <definedName name="rtre1" localSheetId="35" hidden="1">{"Main Economic Indicators",#N/A,FALSE,"C"}</definedName>
    <definedName name="rtre1" localSheetId="36" hidden="1">{"Main Economic Indicators",#N/A,FALSE,"C"}</definedName>
    <definedName name="rtre1" localSheetId="37" hidden="1">{"Main Economic Indicators",#N/A,FALSE,"C"}</definedName>
    <definedName name="rtre1" localSheetId="38" hidden="1">{"Main Economic Indicators",#N/A,FALSE,"C"}</definedName>
    <definedName name="rtre1" localSheetId="39" hidden="1">{"Main Economic Indicators",#N/A,FALSE,"C"}</definedName>
    <definedName name="rtre1" localSheetId="41" hidden="1">{"Main Economic Indicators",#N/A,FALSE,"C"}</definedName>
    <definedName name="rtre1" localSheetId="43" hidden="1">{"Main Economic Indicators",#N/A,FALSE,"C"}</definedName>
    <definedName name="rtre1" localSheetId="10" hidden="1">{"Main Economic Indicators",#N/A,FALSE,"C"}</definedName>
    <definedName name="rtre1" localSheetId="13" hidden="1">{"Main Economic Indicators",#N/A,FALSE,"C"}</definedName>
    <definedName name="rtre1" localSheetId="14" hidden="1">{"Main Economic Indicators",#N/A,FALSE,"C"}</definedName>
    <definedName name="rtre1" localSheetId="15" hidden="1">{"Main Economic Indicators",#N/A,FALSE,"C"}</definedName>
    <definedName name="rtre1" localSheetId="16" hidden="1">{"Main Economic Indicators",#N/A,FALSE,"C"}</definedName>
    <definedName name="rtre1" localSheetId="17" hidden="1">{"Main Economic Indicators",#N/A,FALSE,"C"}</definedName>
    <definedName name="rtre1" localSheetId="18" hidden="1">{"Main Economic Indicators",#N/A,FALSE,"C"}</definedName>
    <definedName name="rtre1" hidden="1">{"Main Economic Indicators",#N/A,FALSE,"C"}</definedName>
    <definedName name="rty" localSheetId="59" hidden="1">{"Riqfin97",#N/A,FALSE,"Tran";"Riqfinpro",#N/A,FALSE,"Tran"}</definedName>
    <definedName name="rty" localSheetId="0" hidden="1">{"Riqfin97",#N/A,FALSE,"Tran";"Riqfinpro",#N/A,FALSE,"Tran"}</definedName>
    <definedName name="rty" localSheetId="12" hidden="1">{"Riqfin97",#N/A,FALSE,"Tran";"Riqfinpro",#N/A,FALSE,"Tran"}</definedName>
    <definedName name="rty" localSheetId="23" hidden="1">{"Riqfin97",#N/A,FALSE,"Tran";"Riqfinpro",#N/A,FALSE,"Tran"}</definedName>
    <definedName name="rty" localSheetId="28" hidden="1">{"Riqfin97",#N/A,FALSE,"Tran";"Riqfinpro",#N/A,FALSE,"Tran"}</definedName>
    <definedName name="rty" localSheetId="29" hidden="1">{"Riqfin97",#N/A,FALSE,"Tran";"Riqfinpro",#N/A,FALSE,"Tran"}</definedName>
    <definedName name="rty" localSheetId="30" hidden="1">{"Riqfin97",#N/A,FALSE,"Tran";"Riqfinpro",#N/A,FALSE,"Tran"}</definedName>
    <definedName name="rty" localSheetId="31" hidden="1">{"Riqfin97",#N/A,FALSE,"Tran";"Riqfinpro",#N/A,FALSE,"Tran"}</definedName>
    <definedName name="rty" localSheetId="40" hidden="1">{"Riqfin97",#N/A,FALSE,"Tran";"Riqfinpro",#N/A,FALSE,"Tran"}</definedName>
    <definedName name="rty" localSheetId="42" hidden="1">{"Riqfin97",#N/A,FALSE,"Tran";"Riqfinpro",#N/A,FALSE,"Tran"}</definedName>
    <definedName name="rty" localSheetId="1" hidden="1">{"Riqfin97",#N/A,FALSE,"Tran";"Riqfinpro",#N/A,FALSE,"Tran"}</definedName>
    <definedName name="rty" localSheetId="2" hidden="1">{"Riqfin97",#N/A,FALSE,"Tran";"Riqfinpro",#N/A,FALSE,"Tran"}</definedName>
    <definedName name="rty" localSheetId="3" hidden="1">{"Riqfin97",#N/A,FALSE,"Tran";"Riqfinpro",#N/A,FALSE,"Tran"}</definedName>
    <definedName name="rty" localSheetId="4" hidden="1">{"Riqfin97",#N/A,FALSE,"Tran";"Riqfinpro",#N/A,FALSE,"Tran"}</definedName>
    <definedName name="rty" localSheetId="5" hidden="1">{"Riqfin97",#N/A,FALSE,"Tran";"Riqfinpro",#N/A,FALSE,"Tran"}</definedName>
    <definedName name="rty" localSheetId="7" hidden="1">{"Riqfin97",#N/A,FALSE,"Tran";"Riqfinpro",#N/A,FALSE,"Tran"}</definedName>
    <definedName name="rty" localSheetId="9" hidden="1">{"Riqfin97",#N/A,FALSE,"Tran";"Riqfinpro",#N/A,FALSE,"Tran"}</definedName>
    <definedName name="rty" localSheetId="11" hidden="1">{"Riqfin97",#N/A,FALSE,"Tran";"Riqfinpro",#N/A,FALSE,"Tran"}</definedName>
    <definedName name="rty" localSheetId="6" hidden="1">{"Riqfin97",#N/A,FALSE,"Tran";"Riqfinpro",#N/A,FALSE,"Tran"}</definedName>
    <definedName name="rty" localSheetId="19" hidden="1">{"Riqfin97",#N/A,FALSE,"Tran";"Riqfinpro",#N/A,FALSE,"Tran"}</definedName>
    <definedName name="rty" localSheetId="20" hidden="1">{"Riqfin97",#N/A,FALSE,"Tran";"Riqfinpro",#N/A,FALSE,"Tran"}</definedName>
    <definedName name="rty" localSheetId="21" hidden="1">{"Riqfin97",#N/A,FALSE,"Tran";"Riqfinpro",#N/A,FALSE,"Tran"}</definedName>
    <definedName name="rty" localSheetId="22" hidden="1">{"Riqfin97",#N/A,FALSE,"Tran";"Riqfinpro",#N/A,FALSE,"Tran"}</definedName>
    <definedName name="rty" localSheetId="24" hidden="1">{"Riqfin97",#N/A,FALSE,"Tran";"Riqfinpro",#N/A,FALSE,"Tran"}</definedName>
    <definedName name="rty" localSheetId="25" hidden="1">{"Riqfin97",#N/A,FALSE,"Tran";"Riqfinpro",#N/A,FALSE,"Tran"}</definedName>
    <definedName name="rty" localSheetId="26" hidden="1">{"Riqfin97",#N/A,FALSE,"Tran";"Riqfinpro",#N/A,FALSE,"Tran"}</definedName>
    <definedName name="rty" localSheetId="27" hidden="1">{"Riqfin97",#N/A,FALSE,"Tran";"Riqfinpro",#N/A,FALSE,"Tran"}</definedName>
    <definedName name="rty" localSheetId="32" hidden="1">{"Riqfin97",#N/A,FALSE,"Tran";"Riqfinpro",#N/A,FALSE,"Tran"}</definedName>
    <definedName name="rty" localSheetId="33" hidden="1">{"Riqfin97",#N/A,FALSE,"Tran";"Riqfinpro",#N/A,FALSE,"Tran"}</definedName>
    <definedName name="rty" localSheetId="34" hidden="1">{"Riqfin97",#N/A,FALSE,"Tran";"Riqfinpro",#N/A,FALSE,"Tran"}</definedName>
    <definedName name="rty" localSheetId="8" hidden="1">{"Riqfin97",#N/A,FALSE,"Tran";"Riqfinpro",#N/A,FALSE,"Tran"}</definedName>
    <definedName name="rty" localSheetId="35" hidden="1">{"Riqfin97",#N/A,FALSE,"Tran";"Riqfinpro",#N/A,FALSE,"Tran"}</definedName>
    <definedName name="rty" localSheetId="36" hidden="1">{"Riqfin97",#N/A,FALSE,"Tran";"Riqfinpro",#N/A,FALSE,"Tran"}</definedName>
    <definedName name="rty" localSheetId="37" hidden="1">{"Riqfin97",#N/A,FALSE,"Tran";"Riqfinpro",#N/A,FALSE,"Tran"}</definedName>
    <definedName name="rty" localSheetId="38" hidden="1">{"Riqfin97",#N/A,FALSE,"Tran";"Riqfinpro",#N/A,FALSE,"Tran"}</definedName>
    <definedName name="rty" localSheetId="39" hidden="1">{"Riqfin97",#N/A,FALSE,"Tran";"Riqfinpro",#N/A,FALSE,"Tran"}</definedName>
    <definedName name="rty" localSheetId="41" hidden="1">{"Riqfin97",#N/A,FALSE,"Tran";"Riqfinpro",#N/A,FALSE,"Tran"}</definedName>
    <definedName name="rty" localSheetId="43" hidden="1">{"Riqfin97",#N/A,FALSE,"Tran";"Riqfinpro",#N/A,FALSE,"Tran"}</definedName>
    <definedName name="rty" localSheetId="10" hidden="1">{"Riqfin97",#N/A,FALSE,"Tran";"Riqfinpro",#N/A,FALSE,"Tran"}</definedName>
    <definedName name="rty" localSheetId="13" hidden="1">{"Riqfin97",#N/A,FALSE,"Tran";"Riqfinpro",#N/A,FALSE,"Tran"}</definedName>
    <definedName name="rty" localSheetId="14" hidden="1">{"Riqfin97",#N/A,FALSE,"Tran";"Riqfinpro",#N/A,FALSE,"Tran"}</definedName>
    <definedName name="rty" localSheetId="15" hidden="1">{"Riqfin97",#N/A,FALSE,"Tran";"Riqfinpro",#N/A,FALSE,"Tran"}</definedName>
    <definedName name="rty" localSheetId="16" hidden="1">{"Riqfin97",#N/A,FALSE,"Tran";"Riqfinpro",#N/A,FALSE,"Tran"}</definedName>
    <definedName name="rty" localSheetId="17" hidden="1">{"Riqfin97",#N/A,FALSE,"Tran";"Riqfinpro",#N/A,FALSE,"Tran"}</definedName>
    <definedName name="rty" localSheetId="18" hidden="1">{"Riqfin97",#N/A,FALSE,"Tran";"Riqfinpro",#N/A,FALSE,"Tran"}</definedName>
    <definedName name="rty" hidden="1">{"Riqfin97",#N/A,FALSE,"Tran";"Riqfinpro",#N/A,FALSE,"Tran"}</definedName>
    <definedName name="RUIZ" localSheetId="59">#REF!</definedName>
    <definedName name="RUIZ" localSheetId="0">#REF!</definedName>
    <definedName name="RUIZ" localSheetId="12">#REF!</definedName>
    <definedName name="RUIZ" localSheetId="23">#REF!</definedName>
    <definedName name="RUIZ" localSheetId="28">#REF!</definedName>
    <definedName name="RUIZ" localSheetId="29">#REF!</definedName>
    <definedName name="RUIZ" localSheetId="30">#REF!</definedName>
    <definedName name="RUIZ" localSheetId="31">#REF!</definedName>
    <definedName name="RUIZ" localSheetId="40">#REF!</definedName>
    <definedName name="RUIZ" localSheetId="42">#REF!</definedName>
    <definedName name="RUIZ" localSheetId="5">#REF!</definedName>
    <definedName name="RUIZ" localSheetId="7">#REF!</definedName>
    <definedName name="RUIZ" localSheetId="9">#REF!</definedName>
    <definedName name="RUIZ" localSheetId="11">#REF!</definedName>
    <definedName name="RUIZ" localSheetId="6">#REF!</definedName>
    <definedName name="RUIZ" localSheetId="19">#REF!</definedName>
    <definedName name="RUIZ" localSheetId="20">#REF!</definedName>
    <definedName name="RUIZ" localSheetId="21">#REF!</definedName>
    <definedName name="RUIZ" localSheetId="22">#REF!</definedName>
    <definedName name="RUIZ" localSheetId="24">#REF!</definedName>
    <definedName name="RUIZ" localSheetId="25">#REF!</definedName>
    <definedName name="RUIZ" localSheetId="26">#REF!</definedName>
    <definedName name="RUIZ" localSheetId="27">#REF!</definedName>
    <definedName name="RUIZ" localSheetId="32">#REF!</definedName>
    <definedName name="RUIZ" localSheetId="33">#REF!</definedName>
    <definedName name="RUIZ" localSheetId="34">#REF!</definedName>
    <definedName name="RUIZ" localSheetId="8">#REF!</definedName>
    <definedName name="RUIZ" localSheetId="35">#REF!</definedName>
    <definedName name="RUIZ" localSheetId="36">#REF!</definedName>
    <definedName name="RUIZ" localSheetId="37">#REF!</definedName>
    <definedName name="RUIZ" localSheetId="38">#REF!</definedName>
    <definedName name="RUIZ" localSheetId="39">#REF!</definedName>
    <definedName name="RUIZ" localSheetId="41">#REF!</definedName>
    <definedName name="RUIZ" localSheetId="43">#REF!</definedName>
    <definedName name="RUIZ" localSheetId="10">#REF!</definedName>
    <definedName name="RUIZ" localSheetId="13">#REF!</definedName>
    <definedName name="RUIZ" localSheetId="14">#REF!</definedName>
    <definedName name="RUIZ" localSheetId="15">#REF!</definedName>
    <definedName name="RUIZ" localSheetId="16">#REF!</definedName>
    <definedName name="RUIZ" localSheetId="17">#REF!</definedName>
    <definedName name="RUIZ" localSheetId="18">#REF!</definedName>
    <definedName name="RUIZ">#REF!</definedName>
    <definedName name="Rwvu.PLA2." localSheetId="59" hidden="1">'[34]COP FED'!#REF!</definedName>
    <definedName name="Rwvu.PLA2." localSheetId="12" hidden="1">'[34]COP FED'!#REF!</definedName>
    <definedName name="Rwvu.PLA2." localSheetId="5" hidden="1">'[34]COP FED'!#REF!</definedName>
    <definedName name="Rwvu.PLA2." localSheetId="7" hidden="1">'[34]COP FED'!#REF!</definedName>
    <definedName name="Rwvu.PLA2." localSheetId="9" hidden="1">'[34]COP FED'!#REF!</definedName>
    <definedName name="Rwvu.PLA2." localSheetId="11" hidden="1">'[34]COP FED'!#REF!</definedName>
    <definedName name="Rwvu.PLA2." localSheetId="6" hidden="1">'[34]COP FED'!#REF!</definedName>
    <definedName name="Rwvu.PLA2." localSheetId="34" hidden="1">'[34]COP FED'!#REF!</definedName>
    <definedName name="Rwvu.PLA2." localSheetId="8" hidden="1">'[34]COP FED'!#REF!</definedName>
    <definedName name="Rwvu.PLA2." localSheetId="35" hidden="1">'[34]COP FED'!#REF!</definedName>
    <definedName name="Rwvu.PLA2." localSheetId="36" hidden="1">'[34]COP FED'!#REF!</definedName>
    <definedName name="Rwvu.PLA2." localSheetId="37" hidden="1">'[34]COP FED'!#REF!</definedName>
    <definedName name="Rwvu.PLA2." localSheetId="38" hidden="1">'[34]COP FED'!#REF!</definedName>
    <definedName name="Rwvu.PLA2." localSheetId="10" hidden="1">'[34]COP FED'!#REF!</definedName>
    <definedName name="Rwvu.PLA2." localSheetId="15" hidden="1">'[34]COP FED'!#REF!</definedName>
    <definedName name="Rwvu.PLA2." localSheetId="16" hidden="1">'[34]COP FED'!#REF!</definedName>
    <definedName name="Rwvu.PLA2." localSheetId="17" hidden="1">'[34]COP FED'!#REF!</definedName>
    <definedName name="Rwvu.PLA2." localSheetId="18" hidden="1">'[34]COP FED'!#REF!</definedName>
    <definedName name="Rwvu.PLA2." hidden="1">'[34]COP FED'!#REF!</definedName>
    <definedName name="rx" localSheetId="59" hidden="1">#REF!</definedName>
    <definedName name="rx" localSheetId="0" hidden="1">#REF!</definedName>
    <definedName name="rx" localSheetId="12" hidden="1">#REF!</definedName>
    <definedName name="rx" localSheetId="23" hidden="1">#REF!</definedName>
    <definedName name="rx" localSheetId="28" hidden="1">#REF!</definedName>
    <definedName name="rx" localSheetId="29" hidden="1">#REF!</definedName>
    <definedName name="rx" localSheetId="30" hidden="1">#REF!</definedName>
    <definedName name="rx" localSheetId="31" hidden="1">#REF!</definedName>
    <definedName name="rx" localSheetId="40" hidden="1">#REF!</definedName>
    <definedName name="rx" localSheetId="42" hidden="1">#REF!</definedName>
    <definedName name="rx" localSheetId="5" hidden="1">#REF!</definedName>
    <definedName name="rx" localSheetId="7" hidden="1">#REF!</definedName>
    <definedName name="rx" localSheetId="9" hidden="1">#REF!</definedName>
    <definedName name="rx" localSheetId="11" hidden="1">#REF!</definedName>
    <definedName name="rx" localSheetId="6" hidden="1">#REF!</definedName>
    <definedName name="rx" localSheetId="19" hidden="1">#REF!</definedName>
    <definedName name="rx" localSheetId="20" hidden="1">#REF!</definedName>
    <definedName name="rx" localSheetId="21" hidden="1">#REF!</definedName>
    <definedName name="rx" localSheetId="22" hidden="1">#REF!</definedName>
    <definedName name="rx" localSheetId="24" hidden="1">#REF!</definedName>
    <definedName name="rx" localSheetId="25" hidden="1">#REF!</definedName>
    <definedName name="rx" localSheetId="26" hidden="1">#REF!</definedName>
    <definedName name="rx" localSheetId="27" hidden="1">#REF!</definedName>
    <definedName name="rx" localSheetId="32" hidden="1">#REF!</definedName>
    <definedName name="rx" localSheetId="33" hidden="1">#REF!</definedName>
    <definedName name="rx" localSheetId="34" hidden="1">#REF!</definedName>
    <definedName name="rx" localSheetId="8" hidden="1">#REF!</definedName>
    <definedName name="rx" localSheetId="35" hidden="1">#REF!</definedName>
    <definedName name="rx" localSheetId="36" hidden="1">#REF!</definedName>
    <definedName name="rx" localSheetId="37" hidden="1">#REF!</definedName>
    <definedName name="rx" localSheetId="38" hidden="1">#REF!</definedName>
    <definedName name="rx" localSheetId="39" hidden="1">#REF!</definedName>
    <definedName name="rx" localSheetId="41" hidden="1">#REF!</definedName>
    <definedName name="rx" localSheetId="43" hidden="1">#REF!</definedName>
    <definedName name="rx" localSheetId="10" hidden="1">#REF!</definedName>
    <definedName name="rx" localSheetId="13" hidden="1">#REF!</definedName>
    <definedName name="rx" localSheetId="14" hidden="1">#REF!</definedName>
    <definedName name="rx" localSheetId="15" hidden="1">#REF!</definedName>
    <definedName name="rx" localSheetId="16" hidden="1">#REF!</definedName>
    <definedName name="rx" localSheetId="17" hidden="1">#REF!</definedName>
    <definedName name="rx" localSheetId="18" hidden="1">#REF!</definedName>
    <definedName name="rx" hidden="1">#REF!</definedName>
    <definedName name="s" localSheetId="59" hidden="1">{"Tab1",#N/A,FALSE,"P";"Tab2",#N/A,FALSE,"P"}</definedName>
    <definedName name="s" localSheetId="0" hidden="1">{"Tab1",#N/A,FALSE,"P";"Tab2",#N/A,FALSE,"P"}</definedName>
    <definedName name="s" localSheetId="12" hidden="1">{"Tab1",#N/A,FALSE,"P";"Tab2",#N/A,FALSE,"P"}</definedName>
    <definedName name="s" localSheetId="23" hidden="1">{"Tab1",#N/A,FALSE,"P";"Tab2",#N/A,FALSE,"P"}</definedName>
    <definedName name="s" localSheetId="28" hidden="1">{"Tab1",#N/A,FALSE,"P";"Tab2",#N/A,FALSE,"P"}</definedName>
    <definedName name="s" localSheetId="29" hidden="1">{"Tab1",#N/A,FALSE,"P";"Tab2",#N/A,FALSE,"P"}</definedName>
    <definedName name="s" localSheetId="30" hidden="1">{"Tab1",#N/A,FALSE,"P";"Tab2",#N/A,FALSE,"P"}</definedName>
    <definedName name="s" localSheetId="31" hidden="1">{"Tab1",#N/A,FALSE,"P";"Tab2",#N/A,FALSE,"P"}</definedName>
    <definedName name="s" localSheetId="40" hidden="1">{"Tab1",#N/A,FALSE,"P";"Tab2",#N/A,FALSE,"P"}</definedName>
    <definedName name="s" localSheetId="42" hidden="1">{"Tab1",#N/A,FALSE,"P";"Tab2",#N/A,FALSE,"P"}</definedName>
    <definedName name="s" localSheetId="1" hidden="1">{"Tab1",#N/A,FALSE,"P";"Tab2",#N/A,FALSE,"P"}</definedName>
    <definedName name="s" localSheetId="2" hidden="1">{"Tab1",#N/A,FALSE,"P";"Tab2",#N/A,FALSE,"P"}</definedName>
    <definedName name="s" localSheetId="3" hidden="1">{"Tab1",#N/A,FALSE,"P";"Tab2",#N/A,FALSE,"P"}</definedName>
    <definedName name="s" localSheetId="4" hidden="1">{"Tab1",#N/A,FALSE,"P";"Tab2",#N/A,FALSE,"P"}</definedName>
    <definedName name="s" localSheetId="5" hidden="1">{"Tab1",#N/A,FALSE,"P";"Tab2",#N/A,FALSE,"P"}</definedName>
    <definedName name="s" localSheetId="7" hidden="1">{"Tab1",#N/A,FALSE,"P";"Tab2",#N/A,FALSE,"P"}</definedName>
    <definedName name="s" localSheetId="9" hidden="1">{"Tab1",#N/A,FALSE,"P";"Tab2",#N/A,FALSE,"P"}</definedName>
    <definedName name="s" localSheetId="11" hidden="1">{"Tab1",#N/A,FALSE,"P";"Tab2",#N/A,FALSE,"P"}</definedName>
    <definedName name="s" localSheetId="6" hidden="1">{"Tab1",#N/A,FALSE,"P";"Tab2",#N/A,FALSE,"P"}</definedName>
    <definedName name="s" localSheetId="19" hidden="1">{"Tab1",#N/A,FALSE,"P";"Tab2",#N/A,FALSE,"P"}</definedName>
    <definedName name="s" localSheetId="20" hidden="1">{"Tab1",#N/A,FALSE,"P";"Tab2",#N/A,FALSE,"P"}</definedName>
    <definedName name="s" localSheetId="21" hidden="1">{"Tab1",#N/A,FALSE,"P";"Tab2",#N/A,FALSE,"P"}</definedName>
    <definedName name="s" localSheetId="22" hidden="1">{"Tab1",#N/A,FALSE,"P";"Tab2",#N/A,FALSE,"P"}</definedName>
    <definedName name="s" localSheetId="24" hidden="1">{"Tab1",#N/A,FALSE,"P";"Tab2",#N/A,FALSE,"P"}</definedName>
    <definedName name="s" localSheetId="25" hidden="1">{"Tab1",#N/A,FALSE,"P";"Tab2",#N/A,FALSE,"P"}</definedName>
    <definedName name="s" localSheetId="26" hidden="1">{"Tab1",#N/A,FALSE,"P";"Tab2",#N/A,FALSE,"P"}</definedName>
    <definedName name="s" localSheetId="27" hidden="1">{"Tab1",#N/A,FALSE,"P";"Tab2",#N/A,FALSE,"P"}</definedName>
    <definedName name="s" localSheetId="32" hidden="1">{"Tab1",#N/A,FALSE,"P";"Tab2",#N/A,FALSE,"P"}</definedName>
    <definedName name="s" localSheetId="33" hidden="1">{"Tab1",#N/A,FALSE,"P";"Tab2",#N/A,FALSE,"P"}</definedName>
    <definedName name="s" localSheetId="34" hidden="1">{"Tab1",#N/A,FALSE,"P";"Tab2",#N/A,FALSE,"P"}</definedName>
    <definedName name="s" localSheetId="8" hidden="1">{"Tab1",#N/A,FALSE,"P";"Tab2",#N/A,FALSE,"P"}</definedName>
    <definedName name="s" localSheetId="35" hidden="1">{"Tab1",#N/A,FALSE,"P";"Tab2",#N/A,FALSE,"P"}</definedName>
    <definedName name="s" localSheetId="36" hidden="1">{"Tab1",#N/A,FALSE,"P";"Tab2",#N/A,FALSE,"P"}</definedName>
    <definedName name="s" localSheetId="37" hidden="1">{"Tab1",#N/A,FALSE,"P";"Tab2",#N/A,FALSE,"P"}</definedName>
    <definedName name="s" localSheetId="38" hidden="1">{"Tab1",#N/A,FALSE,"P";"Tab2",#N/A,FALSE,"P"}</definedName>
    <definedName name="s" localSheetId="39" hidden="1">{"Tab1",#N/A,FALSE,"P";"Tab2",#N/A,FALSE,"P"}</definedName>
    <definedName name="s" localSheetId="41" hidden="1">{"Tab1",#N/A,FALSE,"P";"Tab2",#N/A,FALSE,"P"}</definedName>
    <definedName name="s" localSheetId="43" hidden="1">{"Tab1",#N/A,FALSE,"P";"Tab2",#N/A,FALSE,"P"}</definedName>
    <definedName name="s" localSheetId="10" hidden="1">{"Tab1",#N/A,FALSE,"P";"Tab2",#N/A,FALSE,"P"}</definedName>
    <definedName name="s" localSheetId="13" hidden="1">{"Tab1",#N/A,FALSE,"P";"Tab2",#N/A,FALSE,"P"}</definedName>
    <definedName name="s" localSheetId="14" hidden="1">{"Tab1",#N/A,FALSE,"P";"Tab2",#N/A,FALSE,"P"}</definedName>
    <definedName name="s" localSheetId="15" hidden="1">{"Tab1",#N/A,FALSE,"P";"Tab2",#N/A,FALSE,"P"}</definedName>
    <definedName name="s" localSheetId="16" hidden="1">{"Tab1",#N/A,FALSE,"P";"Tab2",#N/A,FALSE,"P"}</definedName>
    <definedName name="s" localSheetId="17" hidden="1">{"Tab1",#N/A,FALSE,"P";"Tab2",#N/A,FALSE,"P"}</definedName>
    <definedName name="s" localSheetId="18" hidden="1">{"Tab1",#N/A,FALSE,"P";"Tab2",#N/A,FALSE,"P"}</definedName>
    <definedName name="s" hidden="1">{"Tab1",#N/A,FALSE,"P";"Tab2",#N/A,FALSE,"P"}</definedName>
    <definedName name="S_" localSheetId="59">#REF!</definedName>
    <definedName name="S_" localSheetId="0">#REF!</definedName>
    <definedName name="S_" localSheetId="12">#REF!</definedName>
    <definedName name="S_" localSheetId="23">#REF!</definedName>
    <definedName name="S_" localSheetId="28">#REF!</definedName>
    <definedName name="S_" localSheetId="29">#REF!</definedName>
    <definedName name="S_" localSheetId="30">#REF!</definedName>
    <definedName name="S_" localSheetId="31">#REF!</definedName>
    <definedName name="S_" localSheetId="40">#REF!</definedName>
    <definedName name="S_" localSheetId="42">#REF!</definedName>
    <definedName name="S_" localSheetId="5">#REF!</definedName>
    <definedName name="S_" localSheetId="7">#REF!</definedName>
    <definedName name="S_" localSheetId="9">#REF!</definedName>
    <definedName name="S_" localSheetId="11">#REF!</definedName>
    <definedName name="S_" localSheetId="6">#REF!</definedName>
    <definedName name="S_" localSheetId="19">#REF!</definedName>
    <definedName name="S_" localSheetId="20">#REF!</definedName>
    <definedName name="S_" localSheetId="21">#REF!</definedName>
    <definedName name="S_" localSheetId="22">#REF!</definedName>
    <definedName name="S_" localSheetId="24">#REF!</definedName>
    <definedName name="S_" localSheetId="25">#REF!</definedName>
    <definedName name="S_" localSheetId="26">#REF!</definedName>
    <definedName name="S_" localSheetId="27">#REF!</definedName>
    <definedName name="S_" localSheetId="32">#REF!</definedName>
    <definedName name="S_" localSheetId="33">#REF!</definedName>
    <definedName name="S_" localSheetId="34">#REF!</definedName>
    <definedName name="S_" localSheetId="8">#REF!</definedName>
    <definedName name="S_" localSheetId="35">#REF!</definedName>
    <definedName name="S_" localSheetId="36">#REF!</definedName>
    <definedName name="S_" localSheetId="37">#REF!</definedName>
    <definedName name="S_" localSheetId="38">#REF!</definedName>
    <definedName name="S_" localSheetId="39">#REF!</definedName>
    <definedName name="S_" localSheetId="41">#REF!</definedName>
    <definedName name="S_" localSheetId="43">#REF!</definedName>
    <definedName name="S_" localSheetId="10">#REF!</definedName>
    <definedName name="S_" localSheetId="13">#REF!</definedName>
    <definedName name="S_" localSheetId="14">#REF!</definedName>
    <definedName name="S_" localSheetId="15">#REF!</definedName>
    <definedName name="S_" localSheetId="16">#REF!</definedName>
    <definedName name="S_" localSheetId="17">#REF!</definedName>
    <definedName name="S_" localSheetId="18">#REF!</definedName>
    <definedName name="S_">#REF!</definedName>
    <definedName name="S_1A" localSheetId="59">#REF!</definedName>
    <definedName name="S_1A" localSheetId="0">#REF!</definedName>
    <definedName name="S_1A" localSheetId="23">#REF!</definedName>
    <definedName name="S_1A" localSheetId="28">#REF!</definedName>
    <definedName name="S_1A" localSheetId="29">#REF!</definedName>
    <definedName name="S_1A" localSheetId="30">#REF!</definedName>
    <definedName name="S_1A" localSheetId="31">#REF!</definedName>
    <definedName name="S_1A" localSheetId="40">#REF!</definedName>
    <definedName name="S_1A" localSheetId="42">#REF!</definedName>
    <definedName name="S_1A" localSheetId="7">#REF!</definedName>
    <definedName name="S_1A" localSheetId="19">#REF!</definedName>
    <definedName name="S_1A" localSheetId="20">#REF!</definedName>
    <definedName name="S_1A" localSheetId="21">#REF!</definedName>
    <definedName name="S_1A" localSheetId="22">#REF!</definedName>
    <definedName name="S_1A" localSheetId="24">#REF!</definedName>
    <definedName name="S_1A" localSheetId="25">#REF!</definedName>
    <definedName name="S_1A" localSheetId="26">#REF!</definedName>
    <definedName name="S_1A" localSheetId="27">#REF!</definedName>
    <definedName name="S_1A" localSheetId="32">#REF!</definedName>
    <definedName name="S_1A" localSheetId="33">#REF!</definedName>
    <definedName name="S_1A" localSheetId="34">#REF!</definedName>
    <definedName name="S_1A" localSheetId="35">#REF!</definedName>
    <definedName name="S_1A" localSheetId="36">#REF!</definedName>
    <definedName name="S_1A" localSheetId="37">#REF!</definedName>
    <definedName name="S_1A" localSheetId="38">#REF!</definedName>
    <definedName name="S_1A" localSheetId="39">#REF!</definedName>
    <definedName name="S_1A" localSheetId="41">#REF!</definedName>
    <definedName name="S_1A" localSheetId="43">#REF!</definedName>
    <definedName name="S_1A" localSheetId="13">#REF!</definedName>
    <definedName name="S_1A" localSheetId="14">#REF!</definedName>
    <definedName name="S_1A" localSheetId="15">#REF!</definedName>
    <definedName name="S_1A" localSheetId="16">#REF!</definedName>
    <definedName name="S_1A" localSheetId="17">#REF!</definedName>
    <definedName name="S_1A" localSheetId="18">#REF!</definedName>
    <definedName name="S_1A">#REF!</definedName>
    <definedName name="SA_Tab" localSheetId="59">#REF!</definedName>
    <definedName name="SA_Tab" localSheetId="0">#REF!</definedName>
    <definedName name="SA_Tab" localSheetId="23">#REF!</definedName>
    <definedName name="SA_Tab" localSheetId="28">#REF!</definedName>
    <definedName name="SA_Tab" localSheetId="29">#REF!</definedName>
    <definedName name="SA_Tab" localSheetId="30">#REF!</definedName>
    <definedName name="SA_Tab" localSheetId="31">#REF!</definedName>
    <definedName name="SA_Tab" localSheetId="40">#REF!</definedName>
    <definedName name="SA_Tab" localSheetId="42">#REF!</definedName>
    <definedName name="SA_Tab" localSheetId="7">#REF!</definedName>
    <definedName name="SA_Tab" localSheetId="19">#REF!</definedName>
    <definedName name="SA_Tab" localSheetId="20">#REF!</definedName>
    <definedName name="SA_Tab" localSheetId="21">#REF!</definedName>
    <definedName name="SA_Tab" localSheetId="22">#REF!</definedName>
    <definedName name="SA_Tab" localSheetId="24">#REF!</definedName>
    <definedName name="SA_Tab" localSheetId="25">#REF!</definedName>
    <definedName name="SA_Tab" localSheetId="26">#REF!</definedName>
    <definedName name="SA_Tab" localSheetId="27">#REF!</definedName>
    <definedName name="SA_Tab" localSheetId="32">#REF!</definedName>
    <definedName name="SA_Tab" localSheetId="33">#REF!</definedName>
    <definedName name="SA_Tab" localSheetId="34">#REF!</definedName>
    <definedName name="SA_Tab" localSheetId="35">#REF!</definedName>
    <definedName name="SA_Tab" localSheetId="36">#REF!</definedName>
    <definedName name="SA_Tab" localSheetId="37">#REF!</definedName>
    <definedName name="SA_Tab" localSheetId="38">#REF!</definedName>
    <definedName name="SA_Tab" localSheetId="39">#REF!</definedName>
    <definedName name="SA_Tab" localSheetId="41">#REF!</definedName>
    <definedName name="SA_Tab" localSheetId="43">#REF!</definedName>
    <definedName name="SA_Tab" localSheetId="13">#REF!</definedName>
    <definedName name="SA_Tab" localSheetId="14">#REF!</definedName>
    <definedName name="SA_Tab" localSheetId="15">#REF!</definedName>
    <definedName name="SA_Tab" localSheetId="16">#REF!</definedName>
    <definedName name="SA_Tab" localSheetId="17">#REF!</definedName>
    <definedName name="SA_Tab" localSheetId="18">#REF!</definedName>
    <definedName name="SA_Tab">#REF!</definedName>
    <definedName name="sad" localSheetId="59" hidden="1">{"Riqfin97",#N/A,FALSE,"Tran";"Riqfinpro",#N/A,FALSE,"Tran"}</definedName>
    <definedName name="sad" localSheetId="0" hidden="1">{"Riqfin97",#N/A,FALSE,"Tran";"Riqfinpro",#N/A,FALSE,"Tran"}</definedName>
    <definedName name="sad" localSheetId="12" hidden="1">{"Riqfin97",#N/A,FALSE,"Tran";"Riqfinpro",#N/A,FALSE,"Tran"}</definedName>
    <definedName name="sad" localSheetId="23" hidden="1">{"Riqfin97",#N/A,FALSE,"Tran";"Riqfinpro",#N/A,FALSE,"Tran"}</definedName>
    <definedName name="sad" localSheetId="28" hidden="1">{"Riqfin97",#N/A,FALSE,"Tran";"Riqfinpro",#N/A,FALSE,"Tran"}</definedName>
    <definedName name="sad" localSheetId="29" hidden="1">{"Riqfin97",#N/A,FALSE,"Tran";"Riqfinpro",#N/A,FALSE,"Tran"}</definedName>
    <definedName name="sad" localSheetId="30" hidden="1">{"Riqfin97",#N/A,FALSE,"Tran";"Riqfinpro",#N/A,FALSE,"Tran"}</definedName>
    <definedName name="sad" localSheetId="31" hidden="1">{"Riqfin97",#N/A,FALSE,"Tran";"Riqfinpro",#N/A,FALSE,"Tran"}</definedName>
    <definedName name="sad" localSheetId="40" hidden="1">{"Riqfin97",#N/A,FALSE,"Tran";"Riqfinpro",#N/A,FALSE,"Tran"}</definedName>
    <definedName name="sad" localSheetId="42" hidden="1">{"Riqfin97",#N/A,FALSE,"Tran";"Riqfinpro",#N/A,FALSE,"Tran"}</definedName>
    <definedName name="sad" localSheetId="1" hidden="1">{"Riqfin97",#N/A,FALSE,"Tran";"Riqfinpro",#N/A,FALSE,"Tran"}</definedName>
    <definedName name="sad" localSheetId="2" hidden="1">{"Riqfin97",#N/A,FALSE,"Tran";"Riqfinpro",#N/A,FALSE,"Tran"}</definedName>
    <definedName name="sad" localSheetId="3" hidden="1">{"Riqfin97",#N/A,FALSE,"Tran";"Riqfinpro",#N/A,FALSE,"Tran"}</definedName>
    <definedName name="sad" localSheetId="4" hidden="1">{"Riqfin97",#N/A,FALSE,"Tran";"Riqfinpro",#N/A,FALSE,"Tran"}</definedName>
    <definedName name="sad" localSheetId="5" hidden="1">{"Riqfin97",#N/A,FALSE,"Tran";"Riqfinpro",#N/A,FALSE,"Tran"}</definedName>
    <definedName name="sad" localSheetId="7" hidden="1">{"Riqfin97",#N/A,FALSE,"Tran";"Riqfinpro",#N/A,FALSE,"Tran"}</definedName>
    <definedName name="sad" localSheetId="9" hidden="1">{"Riqfin97",#N/A,FALSE,"Tran";"Riqfinpro",#N/A,FALSE,"Tran"}</definedName>
    <definedName name="sad" localSheetId="11" hidden="1">{"Riqfin97",#N/A,FALSE,"Tran";"Riqfinpro",#N/A,FALSE,"Tran"}</definedName>
    <definedName name="sad" localSheetId="6" hidden="1">{"Riqfin97",#N/A,FALSE,"Tran";"Riqfinpro",#N/A,FALSE,"Tran"}</definedName>
    <definedName name="sad" localSheetId="19" hidden="1">{"Riqfin97",#N/A,FALSE,"Tran";"Riqfinpro",#N/A,FALSE,"Tran"}</definedName>
    <definedName name="sad" localSheetId="20" hidden="1">{"Riqfin97",#N/A,FALSE,"Tran";"Riqfinpro",#N/A,FALSE,"Tran"}</definedName>
    <definedName name="sad" localSheetId="21" hidden="1">{"Riqfin97",#N/A,FALSE,"Tran";"Riqfinpro",#N/A,FALSE,"Tran"}</definedName>
    <definedName name="sad" localSheetId="22" hidden="1">{"Riqfin97",#N/A,FALSE,"Tran";"Riqfinpro",#N/A,FALSE,"Tran"}</definedName>
    <definedName name="sad" localSheetId="24" hidden="1">{"Riqfin97",#N/A,FALSE,"Tran";"Riqfinpro",#N/A,FALSE,"Tran"}</definedName>
    <definedName name="sad" localSheetId="25" hidden="1">{"Riqfin97",#N/A,FALSE,"Tran";"Riqfinpro",#N/A,FALSE,"Tran"}</definedName>
    <definedName name="sad" localSheetId="26" hidden="1">{"Riqfin97",#N/A,FALSE,"Tran";"Riqfinpro",#N/A,FALSE,"Tran"}</definedName>
    <definedName name="sad" localSheetId="27" hidden="1">{"Riqfin97",#N/A,FALSE,"Tran";"Riqfinpro",#N/A,FALSE,"Tran"}</definedName>
    <definedName name="sad" localSheetId="32" hidden="1">{"Riqfin97",#N/A,FALSE,"Tran";"Riqfinpro",#N/A,FALSE,"Tran"}</definedName>
    <definedName name="sad" localSheetId="33" hidden="1">{"Riqfin97",#N/A,FALSE,"Tran";"Riqfinpro",#N/A,FALSE,"Tran"}</definedName>
    <definedName name="sad" localSheetId="34" hidden="1">{"Riqfin97",#N/A,FALSE,"Tran";"Riqfinpro",#N/A,FALSE,"Tran"}</definedName>
    <definedName name="sad" localSheetId="8" hidden="1">{"Riqfin97",#N/A,FALSE,"Tran";"Riqfinpro",#N/A,FALSE,"Tran"}</definedName>
    <definedName name="sad" localSheetId="35" hidden="1">{"Riqfin97",#N/A,FALSE,"Tran";"Riqfinpro",#N/A,FALSE,"Tran"}</definedName>
    <definedName name="sad" localSheetId="36" hidden="1">{"Riqfin97",#N/A,FALSE,"Tran";"Riqfinpro",#N/A,FALSE,"Tran"}</definedName>
    <definedName name="sad" localSheetId="37" hidden="1">{"Riqfin97",#N/A,FALSE,"Tran";"Riqfinpro",#N/A,FALSE,"Tran"}</definedName>
    <definedName name="sad" localSheetId="38" hidden="1">{"Riqfin97",#N/A,FALSE,"Tran";"Riqfinpro",#N/A,FALSE,"Tran"}</definedName>
    <definedName name="sad" localSheetId="39" hidden="1">{"Riqfin97",#N/A,FALSE,"Tran";"Riqfinpro",#N/A,FALSE,"Tran"}</definedName>
    <definedName name="sad" localSheetId="41" hidden="1">{"Riqfin97",#N/A,FALSE,"Tran";"Riqfinpro",#N/A,FALSE,"Tran"}</definedName>
    <definedName name="sad" localSheetId="43" hidden="1">{"Riqfin97",#N/A,FALSE,"Tran";"Riqfinpro",#N/A,FALSE,"Tran"}</definedName>
    <definedName name="sad" localSheetId="10" hidden="1">{"Riqfin97",#N/A,FALSE,"Tran";"Riqfinpro",#N/A,FALSE,"Tran"}</definedName>
    <definedName name="sad" localSheetId="13" hidden="1">{"Riqfin97",#N/A,FALSE,"Tran";"Riqfinpro",#N/A,FALSE,"Tran"}</definedName>
    <definedName name="sad" localSheetId="14" hidden="1">{"Riqfin97",#N/A,FALSE,"Tran";"Riqfinpro",#N/A,FALSE,"Tran"}</definedName>
    <definedName name="sad" localSheetId="15" hidden="1">{"Riqfin97",#N/A,FALSE,"Tran";"Riqfinpro",#N/A,FALSE,"Tran"}</definedName>
    <definedName name="sad" localSheetId="16" hidden="1">{"Riqfin97",#N/A,FALSE,"Tran";"Riqfinpro",#N/A,FALSE,"Tran"}</definedName>
    <definedName name="sad" localSheetId="17" hidden="1">{"Riqfin97",#N/A,FALSE,"Tran";"Riqfinpro",#N/A,FALSE,"Tran"}</definedName>
    <definedName name="sad" localSheetId="18" hidden="1">{"Riqfin97",#N/A,FALSE,"Tran";"Riqfinpro",#N/A,FALSE,"Tran"}</definedName>
    <definedName name="sad" hidden="1">{"Riqfin97",#N/A,FALSE,"Tran";"Riqfinpro",#N/A,FALSE,"Tran"}</definedName>
    <definedName name="SAR" localSheetId="59">#REF!</definedName>
    <definedName name="SAR" localSheetId="0">#REF!</definedName>
    <definedName name="SAR" localSheetId="12">#REF!</definedName>
    <definedName name="SAR" localSheetId="23">#REF!</definedName>
    <definedName name="SAR" localSheetId="28">#REF!</definedName>
    <definedName name="SAR" localSheetId="29">#REF!</definedName>
    <definedName name="SAR" localSheetId="30">#REF!</definedName>
    <definedName name="SAR" localSheetId="31">#REF!</definedName>
    <definedName name="SAR" localSheetId="40">#REF!</definedName>
    <definedName name="SAR" localSheetId="42">#REF!</definedName>
    <definedName name="SAR" localSheetId="5">#REF!</definedName>
    <definedName name="SAR" localSheetId="7">#REF!</definedName>
    <definedName name="SAR" localSheetId="9">#REF!</definedName>
    <definedName name="SAR" localSheetId="11">#REF!</definedName>
    <definedName name="SAR" localSheetId="6">#REF!</definedName>
    <definedName name="SAR" localSheetId="19">#REF!</definedName>
    <definedName name="SAR" localSheetId="20">#REF!</definedName>
    <definedName name="SAR" localSheetId="21">#REF!</definedName>
    <definedName name="SAR" localSheetId="22">#REF!</definedName>
    <definedName name="SAR" localSheetId="24">#REF!</definedName>
    <definedName name="SAR" localSheetId="25">#REF!</definedName>
    <definedName name="SAR" localSheetId="26">#REF!</definedName>
    <definedName name="SAR" localSheetId="27">#REF!</definedName>
    <definedName name="SAR" localSheetId="32">#REF!</definedName>
    <definedName name="SAR" localSheetId="33">#REF!</definedName>
    <definedName name="SAR" localSheetId="34">#REF!</definedName>
    <definedName name="SAR" localSheetId="8">#REF!</definedName>
    <definedName name="SAR" localSheetId="35">#REF!</definedName>
    <definedName name="SAR" localSheetId="36">#REF!</definedName>
    <definedName name="SAR" localSheetId="37">#REF!</definedName>
    <definedName name="SAR" localSheetId="38">#REF!</definedName>
    <definedName name="SAR" localSheetId="39">#REF!</definedName>
    <definedName name="SAR" localSheetId="41">#REF!</definedName>
    <definedName name="SAR" localSheetId="43">#REF!</definedName>
    <definedName name="SAR" localSheetId="10">#REF!</definedName>
    <definedName name="SAR" localSheetId="13">#REF!</definedName>
    <definedName name="SAR" localSheetId="14">#REF!</definedName>
    <definedName name="SAR" localSheetId="15">#REF!</definedName>
    <definedName name="SAR" localSheetId="16">#REF!</definedName>
    <definedName name="SAR" localSheetId="17">#REF!</definedName>
    <definedName name="SAR" localSheetId="18">#REF!</definedName>
    <definedName name="SAR">#REF!</definedName>
    <definedName name="Scale" localSheetId="59">#REF!</definedName>
    <definedName name="Scale" localSheetId="0">#REF!</definedName>
    <definedName name="Scale" localSheetId="23">#REF!</definedName>
    <definedName name="Scale" localSheetId="28">#REF!</definedName>
    <definedName name="Scale" localSheetId="29">#REF!</definedName>
    <definedName name="Scale" localSheetId="30">#REF!</definedName>
    <definedName name="Scale" localSheetId="31">#REF!</definedName>
    <definedName name="Scale" localSheetId="40">#REF!</definedName>
    <definedName name="Scale" localSheetId="42">#REF!</definedName>
    <definedName name="Scale" localSheetId="7">#REF!</definedName>
    <definedName name="Scale" localSheetId="19">#REF!</definedName>
    <definedName name="Scale" localSheetId="20">#REF!</definedName>
    <definedName name="Scale" localSheetId="21">#REF!</definedName>
    <definedName name="Scale" localSheetId="22">#REF!</definedName>
    <definedName name="Scale" localSheetId="24">#REF!</definedName>
    <definedName name="Scale" localSheetId="25">#REF!</definedName>
    <definedName name="Scale" localSheetId="26">#REF!</definedName>
    <definedName name="Scale" localSheetId="27">#REF!</definedName>
    <definedName name="Scale" localSheetId="32">#REF!</definedName>
    <definedName name="Scale" localSheetId="33">#REF!</definedName>
    <definedName name="Scale" localSheetId="34">#REF!</definedName>
    <definedName name="Scale" localSheetId="35">#REF!</definedName>
    <definedName name="Scale" localSheetId="36">#REF!</definedName>
    <definedName name="Scale" localSheetId="37">#REF!</definedName>
    <definedName name="Scale" localSheetId="38">#REF!</definedName>
    <definedName name="Scale" localSheetId="39">#REF!</definedName>
    <definedName name="Scale" localSheetId="41">#REF!</definedName>
    <definedName name="Scale" localSheetId="43">#REF!</definedName>
    <definedName name="Scale" localSheetId="13">#REF!</definedName>
    <definedName name="Scale" localSheetId="14">#REF!</definedName>
    <definedName name="Scale" localSheetId="15">#REF!</definedName>
    <definedName name="Scale" localSheetId="16">#REF!</definedName>
    <definedName name="Scale" localSheetId="17">#REF!</definedName>
    <definedName name="Scale" localSheetId="18">#REF!</definedName>
    <definedName name="Scale">#REF!</definedName>
    <definedName name="ScaleLabel" localSheetId="59">#REF!</definedName>
    <definedName name="ScaleLabel" localSheetId="0">#REF!</definedName>
    <definedName name="ScaleLabel" localSheetId="23">#REF!</definedName>
    <definedName name="ScaleLabel" localSheetId="28">#REF!</definedName>
    <definedName name="ScaleLabel" localSheetId="29">#REF!</definedName>
    <definedName name="ScaleLabel" localSheetId="30">#REF!</definedName>
    <definedName name="ScaleLabel" localSheetId="31">#REF!</definedName>
    <definedName name="ScaleLabel" localSheetId="40">#REF!</definedName>
    <definedName name="ScaleLabel" localSheetId="42">#REF!</definedName>
    <definedName name="ScaleLabel" localSheetId="7">#REF!</definedName>
    <definedName name="ScaleLabel" localSheetId="19">#REF!</definedName>
    <definedName name="ScaleLabel" localSheetId="20">#REF!</definedName>
    <definedName name="ScaleLabel" localSheetId="21">#REF!</definedName>
    <definedName name="ScaleLabel" localSheetId="22">#REF!</definedName>
    <definedName name="ScaleLabel" localSheetId="24">#REF!</definedName>
    <definedName name="ScaleLabel" localSheetId="25">#REF!</definedName>
    <definedName name="ScaleLabel" localSheetId="26">#REF!</definedName>
    <definedName name="ScaleLabel" localSheetId="27">#REF!</definedName>
    <definedName name="ScaleLabel" localSheetId="32">#REF!</definedName>
    <definedName name="ScaleLabel" localSheetId="33">#REF!</definedName>
    <definedName name="ScaleLabel" localSheetId="34">#REF!</definedName>
    <definedName name="ScaleLabel" localSheetId="35">#REF!</definedName>
    <definedName name="ScaleLabel" localSheetId="36">#REF!</definedName>
    <definedName name="ScaleLabel" localSheetId="37">#REF!</definedName>
    <definedName name="ScaleLabel" localSheetId="38">#REF!</definedName>
    <definedName name="ScaleLabel" localSheetId="39">#REF!</definedName>
    <definedName name="ScaleLabel" localSheetId="41">#REF!</definedName>
    <definedName name="ScaleLabel" localSheetId="43">#REF!</definedName>
    <definedName name="ScaleLabel" localSheetId="13">#REF!</definedName>
    <definedName name="ScaleLabel" localSheetId="14">#REF!</definedName>
    <definedName name="ScaleLabel" localSheetId="15">#REF!</definedName>
    <definedName name="ScaleLabel" localSheetId="16">#REF!</definedName>
    <definedName name="ScaleLabel" localSheetId="17">#REF!</definedName>
    <definedName name="ScaleLabel" localSheetId="18">#REF!</definedName>
    <definedName name="ScaleLabel">#REF!</definedName>
    <definedName name="ScaleMultiplier" localSheetId="0">#REF!</definedName>
    <definedName name="ScaleMultiplier" localSheetId="23">#REF!</definedName>
    <definedName name="ScaleMultiplier" localSheetId="28">#REF!</definedName>
    <definedName name="ScaleMultiplier" localSheetId="29">#REF!</definedName>
    <definedName name="ScaleMultiplier" localSheetId="30">#REF!</definedName>
    <definedName name="ScaleMultiplier" localSheetId="31">#REF!</definedName>
    <definedName name="ScaleMultiplier" localSheetId="40">#REF!</definedName>
    <definedName name="ScaleMultiplier" localSheetId="42">#REF!</definedName>
    <definedName name="ScaleMultiplier" localSheetId="7">#REF!</definedName>
    <definedName name="ScaleMultiplier" localSheetId="19">#REF!</definedName>
    <definedName name="ScaleMultiplier" localSheetId="20">#REF!</definedName>
    <definedName name="ScaleMultiplier" localSheetId="21">#REF!</definedName>
    <definedName name="ScaleMultiplier" localSheetId="22">#REF!</definedName>
    <definedName name="ScaleMultiplier" localSheetId="24">#REF!</definedName>
    <definedName name="ScaleMultiplier" localSheetId="25">#REF!</definedName>
    <definedName name="ScaleMultiplier" localSheetId="26">#REF!</definedName>
    <definedName name="ScaleMultiplier" localSheetId="27">#REF!</definedName>
    <definedName name="ScaleMultiplier" localSheetId="32">#REF!</definedName>
    <definedName name="ScaleMultiplier" localSheetId="33">#REF!</definedName>
    <definedName name="ScaleMultiplier" localSheetId="34">#REF!</definedName>
    <definedName name="ScaleMultiplier" localSheetId="35">#REF!</definedName>
    <definedName name="ScaleMultiplier" localSheetId="36">#REF!</definedName>
    <definedName name="ScaleMultiplier" localSheetId="37">#REF!</definedName>
    <definedName name="ScaleMultiplier" localSheetId="38">#REF!</definedName>
    <definedName name="ScaleMultiplier" localSheetId="39">#REF!</definedName>
    <definedName name="ScaleMultiplier" localSheetId="41">#REF!</definedName>
    <definedName name="ScaleMultiplier" localSheetId="43">#REF!</definedName>
    <definedName name="ScaleMultiplier" localSheetId="13">#REF!</definedName>
    <definedName name="ScaleMultiplier" localSheetId="14">#REF!</definedName>
    <definedName name="ScaleMultiplier" localSheetId="15">#REF!</definedName>
    <definedName name="ScaleMultiplier" localSheetId="16">#REF!</definedName>
    <definedName name="ScaleMultiplier" localSheetId="17">#REF!</definedName>
    <definedName name="ScaleMultiplier" localSheetId="18">#REF!</definedName>
    <definedName name="ScaleMultiplier">#REF!</definedName>
    <definedName name="ScaleType" localSheetId="0">#REF!</definedName>
    <definedName name="ScaleType" localSheetId="23">#REF!</definedName>
    <definedName name="ScaleType" localSheetId="28">#REF!</definedName>
    <definedName name="ScaleType" localSheetId="29">#REF!</definedName>
    <definedName name="ScaleType" localSheetId="30">#REF!</definedName>
    <definedName name="ScaleType" localSheetId="31">#REF!</definedName>
    <definedName name="ScaleType" localSheetId="40">#REF!</definedName>
    <definedName name="ScaleType" localSheetId="42">#REF!</definedName>
    <definedName name="ScaleType" localSheetId="7">#REF!</definedName>
    <definedName name="ScaleType" localSheetId="19">#REF!</definedName>
    <definedName name="ScaleType" localSheetId="20">#REF!</definedName>
    <definedName name="ScaleType" localSheetId="21">#REF!</definedName>
    <definedName name="ScaleType" localSheetId="22">#REF!</definedName>
    <definedName name="ScaleType" localSheetId="24">#REF!</definedName>
    <definedName name="ScaleType" localSheetId="25">#REF!</definedName>
    <definedName name="ScaleType" localSheetId="26">#REF!</definedName>
    <definedName name="ScaleType" localSheetId="27">#REF!</definedName>
    <definedName name="ScaleType" localSheetId="32">#REF!</definedName>
    <definedName name="ScaleType" localSheetId="33">#REF!</definedName>
    <definedName name="ScaleType" localSheetId="34">#REF!</definedName>
    <definedName name="ScaleType" localSheetId="35">#REF!</definedName>
    <definedName name="ScaleType" localSheetId="36">#REF!</definedName>
    <definedName name="ScaleType" localSheetId="37">#REF!</definedName>
    <definedName name="ScaleType" localSheetId="38">#REF!</definedName>
    <definedName name="ScaleType" localSheetId="39">#REF!</definedName>
    <definedName name="ScaleType" localSheetId="41">#REF!</definedName>
    <definedName name="ScaleType" localSheetId="43">#REF!</definedName>
    <definedName name="ScaleType" localSheetId="13">#REF!</definedName>
    <definedName name="ScaleType" localSheetId="14">#REF!</definedName>
    <definedName name="ScaleType" localSheetId="15">#REF!</definedName>
    <definedName name="ScaleType" localSheetId="16">#REF!</definedName>
    <definedName name="ScaleType" localSheetId="17">#REF!</definedName>
    <definedName name="ScaleType" localSheetId="18">#REF!</definedName>
    <definedName name="ScaleType">#REF!</definedName>
    <definedName name="SCHILL" localSheetId="0">#REF!</definedName>
    <definedName name="SCHILL" localSheetId="23">#REF!</definedName>
    <definedName name="SCHILL" localSheetId="28">#REF!</definedName>
    <definedName name="SCHILL" localSheetId="29">#REF!</definedName>
    <definedName name="SCHILL" localSheetId="30">#REF!</definedName>
    <definedName name="SCHILL" localSheetId="31">#REF!</definedName>
    <definedName name="SCHILL" localSheetId="40">#REF!</definedName>
    <definedName name="SCHILL" localSheetId="42">#REF!</definedName>
    <definedName name="SCHILL" localSheetId="7">#REF!</definedName>
    <definedName name="SCHILL" localSheetId="19">#REF!</definedName>
    <definedName name="SCHILL" localSheetId="20">#REF!</definedName>
    <definedName name="SCHILL" localSheetId="21">#REF!</definedName>
    <definedName name="SCHILL" localSheetId="22">#REF!</definedName>
    <definedName name="SCHILL" localSheetId="24">#REF!</definedName>
    <definedName name="SCHILL" localSheetId="25">#REF!</definedName>
    <definedName name="SCHILL" localSheetId="26">#REF!</definedName>
    <definedName name="SCHILL" localSheetId="27">#REF!</definedName>
    <definedName name="SCHILL" localSheetId="32">#REF!</definedName>
    <definedName name="SCHILL" localSheetId="33">#REF!</definedName>
    <definedName name="SCHILL" localSheetId="34">#REF!</definedName>
    <definedName name="SCHILL" localSheetId="35">#REF!</definedName>
    <definedName name="SCHILL" localSheetId="36">#REF!</definedName>
    <definedName name="SCHILL" localSheetId="37">#REF!</definedName>
    <definedName name="SCHILL" localSheetId="38">#REF!</definedName>
    <definedName name="SCHILL" localSheetId="39">#REF!</definedName>
    <definedName name="SCHILL" localSheetId="41">#REF!</definedName>
    <definedName name="SCHILL" localSheetId="43">#REF!</definedName>
    <definedName name="SCHILL" localSheetId="13">#REF!</definedName>
    <definedName name="SCHILL" localSheetId="14">#REF!</definedName>
    <definedName name="SCHILL" localSheetId="15">#REF!</definedName>
    <definedName name="SCHILL" localSheetId="16">#REF!</definedName>
    <definedName name="SCHILL" localSheetId="17">#REF!</definedName>
    <definedName name="SCHILL" localSheetId="18">#REF!</definedName>
    <definedName name="SCHILL">#REF!</definedName>
    <definedName name="SCHILL1" localSheetId="0">#REF!</definedName>
    <definedName name="SCHILL1" localSheetId="23">#REF!</definedName>
    <definedName name="SCHILL1" localSheetId="28">#REF!</definedName>
    <definedName name="SCHILL1" localSheetId="29">#REF!</definedName>
    <definedName name="SCHILL1" localSheetId="30">#REF!</definedName>
    <definedName name="SCHILL1" localSheetId="31">#REF!</definedName>
    <definedName name="SCHILL1" localSheetId="40">#REF!</definedName>
    <definedName name="SCHILL1" localSheetId="42">#REF!</definedName>
    <definedName name="SCHILL1" localSheetId="7">#REF!</definedName>
    <definedName name="SCHILL1" localSheetId="19">#REF!</definedName>
    <definedName name="SCHILL1" localSheetId="20">#REF!</definedName>
    <definedName name="SCHILL1" localSheetId="21">#REF!</definedName>
    <definedName name="SCHILL1" localSheetId="22">#REF!</definedName>
    <definedName name="SCHILL1" localSheetId="24">#REF!</definedName>
    <definedName name="SCHILL1" localSheetId="25">#REF!</definedName>
    <definedName name="SCHILL1" localSheetId="26">#REF!</definedName>
    <definedName name="SCHILL1" localSheetId="27">#REF!</definedName>
    <definedName name="SCHILL1" localSheetId="32">#REF!</definedName>
    <definedName name="SCHILL1" localSheetId="33">#REF!</definedName>
    <definedName name="SCHILL1" localSheetId="34">#REF!</definedName>
    <definedName name="SCHILL1" localSheetId="35">#REF!</definedName>
    <definedName name="SCHILL1" localSheetId="36">#REF!</definedName>
    <definedName name="SCHILL1" localSheetId="37">#REF!</definedName>
    <definedName name="SCHILL1" localSheetId="38">#REF!</definedName>
    <definedName name="SCHILL1" localSheetId="39">#REF!</definedName>
    <definedName name="SCHILL1" localSheetId="41">#REF!</definedName>
    <definedName name="SCHILL1" localSheetId="43">#REF!</definedName>
    <definedName name="SCHILL1" localSheetId="13">#REF!</definedName>
    <definedName name="SCHILL1" localSheetId="14">#REF!</definedName>
    <definedName name="SCHILL1" localSheetId="15">#REF!</definedName>
    <definedName name="SCHILL1" localSheetId="16">#REF!</definedName>
    <definedName name="SCHILL1" localSheetId="17">#REF!</definedName>
    <definedName name="SCHILL1" localSheetId="18">#REF!</definedName>
    <definedName name="SCHILL1">#REF!</definedName>
    <definedName name="SCOTT1" localSheetId="0">#REF!</definedName>
    <definedName name="SCOTT1" localSheetId="23">#REF!</definedName>
    <definedName name="SCOTT1" localSheetId="28">#REF!</definedName>
    <definedName name="SCOTT1" localSheetId="29">#REF!</definedName>
    <definedName name="SCOTT1" localSheetId="30">#REF!</definedName>
    <definedName name="SCOTT1" localSheetId="31">#REF!</definedName>
    <definedName name="SCOTT1" localSheetId="40">#REF!</definedName>
    <definedName name="SCOTT1" localSheetId="42">#REF!</definedName>
    <definedName name="SCOTT1" localSheetId="7">#REF!</definedName>
    <definedName name="SCOTT1" localSheetId="19">#REF!</definedName>
    <definedName name="SCOTT1" localSheetId="20">#REF!</definedName>
    <definedName name="SCOTT1" localSheetId="21">#REF!</definedName>
    <definedName name="SCOTT1" localSheetId="22">#REF!</definedName>
    <definedName name="SCOTT1" localSheetId="24">#REF!</definedName>
    <definedName name="SCOTT1" localSheetId="25">#REF!</definedName>
    <definedName name="SCOTT1" localSheetId="26">#REF!</definedName>
    <definedName name="SCOTT1" localSheetId="27">#REF!</definedName>
    <definedName name="SCOTT1" localSheetId="32">#REF!</definedName>
    <definedName name="SCOTT1" localSheetId="33">#REF!</definedName>
    <definedName name="SCOTT1" localSheetId="34">#REF!</definedName>
    <definedName name="SCOTT1" localSheetId="35">#REF!</definedName>
    <definedName name="SCOTT1" localSheetId="36">#REF!</definedName>
    <definedName name="SCOTT1" localSheetId="37">#REF!</definedName>
    <definedName name="SCOTT1" localSheetId="38">#REF!</definedName>
    <definedName name="SCOTT1" localSheetId="39">#REF!</definedName>
    <definedName name="SCOTT1" localSheetId="41">#REF!</definedName>
    <definedName name="SCOTT1" localSheetId="43">#REF!</definedName>
    <definedName name="SCOTT1" localSheetId="13">#REF!</definedName>
    <definedName name="SCOTT1" localSheetId="14">#REF!</definedName>
    <definedName name="SCOTT1" localSheetId="15">#REF!</definedName>
    <definedName name="SCOTT1" localSheetId="16">#REF!</definedName>
    <definedName name="SCOTT1" localSheetId="17">#REF!</definedName>
    <definedName name="SCOTT1" localSheetId="18">#REF!</definedName>
    <definedName name="SCOTT1">#REF!</definedName>
    <definedName name="sd" localSheetId="0">#REF!</definedName>
    <definedName name="sd" localSheetId="23">#REF!</definedName>
    <definedName name="sd" localSheetId="28">#REF!</definedName>
    <definedName name="sd" localSheetId="29">#REF!</definedName>
    <definedName name="sd" localSheetId="30">#REF!</definedName>
    <definedName name="sd" localSheetId="31">#REF!</definedName>
    <definedName name="sd" localSheetId="40">#REF!</definedName>
    <definedName name="sd" localSheetId="42">#REF!</definedName>
    <definedName name="sd" localSheetId="7">#REF!</definedName>
    <definedName name="sd" localSheetId="19">#REF!</definedName>
    <definedName name="sd" localSheetId="20">#REF!</definedName>
    <definedName name="sd" localSheetId="21">#REF!</definedName>
    <definedName name="sd" localSheetId="22">#REF!</definedName>
    <definedName name="sd" localSheetId="24">#REF!</definedName>
    <definedName name="sd" localSheetId="25">#REF!</definedName>
    <definedName name="sd" localSheetId="26">#REF!</definedName>
    <definedName name="sd" localSheetId="27">#REF!</definedName>
    <definedName name="sd" localSheetId="32">#REF!</definedName>
    <definedName name="sd" localSheetId="33">#REF!</definedName>
    <definedName name="sd" localSheetId="34">#REF!</definedName>
    <definedName name="sd" localSheetId="35">#REF!</definedName>
    <definedName name="sd" localSheetId="36">#REF!</definedName>
    <definedName name="sd" localSheetId="37">#REF!</definedName>
    <definedName name="sd" localSheetId="38">#REF!</definedName>
    <definedName name="sd" localSheetId="39">#REF!</definedName>
    <definedName name="sd" localSheetId="41">#REF!</definedName>
    <definedName name="sd" localSheetId="43">#REF!</definedName>
    <definedName name="sd" localSheetId="13">#REF!</definedName>
    <definedName name="sd" localSheetId="14">#REF!</definedName>
    <definedName name="sd" localSheetId="15">#REF!</definedName>
    <definedName name="sd" localSheetId="16">#REF!</definedName>
    <definedName name="sd" localSheetId="17">#REF!</definedName>
    <definedName name="sd" localSheetId="18">#REF!</definedName>
    <definedName name="sd">#REF!</definedName>
    <definedName name="sdfsdfsdfsd" localSheetId="59" hidden="1">{"Riqfin97",#N/A,FALSE,"Tran";"Riqfinpro",#N/A,FALSE,"Tran"}</definedName>
    <definedName name="sdfsdfsdfsd" localSheetId="0" hidden="1">{"Riqfin97",#N/A,FALSE,"Tran";"Riqfinpro",#N/A,FALSE,"Tran"}</definedName>
    <definedName name="sdfsdfsdfsd" localSheetId="12" hidden="1">{"Riqfin97",#N/A,FALSE,"Tran";"Riqfinpro",#N/A,FALSE,"Tran"}</definedName>
    <definedName name="sdfsdfsdfsd" localSheetId="23" hidden="1">{"Riqfin97",#N/A,FALSE,"Tran";"Riqfinpro",#N/A,FALSE,"Tran"}</definedName>
    <definedName name="sdfsdfsdfsd" localSheetId="28" hidden="1">{"Riqfin97",#N/A,FALSE,"Tran";"Riqfinpro",#N/A,FALSE,"Tran"}</definedName>
    <definedName name="sdfsdfsdfsd" localSheetId="29" hidden="1">{"Riqfin97",#N/A,FALSE,"Tran";"Riqfinpro",#N/A,FALSE,"Tran"}</definedName>
    <definedName name="sdfsdfsdfsd" localSheetId="30" hidden="1">{"Riqfin97",#N/A,FALSE,"Tran";"Riqfinpro",#N/A,FALSE,"Tran"}</definedName>
    <definedName name="sdfsdfsdfsd" localSheetId="31" hidden="1">{"Riqfin97",#N/A,FALSE,"Tran";"Riqfinpro",#N/A,FALSE,"Tran"}</definedName>
    <definedName name="sdfsdfsdfsd" localSheetId="40" hidden="1">{"Riqfin97",#N/A,FALSE,"Tran";"Riqfinpro",#N/A,FALSE,"Tran"}</definedName>
    <definedName name="sdfsdfsdfsd" localSheetId="42" hidden="1">{"Riqfin97",#N/A,FALSE,"Tran";"Riqfinpro",#N/A,FALSE,"Tran"}</definedName>
    <definedName name="sdfsdfsdfsd" localSheetId="1" hidden="1">{"Riqfin97",#N/A,FALSE,"Tran";"Riqfinpro",#N/A,FALSE,"Tran"}</definedName>
    <definedName name="sdfsdfsdfsd" localSheetId="2" hidden="1">{"Riqfin97",#N/A,FALSE,"Tran";"Riqfinpro",#N/A,FALSE,"Tran"}</definedName>
    <definedName name="sdfsdfsdfsd" localSheetId="3" hidden="1">{"Riqfin97",#N/A,FALSE,"Tran";"Riqfinpro",#N/A,FALSE,"Tran"}</definedName>
    <definedName name="sdfsdfsdfsd" localSheetId="4" hidden="1">{"Riqfin97",#N/A,FALSE,"Tran";"Riqfinpro",#N/A,FALSE,"Tran"}</definedName>
    <definedName name="sdfsdfsdfsd" localSheetId="5" hidden="1">{"Riqfin97",#N/A,FALSE,"Tran";"Riqfinpro",#N/A,FALSE,"Tran"}</definedName>
    <definedName name="sdfsdfsdfsd" localSheetId="7" hidden="1">{"Riqfin97",#N/A,FALSE,"Tran";"Riqfinpro",#N/A,FALSE,"Tran"}</definedName>
    <definedName name="sdfsdfsdfsd" localSheetId="9" hidden="1">{"Riqfin97",#N/A,FALSE,"Tran";"Riqfinpro",#N/A,FALSE,"Tran"}</definedName>
    <definedName name="sdfsdfsdfsd" localSheetId="11" hidden="1">{"Riqfin97",#N/A,FALSE,"Tran";"Riqfinpro",#N/A,FALSE,"Tran"}</definedName>
    <definedName name="sdfsdfsdfsd" localSheetId="6" hidden="1">{"Riqfin97",#N/A,FALSE,"Tran";"Riqfinpro",#N/A,FALSE,"Tran"}</definedName>
    <definedName name="sdfsdfsdfsd" localSheetId="19" hidden="1">{"Riqfin97",#N/A,FALSE,"Tran";"Riqfinpro",#N/A,FALSE,"Tran"}</definedName>
    <definedName name="sdfsdfsdfsd" localSheetId="20" hidden="1">{"Riqfin97",#N/A,FALSE,"Tran";"Riqfinpro",#N/A,FALSE,"Tran"}</definedName>
    <definedName name="sdfsdfsdfsd" localSheetId="21" hidden="1">{"Riqfin97",#N/A,FALSE,"Tran";"Riqfinpro",#N/A,FALSE,"Tran"}</definedName>
    <definedName name="sdfsdfsdfsd" localSheetId="22" hidden="1">{"Riqfin97",#N/A,FALSE,"Tran";"Riqfinpro",#N/A,FALSE,"Tran"}</definedName>
    <definedName name="sdfsdfsdfsd" localSheetId="24" hidden="1">{"Riqfin97",#N/A,FALSE,"Tran";"Riqfinpro",#N/A,FALSE,"Tran"}</definedName>
    <definedName name="sdfsdfsdfsd" localSheetId="25" hidden="1">{"Riqfin97",#N/A,FALSE,"Tran";"Riqfinpro",#N/A,FALSE,"Tran"}</definedName>
    <definedName name="sdfsdfsdfsd" localSheetId="26" hidden="1">{"Riqfin97",#N/A,FALSE,"Tran";"Riqfinpro",#N/A,FALSE,"Tran"}</definedName>
    <definedName name="sdfsdfsdfsd" localSheetId="27" hidden="1">{"Riqfin97",#N/A,FALSE,"Tran";"Riqfinpro",#N/A,FALSE,"Tran"}</definedName>
    <definedName name="sdfsdfsdfsd" localSheetId="32" hidden="1">{"Riqfin97",#N/A,FALSE,"Tran";"Riqfinpro",#N/A,FALSE,"Tran"}</definedName>
    <definedName name="sdfsdfsdfsd" localSheetId="33" hidden="1">{"Riqfin97",#N/A,FALSE,"Tran";"Riqfinpro",#N/A,FALSE,"Tran"}</definedName>
    <definedName name="sdfsdfsdfsd" localSheetId="34" hidden="1">{"Riqfin97",#N/A,FALSE,"Tran";"Riqfinpro",#N/A,FALSE,"Tran"}</definedName>
    <definedName name="sdfsdfsdfsd" localSheetId="8" hidden="1">{"Riqfin97",#N/A,FALSE,"Tran";"Riqfinpro",#N/A,FALSE,"Tran"}</definedName>
    <definedName name="sdfsdfsdfsd" localSheetId="35" hidden="1">{"Riqfin97",#N/A,FALSE,"Tran";"Riqfinpro",#N/A,FALSE,"Tran"}</definedName>
    <definedName name="sdfsdfsdfsd" localSheetId="36" hidden="1">{"Riqfin97",#N/A,FALSE,"Tran";"Riqfinpro",#N/A,FALSE,"Tran"}</definedName>
    <definedName name="sdfsdfsdfsd" localSheetId="37" hidden="1">{"Riqfin97",#N/A,FALSE,"Tran";"Riqfinpro",#N/A,FALSE,"Tran"}</definedName>
    <definedName name="sdfsdfsdfsd" localSheetId="38" hidden="1">{"Riqfin97",#N/A,FALSE,"Tran";"Riqfinpro",#N/A,FALSE,"Tran"}</definedName>
    <definedName name="sdfsdfsdfsd" localSheetId="39" hidden="1">{"Riqfin97",#N/A,FALSE,"Tran";"Riqfinpro",#N/A,FALSE,"Tran"}</definedName>
    <definedName name="sdfsdfsdfsd" localSheetId="41" hidden="1">{"Riqfin97",#N/A,FALSE,"Tran";"Riqfinpro",#N/A,FALSE,"Tran"}</definedName>
    <definedName name="sdfsdfsdfsd" localSheetId="43" hidden="1">{"Riqfin97",#N/A,FALSE,"Tran";"Riqfinpro",#N/A,FALSE,"Tran"}</definedName>
    <definedName name="sdfsdfsdfsd" localSheetId="10" hidden="1">{"Riqfin97",#N/A,FALSE,"Tran";"Riqfinpro",#N/A,FALSE,"Tran"}</definedName>
    <definedName name="sdfsdfsdfsd" localSheetId="13" hidden="1">{"Riqfin97",#N/A,FALSE,"Tran";"Riqfinpro",#N/A,FALSE,"Tran"}</definedName>
    <definedName name="sdfsdfsdfsd" localSheetId="14" hidden="1">{"Riqfin97",#N/A,FALSE,"Tran";"Riqfinpro",#N/A,FALSE,"Tran"}</definedName>
    <definedName name="sdfsdfsdfsd" localSheetId="15" hidden="1">{"Riqfin97",#N/A,FALSE,"Tran";"Riqfinpro",#N/A,FALSE,"Tran"}</definedName>
    <definedName name="sdfsdfsdfsd" localSheetId="16" hidden="1">{"Riqfin97",#N/A,FALSE,"Tran";"Riqfinpro",#N/A,FALSE,"Tran"}</definedName>
    <definedName name="sdfsdfsdfsd" localSheetId="17" hidden="1">{"Riqfin97",#N/A,FALSE,"Tran";"Riqfinpro",#N/A,FALSE,"Tran"}</definedName>
    <definedName name="sdfsdfsdfsd" localSheetId="18" hidden="1">{"Riqfin97",#N/A,FALSE,"Tran";"Riqfinpro",#N/A,FALSE,"Tran"}</definedName>
    <definedName name="sdfsdfsdfsd" hidden="1">{"Riqfin97",#N/A,FALSE,"Tran";"Riqfinpro",#N/A,FALSE,"Tran"}</definedName>
    <definedName name="sds_gdp_exp_lari" localSheetId="59">#REF!</definedName>
    <definedName name="sds_gdp_exp_lari" localSheetId="0">#REF!</definedName>
    <definedName name="sds_gdp_exp_lari" localSheetId="12">#REF!</definedName>
    <definedName name="sds_gdp_exp_lari" localSheetId="23">#REF!</definedName>
    <definedName name="sds_gdp_exp_lari" localSheetId="28">#REF!</definedName>
    <definedName name="sds_gdp_exp_lari" localSheetId="29">#REF!</definedName>
    <definedName name="sds_gdp_exp_lari" localSheetId="30">#REF!</definedName>
    <definedName name="sds_gdp_exp_lari" localSheetId="31">#REF!</definedName>
    <definedName name="sds_gdp_exp_lari" localSheetId="40">#REF!</definedName>
    <definedName name="sds_gdp_exp_lari" localSheetId="42">#REF!</definedName>
    <definedName name="sds_gdp_exp_lari" localSheetId="5">#REF!</definedName>
    <definedName name="sds_gdp_exp_lari" localSheetId="7">#REF!</definedName>
    <definedName name="sds_gdp_exp_lari" localSheetId="9">#REF!</definedName>
    <definedName name="sds_gdp_exp_lari" localSheetId="11">#REF!</definedName>
    <definedName name="sds_gdp_exp_lari" localSheetId="6">#REF!</definedName>
    <definedName name="sds_gdp_exp_lari" localSheetId="19">#REF!</definedName>
    <definedName name="sds_gdp_exp_lari" localSheetId="20">#REF!</definedName>
    <definedName name="sds_gdp_exp_lari" localSheetId="21">#REF!</definedName>
    <definedName name="sds_gdp_exp_lari" localSheetId="22">#REF!</definedName>
    <definedName name="sds_gdp_exp_lari" localSheetId="24">#REF!</definedName>
    <definedName name="sds_gdp_exp_lari" localSheetId="25">#REF!</definedName>
    <definedName name="sds_gdp_exp_lari" localSheetId="26">#REF!</definedName>
    <definedName name="sds_gdp_exp_lari" localSheetId="27">#REF!</definedName>
    <definedName name="sds_gdp_exp_lari" localSheetId="32">#REF!</definedName>
    <definedName name="sds_gdp_exp_lari" localSheetId="33">#REF!</definedName>
    <definedName name="sds_gdp_exp_lari" localSheetId="34">#REF!</definedName>
    <definedName name="sds_gdp_exp_lari" localSheetId="8">#REF!</definedName>
    <definedName name="sds_gdp_exp_lari" localSheetId="35">#REF!</definedName>
    <definedName name="sds_gdp_exp_lari" localSheetId="36">#REF!</definedName>
    <definedName name="sds_gdp_exp_lari" localSheetId="37">#REF!</definedName>
    <definedName name="sds_gdp_exp_lari" localSheetId="38">#REF!</definedName>
    <definedName name="sds_gdp_exp_lari" localSheetId="39">#REF!</definedName>
    <definedName name="sds_gdp_exp_lari" localSheetId="41">#REF!</definedName>
    <definedName name="sds_gdp_exp_lari" localSheetId="43">#REF!</definedName>
    <definedName name="sds_gdp_exp_lari" localSheetId="10">#REF!</definedName>
    <definedName name="sds_gdp_exp_lari" localSheetId="13">#REF!</definedName>
    <definedName name="sds_gdp_exp_lari" localSheetId="14">#REF!</definedName>
    <definedName name="sds_gdp_exp_lari" localSheetId="15">#REF!</definedName>
    <definedName name="sds_gdp_exp_lari" localSheetId="16">#REF!</definedName>
    <definedName name="sds_gdp_exp_lari" localSheetId="17">#REF!</definedName>
    <definedName name="sds_gdp_exp_lari" localSheetId="18">#REF!</definedName>
    <definedName name="sds_gdp_exp_lari">#REF!</definedName>
    <definedName name="sds_gdp_origin" localSheetId="59">#REF!</definedName>
    <definedName name="sds_gdp_origin" localSheetId="0">#REF!</definedName>
    <definedName name="sds_gdp_origin" localSheetId="23">#REF!</definedName>
    <definedName name="sds_gdp_origin" localSheetId="28">#REF!</definedName>
    <definedName name="sds_gdp_origin" localSheetId="29">#REF!</definedName>
    <definedName name="sds_gdp_origin" localSheetId="30">#REF!</definedName>
    <definedName name="sds_gdp_origin" localSheetId="31">#REF!</definedName>
    <definedName name="sds_gdp_origin" localSheetId="40">#REF!</definedName>
    <definedName name="sds_gdp_origin" localSheetId="42">#REF!</definedName>
    <definedName name="sds_gdp_origin" localSheetId="7">#REF!</definedName>
    <definedName name="sds_gdp_origin" localSheetId="19">#REF!</definedName>
    <definedName name="sds_gdp_origin" localSheetId="20">#REF!</definedName>
    <definedName name="sds_gdp_origin" localSheetId="21">#REF!</definedName>
    <definedName name="sds_gdp_origin" localSheetId="22">#REF!</definedName>
    <definedName name="sds_gdp_origin" localSheetId="24">#REF!</definedName>
    <definedName name="sds_gdp_origin" localSheetId="25">#REF!</definedName>
    <definedName name="sds_gdp_origin" localSheetId="26">#REF!</definedName>
    <definedName name="sds_gdp_origin" localSheetId="27">#REF!</definedName>
    <definedName name="sds_gdp_origin" localSheetId="32">#REF!</definedName>
    <definedName name="sds_gdp_origin" localSheetId="33">#REF!</definedName>
    <definedName name="sds_gdp_origin" localSheetId="34">#REF!</definedName>
    <definedName name="sds_gdp_origin" localSheetId="35">#REF!</definedName>
    <definedName name="sds_gdp_origin" localSheetId="36">#REF!</definedName>
    <definedName name="sds_gdp_origin" localSheetId="37">#REF!</definedName>
    <definedName name="sds_gdp_origin" localSheetId="38">#REF!</definedName>
    <definedName name="sds_gdp_origin" localSheetId="39">#REF!</definedName>
    <definedName name="sds_gdp_origin" localSheetId="41">#REF!</definedName>
    <definedName name="sds_gdp_origin" localSheetId="43">#REF!</definedName>
    <definedName name="sds_gdp_origin" localSheetId="13">#REF!</definedName>
    <definedName name="sds_gdp_origin" localSheetId="14">#REF!</definedName>
    <definedName name="sds_gdp_origin" localSheetId="15">#REF!</definedName>
    <definedName name="sds_gdp_origin" localSheetId="16">#REF!</definedName>
    <definedName name="sds_gdp_origin" localSheetId="17">#REF!</definedName>
    <definedName name="sds_gdp_origin" localSheetId="18">#REF!</definedName>
    <definedName name="sds_gdp_origin">#REF!</definedName>
    <definedName name="sds_gpd_exp_gdp" localSheetId="59">#REF!</definedName>
    <definedName name="sds_gpd_exp_gdp" localSheetId="0">#REF!</definedName>
    <definedName name="sds_gpd_exp_gdp" localSheetId="23">#REF!</definedName>
    <definedName name="sds_gpd_exp_gdp" localSheetId="28">#REF!</definedName>
    <definedName name="sds_gpd_exp_gdp" localSheetId="29">#REF!</definedName>
    <definedName name="sds_gpd_exp_gdp" localSheetId="30">#REF!</definedName>
    <definedName name="sds_gpd_exp_gdp" localSheetId="31">#REF!</definedName>
    <definedName name="sds_gpd_exp_gdp" localSheetId="40">#REF!</definedName>
    <definedName name="sds_gpd_exp_gdp" localSheetId="42">#REF!</definedName>
    <definedName name="sds_gpd_exp_gdp" localSheetId="7">#REF!</definedName>
    <definedName name="sds_gpd_exp_gdp" localSheetId="19">#REF!</definedName>
    <definedName name="sds_gpd_exp_gdp" localSheetId="20">#REF!</definedName>
    <definedName name="sds_gpd_exp_gdp" localSheetId="21">#REF!</definedName>
    <definedName name="sds_gpd_exp_gdp" localSheetId="22">#REF!</definedName>
    <definedName name="sds_gpd_exp_gdp" localSheetId="24">#REF!</definedName>
    <definedName name="sds_gpd_exp_gdp" localSheetId="25">#REF!</definedName>
    <definedName name="sds_gpd_exp_gdp" localSheetId="26">#REF!</definedName>
    <definedName name="sds_gpd_exp_gdp" localSheetId="27">#REF!</definedName>
    <definedName name="sds_gpd_exp_gdp" localSheetId="32">#REF!</definedName>
    <definedName name="sds_gpd_exp_gdp" localSheetId="33">#REF!</definedName>
    <definedName name="sds_gpd_exp_gdp" localSheetId="34">#REF!</definedName>
    <definedName name="sds_gpd_exp_gdp" localSheetId="35">#REF!</definedName>
    <definedName name="sds_gpd_exp_gdp" localSheetId="36">#REF!</definedName>
    <definedName name="sds_gpd_exp_gdp" localSheetId="37">#REF!</definedName>
    <definedName name="sds_gpd_exp_gdp" localSheetId="38">#REF!</definedName>
    <definedName name="sds_gpd_exp_gdp" localSheetId="39">#REF!</definedName>
    <definedName name="sds_gpd_exp_gdp" localSheetId="41">#REF!</definedName>
    <definedName name="sds_gpd_exp_gdp" localSheetId="43">#REF!</definedName>
    <definedName name="sds_gpd_exp_gdp" localSheetId="13">#REF!</definedName>
    <definedName name="sds_gpd_exp_gdp" localSheetId="14">#REF!</definedName>
    <definedName name="sds_gpd_exp_gdp" localSheetId="15">#REF!</definedName>
    <definedName name="sds_gpd_exp_gdp" localSheetId="16">#REF!</definedName>
    <definedName name="sds_gpd_exp_gdp" localSheetId="17">#REF!</definedName>
    <definedName name="sds_gpd_exp_gdp" localSheetId="18">#REF!</definedName>
    <definedName name="sds_gpd_exp_gdp">#REF!</definedName>
    <definedName name="sdsd" localSheetId="59" hidden="1">'[50]Fax a enviar'!#REF!</definedName>
    <definedName name="sdsd" localSheetId="34" hidden="1">'[50]Fax a enviar'!#REF!</definedName>
    <definedName name="sdsd" localSheetId="35" hidden="1">'[50]Fax a enviar'!#REF!</definedName>
    <definedName name="sdsd" localSheetId="36" hidden="1">'[50]Fax a enviar'!#REF!</definedName>
    <definedName name="sdsd" localSheetId="37" hidden="1">'[50]Fax a enviar'!#REF!</definedName>
    <definedName name="sdsd" localSheetId="38" hidden="1">'[50]Fax a enviar'!#REF!</definedName>
    <definedName name="sdsd" localSheetId="15" hidden="1">'[50]Fax a enviar'!#REF!</definedName>
    <definedName name="sdsd" localSheetId="16" hidden="1">'[50]Fax a enviar'!#REF!</definedName>
    <definedName name="sdsd" localSheetId="17" hidden="1">'[50]Fax a enviar'!#REF!</definedName>
    <definedName name="sdsd" localSheetId="18" hidden="1">'[50]Fax a enviar'!#REF!</definedName>
    <definedName name="sdsd" hidden="1">'[50]Fax a enviar'!#REF!</definedName>
    <definedName name="sdsds" localSheetId="59" hidden="1">#REF!</definedName>
    <definedName name="sdsds" localSheetId="0" hidden="1">#REF!</definedName>
    <definedName name="sdsds" localSheetId="12" hidden="1">#REF!</definedName>
    <definedName name="sdsds" localSheetId="23" hidden="1">#REF!</definedName>
    <definedName name="sdsds" localSheetId="28" hidden="1">#REF!</definedName>
    <definedName name="sdsds" localSheetId="29" hidden="1">#REF!</definedName>
    <definedName name="sdsds" localSheetId="30" hidden="1">#REF!</definedName>
    <definedName name="sdsds" localSheetId="31" hidden="1">#REF!</definedName>
    <definedName name="sdsds" localSheetId="40" hidden="1">#REF!</definedName>
    <definedName name="sdsds" localSheetId="42" hidden="1">#REF!</definedName>
    <definedName name="sdsds" localSheetId="5" hidden="1">#REF!</definedName>
    <definedName name="sdsds" localSheetId="7" hidden="1">#REF!</definedName>
    <definedName name="sdsds" localSheetId="9" hidden="1">#REF!</definedName>
    <definedName name="sdsds" localSheetId="11" hidden="1">#REF!</definedName>
    <definedName name="sdsds" localSheetId="6" hidden="1">#REF!</definedName>
    <definedName name="sdsds" localSheetId="19" hidden="1">#REF!</definedName>
    <definedName name="sdsds" localSheetId="20" hidden="1">#REF!</definedName>
    <definedName name="sdsds" localSheetId="21" hidden="1">#REF!</definedName>
    <definedName name="sdsds" localSheetId="22" hidden="1">#REF!</definedName>
    <definedName name="sdsds" localSheetId="24" hidden="1">#REF!</definedName>
    <definedName name="sdsds" localSheetId="25" hidden="1">#REF!</definedName>
    <definedName name="sdsds" localSheetId="26" hidden="1">#REF!</definedName>
    <definedName name="sdsds" localSheetId="27" hidden="1">#REF!</definedName>
    <definedName name="sdsds" localSheetId="32" hidden="1">#REF!</definedName>
    <definedName name="sdsds" localSheetId="33" hidden="1">#REF!</definedName>
    <definedName name="sdsds" localSheetId="34" hidden="1">#REF!</definedName>
    <definedName name="sdsds" localSheetId="8" hidden="1">#REF!</definedName>
    <definedName name="sdsds" localSheetId="35" hidden="1">#REF!</definedName>
    <definedName name="sdsds" localSheetId="36" hidden="1">#REF!</definedName>
    <definedName name="sdsds" localSheetId="37" hidden="1">#REF!</definedName>
    <definedName name="sdsds" localSheetId="38" hidden="1">#REF!</definedName>
    <definedName name="sdsds" localSheetId="39" hidden="1">#REF!</definedName>
    <definedName name="sdsds" localSheetId="41" hidden="1">#REF!</definedName>
    <definedName name="sdsds" localSheetId="43" hidden="1">#REF!</definedName>
    <definedName name="sdsds" localSheetId="10" hidden="1">#REF!</definedName>
    <definedName name="sdsds" localSheetId="13" hidden="1">#REF!</definedName>
    <definedName name="sdsds" localSheetId="14" hidden="1">#REF!</definedName>
    <definedName name="sdsds" localSheetId="15" hidden="1">#REF!</definedName>
    <definedName name="sdsds" localSheetId="16" hidden="1">#REF!</definedName>
    <definedName name="sdsds" localSheetId="17" hidden="1">#REF!</definedName>
    <definedName name="sdsds" localSheetId="18" hidden="1">#REF!</definedName>
    <definedName name="sdsds" hidden="1">#REF!</definedName>
    <definedName name="seguimiento" localSheetId="23">#REF!</definedName>
    <definedName name="seguimiento" localSheetId="28">#REF!</definedName>
    <definedName name="seguimiento" localSheetId="29">#REF!</definedName>
    <definedName name="seguimiento" localSheetId="30">#REF!</definedName>
    <definedName name="seguimiento" localSheetId="31">#REF!</definedName>
    <definedName name="seguimiento" localSheetId="40">#REF!</definedName>
    <definedName name="seguimiento" localSheetId="42">#REF!</definedName>
    <definedName name="seguimiento" localSheetId="7">#REF!</definedName>
    <definedName name="seguimiento" localSheetId="19">#REF!</definedName>
    <definedName name="seguimiento" localSheetId="20">#REF!</definedName>
    <definedName name="seguimiento" localSheetId="21">#REF!</definedName>
    <definedName name="seguimiento" localSheetId="22">#REF!</definedName>
    <definedName name="seguimiento" localSheetId="24">#REF!</definedName>
    <definedName name="seguimiento" localSheetId="25">#REF!</definedName>
    <definedName name="seguimiento" localSheetId="26">#REF!</definedName>
    <definedName name="seguimiento" localSheetId="27">#REF!</definedName>
    <definedName name="seguimiento" localSheetId="32">#REF!</definedName>
    <definedName name="seguimiento" localSheetId="33">#REF!</definedName>
    <definedName name="seguimiento" localSheetId="34">#REF!</definedName>
    <definedName name="seguimiento" localSheetId="35">#REF!</definedName>
    <definedName name="seguimiento" localSheetId="39">#REF!</definedName>
    <definedName name="seguimiento" localSheetId="41">#REF!</definedName>
    <definedName name="seguimiento" localSheetId="43">#REF!</definedName>
    <definedName name="seguimiento" localSheetId="13">#REF!</definedName>
    <definedName name="seguimiento" localSheetId="14">#REF!</definedName>
    <definedName name="seguimiento" localSheetId="15">#REF!</definedName>
    <definedName name="seguimiento" localSheetId="16">#REF!</definedName>
    <definedName name="seguimiento" localSheetId="17">#REF!</definedName>
    <definedName name="seguimiento" localSheetId="18">#REF!</definedName>
    <definedName name="seguimiento">#REF!</definedName>
    <definedName name="SEK" localSheetId="59">#REF!</definedName>
    <definedName name="SEK" localSheetId="0">#REF!</definedName>
    <definedName name="SEK" localSheetId="23">#REF!</definedName>
    <definedName name="SEK" localSheetId="28">#REF!</definedName>
    <definedName name="SEK" localSheetId="29">#REF!</definedName>
    <definedName name="SEK" localSheetId="30">#REF!</definedName>
    <definedName name="SEK" localSheetId="31">#REF!</definedName>
    <definedName name="SEK" localSheetId="40">#REF!</definedName>
    <definedName name="SEK" localSheetId="42">#REF!</definedName>
    <definedName name="SEK" localSheetId="7">#REF!</definedName>
    <definedName name="SEK" localSheetId="19">#REF!</definedName>
    <definedName name="SEK" localSheetId="20">#REF!</definedName>
    <definedName name="SEK" localSheetId="21">#REF!</definedName>
    <definedName name="SEK" localSheetId="22">#REF!</definedName>
    <definedName name="SEK" localSheetId="24">#REF!</definedName>
    <definedName name="SEK" localSheetId="25">#REF!</definedName>
    <definedName name="SEK" localSheetId="26">#REF!</definedName>
    <definedName name="SEK" localSheetId="27">#REF!</definedName>
    <definedName name="SEK" localSheetId="32">#REF!</definedName>
    <definedName name="SEK" localSheetId="33">#REF!</definedName>
    <definedName name="SEK" localSheetId="34">#REF!</definedName>
    <definedName name="SEK" localSheetId="35">#REF!</definedName>
    <definedName name="SEK" localSheetId="36">#REF!</definedName>
    <definedName name="SEK" localSheetId="37">#REF!</definedName>
    <definedName name="SEK" localSheetId="38">#REF!</definedName>
    <definedName name="SEK" localSheetId="39">#REF!</definedName>
    <definedName name="SEK" localSheetId="41">#REF!</definedName>
    <definedName name="SEK" localSheetId="43">#REF!</definedName>
    <definedName name="SEK" localSheetId="13">#REF!</definedName>
    <definedName name="SEK" localSheetId="14">#REF!</definedName>
    <definedName name="SEK" localSheetId="15">#REF!</definedName>
    <definedName name="SEK" localSheetId="16">#REF!</definedName>
    <definedName name="SEK" localSheetId="17">#REF!</definedName>
    <definedName name="SEK" localSheetId="18">#REF!</definedName>
    <definedName name="SEK">#REF!</definedName>
    <definedName name="sencount" hidden="1">2</definedName>
    <definedName name="ser" localSheetId="59" hidden="1">{"Riqfin97",#N/A,FALSE,"Tran";"Riqfinpro",#N/A,FALSE,"Tran"}</definedName>
    <definedName name="ser" localSheetId="0" hidden="1">{"Riqfin97",#N/A,FALSE,"Tran";"Riqfinpro",#N/A,FALSE,"Tran"}</definedName>
    <definedName name="ser" localSheetId="12" hidden="1">{"Riqfin97",#N/A,FALSE,"Tran";"Riqfinpro",#N/A,FALSE,"Tran"}</definedName>
    <definedName name="ser" localSheetId="23" hidden="1">{"Riqfin97",#N/A,FALSE,"Tran";"Riqfinpro",#N/A,FALSE,"Tran"}</definedName>
    <definedName name="ser" localSheetId="28" hidden="1">{"Riqfin97",#N/A,FALSE,"Tran";"Riqfinpro",#N/A,FALSE,"Tran"}</definedName>
    <definedName name="ser" localSheetId="29" hidden="1">{"Riqfin97",#N/A,FALSE,"Tran";"Riqfinpro",#N/A,FALSE,"Tran"}</definedName>
    <definedName name="ser" localSheetId="30" hidden="1">{"Riqfin97",#N/A,FALSE,"Tran";"Riqfinpro",#N/A,FALSE,"Tran"}</definedName>
    <definedName name="ser" localSheetId="31" hidden="1">{"Riqfin97",#N/A,FALSE,"Tran";"Riqfinpro",#N/A,FALSE,"Tran"}</definedName>
    <definedName name="ser" localSheetId="40" hidden="1">{"Riqfin97",#N/A,FALSE,"Tran";"Riqfinpro",#N/A,FALSE,"Tran"}</definedName>
    <definedName name="ser" localSheetId="42" hidden="1">{"Riqfin97",#N/A,FALSE,"Tran";"Riqfinpro",#N/A,FALSE,"Tran"}</definedName>
    <definedName name="ser" localSheetId="1" hidden="1">{"Riqfin97",#N/A,FALSE,"Tran";"Riqfinpro",#N/A,FALSE,"Tran"}</definedName>
    <definedName name="ser" localSheetId="2" hidden="1">{"Riqfin97",#N/A,FALSE,"Tran";"Riqfinpro",#N/A,FALSE,"Tran"}</definedName>
    <definedName name="ser" localSheetId="3" hidden="1">{"Riqfin97",#N/A,FALSE,"Tran";"Riqfinpro",#N/A,FALSE,"Tran"}</definedName>
    <definedName name="ser" localSheetId="4" hidden="1">{"Riqfin97",#N/A,FALSE,"Tran";"Riqfinpro",#N/A,FALSE,"Tran"}</definedName>
    <definedName name="ser" localSheetId="5" hidden="1">{"Riqfin97",#N/A,FALSE,"Tran";"Riqfinpro",#N/A,FALSE,"Tran"}</definedName>
    <definedName name="ser" localSheetId="7" hidden="1">{"Riqfin97",#N/A,FALSE,"Tran";"Riqfinpro",#N/A,FALSE,"Tran"}</definedName>
    <definedName name="ser" localSheetId="9" hidden="1">{"Riqfin97",#N/A,FALSE,"Tran";"Riqfinpro",#N/A,FALSE,"Tran"}</definedName>
    <definedName name="ser" localSheetId="11" hidden="1">{"Riqfin97",#N/A,FALSE,"Tran";"Riqfinpro",#N/A,FALSE,"Tran"}</definedName>
    <definedName name="ser" localSheetId="6" hidden="1">{"Riqfin97",#N/A,FALSE,"Tran";"Riqfinpro",#N/A,FALSE,"Tran"}</definedName>
    <definedName name="ser" localSheetId="19" hidden="1">{"Riqfin97",#N/A,FALSE,"Tran";"Riqfinpro",#N/A,FALSE,"Tran"}</definedName>
    <definedName name="ser" localSheetId="20" hidden="1">{"Riqfin97",#N/A,FALSE,"Tran";"Riqfinpro",#N/A,FALSE,"Tran"}</definedName>
    <definedName name="ser" localSheetId="21" hidden="1">{"Riqfin97",#N/A,FALSE,"Tran";"Riqfinpro",#N/A,FALSE,"Tran"}</definedName>
    <definedName name="ser" localSheetId="22" hidden="1">{"Riqfin97",#N/A,FALSE,"Tran";"Riqfinpro",#N/A,FALSE,"Tran"}</definedName>
    <definedName name="ser" localSheetId="24" hidden="1">{"Riqfin97",#N/A,FALSE,"Tran";"Riqfinpro",#N/A,FALSE,"Tran"}</definedName>
    <definedName name="ser" localSheetId="25" hidden="1">{"Riqfin97",#N/A,FALSE,"Tran";"Riqfinpro",#N/A,FALSE,"Tran"}</definedName>
    <definedName name="ser" localSheetId="26" hidden="1">{"Riqfin97",#N/A,FALSE,"Tran";"Riqfinpro",#N/A,FALSE,"Tran"}</definedName>
    <definedName name="ser" localSheetId="27" hidden="1">{"Riqfin97",#N/A,FALSE,"Tran";"Riqfinpro",#N/A,FALSE,"Tran"}</definedName>
    <definedName name="ser" localSheetId="32" hidden="1">{"Riqfin97",#N/A,FALSE,"Tran";"Riqfinpro",#N/A,FALSE,"Tran"}</definedName>
    <definedName name="ser" localSheetId="33" hidden="1">{"Riqfin97",#N/A,FALSE,"Tran";"Riqfinpro",#N/A,FALSE,"Tran"}</definedName>
    <definedName name="ser" localSheetId="34" hidden="1">{"Riqfin97",#N/A,FALSE,"Tran";"Riqfinpro",#N/A,FALSE,"Tran"}</definedName>
    <definedName name="ser" localSheetId="8" hidden="1">{"Riqfin97",#N/A,FALSE,"Tran";"Riqfinpro",#N/A,FALSE,"Tran"}</definedName>
    <definedName name="ser" localSheetId="35" hidden="1">{"Riqfin97",#N/A,FALSE,"Tran";"Riqfinpro",#N/A,FALSE,"Tran"}</definedName>
    <definedName name="ser" localSheetId="36" hidden="1">{"Riqfin97",#N/A,FALSE,"Tran";"Riqfinpro",#N/A,FALSE,"Tran"}</definedName>
    <definedName name="ser" localSheetId="37" hidden="1">{"Riqfin97",#N/A,FALSE,"Tran";"Riqfinpro",#N/A,FALSE,"Tran"}</definedName>
    <definedName name="ser" localSheetId="38" hidden="1">{"Riqfin97",#N/A,FALSE,"Tran";"Riqfinpro",#N/A,FALSE,"Tran"}</definedName>
    <definedName name="ser" localSheetId="39" hidden="1">{"Riqfin97",#N/A,FALSE,"Tran";"Riqfinpro",#N/A,FALSE,"Tran"}</definedName>
    <definedName name="ser" localSheetId="41" hidden="1">{"Riqfin97",#N/A,FALSE,"Tran";"Riqfinpro",#N/A,FALSE,"Tran"}</definedName>
    <definedName name="ser" localSheetId="43" hidden="1">{"Riqfin97",#N/A,FALSE,"Tran";"Riqfinpro",#N/A,FALSE,"Tran"}</definedName>
    <definedName name="ser" localSheetId="10" hidden="1">{"Riqfin97",#N/A,FALSE,"Tran";"Riqfinpro",#N/A,FALSE,"Tran"}</definedName>
    <definedName name="ser" localSheetId="13" hidden="1">{"Riqfin97",#N/A,FALSE,"Tran";"Riqfinpro",#N/A,FALSE,"Tran"}</definedName>
    <definedName name="ser" localSheetId="14" hidden="1">{"Riqfin97",#N/A,FALSE,"Tran";"Riqfinpro",#N/A,FALSE,"Tran"}</definedName>
    <definedName name="ser" localSheetId="15" hidden="1">{"Riqfin97",#N/A,FALSE,"Tran";"Riqfinpro",#N/A,FALSE,"Tran"}</definedName>
    <definedName name="ser" localSheetId="16" hidden="1">{"Riqfin97",#N/A,FALSE,"Tran";"Riqfinpro",#N/A,FALSE,"Tran"}</definedName>
    <definedName name="ser" localSheetId="17" hidden="1">{"Riqfin97",#N/A,FALSE,"Tran";"Riqfinpro",#N/A,FALSE,"Tran"}</definedName>
    <definedName name="ser" localSheetId="18" hidden="1">{"Riqfin97",#N/A,FALSE,"Tran";"Riqfinpro",#N/A,FALSE,"Tran"}</definedName>
    <definedName name="ser" hidden="1">{"Riqfin97",#N/A,FALSE,"Tran";"Riqfinpro",#N/A,FALSE,"Tran"}</definedName>
    <definedName name="Sheet1_Chart_2_ChartType" hidden="1">64</definedName>
    <definedName name="SID" localSheetId="59">#REF!</definedName>
    <definedName name="SID" localSheetId="0">#REF!</definedName>
    <definedName name="SID" localSheetId="12">#REF!</definedName>
    <definedName name="SID" localSheetId="23">#REF!</definedName>
    <definedName name="SID" localSheetId="28">#REF!</definedName>
    <definedName name="SID" localSheetId="29">#REF!</definedName>
    <definedName name="SID" localSheetId="30">#REF!</definedName>
    <definedName name="SID" localSheetId="31">#REF!</definedName>
    <definedName name="SID" localSheetId="40">#REF!</definedName>
    <definedName name="SID" localSheetId="42">#REF!</definedName>
    <definedName name="SID" localSheetId="5">#REF!</definedName>
    <definedName name="SID" localSheetId="7">#REF!</definedName>
    <definedName name="SID" localSheetId="9">#REF!</definedName>
    <definedName name="SID" localSheetId="11">#REF!</definedName>
    <definedName name="SID" localSheetId="6">#REF!</definedName>
    <definedName name="SID" localSheetId="19">#REF!</definedName>
    <definedName name="SID" localSheetId="20">#REF!</definedName>
    <definedName name="SID" localSheetId="21">#REF!</definedName>
    <definedName name="SID" localSheetId="22">#REF!</definedName>
    <definedName name="SID" localSheetId="24">#REF!</definedName>
    <definedName name="SID" localSheetId="25">#REF!</definedName>
    <definedName name="SID" localSheetId="26">#REF!</definedName>
    <definedName name="SID" localSheetId="27">#REF!</definedName>
    <definedName name="SID" localSheetId="32">#REF!</definedName>
    <definedName name="SID" localSheetId="33">#REF!</definedName>
    <definedName name="SID" localSheetId="34">#REF!</definedName>
    <definedName name="SID" localSheetId="8">#REF!</definedName>
    <definedName name="SID" localSheetId="35">#REF!</definedName>
    <definedName name="SID" localSheetId="36">#REF!</definedName>
    <definedName name="SID" localSheetId="37">#REF!</definedName>
    <definedName name="SID" localSheetId="38">#REF!</definedName>
    <definedName name="SID" localSheetId="39">#REF!</definedName>
    <definedName name="SID" localSheetId="41">#REF!</definedName>
    <definedName name="SID" localSheetId="43">#REF!</definedName>
    <definedName name="SID" localSheetId="10">#REF!</definedName>
    <definedName name="SID" localSheetId="13">#REF!</definedName>
    <definedName name="SID" localSheetId="14">#REF!</definedName>
    <definedName name="SID" localSheetId="15">#REF!</definedName>
    <definedName name="SID" localSheetId="16">#REF!</definedName>
    <definedName name="SID" localSheetId="17">#REF!</definedName>
    <definedName name="SID" localSheetId="18">#REF!</definedName>
    <definedName name="SID">#REF!</definedName>
    <definedName name="SING" localSheetId="59">#REF!</definedName>
    <definedName name="SING" localSheetId="0">#REF!</definedName>
    <definedName name="SING" localSheetId="23">#REF!</definedName>
    <definedName name="SING" localSheetId="28">#REF!</definedName>
    <definedName name="SING" localSheetId="29">#REF!</definedName>
    <definedName name="SING" localSheetId="30">#REF!</definedName>
    <definedName name="SING" localSheetId="31">#REF!</definedName>
    <definedName name="SING" localSheetId="40">#REF!</definedName>
    <definedName name="SING" localSheetId="42">#REF!</definedName>
    <definedName name="SING" localSheetId="7">#REF!</definedName>
    <definedName name="SING" localSheetId="19">#REF!</definedName>
    <definedName name="SING" localSheetId="20">#REF!</definedName>
    <definedName name="SING" localSheetId="21">#REF!</definedName>
    <definedName name="SING" localSheetId="22">#REF!</definedName>
    <definedName name="SING" localSheetId="24">#REF!</definedName>
    <definedName name="SING" localSheetId="25">#REF!</definedName>
    <definedName name="SING" localSheetId="26">#REF!</definedName>
    <definedName name="SING" localSheetId="27">#REF!</definedName>
    <definedName name="SING" localSheetId="32">#REF!</definedName>
    <definedName name="SING" localSheetId="33">#REF!</definedName>
    <definedName name="SING" localSheetId="34">#REF!</definedName>
    <definedName name="SING" localSheetId="35">#REF!</definedName>
    <definedName name="SING" localSheetId="36">#REF!</definedName>
    <definedName name="SING" localSheetId="37">#REF!</definedName>
    <definedName name="SING" localSheetId="38">#REF!</definedName>
    <definedName name="SING" localSheetId="39">#REF!</definedName>
    <definedName name="SING" localSheetId="41">#REF!</definedName>
    <definedName name="SING" localSheetId="43">#REF!</definedName>
    <definedName name="SING" localSheetId="13">#REF!</definedName>
    <definedName name="SING" localSheetId="14">#REF!</definedName>
    <definedName name="SING" localSheetId="15">#REF!</definedName>
    <definedName name="SING" localSheetId="16">#REF!</definedName>
    <definedName name="SING" localSheetId="17">#REF!</definedName>
    <definedName name="SING" localSheetId="18">#REF!</definedName>
    <definedName name="SING">#REF!</definedName>
    <definedName name="SING1" localSheetId="59">#REF!</definedName>
    <definedName name="SING1" localSheetId="0">#REF!</definedName>
    <definedName name="SING1" localSheetId="23">#REF!</definedName>
    <definedName name="SING1" localSheetId="28">#REF!</definedName>
    <definedName name="SING1" localSheetId="29">#REF!</definedName>
    <definedName name="SING1" localSheetId="30">#REF!</definedName>
    <definedName name="SING1" localSheetId="31">#REF!</definedName>
    <definedName name="SING1" localSheetId="40">#REF!</definedName>
    <definedName name="SING1" localSheetId="42">#REF!</definedName>
    <definedName name="SING1" localSheetId="7">#REF!</definedName>
    <definedName name="SING1" localSheetId="19">#REF!</definedName>
    <definedName name="SING1" localSheetId="20">#REF!</definedName>
    <definedName name="SING1" localSheetId="21">#REF!</definedName>
    <definedName name="SING1" localSheetId="22">#REF!</definedName>
    <definedName name="SING1" localSheetId="24">#REF!</definedName>
    <definedName name="SING1" localSheetId="25">#REF!</definedName>
    <definedName name="SING1" localSheetId="26">#REF!</definedName>
    <definedName name="SING1" localSheetId="27">#REF!</definedName>
    <definedName name="SING1" localSheetId="32">#REF!</definedName>
    <definedName name="SING1" localSheetId="33">#REF!</definedName>
    <definedName name="SING1" localSheetId="34">#REF!</definedName>
    <definedName name="SING1" localSheetId="35">#REF!</definedName>
    <definedName name="SING1" localSheetId="36">#REF!</definedName>
    <definedName name="SING1" localSheetId="37">#REF!</definedName>
    <definedName name="SING1" localSheetId="38">#REF!</definedName>
    <definedName name="SING1" localSheetId="39">#REF!</definedName>
    <definedName name="SING1" localSheetId="41">#REF!</definedName>
    <definedName name="SING1" localSheetId="43">#REF!</definedName>
    <definedName name="SING1" localSheetId="13">#REF!</definedName>
    <definedName name="SING1" localSheetId="14">#REF!</definedName>
    <definedName name="SING1" localSheetId="15">#REF!</definedName>
    <definedName name="SING1" localSheetId="16">#REF!</definedName>
    <definedName name="SING1" localSheetId="17">#REF!</definedName>
    <definedName name="SING1" localSheetId="18">#REF!</definedName>
    <definedName name="SING1">#REF!</definedName>
    <definedName name="snp" localSheetId="59">'[71]Credit ratings on 1st issues'!#REF!</definedName>
    <definedName name="snp" localSheetId="34">'[71]Credit ratings on 1st issues'!#REF!</definedName>
    <definedName name="snp" localSheetId="35">'[71]Credit ratings on 1st issues'!#REF!</definedName>
    <definedName name="snp" localSheetId="36">'[71]Credit ratings on 1st issues'!#REF!</definedName>
    <definedName name="snp" localSheetId="37">'[71]Credit ratings on 1st issues'!#REF!</definedName>
    <definedName name="snp" localSheetId="38">'[71]Credit ratings on 1st issues'!#REF!</definedName>
    <definedName name="snp" localSheetId="15">'[71]Credit ratings on 1st issues'!#REF!</definedName>
    <definedName name="snp" localSheetId="16">'[71]Credit ratings on 1st issues'!#REF!</definedName>
    <definedName name="snp" localSheetId="17">'[71]Credit ratings on 1st issues'!#REF!</definedName>
    <definedName name="snp" localSheetId="18">'[71]Credit ratings on 1st issues'!#REF!</definedName>
    <definedName name="snp">'[71]Credit ratings on 1st issues'!#REF!</definedName>
    <definedName name="SortRange" localSheetId="59">#REF!</definedName>
    <definedName name="SortRange" localSheetId="0">#REF!</definedName>
    <definedName name="SortRange" localSheetId="12">#REF!</definedName>
    <definedName name="SortRange" localSheetId="23">#REF!</definedName>
    <definedName name="SortRange" localSheetId="28">#REF!</definedName>
    <definedName name="SortRange" localSheetId="29">#REF!</definedName>
    <definedName name="SortRange" localSheetId="30">#REF!</definedName>
    <definedName name="SortRange" localSheetId="31">#REF!</definedName>
    <definedName name="SortRange" localSheetId="40">#REF!</definedName>
    <definedName name="SortRange" localSheetId="42">#REF!</definedName>
    <definedName name="SortRange" localSheetId="5">#REF!</definedName>
    <definedName name="SortRange" localSheetId="7">#REF!</definedName>
    <definedName name="SortRange" localSheetId="9">#REF!</definedName>
    <definedName name="SortRange" localSheetId="11">#REF!</definedName>
    <definedName name="SortRange" localSheetId="6">#REF!</definedName>
    <definedName name="SortRange" localSheetId="19">#REF!</definedName>
    <definedName name="SortRange" localSheetId="20">#REF!</definedName>
    <definedName name="SortRange" localSheetId="21">#REF!</definedName>
    <definedName name="SortRange" localSheetId="22">#REF!</definedName>
    <definedName name="SortRange" localSheetId="24">#REF!</definedName>
    <definedName name="SortRange" localSheetId="25">#REF!</definedName>
    <definedName name="SortRange" localSheetId="26">#REF!</definedName>
    <definedName name="SortRange" localSheetId="27">#REF!</definedName>
    <definedName name="SortRange" localSheetId="32">#REF!</definedName>
    <definedName name="SortRange" localSheetId="33">#REF!</definedName>
    <definedName name="SortRange" localSheetId="34">#REF!</definedName>
    <definedName name="SortRange" localSheetId="8">#REF!</definedName>
    <definedName name="SortRange" localSheetId="35">#REF!</definedName>
    <definedName name="SortRange" localSheetId="36">#REF!</definedName>
    <definedName name="SortRange" localSheetId="37">#REF!</definedName>
    <definedName name="SortRange" localSheetId="38">#REF!</definedName>
    <definedName name="SortRange" localSheetId="39">#REF!</definedName>
    <definedName name="SortRange" localSheetId="41">#REF!</definedName>
    <definedName name="SortRange" localSheetId="43">#REF!</definedName>
    <definedName name="SortRange" localSheetId="10">#REF!</definedName>
    <definedName name="SortRange" localSheetId="13">#REF!</definedName>
    <definedName name="SortRange" localSheetId="14">#REF!</definedName>
    <definedName name="SortRange" localSheetId="15">#REF!</definedName>
    <definedName name="SortRange" localSheetId="16">#REF!</definedName>
    <definedName name="SortRange" localSheetId="17">#REF!</definedName>
    <definedName name="SortRange" localSheetId="18">#REF!</definedName>
    <definedName name="SortRange">#REF!</definedName>
    <definedName name="SPN">#N/A</definedName>
    <definedName name="spnf" localSheetId="57">'[76]SPNF Acuerdo Incl. Int.'!spnf</definedName>
    <definedName name="spnf" localSheetId="58">'[76]SPNF Acuerdo Incl. Int.'!spnf</definedName>
    <definedName name="spnf" localSheetId="60">'[76]SPNF Acuerdo Incl. Int.'!spnf</definedName>
    <definedName name="spnf" localSheetId="0">'[76]SPNF Acuerdo Incl. Int.'!spnf</definedName>
    <definedName name="spnf" localSheetId="29">'[76]SPNF Acuerdo Incl. Int.'!spnf</definedName>
    <definedName name="spnf" localSheetId="30">'[76]SPNF Acuerdo Incl. Int.'!spnf</definedName>
    <definedName name="spnf" localSheetId="52">'[76]SPNF Acuerdo Incl. Int.'!spnf</definedName>
    <definedName name="spnf" localSheetId="2">'[76]SPNF Acuerdo Incl. Int.'!spnf</definedName>
    <definedName name="spnf" localSheetId="7">'[76]SPNF Acuerdo Incl. Int.'!spnf</definedName>
    <definedName name="spnf" localSheetId="26">'[76]SPNF Acuerdo Incl. Int.'!spnf</definedName>
    <definedName name="spnf" localSheetId="27">'[76]SPNF Acuerdo Incl. Int.'!spnf</definedName>
    <definedName name="spnf" localSheetId="34">'[76]SPNF Acuerdo Incl. Int.'!spnf</definedName>
    <definedName name="spnf" localSheetId="35">'[76]SPNF Acuerdo Incl. Int.'!spnf</definedName>
    <definedName name="spnf" localSheetId="41">'[76]SPNF Acuerdo Incl. Int.'!spnf</definedName>
    <definedName name="spnf" localSheetId="13">'[76]SPNF Acuerdo Incl. Int.'!spnf</definedName>
    <definedName name="spnf">'[76]SPNF Acuerdo Incl. Int.'!spnf</definedName>
    <definedName name="Spread_Between_Highest_and_Lowest_Rates">'[40]Inter-Bank'!$N$5</definedName>
    <definedName name="sss" localSheetId="59" hidden="1">{"Minpmon",#N/A,FALSE,"Monthinput"}</definedName>
    <definedName name="sss" localSheetId="0" hidden="1">{"Minpmon",#N/A,FALSE,"Monthinput"}</definedName>
    <definedName name="sss" localSheetId="12" hidden="1">{"Minpmon",#N/A,FALSE,"Monthinput"}</definedName>
    <definedName name="sss" localSheetId="23" hidden="1">{"Minpmon",#N/A,FALSE,"Monthinput"}</definedName>
    <definedName name="sss" localSheetId="28" hidden="1">{"Minpmon",#N/A,FALSE,"Monthinput"}</definedName>
    <definedName name="sss" localSheetId="29" hidden="1">{"Minpmon",#N/A,FALSE,"Monthinput"}</definedName>
    <definedName name="sss" localSheetId="30" hidden="1">{"Minpmon",#N/A,FALSE,"Monthinput"}</definedName>
    <definedName name="sss" localSheetId="31" hidden="1">{"Minpmon",#N/A,FALSE,"Monthinput"}</definedName>
    <definedName name="sss" localSheetId="40" hidden="1">{"Minpmon",#N/A,FALSE,"Monthinput"}</definedName>
    <definedName name="sss" localSheetId="42" hidden="1">{"Minpmon",#N/A,FALSE,"Monthinput"}</definedName>
    <definedName name="sss" localSheetId="1" hidden="1">{"Minpmon",#N/A,FALSE,"Monthinput"}</definedName>
    <definedName name="sss" localSheetId="2" hidden="1">{"Minpmon",#N/A,FALSE,"Monthinput"}</definedName>
    <definedName name="sss" localSheetId="3" hidden="1">{"Minpmon",#N/A,FALSE,"Monthinput"}</definedName>
    <definedName name="sss" localSheetId="4" hidden="1">{"Minpmon",#N/A,FALSE,"Monthinput"}</definedName>
    <definedName name="sss" localSheetId="5" hidden="1">{"Minpmon",#N/A,FALSE,"Monthinput"}</definedName>
    <definedName name="sss" localSheetId="7" hidden="1">{"Minpmon",#N/A,FALSE,"Monthinput"}</definedName>
    <definedName name="sss" localSheetId="9" hidden="1">{"Minpmon",#N/A,FALSE,"Monthinput"}</definedName>
    <definedName name="sss" localSheetId="11" hidden="1">{"Minpmon",#N/A,FALSE,"Monthinput"}</definedName>
    <definedName name="sss" localSheetId="6" hidden="1">{"Minpmon",#N/A,FALSE,"Monthinput"}</definedName>
    <definedName name="sss" localSheetId="19" hidden="1">{"Minpmon",#N/A,FALSE,"Monthinput"}</definedName>
    <definedName name="sss" localSheetId="20" hidden="1">{"Minpmon",#N/A,FALSE,"Monthinput"}</definedName>
    <definedName name="sss" localSheetId="21" hidden="1">{"Minpmon",#N/A,FALSE,"Monthinput"}</definedName>
    <definedName name="sss" localSheetId="22" hidden="1">{"Minpmon",#N/A,FALSE,"Monthinput"}</definedName>
    <definedName name="sss" localSheetId="24" hidden="1">{"Minpmon",#N/A,FALSE,"Monthinput"}</definedName>
    <definedName name="sss" localSheetId="25" hidden="1">{"Minpmon",#N/A,FALSE,"Monthinput"}</definedName>
    <definedName name="sss" localSheetId="26" hidden="1">{"Minpmon",#N/A,FALSE,"Monthinput"}</definedName>
    <definedName name="sss" localSheetId="27" hidden="1">{"Minpmon",#N/A,FALSE,"Monthinput"}</definedName>
    <definedName name="sss" localSheetId="32" hidden="1">{"Minpmon",#N/A,FALSE,"Monthinput"}</definedName>
    <definedName name="sss" localSheetId="33" hidden="1">{"Minpmon",#N/A,FALSE,"Monthinput"}</definedName>
    <definedName name="sss" localSheetId="34" hidden="1">{"Minpmon",#N/A,FALSE,"Monthinput"}</definedName>
    <definedName name="sss" localSheetId="8" hidden="1">{"Minpmon",#N/A,FALSE,"Monthinput"}</definedName>
    <definedName name="sss" localSheetId="35" hidden="1">{"Minpmon",#N/A,FALSE,"Monthinput"}</definedName>
    <definedName name="sss" localSheetId="36" hidden="1">{"Minpmon",#N/A,FALSE,"Monthinput"}</definedName>
    <definedName name="sss" localSheetId="37" hidden="1">{"Minpmon",#N/A,FALSE,"Monthinput"}</definedName>
    <definedName name="sss" localSheetId="38" hidden="1">{"Minpmon",#N/A,FALSE,"Monthinput"}</definedName>
    <definedName name="sss" localSheetId="39" hidden="1">{"Minpmon",#N/A,FALSE,"Monthinput"}</definedName>
    <definedName name="sss" localSheetId="41" hidden="1">{"Minpmon",#N/A,FALSE,"Monthinput"}</definedName>
    <definedName name="sss" localSheetId="43" hidden="1">{"Minpmon",#N/A,FALSE,"Monthinput"}</definedName>
    <definedName name="sss" localSheetId="10" hidden="1">{"Minpmon",#N/A,FALSE,"Monthinput"}</definedName>
    <definedName name="sss" localSheetId="13" hidden="1">{"Minpmon",#N/A,FALSE,"Monthinput"}</definedName>
    <definedName name="sss" localSheetId="14" hidden="1">{"Minpmon",#N/A,FALSE,"Monthinput"}</definedName>
    <definedName name="sss" localSheetId="15" hidden="1">{"Minpmon",#N/A,FALSE,"Monthinput"}</definedName>
    <definedName name="sss" localSheetId="16" hidden="1">{"Minpmon",#N/A,FALSE,"Monthinput"}</definedName>
    <definedName name="sss" localSheetId="17" hidden="1">{"Minpmon",#N/A,FALSE,"Monthinput"}</definedName>
    <definedName name="sss" localSheetId="18" hidden="1">{"Minpmon",#N/A,FALSE,"Monthinput"}</definedName>
    <definedName name="sss" hidden="1">{"Minpmon",#N/A,FALSE,"Monthinput"}</definedName>
    <definedName name="ssss" localSheetId="59" hidden="1">{"Riqfin97",#N/A,FALSE,"Tran";"Riqfinpro",#N/A,FALSE,"Tran"}</definedName>
    <definedName name="ssss" localSheetId="0" hidden="1">{"Riqfin97",#N/A,FALSE,"Tran";"Riqfinpro",#N/A,FALSE,"Tran"}</definedName>
    <definedName name="ssss" localSheetId="12" hidden="1">{"Riqfin97",#N/A,FALSE,"Tran";"Riqfinpro",#N/A,FALSE,"Tran"}</definedName>
    <definedName name="ssss" localSheetId="23" hidden="1">{"Riqfin97",#N/A,FALSE,"Tran";"Riqfinpro",#N/A,FALSE,"Tran"}</definedName>
    <definedName name="ssss" localSheetId="28" hidden="1">{"Riqfin97",#N/A,FALSE,"Tran";"Riqfinpro",#N/A,FALSE,"Tran"}</definedName>
    <definedName name="ssss" localSheetId="29" hidden="1">{"Riqfin97",#N/A,FALSE,"Tran";"Riqfinpro",#N/A,FALSE,"Tran"}</definedName>
    <definedName name="ssss" localSheetId="30" hidden="1">{"Riqfin97",#N/A,FALSE,"Tran";"Riqfinpro",#N/A,FALSE,"Tran"}</definedName>
    <definedName name="ssss" localSheetId="31" hidden="1">{"Riqfin97",#N/A,FALSE,"Tran";"Riqfinpro",#N/A,FALSE,"Tran"}</definedName>
    <definedName name="ssss" localSheetId="40" hidden="1">{"Riqfin97",#N/A,FALSE,"Tran";"Riqfinpro",#N/A,FALSE,"Tran"}</definedName>
    <definedName name="ssss" localSheetId="42" hidden="1">{"Riqfin97",#N/A,FALSE,"Tran";"Riqfinpro",#N/A,FALSE,"Tran"}</definedName>
    <definedName name="ssss" localSheetId="1" hidden="1">{"Riqfin97",#N/A,FALSE,"Tran";"Riqfinpro",#N/A,FALSE,"Tran"}</definedName>
    <definedName name="ssss" localSheetId="2" hidden="1">{"Riqfin97",#N/A,FALSE,"Tran";"Riqfinpro",#N/A,FALSE,"Tran"}</definedName>
    <definedName name="ssss" localSheetId="3" hidden="1">{"Riqfin97",#N/A,FALSE,"Tran";"Riqfinpro",#N/A,FALSE,"Tran"}</definedName>
    <definedName name="ssss" localSheetId="4" hidden="1">{"Riqfin97",#N/A,FALSE,"Tran";"Riqfinpro",#N/A,FALSE,"Tran"}</definedName>
    <definedName name="ssss" localSheetId="5" hidden="1">{"Riqfin97",#N/A,FALSE,"Tran";"Riqfinpro",#N/A,FALSE,"Tran"}</definedName>
    <definedName name="ssss" localSheetId="7" hidden="1">{"Riqfin97",#N/A,FALSE,"Tran";"Riqfinpro",#N/A,FALSE,"Tran"}</definedName>
    <definedName name="ssss" localSheetId="9" hidden="1">{"Riqfin97",#N/A,FALSE,"Tran";"Riqfinpro",#N/A,FALSE,"Tran"}</definedName>
    <definedName name="ssss" localSheetId="11" hidden="1">{"Riqfin97",#N/A,FALSE,"Tran";"Riqfinpro",#N/A,FALSE,"Tran"}</definedName>
    <definedName name="ssss" localSheetId="6" hidden="1">{"Riqfin97",#N/A,FALSE,"Tran";"Riqfinpro",#N/A,FALSE,"Tran"}</definedName>
    <definedName name="ssss" localSheetId="19" hidden="1">{"Riqfin97",#N/A,FALSE,"Tran";"Riqfinpro",#N/A,FALSE,"Tran"}</definedName>
    <definedName name="ssss" localSheetId="20" hidden="1">{"Riqfin97",#N/A,FALSE,"Tran";"Riqfinpro",#N/A,FALSE,"Tran"}</definedName>
    <definedName name="ssss" localSheetId="21" hidden="1">{"Riqfin97",#N/A,FALSE,"Tran";"Riqfinpro",#N/A,FALSE,"Tran"}</definedName>
    <definedName name="ssss" localSheetId="22" hidden="1">{"Riqfin97",#N/A,FALSE,"Tran";"Riqfinpro",#N/A,FALSE,"Tran"}</definedName>
    <definedName name="ssss" localSheetId="24" hidden="1">{"Riqfin97",#N/A,FALSE,"Tran";"Riqfinpro",#N/A,FALSE,"Tran"}</definedName>
    <definedName name="ssss" localSheetId="25" hidden="1">{"Riqfin97",#N/A,FALSE,"Tran";"Riqfinpro",#N/A,FALSE,"Tran"}</definedName>
    <definedName name="ssss" localSheetId="26" hidden="1">{"Riqfin97",#N/A,FALSE,"Tran";"Riqfinpro",#N/A,FALSE,"Tran"}</definedName>
    <definedName name="ssss" localSheetId="27" hidden="1">{"Riqfin97",#N/A,FALSE,"Tran";"Riqfinpro",#N/A,FALSE,"Tran"}</definedName>
    <definedName name="ssss" localSheetId="32" hidden="1">{"Riqfin97",#N/A,FALSE,"Tran";"Riqfinpro",#N/A,FALSE,"Tran"}</definedName>
    <definedName name="ssss" localSheetId="33" hidden="1">{"Riqfin97",#N/A,FALSE,"Tran";"Riqfinpro",#N/A,FALSE,"Tran"}</definedName>
    <definedName name="ssss" localSheetId="34" hidden="1">{"Riqfin97",#N/A,FALSE,"Tran";"Riqfinpro",#N/A,FALSE,"Tran"}</definedName>
    <definedName name="ssss" localSheetId="8" hidden="1">{"Riqfin97",#N/A,FALSE,"Tran";"Riqfinpro",#N/A,FALSE,"Tran"}</definedName>
    <definedName name="ssss" localSheetId="35" hidden="1">{"Riqfin97",#N/A,FALSE,"Tran";"Riqfinpro",#N/A,FALSE,"Tran"}</definedName>
    <definedName name="ssss" localSheetId="36" hidden="1">{"Riqfin97",#N/A,FALSE,"Tran";"Riqfinpro",#N/A,FALSE,"Tran"}</definedName>
    <definedName name="ssss" localSheetId="37" hidden="1">{"Riqfin97",#N/A,FALSE,"Tran";"Riqfinpro",#N/A,FALSE,"Tran"}</definedName>
    <definedName name="ssss" localSheetId="38" hidden="1">{"Riqfin97",#N/A,FALSE,"Tran";"Riqfinpro",#N/A,FALSE,"Tran"}</definedName>
    <definedName name="ssss" localSheetId="39" hidden="1">{"Riqfin97",#N/A,FALSE,"Tran";"Riqfinpro",#N/A,FALSE,"Tran"}</definedName>
    <definedName name="ssss" localSheetId="41" hidden="1">{"Riqfin97",#N/A,FALSE,"Tran";"Riqfinpro",#N/A,FALSE,"Tran"}</definedName>
    <definedName name="ssss" localSheetId="43" hidden="1">{"Riqfin97",#N/A,FALSE,"Tran";"Riqfinpro",#N/A,FALSE,"Tran"}</definedName>
    <definedName name="ssss" localSheetId="10" hidden="1">{"Riqfin97",#N/A,FALSE,"Tran";"Riqfinpro",#N/A,FALSE,"Tran"}</definedName>
    <definedName name="ssss" localSheetId="13" hidden="1">{"Riqfin97",#N/A,FALSE,"Tran";"Riqfinpro",#N/A,FALSE,"Tran"}</definedName>
    <definedName name="ssss" localSheetId="14" hidden="1">{"Riqfin97",#N/A,FALSE,"Tran";"Riqfinpro",#N/A,FALSE,"Tran"}</definedName>
    <definedName name="ssss" localSheetId="15" hidden="1">{"Riqfin97",#N/A,FALSE,"Tran";"Riqfinpro",#N/A,FALSE,"Tran"}</definedName>
    <definedName name="ssss" localSheetId="16" hidden="1">{"Riqfin97",#N/A,FALSE,"Tran";"Riqfinpro",#N/A,FALSE,"Tran"}</definedName>
    <definedName name="ssss" localSheetId="17" hidden="1">{"Riqfin97",#N/A,FALSE,"Tran";"Riqfinpro",#N/A,FALSE,"Tran"}</definedName>
    <definedName name="ssss" localSheetId="18" hidden="1">{"Riqfin97",#N/A,FALSE,"Tran";"Riqfinpro",#N/A,FALSE,"Tran"}</definedName>
    <definedName name="ssss" hidden="1">{"Riqfin97",#N/A,FALSE,"Tran";"Riqfinpro",#N/A,FALSE,"Tran"}</definedName>
    <definedName name="START" localSheetId="59">#REF!</definedName>
    <definedName name="START" localSheetId="0">#REF!</definedName>
    <definedName name="START" localSheetId="12">#REF!</definedName>
    <definedName name="START" localSheetId="23">#REF!</definedName>
    <definedName name="START" localSheetId="28">#REF!</definedName>
    <definedName name="START" localSheetId="29">#REF!</definedName>
    <definedName name="START" localSheetId="30">#REF!</definedName>
    <definedName name="START" localSheetId="31">#REF!</definedName>
    <definedName name="START" localSheetId="40">#REF!</definedName>
    <definedName name="START" localSheetId="42">#REF!</definedName>
    <definedName name="START" localSheetId="5">#REF!</definedName>
    <definedName name="START" localSheetId="7">#REF!</definedName>
    <definedName name="START" localSheetId="9">#REF!</definedName>
    <definedName name="START" localSheetId="11">#REF!</definedName>
    <definedName name="START" localSheetId="6">#REF!</definedName>
    <definedName name="START" localSheetId="19">#REF!</definedName>
    <definedName name="START" localSheetId="20">#REF!</definedName>
    <definedName name="START" localSheetId="21">#REF!</definedName>
    <definedName name="START" localSheetId="22">#REF!</definedName>
    <definedName name="START" localSheetId="24">#REF!</definedName>
    <definedName name="START" localSheetId="25">#REF!</definedName>
    <definedName name="START" localSheetId="26">#REF!</definedName>
    <definedName name="START" localSheetId="27">#REF!</definedName>
    <definedName name="START" localSheetId="32">#REF!</definedName>
    <definedName name="START" localSheetId="33">#REF!</definedName>
    <definedName name="START" localSheetId="34">#REF!</definedName>
    <definedName name="START" localSheetId="8">#REF!</definedName>
    <definedName name="START" localSheetId="35">#REF!</definedName>
    <definedName name="START" localSheetId="36">#REF!</definedName>
    <definedName name="START" localSheetId="37">#REF!</definedName>
    <definedName name="START" localSheetId="38">#REF!</definedName>
    <definedName name="START" localSheetId="39">#REF!</definedName>
    <definedName name="START" localSheetId="41">#REF!</definedName>
    <definedName name="START" localSheetId="43">#REF!</definedName>
    <definedName name="START" localSheetId="10">#REF!</definedName>
    <definedName name="START" localSheetId="13">#REF!</definedName>
    <definedName name="START" localSheetId="14">#REF!</definedName>
    <definedName name="START" localSheetId="15">#REF!</definedName>
    <definedName name="START" localSheetId="16">#REF!</definedName>
    <definedName name="START" localSheetId="17">#REF!</definedName>
    <definedName name="START" localSheetId="18">#REF!</definedName>
    <definedName name="START">#REF!</definedName>
    <definedName name="StartPosition" localSheetId="59">#REF!</definedName>
    <definedName name="StartPosition" localSheetId="0">#REF!</definedName>
    <definedName name="StartPosition" localSheetId="23">#REF!</definedName>
    <definedName name="StartPosition" localSheetId="28">#REF!</definedName>
    <definedName name="StartPosition" localSheetId="29">#REF!</definedName>
    <definedName name="StartPosition" localSheetId="30">#REF!</definedName>
    <definedName name="StartPosition" localSheetId="31">#REF!</definedName>
    <definedName name="StartPosition" localSheetId="40">#REF!</definedName>
    <definedName name="StartPosition" localSheetId="42">#REF!</definedName>
    <definedName name="StartPosition" localSheetId="7">#REF!</definedName>
    <definedName name="StartPosition" localSheetId="19">#REF!</definedName>
    <definedName name="StartPosition" localSheetId="20">#REF!</definedName>
    <definedName name="StartPosition" localSheetId="21">#REF!</definedName>
    <definedName name="StartPosition" localSheetId="22">#REF!</definedName>
    <definedName name="StartPosition" localSheetId="24">#REF!</definedName>
    <definedName name="StartPosition" localSheetId="25">#REF!</definedName>
    <definedName name="StartPosition" localSheetId="26">#REF!</definedName>
    <definedName name="StartPosition" localSheetId="27">#REF!</definedName>
    <definedName name="StartPosition" localSheetId="32">#REF!</definedName>
    <definedName name="StartPosition" localSheetId="33">#REF!</definedName>
    <definedName name="StartPosition" localSheetId="34">#REF!</definedName>
    <definedName name="StartPosition" localSheetId="35">#REF!</definedName>
    <definedName name="StartPosition" localSheetId="36">#REF!</definedName>
    <definedName name="StartPosition" localSheetId="37">#REF!</definedName>
    <definedName name="StartPosition" localSheetId="38">#REF!</definedName>
    <definedName name="StartPosition" localSheetId="39">#REF!</definedName>
    <definedName name="StartPosition" localSheetId="41">#REF!</definedName>
    <definedName name="StartPosition" localSheetId="43">#REF!</definedName>
    <definedName name="StartPosition" localSheetId="13">#REF!</definedName>
    <definedName name="StartPosition" localSheetId="14">#REF!</definedName>
    <definedName name="StartPosition" localSheetId="15">#REF!</definedName>
    <definedName name="StartPosition" localSheetId="16">#REF!</definedName>
    <definedName name="StartPosition" localSheetId="17">#REF!</definedName>
    <definedName name="StartPosition" localSheetId="18">#REF!</definedName>
    <definedName name="StartPosition">#REF!</definedName>
    <definedName name="STFQTAB" localSheetId="59">#REF!</definedName>
    <definedName name="STFQTAB" localSheetId="0">#REF!</definedName>
    <definedName name="STFQTAB" localSheetId="23">#REF!</definedName>
    <definedName name="STFQTAB" localSheetId="28">#REF!</definedName>
    <definedName name="STFQTAB" localSheetId="29">#REF!</definedName>
    <definedName name="STFQTAB" localSheetId="30">#REF!</definedName>
    <definedName name="STFQTAB" localSheetId="31">#REF!</definedName>
    <definedName name="STFQTAB" localSheetId="40">#REF!</definedName>
    <definedName name="STFQTAB" localSheetId="42">#REF!</definedName>
    <definedName name="STFQTAB" localSheetId="7">#REF!</definedName>
    <definedName name="STFQTAB" localSheetId="19">#REF!</definedName>
    <definedName name="STFQTAB" localSheetId="20">#REF!</definedName>
    <definedName name="STFQTAB" localSheetId="21">#REF!</definedName>
    <definedName name="STFQTAB" localSheetId="22">#REF!</definedName>
    <definedName name="STFQTAB" localSheetId="24">#REF!</definedName>
    <definedName name="STFQTAB" localSheetId="25">#REF!</definedName>
    <definedName name="STFQTAB" localSheetId="26">#REF!</definedName>
    <definedName name="STFQTAB" localSheetId="27">#REF!</definedName>
    <definedName name="STFQTAB" localSheetId="32">#REF!</definedName>
    <definedName name="STFQTAB" localSheetId="33">#REF!</definedName>
    <definedName name="STFQTAB" localSheetId="34">#REF!</definedName>
    <definedName name="STFQTAB" localSheetId="35">#REF!</definedName>
    <definedName name="STFQTAB" localSheetId="36">#REF!</definedName>
    <definedName name="STFQTAB" localSheetId="37">#REF!</definedName>
    <definedName name="STFQTAB" localSheetId="38">#REF!</definedName>
    <definedName name="STFQTAB" localSheetId="39">#REF!</definedName>
    <definedName name="STFQTAB" localSheetId="41">#REF!</definedName>
    <definedName name="STFQTAB" localSheetId="43">#REF!</definedName>
    <definedName name="STFQTAB" localSheetId="13">#REF!</definedName>
    <definedName name="STFQTAB" localSheetId="14">#REF!</definedName>
    <definedName name="STFQTAB" localSheetId="15">#REF!</definedName>
    <definedName name="STFQTAB" localSheetId="16">#REF!</definedName>
    <definedName name="STFQTAB" localSheetId="17">#REF!</definedName>
    <definedName name="STFQTAB" localSheetId="18">#REF!</definedName>
    <definedName name="STFQTAB">#REF!</definedName>
    <definedName name="STOP" localSheetId="0">#REF!</definedName>
    <definedName name="STOP" localSheetId="23">#REF!</definedName>
    <definedName name="STOP" localSheetId="28">#REF!</definedName>
    <definedName name="STOP" localSheetId="29">#REF!</definedName>
    <definedName name="STOP" localSheetId="30">#REF!</definedName>
    <definedName name="STOP" localSheetId="31">#REF!</definedName>
    <definedName name="STOP" localSheetId="40">#REF!</definedName>
    <definedName name="STOP" localSheetId="42">#REF!</definedName>
    <definedName name="STOP" localSheetId="7">#REF!</definedName>
    <definedName name="STOP" localSheetId="19">#REF!</definedName>
    <definedName name="STOP" localSheetId="20">#REF!</definedName>
    <definedName name="STOP" localSheetId="21">#REF!</definedName>
    <definedName name="STOP" localSheetId="22">#REF!</definedName>
    <definedName name="STOP" localSheetId="24">#REF!</definedName>
    <definedName name="STOP" localSheetId="25">#REF!</definedName>
    <definedName name="STOP" localSheetId="26">#REF!</definedName>
    <definedName name="STOP" localSheetId="27">#REF!</definedName>
    <definedName name="STOP" localSheetId="32">#REF!</definedName>
    <definedName name="STOP" localSheetId="33">#REF!</definedName>
    <definedName name="STOP" localSheetId="34">#REF!</definedName>
    <definedName name="STOP" localSheetId="35">#REF!</definedName>
    <definedName name="STOP" localSheetId="36">#REF!</definedName>
    <definedName name="STOP" localSheetId="37">#REF!</definedName>
    <definedName name="STOP" localSheetId="38">#REF!</definedName>
    <definedName name="STOP" localSheetId="39">#REF!</definedName>
    <definedName name="STOP" localSheetId="41">#REF!</definedName>
    <definedName name="STOP" localSheetId="43">#REF!</definedName>
    <definedName name="STOP" localSheetId="13">#REF!</definedName>
    <definedName name="STOP" localSheetId="14">#REF!</definedName>
    <definedName name="STOP" localSheetId="15">#REF!</definedName>
    <definedName name="STOP" localSheetId="16">#REF!</definedName>
    <definedName name="STOP" localSheetId="17">#REF!</definedName>
    <definedName name="STOP" localSheetId="18">#REF!</definedName>
    <definedName name="STOP">#REF!</definedName>
    <definedName name="SUM">[9]BoP!$E$313:$BE$365</definedName>
    <definedName name="SUPLI" localSheetId="59">#REF!</definedName>
    <definedName name="SUPLI" localSheetId="0">#REF!</definedName>
    <definedName name="SUPLI" localSheetId="12">#REF!</definedName>
    <definedName name="SUPLI" localSheetId="23">#REF!</definedName>
    <definedName name="SUPLI" localSheetId="28">#REF!</definedName>
    <definedName name="SUPLI" localSheetId="29">#REF!</definedName>
    <definedName name="SUPLI" localSheetId="30">#REF!</definedName>
    <definedName name="SUPLI" localSheetId="31">#REF!</definedName>
    <definedName name="SUPLI" localSheetId="40">#REF!</definedName>
    <definedName name="SUPLI" localSheetId="42">#REF!</definedName>
    <definedName name="SUPLI" localSheetId="5">#REF!</definedName>
    <definedName name="SUPLI" localSheetId="7">#REF!</definedName>
    <definedName name="SUPLI" localSheetId="9">#REF!</definedName>
    <definedName name="SUPLI" localSheetId="11">#REF!</definedName>
    <definedName name="SUPLI" localSheetId="6">#REF!</definedName>
    <definedName name="SUPLI" localSheetId="19">#REF!</definedName>
    <definedName name="SUPLI" localSheetId="20">#REF!</definedName>
    <definedName name="SUPLI" localSheetId="21">#REF!</definedName>
    <definedName name="SUPLI" localSheetId="22">#REF!</definedName>
    <definedName name="SUPLI" localSheetId="24">#REF!</definedName>
    <definedName name="SUPLI" localSheetId="25">#REF!</definedName>
    <definedName name="SUPLI" localSheetId="26">#REF!</definedName>
    <definedName name="SUPLI" localSheetId="27">#REF!</definedName>
    <definedName name="SUPLI" localSheetId="32">#REF!</definedName>
    <definedName name="SUPLI" localSheetId="33">#REF!</definedName>
    <definedName name="SUPLI" localSheetId="34">#REF!</definedName>
    <definedName name="SUPLI" localSheetId="8">#REF!</definedName>
    <definedName name="SUPLI" localSheetId="35">#REF!</definedName>
    <definedName name="SUPLI" localSheetId="36">#REF!</definedName>
    <definedName name="SUPLI" localSheetId="37">#REF!</definedName>
    <definedName name="SUPLI" localSheetId="38">#REF!</definedName>
    <definedName name="SUPLI" localSheetId="39">#REF!</definedName>
    <definedName name="SUPLI" localSheetId="41">#REF!</definedName>
    <definedName name="SUPLI" localSheetId="43">#REF!</definedName>
    <definedName name="SUPLI" localSheetId="10">#REF!</definedName>
    <definedName name="SUPLI" localSheetId="13">#REF!</definedName>
    <definedName name="SUPLI" localSheetId="14">#REF!</definedName>
    <definedName name="SUPLI" localSheetId="15">#REF!</definedName>
    <definedName name="SUPLI" localSheetId="16">#REF!</definedName>
    <definedName name="SUPLI" localSheetId="17">#REF!</definedName>
    <definedName name="SUPLI" localSheetId="18">#REF!</definedName>
    <definedName name="SUPLI">#REF!</definedName>
    <definedName name="SUPLIDORES" localSheetId="59">#REF!</definedName>
    <definedName name="SUPLIDORES" localSheetId="0">#REF!</definedName>
    <definedName name="SUPLIDORES" localSheetId="23">#REF!</definedName>
    <definedName name="SUPLIDORES" localSheetId="28">#REF!</definedName>
    <definedName name="SUPLIDORES" localSheetId="29">#REF!</definedName>
    <definedName name="SUPLIDORES" localSheetId="30">#REF!</definedName>
    <definedName name="SUPLIDORES" localSheetId="31">#REF!</definedName>
    <definedName name="SUPLIDORES" localSheetId="40">#REF!</definedName>
    <definedName name="SUPLIDORES" localSheetId="42">#REF!</definedName>
    <definedName name="SUPLIDORES" localSheetId="7">#REF!</definedName>
    <definedName name="SUPLIDORES" localSheetId="19">#REF!</definedName>
    <definedName name="SUPLIDORES" localSheetId="20">#REF!</definedName>
    <definedName name="SUPLIDORES" localSheetId="21">#REF!</definedName>
    <definedName name="SUPLIDORES" localSheetId="22">#REF!</definedName>
    <definedName name="SUPLIDORES" localSheetId="24">#REF!</definedName>
    <definedName name="SUPLIDORES" localSheetId="25">#REF!</definedName>
    <definedName name="SUPLIDORES" localSheetId="26">#REF!</definedName>
    <definedName name="SUPLIDORES" localSheetId="27">#REF!</definedName>
    <definedName name="SUPLIDORES" localSheetId="32">#REF!</definedName>
    <definedName name="SUPLIDORES" localSheetId="33">#REF!</definedName>
    <definedName name="SUPLIDORES" localSheetId="34">#REF!</definedName>
    <definedName name="SUPLIDORES" localSheetId="35">#REF!</definedName>
    <definedName name="SUPLIDORES" localSheetId="36">#REF!</definedName>
    <definedName name="SUPLIDORES" localSheetId="37">#REF!</definedName>
    <definedName name="SUPLIDORES" localSheetId="38">#REF!</definedName>
    <definedName name="SUPLIDORES" localSheetId="39">#REF!</definedName>
    <definedName name="SUPLIDORES" localSheetId="41">#REF!</definedName>
    <definedName name="SUPLIDORES" localSheetId="43">#REF!</definedName>
    <definedName name="SUPLIDORES" localSheetId="13">#REF!</definedName>
    <definedName name="SUPLIDORES" localSheetId="14">#REF!</definedName>
    <definedName name="SUPLIDORES" localSheetId="15">#REF!</definedName>
    <definedName name="SUPLIDORES" localSheetId="16">#REF!</definedName>
    <definedName name="SUPLIDORES" localSheetId="17">#REF!</definedName>
    <definedName name="SUPLIDORES" localSheetId="18">#REF!</definedName>
    <definedName name="SUPLIDORES">#REF!</definedName>
    <definedName name="SUPPLY">[45]MONTHLY!$A$87:$Q$193</definedName>
    <definedName name="SUPPLY2">[45]MONTHLY!$A$422:$Z$477</definedName>
    <definedName name="swe" localSheetId="59" hidden="1">{"Tab1",#N/A,FALSE,"P";"Tab2",#N/A,FALSE,"P"}</definedName>
    <definedName name="swe" localSheetId="0" hidden="1">{"Tab1",#N/A,FALSE,"P";"Tab2",#N/A,FALSE,"P"}</definedName>
    <definedName name="swe" localSheetId="12" hidden="1">{"Tab1",#N/A,FALSE,"P";"Tab2",#N/A,FALSE,"P"}</definedName>
    <definedName name="swe" localSheetId="23" hidden="1">{"Tab1",#N/A,FALSE,"P";"Tab2",#N/A,FALSE,"P"}</definedName>
    <definedName name="swe" localSheetId="28" hidden="1">{"Tab1",#N/A,FALSE,"P";"Tab2",#N/A,FALSE,"P"}</definedName>
    <definedName name="swe" localSheetId="29" hidden="1">{"Tab1",#N/A,FALSE,"P";"Tab2",#N/A,FALSE,"P"}</definedName>
    <definedName name="swe" localSheetId="30" hidden="1">{"Tab1",#N/A,FALSE,"P";"Tab2",#N/A,FALSE,"P"}</definedName>
    <definedName name="swe" localSheetId="31" hidden="1">{"Tab1",#N/A,FALSE,"P";"Tab2",#N/A,FALSE,"P"}</definedName>
    <definedName name="swe" localSheetId="40" hidden="1">{"Tab1",#N/A,FALSE,"P";"Tab2",#N/A,FALSE,"P"}</definedName>
    <definedName name="swe" localSheetId="42" hidden="1">{"Tab1",#N/A,FALSE,"P";"Tab2",#N/A,FALSE,"P"}</definedName>
    <definedName name="swe" localSheetId="1" hidden="1">{"Tab1",#N/A,FALSE,"P";"Tab2",#N/A,FALSE,"P"}</definedName>
    <definedName name="swe" localSheetId="2" hidden="1">{"Tab1",#N/A,FALSE,"P";"Tab2",#N/A,FALSE,"P"}</definedName>
    <definedName name="swe" localSheetId="3" hidden="1">{"Tab1",#N/A,FALSE,"P";"Tab2",#N/A,FALSE,"P"}</definedName>
    <definedName name="swe" localSheetId="4" hidden="1">{"Tab1",#N/A,FALSE,"P";"Tab2",#N/A,FALSE,"P"}</definedName>
    <definedName name="swe" localSheetId="5" hidden="1">{"Tab1",#N/A,FALSE,"P";"Tab2",#N/A,FALSE,"P"}</definedName>
    <definedName name="swe" localSheetId="7" hidden="1">{"Tab1",#N/A,FALSE,"P";"Tab2",#N/A,FALSE,"P"}</definedName>
    <definedName name="swe" localSheetId="9" hidden="1">{"Tab1",#N/A,FALSE,"P";"Tab2",#N/A,FALSE,"P"}</definedName>
    <definedName name="swe" localSheetId="11" hidden="1">{"Tab1",#N/A,FALSE,"P";"Tab2",#N/A,FALSE,"P"}</definedName>
    <definedName name="swe" localSheetId="6" hidden="1">{"Tab1",#N/A,FALSE,"P";"Tab2",#N/A,FALSE,"P"}</definedName>
    <definedName name="swe" localSheetId="19" hidden="1">{"Tab1",#N/A,FALSE,"P";"Tab2",#N/A,FALSE,"P"}</definedName>
    <definedName name="swe" localSheetId="20" hidden="1">{"Tab1",#N/A,FALSE,"P";"Tab2",#N/A,FALSE,"P"}</definedName>
    <definedName name="swe" localSheetId="21" hidden="1">{"Tab1",#N/A,FALSE,"P";"Tab2",#N/A,FALSE,"P"}</definedName>
    <definedName name="swe" localSheetId="22" hidden="1">{"Tab1",#N/A,FALSE,"P";"Tab2",#N/A,FALSE,"P"}</definedName>
    <definedName name="swe" localSheetId="24" hidden="1">{"Tab1",#N/A,FALSE,"P";"Tab2",#N/A,FALSE,"P"}</definedName>
    <definedName name="swe" localSheetId="25" hidden="1">{"Tab1",#N/A,FALSE,"P";"Tab2",#N/A,FALSE,"P"}</definedName>
    <definedName name="swe" localSheetId="26" hidden="1">{"Tab1",#N/A,FALSE,"P";"Tab2",#N/A,FALSE,"P"}</definedName>
    <definedName name="swe" localSheetId="27" hidden="1">{"Tab1",#N/A,FALSE,"P";"Tab2",#N/A,FALSE,"P"}</definedName>
    <definedName name="swe" localSheetId="32" hidden="1">{"Tab1",#N/A,FALSE,"P";"Tab2",#N/A,FALSE,"P"}</definedName>
    <definedName name="swe" localSheetId="33" hidden="1">{"Tab1",#N/A,FALSE,"P";"Tab2",#N/A,FALSE,"P"}</definedName>
    <definedName name="swe" localSheetId="34" hidden="1">{"Tab1",#N/A,FALSE,"P";"Tab2",#N/A,FALSE,"P"}</definedName>
    <definedName name="swe" localSheetId="8" hidden="1">{"Tab1",#N/A,FALSE,"P";"Tab2",#N/A,FALSE,"P"}</definedName>
    <definedName name="swe" localSheetId="35" hidden="1">{"Tab1",#N/A,FALSE,"P";"Tab2",#N/A,FALSE,"P"}</definedName>
    <definedName name="swe" localSheetId="36" hidden="1">{"Tab1",#N/A,FALSE,"P";"Tab2",#N/A,FALSE,"P"}</definedName>
    <definedName name="swe" localSheetId="37" hidden="1">{"Tab1",#N/A,FALSE,"P";"Tab2",#N/A,FALSE,"P"}</definedName>
    <definedName name="swe" localSheetId="38" hidden="1">{"Tab1",#N/A,FALSE,"P";"Tab2",#N/A,FALSE,"P"}</definedName>
    <definedName name="swe" localSheetId="39" hidden="1">{"Tab1",#N/A,FALSE,"P";"Tab2",#N/A,FALSE,"P"}</definedName>
    <definedName name="swe" localSheetId="41" hidden="1">{"Tab1",#N/A,FALSE,"P";"Tab2",#N/A,FALSE,"P"}</definedName>
    <definedName name="swe" localSheetId="43" hidden="1">{"Tab1",#N/A,FALSE,"P";"Tab2",#N/A,FALSE,"P"}</definedName>
    <definedName name="swe" localSheetId="10" hidden="1">{"Tab1",#N/A,FALSE,"P";"Tab2",#N/A,FALSE,"P"}</definedName>
    <definedName name="swe" localSheetId="13" hidden="1">{"Tab1",#N/A,FALSE,"P";"Tab2",#N/A,FALSE,"P"}</definedName>
    <definedName name="swe" localSheetId="14" hidden="1">{"Tab1",#N/A,FALSE,"P";"Tab2",#N/A,FALSE,"P"}</definedName>
    <definedName name="swe" localSheetId="15" hidden="1">{"Tab1",#N/A,FALSE,"P";"Tab2",#N/A,FALSE,"P"}</definedName>
    <definedName name="swe" localSheetId="16" hidden="1">{"Tab1",#N/A,FALSE,"P";"Tab2",#N/A,FALSE,"P"}</definedName>
    <definedName name="swe" localSheetId="17" hidden="1">{"Tab1",#N/A,FALSE,"P";"Tab2",#N/A,FALSE,"P"}</definedName>
    <definedName name="swe" localSheetId="18" hidden="1">{"Tab1",#N/A,FALSE,"P";"Tab2",#N/A,FALSE,"P"}</definedName>
    <definedName name="swe" hidden="1">{"Tab1",#N/A,FALSE,"P";"Tab2",#N/A,FALSE,"P"}</definedName>
    <definedName name="Swvu.PLA1." hidden="1">'[34]COP FED'!#REF!</definedName>
    <definedName name="Swvu.PLA2." hidden="1">'[34]COP FED'!$A$1:$N$49</definedName>
    <definedName name="sxc" localSheetId="59" hidden="1">{"Riqfin97",#N/A,FALSE,"Tran";"Riqfinpro",#N/A,FALSE,"Tran"}</definedName>
    <definedName name="sxc" localSheetId="0" hidden="1">{"Riqfin97",#N/A,FALSE,"Tran";"Riqfinpro",#N/A,FALSE,"Tran"}</definedName>
    <definedName name="sxc" localSheetId="12" hidden="1">{"Riqfin97",#N/A,FALSE,"Tran";"Riqfinpro",#N/A,FALSE,"Tran"}</definedName>
    <definedName name="sxc" localSheetId="23" hidden="1">{"Riqfin97",#N/A,FALSE,"Tran";"Riqfinpro",#N/A,FALSE,"Tran"}</definedName>
    <definedName name="sxc" localSheetId="28" hidden="1">{"Riqfin97",#N/A,FALSE,"Tran";"Riqfinpro",#N/A,FALSE,"Tran"}</definedName>
    <definedName name="sxc" localSheetId="29" hidden="1">{"Riqfin97",#N/A,FALSE,"Tran";"Riqfinpro",#N/A,FALSE,"Tran"}</definedName>
    <definedName name="sxc" localSheetId="30" hidden="1">{"Riqfin97",#N/A,FALSE,"Tran";"Riqfinpro",#N/A,FALSE,"Tran"}</definedName>
    <definedName name="sxc" localSheetId="31" hidden="1">{"Riqfin97",#N/A,FALSE,"Tran";"Riqfinpro",#N/A,FALSE,"Tran"}</definedName>
    <definedName name="sxc" localSheetId="40" hidden="1">{"Riqfin97",#N/A,FALSE,"Tran";"Riqfinpro",#N/A,FALSE,"Tran"}</definedName>
    <definedName name="sxc" localSheetId="42" hidden="1">{"Riqfin97",#N/A,FALSE,"Tran";"Riqfinpro",#N/A,FALSE,"Tran"}</definedName>
    <definedName name="sxc" localSheetId="1" hidden="1">{"Riqfin97",#N/A,FALSE,"Tran";"Riqfinpro",#N/A,FALSE,"Tran"}</definedName>
    <definedName name="sxc" localSheetId="2" hidden="1">{"Riqfin97",#N/A,FALSE,"Tran";"Riqfinpro",#N/A,FALSE,"Tran"}</definedName>
    <definedName name="sxc" localSheetId="3" hidden="1">{"Riqfin97",#N/A,FALSE,"Tran";"Riqfinpro",#N/A,FALSE,"Tran"}</definedName>
    <definedName name="sxc" localSheetId="4" hidden="1">{"Riqfin97",#N/A,FALSE,"Tran";"Riqfinpro",#N/A,FALSE,"Tran"}</definedName>
    <definedName name="sxc" localSheetId="5" hidden="1">{"Riqfin97",#N/A,FALSE,"Tran";"Riqfinpro",#N/A,FALSE,"Tran"}</definedName>
    <definedName name="sxc" localSheetId="7" hidden="1">{"Riqfin97",#N/A,FALSE,"Tran";"Riqfinpro",#N/A,FALSE,"Tran"}</definedName>
    <definedName name="sxc" localSheetId="9" hidden="1">{"Riqfin97",#N/A,FALSE,"Tran";"Riqfinpro",#N/A,FALSE,"Tran"}</definedName>
    <definedName name="sxc" localSheetId="11" hidden="1">{"Riqfin97",#N/A,FALSE,"Tran";"Riqfinpro",#N/A,FALSE,"Tran"}</definedName>
    <definedName name="sxc" localSheetId="6" hidden="1">{"Riqfin97",#N/A,FALSE,"Tran";"Riqfinpro",#N/A,FALSE,"Tran"}</definedName>
    <definedName name="sxc" localSheetId="19" hidden="1">{"Riqfin97",#N/A,FALSE,"Tran";"Riqfinpro",#N/A,FALSE,"Tran"}</definedName>
    <definedName name="sxc" localSheetId="20" hidden="1">{"Riqfin97",#N/A,FALSE,"Tran";"Riqfinpro",#N/A,FALSE,"Tran"}</definedName>
    <definedName name="sxc" localSheetId="21" hidden="1">{"Riqfin97",#N/A,FALSE,"Tran";"Riqfinpro",#N/A,FALSE,"Tran"}</definedName>
    <definedName name="sxc" localSheetId="22" hidden="1">{"Riqfin97",#N/A,FALSE,"Tran";"Riqfinpro",#N/A,FALSE,"Tran"}</definedName>
    <definedName name="sxc" localSheetId="24" hidden="1">{"Riqfin97",#N/A,FALSE,"Tran";"Riqfinpro",#N/A,FALSE,"Tran"}</definedName>
    <definedName name="sxc" localSheetId="25" hidden="1">{"Riqfin97",#N/A,FALSE,"Tran";"Riqfinpro",#N/A,FALSE,"Tran"}</definedName>
    <definedName name="sxc" localSheetId="26" hidden="1">{"Riqfin97",#N/A,FALSE,"Tran";"Riqfinpro",#N/A,FALSE,"Tran"}</definedName>
    <definedName name="sxc" localSheetId="27" hidden="1">{"Riqfin97",#N/A,FALSE,"Tran";"Riqfinpro",#N/A,FALSE,"Tran"}</definedName>
    <definedName name="sxc" localSheetId="32" hidden="1">{"Riqfin97",#N/A,FALSE,"Tran";"Riqfinpro",#N/A,FALSE,"Tran"}</definedName>
    <definedName name="sxc" localSheetId="33" hidden="1">{"Riqfin97",#N/A,FALSE,"Tran";"Riqfinpro",#N/A,FALSE,"Tran"}</definedName>
    <definedName name="sxc" localSheetId="34" hidden="1">{"Riqfin97",#N/A,FALSE,"Tran";"Riqfinpro",#N/A,FALSE,"Tran"}</definedName>
    <definedName name="sxc" localSheetId="8" hidden="1">{"Riqfin97",#N/A,FALSE,"Tran";"Riqfinpro",#N/A,FALSE,"Tran"}</definedName>
    <definedName name="sxc" localSheetId="35" hidden="1">{"Riqfin97",#N/A,FALSE,"Tran";"Riqfinpro",#N/A,FALSE,"Tran"}</definedName>
    <definedName name="sxc" localSheetId="36" hidden="1">{"Riqfin97",#N/A,FALSE,"Tran";"Riqfinpro",#N/A,FALSE,"Tran"}</definedName>
    <definedName name="sxc" localSheetId="37" hidden="1">{"Riqfin97",#N/A,FALSE,"Tran";"Riqfinpro",#N/A,FALSE,"Tran"}</definedName>
    <definedName name="sxc" localSheetId="38" hidden="1">{"Riqfin97",#N/A,FALSE,"Tran";"Riqfinpro",#N/A,FALSE,"Tran"}</definedName>
    <definedName name="sxc" localSheetId="39" hidden="1">{"Riqfin97",#N/A,FALSE,"Tran";"Riqfinpro",#N/A,FALSE,"Tran"}</definedName>
    <definedName name="sxc" localSheetId="41" hidden="1">{"Riqfin97",#N/A,FALSE,"Tran";"Riqfinpro",#N/A,FALSE,"Tran"}</definedName>
    <definedName name="sxc" localSheetId="43" hidden="1">{"Riqfin97",#N/A,FALSE,"Tran";"Riqfinpro",#N/A,FALSE,"Tran"}</definedName>
    <definedName name="sxc" localSheetId="10" hidden="1">{"Riqfin97",#N/A,FALSE,"Tran";"Riqfinpro",#N/A,FALSE,"Tran"}</definedName>
    <definedName name="sxc" localSheetId="13" hidden="1">{"Riqfin97",#N/A,FALSE,"Tran";"Riqfinpro",#N/A,FALSE,"Tran"}</definedName>
    <definedName name="sxc" localSheetId="14" hidden="1">{"Riqfin97",#N/A,FALSE,"Tran";"Riqfinpro",#N/A,FALSE,"Tran"}</definedName>
    <definedName name="sxc" localSheetId="15" hidden="1">{"Riqfin97",#N/A,FALSE,"Tran";"Riqfinpro",#N/A,FALSE,"Tran"}</definedName>
    <definedName name="sxc" localSheetId="16" hidden="1">{"Riqfin97",#N/A,FALSE,"Tran";"Riqfinpro",#N/A,FALSE,"Tran"}</definedName>
    <definedName name="sxc" localSheetId="17" hidden="1">{"Riqfin97",#N/A,FALSE,"Tran";"Riqfinpro",#N/A,FALSE,"Tran"}</definedName>
    <definedName name="sxc" localSheetId="18" hidden="1">{"Riqfin97",#N/A,FALSE,"Tran";"Riqfinpro",#N/A,FALSE,"Tran"}</definedName>
    <definedName name="sxc" hidden="1">{"Riqfin97",#N/A,FALSE,"Tran";"Riqfinpro",#N/A,FALSE,"Tran"}</definedName>
    <definedName name="sxe" localSheetId="59" hidden="1">{"Riqfin97",#N/A,FALSE,"Tran";"Riqfinpro",#N/A,FALSE,"Tran"}</definedName>
    <definedName name="sxe" localSheetId="0" hidden="1">{"Riqfin97",#N/A,FALSE,"Tran";"Riqfinpro",#N/A,FALSE,"Tran"}</definedName>
    <definedName name="sxe" localSheetId="12" hidden="1">{"Riqfin97",#N/A,FALSE,"Tran";"Riqfinpro",#N/A,FALSE,"Tran"}</definedName>
    <definedName name="sxe" localSheetId="23" hidden="1">{"Riqfin97",#N/A,FALSE,"Tran";"Riqfinpro",#N/A,FALSE,"Tran"}</definedName>
    <definedName name="sxe" localSheetId="28" hidden="1">{"Riqfin97",#N/A,FALSE,"Tran";"Riqfinpro",#N/A,FALSE,"Tran"}</definedName>
    <definedName name="sxe" localSheetId="29" hidden="1">{"Riqfin97",#N/A,FALSE,"Tran";"Riqfinpro",#N/A,FALSE,"Tran"}</definedName>
    <definedName name="sxe" localSheetId="30" hidden="1">{"Riqfin97",#N/A,FALSE,"Tran";"Riqfinpro",#N/A,FALSE,"Tran"}</definedName>
    <definedName name="sxe" localSheetId="31" hidden="1">{"Riqfin97",#N/A,FALSE,"Tran";"Riqfinpro",#N/A,FALSE,"Tran"}</definedName>
    <definedName name="sxe" localSheetId="40" hidden="1">{"Riqfin97",#N/A,FALSE,"Tran";"Riqfinpro",#N/A,FALSE,"Tran"}</definedName>
    <definedName name="sxe" localSheetId="42" hidden="1">{"Riqfin97",#N/A,FALSE,"Tran";"Riqfinpro",#N/A,FALSE,"Tran"}</definedName>
    <definedName name="sxe" localSheetId="1" hidden="1">{"Riqfin97",#N/A,FALSE,"Tran";"Riqfinpro",#N/A,FALSE,"Tran"}</definedName>
    <definedName name="sxe" localSheetId="2" hidden="1">{"Riqfin97",#N/A,FALSE,"Tran";"Riqfinpro",#N/A,FALSE,"Tran"}</definedName>
    <definedName name="sxe" localSheetId="3" hidden="1">{"Riqfin97",#N/A,FALSE,"Tran";"Riqfinpro",#N/A,FALSE,"Tran"}</definedName>
    <definedName name="sxe" localSheetId="4" hidden="1">{"Riqfin97",#N/A,FALSE,"Tran";"Riqfinpro",#N/A,FALSE,"Tran"}</definedName>
    <definedName name="sxe" localSheetId="5" hidden="1">{"Riqfin97",#N/A,FALSE,"Tran";"Riqfinpro",#N/A,FALSE,"Tran"}</definedName>
    <definedName name="sxe" localSheetId="7" hidden="1">{"Riqfin97",#N/A,FALSE,"Tran";"Riqfinpro",#N/A,FALSE,"Tran"}</definedName>
    <definedName name="sxe" localSheetId="9" hidden="1">{"Riqfin97",#N/A,FALSE,"Tran";"Riqfinpro",#N/A,FALSE,"Tran"}</definedName>
    <definedName name="sxe" localSheetId="11" hidden="1">{"Riqfin97",#N/A,FALSE,"Tran";"Riqfinpro",#N/A,FALSE,"Tran"}</definedName>
    <definedName name="sxe" localSheetId="6" hidden="1">{"Riqfin97",#N/A,FALSE,"Tran";"Riqfinpro",#N/A,FALSE,"Tran"}</definedName>
    <definedName name="sxe" localSheetId="19" hidden="1">{"Riqfin97",#N/A,FALSE,"Tran";"Riqfinpro",#N/A,FALSE,"Tran"}</definedName>
    <definedName name="sxe" localSheetId="20" hidden="1">{"Riqfin97",#N/A,FALSE,"Tran";"Riqfinpro",#N/A,FALSE,"Tran"}</definedName>
    <definedName name="sxe" localSheetId="21" hidden="1">{"Riqfin97",#N/A,FALSE,"Tran";"Riqfinpro",#N/A,FALSE,"Tran"}</definedName>
    <definedName name="sxe" localSheetId="22" hidden="1">{"Riqfin97",#N/A,FALSE,"Tran";"Riqfinpro",#N/A,FALSE,"Tran"}</definedName>
    <definedName name="sxe" localSheetId="24" hidden="1">{"Riqfin97",#N/A,FALSE,"Tran";"Riqfinpro",#N/A,FALSE,"Tran"}</definedName>
    <definedName name="sxe" localSheetId="25" hidden="1">{"Riqfin97",#N/A,FALSE,"Tran";"Riqfinpro",#N/A,FALSE,"Tran"}</definedName>
    <definedName name="sxe" localSheetId="26" hidden="1">{"Riqfin97",#N/A,FALSE,"Tran";"Riqfinpro",#N/A,FALSE,"Tran"}</definedName>
    <definedName name="sxe" localSheetId="27" hidden="1">{"Riqfin97",#N/A,FALSE,"Tran";"Riqfinpro",#N/A,FALSE,"Tran"}</definedName>
    <definedName name="sxe" localSheetId="32" hidden="1">{"Riqfin97",#N/A,FALSE,"Tran";"Riqfinpro",#N/A,FALSE,"Tran"}</definedName>
    <definedName name="sxe" localSheetId="33" hidden="1">{"Riqfin97",#N/A,FALSE,"Tran";"Riqfinpro",#N/A,FALSE,"Tran"}</definedName>
    <definedName name="sxe" localSheetId="34" hidden="1">{"Riqfin97",#N/A,FALSE,"Tran";"Riqfinpro",#N/A,FALSE,"Tran"}</definedName>
    <definedName name="sxe" localSheetId="8" hidden="1">{"Riqfin97",#N/A,FALSE,"Tran";"Riqfinpro",#N/A,FALSE,"Tran"}</definedName>
    <definedName name="sxe" localSheetId="35" hidden="1">{"Riqfin97",#N/A,FALSE,"Tran";"Riqfinpro",#N/A,FALSE,"Tran"}</definedName>
    <definedName name="sxe" localSheetId="36" hidden="1">{"Riqfin97",#N/A,FALSE,"Tran";"Riqfinpro",#N/A,FALSE,"Tran"}</definedName>
    <definedName name="sxe" localSheetId="37" hidden="1">{"Riqfin97",#N/A,FALSE,"Tran";"Riqfinpro",#N/A,FALSE,"Tran"}</definedName>
    <definedName name="sxe" localSheetId="38" hidden="1">{"Riqfin97",#N/A,FALSE,"Tran";"Riqfinpro",#N/A,FALSE,"Tran"}</definedName>
    <definedName name="sxe" localSheetId="39" hidden="1">{"Riqfin97",#N/A,FALSE,"Tran";"Riqfinpro",#N/A,FALSE,"Tran"}</definedName>
    <definedName name="sxe" localSheetId="41" hidden="1">{"Riqfin97",#N/A,FALSE,"Tran";"Riqfinpro",#N/A,FALSE,"Tran"}</definedName>
    <definedName name="sxe" localSheetId="43" hidden="1">{"Riqfin97",#N/A,FALSE,"Tran";"Riqfinpro",#N/A,FALSE,"Tran"}</definedName>
    <definedName name="sxe" localSheetId="10" hidden="1">{"Riqfin97",#N/A,FALSE,"Tran";"Riqfinpro",#N/A,FALSE,"Tran"}</definedName>
    <definedName name="sxe" localSheetId="13" hidden="1">{"Riqfin97",#N/A,FALSE,"Tran";"Riqfinpro",#N/A,FALSE,"Tran"}</definedName>
    <definedName name="sxe" localSheetId="14" hidden="1">{"Riqfin97",#N/A,FALSE,"Tran";"Riqfinpro",#N/A,FALSE,"Tran"}</definedName>
    <definedName name="sxe" localSheetId="15" hidden="1">{"Riqfin97",#N/A,FALSE,"Tran";"Riqfinpro",#N/A,FALSE,"Tran"}</definedName>
    <definedName name="sxe" localSheetId="16" hidden="1">{"Riqfin97",#N/A,FALSE,"Tran";"Riqfinpro",#N/A,FALSE,"Tran"}</definedName>
    <definedName name="sxe" localSheetId="17" hidden="1">{"Riqfin97",#N/A,FALSE,"Tran";"Riqfinpro",#N/A,FALSE,"Tran"}</definedName>
    <definedName name="sxe" localSheetId="18" hidden="1">{"Riqfin97",#N/A,FALSE,"Tran";"Riqfinpro",#N/A,FALSE,"Tran"}</definedName>
    <definedName name="sxe" hidden="1">{"Riqfin97",#N/A,FALSE,"Tran";"Riqfinpro",#N/A,FALSE,"Tran"}</definedName>
    <definedName name="t" localSheetId="59" hidden="1">{"Minpmon",#N/A,FALSE,"Monthinput"}</definedName>
    <definedName name="t" localSheetId="0" hidden="1">{"Minpmon",#N/A,FALSE,"Monthinput"}</definedName>
    <definedName name="t" localSheetId="12" hidden="1">{"Minpmon",#N/A,FALSE,"Monthinput"}</definedName>
    <definedName name="t" localSheetId="23" hidden="1">{"Minpmon",#N/A,FALSE,"Monthinput"}</definedName>
    <definedName name="t" localSheetId="28" hidden="1">{"Minpmon",#N/A,FALSE,"Monthinput"}</definedName>
    <definedName name="t" localSheetId="29" hidden="1">{"Minpmon",#N/A,FALSE,"Monthinput"}</definedName>
    <definedName name="t" localSheetId="30" hidden="1">{"Minpmon",#N/A,FALSE,"Monthinput"}</definedName>
    <definedName name="t" localSheetId="31" hidden="1">{"Minpmon",#N/A,FALSE,"Monthinput"}</definedName>
    <definedName name="t" localSheetId="40" hidden="1">{"Minpmon",#N/A,FALSE,"Monthinput"}</definedName>
    <definedName name="t" localSheetId="42" hidden="1">{"Minpmon",#N/A,FALSE,"Monthinput"}</definedName>
    <definedName name="t" localSheetId="1" hidden="1">{"Minpmon",#N/A,FALSE,"Monthinput"}</definedName>
    <definedName name="t" localSheetId="2" hidden="1">{"Minpmon",#N/A,FALSE,"Monthinput"}</definedName>
    <definedName name="t" localSheetId="3" hidden="1">{"Minpmon",#N/A,FALSE,"Monthinput"}</definedName>
    <definedName name="t" localSheetId="4" hidden="1">{"Minpmon",#N/A,FALSE,"Monthinput"}</definedName>
    <definedName name="t" localSheetId="5" hidden="1">{"Minpmon",#N/A,FALSE,"Monthinput"}</definedName>
    <definedName name="t" localSheetId="7" hidden="1">{"Minpmon",#N/A,FALSE,"Monthinput"}</definedName>
    <definedName name="t" localSheetId="9" hidden="1">{"Minpmon",#N/A,FALSE,"Monthinput"}</definedName>
    <definedName name="t" localSheetId="11" hidden="1">{"Minpmon",#N/A,FALSE,"Monthinput"}</definedName>
    <definedName name="t" localSheetId="6" hidden="1">{"Minpmon",#N/A,FALSE,"Monthinput"}</definedName>
    <definedName name="t" localSheetId="19" hidden="1">{"Minpmon",#N/A,FALSE,"Monthinput"}</definedName>
    <definedName name="t" localSheetId="20" hidden="1">{"Minpmon",#N/A,FALSE,"Monthinput"}</definedName>
    <definedName name="t" localSheetId="21" hidden="1">{"Minpmon",#N/A,FALSE,"Monthinput"}</definedName>
    <definedName name="t" localSheetId="22" hidden="1">{"Minpmon",#N/A,FALSE,"Monthinput"}</definedName>
    <definedName name="t" localSheetId="24" hidden="1">{"Minpmon",#N/A,FALSE,"Monthinput"}</definedName>
    <definedName name="t" localSheetId="25" hidden="1">{"Minpmon",#N/A,FALSE,"Monthinput"}</definedName>
    <definedName name="t" localSheetId="26" hidden="1">{"Minpmon",#N/A,FALSE,"Monthinput"}</definedName>
    <definedName name="t" localSheetId="27" hidden="1">{"Minpmon",#N/A,FALSE,"Monthinput"}</definedName>
    <definedName name="t" localSheetId="32" hidden="1">{"Minpmon",#N/A,FALSE,"Monthinput"}</definedName>
    <definedName name="t" localSheetId="33" hidden="1">{"Minpmon",#N/A,FALSE,"Monthinput"}</definedName>
    <definedName name="t" localSheetId="34" hidden="1">{"Minpmon",#N/A,FALSE,"Monthinput"}</definedName>
    <definedName name="t" localSheetId="8" hidden="1">{"Minpmon",#N/A,FALSE,"Monthinput"}</definedName>
    <definedName name="t" localSheetId="35" hidden="1">{"Minpmon",#N/A,FALSE,"Monthinput"}</definedName>
    <definedName name="t" localSheetId="36" hidden="1">{"Minpmon",#N/A,FALSE,"Monthinput"}</definedName>
    <definedName name="t" localSheetId="37" hidden="1">{"Minpmon",#N/A,FALSE,"Monthinput"}</definedName>
    <definedName name="t" localSheetId="38" hidden="1">{"Minpmon",#N/A,FALSE,"Monthinput"}</definedName>
    <definedName name="t" localSheetId="39" hidden="1">{"Minpmon",#N/A,FALSE,"Monthinput"}</definedName>
    <definedName name="t" localSheetId="41" hidden="1">{"Minpmon",#N/A,FALSE,"Monthinput"}</definedName>
    <definedName name="t" localSheetId="43" hidden="1">{"Minpmon",#N/A,FALSE,"Monthinput"}</definedName>
    <definedName name="t" localSheetId="10" hidden="1">{"Minpmon",#N/A,FALSE,"Monthinput"}</definedName>
    <definedName name="t" localSheetId="13" hidden="1">{"Minpmon",#N/A,FALSE,"Monthinput"}</definedName>
    <definedName name="t" localSheetId="14" hidden="1">{"Minpmon",#N/A,FALSE,"Monthinput"}</definedName>
    <definedName name="t" localSheetId="15" hidden="1">{"Minpmon",#N/A,FALSE,"Monthinput"}</definedName>
    <definedName name="t" localSheetId="16" hidden="1">{"Minpmon",#N/A,FALSE,"Monthinput"}</definedName>
    <definedName name="t" localSheetId="17" hidden="1">{"Minpmon",#N/A,FALSE,"Monthinput"}</definedName>
    <definedName name="t" localSheetId="18" hidden="1">{"Minpmon",#N/A,FALSE,"Monthinput"}</definedName>
    <definedName name="t" hidden="1">{"Minpmon",#N/A,FALSE,"Monthinput"}</definedName>
    <definedName name="Tab25a" localSheetId="59">#REF!</definedName>
    <definedName name="Tab25a" localSheetId="0">#REF!</definedName>
    <definedName name="Tab25a" localSheetId="12">#REF!</definedName>
    <definedName name="Tab25a" localSheetId="23">#REF!</definedName>
    <definedName name="Tab25a" localSheetId="28">#REF!</definedName>
    <definedName name="Tab25a" localSheetId="29">#REF!</definedName>
    <definedName name="Tab25a" localSheetId="30">#REF!</definedName>
    <definedName name="Tab25a" localSheetId="31">#REF!</definedName>
    <definedName name="Tab25a" localSheetId="40">#REF!</definedName>
    <definedName name="Tab25a" localSheetId="42">#REF!</definedName>
    <definedName name="Tab25a" localSheetId="5">#REF!</definedName>
    <definedName name="Tab25a" localSheetId="7">#REF!</definedName>
    <definedName name="Tab25a" localSheetId="9">#REF!</definedName>
    <definedName name="Tab25a" localSheetId="11">#REF!</definedName>
    <definedName name="Tab25a" localSheetId="6">#REF!</definedName>
    <definedName name="Tab25a" localSheetId="19">#REF!</definedName>
    <definedName name="Tab25a" localSheetId="20">#REF!</definedName>
    <definedName name="Tab25a" localSheetId="21">#REF!</definedName>
    <definedName name="Tab25a" localSheetId="22">#REF!</definedName>
    <definedName name="Tab25a" localSheetId="24">#REF!</definedName>
    <definedName name="Tab25a" localSheetId="25">#REF!</definedName>
    <definedName name="Tab25a" localSheetId="26">#REF!</definedName>
    <definedName name="Tab25a" localSheetId="27">#REF!</definedName>
    <definedName name="Tab25a" localSheetId="32">#REF!</definedName>
    <definedName name="Tab25a" localSheetId="33">#REF!</definedName>
    <definedName name="Tab25a" localSheetId="34">#REF!</definedName>
    <definedName name="Tab25a" localSheetId="8">#REF!</definedName>
    <definedName name="Tab25a" localSheetId="35">#REF!</definedName>
    <definedName name="Tab25a" localSheetId="36">#REF!</definedName>
    <definedName name="Tab25a" localSheetId="37">#REF!</definedName>
    <definedName name="Tab25a" localSheetId="38">#REF!</definedName>
    <definedName name="Tab25a" localSheetId="39">#REF!</definedName>
    <definedName name="Tab25a" localSheetId="41">#REF!</definedName>
    <definedName name="Tab25a" localSheetId="43">#REF!</definedName>
    <definedName name="Tab25a" localSheetId="10">#REF!</definedName>
    <definedName name="Tab25a" localSheetId="13">#REF!</definedName>
    <definedName name="Tab25a" localSheetId="14">#REF!</definedName>
    <definedName name="Tab25a" localSheetId="15">#REF!</definedName>
    <definedName name="Tab25a" localSheetId="16">#REF!</definedName>
    <definedName name="Tab25a" localSheetId="17">#REF!</definedName>
    <definedName name="Tab25a" localSheetId="18">#REF!</definedName>
    <definedName name="Tab25a">#REF!</definedName>
    <definedName name="Tab25b" localSheetId="59">#REF!</definedName>
    <definedName name="Tab25b" localSheetId="0">#REF!</definedName>
    <definedName name="Tab25b" localSheetId="23">#REF!</definedName>
    <definedName name="Tab25b" localSheetId="28">#REF!</definedName>
    <definedName name="Tab25b" localSheetId="29">#REF!</definedName>
    <definedName name="Tab25b" localSheetId="30">#REF!</definedName>
    <definedName name="Tab25b" localSheetId="31">#REF!</definedName>
    <definedName name="Tab25b" localSheetId="40">#REF!</definedName>
    <definedName name="Tab25b" localSheetId="42">#REF!</definedName>
    <definedName name="Tab25b" localSheetId="7">#REF!</definedName>
    <definedName name="Tab25b" localSheetId="19">#REF!</definedName>
    <definedName name="Tab25b" localSheetId="20">#REF!</definedName>
    <definedName name="Tab25b" localSheetId="21">#REF!</definedName>
    <definedName name="Tab25b" localSheetId="22">#REF!</definedName>
    <definedName name="Tab25b" localSheetId="24">#REF!</definedName>
    <definedName name="Tab25b" localSheetId="25">#REF!</definedName>
    <definedName name="Tab25b" localSheetId="26">#REF!</definedName>
    <definedName name="Tab25b" localSheetId="27">#REF!</definedName>
    <definedName name="Tab25b" localSheetId="32">#REF!</definedName>
    <definedName name="Tab25b" localSheetId="33">#REF!</definedName>
    <definedName name="Tab25b" localSheetId="34">#REF!</definedName>
    <definedName name="Tab25b" localSheetId="35">#REF!</definedName>
    <definedName name="Tab25b" localSheetId="36">#REF!</definedName>
    <definedName name="Tab25b" localSheetId="37">#REF!</definedName>
    <definedName name="Tab25b" localSheetId="38">#REF!</definedName>
    <definedName name="Tab25b" localSheetId="39">#REF!</definedName>
    <definedName name="Tab25b" localSheetId="41">#REF!</definedName>
    <definedName name="Tab25b" localSheetId="43">#REF!</definedName>
    <definedName name="Tab25b" localSheetId="13">#REF!</definedName>
    <definedName name="Tab25b" localSheetId="14">#REF!</definedName>
    <definedName name="Tab25b" localSheetId="15">#REF!</definedName>
    <definedName name="Tab25b" localSheetId="16">#REF!</definedName>
    <definedName name="Tab25b" localSheetId="17">#REF!</definedName>
    <definedName name="Tab25b" localSheetId="18">#REF!</definedName>
    <definedName name="Tab25b">#REF!</definedName>
    <definedName name="Tabe" localSheetId="59">#REF!</definedName>
    <definedName name="Tabe" localSheetId="0">#REF!</definedName>
    <definedName name="Tabe" localSheetId="23">#REF!</definedName>
    <definedName name="Tabe" localSheetId="28">#REF!</definedName>
    <definedName name="Tabe" localSheetId="29">#REF!</definedName>
    <definedName name="Tabe" localSheetId="30">#REF!</definedName>
    <definedName name="Tabe" localSheetId="31">#REF!</definedName>
    <definedName name="Tabe" localSheetId="40">#REF!</definedName>
    <definedName name="Tabe" localSheetId="42">#REF!</definedName>
    <definedName name="Tabe" localSheetId="7">#REF!</definedName>
    <definedName name="Tabe" localSheetId="19">#REF!</definedName>
    <definedName name="Tabe" localSheetId="20">#REF!</definedName>
    <definedName name="Tabe" localSheetId="21">#REF!</definedName>
    <definedName name="Tabe" localSheetId="22">#REF!</definedName>
    <definedName name="Tabe" localSheetId="24">#REF!</definedName>
    <definedName name="Tabe" localSheetId="25">#REF!</definedName>
    <definedName name="Tabe" localSheetId="26">#REF!</definedName>
    <definedName name="Tabe" localSheetId="27">#REF!</definedName>
    <definedName name="Tabe" localSheetId="32">#REF!</definedName>
    <definedName name="Tabe" localSheetId="33">#REF!</definedName>
    <definedName name="Tabe" localSheetId="34">#REF!</definedName>
    <definedName name="Tabe" localSheetId="35">#REF!</definedName>
    <definedName name="Tabe" localSheetId="36">#REF!</definedName>
    <definedName name="Tabe" localSheetId="37">#REF!</definedName>
    <definedName name="Tabe" localSheetId="38">#REF!</definedName>
    <definedName name="Tabe" localSheetId="39">#REF!</definedName>
    <definedName name="Tabe" localSheetId="41">#REF!</definedName>
    <definedName name="Tabe" localSheetId="43">#REF!</definedName>
    <definedName name="Tabe" localSheetId="13">#REF!</definedName>
    <definedName name="Tabe" localSheetId="14">#REF!</definedName>
    <definedName name="Tabe" localSheetId="15">#REF!</definedName>
    <definedName name="Tabe" localSheetId="16">#REF!</definedName>
    <definedName name="Tabe" localSheetId="17">#REF!</definedName>
    <definedName name="Tabe" localSheetId="18">#REF!</definedName>
    <definedName name="Tabe">#REF!</definedName>
    <definedName name="Table__47">[81]RED47!$A$1:$I$53</definedName>
    <definedName name="Table_2._Country_X___Public_Sector_Financing_1" localSheetId="59">#REF!</definedName>
    <definedName name="Table_2._Country_X___Public_Sector_Financing_1" localSheetId="0">#REF!</definedName>
    <definedName name="Table_2._Country_X___Public_Sector_Financing_1" localSheetId="12">#REF!</definedName>
    <definedName name="Table_2._Country_X___Public_Sector_Financing_1" localSheetId="23">#REF!</definedName>
    <definedName name="Table_2._Country_X___Public_Sector_Financing_1" localSheetId="28">#REF!</definedName>
    <definedName name="Table_2._Country_X___Public_Sector_Financing_1" localSheetId="29">#REF!</definedName>
    <definedName name="Table_2._Country_X___Public_Sector_Financing_1" localSheetId="30">#REF!</definedName>
    <definedName name="Table_2._Country_X___Public_Sector_Financing_1" localSheetId="31">#REF!</definedName>
    <definedName name="Table_2._Country_X___Public_Sector_Financing_1" localSheetId="40">#REF!</definedName>
    <definedName name="Table_2._Country_X___Public_Sector_Financing_1" localSheetId="42">#REF!</definedName>
    <definedName name="Table_2._Country_X___Public_Sector_Financing_1" localSheetId="5">#REF!</definedName>
    <definedName name="Table_2._Country_X___Public_Sector_Financing_1" localSheetId="7">#REF!</definedName>
    <definedName name="Table_2._Country_X___Public_Sector_Financing_1" localSheetId="9">#REF!</definedName>
    <definedName name="Table_2._Country_X___Public_Sector_Financing_1" localSheetId="11">#REF!</definedName>
    <definedName name="Table_2._Country_X___Public_Sector_Financing_1" localSheetId="6">#REF!</definedName>
    <definedName name="Table_2._Country_X___Public_Sector_Financing_1" localSheetId="19">#REF!</definedName>
    <definedName name="Table_2._Country_X___Public_Sector_Financing_1" localSheetId="20">#REF!</definedName>
    <definedName name="Table_2._Country_X___Public_Sector_Financing_1" localSheetId="21">#REF!</definedName>
    <definedName name="Table_2._Country_X___Public_Sector_Financing_1" localSheetId="22">#REF!</definedName>
    <definedName name="Table_2._Country_X___Public_Sector_Financing_1" localSheetId="24">#REF!</definedName>
    <definedName name="Table_2._Country_X___Public_Sector_Financing_1" localSheetId="25">#REF!</definedName>
    <definedName name="Table_2._Country_X___Public_Sector_Financing_1" localSheetId="26">#REF!</definedName>
    <definedName name="Table_2._Country_X___Public_Sector_Financing_1" localSheetId="27">#REF!</definedName>
    <definedName name="Table_2._Country_X___Public_Sector_Financing_1" localSheetId="32">#REF!</definedName>
    <definedName name="Table_2._Country_X___Public_Sector_Financing_1" localSheetId="33">#REF!</definedName>
    <definedName name="Table_2._Country_X___Public_Sector_Financing_1" localSheetId="34">#REF!</definedName>
    <definedName name="Table_2._Country_X___Public_Sector_Financing_1" localSheetId="8">#REF!</definedName>
    <definedName name="Table_2._Country_X___Public_Sector_Financing_1" localSheetId="35">#REF!</definedName>
    <definedName name="Table_2._Country_X___Public_Sector_Financing_1" localSheetId="36">#REF!</definedName>
    <definedName name="Table_2._Country_X___Public_Sector_Financing_1" localSheetId="37">#REF!</definedName>
    <definedName name="Table_2._Country_X___Public_Sector_Financing_1" localSheetId="38">#REF!</definedName>
    <definedName name="Table_2._Country_X___Public_Sector_Financing_1" localSheetId="39">#REF!</definedName>
    <definedName name="Table_2._Country_X___Public_Sector_Financing_1" localSheetId="41">#REF!</definedName>
    <definedName name="Table_2._Country_X___Public_Sector_Financing_1" localSheetId="43">#REF!</definedName>
    <definedName name="Table_2._Country_X___Public_Sector_Financing_1" localSheetId="10">#REF!</definedName>
    <definedName name="Table_2._Country_X___Public_Sector_Financing_1" localSheetId="13">#REF!</definedName>
    <definedName name="Table_2._Country_X___Public_Sector_Financing_1" localSheetId="14">#REF!</definedName>
    <definedName name="Table_2._Country_X___Public_Sector_Financing_1" localSheetId="15">#REF!</definedName>
    <definedName name="Table_2._Country_X___Public_Sector_Financing_1" localSheetId="16">#REF!</definedName>
    <definedName name="Table_2._Country_X___Public_Sector_Financing_1" localSheetId="17">#REF!</definedName>
    <definedName name="Table_2._Country_X___Public_Sector_Financing_1" localSheetId="18">#REF!</definedName>
    <definedName name="Table_2._Country_X___Public_Sector_Financing_1">#REF!</definedName>
    <definedName name="Table_3.5b" localSheetId="59">#REF!</definedName>
    <definedName name="Table_3.5b" localSheetId="0">#REF!</definedName>
    <definedName name="Table_3.5b" localSheetId="23">#REF!</definedName>
    <definedName name="Table_3.5b" localSheetId="28">#REF!</definedName>
    <definedName name="Table_3.5b" localSheetId="29">#REF!</definedName>
    <definedName name="Table_3.5b" localSheetId="30">#REF!</definedName>
    <definedName name="Table_3.5b" localSheetId="31">#REF!</definedName>
    <definedName name="Table_3.5b" localSheetId="40">#REF!</definedName>
    <definedName name="Table_3.5b" localSheetId="42">#REF!</definedName>
    <definedName name="Table_3.5b" localSheetId="7">#REF!</definedName>
    <definedName name="Table_3.5b" localSheetId="19">#REF!</definedName>
    <definedName name="Table_3.5b" localSheetId="20">#REF!</definedName>
    <definedName name="Table_3.5b" localSheetId="21">#REF!</definedName>
    <definedName name="Table_3.5b" localSheetId="22">#REF!</definedName>
    <definedName name="Table_3.5b" localSheetId="24">#REF!</definedName>
    <definedName name="Table_3.5b" localSheetId="25">#REF!</definedName>
    <definedName name="Table_3.5b" localSheetId="26">#REF!</definedName>
    <definedName name="Table_3.5b" localSheetId="27">#REF!</definedName>
    <definedName name="Table_3.5b" localSheetId="32">#REF!</definedName>
    <definedName name="Table_3.5b" localSheetId="33">#REF!</definedName>
    <definedName name="Table_3.5b" localSheetId="34">#REF!</definedName>
    <definedName name="Table_3.5b" localSheetId="35">#REF!</definedName>
    <definedName name="Table_3.5b" localSheetId="36">#REF!</definedName>
    <definedName name="Table_3.5b" localSheetId="37">#REF!</definedName>
    <definedName name="Table_3.5b" localSheetId="38">#REF!</definedName>
    <definedName name="Table_3.5b" localSheetId="39">#REF!</definedName>
    <definedName name="Table_3.5b" localSheetId="41">#REF!</definedName>
    <definedName name="Table_3.5b" localSheetId="43">#REF!</definedName>
    <definedName name="Table_3.5b" localSheetId="13">#REF!</definedName>
    <definedName name="Table_3.5b" localSheetId="14">#REF!</definedName>
    <definedName name="Table_3.5b" localSheetId="15">#REF!</definedName>
    <definedName name="Table_3.5b" localSheetId="16">#REF!</definedName>
    <definedName name="Table_3.5b" localSheetId="17">#REF!</definedName>
    <definedName name="Table_3.5b" localSheetId="18">#REF!</definedName>
    <definedName name="Table_3.5b">#REF!</definedName>
    <definedName name="Table_Template" localSheetId="59">#REF!</definedName>
    <definedName name="Table_Template" localSheetId="0">#REF!</definedName>
    <definedName name="Table_Template" localSheetId="23">#REF!</definedName>
    <definedName name="Table_Template" localSheetId="28">#REF!</definedName>
    <definedName name="Table_Template" localSheetId="29">#REF!</definedName>
    <definedName name="Table_Template" localSheetId="30">#REF!</definedName>
    <definedName name="Table_Template" localSheetId="31">#REF!</definedName>
    <definedName name="Table_Template" localSheetId="40">#REF!</definedName>
    <definedName name="Table_Template" localSheetId="42">#REF!</definedName>
    <definedName name="Table_Template" localSheetId="7">#REF!</definedName>
    <definedName name="Table_Template" localSheetId="19">#REF!</definedName>
    <definedName name="Table_Template" localSheetId="20">#REF!</definedName>
    <definedName name="Table_Template" localSheetId="21">#REF!</definedName>
    <definedName name="Table_Template" localSheetId="22">#REF!</definedName>
    <definedName name="Table_Template" localSheetId="24">#REF!</definedName>
    <definedName name="Table_Template" localSheetId="25">#REF!</definedName>
    <definedName name="Table_Template" localSheetId="26">#REF!</definedName>
    <definedName name="Table_Template" localSheetId="27">#REF!</definedName>
    <definedName name="Table_Template" localSheetId="32">#REF!</definedName>
    <definedName name="Table_Template" localSheetId="33">#REF!</definedName>
    <definedName name="Table_Template" localSheetId="34">#REF!</definedName>
    <definedName name="Table_Template" localSheetId="35">#REF!</definedName>
    <definedName name="Table_Template" localSheetId="36">#REF!</definedName>
    <definedName name="Table_Template" localSheetId="37">#REF!</definedName>
    <definedName name="Table_Template" localSheetId="38">#REF!</definedName>
    <definedName name="Table_Template" localSheetId="39">#REF!</definedName>
    <definedName name="Table_Template" localSheetId="41">#REF!</definedName>
    <definedName name="Table_Template" localSheetId="43">#REF!</definedName>
    <definedName name="Table_Template" localSheetId="13">#REF!</definedName>
    <definedName name="Table_Template" localSheetId="14">#REF!</definedName>
    <definedName name="Table_Template" localSheetId="15">#REF!</definedName>
    <definedName name="Table_Template" localSheetId="16">#REF!</definedName>
    <definedName name="Table_Template" localSheetId="17">#REF!</definedName>
    <definedName name="Table_Template" localSheetId="18">#REF!</definedName>
    <definedName name="Table_Template">#REF!</definedName>
    <definedName name="table1" localSheetId="0">#REF!</definedName>
    <definedName name="table1" localSheetId="23">#REF!</definedName>
    <definedName name="table1" localSheetId="28">#REF!</definedName>
    <definedName name="table1" localSheetId="29">#REF!</definedName>
    <definedName name="table1" localSheetId="30">#REF!</definedName>
    <definedName name="table1" localSheetId="31">#REF!</definedName>
    <definedName name="table1" localSheetId="40">#REF!</definedName>
    <definedName name="table1" localSheetId="42">#REF!</definedName>
    <definedName name="table1" localSheetId="7">#REF!</definedName>
    <definedName name="table1" localSheetId="19">#REF!</definedName>
    <definedName name="table1" localSheetId="20">#REF!</definedName>
    <definedName name="table1" localSheetId="21">#REF!</definedName>
    <definedName name="table1" localSheetId="22">#REF!</definedName>
    <definedName name="table1" localSheetId="24">#REF!</definedName>
    <definedName name="table1" localSheetId="25">#REF!</definedName>
    <definedName name="table1" localSheetId="26">#REF!</definedName>
    <definedName name="table1" localSheetId="27">#REF!</definedName>
    <definedName name="table1" localSheetId="32">#REF!</definedName>
    <definedName name="table1" localSheetId="33">#REF!</definedName>
    <definedName name="table1" localSheetId="34">#REF!</definedName>
    <definedName name="table1" localSheetId="35">#REF!</definedName>
    <definedName name="table1" localSheetId="36">#REF!</definedName>
    <definedName name="table1" localSheetId="37">#REF!</definedName>
    <definedName name="table1" localSheetId="38">#REF!</definedName>
    <definedName name="table1" localSheetId="39">#REF!</definedName>
    <definedName name="table1" localSheetId="41">#REF!</definedName>
    <definedName name="table1" localSheetId="43">#REF!</definedName>
    <definedName name="table1" localSheetId="13">#REF!</definedName>
    <definedName name="table1" localSheetId="14">#REF!</definedName>
    <definedName name="table1" localSheetId="15">#REF!</definedName>
    <definedName name="table1" localSheetId="16">#REF!</definedName>
    <definedName name="table1" localSheetId="17">#REF!</definedName>
    <definedName name="table1" localSheetId="18">#REF!</definedName>
    <definedName name="table1">#REF!</definedName>
    <definedName name="Table2" localSheetId="0">#REF!</definedName>
    <definedName name="Table2" localSheetId="23">#REF!</definedName>
    <definedName name="Table2" localSheetId="28">#REF!</definedName>
    <definedName name="Table2" localSheetId="29">#REF!</definedName>
    <definedName name="Table2" localSheetId="30">#REF!</definedName>
    <definedName name="Table2" localSheetId="31">#REF!</definedName>
    <definedName name="Table2" localSheetId="40">#REF!</definedName>
    <definedName name="Table2" localSheetId="42">#REF!</definedName>
    <definedName name="Table2" localSheetId="7">#REF!</definedName>
    <definedName name="Table2" localSheetId="19">#REF!</definedName>
    <definedName name="Table2" localSheetId="20">#REF!</definedName>
    <definedName name="Table2" localSheetId="21">#REF!</definedName>
    <definedName name="Table2" localSheetId="22">#REF!</definedName>
    <definedName name="Table2" localSheetId="24">#REF!</definedName>
    <definedName name="Table2" localSheetId="25">#REF!</definedName>
    <definedName name="Table2" localSheetId="26">#REF!</definedName>
    <definedName name="Table2" localSheetId="27">#REF!</definedName>
    <definedName name="Table2" localSheetId="32">#REF!</definedName>
    <definedName name="Table2" localSheetId="33">#REF!</definedName>
    <definedName name="Table2" localSheetId="34">#REF!</definedName>
    <definedName name="Table2" localSheetId="35">#REF!</definedName>
    <definedName name="Table2" localSheetId="36">#REF!</definedName>
    <definedName name="Table2" localSheetId="37">#REF!</definedName>
    <definedName name="Table2" localSheetId="38">#REF!</definedName>
    <definedName name="Table2" localSheetId="39">#REF!</definedName>
    <definedName name="Table2" localSheetId="41">#REF!</definedName>
    <definedName name="Table2" localSheetId="43">#REF!</definedName>
    <definedName name="Table2" localSheetId="13">#REF!</definedName>
    <definedName name="Table2" localSheetId="14">#REF!</definedName>
    <definedName name="Table2" localSheetId="15">#REF!</definedName>
    <definedName name="Table2" localSheetId="16">#REF!</definedName>
    <definedName name="Table2" localSheetId="17">#REF!</definedName>
    <definedName name="Table2" localSheetId="18">#REF!</definedName>
    <definedName name="Table2">#REF!</definedName>
    <definedName name="Table8">'[29]shared data'!$A$1:$E$32</definedName>
    <definedName name="TableA" localSheetId="59">#REF!</definedName>
    <definedName name="TableA" localSheetId="0">#REF!</definedName>
    <definedName name="TableA" localSheetId="12">#REF!</definedName>
    <definedName name="TableA" localSheetId="23">#REF!</definedName>
    <definedName name="TableA" localSheetId="28">#REF!</definedName>
    <definedName name="TableA" localSheetId="29">#REF!</definedName>
    <definedName name="TableA" localSheetId="30">#REF!</definedName>
    <definedName name="TableA" localSheetId="31">#REF!</definedName>
    <definedName name="TableA" localSheetId="40">#REF!</definedName>
    <definedName name="TableA" localSheetId="42">#REF!</definedName>
    <definedName name="TableA" localSheetId="5">#REF!</definedName>
    <definedName name="TableA" localSheetId="7">#REF!</definedName>
    <definedName name="TableA" localSheetId="9">#REF!</definedName>
    <definedName name="TableA" localSheetId="11">#REF!</definedName>
    <definedName name="TableA" localSheetId="6">#REF!</definedName>
    <definedName name="TableA" localSheetId="19">#REF!</definedName>
    <definedName name="TableA" localSheetId="20">#REF!</definedName>
    <definedName name="TableA" localSheetId="21">#REF!</definedName>
    <definedName name="TableA" localSheetId="22">#REF!</definedName>
    <definedName name="TableA" localSheetId="24">#REF!</definedName>
    <definedName name="TableA" localSheetId="25">#REF!</definedName>
    <definedName name="TableA" localSheetId="26">#REF!</definedName>
    <definedName name="TableA" localSheetId="27">#REF!</definedName>
    <definedName name="TableA" localSheetId="32">#REF!</definedName>
    <definedName name="TableA" localSheetId="33">#REF!</definedName>
    <definedName name="TableA" localSheetId="34">#REF!</definedName>
    <definedName name="TableA" localSheetId="8">#REF!</definedName>
    <definedName name="TableA" localSheetId="35">#REF!</definedName>
    <definedName name="TableA" localSheetId="36">#REF!</definedName>
    <definedName name="TableA" localSheetId="37">#REF!</definedName>
    <definedName name="TableA" localSheetId="38">#REF!</definedName>
    <definedName name="TableA" localSheetId="39">#REF!</definedName>
    <definedName name="TableA" localSheetId="41">#REF!</definedName>
    <definedName name="TableA" localSheetId="43">#REF!</definedName>
    <definedName name="TableA" localSheetId="10">#REF!</definedName>
    <definedName name="TableA" localSheetId="13">#REF!</definedName>
    <definedName name="TableA" localSheetId="14">#REF!</definedName>
    <definedName name="TableA" localSheetId="15">#REF!</definedName>
    <definedName name="TableA" localSheetId="16">#REF!</definedName>
    <definedName name="TableA" localSheetId="17">#REF!</definedName>
    <definedName name="TableA" localSheetId="18">#REF!</definedName>
    <definedName name="TableA">#REF!</definedName>
    <definedName name="TableB1" localSheetId="59">#REF!</definedName>
    <definedName name="TableB1" localSheetId="0">#REF!</definedName>
    <definedName name="TableB1" localSheetId="23">#REF!</definedName>
    <definedName name="TableB1" localSheetId="28">#REF!</definedName>
    <definedName name="TableB1" localSheetId="29">#REF!</definedName>
    <definedName name="TableB1" localSheetId="30">#REF!</definedName>
    <definedName name="TableB1" localSheetId="31">#REF!</definedName>
    <definedName name="TableB1" localSheetId="40">#REF!</definedName>
    <definedName name="TableB1" localSheetId="42">#REF!</definedName>
    <definedName name="TableB1" localSheetId="7">#REF!</definedName>
    <definedName name="TableB1" localSheetId="19">#REF!</definedName>
    <definedName name="TableB1" localSheetId="20">#REF!</definedName>
    <definedName name="TableB1" localSheetId="21">#REF!</definedName>
    <definedName name="TableB1" localSheetId="22">#REF!</definedName>
    <definedName name="TableB1" localSheetId="24">#REF!</definedName>
    <definedName name="TableB1" localSheetId="25">#REF!</definedName>
    <definedName name="TableB1" localSheetId="26">#REF!</definedName>
    <definedName name="TableB1" localSheetId="27">#REF!</definedName>
    <definedName name="TableB1" localSheetId="32">#REF!</definedName>
    <definedName name="TableB1" localSheetId="33">#REF!</definedName>
    <definedName name="TableB1" localSheetId="34">#REF!</definedName>
    <definedName name="TableB1" localSheetId="35">#REF!</definedName>
    <definedName name="TableB1" localSheetId="36">#REF!</definedName>
    <definedName name="TableB1" localSheetId="37">#REF!</definedName>
    <definedName name="TableB1" localSheetId="38">#REF!</definedName>
    <definedName name="TableB1" localSheetId="39">#REF!</definedName>
    <definedName name="TableB1" localSheetId="41">#REF!</definedName>
    <definedName name="TableB1" localSheetId="43">#REF!</definedName>
    <definedName name="TableB1" localSheetId="13">#REF!</definedName>
    <definedName name="TableB1" localSheetId="14">#REF!</definedName>
    <definedName name="TableB1" localSheetId="15">#REF!</definedName>
    <definedName name="TableB1" localSheetId="16">#REF!</definedName>
    <definedName name="TableB1" localSheetId="17">#REF!</definedName>
    <definedName name="TableB1" localSheetId="18">#REF!</definedName>
    <definedName name="TableB1">#REF!</definedName>
    <definedName name="TableB2" localSheetId="59">#REF!</definedName>
    <definedName name="TableB2" localSheetId="0">#REF!</definedName>
    <definedName name="TableB2" localSheetId="23">#REF!</definedName>
    <definedName name="TableB2" localSheetId="28">#REF!</definedName>
    <definedName name="TableB2" localSheetId="29">#REF!</definedName>
    <definedName name="TableB2" localSheetId="30">#REF!</definedName>
    <definedName name="TableB2" localSheetId="31">#REF!</definedName>
    <definedName name="TableB2" localSheetId="40">#REF!</definedName>
    <definedName name="TableB2" localSheetId="42">#REF!</definedName>
    <definedName name="TableB2" localSheetId="7">#REF!</definedName>
    <definedName name="TableB2" localSheetId="19">#REF!</definedName>
    <definedName name="TableB2" localSheetId="20">#REF!</definedName>
    <definedName name="TableB2" localSheetId="21">#REF!</definedName>
    <definedName name="TableB2" localSheetId="22">#REF!</definedName>
    <definedName name="TableB2" localSheetId="24">#REF!</definedName>
    <definedName name="TableB2" localSheetId="25">#REF!</definedName>
    <definedName name="TableB2" localSheetId="26">#REF!</definedName>
    <definedName name="TableB2" localSheetId="27">#REF!</definedName>
    <definedName name="TableB2" localSheetId="32">#REF!</definedName>
    <definedName name="TableB2" localSheetId="33">#REF!</definedName>
    <definedName name="TableB2" localSheetId="34">#REF!</definedName>
    <definedName name="TableB2" localSheetId="35">#REF!</definedName>
    <definedName name="TableB2" localSheetId="36">#REF!</definedName>
    <definedName name="TableB2" localSheetId="37">#REF!</definedName>
    <definedName name="TableB2" localSheetId="38">#REF!</definedName>
    <definedName name="TableB2" localSheetId="39">#REF!</definedName>
    <definedName name="TableB2" localSheetId="41">#REF!</definedName>
    <definedName name="TableB2" localSheetId="43">#REF!</definedName>
    <definedName name="TableB2" localSheetId="13">#REF!</definedName>
    <definedName name="TableB2" localSheetId="14">#REF!</definedName>
    <definedName name="TableB2" localSheetId="15">#REF!</definedName>
    <definedName name="TableB2" localSheetId="16">#REF!</definedName>
    <definedName name="TableB2" localSheetId="17">#REF!</definedName>
    <definedName name="TableB2" localSheetId="18">#REF!</definedName>
    <definedName name="TableB2">#REF!</definedName>
    <definedName name="TableB3" localSheetId="0">#REF!</definedName>
    <definedName name="TableB3" localSheetId="23">#REF!</definedName>
    <definedName name="TableB3" localSheetId="28">#REF!</definedName>
    <definedName name="TableB3" localSheetId="29">#REF!</definedName>
    <definedName name="TableB3" localSheetId="30">#REF!</definedName>
    <definedName name="TableB3" localSheetId="31">#REF!</definedName>
    <definedName name="TableB3" localSheetId="40">#REF!</definedName>
    <definedName name="TableB3" localSheetId="42">#REF!</definedName>
    <definedName name="TableB3" localSheetId="7">#REF!</definedName>
    <definedName name="TableB3" localSheetId="19">#REF!</definedName>
    <definedName name="TableB3" localSheetId="20">#REF!</definedName>
    <definedName name="TableB3" localSheetId="21">#REF!</definedName>
    <definedName name="TableB3" localSheetId="22">#REF!</definedName>
    <definedName name="TableB3" localSheetId="24">#REF!</definedName>
    <definedName name="TableB3" localSheetId="25">#REF!</definedName>
    <definedName name="TableB3" localSheetId="26">#REF!</definedName>
    <definedName name="TableB3" localSheetId="27">#REF!</definedName>
    <definedName name="TableB3" localSheetId="32">#REF!</definedName>
    <definedName name="TableB3" localSheetId="33">#REF!</definedName>
    <definedName name="TableB3" localSheetId="34">#REF!</definedName>
    <definedName name="TableB3" localSheetId="35">#REF!</definedName>
    <definedName name="TableB3" localSheetId="36">#REF!</definedName>
    <definedName name="TableB3" localSheetId="37">#REF!</definedName>
    <definedName name="TableB3" localSheetId="38">#REF!</definedName>
    <definedName name="TableB3" localSheetId="39">#REF!</definedName>
    <definedName name="TableB3" localSheetId="41">#REF!</definedName>
    <definedName name="TableB3" localSheetId="43">#REF!</definedName>
    <definedName name="TableB3" localSheetId="13">#REF!</definedName>
    <definedName name="TableB3" localSheetId="14">#REF!</definedName>
    <definedName name="TableB3" localSheetId="15">#REF!</definedName>
    <definedName name="TableB3" localSheetId="16">#REF!</definedName>
    <definedName name="TableB3" localSheetId="17">#REF!</definedName>
    <definedName name="TableB3" localSheetId="18">#REF!</definedName>
    <definedName name="TableB3">#REF!</definedName>
    <definedName name="TableC1" localSheetId="0">#REF!</definedName>
    <definedName name="TableC1" localSheetId="23">#REF!</definedName>
    <definedName name="TableC1" localSheetId="28">#REF!</definedName>
    <definedName name="TableC1" localSheetId="29">#REF!</definedName>
    <definedName name="TableC1" localSheetId="30">#REF!</definedName>
    <definedName name="TableC1" localSheetId="31">#REF!</definedName>
    <definedName name="TableC1" localSheetId="40">#REF!</definedName>
    <definedName name="TableC1" localSheetId="42">#REF!</definedName>
    <definedName name="TableC1" localSheetId="7">#REF!</definedName>
    <definedName name="TableC1" localSheetId="19">#REF!</definedName>
    <definedName name="TableC1" localSheetId="20">#REF!</definedName>
    <definedName name="TableC1" localSheetId="21">#REF!</definedName>
    <definedName name="TableC1" localSheetId="22">#REF!</definedName>
    <definedName name="TableC1" localSheetId="24">#REF!</definedName>
    <definedName name="TableC1" localSheetId="25">#REF!</definedName>
    <definedName name="TableC1" localSheetId="26">#REF!</definedName>
    <definedName name="TableC1" localSheetId="27">#REF!</definedName>
    <definedName name="TableC1" localSheetId="32">#REF!</definedName>
    <definedName name="TableC1" localSheetId="33">#REF!</definedName>
    <definedName name="TableC1" localSheetId="34">#REF!</definedName>
    <definedName name="TableC1" localSheetId="35">#REF!</definedName>
    <definedName name="TableC1" localSheetId="36">#REF!</definedName>
    <definedName name="TableC1" localSheetId="37">#REF!</definedName>
    <definedName name="TableC1" localSheetId="38">#REF!</definedName>
    <definedName name="TableC1" localSheetId="39">#REF!</definedName>
    <definedName name="TableC1" localSheetId="41">#REF!</definedName>
    <definedName name="TableC1" localSheetId="43">#REF!</definedName>
    <definedName name="TableC1" localSheetId="13">#REF!</definedName>
    <definedName name="TableC1" localSheetId="14">#REF!</definedName>
    <definedName name="TableC1" localSheetId="15">#REF!</definedName>
    <definedName name="TableC1" localSheetId="16">#REF!</definedName>
    <definedName name="TableC1" localSheetId="17">#REF!</definedName>
    <definedName name="TableC1" localSheetId="18">#REF!</definedName>
    <definedName name="TableC1">#REF!</definedName>
    <definedName name="TableC2" localSheetId="0">#REF!</definedName>
    <definedName name="TableC2" localSheetId="23">#REF!</definedName>
    <definedName name="TableC2" localSheetId="28">#REF!</definedName>
    <definedName name="TableC2" localSheetId="29">#REF!</definedName>
    <definedName name="TableC2" localSheetId="30">#REF!</definedName>
    <definedName name="TableC2" localSheetId="31">#REF!</definedName>
    <definedName name="TableC2" localSheetId="40">#REF!</definedName>
    <definedName name="TableC2" localSheetId="42">#REF!</definedName>
    <definedName name="TableC2" localSheetId="7">#REF!</definedName>
    <definedName name="TableC2" localSheetId="19">#REF!</definedName>
    <definedName name="TableC2" localSheetId="20">#REF!</definedName>
    <definedName name="TableC2" localSheetId="21">#REF!</definedName>
    <definedName name="TableC2" localSheetId="22">#REF!</definedName>
    <definedName name="TableC2" localSheetId="24">#REF!</definedName>
    <definedName name="TableC2" localSheetId="25">#REF!</definedName>
    <definedName name="TableC2" localSheetId="26">#REF!</definedName>
    <definedName name="TableC2" localSheetId="27">#REF!</definedName>
    <definedName name="TableC2" localSheetId="32">#REF!</definedName>
    <definedName name="TableC2" localSheetId="33">#REF!</definedName>
    <definedName name="TableC2" localSheetId="34">#REF!</definedName>
    <definedName name="TableC2" localSheetId="35">#REF!</definedName>
    <definedName name="TableC2" localSheetId="36">#REF!</definedName>
    <definedName name="TableC2" localSheetId="37">#REF!</definedName>
    <definedName name="TableC2" localSheetId="38">#REF!</definedName>
    <definedName name="TableC2" localSheetId="39">#REF!</definedName>
    <definedName name="TableC2" localSheetId="41">#REF!</definedName>
    <definedName name="TableC2" localSheetId="43">#REF!</definedName>
    <definedName name="TableC2" localSheetId="13">#REF!</definedName>
    <definedName name="TableC2" localSheetId="14">#REF!</definedName>
    <definedName name="TableC2" localSheetId="15">#REF!</definedName>
    <definedName name="TableC2" localSheetId="16">#REF!</definedName>
    <definedName name="TableC2" localSheetId="17">#REF!</definedName>
    <definedName name="TableC2" localSheetId="18">#REF!</definedName>
    <definedName name="TableC2">#REF!</definedName>
    <definedName name="TableC3" localSheetId="0">#REF!</definedName>
    <definedName name="TableC3" localSheetId="23">#REF!</definedName>
    <definedName name="TableC3" localSheetId="28">#REF!</definedName>
    <definedName name="TableC3" localSheetId="29">#REF!</definedName>
    <definedName name="TableC3" localSheetId="30">#REF!</definedName>
    <definedName name="TableC3" localSheetId="31">#REF!</definedName>
    <definedName name="TableC3" localSheetId="40">#REF!</definedName>
    <definedName name="TableC3" localSheetId="42">#REF!</definedName>
    <definedName name="TableC3" localSheetId="7">#REF!</definedName>
    <definedName name="TableC3" localSheetId="19">#REF!</definedName>
    <definedName name="TableC3" localSheetId="20">#REF!</definedName>
    <definedName name="TableC3" localSheetId="21">#REF!</definedName>
    <definedName name="TableC3" localSheetId="22">#REF!</definedName>
    <definedName name="TableC3" localSheetId="24">#REF!</definedName>
    <definedName name="TableC3" localSheetId="25">#REF!</definedName>
    <definedName name="TableC3" localSheetId="26">#REF!</definedName>
    <definedName name="TableC3" localSheetId="27">#REF!</definedName>
    <definedName name="TableC3" localSheetId="32">#REF!</definedName>
    <definedName name="TableC3" localSheetId="33">#REF!</definedName>
    <definedName name="TableC3" localSheetId="34">#REF!</definedName>
    <definedName name="TableC3" localSheetId="35">#REF!</definedName>
    <definedName name="TableC3" localSheetId="36">#REF!</definedName>
    <definedName name="TableC3" localSheetId="37">#REF!</definedName>
    <definedName name="TableC3" localSheetId="38">#REF!</definedName>
    <definedName name="TableC3" localSheetId="39">#REF!</definedName>
    <definedName name="TableC3" localSheetId="41">#REF!</definedName>
    <definedName name="TableC3" localSheetId="43">#REF!</definedName>
    <definedName name="TableC3" localSheetId="13">#REF!</definedName>
    <definedName name="TableC3" localSheetId="14">#REF!</definedName>
    <definedName name="TableC3" localSheetId="15">#REF!</definedName>
    <definedName name="TableC3" localSheetId="16">#REF!</definedName>
    <definedName name="TableC3" localSheetId="17">#REF!</definedName>
    <definedName name="TableC3" localSheetId="18">#REF!</definedName>
    <definedName name="TableC3">#REF!</definedName>
    <definedName name="TASA" localSheetId="0">#REF!</definedName>
    <definedName name="TASA" localSheetId="23">#REF!</definedName>
    <definedName name="TASA" localSheetId="28">#REF!</definedName>
    <definedName name="TASA" localSheetId="29">#REF!</definedName>
    <definedName name="TASA" localSheetId="30">#REF!</definedName>
    <definedName name="TASA" localSheetId="31">#REF!</definedName>
    <definedName name="TASA" localSheetId="40">#REF!</definedName>
    <definedName name="TASA" localSheetId="42">#REF!</definedName>
    <definedName name="TASA" localSheetId="7">#REF!</definedName>
    <definedName name="TASA" localSheetId="19">#REF!</definedName>
    <definedName name="TASA" localSheetId="20">#REF!</definedName>
    <definedName name="TASA" localSheetId="21">#REF!</definedName>
    <definedName name="TASA" localSheetId="22">#REF!</definedName>
    <definedName name="TASA" localSheetId="24">#REF!</definedName>
    <definedName name="TASA" localSheetId="25">#REF!</definedName>
    <definedName name="TASA" localSheetId="26">#REF!</definedName>
    <definedName name="TASA" localSheetId="27">#REF!</definedName>
    <definedName name="TASA" localSheetId="32">#REF!</definedName>
    <definedName name="TASA" localSheetId="33">#REF!</definedName>
    <definedName name="TASA" localSheetId="34">#REF!</definedName>
    <definedName name="TASA" localSheetId="35">#REF!</definedName>
    <definedName name="TASA" localSheetId="36">#REF!</definedName>
    <definedName name="TASA" localSheetId="37">#REF!</definedName>
    <definedName name="TASA" localSheetId="38">#REF!</definedName>
    <definedName name="TASA" localSheetId="39">#REF!</definedName>
    <definedName name="TASA" localSheetId="41">#REF!</definedName>
    <definedName name="TASA" localSheetId="43">#REF!</definedName>
    <definedName name="TASA" localSheetId="13">#REF!</definedName>
    <definedName name="TASA" localSheetId="14">#REF!</definedName>
    <definedName name="TASA" localSheetId="15">#REF!</definedName>
    <definedName name="TASA" localSheetId="16">#REF!</definedName>
    <definedName name="TASA" localSheetId="17">#REF!</definedName>
    <definedName name="TASA" localSheetId="18">#REF!</definedName>
    <definedName name="TASA">#REF!</definedName>
    <definedName name="TASAS" localSheetId="0">#REF!</definedName>
    <definedName name="TASAS" localSheetId="23">#REF!</definedName>
    <definedName name="TASAS" localSheetId="28">#REF!</definedName>
    <definedName name="TASAS" localSheetId="29">#REF!</definedName>
    <definedName name="TASAS" localSheetId="30">#REF!</definedName>
    <definedName name="TASAS" localSheetId="31">#REF!</definedName>
    <definedName name="TASAS" localSheetId="40">#REF!</definedName>
    <definedName name="TASAS" localSheetId="42">#REF!</definedName>
    <definedName name="TASAS" localSheetId="7">#REF!</definedName>
    <definedName name="TASAS" localSheetId="19">#REF!</definedName>
    <definedName name="TASAS" localSheetId="20">#REF!</definedName>
    <definedName name="TASAS" localSheetId="21">#REF!</definedName>
    <definedName name="TASAS" localSheetId="22">#REF!</definedName>
    <definedName name="TASAS" localSheetId="24">#REF!</definedName>
    <definedName name="TASAS" localSheetId="25">#REF!</definedName>
    <definedName name="TASAS" localSheetId="26">#REF!</definedName>
    <definedName name="TASAS" localSheetId="27">#REF!</definedName>
    <definedName name="TASAS" localSheetId="32">#REF!</definedName>
    <definedName name="TASAS" localSheetId="33">#REF!</definedName>
    <definedName name="TASAS" localSheetId="34">#REF!</definedName>
    <definedName name="TASAS" localSheetId="35">#REF!</definedName>
    <definedName name="TASAS" localSheetId="36">#REF!</definedName>
    <definedName name="TASAS" localSheetId="37">#REF!</definedName>
    <definedName name="TASAS" localSheetId="38">#REF!</definedName>
    <definedName name="TASAS" localSheetId="39">#REF!</definedName>
    <definedName name="TASAS" localSheetId="41">#REF!</definedName>
    <definedName name="TASAS" localSheetId="43">#REF!</definedName>
    <definedName name="TASAS" localSheetId="13">#REF!</definedName>
    <definedName name="TASAS" localSheetId="14">#REF!</definedName>
    <definedName name="TASAS" localSheetId="15">#REF!</definedName>
    <definedName name="TASAS" localSheetId="16">#REF!</definedName>
    <definedName name="TASAS" localSheetId="17">#REF!</definedName>
    <definedName name="TASAS" localSheetId="18">#REF!</definedName>
    <definedName name="TASAS">#REF!</definedName>
    <definedName name="Tasas_Interes_06R">[82]A!$A$1:$T$54</definedName>
    <definedName name="tblChecks">[59]ErrCheck!$A$3:$E$5</definedName>
    <definedName name="tblLinks">[59]Links!$A$4:$F$33</definedName>
    <definedName name="tc">#VALUE!</definedName>
    <definedName name="TD" localSheetId="59">#REF!</definedName>
    <definedName name="TD" localSheetId="0">#REF!</definedName>
    <definedName name="TD" localSheetId="12">#REF!</definedName>
    <definedName name="TD" localSheetId="23">#REF!</definedName>
    <definedName name="TD" localSheetId="28">#REF!</definedName>
    <definedName name="TD" localSheetId="29">#REF!</definedName>
    <definedName name="TD" localSheetId="30">#REF!</definedName>
    <definedName name="TD" localSheetId="31">#REF!</definedName>
    <definedName name="TD" localSheetId="40">#REF!</definedName>
    <definedName name="TD" localSheetId="42">#REF!</definedName>
    <definedName name="TD" localSheetId="5">#REF!</definedName>
    <definedName name="TD" localSheetId="7">#REF!</definedName>
    <definedName name="TD" localSheetId="9">#REF!</definedName>
    <definedName name="TD" localSheetId="11">#REF!</definedName>
    <definedName name="TD" localSheetId="6">#REF!</definedName>
    <definedName name="TD" localSheetId="19">#REF!</definedName>
    <definedName name="TD" localSheetId="20">#REF!</definedName>
    <definedName name="TD" localSheetId="21">#REF!</definedName>
    <definedName name="TD" localSheetId="22">#REF!</definedName>
    <definedName name="TD" localSheetId="24">#REF!</definedName>
    <definedName name="TD" localSheetId="25">#REF!</definedName>
    <definedName name="TD" localSheetId="26">#REF!</definedName>
    <definedName name="TD" localSheetId="27">#REF!</definedName>
    <definedName name="TD" localSheetId="32">#REF!</definedName>
    <definedName name="TD" localSheetId="33">#REF!</definedName>
    <definedName name="TD" localSheetId="34">#REF!</definedName>
    <definedName name="TD" localSheetId="8">#REF!</definedName>
    <definedName name="TD" localSheetId="35">#REF!</definedName>
    <definedName name="TD" localSheetId="36">#REF!</definedName>
    <definedName name="TD" localSheetId="37">#REF!</definedName>
    <definedName name="TD" localSheetId="38">#REF!</definedName>
    <definedName name="TD" localSheetId="39">#REF!</definedName>
    <definedName name="TD" localSheetId="41">#REF!</definedName>
    <definedName name="TD" localSheetId="43">#REF!</definedName>
    <definedName name="TD" localSheetId="10">#REF!</definedName>
    <definedName name="TD" localSheetId="13">#REF!</definedName>
    <definedName name="TD" localSheetId="14">#REF!</definedName>
    <definedName name="TD" localSheetId="15">#REF!</definedName>
    <definedName name="TD" localSheetId="16">#REF!</definedName>
    <definedName name="TD" localSheetId="17">#REF!</definedName>
    <definedName name="TD" localSheetId="18">#REF!</definedName>
    <definedName name="TD">#REF!</definedName>
    <definedName name="TD1A" localSheetId="59">#REF!</definedName>
    <definedName name="TD1A" localSheetId="0">#REF!</definedName>
    <definedName name="TD1A" localSheetId="23">#REF!</definedName>
    <definedName name="TD1A" localSheetId="28">#REF!</definedName>
    <definedName name="TD1A" localSheetId="29">#REF!</definedName>
    <definedName name="TD1A" localSheetId="30">#REF!</definedName>
    <definedName name="TD1A" localSheetId="31">#REF!</definedName>
    <definedName name="TD1A" localSheetId="40">#REF!</definedName>
    <definedName name="TD1A" localSheetId="42">#REF!</definedName>
    <definedName name="TD1A" localSheetId="7">#REF!</definedName>
    <definedName name="TD1A" localSheetId="19">#REF!</definedName>
    <definedName name="TD1A" localSheetId="20">#REF!</definedName>
    <definedName name="TD1A" localSheetId="21">#REF!</definedName>
    <definedName name="TD1A" localSheetId="22">#REF!</definedName>
    <definedName name="TD1A" localSheetId="24">#REF!</definedName>
    <definedName name="TD1A" localSheetId="25">#REF!</definedName>
    <definedName name="TD1A" localSheetId="26">#REF!</definedName>
    <definedName name="TD1A" localSheetId="27">#REF!</definedName>
    <definedName name="TD1A" localSheetId="32">#REF!</definedName>
    <definedName name="TD1A" localSheetId="33">#REF!</definedName>
    <definedName name="TD1A" localSheetId="34">#REF!</definedName>
    <definedName name="TD1A" localSheetId="35">#REF!</definedName>
    <definedName name="TD1A" localSheetId="36">#REF!</definedName>
    <definedName name="TD1A" localSheetId="37">#REF!</definedName>
    <definedName name="TD1A" localSheetId="38">#REF!</definedName>
    <definedName name="TD1A" localSheetId="39">#REF!</definedName>
    <definedName name="TD1A" localSheetId="41">#REF!</definedName>
    <definedName name="TD1A" localSheetId="43">#REF!</definedName>
    <definedName name="TD1A" localSheetId="13">#REF!</definedName>
    <definedName name="TD1A" localSheetId="14">#REF!</definedName>
    <definedName name="TD1A" localSheetId="15">#REF!</definedName>
    <definedName name="TD1A" localSheetId="16">#REF!</definedName>
    <definedName name="TD1A" localSheetId="17">#REF!</definedName>
    <definedName name="TD1A" localSheetId="18">#REF!</definedName>
    <definedName name="TD1A">#REF!</definedName>
    <definedName name="teetwetw" localSheetId="59" hidden="1">#REF!</definedName>
    <definedName name="teetwetw" localSheetId="0" hidden="1">#REF!</definedName>
    <definedName name="teetwetw" localSheetId="23" hidden="1">#REF!</definedName>
    <definedName name="teetwetw" localSheetId="28" hidden="1">#REF!</definedName>
    <definedName name="teetwetw" localSheetId="29" hidden="1">#REF!</definedName>
    <definedName name="teetwetw" localSheetId="30" hidden="1">#REF!</definedName>
    <definedName name="teetwetw" localSheetId="31" hidden="1">#REF!</definedName>
    <definedName name="teetwetw" localSheetId="40" hidden="1">#REF!</definedName>
    <definedName name="teetwetw" localSheetId="42" hidden="1">#REF!</definedName>
    <definedName name="teetwetw" localSheetId="7" hidden="1">#REF!</definedName>
    <definedName name="teetwetw" localSheetId="19" hidden="1">#REF!</definedName>
    <definedName name="teetwetw" localSheetId="20" hidden="1">#REF!</definedName>
    <definedName name="teetwetw" localSheetId="21" hidden="1">#REF!</definedName>
    <definedName name="teetwetw" localSheetId="22" hidden="1">#REF!</definedName>
    <definedName name="teetwetw" localSheetId="24" hidden="1">#REF!</definedName>
    <definedName name="teetwetw" localSheetId="25" hidden="1">#REF!</definedName>
    <definedName name="teetwetw" localSheetId="26" hidden="1">#REF!</definedName>
    <definedName name="teetwetw" localSheetId="27" hidden="1">#REF!</definedName>
    <definedName name="teetwetw" localSheetId="32" hidden="1">#REF!</definedName>
    <definedName name="teetwetw" localSheetId="33" hidden="1">#REF!</definedName>
    <definedName name="teetwetw" localSheetId="34" hidden="1">#REF!</definedName>
    <definedName name="teetwetw" localSheetId="35" hidden="1">#REF!</definedName>
    <definedName name="teetwetw" localSheetId="36" hidden="1">#REF!</definedName>
    <definedName name="teetwetw" localSheetId="37" hidden="1">#REF!</definedName>
    <definedName name="teetwetw" localSheetId="38" hidden="1">#REF!</definedName>
    <definedName name="teetwetw" localSheetId="39" hidden="1">#REF!</definedName>
    <definedName name="teetwetw" localSheetId="41" hidden="1">#REF!</definedName>
    <definedName name="teetwetw" localSheetId="43" hidden="1">#REF!</definedName>
    <definedName name="teetwetw" localSheetId="13" hidden="1">#REF!</definedName>
    <definedName name="teetwetw" localSheetId="14" hidden="1">#REF!</definedName>
    <definedName name="teetwetw" localSheetId="15" hidden="1">#REF!</definedName>
    <definedName name="teetwetw" localSheetId="16" hidden="1">#REF!</definedName>
    <definedName name="teetwetw" localSheetId="17" hidden="1">#REF!</definedName>
    <definedName name="teetwetw" localSheetId="18" hidden="1">#REF!</definedName>
    <definedName name="teetwetw" hidden="1">#REF!</definedName>
    <definedName name="TELAS" localSheetId="0">#REF!</definedName>
    <definedName name="TELAS" localSheetId="23">#REF!</definedName>
    <definedName name="TELAS" localSheetId="28">#REF!</definedName>
    <definedName name="TELAS" localSheetId="29">#REF!</definedName>
    <definedName name="TELAS" localSheetId="30">#REF!</definedName>
    <definedName name="TELAS" localSheetId="31">#REF!</definedName>
    <definedName name="TELAS" localSheetId="40">#REF!</definedName>
    <definedName name="TELAS" localSheetId="42">#REF!</definedName>
    <definedName name="TELAS" localSheetId="7">#REF!</definedName>
    <definedName name="TELAS" localSheetId="19">#REF!</definedName>
    <definedName name="TELAS" localSheetId="20">#REF!</definedName>
    <definedName name="TELAS" localSheetId="21">#REF!</definedName>
    <definedName name="TELAS" localSheetId="22">#REF!</definedName>
    <definedName name="TELAS" localSheetId="24">#REF!</definedName>
    <definedName name="TELAS" localSheetId="25">#REF!</definedName>
    <definedName name="TELAS" localSheetId="26">#REF!</definedName>
    <definedName name="TELAS" localSheetId="27">#REF!</definedName>
    <definedName name="TELAS" localSheetId="32">#REF!</definedName>
    <definedName name="TELAS" localSheetId="33">#REF!</definedName>
    <definedName name="TELAS" localSheetId="34">#REF!</definedName>
    <definedName name="TELAS" localSheetId="35">#REF!</definedName>
    <definedName name="TELAS" localSheetId="36">#REF!</definedName>
    <definedName name="TELAS" localSheetId="37">#REF!</definedName>
    <definedName name="TELAS" localSheetId="38">#REF!</definedName>
    <definedName name="TELAS" localSheetId="39">#REF!</definedName>
    <definedName name="TELAS" localSheetId="41">#REF!</definedName>
    <definedName name="TELAS" localSheetId="43">#REF!</definedName>
    <definedName name="TELAS" localSheetId="13">#REF!</definedName>
    <definedName name="TELAS" localSheetId="14">#REF!</definedName>
    <definedName name="TELAS" localSheetId="15">#REF!</definedName>
    <definedName name="TELAS" localSheetId="16">#REF!</definedName>
    <definedName name="TELAS" localSheetId="17">#REF!</definedName>
    <definedName name="TELAS" localSheetId="18">#REF!</definedName>
    <definedName name="TELAS">#REF!</definedName>
    <definedName name="Template_Table" localSheetId="0">#REF!</definedName>
    <definedName name="Template_Table" localSheetId="23">#REF!</definedName>
    <definedName name="Template_Table" localSheetId="28">#REF!</definedName>
    <definedName name="Template_Table" localSheetId="29">#REF!</definedName>
    <definedName name="Template_Table" localSheetId="30">#REF!</definedName>
    <definedName name="Template_Table" localSheetId="31">#REF!</definedName>
    <definedName name="Template_Table" localSheetId="40">#REF!</definedName>
    <definedName name="Template_Table" localSheetId="42">#REF!</definedName>
    <definedName name="Template_Table" localSheetId="7">#REF!</definedName>
    <definedName name="Template_Table" localSheetId="19">#REF!</definedName>
    <definedName name="Template_Table" localSheetId="20">#REF!</definedName>
    <definedName name="Template_Table" localSheetId="21">#REF!</definedName>
    <definedName name="Template_Table" localSheetId="22">#REF!</definedName>
    <definedName name="Template_Table" localSheetId="24">#REF!</definedName>
    <definedName name="Template_Table" localSheetId="25">#REF!</definedName>
    <definedName name="Template_Table" localSheetId="26">#REF!</definedName>
    <definedName name="Template_Table" localSheetId="27">#REF!</definedName>
    <definedName name="Template_Table" localSheetId="32">#REF!</definedName>
    <definedName name="Template_Table" localSheetId="33">#REF!</definedName>
    <definedName name="Template_Table" localSheetId="34">#REF!</definedName>
    <definedName name="Template_Table" localSheetId="35">#REF!</definedName>
    <definedName name="Template_Table" localSheetId="36">#REF!</definedName>
    <definedName name="Template_Table" localSheetId="37">#REF!</definedName>
    <definedName name="Template_Table" localSheetId="38">#REF!</definedName>
    <definedName name="Template_Table" localSheetId="39">#REF!</definedName>
    <definedName name="Template_Table" localSheetId="41">#REF!</definedName>
    <definedName name="Template_Table" localSheetId="43">#REF!</definedName>
    <definedName name="Template_Table" localSheetId="13">#REF!</definedName>
    <definedName name="Template_Table" localSheetId="14">#REF!</definedName>
    <definedName name="Template_Table" localSheetId="15">#REF!</definedName>
    <definedName name="Template_Table" localSheetId="16">#REF!</definedName>
    <definedName name="Template_Table" localSheetId="17">#REF!</definedName>
    <definedName name="Template_Table" localSheetId="18">#REF!</definedName>
    <definedName name="Template_Table">#REF!</definedName>
    <definedName name="terte" localSheetId="0" hidden="1">#REF!</definedName>
    <definedName name="terte" localSheetId="23" hidden="1">#REF!</definedName>
    <definedName name="terte" localSheetId="28" hidden="1">#REF!</definedName>
    <definedName name="terte" localSheetId="29" hidden="1">#REF!</definedName>
    <definedName name="terte" localSheetId="30" hidden="1">#REF!</definedName>
    <definedName name="terte" localSheetId="31" hidden="1">#REF!</definedName>
    <definedName name="terte" localSheetId="40" hidden="1">#REF!</definedName>
    <definedName name="terte" localSheetId="42" hidden="1">#REF!</definedName>
    <definedName name="terte" localSheetId="7" hidden="1">#REF!</definedName>
    <definedName name="terte" localSheetId="19" hidden="1">#REF!</definedName>
    <definedName name="terte" localSheetId="20" hidden="1">#REF!</definedName>
    <definedName name="terte" localSheetId="21" hidden="1">#REF!</definedName>
    <definedName name="terte" localSheetId="22" hidden="1">#REF!</definedName>
    <definedName name="terte" localSheetId="24" hidden="1">#REF!</definedName>
    <definedName name="terte" localSheetId="25" hidden="1">#REF!</definedName>
    <definedName name="terte" localSheetId="26" hidden="1">#REF!</definedName>
    <definedName name="terte" localSheetId="27" hidden="1">#REF!</definedName>
    <definedName name="terte" localSheetId="32" hidden="1">#REF!</definedName>
    <definedName name="terte" localSheetId="33" hidden="1">#REF!</definedName>
    <definedName name="terte" localSheetId="34" hidden="1">#REF!</definedName>
    <definedName name="terte" localSheetId="35" hidden="1">#REF!</definedName>
    <definedName name="terte" localSheetId="36" hidden="1">#REF!</definedName>
    <definedName name="terte" localSheetId="37" hidden="1">#REF!</definedName>
    <definedName name="terte" localSheetId="38" hidden="1">#REF!</definedName>
    <definedName name="terte" localSheetId="39" hidden="1">#REF!</definedName>
    <definedName name="terte" localSheetId="41" hidden="1">#REF!</definedName>
    <definedName name="terte" localSheetId="43" hidden="1">#REF!</definedName>
    <definedName name="terte" localSheetId="13" hidden="1">#REF!</definedName>
    <definedName name="terte" localSheetId="14" hidden="1">#REF!</definedName>
    <definedName name="terte" localSheetId="15" hidden="1">#REF!</definedName>
    <definedName name="terte" localSheetId="16" hidden="1">#REF!</definedName>
    <definedName name="terte" localSheetId="17" hidden="1">#REF!</definedName>
    <definedName name="terte" localSheetId="18" hidden="1">#REF!</definedName>
    <definedName name="terte" hidden="1">#REF!</definedName>
    <definedName name="tete" localSheetId="0" hidden="1">#REF!</definedName>
    <definedName name="tete" localSheetId="23" hidden="1">#REF!</definedName>
    <definedName name="tete" localSheetId="28" hidden="1">#REF!</definedName>
    <definedName name="tete" localSheetId="29" hidden="1">#REF!</definedName>
    <definedName name="tete" localSheetId="30" hidden="1">#REF!</definedName>
    <definedName name="tete" localSheetId="31" hidden="1">#REF!</definedName>
    <definedName name="tete" localSheetId="40" hidden="1">#REF!</definedName>
    <definedName name="tete" localSheetId="42" hidden="1">#REF!</definedName>
    <definedName name="tete" localSheetId="7" hidden="1">#REF!</definedName>
    <definedName name="tete" localSheetId="19" hidden="1">#REF!</definedName>
    <definedName name="tete" localSheetId="20" hidden="1">#REF!</definedName>
    <definedName name="tete" localSheetId="21" hidden="1">#REF!</definedName>
    <definedName name="tete" localSheetId="22" hidden="1">#REF!</definedName>
    <definedName name="tete" localSheetId="24" hidden="1">#REF!</definedName>
    <definedName name="tete" localSheetId="25" hidden="1">#REF!</definedName>
    <definedName name="tete" localSheetId="26" hidden="1">#REF!</definedName>
    <definedName name="tete" localSheetId="27" hidden="1">#REF!</definedName>
    <definedName name="tete" localSheetId="32" hidden="1">#REF!</definedName>
    <definedName name="tete" localSheetId="33" hidden="1">#REF!</definedName>
    <definedName name="tete" localSheetId="34" hidden="1">#REF!</definedName>
    <definedName name="tete" localSheetId="35" hidden="1">#REF!</definedName>
    <definedName name="tete" localSheetId="36" hidden="1">#REF!</definedName>
    <definedName name="tete" localSheetId="37" hidden="1">#REF!</definedName>
    <definedName name="tete" localSheetId="38" hidden="1">#REF!</definedName>
    <definedName name="tete" localSheetId="39" hidden="1">#REF!</definedName>
    <definedName name="tete" localSheetId="41" hidden="1">#REF!</definedName>
    <definedName name="tete" localSheetId="43" hidden="1">#REF!</definedName>
    <definedName name="tete" localSheetId="13" hidden="1">#REF!</definedName>
    <definedName name="tete" localSheetId="14" hidden="1">#REF!</definedName>
    <definedName name="tete" localSheetId="15" hidden="1">#REF!</definedName>
    <definedName name="tete" localSheetId="16" hidden="1">#REF!</definedName>
    <definedName name="tete" localSheetId="17" hidden="1">#REF!</definedName>
    <definedName name="tete" localSheetId="18" hidden="1">#REF!</definedName>
    <definedName name="tete" hidden="1">#REF!</definedName>
    <definedName name="tetetwe" localSheetId="7" hidden="1">'[55]Fax a enviar'!#REF!</definedName>
    <definedName name="tetetwe" hidden="1">'[55]Fax a enviar'!#REF!</definedName>
    <definedName name="textToday" localSheetId="59">#REF!</definedName>
    <definedName name="textToday" localSheetId="0">#REF!</definedName>
    <definedName name="textToday" localSheetId="12">#REF!</definedName>
    <definedName name="textToday" localSheetId="23">#REF!</definedName>
    <definedName name="textToday" localSheetId="28">#REF!</definedName>
    <definedName name="textToday" localSheetId="29">#REF!</definedName>
    <definedName name="textToday" localSheetId="30">#REF!</definedName>
    <definedName name="textToday" localSheetId="31">#REF!</definedName>
    <definedName name="textToday" localSheetId="40">#REF!</definedName>
    <definedName name="textToday" localSheetId="42">#REF!</definedName>
    <definedName name="textToday" localSheetId="5">#REF!</definedName>
    <definedName name="textToday" localSheetId="7">#REF!</definedName>
    <definedName name="textToday" localSheetId="9">#REF!</definedName>
    <definedName name="textToday" localSheetId="11">#REF!</definedName>
    <definedName name="textToday" localSheetId="6">#REF!</definedName>
    <definedName name="textToday" localSheetId="19">#REF!</definedName>
    <definedName name="textToday" localSheetId="20">#REF!</definedName>
    <definedName name="textToday" localSheetId="21">#REF!</definedName>
    <definedName name="textToday" localSheetId="22">#REF!</definedName>
    <definedName name="textToday" localSheetId="24">#REF!</definedName>
    <definedName name="textToday" localSheetId="25">#REF!</definedName>
    <definedName name="textToday" localSheetId="26">#REF!</definedName>
    <definedName name="textToday" localSheetId="27">#REF!</definedName>
    <definedName name="textToday" localSheetId="32">#REF!</definedName>
    <definedName name="textToday" localSheetId="33">#REF!</definedName>
    <definedName name="textToday" localSheetId="34">#REF!</definedName>
    <definedName name="textToday" localSheetId="8">#REF!</definedName>
    <definedName name="textToday" localSheetId="35">#REF!</definedName>
    <definedName name="textToday" localSheetId="36">#REF!</definedName>
    <definedName name="textToday" localSheetId="37">#REF!</definedName>
    <definedName name="textToday" localSheetId="38">#REF!</definedName>
    <definedName name="textToday" localSheetId="39">#REF!</definedName>
    <definedName name="textToday" localSheetId="41">#REF!</definedName>
    <definedName name="textToday" localSheetId="43">#REF!</definedName>
    <definedName name="textToday" localSheetId="10">#REF!</definedName>
    <definedName name="textToday" localSheetId="13">#REF!</definedName>
    <definedName name="textToday" localSheetId="14">#REF!</definedName>
    <definedName name="textToday" localSheetId="15">#REF!</definedName>
    <definedName name="textToday" localSheetId="16">#REF!</definedName>
    <definedName name="textToday" localSheetId="17">#REF!</definedName>
    <definedName name="textToday" localSheetId="18">#REF!</definedName>
    <definedName name="textToday">#REF!</definedName>
    <definedName name="TIPOCAMBIO" localSheetId="59">#REF!</definedName>
    <definedName name="TIPOCAMBIO" localSheetId="0">#REF!</definedName>
    <definedName name="TIPOCAMBIO" localSheetId="23">#REF!</definedName>
    <definedName name="TIPOCAMBIO" localSheetId="28">#REF!</definedName>
    <definedName name="TIPOCAMBIO" localSheetId="29">#REF!</definedName>
    <definedName name="TIPOCAMBIO" localSheetId="30">#REF!</definedName>
    <definedName name="TIPOCAMBIO" localSheetId="31">#REF!</definedName>
    <definedName name="TIPOCAMBIO" localSheetId="40">#REF!</definedName>
    <definedName name="TIPOCAMBIO" localSheetId="42">#REF!</definedName>
    <definedName name="TIPOCAMBIO" localSheetId="7">#REF!</definedName>
    <definedName name="TIPOCAMBIO" localSheetId="19">#REF!</definedName>
    <definedName name="TIPOCAMBIO" localSheetId="20">#REF!</definedName>
    <definedName name="TIPOCAMBIO" localSheetId="21">#REF!</definedName>
    <definedName name="TIPOCAMBIO" localSheetId="22">#REF!</definedName>
    <definedName name="TIPOCAMBIO" localSheetId="24">#REF!</definedName>
    <definedName name="TIPOCAMBIO" localSheetId="25">#REF!</definedName>
    <definedName name="TIPOCAMBIO" localSheetId="26">#REF!</definedName>
    <definedName name="TIPOCAMBIO" localSheetId="27">#REF!</definedName>
    <definedName name="TIPOCAMBIO" localSheetId="32">#REF!</definedName>
    <definedName name="TIPOCAMBIO" localSheetId="33">#REF!</definedName>
    <definedName name="TIPOCAMBIO" localSheetId="34">#REF!</definedName>
    <definedName name="TIPOCAMBIO" localSheetId="35">#REF!</definedName>
    <definedName name="TIPOCAMBIO" localSheetId="36">#REF!</definedName>
    <definedName name="TIPOCAMBIO" localSheetId="37">#REF!</definedName>
    <definedName name="TIPOCAMBIO" localSheetId="38">#REF!</definedName>
    <definedName name="TIPOCAMBIO" localSheetId="39">#REF!</definedName>
    <definedName name="TIPOCAMBIO" localSheetId="41">#REF!</definedName>
    <definedName name="TIPOCAMBIO" localSheetId="43">#REF!</definedName>
    <definedName name="TIPOCAMBIO" localSheetId="13">#REF!</definedName>
    <definedName name="TIPOCAMBIO" localSheetId="14">#REF!</definedName>
    <definedName name="TIPOCAMBIO" localSheetId="15">#REF!</definedName>
    <definedName name="TIPOCAMBIO" localSheetId="16">#REF!</definedName>
    <definedName name="TIPOCAMBIO" localSheetId="17">#REF!</definedName>
    <definedName name="TIPOCAMBIO" localSheetId="18">#REF!</definedName>
    <definedName name="TIPOCAMBIO">#REF!</definedName>
    <definedName name="TITLES" localSheetId="59">#REF!</definedName>
    <definedName name="TITLES" localSheetId="0">#REF!</definedName>
    <definedName name="TITLES" localSheetId="23">#REF!</definedName>
    <definedName name="TITLES" localSheetId="28">#REF!</definedName>
    <definedName name="TITLES" localSheetId="29">#REF!</definedName>
    <definedName name="TITLES" localSheetId="30">#REF!</definedName>
    <definedName name="TITLES" localSheetId="31">#REF!</definedName>
    <definedName name="TITLES" localSheetId="40">#REF!</definedName>
    <definedName name="TITLES" localSheetId="42">#REF!</definedName>
    <definedName name="TITLES" localSheetId="7">#REF!</definedName>
    <definedName name="TITLES" localSheetId="19">#REF!</definedName>
    <definedName name="TITLES" localSheetId="20">#REF!</definedName>
    <definedName name="TITLES" localSheetId="21">#REF!</definedName>
    <definedName name="TITLES" localSheetId="22">#REF!</definedName>
    <definedName name="TITLES" localSheetId="24">#REF!</definedName>
    <definedName name="TITLES" localSheetId="25">#REF!</definedName>
    <definedName name="TITLES" localSheetId="26">#REF!</definedName>
    <definedName name="TITLES" localSheetId="27">#REF!</definedName>
    <definedName name="TITLES" localSheetId="32">#REF!</definedName>
    <definedName name="TITLES" localSheetId="33">#REF!</definedName>
    <definedName name="TITLES" localSheetId="34">#REF!</definedName>
    <definedName name="TITLES" localSheetId="35">#REF!</definedName>
    <definedName name="TITLES" localSheetId="36">#REF!</definedName>
    <definedName name="TITLES" localSheetId="37">#REF!</definedName>
    <definedName name="TITLES" localSheetId="38">#REF!</definedName>
    <definedName name="TITLES" localSheetId="39">#REF!</definedName>
    <definedName name="TITLES" localSheetId="41">#REF!</definedName>
    <definedName name="TITLES" localSheetId="43">#REF!</definedName>
    <definedName name="TITLES" localSheetId="13">#REF!</definedName>
    <definedName name="TITLES" localSheetId="14">#REF!</definedName>
    <definedName name="TITLES" localSheetId="15">#REF!</definedName>
    <definedName name="TITLES" localSheetId="16">#REF!</definedName>
    <definedName name="TITLES" localSheetId="17">#REF!</definedName>
    <definedName name="TITLES" localSheetId="18">#REF!</definedName>
    <definedName name="TITLES">#REF!</definedName>
    <definedName name="TítuloDeColumna1" localSheetId="0">#REF!</definedName>
    <definedName name="TítuloDeColumna1" localSheetId="23">#REF!</definedName>
    <definedName name="TítuloDeColumna1" localSheetId="28">#REF!</definedName>
    <definedName name="TítuloDeColumna1" localSheetId="29">#REF!</definedName>
    <definedName name="TítuloDeColumna1" localSheetId="30">#REF!</definedName>
    <definedName name="TítuloDeColumna1" localSheetId="31">#REF!</definedName>
    <definedName name="TítuloDeColumna1" localSheetId="40">#REF!</definedName>
    <definedName name="TítuloDeColumna1" localSheetId="42">#REF!</definedName>
    <definedName name="TítuloDeColumna1" localSheetId="7">#REF!</definedName>
    <definedName name="TítuloDeColumna1" localSheetId="19">#REF!</definedName>
    <definedName name="TítuloDeColumna1" localSheetId="20">#REF!</definedName>
    <definedName name="TítuloDeColumna1" localSheetId="21">#REF!</definedName>
    <definedName name="TítuloDeColumna1" localSheetId="22">#REF!</definedName>
    <definedName name="TítuloDeColumna1" localSheetId="24">#REF!</definedName>
    <definedName name="TítuloDeColumna1" localSheetId="25">#REF!</definedName>
    <definedName name="TítuloDeColumna1" localSheetId="26">#REF!</definedName>
    <definedName name="TítuloDeColumna1" localSheetId="27">#REF!</definedName>
    <definedName name="TítuloDeColumna1" localSheetId="32">#REF!</definedName>
    <definedName name="TítuloDeColumna1" localSheetId="33">#REF!</definedName>
    <definedName name="TítuloDeColumna1" localSheetId="34">#REF!</definedName>
    <definedName name="TítuloDeColumna1" localSheetId="35">#REF!</definedName>
    <definedName name="TítuloDeColumna1" localSheetId="36">#REF!</definedName>
    <definedName name="TítuloDeColumna1" localSheetId="37">#REF!</definedName>
    <definedName name="TítuloDeColumna1" localSheetId="38">#REF!</definedName>
    <definedName name="TítuloDeColumna1" localSheetId="39">#REF!</definedName>
    <definedName name="TítuloDeColumna1" localSheetId="41">#REF!</definedName>
    <definedName name="TítuloDeColumna1" localSheetId="43">#REF!</definedName>
    <definedName name="TítuloDeColumna1" localSheetId="13">#REF!</definedName>
    <definedName name="TítuloDeColumna1" localSheetId="14">#REF!</definedName>
    <definedName name="TítuloDeColumna1" localSheetId="15">#REF!</definedName>
    <definedName name="TítuloDeColumna1" localSheetId="16">#REF!</definedName>
    <definedName name="TítuloDeColumna1" localSheetId="17">#REF!</definedName>
    <definedName name="TítuloDeColumna1" localSheetId="18">#REF!</definedName>
    <definedName name="TítuloDeColumna1">#REF!</definedName>
    <definedName name="TítuloDeColumna2" localSheetId="0">#REF!</definedName>
    <definedName name="TítuloDeColumna2" localSheetId="23">#REF!</definedName>
    <definedName name="TítuloDeColumna2" localSheetId="28">#REF!</definedName>
    <definedName name="TítuloDeColumna2" localSheetId="29">#REF!</definedName>
    <definedName name="TítuloDeColumna2" localSheetId="30">#REF!</definedName>
    <definedName name="TítuloDeColumna2" localSheetId="31">#REF!</definedName>
    <definedName name="TítuloDeColumna2" localSheetId="40">#REF!</definedName>
    <definedName name="TítuloDeColumna2" localSheetId="42">#REF!</definedName>
    <definedName name="TítuloDeColumna2" localSheetId="7">#REF!</definedName>
    <definedName name="TítuloDeColumna2" localSheetId="19">#REF!</definedName>
    <definedName name="TítuloDeColumna2" localSheetId="20">#REF!</definedName>
    <definedName name="TítuloDeColumna2" localSheetId="21">#REF!</definedName>
    <definedName name="TítuloDeColumna2" localSheetId="22">#REF!</definedName>
    <definedName name="TítuloDeColumna2" localSheetId="24">#REF!</definedName>
    <definedName name="TítuloDeColumna2" localSheetId="25">#REF!</definedName>
    <definedName name="TítuloDeColumna2" localSheetId="26">#REF!</definedName>
    <definedName name="TítuloDeColumna2" localSheetId="27">#REF!</definedName>
    <definedName name="TítuloDeColumna2" localSheetId="32">#REF!</definedName>
    <definedName name="TítuloDeColumna2" localSheetId="33">#REF!</definedName>
    <definedName name="TítuloDeColumna2" localSheetId="34">#REF!</definedName>
    <definedName name="TítuloDeColumna2" localSheetId="35">#REF!</definedName>
    <definedName name="TítuloDeColumna2" localSheetId="36">#REF!</definedName>
    <definedName name="TítuloDeColumna2" localSheetId="37">#REF!</definedName>
    <definedName name="TítuloDeColumna2" localSheetId="38">#REF!</definedName>
    <definedName name="TítuloDeColumna2" localSheetId="39">#REF!</definedName>
    <definedName name="TítuloDeColumna2" localSheetId="41">#REF!</definedName>
    <definedName name="TítuloDeColumna2" localSheetId="43">#REF!</definedName>
    <definedName name="TítuloDeColumna2" localSheetId="13">#REF!</definedName>
    <definedName name="TítuloDeColumna2" localSheetId="14">#REF!</definedName>
    <definedName name="TítuloDeColumna2" localSheetId="15">#REF!</definedName>
    <definedName name="TítuloDeColumna2" localSheetId="16">#REF!</definedName>
    <definedName name="TítuloDeColumna2" localSheetId="17">#REF!</definedName>
    <definedName name="TítuloDeColumna2" localSheetId="18">#REF!</definedName>
    <definedName name="TítuloDeColumna2">#REF!</definedName>
    <definedName name="_xlnm.Print_Titles" localSheetId="59">#REF!</definedName>
    <definedName name="_xlnm.Print_Titles" localSheetId="0">#REF!</definedName>
    <definedName name="_xlnm.Print_Titles" localSheetId="23">#REF!</definedName>
    <definedName name="_xlnm.Print_Titles" localSheetId="28">#REF!</definedName>
    <definedName name="_xlnm.Print_Titles" localSheetId="29">#REF!</definedName>
    <definedName name="_xlnm.Print_Titles" localSheetId="30">#REF!</definedName>
    <definedName name="_xlnm.Print_Titles" localSheetId="31">#REF!</definedName>
    <definedName name="_xlnm.Print_Titles" localSheetId="40">#REF!</definedName>
    <definedName name="_xlnm.Print_Titles" localSheetId="42">#REF!</definedName>
    <definedName name="_xlnm.Print_Titles" localSheetId="7">#REF!</definedName>
    <definedName name="_xlnm.Print_Titles" localSheetId="19">#REF!</definedName>
    <definedName name="_xlnm.Print_Titles" localSheetId="20">#REF!</definedName>
    <definedName name="_xlnm.Print_Titles" localSheetId="21">#REF!</definedName>
    <definedName name="_xlnm.Print_Titles" localSheetId="22">#REF!</definedName>
    <definedName name="_xlnm.Print_Titles" localSheetId="24">#REF!</definedName>
    <definedName name="_xlnm.Print_Titles" localSheetId="25">#REF!</definedName>
    <definedName name="_xlnm.Print_Titles" localSheetId="26">#REF!</definedName>
    <definedName name="_xlnm.Print_Titles" localSheetId="27">#REF!</definedName>
    <definedName name="_xlnm.Print_Titles" localSheetId="32">#REF!</definedName>
    <definedName name="_xlnm.Print_Titles" localSheetId="33">#REF!</definedName>
    <definedName name="_xlnm.Print_Titles" localSheetId="34">#REF!</definedName>
    <definedName name="_xlnm.Print_Titles" localSheetId="35">#REF!</definedName>
    <definedName name="_xlnm.Print_Titles" localSheetId="36">#REF!</definedName>
    <definedName name="_xlnm.Print_Titles" localSheetId="37">#REF!</definedName>
    <definedName name="_xlnm.Print_Titles" localSheetId="38">#REF!</definedName>
    <definedName name="_xlnm.Print_Titles" localSheetId="39">#REF!</definedName>
    <definedName name="_xlnm.Print_Titles" localSheetId="41">#REF!</definedName>
    <definedName name="_xlnm.Print_Titles" localSheetId="43">#REF!</definedName>
    <definedName name="_xlnm.Print_Titles" localSheetId="13">#REF!</definedName>
    <definedName name="_xlnm.Print_Titles" localSheetId="14">#REF!</definedName>
    <definedName name="_xlnm.Print_Titles" localSheetId="15">#REF!</definedName>
    <definedName name="_xlnm.Print_Titles" localSheetId="16">#REF!</definedName>
    <definedName name="_xlnm.Print_Titles" localSheetId="17">#REF!</definedName>
    <definedName name="_xlnm.Print_Titles" localSheetId="18">#REF!</definedName>
    <definedName name="_xlnm.Print_Titles">#REF!</definedName>
    <definedName name="tj" localSheetId="59" hidden="1">{"Riqfin97",#N/A,FALSE,"Tran";"Riqfinpro",#N/A,FALSE,"Tran"}</definedName>
    <definedName name="tj" localSheetId="0" hidden="1">{"Riqfin97",#N/A,FALSE,"Tran";"Riqfinpro",#N/A,FALSE,"Tran"}</definedName>
    <definedName name="tj" localSheetId="12" hidden="1">{"Riqfin97",#N/A,FALSE,"Tran";"Riqfinpro",#N/A,FALSE,"Tran"}</definedName>
    <definedName name="tj" localSheetId="23" hidden="1">{"Riqfin97",#N/A,FALSE,"Tran";"Riqfinpro",#N/A,FALSE,"Tran"}</definedName>
    <definedName name="tj" localSheetId="28" hidden="1">{"Riqfin97",#N/A,FALSE,"Tran";"Riqfinpro",#N/A,FALSE,"Tran"}</definedName>
    <definedName name="tj" localSheetId="29" hidden="1">{"Riqfin97",#N/A,FALSE,"Tran";"Riqfinpro",#N/A,FALSE,"Tran"}</definedName>
    <definedName name="tj" localSheetId="30" hidden="1">{"Riqfin97",#N/A,FALSE,"Tran";"Riqfinpro",#N/A,FALSE,"Tran"}</definedName>
    <definedName name="tj" localSheetId="31" hidden="1">{"Riqfin97",#N/A,FALSE,"Tran";"Riqfinpro",#N/A,FALSE,"Tran"}</definedName>
    <definedName name="tj" localSheetId="40" hidden="1">{"Riqfin97",#N/A,FALSE,"Tran";"Riqfinpro",#N/A,FALSE,"Tran"}</definedName>
    <definedName name="tj" localSheetId="42" hidden="1">{"Riqfin97",#N/A,FALSE,"Tran";"Riqfinpro",#N/A,FALSE,"Tran"}</definedName>
    <definedName name="tj" localSheetId="1" hidden="1">{"Riqfin97",#N/A,FALSE,"Tran";"Riqfinpro",#N/A,FALSE,"Tran"}</definedName>
    <definedName name="tj" localSheetId="2" hidden="1">{"Riqfin97",#N/A,FALSE,"Tran";"Riqfinpro",#N/A,FALSE,"Tran"}</definedName>
    <definedName name="tj" localSheetId="3" hidden="1">{"Riqfin97",#N/A,FALSE,"Tran";"Riqfinpro",#N/A,FALSE,"Tran"}</definedName>
    <definedName name="tj" localSheetId="4" hidden="1">{"Riqfin97",#N/A,FALSE,"Tran";"Riqfinpro",#N/A,FALSE,"Tran"}</definedName>
    <definedName name="tj" localSheetId="5" hidden="1">{"Riqfin97",#N/A,FALSE,"Tran";"Riqfinpro",#N/A,FALSE,"Tran"}</definedName>
    <definedName name="tj" localSheetId="7" hidden="1">{"Riqfin97",#N/A,FALSE,"Tran";"Riqfinpro",#N/A,FALSE,"Tran"}</definedName>
    <definedName name="tj" localSheetId="9" hidden="1">{"Riqfin97",#N/A,FALSE,"Tran";"Riqfinpro",#N/A,FALSE,"Tran"}</definedName>
    <definedName name="tj" localSheetId="11" hidden="1">{"Riqfin97",#N/A,FALSE,"Tran";"Riqfinpro",#N/A,FALSE,"Tran"}</definedName>
    <definedName name="tj" localSheetId="6" hidden="1">{"Riqfin97",#N/A,FALSE,"Tran";"Riqfinpro",#N/A,FALSE,"Tran"}</definedName>
    <definedName name="tj" localSheetId="19" hidden="1">{"Riqfin97",#N/A,FALSE,"Tran";"Riqfinpro",#N/A,FALSE,"Tran"}</definedName>
    <definedName name="tj" localSheetId="20" hidden="1">{"Riqfin97",#N/A,FALSE,"Tran";"Riqfinpro",#N/A,FALSE,"Tran"}</definedName>
    <definedName name="tj" localSheetId="21" hidden="1">{"Riqfin97",#N/A,FALSE,"Tran";"Riqfinpro",#N/A,FALSE,"Tran"}</definedName>
    <definedName name="tj" localSheetId="22" hidden="1">{"Riqfin97",#N/A,FALSE,"Tran";"Riqfinpro",#N/A,FALSE,"Tran"}</definedName>
    <definedName name="tj" localSheetId="24" hidden="1">{"Riqfin97",#N/A,FALSE,"Tran";"Riqfinpro",#N/A,FALSE,"Tran"}</definedName>
    <definedName name="tj" localSheetId="25" hidden="1">{"Riqfin97",#N/A,FALSE,"Tran";"Riqfinpro",#N/A,FALSE,"Tran"}</definedName>
    <definedName name="tj" localSheetId="26" hidden="1">{"Riqfin97",#N/A,FALSE,"Tran";"Riqfinpro",#N/A,FALSE,"Tran"}</definedName>
    <definedName name="tj" localSheetId="27" hidden="1">{"Riqfin97",#N/A,FALSE,"Tran";"Riqfinpro",#N/A,FALSE,"Tran"}</definedName>
    <definedName name="tj" localSheetId="32" hidden="1">{"Riqfin97",#N/A,FALSE,"Tran";"Riqfinpro",#N/A,FALSE,"Tran"}</definedName>
    <definedName name="tj" localSheetId="33" hidden="1">{"Riqfin97",#N/A,FALSE,"Tran";"Riqfinpro",#N/A,FALSE,"Tran"}</definedName>
    <definedName name="tj" localSheetId="34" hidden="1">{"Riqfin97",#N/A,FALSE,"Tran";"Riqfinpro",#N/A,FALSE,"Tran"}</definedName>
    <definedName name="tj" localSheetId="8" hidden="1">{"Riqfin97",#N/A,FALSE,"Tran";"Riqfinpro",#N/A,FALSE,"Tran"}</definedName>
    <definedName name="tj" localSheetId="35" hidden="1">{"Riqfin97",#N/A,FALSE,"Tran";"Riqfinpro",#N/A,FALSE,"Tran"}</definedName>
    <definedName name="tj" localSheetId="36" hidden="1">{"Riqfin97",#N/A,FALSE,"Tran";"Riqfinpro",#N/A,FALSE,"Tran"}</definedName>
    <definedName name="tj" localSheetId="37" hidden="1">{"Riqfin97",#N/A,FALSE,"Tran";"Riqfinpro",#N/A,FALSE,"Tran"}</definedName>
    <definedName name="tj" localSheetId="38" hidden="1">{"Riqfin97",#N/A,FALSE,"Tran";"Riqfinpro",#N/A,FALSE,"Tran"}</definedName>
    <definedName name="tj" localSheetId="39" hidden="1">{"Riqfin97",#N/A,FALSE,"Tran";"Riqfinpro",#N/A,FALSE,"Tran"}</definedName>
    <definedName name="tj" localSheetId="41" hidden="1">{"Riqfin97",#N/A,FALSE,"Tran";"Riqfinpro",#N/A,FALSE,"Tran"}</definedName>
    <definedName name="tj" localSheetId="43" hidden="1">{"Riqfin97",#N/A,FALSE,"Tran";"Riqfinpro",#N/A,FALSE,"Tran"}</definedName>
    <definedName name="tj" localSheetId="10" hidden="1">{"Riqfin97",#N/A,FALSE,"Tran";"Riqfinpro",#N/A,FALSE,"Tran"}</definedName>
    <definedName name="tj" localSheetId="13" hidden="1">{"Riqfin97",#N/A,FALSE,"Tran";"Riqfinpro",#N/A,FALSE,"Tran"}</definedName>
    <definedName name="tj" localSheetId="14" hidden="1">{"Riqfin97",#N/A,FALSE,"Tran";"Riqfinpro",#N/A,FALSE,"Tran"}</definedName>
    <definedName name="tj" localSheetId="15" hidden="1">{"Riqfin97",#N/A,FALSE,"Tran";"Riqfinpro",#N/A,FALSE,"Tran"}</definedName>
    <definedName name="tj" localSheetId="16" hidden="1">{"Riqfin97",#N/A,FALSE,"Tran";"Riqfinpro",#N/A,FALSE,"Tran"}</definedName>
    <definedName name="tj" localSheetId="17" hidden="1">{"Riqfin97",#N/A,FALSE,"Tran";"Riqfinpro",#N/A,FALSE,"Tran"}</definedName>
    <definedName name="tj" localSheetId="18" hidden="1">{"Riqfin97",#N/A,FALSE,"Tran";"Riqfinpro",#N/A,FALSE,"Tran"}</definedName>
    <definedName name="tj" hidden="1">{"Riqfin97",#N/A,FALSE,"Tran";"Riqfinpro",#N/A,FALSE,"Tran"}</definedName>
    <definedName name="tjutju" hidden="1">'[50]Fax a enviar'!#REF!</definedName>
    <definedName name="TM" localSheetId="59">#REF!</definedName>
    <definedName name="TM" localSheetId="0">#REF!</definedName>
    <definedName name="TM" localSheetId="12">#REF!</definedName>
    <definedName name="TM" localSheetId="23">#REF!</definedName>
    <definedName name="TM" localSheetId="28">#REF!</definedName>
    <definedName name="TM" localSheetId="29">#REF!</definedName>
    <definedName name="TM" localSheetId="30">#REF!</definedName>
    <definedName name="TM" localSheetId="31">#REF!</definedName>
    <definedName name="TM" localSheetId="40">#REF!</definedName>
    <definedName name="TM" localSheetId="42">#REF!</definedName>
    <definedName name="TM" localSheetId="5">#REF!</definedName>
    <definedName name="TM" localSheetId="7">#REF!</definedName>
    <definedName name="TM" localSheetId="9">#REF!</definedName>
    <definedName name="TM" localSheetId="11">#REF!</definedName>
    <definedName name="TM" localSheetId="6">#REF!</definedName>
    <definedName name="TM" localSheetId="19">#REF!</definedName>
    <definedName name="TM" localSheetId="20">#REF!</definedName>
    <definedName name="TM" localSheetId="21">#REF!</definedName>
    <definedName name="TM" localSheetId="22">#REF!</definedName>
    <definedName name="TM" localSheetId="24">#REF!</definedName>
    <definedName name="TM" localSheetId="25">#REF!</definedName>
    <definedName name="TM" localSheetId="26">#REF!</definedName>
    <definedName name="TM" localSheetId="27">#REF!</definedName>
    <definedName name="TM" localSheetId="32">#REF!</definedName>
    <definedName name="TM" localSheetId="33">#REF!</definedName>
    <definedName name="TM" localSheetId="34">#REF!</definedName>
    <definedName name="TM" localSheetId="8">#REF!</definedName>
    <definedName name="TM" localSheetId="35">#REF!</definedName>
    <definedName name="TM" localSheetId="36">#REF!</definedName>
    <definedName name="TM" localSheetId="37">#REF!</definedName>
    <definedName name="TM" localSheetId="38">#REF!</definedName>
    <definedName name="TM" localSheetId="39">#REF!</definedName>
    <definedName name="TM" localSheetId="41">#REF!</definedName>
    <definedName name="TM" localSheetId="43">#REF!</definedName>
    <definedName name="TM" localSheetId="10">#REF!</definedName>
    <definedName name="TM" localSheetId="13">#REF!</definedName>
    <definedName name="TM" localSheetId="14">#REF!</definedName>
    <definedName name="TM" localSheetId="15">#REF!</definedName>
    <definedName name="TM" localSheetId="16">#REF!</definedName>
    <definedName name="TM" localSheetId="17">#REF!</definedName>
    <definedName name="TM" localSheetId="18">#REF!</definedName>
    <definedName name="TM">#REF!</definedName>
    <definedName name="TM_D" localSheetId="59">#REF!</definedName>
    <definedName name="TM_D" localSheetId="0">#REF!</definedName>
    <definedName name="TM_D" localSheetId="23">#REF!</definedName>
    <definedName name="TM_D" localSheetId="28">#REF!</definedName>
    <definedName name="TM_D" localSheetId="29">#REF!</definedName>
    <definedName name="TM_D" localSheetId="30">#REF!</definedName>
    <definedName name="TM_D" localSheetId="31">#REF!</definedName>
    <definedName name="TM_D" localSheetId="40">#REF!</definedName>
    <definedName name="TM_D" localSheetId="42">#REF!</definedName>
    <definedName name="TM_D" localSheetId="7">#REF!</definedName>
    <definedName name="TM_D" localSheetId="19">#REF!</definedName>
    <definedName name="TM_D" localSheetId="20">#REF!</definedName>
    <definedName name="TM_D" localSheetId="21">#REF!</definedName>
    <definedName name="TM_D" localSheetId="22">#REF!</definedName>
    <definedName name="TM_D" localSheetId="24">#REF!</definedName>
    <definedName name="TM_D" localSheetId="25">#REF!</definedName>
    <definedName name="TM_D" localSheetId="26">#REF!</definedName>
    <definedName name="TM_D" localSheetId="27">#REF!</definedName>
    <definedName name="TM_D" localSheetId="32">#REF!</definedName>
    <definedName name="TM_D" localSheetId="33">#REF!</definedName>
    <definedName name="TM_D" localSheetId="34">#REF!</definedName>
    <definedName name="TM_D" localSheetId="35">#REF!</definedName>
    <definedName name="TM_D" localSheetId="36">#REF!</definedName>
    <definedName name="TM_D" localSheetId="37">#REF!</definedName>
    <definedName name="TM_D" localSheetId="38">#REF!</definedName>
    <definedName name="TM_D" localSheetId="39">#REF!</definedName>
    <definedName name="TM_D" localSheetId="41">#REF!</definedName>
    <definedName name="TM_D" localSheetId="43">#REF!</definedName>
    <definedName name="TM_D" localSheetId="13">#REF!</definedName>
    <definedName name="TM_D" localSheetId="14">#REF!</definedName>
    <definedName name="TM_D" localSheetId="15">#REF!</definedName>
    <definedName name="TM_D" localSheetId="16">#REF!</definedName>
    <definedName name="TM_D" localSheetId="17">#REF!</definedName>
    <definedName name="TM_D" localSheetId="18">#REF!</definedName>
    <definedName name="TM_D">#REF!</definedName>
    <definedName name="TM_DPCH" localSheetId="59">#REF!</definedName>
    <definedName name="TM_DPCH" localSheetId="0">#REF!</definedName>
    <definedName name="TM_DPCH" localSheetId="23">#REF!</definedName>
    <definedName name="TM_DPCH" localSheetId="28">#REF!</definedName>
    <definedName name="TM_DPCH" localSheetId="29">#REF!</definedName>
    <definedName name="TM_DPCH" localSheetId="30">#REF!</definedName>
    <definedName name="TM_DPCH" localSheetId="31">#REF!</definedName>
    <definedName name="TM_DPCH" localSheetId="40">#REF!</definedName>
    <definedName name="TM_DPCH" localSheetId="42">#REF!</definedName>
    <definedName name="TM_DPCH" localSheetId="7">#REF!</definedName>
    <definedName name="TM_DPCH" localSheetId="19">#REF!</definedName>
    <definedName name="TM_DPCH" localSheetId="20">#REF!</definedName>
    <definedName name="TM_DPCH" localSheetId="21">#REF!</definedName>
    <definedName name="TM_DPCH" localSheetId="22">#REF!</definedName>
    <definedName name="TM_DPCH" localSheetId="24">#REF!</definedName>
    <definedName name="TM_DPCH" localSheetId="25">#REF!</definedName>
    <definedName name="TM_DPCH" localSheetId="26">#REF!</definedName>
    <definedName name="TM_DPCH" localSheetId="27">#REF!</definedName>
    <definedName name="TM_DPCH" localSheetId="32">#REF!</definedName>
    <definedName name="TM_DPCH" localSheetId="33">#REF!</definedName>
    <definedName name="TM_DPCH" localSheetId="34">#REF!</definedName>
    <definedName name="TM_DPCH" localSheetId="35">#REF!</definedName>
    <definedName name="TM_DPCH" localSheetId="36">#REF!</definedName>
    <definedName name="TM_DPCH" localSheetId="37">#REF!</definedName>
    <definedName name="TM_DPCH" localSheetId="38">#REF!</definedName>
    <definedName name="TM_DPCH" localSheetId="39">#REF!</definedName>
    <definedName name="TM_DPCH" localSheetId="41">#REF!</definedName>
    <definedName name="TM_DPCH" localSheetId="43">#REF!</definedName>
    <definedName name="TM_DPCH" localSheetId="13">#REF!</definedName>
    <definedName name="TM_DPCH" localSheetId="14">#REF!</definedName>
    <definedName name="TM_DPCH" localSheetId="15">#REF!</definedName>
    <definedName name="TM_DPCH" localSheetId="16">#REF!</definedName>
    <definedName name="TM_DPCH" localSheetId="17">#REF!</definedName>
    <definedName name="TM_DPCH" localSheetId="18">#REF!</definedName>
    <definedName name="TM_DPCH">#REF!</definedName>
    <definedName name="TM_R" localSheetId="0">#REF!</definedName>
    <definedName name="TM_R" localSheetId="23">#REF!</definedName>
    <definedName name="TM_R" localSheetId="28">#REF!</definedName>
    <definedName name="TM_R" localSheetId="29">#REF!</definedName>
    <definedName name="TM_R" localSheetId="30">#REF!</definedName>
    <definedName name="TM_R" localSheetId="31">#REF!</definedName>
    <definedName name="TM_R" localSheetId="40">#REF!</definedName>
    <definedName name="TM_R" localSheetId="42">#REF!</definedName>
    <definedName name="TM_R" localSheetId="7">#REF!</definedName>
    <definedName name="TM_R" localSheetId="19">#REF!</definedName>
    <definedName name="TM_R" localSheetId="20">#REF!</definedName>
    <definedName name="TM_R" localSheetId="21">#REF!</definedName>
    <definedName name="TM_R" localSheetId="22">#REF!</definedName>
    <definedName name="TM_R" localSheetId="24">#REF!</definedName>
    <definedName name="TM_R" localSheetId="25">#REF!</definedName>
    <definedName name="TM_R" localSheetId="26">#REF!</definedName>
    <definedName name="TM_R" localSheetId="27">#REF!</definedName>
    <definedName name="TM_R" localSheetId="32">#REF!</definedName>
    <definedName name="TM_R" localSheetId="33">#REF!</definedName>
    <definedName name="TM_R" localSheetId="34">#REF!</definedName>
    <definedName name="TM_R" localSheetId="35">#REF!</definedName>
    <definedName name="TM_R" localSheetId="36">#REF!</definedName>
    <definedName name="TM_R" localSheetId="37">#REF!</definedName>
    <definedName name="TM_R" localSheetId="38">#REF!</definedName>
    <definedName name="TM_R" localSheetId="39">#REF!</definedName>
    <definedName name="TM_R" localSheetId="41">#REF!</definedName>
    <definedName name="TM_R" localSheetId="43">#REF!</definedName>
    <definedName name="TM_R" localSheetId="13">#REF!</definedName>
    <definedName name="TM_R" localSheetId="14">#REF!</definedName>
    <definedName name="TM_R" localSheetId="15">#REF!</definedName>
    <definedName name="TM_R" localSheetId="16">#REF!</definedName>
    <definedName name="TM_R" localSheetId="17">#REF!</definedName>
    <definedName name="TM_R" localSheetId="18">#REF!</definedName>
    <definedName name="TM_R">#REF!</definedName>
    <definedName name="TM_RPCH" localSheetId="0">#REF!</definedName>
    <definedName name="TM_RPCH" localSheetId="23">#REF!</definedName>
    <definedName name="TM_RPCH" localSheetId="28">#REF!</definedName>
    <definedName name="TM_RPCH" localSheetId="29">#REF!</definedName>
    <definedName name="TM_RPCH" localSheetId="30">#REF!</definedName>
    <definedName name="TM_RPCH" localSheetId="31">#REF!</definedName>
    <definedName name="TM_RPCH" localSheetId="40">#REF!</definedName>
    <definedName name="TM_RPCH" localSheetId="42">#REF!</definedName>
    <definedName name="TM_RPCH" localSheetId="7">#REF!</definedName>
    <definedName name="TM_RPCH" localSheetId="19">#REF!</definedName>
    <definedName name="TM_RPCH" localSheetId="20">#REF!</definedName>
    <definedName name="TM_RPCH" localSheetId="21">#REF!</definedName>
    <definedName name="TM_RPCH" localSheetId="22">#REF!</definedName>
    <definedName name="TM_RPCH" localSheetId="24">#REF!</definedName>
    <definedName name="TM_RPCH" localSheetId="25">#REF!</definedName>
    <definedName name="TM_RPCH" localSheetId="26">#REF!</definedName>
    <definedName name="TM_RPCH" localSheetId="27">#REF!</definedName>
    <definedName name="TM_RPCH" localSheetId="32">#REF!</definedName>
    <definedName name="TM_RPCH" localSheetId="33">#REF!</definedName>
    <definedName name="TM_RPCH" localSheetId="34">#REF!</definedName>
    <definedName name="TM_RPCH" localSheetId="35">#REF!</definedName>
    <definedName name="TM_RPCH" localSheetId="36">#REF!</definedName>
    <definedName name="TM_RPCH" localSheetId="37">#REF!</definedName>
    <definedName name="TM_RPCH" localSheetId="38">#REF!</definedName>
    <definedName name="TM_RPCH" localSheetId="39">#REF!</definedName>
    <definedName name="TM_RPCH" localSheetId="41">#REF!</definedName>
    <definedName name="TM_RPCH" localSheetId="43">#REF!</definedName>
    <definedName name="TM_RPCH" localSheetId="13">#REF!</definedName>
    <definedName name="TM_RPCH" localSheetId="14">#REF!</definedName>
    <definedName name="TM_RPCH" localSheetId="15">#REF!</definedName>
    <definedName name="TM_RPCH" localSheetId="16">#REF!</definedName>
    <definedName name="TM_RPCH" localSheetId="17">#REF!</definedName>
    <definedName name="TM_RPCH" localSheetId="18">#REF!</definedName>
    <definedName name="TM_RPCH">#REF!</definedName>
    <definedName name="TMG" localSheetId="0">#REF!</definedName>
    <definedName name="TMG" localSheetId="23">#REF!</definedName>
    <definedName name="TMG" localSheetId="28">#REF!</definedName>
    <definedName name="TMG" localSheetId="29">#REF!</definedName>
    <definedName name="TMG" localSheetId="30">#REF!</definedName>
    <definedName name="TMG" localSheetId="31">#REF!</definedName>
    <definedName name="TMG" localSheetId="40">#REF!</definedName>
    <definedName name="TMG" localSheetId="42">#REF!</definedName>
    <definedName name="TMG" localSheetId="7">#REF!</definedName>
    <definedName name="TMG" localSheetId="19">#REF!</definedName>
    <definedName name="TMG" localSheetId="20">#REF!</definedName>
    <definedName name="TMG" localSheetId="21">#REF!</definedName>
    <definedName name="TMG" localSheetId="22">#REF!</definedName>
    <definedName name="TMG" localSheetId="24">#REF!</definedName>
    <definedName name="TMG" localSheetId="25">#REF!</definedName>
    <definedName name="TMG" localSheetId="26">#REF!</definedName>
    <definedName name="TMG" localSheetId="27">#REF!</definedName>
    <definedName name="TMG" localSheetId="32">#REF!</definedName>
    <definedName name="TMG" localSheetId="33">#REF!</definedName>
    <definedName name="TMG" localSheetId="34">#REF!</definedName>
    <definedName name="TMG" localSheetId="35">#REF!</definedName>
    <definedName name="TMG" localSheetId="36">#REF!</definedName>
    <definedName name="TMG" localSheetId="37">#REF!</definedName>
    <definedName name="TMG" localSheetId="38">#REF!</definedName>
    <definedName name="TMG" localSheetId="39">#REF!</definedName>
    <definedName name="TMG" localSheetId="41">#REF!</definedName>
    <definedName name="TMG" localSheetId="43">#REF!</definedName>
    <definedName name="TMG" localSheetId="13">#REF!</definedName>
    <definedName name="TMG" localSheetId="14">#REF!</definedName>
    <definedName name="TMG" localSheetId="15">#REF!</definedName>
    <definedName name="TMG" localSheetId="16">#REF!</definedName>
    <definedName name="TMG" localSheetId="17">#REF!</definedName>
    <definedName name="TMG" localSheetId="18">#REF!</definedName>
    <definedName name="TMG">#REF!</definedName>
    <definedName name="TMG_D">[44]Q5!$E$23:$AH$23</definedName>
    <definedName name="TMG_DPCH" localSheetId="59">#REF!</definedName>
    <definedName name="TMG_DPCH" localSheetId="0">#REF!</definedName>
    <definedName name="TMG_DPCH" localSheetId="12">#REF!</definedName>
    <definedName name="TMG_DPCH" localSheetId="23">#REF!</definedName>
    <definedName name="TMG_DPCH" localSheetId="28">#REF!</definedName>
    <definedName name="TMG_DPCH" localSheetId="29">#REF!</definedName>
    <definedName name="TMG_DPCH" localSheetId="30">#REF!</definedName>
    <definedName name="TMG_DPCH" localSheetId="31">#REF!</definedName>
    <definedName name="TMG_DPCH" localSheetId="40">#REF!</definedName>
    <definedName name="TMG_DPCH" localSheetId="42">#REF!</definedName>
    <definedName name="TMG_DPCH" localSheetId="5">#REF!</definedName>
    <definedName name="TMG_DPCH" localSheetId="7">#REF!</definedName>
    <definedName name="TMG_DPCH" localSheetId="9">#REF!</definedName>
    <definedName name="TMG_DPCH" localSheetId="11">#REF!</definedName>
    <definedName name="TMG_DPCH" localSheetId="6">#REF!</definedName>
    <definedName name="TMG_DPCH" localSheetId="19">#REF!</definedName>
    <definedName name="TMG_DPCH" localSheetId="20">#REF!</definedName>
    <definedName name="TMG_DPCH" localSheetId="21">#REF!</definedName>
    <definedName name="TMG_DPCH" localSheetId="22">#REF!</definedName>
    <definedName name="TMG_DPCH" localSheetId="24">#REF!</definedName>
    <definedName name="TMG_DPCH" localSheetId="25">#REF!</definedName>
    <definedName name="TMG_DPCH" localSheetId="26">#REF!</definedName>
    <definedName name="TMG_DPCH" localSheetId="27">#REF!</definedName>
    <definedName name="TMG_DPCH" localSheetId="32">#REF!</definedName>
    <definedName name="TMG_DPCH" localSheetId="33">#REF!</definedName>
    <definedName name="TMG_DPCH" localSheetId="34">#REF!</definedName>
    <definedName name="TMG_DPCH" localSheetId="8">#REF!</definedName>
    <definedName name="TMG_DPCH" localSheetId="35">#REF!</definedName>
    <definedName name="TMG_DPCH" localSheetId="36">#REF!</definedName>
    <definedName name="TMG_DPCH" localSheetId="37">#REF!</definedName>
    <definedName name="TMG_DPCH" localSheetId="38">#REF!</definedName>
    <definedName name="TMG_DPCH" localSheetId="39">#REF!</definedName>
    <definedName name="TMG_DPCH" localSheetId="41">#REF!</definedName>
    <definedName name="TMG_DPCH" localSheetId="43">#REF!</definedName>
    <definedName name="TMG_DPCH" localSheetId="10">#REF!</definedName>
    <definedName name="TMG_DPCH" localSheetId="13">#REF!</definedName>
    <definedName name="TMG_DPCH" localSheetId="14">#REF!</definedName>
    <definedName name="TMG_DPCH" localSheetId="15">#REF!</definedName>
    <definedName name="TMG_DPCH" localSheetId="16">#REF!</definedName>
    <definedName name="TMG_DPCH" localSheetId="17">#REF!</definedName>
    <definedName name="TMG_DPCH" localSheetId="18">#REF!</definedName>
    <definedName name="TMG_DPCH">#REF!</definedName>
    <definedName name="TMG_R" localSheetId="59">#REF!</definedName>
    <definedName name="TMG_R" localSheetId="0">#REF!</definedName>
    <definedName name="TMG_R" localSheetId="23">#REF!</definedName>
    <definedName name="TMG_R" localSheetId="28">#REF!</definedName>
    <definedName name="TMG_R" localSheetId="29">#REF!</definedName>
    <definedName name="TMG_R" localSheetId="30">#REF!</definedName>
    <definedName name="TMG_R" localSheetId="31">#REF!</definedName>
    <definedName name="TMG_R" localSheetId="40">#REF!</definedName>
    <definedName name="TMG_R" localSheetId="42">#REF!</definedName>
    <definedName name="TMG_R" localSheetId="7">#REF!</definedName>
    <definedName name="TMG_R" localSheetId="19">#REF!</definedName>
    <definedName name="TMG_R" localSheetId="20">#REF!</definedName>
    <definedName name="TMG_R" localSheetId="21">#REF!</definedName>
    <definedName name="TMG_R" localSheetId="22">#REF!</definedName>
    <definedName name="TMG_R" localSheetId="24">#REF!</definedName>
    <definedName name="TMG_R" localSheetId="25">#REF!</definedName>
    <definedName name="TMG_R" localSheetId="26">#REF!</definedName>
    <definedName name="TMG_R" localSheetId="27">#REF!</definedName>
    <definedName name="TMG_R" localSheetId="32">#REF!</definedName>
    <definedName name="TMG_R" localSheetId="33">#REF!</definedName>
    <definedName name="TMG_R" localSheetId="34">#REF!</definedName>
    <definedName name="TMG_R" localSheetId="35">#REF!</definedName>
    <definedName name="TMG_R" localSheetId="36">#REF!</definedName>
    <definedName name="TMG_R" localSheetId="37">#REF!</definedName>
    <definedName name="TMG_R" localSheetId="38">#REF!</definedName>
    <definedName name="TMG_R" localSheetId="39">#REF!</definedName>
    <definedName name="TMG_R" localSheetId="41">#REF!</definedName>
    <definedName name="TMG_R" localSheetId="43">#REF!</definedName>
    <definedName name="TMG_R" localSheetId="13">#REF!</definedName>
    <definedName name="TMG_R" localSheetId="14">#REF!</definedName>
    <definedName name="TMG_R" localSheetId="15">#REF!</definedName>
    <definedName name="TMG_R" localSheetId="16">#REF!</definedName>
    <definedName name="TMG_R" localSheetId="17">#REF!</definedName>
    <definedName name="TMG_R" localSheetId="18">#REF!</definedName>
    <definedName name="TMG_R">#REF!</definedName>
    <definedName name="TMG_RPCH" localSheetId="59">#REF!</definedName>
    <definedName name="TMG_RPCH" localSheetId="0">#REF!</definedName>
    <definedName name="TMG_RPCH" localSheetId="23">#REF!</definedName>
    <definedName name="TMG_RPCH" localSheetId="28">#REF!</definedName>
    <definedName name="TMG_RPCH" localSheetId="29">#REF!</definedName>
    <definedName name="TMG_RPCH" localSheetId="30">#REF!</definedName>
    <definedName name="TMG_RPCH" localSheetId="31">#REF!</definedName>
    <definedName name="TMG_RPCH" localSheetId="40">#REF!</definedName>
    <definedName name="TMG_RPCH" localSheetId="42">#REF!</definedName>
    <definedName name="TMG_RPCH" localSheetId="7">#REF!</definedName>
    <definedName name="TMG_RPCH" localSheetId="19">#REF!</definedName>
    <definedName name="TMG_RPCH" localSheetId="20">#REF!</definedName>
    <definedName name="TMG_RPCH" localSheetId="21">#REF!</definedName>
    <definedName name="TMG_RPCH" localSheetId="22">#REF!</definedName>
    <definedName name="TMG_RPCH" localSheetId="24">#REF!</definedName>
    <definedName name="TMG_RPCH" localSheetId="25">#REF!</definedName>
    <definedName name="TMG_RPCH" localSheetId="26">#REF!</definedName>
    <definedName name="TMG_RPCH" localSheetId="27">#REF!</definedName>
    <definedName name="TMG_RPCH" localSheetId="32">#REF!</definedName>
    <definedName name="TMG_RPCH" localSheetId="33">#REF!</definedName>
    <definedName name="TMG_RPCH" localSheetId="34">#REF!</definedName>
    <definedName name="TMG_RPCH" localSheetId="35">#REF!</definedName>
    <definedName name="TMG_RPCH" localSheetId="36">#REF!</definedName>
    <definedName name="TMG_RPCH" localSheetId="37">#REF!</definedName>
    <definedName name="TMG_RPCH" localSheetId="38">#REF!</definedName>
    <definedName name="TMG_RPCH" localSheetId="39">#REF!</definedName>
    <definedName name="TMG_RPCH" localSheetId="41">#REF!</definedName>
    <definedName name="TMG_RPCH" localSheetId="43">#REF!</definedName>
    <definedName name="TMG_RPCH" localSheetId="13">#REF!</definedName>
    <definedName name="TMG_RPCH" localSheetId="14">#REF!</definedName>
    <definedName name="TMG_RPCH" localSheetId="15">#REF!</definedName>
    <definedName name="TMG_RPCH" localSheetId="16">#REF!</definedName>
    <definedName name="TMG_RPCH" localSheetId="17">#REF!</definedName>
    <definedName name="TMG_RPCH" localSheetId="18">#REF!</definedName>
    <definedName name="TMG_RPCH">#REF!</definedName>
    <definedName name="TMGO">#N/A</definedName>
    <definedName name="TMGO_D" localSheetId="59">#REF!</definedName>
    <definedName name="TMGO_D" localSheetId="0">#REF!</definedName>
    <definedName name="TMGO_D" localSheetId="12">#REF!</definedName>
    <definedName name="TMGO_D" localSheetId="23">#REF!</definedName>
    <definedName name="TMGO_D" localSheetId="28">#REF!</definedName>
    <definedName name="TMGO_D" localSheetId="29">#REF!</definedName>
    <definedName name="TMGO_D" localSheetId="30">#REF!</definedName>
    <definedName name="TMGO_D" localSheetId="31">#REF!</definedName>
    <definedName name="TMGO_D" localSheetId="40">#REF!</definedName>
    <definedName name="TMGO_D" localSheetId="42">#REF!</definedName>
    <definedName name="TMGO_D" localSheetId="5">#REF!</definedName>
    <definedName name="TMGO_D" localSheetId="7">#REF!</definedName>
    <definedName name="TMGO_D" localSheetId="9">#REF!</definedName>
    <definedName name="TMGO_D" localSheetId="11">#REF!</definedName>
    <definedName name="TMGO_D" localSheetId="6">#REF!</definedName>
    <definedName name="TMGO_D" localSheetId="19">#REF!</definedName>
    <definedName name="TMGO_D" localSheetId="20">#REF!</definedName>
    <definedName name="TMGO_D" localSheetId="21">#REF!</definedName>
    <definedName name="TMGO_D" localSheetId="22">#REF!</definedName>
    <definedName name="TMGO_D" localSheetId="24">#REF!</definedName>
    <definedName name="TMGO_D" localSheetId="25">#REF!</definedName>
    <definedName name="TMGO_D" localSheetId="26">#REF!</definedName>
    <definedName name="TMGO_D" localSheetId="27">#REF!</definedName>
    <definedName name="TMGO_D" localSheetId="32">#REF!</definedName>
    <definedName name="TMGO_D" localSheetId="33">#REF!</definedName>
    <definedName name="TMGO_D" localSheetId="34">#REF!</definedName>
    <definedName name="TMGO_D" localSheetId="8">#REF!</definedName>
    <definedName name="TMGO_D" localSheetId="35">#REF!</definedName>
    <definedName name="TMGO_D" localSheetId="36">#REF!</definedName>
    <definedName name="TMGO_D" localSheetId="37">#REF!</definedName>
    <definedName name="TMGO_D" localSheetId="38">#REF!</definedName>
    <definedName name="TMGO_D" localSheetId="39">#REF!</definedName>
    <definedName name="TMGO_D" localSheetId="41">#REF!</definedName>
    <definedName name="TMGO_D" localSheetId="43">#REF!</definedName>
    <definedName name="TMGO_D" localSheetId="10">#REF!</definedName>
    <definedName name="TMGO_D" localSheetId="13">#REF!</definedName>
    <definedName name="TMGO_D" localSheetId="14">#REF!</definedName>
    <definedName name="TMGO_D" localSheetId="15">#REF!</definedName>
    <definedName name="TMGO_D" localSheetId="16">#REF!</definedName>
    <definedName name="TMGO_D" localSheetId="17">#REF!</definedName>
    <definedName name="TMGO_D" localSheetId="18">#REF!</definedName>
    <definedName name="TMGO_D">#REF!</definedName>
    <definedName name="TMGO_DPCH" localSheetId="59">#REF!</definedName>
    <definedName name="TMGO_DPCH" localSheetId="0">#REF!</definedName>
    <definedName name="TMGO_DPCH" localSheetId="23">#REF!</definedName>
    <definedName name="TMGO_DPCH" localSheetId="28">#REF!</definedName>
    <definedName name="TMGO_DPCH" localSheetId="29">#REF!</definedName>
    <definedName name="TMGO_DPCH" localSheetId="30">#REF!</definedName>
    <definedName name="TMGO_DPCH" localSheetId="31">#REF!</definedName>
    <definedName name="TMGO_DPCH" localSheetId="40">#REF!</definedName>
    <definedName name="TMGO_DPCH" localSheetId="42">#REF!</definedName>
    <definedName name="TMGO_DPCH" localSheetId="7">#REF!</definedName>
    <definedName name="TMGO_DPCH" localSheetId="19">#REF!</definedName>
    <definedName name="TMGO_DPCH" localSheetId="20">#REF!</definedName>
    <definedName name="TMGO_DPCH" localSheetId="21">#REF!</definedName>
    <definedName name="TMGO_DPCH" localSheetId="22">#REF!</definedName>
    <definedName name="TMGO_DPCH" localSheetId="24">#REF!</definedName>
    <definedName name="TMGO_DPCH" localSheetId="25">#REF!</definedName>
    <definedName name="TMGO_DPCH" localSheetId="26">#REF!</definedName>
    <definedName name="TMGO_DPCH" localSheetId="27">#REF!</definedName>
    <definedName name="TMGO_DPCH" localSheetId="32">#REF!</definedName>
    <definedName name="TMGO_DPCH" localSheetId="33">#REF!</definedName>
    <definedName name="TMGO_DPCH" localSheetId="34">#REF!</definedName>
    <definedName name="TMGO_DPCH" localSheetId="35">#REF!</definedName>
    <definedName name="TMGO_DPCH" localSheetId="36">#REF!</definedName>
    <definedName name="TMGO_DPCH" localSheetId="37">#REF!</definedName>
    <definedName name="TMGO_DPCH" localSheetId="38">#REF!</definedName>
    <definedName name="TMGO_DPCH" localSheetId="39">#REF!</definedName>
    <definedName name="TMGO_DPCH" localSheetId="41">#REF!</definedName>
    <definedName name="TMGO_DPCH" localSheetId="43">#REF!</definedName>
    <definedName name="TMGO_DPCH" localSheetId="13">#REF!</definedName>
    <definedName name="TMGO_DPCH" localSheetId="14">#REF!</definedName>
    <definedName name="TMGO_DPCH" localSheetId="15">#REF!</definedName>
    <definedName name="TMGO_DPCH" localSheetId="16">#REF!</definedName>
    <definedName name="TMGO_DPCH" localSheetId="17">#REF!</definedName>
    <definedName name="TMGO_DPCH" localSheetId="18">#REF!</definedName>
    <definedName name="TMGO_DPCH">#REF!</definedName>
    <definedName name="TMGO_R" localSheetId="59">#REF!</definedName>
    <definedName name="TMGO_R" localSheetId="0">#REF!</definedName>
    <definedName name="TMGO_R" localSheetId="23">#REF!</definedName>
    <definedName name="TMGO_R" localSheetId="28">#REF!</definedName>
    <definedName name="TMGO_R" localSheetId="29">#REF!</definedName>
    <definedName name="TMGO_R" localSheetId="30">#REF!</definedName>
    <definedName name="TMGO_R" localSheetId="31">#REF!</definedName>
    <definedName name="TMGO_R" localSheetId="40">#REF!</definedName>
    <definedName name="TMGO_R" localSheetId="42">#REF!</definedName>
    <definedName name="TMGO_R" localSheetId="7">#REF!</definedName>
    <definedName name="TMGO_R" localSheetId="19">#REF!</definedName>
    <definedName name="TMGO_R" localSheetId="20">#REF!</definedName>
    <definedName name="TMGO_R" localSheetId="21">#REF!</definedName>
    <definedName name="TMGO_R" localSheetId="22">#REF!</definedName>
    <definedName name="TMGO_R" localSheetId="24">#REF!</definedName>
    <definedName name="TMGO_R" localSheetId="25">#REF!</definedName>
    <definedName name="TMGO_R" localSheetId="26">#REF!</definedName>
    <definedName name="TMGO_R" localSheetId="27">#REF!</definedName>
    <definedName name="TMGO_R" localSheetId="32">#REF!</definedName>
    <definedName name="TMGO_R" localSheetId="33">#REF!</definedName>
    <definedName name="TMGO_R" localSheetId="34">#REF!</definedName>
    <definedName name="TMGO_R" localSheetId="35">#REF!</definedName>
    <definedName name="TMGO_R" localSheetId="36">#REF!</definedName>
    <definedName name="TMGO_R" localSheetId="37">#REF!</definedName>
    <definedName name="TMGO_R" localSheetId="38">#REF!</definedName>
    <definedName name="TMGO_R" localSheetId="39">#REF!</definedName>
    <definedName name="TMGO_R" localSheetId="41">#REF!</definedName>
    <definedName name="TMGO_R" localSheetId="43">#REF!</definedName>
    <definedName name="TMGO_R" localSheetId="13">#REF!</definedName>
    <definedName name="TMGO_R" localSheetId="14">#REF!</definedName>
    <definedName name="TMGO_R" localSheetId="15">#REF!</definedName>
    <definedName name="TMGO_R" localSheetId="16">#REF!</definedName>
    <definedName name="TMGO_R" localSheetId="17">#REF!</definedName>
    <definedName name="TMGO_R" localSheetId="18">#REF!</definedName>
    <definedName name="TMGO_R">#REF!</definedName>
    <definedName name="TMGO_RPCH" localSheetId="0">#REF!</definedName>
    <definedName name="TMGO_RPCH" localSheetId="23">#REF!</definedName>
    <definedName name="TMGO_RPCH" localSheetId="28">#REF!</definedName>
    <definedName name="TMGO_RPCH" localSheetId="29">#REF!</definedName>
    <definedName name="TMGO_RPCH" localSheetId="30">#REF!</definedName>
    <definedName name="TMGO_RPCH" localSheetId="31">#REF!</definedName>
    <definedName name="TMGO_RPCH" localSheetId="40">#REF!</definedName>
    <definedName name="TMGO_RPCH" localSheetId="42">#REF!</definedName>
    <definedName name="TMGO_RPCH" localSheetId="7">#REF!</definedName>
    <definedName name="TMGO_RPCH" localSheetId="19">#REF!</definedName>
    <definedName name="TMGO_RPCH" localSheetId="20">#REF!</definedName>
    <definedName name="TMGO_RPCH" localSheetId="21">#REF!</definedName>
    <definedName name="TMGO_RPCH" localSheetId="22">#REF!</definedName>
    <definedName name="TMGO_RPCH" localSheetId="24">#REF!</definedName>
    <definedName name="TMGO_RPCH" localSheetId="25">#REF!</definedName>
    <definedName name="TMGO_RPCH" localSheetId="26">#REF!</definedName>
    <definedName name="TMGO_RPCH" localSheetId="27">#REF!</definedName>
    <definedName name="TMGO_RPCH" localSheetId="32">#REF!</definedName>
    <definedName name="TMGO_RPCH" localSheetId="33">#REF!</definedName>
    <definedName name="TMGO_RPCH" localSheetId="34">#REF!</definedName>
    <definedName name="TMGO_RPCH" localSheetId="35">#REF!</definedName>
    <definedName name="TMGO_RPCH" localSheetId="36">#REF!</definedName>
    <definedName name="TMGO_RPCH" localSheetId="37">#REF!</definedName>
    <definedName name="TMGO_RPCH" localSheetId="38">#REF!</definedName>
    <definedName name="TMGO_RPCH" localSheetId="39">#REF!</definedName>
    <definedName name="TMGO_RPCH" localSheetId="41">#REF!</definedName>
    <definedName name="TMGO_RPCH" localSheetId="43">#REF!</definedName>
    <definedName name="TMGO_RPCH" localSheetId="13">#REF!</definedName>
    <definedName name="TMGO_RPCH" localSheetId="14">#REF!</definedName>
    <definedName name="TMGO_RPCH" localSheetId="15">#REF!</definedName>
    <definedName name="TMGO_RPCH" localSheetId="16">#REF!</definedName>
    <definedName name="TMGO_RPCH" localSheetId="17">#REF!</definedName>
    <definedName name="TMGO_RPCH" localSheetId="18">#REF!</definedName>
    <definedName name="TMGO_RPCH">#REF!</definedName>
    <definedName name="TMGXO" localSheetId="0">#REF!</definedName>
    <definedName name="TMGXO" localSheetId="23">#REF!</definedName>
    <definedName name="TMGXO" localSheetId="28">#REF!</definedName>
    <definedName name="TMGXO" localSheetId="29">#REF!</definedName>
    <definedName name="TMGXO" localSheetId="30">#REF!</definedName>
    <definedName name="TMGXO" localSheetId="31">#REF!</definedName>
    <definedName name="TMGXO" localSheetId="40">#REF!</definedName>
    <definedName name="TMGXO" localSheetId="42">#REF!</definedName>
    <definedName name="TMGXO" localSheetId="7">#REF!</definedName>
    <definedName name="TMGXO" localSheetId="19">#REF!</definedName>
    <definedName name="TMGXO" localSheetId="20">#REF!</definedName>
    <definedName name="TMGXO" localSheetId="21">#REF!</definedName>
    <definedName name="TMGXO" localSheetId="22">#REF!</definedName>
    <definedName name="TMGXO" localSheetId="24">#REF!</definedName>
    <definedName name="TMGXO" localSheetId="25">#REF!</definedName>
    <definedName name="TMGXO" localSheetId="26">#REF!</definedName>
    <definedName name="TMGXO" localSheetId="27">#REF!</definedName>
    <definedName name="TMGXO" localSheetId="32">#REF!</definedName>
    <definedName name="TMGXO" localSheetId="33">#REF!</definedName>
    <definedName name="TMGXO" localSheetId="34">#REF!</definedName>
    <definedName name="TMGXO" localSheetId="35">#REF!</definedName>
    <definedName name="TMGXO" localSheetId="36">#REF!</definedName>
    <definedName name="TMGXO" localSheetId="37">#REF!</definedName>
    <definedName name="TMGXO" localSheetId="38">#REF!</definedName>
    <definedName name="TMGXO" localSheetId="39">#REF!</definedName>
    <definedName name="TMGXO" localSheetId="41">#REF!</definedName>
    <definedName name="TMGXO" localSheetId="43">#REF!</definedName>
    <definedName name="TMGXO" localSheetId="13">#REF!</definedName>
    <definedName name="TMGXO" localSheetId="14">#REF!</definedName>
    <definedName name="TMGXO" localSheetId="15">#REF!</definedName>
    <definedName name="TMGXO" localSheetId="16">#REF!</definedName>
    <definedName name="TMGXO" localSheetId="17">#REF!</definedName>
    <definedName name="TMGXO" localSheetId="18">#REF!</definedName>
    <definedName name="TMGXO">#REF!</definedName>
    <definedName name="TMGXO_D" localSheetId="0">#REF!</definedName>
    <definedName name="TMGXO_D" localSheetId="23">#REF!</definedName>
    <definedName name="TMGXO_D" localSheetId="28">#REF!</definedName>
    <definedName name="TMGXO_D" localSheetId="29">#REF!</definedName>
    <definedName name="TMGXO_D" localSheetId="30">#REF!</definedName>
    <definedName name="TMGXO_D" localSheetId="31">#REF!</definedName>
    <definedName name="TMGXO_D" localSheetId="40">#REF!</definedName>
    <definedName name="TMGXO_D" localSheetId="42">#REF!</definedName>
    <definedName name="TMGXO_D" localSheetId="7">#REF!</definedName>
    <definedName name="TMGXO_D" localSheetId="19">#REF!</definedName>
    <definedName name="TMGXO_D" localSheetId="20">#REF!</definedName>
    <definedName name="TMGXO_D" localSheetId="21">#REF!</definedName>
    <definedName name="TMGXO_D" localSheetId="22">#REF!</definedName>
    <definedName name="TMGXO_D" localSheetId="24">#REF!</definedName>
    <definedName name="TMGXO_D" localSheetId="25">#REF!</definedName>
    <definedName name="TMGXO_D" localSheetId="26">#REF!</definedName>
    <definedName name="TMGXO_D" localSheetId="27">#REF!</definedName>
    <definedName name="TMGXO_D" localSheetId="32">#REF!</definedName>
    <definedName name="TMGXO_D" localSheetId="33">#REF!</definedName>
    <definedName name="TMGXO_D" localSheetId="34">#REF!</definedName>
    <definedName name="TMGXO_D" localSheetId="35">#REF!</definedName>
    <definedName name="TMGXO_D" localSheetId="36">#REF!</definedName>
    <definedName name="TMGXO_D" localSheetId="37">#REF!</definedName>
    <definedName name="TMGXO_D" localSheetId="38">#REF!</definedName>
    <definedName name="TMGXO_D" localSheetId="39">#REF!</definedName>
    <definedName name="TMGXO_D" localSheetId="41">#REF!</definedName>
    <definedName name="TMGXO_D" localSheetId="43">#REF!</definedName>
    <definedName name="TMGXO_D" localSheetId="13">#REF!</definedName>
    <definedName name="TMGXO_D" localSheetId="14">#REF!</definedName>
    <definedName name="TMGXO_D" localSheetId="15">#REF!</definedName>
    <definedName name="TMGXO_D" localSheetId="16">#REF!</definedName>
    <definedName name="TMGXO_D" localSheetId="17">#REF!</definedName>
    <definedName name="TMGXO_D" localSheetId="18">#REF!</definedName>
    <definedName name="TMGXO_D">#REF!</definedName>
    <definedName name="TMGXO_DPCH" localSheetId="0">#REF!</definedName>
    <definedName name="TMGXO_DPCH" localSheetId="23">#REF!</definedName>
    <definedName name="TMGXO_DPCH" localSheetId="28">#REF!</definedName>
    <definedName name="TMGXO_DPCH" localSheetId="29">#REF!</definedName>
    <definedName name="TMGXO_DPCH" localSheetId="30">#REF!</definedName>
    <definedName name="TMGXO_DPCH" localSheetId="31">#REF!</definedName>
    <definedName name="TMGXO_DPCH" localSheetId="40">#REF!</definedName>
    <definedName name="TMGXO_DPCH" localSheetId="42">#REF!</definedName>
    <definedName name="TMGXO_DPCH" localSheetId="7">#REF!</definedName>
    <definedName name="TMGXO_DPCH" localSheetId="19">#REF!</definedName>
    <definedName name="TMGXO_DPCH" localSheetId="20">#REF!</definedName>
    <definedName name="TMGXO_DPCH" localSheetId="21">#REF!</definedName>
    <definedName name="TMGXO_DPCH" localSheetId="22">#REF!</definedName>
    <definedName name="TMGXO_DPCH" localSheetId="24">#REF!</definedName>
    <definedName name="TMGXO_DPCH" localSheetId="25">#REF!</definedName>
    <definedName name="TMGXO_DPCH" localSheetId="26">#REF!</definedName>
    <definedName name="TMGXO_DPCH" localSheetId="27">#REF!</definedName>
    <definedName name="TMGXO_DPCH" localSheetId="32">#REF!</definedName>
    <definedName name="TMGXO_DPCH" localSheetId="33">#REF!</definedName>
    <definedName name="TMGXO_DPCH" localSheetId="34">#REF!</definedName>
    <definedName name="TMGXO_DPCH" localSheetId="35">#REF!</definedName>
    <definedName name="TMGXO_DPCH" localSheetId="36">#REF!</definedName>
    <definedName name="TMGXO_DPCH" localSheetId="37">#REF!</definedName>
    <definedName name="TMGXO_DPCH" localSheetId="38">#REF!</definedName>
    <definedName name="TMGXO_DPCH" localSheetId="39">#REF!</definedName>
    <definedName name="TMGXO_DPCH" localSheetId="41">#REF!</definedName>
    <definedName name="TMGXO_DPCH" localSheetId="43">#REF!</definedName>
    <definedName name="TMGXO_DPCH" localSheetId="13">#REF!</definedName>
    <definedName name="TMGXO_DPCH" localSheetId="14">#REF!</definedName>
    <definedName name="TMGXO_DPCH" localSheetId="15">#REF!</definedName>
    <definedName name="TMGXO_DPCH" localSheetId="16">#REF!</definedName>
    <definedName name="TMGXO_DPCH" localSheetId="17">#REF!</definedName>
    <definedName name="TMGXO_DPCH" localSheetId="18">#REF!</definedName>
    <definedName name="TMGXO_DPCH">#REF!</definedName>
    <definedName name="TMGXO_R" localSheetId="0">#REF!</definedName>
    <definedName name="TMGXO_R" localSheetId="23">#REF!</definedName>
    <definedName name="TMGXO_R" localSheetId="28">#REF!</definedName>
    <definedName name="TMGXO_R" localSheetId="29">#REF!</definedName>
    <definedName name="TMGXO_R" localSheetId="30">#REF!</definedName>
    <definedName name="TMGXO_R" localSheetId="31">#REF!</definedName>
    <definedName name="TMGXO_R" localSheetId="40">#REF!</definedName>
    <definedName name="TMGXO_R" localSheetId="42">#REF!</definedName>
    <definedName name="TMGXO_R" localSheetId="7">#REF!</definedName>
    <definedName name="TMGXO_R" localSheetId="19">#REF!</definedName>
    <definedName name="TMGXO_R" localSheetId="20">#REF!</definedName>
    <definedName name="TMGXO_R" localSheetId="21">#REF!</definedName>
    <definedName name="TMGXO_R" localSheetId="22">#REF!</definedName>
    <definedName name="TMGXO_R" localSheetId="24">#REF!</definedName>
    <definedName name="TMGXO_R" localSheetId="25">#REF!</definedName>
    <definedName name="TMGXO_R" localSheetId="26">#REF!</definedName>
    <definedName name="TMGXO_R" localSheetId="27">#REF!</definedName>
    <definedName name="TMGXO_R" localSheetId="32">#REF!</definedName>
    <definedName name="TMGXO_R" localSheetId="33">#REF!</definedName>
    <definedName name="TMGXO_R" localSheetId="34">#REF!</definedName>
    <definedName name="TMGXO_R" localSheetId="35">#REF!</definedName>
    <definedName name="TMGXO_R" localSheetId="36">#REF!</definedName>
    <definedName name="TMGXO_R" localSheetId="37">#REF!</definedName>
    <definedName name="TMGXO_R" localSheetId="38">#REF!</definedName>
    <definedName name="TMGXO_R" localSheetId="39">#REF!</definedName>
    <definedName name="TMGXO_R" localSheetId="41">#REF!</definedName>
    <definedName name="TMGXO_R" localSheetId="43">#REF!</definedName>
    <definedName name="TMGXO_R" localSheetId="13">#REF!</definedName>
    <definedName name="TMGXO_R" localSheetId="14">#REF!</definedName>
    <definedName name="TMGXO_R" localSheetId="15">#REF!</definedName>
    <definedName name="TMGXO_R" localSheetId="16">#REF!</definedName>
    <definedName name="TMGXO_R" localSheetId="17">#REF!</definedName>
    <definedName name="TMGXO_R" localSheetId="18">#REF!</definedName>
    <definedName name="TMGXO_R">#REF!</definedName>
    <definedName name="TMGXO_RPCH" localSheetId="0">#REF!</definedName>
    <definedName name="TMGXO_RPCH" localSheetId="23">#REF!</definedName>
    <definedName name="TMGXO_RPCH" localSheetId="28">#REF!</definedName>
    <definedName name="TMGXO_RPCH" localSheetId="29">#REF!</definedName>
    <definedName name="TMGXO_RPCH" localSheetId="30">#REF!</definedName>
    <definedName name="TMGXO_RPCH" localSheetId="31">#REF!</definedName>
    <definedName name="TMGXO_RPCH" localSheetId="40">#REF!</definedName>
    <definedName name="TMGXO_RPCH" localSheetId="42">#REF!</definedName>
    <definedName name="TMGXO_RPCH" localSheetId="7">#REF!</definedName>
    <definedName name="TMGXO_RPCH" localSheetId="19">#REF!</definedName>
    <definedName name="TMGXO_RPCH" localSheetId="20">#REF!</definedName>
    <definedName name="TMGXO_RPCH" localSheetId="21">#REF!</definedName>
    <definedName name="TMGXO_RPCH" localSheetId="22">#REF!</definedName>
    <definedName name="TMGXO_RPCH" localSheetId="24">#REF!</definedName>
    <definedName name="TMGXO_RPCH" localSheetId="25">#REF!</definedName>
    <definedName name="TMGXO_RPCH" localSheetId="26">#REF!</definedName>
    <definedName name="TMGXO_RPCH" localSheetId="27">#REF!</definedName>
    <definedName name="TMGXO_RPCH" localSheetId="32">#REF!</definedName>
    <definedName name="TMGXO_RPCH" localSheetId="33">#REF!</definedName>
    <definedName name="TMGXO_RPCH" localSheetId="34">#REF!</definedName>
    <definedName name="TMGXO_RPCH" localSheetId="35">#REF!</definedName>
    <definedName name="TMGXO_RPCH" localSheetId="36">#REF!</definedName>
    <definedName name="TMGXO_RPCH" localSheetId="37">#REF!</definedName>
    <definedName name="TMGXO_RPCH" localSheetId="38">#REF!</definedName>
    <definedName name="TMGXO_RPCH" localSheetId="39">#REF!</definedName>
    <definedName name="TMGXO_RPCH" localSheetId="41">#REF!</definedName>
    <definedName name="TMGXO_RPCH" localSheetId="43">#REF!</definedName>
    <definedName name="TMGXO_RPCH" localSheetId="13">#REF!</definedName>
    <definedName name="TMGXO_RPCH" localSheetId="14">#REF!</definedName>
    <definedName name="TMGXO_RPCH" localSheetId="15">#REF!</definedName>
    <definedName name="TMGXO_RPCH" localSheetId="16">#REF!</definedName>
    <definedName name="TMGXO_RPCH" localSheetId="17">#REF!</definedName>
    <definedName name="TMGXO_RPCH" localSheetId="18">#REF!</definedName>
    <definedName name="TMGXO_RPCH">#REF!</definedName>
    <definedName name="TMS" localSheetId="0">#REF!</definedName>
    <definedName name="TMS" localSheetId="23">#REF!</definedName>
    <definedName name="TMS" localSheetId="28">#REF!</definedName>
    <definedName name="TMS" localSheetId="29">#REF!</definedName>
    <definedName name="TMS" localSheetId="30">#REF!</definedName>
    <definedName name="TMS" localSheetId="31">#REF!</definedName>
    <definedName name="TMS" localSheetId="40">#REF!</definedName>
    <definedName name="TMS" localSheetId="42">#REF!</definedName>
    <definedName name="TMS" localSheetId="7">#REF!</definedName>
    <definedName name="TMS" localSheetId="19">#REF!</definedName>
    <definedName name="TMS" localSheetId="20">#REF!</definedName>
    <definedName name="TMS" localSheetId="21">#REF!</definedName>
    <definedName name="TMS" localSheetId="22">#REF!</definedName>
    <definedName name="TMS" localSheetId="24">#REF!</definedName>
    <definedName name="TMS" localSheetId="25">#REF!</definedName>
    <definedName name="TMS" localSheetId="26">#REF!</definedName>
    <definedName name="TMS" localSheetId="27">#REF!</definedName>
    <definedName name="TMS" localSheetId="32">#REF!</definedName>
    <definedName name="TMS" localSheetId="33">#REF!</definedName>
    <definedName name="TMS" localSheetId="34">#REF!</definedName>
    <definedName name="TMS" localSheetId="35">#REF!</definedName>
    <definedName name="TMS" localSheetId="36">#REF!</definedName>
    <definedName name="TMS" localSheetId="37">#REF!</definedName>
    <definedName name="TMS" localSheetId="38">#REF!</definedName>
    <definedName name="TMS" localSheetId="39">#REF!</definedName>
    <definedName name="TMS" localSheetId="41">#REF!</definedName>
    <definedName name="TMS" localSheetId="43">#REF!</definedName>
    <definedName name="TMS" localSheetId="13">#REF!</definedName>
    <definedName name="TMS" localSheetId="14">#REF!</definedName>
    <definedName name="TMS" localSheetId="15">#REF!</definedName>
    <definedName name="TMS" localSheetId="16">#REF!</definedName>
    <definedName name="TMS" localSheetId="17">#REF!</definedName>
    <definedName name="TMS" localSheetId="18">#REF!</definedName>
    <definedName name="TMS">#REF!</definedName>
    <definedName name="TOC" localSheetId="0">#REF!</definedName>
    <definedName name="TOC" localSheetId="23">#REF!</definedName>
    <definedName name="TOC" localSheetId="28">#REF!</definedName>
    <definedName name="TOC" localSheetId="29">#REF!</definedName>
    <definedName name="TOC" localSheetId="30">#REF!</definedName>
    <definedName name="TOC" localSheetId="31">#REF!</definedName>
    <definedName name="TOC" localSheetId="40">#REF!</definedName>
    <definedName name="TOC" localSheetId="42">#REF!</definedName>
    <definedName name="TOC" localSheetId="7">#REF!</definedName>
    <definedName name="TOC" localSheetId="19">#REF!</definedName>
    <definedName name="TOC" localSheetId="20">#REF!</definedName>
    <definedName name="TOC" localSheetId="21">#REF!</definedName>
    <definedName name="TOC" localSheetId="22">#REF!</definedName>
    <definedName name="TOC" localSheetId="24">#REF!</definedName>
    <definedName name="TOC" localSheetId="25">#REF!</definedName>
    <definedName name="TOC" localSheetId="26">#REF!</definedName>
    <definedName name="TOC" localSheetId="27">#REF!</definedName>
    <definedName name="TOC" localSheetId="32">#REF!</definedName>
    <definedName name="TOC" localSheetId="33">#REF!</definedName>
    <definedName name="TOC" localSheetId="34">#REF!</definedName>
    <definedName name="TOC" localSheetId="35">#REF!</definedName>
    <definedName name="TOC" localSheetId="36">#REF!</definedName>
    <definedName name="TOC" localSheetId="37">#REF!</definedName>
    <definedName name="TOC" localSheetId="38">#REF!</definedName>
    <definedName name="TOC" localSheetId="39">#REF!</definedName>
    <definedName name="TOC" localSheetId="41">#REF!</definedName>
    <definedName name="TOC" localSheetId="43">#REF!</definedName>
    <definedName name="TOC" localSheetId="13">#REF!</definedName>
    <definedName name="TOC" localSheetId="14">#REF!</definedName>
    <definedName name="TOC" localSheetId="15">#REF!</definedName>
    <definedName name="TOC" localSheetId="16">#REF!</definedName>
    <definedName name="TOC" localSheetId="17">#REF!</definedName>
    <definedName name="TOC" localSheetId="18">#REF!</definedName>
    <definedName name="TOC">#REF!</definedName>
    <definedName name="TODO">[83]BCC!$A$1:$N$821,[83]BCC!$A$822:$N$1624</definedName>
    <definedName name="TOT00" localSheetId="59">#REF!</definedName>
    <definedName name="TOT00" localSheetId="0">#REF!</definedName>
    <definedName name="TOT00" localSheetId="12">#REF!</definedName>
    <definedName name="TOT00" localSheetId="23">#REF!</definedName>
    <definedName name="TOT00" localSheetId="28">#REF!</definedName>
    <definedName name="TOT00" localSheetId="29">#REF!</definedName>
    <definedName name="TOT00" localSheetId="30">#REF!</definedName>
    <definedName name="TOT00" localSheetId="31">#REF!</definedName>
    <definedName name="TOT00" localSheetId="40">#REF!</definedName>
    <definedName name="TOT00" localSheetId="42">#REF!</definedName>
    <definedName name="TOT00" localSheetId="5">#REF!</definedName>
    <definedName name="TOT00" localSheetId="7">#REF!</definedName>
    <definedName name="TOT00" localSheetId="9">#REF!</definedName>
    <definedName name="TOT00" localSheetId="11">#REF!</definedName>
    <definedName name="TOT00" localSheetId="6">#REF!</definedName>
    <definedName name="TOT00" localSheetId="19">#REF!</definedName>
    <definedName name="TOT00" localSheetId="20">#REF!</definedName>
    <definedName name="TOT00" localSheetId="21">#REF!</definedName>
    <definedName name="TOT00" localSheetId="22">#REF!</definedName>
    <definedName name="TOT00" localSheetId="24">#REF!</definedName>
    <definedName name="TOT00" localSheetId="25">#REF!</definedName>
    <definedName name="TOT00" localSheetId="26">#REF!</definedName>
    <definedName name="TOT00" localSheetId="27">#REF!</definedName>
    <definedName name="TOT00" localSheetId="32">#REF!</definedName>
    <definedName name="TOT00" localSheetId="33">#REF!</definedName>
    <definedName name="TOT00" localSheetId="34">#REF!</definedName>
    <definedName name="TOT00" localSheetId="8">#REF!</definedName>
    <definedName name="TOT00" localSheetId="35">#REF!</definedName>
    <definedName name="TOT00" localSheetId="36">#REF!</definedName>
    <definedName name="TOT00" localSheetId="37">#REF!</definedName>
    <definedName name="TOT00" localSheetId="38">#REF!</definedName>
    <definedName name="TOT00" localSheetId="39">#REF!</definedName>
    <definedName name="TOT00" localSheetId="41">#REF!</definedName>
    <definedName name="TOT00" localSheetId="43">#REF!</definedName>
    <definedName name="TOT00" localSheetId="10">#REF!</definedName>
    <definedName name="TOT00" localSheetId="13">#REF!</definedName>
    <definedName name="TOT00" localSheetId="14">#REF!</definedName>
    <definedName name="TOT00" localSheetId="15">#REF!</definedName>
    <definedName name="TOT00" localSheetId="16">#REF!</definedName>
    <definedName name="TOT00" localSheetId="17">#REF!</definedName>
    <definedName name="TOT00" localSheetId="18">#REF!</definedName>
    <definedName name="TOT00">#REF!</definedName>
    <definedName name="TOTAL" localSheetId="59">#REF!</definedName>
    <definedName name="TOTAL" localSheetId="0">#REF!</definedName>
    <definedName name="TOTAL" localSheetId="23">#REF!</definedName>
    <definedName name="TOTAL" localSheetId="28">#REF!</definedName>
    <definedName name="TOTAL" localSheetId="29">#REF!</definedName>
    <definedName name="TOTAL" localSheetId="30">#REF!</definedName>
    <definedName name="TOTAL" localSheetId="31">#REF!</definedName>
    <definedName name="TOTAL" localSheetId="40">#REF!</definedName>
    <definedName name="TOTAL" localSheetId="42">#REF!</definedName>
    <definedName name="TOTAL" localSheetId="7">#REF!</definedName>
    <definedName name="TOTAL" localSheetId="19">#REF!</definedName>
    <definedName name="TOTAL" localSheetId="20">#REF!</definedName>
    <definedName name="TOTAL" localSheetId="21">#REF!</definedName>
    <definedName name="TOTAL" localSheetId="22">#REF!</definedName>
    <definedName name="TOTAL" localSheetId="24">#REF!</definedName>
    <definedName name="TOTAL" localSheetId="25">#REF!</definedName>
    <definedName name="TOTAL" localSheetId="26">#REF!</definedName>
    <definedName name="TOTAL" localSheetId="27">#REF!</definedName>
    <definedName name="TOTAL" localSheetId="32">#REF!</definedName>
    <definedName name="TOTAL" localSheetId="33">#REF!</definedName>
    <definedName name="TOTAL" localSheetId="34">#REF!</definedName>
    <definedName name="TOTAL" localSheetId="35">#REF!</definedName>
    <definedName name="TOTAL" localSheetId="36">#REF!</definedName>
    <definedName name="TOTAL" localSheetId="37">#REF!</definedName>
    <definedName name="TOTAL" localSheetId="38">#REF!</definedName>
    <definedName name="TOTAL" localSheetId="39">#REF!</definedName>
    <definedName name="TOTAL" localSheetId="41">#REF!</definedName>
    <definedName name="TOTAL" localSheetId="43">#REF!</definedName>
    <definedName name="TOTAL" localSheetId="13">#REF!</definedName>
    <definedName name="TOTAL" localSheetId="14">#REF!</definedName>
    <definedName name="TOTAL" localSheetId="15">#REF!</definedName>
    <definedName name="TOTAL" localSheetId="16">#REF!</definedName>
    <definedName name="TOTAL" localSheetId="17">#REF!</definedName>
    <definedName name="TOTAL" localSheetId="18">#REF!</definedName>
    <definedName name="TOTAL">#REF!</definedName>
    <definedName name="Trade" localSheetId="59">#REF!</definedName>
    <definedName name="Trade" localSheetId="0">#REF!</definedName>
    <definedName name="Trade" localSheetId="23">#REF!</definedName>
    <definedName name="Trade" localSheetId="28">#REF!</definedName>
    <definedName name="Trade" localSheetId="29">#REF!</definedName>
    <definedName name="Trade" localSheetId="30">#REF!</definedName>
    <definedName name="Trade" localSheetId="31">#REF!</definedName>
    <definedName name="Trade" localSheetId="40">#REF!</definedName>
    <definedName name="Trade" localSheetId="42">#REF!</definedName>
    <definedName name="Trade" localSheetId="7">#REF!</definedName>
    <definedName name="Trade" localSheetId="19">#REF!</definedName>
    <definedName name="Trade" localSheetId="20">#REF!</definedName>
    <definedName name="Trade" localSheetId="21">#REF!</definedName>
    <definedName name="Trade" localSheetId="22">#REF!</definedName>
    <definedName name="Trade" localSheetId="24">#REF!</definedName>
    <definedName name="Trade" localSheetId="25">#REF!</definedName>
    <definedName name="Trade" localSheetId="26">#REF!</definedName>
    <definedName name="Trade" localSheetId="27">#REF!</definedName>
    <definedName name="Trade" localSheetId="32">#REF!</definedName>
    <definedName name="Trade" localSheetId="33">#REF!</definedName>
    <definedName name="Trade" localSheetId="34">#REF!</definedName>
    <definedName name="Trade" localSheetId="35">#REF!</definedName>
    <definedName name="Trade" localSheetId="36">#REF!</definedName>
    <definedName name="Trade" localSheetId="37">#REF!</definedName>
    <definedName name="Trade" localSheetId="38">#REF!</definedName>
    <definedName name="Trade" localSheetId="39">#REF!</definedName>
    <definedName name="Trade" localSheetId="41">#REF!</definedName>
    <definedName name="Trade" localSheetId="43">#REF!</definedName>
    <definedName name="Trade" localSheetId="13">#REF!</definedName>
    <definedName name="Trade" localSheetId="14">#REF!</definedName>
    <definedName name="Trade" localSheetId="15">#REF!</definedName>
    <definedName name="Trade" localSheetId="16">#REF!</definedName>
    <definedName name="Trade" localSheetId="17">#REF!</definedName>
    <definedName name="Trade" localSheetId="18">#REF!</definedName>
    <definedName name="Trade">#REF!</definedName>
    <definedName name="TRADE3" localSheetId="59">[16]Trade!#REF!</definedName>
    <definedName name="TRADE3" localSheetId="32">[16]Trade!#REF!</definedName>
    <definedName name="TRADE3" localSheetId="34">[16]Trade!#REF!</definedName>
    <definedName name="TRADE3" localSheetId="35">[16]Trade!#REF!</definedName>
    <definedName name="TRADE3" localSheetId="36">[16]Trade!#REF!</definedName>
    <definedName name="TRADE3" localSheetId="37">[16]Trade!#REF!</definedName>
    <definedName name="TRADE3" localSheetId="38">[16]Trade!#REF!</definedName>
    <definedName name="TRADE3" localSheetId="15">[16]Trade!#REF!</definedName>
    <definedName name="TRADE3" localSheetId="16">[16]Trade!#REF!</definedName>
    <definedName name="TRADE3" localSheetId="17">[16]Trade!#REF!</definedName>
    <definedName name="TRADE3" localSheetId="18">[16]Trade!#REF!</definedName>
    <definedName name="TRADE3">[16]Trade!#REF!</definedName>
    <definedName name="TransChoice" localSheetId="57">OFFSET(TransList,0,0,COUNTA(TransList),1)</definedName>
    <definedName name="TransChoice" localSheetId="58">OFFSET(TransList,0,0,COUNTA(TransList),1)</definedName>
    <definedName name="TransChoice" localSheetId="59">OFFSET(TransList,0,0,COUNTA(TransList),1)</definedName>
    <definedName name="TransChoice" localSheetId="60">OFFSET(TransList,0,0,COUNTA(TransList),1)</definedName>
    <definedName name="TransChoice" localSheetId="0">OFFSET(TransList,0,0,COUNTA(TransList),1)</definedName>
    <definedName name="TransChoice" localSheetId="12">OFFSET(TransList,0,0,COUNTA(TransList),1)</definedName>
    <definedName name="TransChoice" localSheetId="23">OFFSET(TransList,0,0,COUNTA(TransList),1)</definedName>
    <definedName name="TransChoice" localSheetId="28">OFFSET(TransList,0,0,COUNTA(TransList),1)</definedName>
    <definedName name="TransChoice" localSheetId="29">OFFSET(TransList,0,0,COUNTA(TransList),1)</definedName>
    <definedName name="TransChoice" localSheetId="30">OFFSET(TransList,0,0,COUNTA(TransList),1)</definedName>
    <definedName name="TransChoice" localSheetId="31">OFFSET(TransList,0,0,COUNTA(TransList),1)</definedName>
    <definedName name="TransChoice" localSheetId="40">OFFSET(TransList,0,0,COUNTA(TransList),1)</definedName>
    <definedName name="TransChoice" localSheetId="42">OFFSET(TransList,0,0,COUNTA(TransList),1)</definedName>
    <definedName name="TransChoice" localSheetId="1">OFFSET(TransList,0,0,COUNTA(TransList),1)</definedName>
    <definedName name="TransChoice" localSheetId="52">OFFSET(TransList,0,0,COUNTA(TransList),1)</definedName>
    <definedName name="TransChoice" localSheetId="2">OFFSET(TransList,0,0,COUNTA(TransList),1)</definedName>
    <definedName name="TransChoice" localSheetId="3">OFFSET(TransList,0,0,COUNTA(TransList),1)</definedName>
    <definedName name="TransChoice" localSheetId="4">OFFSET(TransList,0,0,COUNTA(TransList),1)</definedName>
    <definedName name="TransChoice" localSheetId="5">OFFSET(TransList,0,0,COUNTA(TransList),1)</definedName>
    <definedName name="TransChoice" localSheetId="7">OFFSET(TransList,0,0,COUNTA(TransList),1)</definedName>
    <definedName name="TransChoice" localSheetId="9">OFFSET(TransList,0,0,COUNTA(TransList),1)</definedName>
    <definedName name="TransChoice" localSheetId="11">OFFSET(TransList,0,0,COUNTA(TransList),1)</definedName>
    <definedName name="TransChoice" localSheetId="6">OFFSET(TransList,0,0,COUNTA(TransList),1)</definedName>
    <definedName name="TransChoice" localSheetId="19">OFFSET(TransList,0,0,COUNTA(TransList),1)</definedName>
    <definedName name="TransChoice" localSheetId="20">OFFSET(TransList,0,0,COUNTA(TransList),1)</definedName>
    <definedName name="TransChoice" localSheetId="21">OFFSET(TransList,0,0,COUNTA(TransList),1)</definedName>
    <definedName name="TransChoice" localSheetId="22">OFFSET(TransList,0,0,COUNTA(TransList),1)</definedName>
    <definedName name="TransChoice" localSheetId="24">OFFSET(TransList,0,0,COUNTA(TransList),1)</definedName>
    <definedName name="TransChoice" localSheetId="25">OFFSET(TransList,0,0,COUNTA(TransList),1)</definedName>
    <definedName name="TransChoice" localSheetId="26">OFFSET(TransList,0,0,COUNTA(TransList),1)</definedName>
    <definedName name="TransChoice" localSheetId="27">OFFSET(TransList,0,0,COUNTA(TransList),1)</definedName>
    <definedName name="TransChoice" localSheetId="32">OFFSET(TransList,0,0,COUNTA(TransList),1)</definedName>
    <definedName name="TransChoice" localSheetId="33">OFFSET(TransList,0,0,COUNTA(TransList),1)</definedName>
    <definedName name="TransChoice" localSheetId="34">OFFSET(TransList,0,0,COUNTA(TransList),1)</definedName>
    <definedName name="TransChoice" localSheetId="8">OFFSET(TransList,0,0,COUNTA(TransList),1)</definedName>
    <definedName name="TransChoice" localSheetId="35">OFFSET(TransList,0,0,COUNTA(TransList),1)</definedName>
    <definedName name="TransChoice" localSheetId="36">OFFSET(TransList,0,0,COUNTA(TransList),1)</definedName>
    <definedName name="TransChoice" localSheetId="37">OFFSET(TransList,0,0,COUNTA(TransList),1)</definedName>
    <definedName name="TransChoice" localSheetId="38">OFFSET(TransList,0,0,COUNTA(TransList),1)</definedName>
    <definedName name="TransChoice" localSheetId="39">OFFSET(TransList,0,0,COUNTA(TransList),1)</definedName>
    <definedName name="TransChoice" localSheetId="41">OFFSET(TransList,0,0,COUNTA(TransList),1)</definedName>
    <definedName name="TransChoice" localSheetId="43">OFFSET(TransList,0,0,COUNTA(TransList),1)</definedName>
    <definedName name="TransChoice" localSheetId="10">OFFSET(TransList,0,0,COUNTA(TransList),1)</definedName>
    <definedName name="TransChoice" localSheetId="13">OFFSET(TransList,0,0,COUNTA(TransList),1)</definedName>
    <definedName name="TransChoice" localSheetId="14">OFFSET(TransList,0,0,COUNTA(TransList),1)</definedName>
    <definedName name="TransChoice" localSheetId="15">OFFSET(TransList,0,0,COUNTA(TransList),1)</definedName>
    <definedName name="TransChoice" localSheetId="16">OFFSET(TransList,0,0,COUNTA(TransList),1)</definedName>
    <definedName name="TransChoice" localSheetId="17">OFFSET(TransList,0,0,COUNTA(TransList),1)</definedName>
    <definedName name="TransChoice" localSheetId="18">OFFSET(TransList,0,0,COUNTA(TransList),1)</definedName>
    <definedName name="TransChoice">OFFSET(TransList,0,0,COUNTA(TransList),1)</definedName>
    <definedName name="trert" localSheetId="59" hidden="1">'[55]Fax a enviar'!#REF!</definedName>
    <definedName name="trert" localSheetId="0" hidden="1">'[55]Fax a enviar'!#REF!</definedName>
    <definedName name="trert" localSheetId="12" hidden="1">'[55]Fax a enviar'!#REF!</definedName>
    <definedName name="trert" localSheetId="5" hidden="1">'[55]Fax a enviar'!#REF!</definedName>
    <definedName name="trert" localSheetId="7" hidden="1">'[55]Fax a enviar'!#REF!</definedName>
    <definedName name="trert" localSheetId="9" hidden="1">'[55]Fax a enviar'!#REF!</definedName>
    <definedName name="trert" localSheetId="11" hidden="1">'[55]Fax a enviar'!#REF!</definedName>
    <definedName name="trert" localSheetId="6" hidden="1">'[55]Fax a enviar'!#REF!</definedName>
    <definedName name="trert" localSheetId="20" hidden="1">'[55]Fax a enviar'!#REF!</definedName>
    <definedName name="trert" localSheetId="21" hidden="1">'[55]Fax a enviar'!#REF!</definedName>
    <definedName name="trert" localSheetId="32" hidden="1">'[55]Fax a enviar'!#REF!</definedName>
    <definedName name="trert" localSheetId="34" hidden="1">'[55]Fax a enviar'!#REF!</definedName>
    <definedName name="trert" localSheetId="8" hidden="1">'[55]Fax a enviar'!#REF!</definedName>
    <definedName name="trert" localSheetId="35" hidden="1">'[55]Fax a enviar'!#REF!</definedName>
    <definedName name="trert" localSheetId="36" hidden="1">'[55]Fax a enviar'!#REF!</definedName>
    <definedName name="trert" localSheetId="37" hidden="1">'[55]Fax a enviar'!#REF!</definedName>
    <definedName name="trert" localSheetId="38" hidden="1">'[55]Fax a enviar'!#REF!</definedName>
    <definedName name="trert" localSheetId="10" hidden="1">'[55]Fax a enviar'!#REF!</definedName>
    <definedName name="trert" localSheetId="15" hidden="1">'[55]Fax a enviar'!#REF!</definedName>
    <definedName name="trert" localSheetId="16" hidden="1">'[55]Fax a enviar'!#REF!</definedName>
    <definedName name="trert" localSheetId="17" hidden="1">'[55]Fax a enviar'!#REF!</definedName>
    <definedName name="trert" localSheetId="18" hidden="1">'[55]Fax a enviar'!#REF!</definedName>
    <definedName name="trert" hidden="1">'[55]Fax a enviar'!#REF!</definedName>
    <definedName name="TRIGO" localSheetId="59">#REF!</definedName>
    <definedName name="TRIGO" localSheetId="0">#REF!</definedName>
    <definedName name="TRIGO" localSheetId="12">#REF!</definedName>
    <definedName name="TRIGO" localSheetId="23">#REF!</definedName>
    <definedName name="TRIGO" localSheetId="28">#REF!</definedName>
    <definedName name="TRIGO" localSheetId="29">#REF!</definedName>
    <definedName name="TRIGO" localSheetId="30">#REF!</definedName>
    <definedName name="TRIGO" localSheetId="31">#REF!</definedName>
    <definedName name="TRIGO" localSheetId="40">#REF!</definedName>
    <definedName name="TRIGO" localSheetId="42">#REF!</definedName>
    <definedName name="TRIGO" localSheetId="5">#REF!</definedName>
    <definedName name="TRIGO" localSheetId="7">#REF!</definedName>
    <definedName name="TRIGO" localSheetId="9">#REF!</definedName>
    <definedName name="TRIGO" localSheetId="11">#REF!</definedName>
    <definedName name="TRIGO" localSheetId="6">#REF!</definedName>
    <definedName name="TRIGO" localSheetId="19">#REF!</definedName>
    <definedName name="TRIGO" localSheetId="20">#REF!</definedName>
    <definedName name="TRIGO" localSheetId="21">#REF!</definedName>
    <definedName name="TRIGO" localSheetId="22">#REF!</definedName>
    <definedName name="TRIGO" localSheetId="24">#REF!</definedName>
    <definedName name="TRIGO" localSheetId="25">#REF!</definedName>
    <definedName name="TRIGO" localSheetId="26">#REF!</definedName>
    <definedName name="TRIGO" localSheetId="27">#REF!</definedName>
    <definedName name="TRIGO" localSheetId="32">#REF!</definedName>
    <definedName name="TRIGO" localSheetId="33">#REF!</definedName>
    <definedName name="TRIGO" localSheetId="34">#REF!</definedName>
    <definedName name="TRIGO" localSheetId="8">#REF!</definedName>
    <definedName name="TRIGO" localSheetId="35">#REF!</definedName>
    <definedName name="TRIGO" localSheetId="36">#REF!</definedName>
    <definedName name="TRIGO" localSheetId="37">#REF!</definedName>
    <definedName name="TRIGO" localSheetId="38">#REF!</definedName>
    <definedName name="TRIGO" localSheetId="39">#REF!</definedName>
    <definedName name="TRIGO" localSheetId="41">#REF!</definedName>
    <definedName name="TRIGO" localSheetId="43">#REF!</definedName>
    <definedName name="TRIGO" localSheetId="10">#REF!</definedName>
    <definedName name="TRIGO" localSheetId="13">#REF!</definedName>
    <definedName name="TRIGO" localSheetId="14">#REF!</definedName>
    <definedName name="TRIGO" localSheetId="15">#REF!</definedName>
    <definedName name="TRIGO" localSheetId="16">#REF!</definedName>
    <definedName name="TRIGO" localSheetId="17">#REF!</definedName>
    <definedName name="TRIGO" localSheetId="18">#REF!</definedName>
    <definedName name="TRIGO">#REF!</definedName>
    <definedName name="Trim">[70]Codigos!$A$5:$E$11</definedName>
    <definedName name="trrtr" localSheetId="59" hidden="1">#REF!</definedName>
    <definedName name="trrtr" localSheetId="0" hidden="1">#REF!</definedName>
    <definedName name="trrtr" localSheetId="12" hidden="1">#REF!</definedName>
    <definedName name="trrtr" localSheetId="23" hidden="1">#REF!</definedName>
    <definedName name="trrtr" localSheetId="28" hidden="1">#REF!</definedName>
    <definedName name="trrtr" localSheetId="29" hidden="1">#REF!</definedName>
    <definedName name="trrtr" localSheetId="30" hidden="1">#REF!</definedName>
    <definedName name="trrtr" localSheetId="31" hidden="1">#REF!</definedName>
    <definedName name="trrtr" localSheetId="40" hidden="1">#REF!</definedName>
    <definedName name="trrtr" localSheetId="42" hidden="1">#REF!</definedName>
    <definedName name="trrtr" localSheetId="5" hidden="1">#REF!</definedName>
    <definedName name="trrtr" localSheetId="7" hidden="1">#REF!</definedName>
    <definedName name="trrtr" localSheetId="9" hidden="1">#REF!</definedName>
    <definedName name="trrtr" localSheetId="11" hidden="1">#REF!</definedName>
    <definedName name="trrtr" localSheetId="6" hidden="1">#REF!</definedName>
    <definedName name="trrtr" localSheetId="19" hidden="1">#REF!</definedName>
    <definedName name="trrtr" localSheetId="20" hidden="1">#REF!</definedName>
    <definedName name="trrtr" localSheetId="21" hidden="1">#REF!</definedName>
    <definedName name="trrtr" localSheetId="22" hidden="1">#REF!</definedName>
    <definedName name="trrtr" localSheetId="24" hidden="1">#REF!</definedName>
    <definedName name="trrtr" localSheetId="25" hidden="1">#REF!</definedName>
    <definedName name="trrtr" localSheetId="26" hidden="1">#REF!</definedName>
    <definedName name="trrtr" localSheetId="27" hidden="1">#REF!</definedName>
    <definedName name="trrtr" localSheetId="32" hidden="1">#REF!</definedName>
    <definedName name="trrtr" localSheetId="33" hidden="1">#REF!</definedName>
    <definedName name="trrtr" localSheetId="34" hidden="1">#REF!</definedName>
    <definedName name="trrtr" localSheetId="8" hidden="1">#REF!</definedName>
    <definedName name="trrtr" localSheetId="35" hidden="1">#REF!</definedName>
    <definedName name="trrtr" localSheetId="36" hidden="1">#REF!</definedName>
    <definedName name="trrtr" localSheetId="37" hidden="1">#REF!</definedName>
    <definedName name="trrtr" localSheetId="38" hidden="1">#REF!</definedName>
    <definedName name="trrtr" localSheetId="39" hidden="1">#REF!</definedName>
    <definedName name="trrtr" localSheetId="41" hidden="1">#REF!</definedName>
    <definedName name="trrtr" localSheetId="43" hidden="1">#REF!</definedName>
    <definedName name="trrtr" localSheetId="10" hidden="1">#REF!</definedName>
    <definedName name="trrtr" localSheetId="13" hidden="1">#REF!</definedName>
    <definedName name="trrtr" localSheetId="14" hidden="1">#REF!</definedName>
    <definedName name="trrtr" localSheetId="15" hidden="1">#REF!</definedName>
    <definedName name="trrtr" localSheetId="16" hidden="1">#REF!</definedName>
    <definedName name="trrtr" localSheetId="17" hidden="1">#REF!</definedName>
    <definedName name="trrtr" localSheetId="18" hidden="1">#REF!</definedName>
    <definedName name="trrtr" hidden="1">#REF!</definedName>
    <definedName name="trtert" localSheetId="59" hidden="1">'[55]Fax a enviar'!#REF!</definedName>
    <definedName name="trtert" localSheetId="12" hidden="1">'[55]Fax a enviar'!#REF!</definedName>
    <definedName name="trtert" localSheetId="5" hidden="1">'[55]Fax a enviar'!#REF!</definedName>
    <definedName name="trtert" localSheetId="7" hidden="1">'[55]Fax a enviar'!#REF!</definedName>
    <definedName name="trtert" localSheetId="9" hidden="1">'[55]Fax a enviar'!#REF!</definedName>
    <definedName name="trtert" localSheetId="11" hidden="1">'[55]Fax a enviar'!#REF!</definedName>
    <definedName name="trtert" localSheetId="6" hidden="1">'[55]Fax a enviar'!#REF!</definedName>
    <definedName name="trtert" localSheetId="32" hidden="1">'[55]Fax a enviar'!#REF!</definedName>
    <definedName name="trtert" localSheetId="34" hidden="1">'[55]Fax a enviar'!#REF!</definedName>
    <definedName name="trtert" localSheetId="8" hidden="1">'[55]Fax a enviar'!#REF!</definedName>
    <definedName name="trtert" localSheetId="35" hidden="1">'[55]Fax a enviar'!#REF!</definedName>
    <definedName name="trtert" localSheetId="36" hidden="1">'[55]Fax a enviar'!#REF!</definedName>
    <definedName name="trtert" localSheetId="37" hidden="1">'[55]Fax a enviar'!#REF!</definedName>
    <definedName name="trtert" localSheetId="38" hidden="1">'[55]Fax a enviar'!#REF!</definedName>
    <definedName name="trtert" localSheetId="10" hidden="1">'[55]Fax a enviar'!#REF!</definedName>
    <definedName name="trtert" localSheetId="15" hidden="1">'[55]Fax a enviar'!#REF!</definedName>
    <definedName name="trtert" localSheetId="16" hidden="1">'[55]Fax a enviar'!#REF!</definedName>
    <definedName name="trtert" localSheetId="17" hidden="1">'[55]Fax a enviar'!#REF!</definedName>
    <definedName name="trtert" localSheetId="18" hidden="1">'[55]Fax a enviar'!#REF!</definedName>
    <definedName name="trtert" hidden="1">'[55]Fax a enviar'!#REF!</definedName>
    <definedName name="trtr" localSheetId="59" hidden="1">'[55]Fax a enviar'!#REF!</definedName>
    <definedName name="trtr" localSheetId="12" hidden="1">'[55]Fax a enviar'!#REF!</definedName>
    <definedName name="trtr" localSheetId="5" hidden="1">'[55]Fax a enviar'!#REF!</definedName>
    <definedName name="trtr" localSheetId="7" hidden="1">'[55]Fax a enviar'!#REF!</definedName>
    <definedName name="trtr" localSheetId="9" hidden="1">'[55]Fax a enviar'!#REF!</definedName>
    <definedName name="trtr" localSheetId="11" hidden="1">'[55]Fax a enviar'!#REF!</definedName>
    <definedName name="trtr" localSheetId="6" hidden="1">'[55]Fax a enviar'!#REF!</definedName>
    <definedName name="trtr" localSheetId="32" hidden="1">'[55]Fax a enviar'!#REF!</definedName>
    <definedName name="trtr" localSheetId="8" hidden="1">'[55]Fax a enviar'!#REF!</definedName>
    <definedName name="trtr" localSheetId="36" hidden="1">'[55]Fax a enviar'!#REF!</definedName>
    <definedName name="trtr" localSheetId="37" hidden="1">'[55]Fax a enviar'!#REF!</definedName>
    <definedName name="trtr" localSheetId="38" hidden="1">'[55]Fax a enviar'!#REF!</definedName>
    <definedName name="trtr" localSheetId="10" hidden="1">'[55]Fax a enviar'!#REF!</definedName>
    <definedName name="trtr" localSheetId="15" hidden="1">'[55]Fax a enviar'!#REF!</definedName>
    <definedName name="trtr" localSheetId="16" hidden="1">'[55]Fax a enviar'!#REF!</definedName>
    <definedName name="trtr" localSheetId="17" hidden="1">'[55]Fax a enviar'!#REF!</definedName>
    <definedName name="trtr" localSheetId="18" hidden="1">'[55]Fax a enviar'!#REF!</definedName>
    <definedName name="trtr" hidden="1">'[55]Fax a enviar'!#REF!</definedName>
    <definedName name="tt" localSheetId="59">#REF!</definedName>
    <definedName name="tt" localSheetId="0">#REF!</definedName>
    <definedName name="tt" localSheetId="12">#REF!</definedName>
    <definedName name="tt" localSheetId="23">#REF!</definedName>
    <definedName name="tt" localSheetId="28">#REF!</definedName>
    <definedName name="tt" localSheetId="29">#REF!</definedName>
    <definedName name="tt" localSheetId="30">#REF!</definedName>
    <definedName name="tt" localSheetId="31">#REF!</definedName>
    <definedName name="tt" localSheetId="40">#REF!</definedName>
    <definedName name="tt" localSheetId="42">#REF!</definedName>
    <definedName name="tt" localSheetId="5">#REF!</definedName>
    <definedName name="tt" localSheetId="7">#REF!</definedName>
    <definedName name="tt" localSheetId="9">#REF!</definedName>
    <definedName name="tt" localSheetId="11">#REF!</definedName>
    <definedName name="tt" localSheetId="6">#REF!</definedName>
    <definedName name="tt" localSheetId="19">#REF!</definedName>
    <definedName name="tt" localSheetId="20">#REF!</definedName>
    <definedName name="tt" localSheetId="21">#REF!</definedName>
    <definedName name="tt" localSheetId="22">#REF!</definedName>
    <definedName name="tt" localSheetId="24">#REF!</definedName>
    <definedName name="tt" localSheetId="25">#REF!</definedName>
    <definedName name="tt" localSheetId="26">#REF!</definedName>
    <definedName name="tt" localSheetId="27">#REF!</definedName>
    <definedName name="tt" localSheetId="32">#REF!</definedName>
    <definedName name="tt" localSheetId="33">#REF!</definedName>
    <definedName name="tt" localSheetId="34">#REF!</definedName>
    <definedName name="tt" localSheetId="8">#REF!</definedName>
    <definedName name="tt" localSheetId="35">#REF!</definedName>
    <definedName name="tt" localSheetId="36">#REF!</definedName>
    <definedName name="tt" localSheetId="37">#REF!</definedName>
    <definedName name="tt" localSheetId="38">#REF!</definedName>
    <definedName name="tt" localSheetId="39">#REF!</definedName>
    <definedName name="tt" localSheetId="41">#REF!</definedName>
    <definedName name="tt" localSheetId="43">#REF!</definedName>
    <definedName name="tt" localSheetId="10">#REF!</definedName>
    <definedName name="tt" localSheetId="13">#REF!</definedName>
    <definedName name="tt" localSheetId="14">#REF!</definedName>
    <definedName name="tt" localSheetId="15">#REF!</definedName>
    <definedName name="tt" localSheetId="16">#REF!</definedName>
    <definedName name="tt" localSheetId="17">#REF!</definedName>
    <definedName name="tt" localSheetId="18">#REF!</definedName>
    <definedName name="tt">#REF!</definedName>
    <definedName name="tta" localSheetId="59">#REF!</definedName>
    <definedName name="tta" localSheetId="0">#REF!</definedName>
    <definedName name="tta" localSheetId="23">#REF!</definedName>
    <definedName name="tta" localSheetId="28">#REF!</definedName>
    <definedName name="tta" localSheetId="29">#REF!</definedName>
    <definedName name="tta" localSheetId="30">#REF!</definedName>
    <definedName name="tta" localSheetId="31">#REF!</definedName>
    <definedName name="tta" localSheetId="40">#REF!</definedName>
    <definedName name="tta" localSheetId="42">#REF!</definedName>
    <definedName name="tta" localSheetId="7">#REF!</definedName>
    <definedName name="tta" localSheetId="19">#REF!</definedName>
    <definedName name="tta" localSheetId="20">#REF!</definedName>
    <definedName name="tta" localSheetId="21">#REF!</definedName>
    <definedName name="tta" localSheetId="22">#REF!</definedName>
    <definedName name="tta" localSheetId="24">#REF!</definedName>
    <definedName name="tta" localSheetId="25">#REF!</definedName>
    <definedName name="tta" localSheetId="26">#REF!</definedName>
    <definedName name="tta" localSheetId="27">#REF!</definedName>
    <definedName name="tta" localSheetId="32">#REF!</definedName>
    <definedName name="tta" localSheetId="33">#REF!</definedName>
    <definedName name="tta" localSheetId="34">#REF!</definedName>
    <definedName name="tta" localSheetId="35">#REF!</definedName>
    <definedName name="tta" localSheetId="36">#REF!</definedName>
    <definedName name="tta" localSheetId="37">#REF!</definedName>
    <definedName name="tta" localSheetId="38">#REF!</definedName>
    <definedName name="tta" localSheetId="39">#REF!</definedName>
    <definedName name="tta" localSheetId="41">#REF!</definedName>
    <definedName name="tta" localSheetId="43">#REF!</definedName>
    <definedName name="tta" localSheetId="13">#REF!</definedName>
    <definedName name="tta" localSheetId="14">#REF!</definedName>
    <definedName name="tta" localSheetId="15">#REF!</definedName>
    <definedName name="tta" localSheetId="16">#REF!</definedName>
    <definedName name="tta" localSheetId="17">#REF!</definedName>
    <definedName name="tta" localSheetId="18">#REF!</definedName>
    <definedName name="tta">#REF!</definedName>
    <definedName name="ttaa" localSheetId="59">#REF!</definedName>
    <definedName name="ttaa" localSheetId="0">#REF!</definedName>
    <definedName name="ttaa" localSheetId="23">#REF!</definedName>
    <definedName name="ttaa" localSheetId="28">#REF!</definedName>
    <definedName name="ttaa" localSheetId="29">#REF!</definedName>
    <definedName name="ttaa" localSheetId="30">#REF!</definedName>
    <definedName name="ttaa" localSheetId="31">#REF!</definedName>
    <definedName name="ttaa" localSheetId="40">#REF!</definedName>
    <definedName name="ttaa" localSheetId="42">#REF!</definedName>
    <definedName name="ttaa" localSheetId="7">#REF!</definedName>
    <definedName name="ttaa" localSheetId="19">#REF!</definedName>
    <definedName name="ttaa" localSheetId="20">#REF!</definedName>
    <definedName name="ttaa" localSheetId="21">#REF!</definedName>
    <definedName name="ttaa" localSheetId="22">#REF!</definedName>
    <definedName name="ttaa" localSheetId="24">#REF!</definedName>
    <definedName name="ttaa" localSheetId="25">#REF!</definedName>
    <definedName name="ttaa" localSheetId="26">#REF!</definedName>
    <definedName name="ttaa" localSheetId="27">#REF!</definedName>
    <definedName name="ttaa" localSheetId="32">#REF!</definedName>
    <definedName name="ttaa" localSheetId="33">#REF!</definedName>
    <definedName name="ttaa" localSheetId="34">#REF!</definedName>
    <definedName name="ttaa" localSheetId="35">#REF!</definedName>
    <definedName name="ttaa" localSheetId="36">#REF!</definedName>
    <definedName name="ttaa" localSheetId="37">#REF!</definedName>
    <definedName name="ttaa" localSheetId="38">#REF!</definedName>
    <definedName name="ttaa" localSheetId="39">#REF!</definedName>
    <definedName name="ttaa" localSheetId="41">#REF!</definedName>
    <definedName name="ttaa" localSheetId="43">#REF!</definedName>
    <definedName name="ttaa" localSheetId="13">#REF!</definedName>
    <definedName name="ttaa" localSheetId="14">#REF!</definedName>
    <definedName name="ttaa" localSheetId="15">#REF!</definedName>
    <definedName name="ttaa" localSheetId="16">#REF!</definedName>
    <definedName name="ttaa" localSheetId="17">#REF!</definedName>
    <definedName name="ttaa" localSheetId="18">#REF!</definedName>
    <definedName name="ttaa">#REF!</definedName>
    <definedName name="ttetet" localSheetId="59" hidden="1">'[55]Fax a enviar'!#REF!</definedName>
    <definedName name="ttetet" localSheetId="32" hidden="1">'[55]Fax a enviar'!#REF!</definedName>
    <definedName name="ttetet" localSheetId="34" hidden="1">'[55]Fax a enviar'!#REF!</definedName>
    <definedName name="ttetet" localSheetId="35" hidden="1">'[55]Fax a enviar'!#REF!</definedName>
    <definedName name="ttetet" localSheetId="36" hidden="1">'[55]Fax a enviar'!#REF!</definedName>
    <definedName name="ttetet" localSheetId="37" hidden="1">'[55]Fax a enviar'!#REF!</definedName>
    <definedName name="ttetet" localSheetId="38" hidden="1">'[55]Fax a enviar'!#REF!</definedName>
    <definedName name="ttetet" localSheetId="15" hidden="1">'[55]Fax a enviar'!#REF!</definedName>
    <definedName name="ttetet" localSheetId="16" hidden="1">'[55]Fax a enviar'!#REF!</definedName>
    <definedName name="ttetet" localSheetId="17" hidden="1">'[55]Fax a enviar'!#REF!</definedName>
    <definedName name="ttetet" localSheetId="18" hidden="1">'[55]Fax a enviar'!#REF!</definedName>
    <definedName name="ttetet" hidden="1">'[55]Fax a enviar'!#REF!</definedName>
    <definedName name="ttt" localSheetId="59" hidden="1">'[50]Fax a enviar'!#REF!</definedName>
    <definedName name="ttt" localSheetId="32" hidden="1">'[50]Fax a enviar'!#REF!</definedName>
    <definedName name="ttt" localSheetId="34" hidden="1">'[50]Fax a enviar'!#REF!</definedName>
    <definedName name="ttt" localSheetId="35" hidden="1">'[50]Fax a enviar'!#REF!</definedName>
    <definedName name="ttt" localSheetId="36" hidden="1">'[50]Fax a enviar'!#REF!</definedName>
    <definedName name="ttt" localSheetId="37" hidden="1">'[50]Fax a enviar'!#REF!</definedName>
    <definedName name="ttt" localSheetId="38" hidden="1">'[50]Fax a enviar'!#REF!</definedName>
    <definedName name="ttt" localSheetId="15" hidden="1">'[50]Fax a enviar'!#REF!</definedName>
    <definedName name="ttt" localSheetId="16" hidden="1">'[50]Fax a enviar'!#REF!</definedName>
    <definedName name="ttt" localSheetId="17" hidden="1">'[50]Fax a enviar'!#REF!</definedName>
    <definedName name="ttt" localSheetId="18" hidden="1">'[50]Fax a enviar'!#REF!</definedName>
    <definedName name="ttt" hidden="1">'[50]Fax a enviar'!#REF!</definedName>
    <definedName name="tttt" localSheetId="59" hidden="1">{"Tab1",#N/A,FALSE,"P";"Tab2",#N/A,FALSE,"P"}</definedName>
    <definedName name="tttt" localSheetId="0" hidden="1">{"Tab1",#N/A,FALSE,"P";"Tab2",#N/A,FALSE,"P"}</definedName>
    <definedName name="tttt" localSheetId="12" hidden="1">{"Tab1",#N/A,FALSE,"P";"Tab2",#N/A,FALSE,"P"}</definedName>
    <definedName name="tttt" localSheetId="23" hidden="1">{"Tab1",#N/A,FALSE,"P";"Tab2",#N/A,FALSE,"P"}</definedName>
    <definedName name="tttt" localSheetId="28" hidden="1">{"Tab1",#N/A,FALSE,"P";"Tab2",#N/A,FALSE,"P"}</definedName>
    <definedName name="tttt" localSheetId="29" hidden="1">{"Tab1",#N/A,FALSE,"P";"Tab2",#N/A,FALSE,"P"}</definedName>
    <definedName name="tttt" localSheetId="30" hidden="1">{"Tab1",#N/A,FALSE,"P";"Tab2",#N/A,FALSE,"P"}</definedName>
    <definedName name="tttt" localSheetId="31" hidden="1">{"Tab1",#N/A,FALSE,"P";"Tab2",#N/A,FALSE,"P"}</definedName>
    <definedName name="tttt" localSheetId="40" hidden="1">{"Tab1",#N/A,FALSE,"P";"Tab2",#N/A,FALSE,"P"}</definedName>
    <definedName name="tttt" localSheetId="42" hidden="1">{"Tab1",#N/A,FALSE,"P";"Tab2",#N/A,FALSE,"P"}</definedName>
    <definedName name="tttt" localSheetId="1" hidden="1">{"Tab1",#N/A,FALSE,"P";"Tab2",#N/A,FALSE,"P"}</definedName>
    <definedName name="tttt" localSheetId="2" hidden="1">{"Tab1",#N/A,FALSE,"P";"Tab2",#N/A,FALSE,"P"}</definedName>
    <definedName name="tttt" localSheetId="3" hidden="1">{"Tab1",#N/A,FALSE,"P";"Tab2",#N/A,FALSE,"P"}</definedName>
    <definedName name="tttt" localSheetId="4" hidden="1">{"Tab1",#N/A,FALSE,"P";"Tab2",#N/A,FALSE,"P"}</definedName>
    <definedName name="tttt" localSheetId="5" hidden="1">{"Tab1",#N/A,FALSE,"P";"Tab2",#N/A,FALSE,"P"}</definedName>
    <definedName name="tttt" localSheetId="7" hidden="1">{"Tab1",#N/A,FALSE,"P";"Tab2",#N/A,FALSE,"P"}</definedName>
    <definedName name="tttt" localSheetId="9" hidden="1">{"Tab1",#N/A,FALSE,"P";"Tab2",#N/A,FALSE,"P"}</definedName>
    <definedName name="tttt" localSheetId="11" hidden="1">{"Tab1",#N/A,FALSE,"P";"Tab2",#N/A,FALSE,"P"}</definedName>
    <definedName name="tttt" localSheetId="6" hidden="1">{"Tab1",#N/A,FALSE,"P";"Tab2",#N/A,FALSE,"P"}</definedName>
    <definedName name="tttt" localSheetId="19" hidden="1">{"Tab1",#N/A,FALSE,"P";"Tab2",#N/A,FALSE,"P"}</definedName>
    <definedName name="tttt" localSheetId="20" hidden="1">{"Tab1",#N/A,FALSE,"P";"Tab2",#N/A,FALSE,"P"}</definedName>
    <definedName name="tttt" localSheetId="21" hidden="1">{"Tab1",#N/A,FALSE,"P";"Tab2",#N/A,FALSE,"P"}</definedName>
    <definedName name="tttt" localSheetId="22" hidden="1">{"Tab1",#N/A,FALSE,"P";"Tab2",#N/A,FALSE,"P"}</definedName>
    <definedName name="tttt" localSheetId="24" hidden="1">{"Tab1",#N/A,FALSE,"P";"Tab2",#N/A,FALSE,"P"}</definedName>
    <definedName name="tttt" localSheetId="25" hidden="1">{"Tab1",#N/A,FALSE,"P";"Tab2",#N/A,FALSE,"P"}</definedName>
    <definedName name="tttt" localSheetId="26" hidden="1">{"Tab1",#N/A,FALSE,"P";"Tab2",#N/A,FALSE,"P"}</definedName>
    <definedName name="tttt" localSheetId="27" hidden="1">{"Tab1",#N/A,FALSE,"P";"Tab2",#N/A,FALSE,"P"}</definedName>
    <definedName name="tttt" localSheetId="32" hidden="1">{"Tab1",#N/A,FALSE,"P";"Tab2",#N/A,FALSE,"P"}</definedName>
    <definedName name="tttt" localSheetId="33" hidden="1">{"Tab1",#N/A,FALSE,"P";"Tab2",#N/A,FALSE,"P"}</definedName>
    <definedName name="tttt" localSheetId="34" hidden="1">{"Tab1",#N/A,FALSE,"P";"Tab2",#N/A,FALSE,"P"}</definedName>
    <definedName name="tttt" localSheetId="8" hidden="1">{"Tab1",#N/A,FALSE,"P";"Tab2",#N/A,FALSE,"P"}</definedName>
    <definedName name="tttt" localSheetId="35" hidden="1">{"Tab1",#N/A,FALSE,"P";"Tab2",#N/A,FALSE,"P"}</definedName>
    <definedName name="tttt" localSheetId="36" hidden="1">{"Tab1",#N/A,FALSE,"P";"Tab2",#N/A,FALSE,"P"}</definedName>
    <definedName name="tttt" localSheetId="37" hidden="1">{"Tab1",#N/A,FALSE,"P";"Tab2",#N/A,FALSE,"P"}</definedName>
    <definedName name="tttt" localSheetId="38" hidden="1">{"Tab1",#N/A,FALSE,"P";"Tab2",#N/A,FALSE,"P"}</definedName>
    <definedName name="tttt" localSheetId="39" hidden="1">{"Tab1",#N/A,FALSE,"P";"Tab2",#N/A,FALSE,"P"}</definedName>
    <definedName name="tttt" localSheetId="41" hidden="1">{"Tab1",#N/A,FALSE,"P";"Tab2",#N/A,FALSE,"P"}</definedName>
    <definedName name="tttt" localSheetId="43" hidden="1">{"Tab1",#N/A,FALSE,"P";"Tab2",#N/A,FALSE,"P"}</definedName>
    <definedName name="tttt" localSheetId="10" hidden="1">{"Tab1",#N/A,FALSE,"P";"Tab2",#N/A,FALSE,"P"}</definedName>
    <definedName name="tttt" localSheetId="13" hidden="1">{"Tab1",#N/A,FALSE,"P";"Tab2",#N/A,FALSE,"P"}</definedName>
    <definedName name="tttt" localSheetId="14" hidden="1">{"Tab1",#N/A,FALSE,"P";"Tab2",#N/A,FALSE,"P"}</definedName>
    <definedName name="tttt" localSheetId="15" hidden="1">{"Tab1",#N/A,FALSE,"P";"Tab2",#N/A,FALSE,"P"}</definedName>
    <definedName name="tttt" localSheetId="16" hidden="1">{"Tab1",#N/A,FALSE,"P";"Tab2",#N/A,FALSE,"P"}</definedName>
    <definedName name="tttt" localSheetId="17" hidden="1">{"Tab1",#N/A,FALSE,"P";"Tab2",#N/A,FALSE,"P"}</definedName>
    <definedName name="tttt" localSheetId="18" hidden="1">{"Tab1",#N/A,FALSE,"P";"Tab2",#N/A,FALSE,"P"}</definedName>
    <definedName name="tttt" hidden="1">{"Tab1",#N/A,FALSE,"P";"Tab2",#N/A,FALSE,"P"}</definedName>
    <definedName name="ttttt" hidden="1">[69]M!#REF!</definedName>
    <definedName name="twetwee" localSheetId="59" hidden="1">#REF!</definedName>
    <definedName name="twetwee" localSheetId="0" hidden="1">#REF!</definedName>
    <definedName name="twetwee" localSheetId="12" hidden="1">#REF!</definedName>
    <definedName name="twetwee" localSheetId="23" hidden="1">#REF!</definedName>
    <definedName name="twetwee" localSheetId="28" hidden="1">#REF!</definedName>
    <definedName name="twetwee" localSheetId="29" hidden="1">#REF!</definedName>
    <definedName name="twetwee" localSheetId="30" hidden="1">#REF!</definedName>
    <definedName name="twetwee" localSheetId="31" hidden="1">#REF!</definedName>
    <definedName name="twetwee" localSheetId="40" hidden="1">#REF!</definedName>
    <definedName name="twetwee" localSheetId="42" hidden="1">#REF!</definedName>
    <definedName name="twetwee" localSheetId="5" hidden="1">#REF!</definedName>
    <definedName name="twetwee" localSheetId="7" hidden="1">#REF!</definedName>
    <definedName name="twetwee" localSheetId="9" hidden="1">#REF!</definedName>
    <definedName name="twetwee" localSheetId="11" hidden="1">#REF!</definedName>
    <definedName name="twetwee" localSheetId="6" hidden="1">#REF!</definedName>
    <definedName name="twetwee" localSheetId="19" hidden="1">#REF!</definedName>
    <definedName name="twetwee" localSheetId="20" hidden="1">#REF!</definedName>
    <definedName name="twetwee" localSheetId="21" hidden="1">#REF!</definedName>
    <definedName name="twetwee" localSheetId="22" hidden="1">#REF!</definedName>
    <definedName name="twetwee" localSheetId="24" hidden="1">#REF!</definedName>
    <definedName name="twetwee" localSheetId="25" hidden="1">#REF!</definedName>
    <definedName name="twetwee" localSheetId="26" hidden="1">#REF!</definedName>
    <definedName name="twetwee" localSheetId="27" hidden="1">#REF!</definedName>
    <definedName name="twetwee" localSheetId="32" hidden="1">#REF!</definedName>
    <definedName name="twetwee" localSheetId="33" hidden="1">#REF!</definedName>
    <definedName name="twetwee" localSheetId="34" hidden="1">#REF!</definedName>
    <definedName name="twetwee" localSheetId="8" hidden="1">#REF!</definedName>
    <definedName name="twetwee" localSheetId="35" hidden="1">#REF!</definedName>
    <definedName name="twetwee" localSheetId="36" hidden="1">#REF!</definedName>
    <definedName name="twetwee" localSheetId="37" hidden="1">#REF!</definedName>
    <definedName name="twetwee" localSheetId="38" hidden="1">#REF!</definedName>
    <definedName name="twetwee" localSheetId="39" hidden="1">#REF!</definedName>
    <definedName name="twetwee" localSheetId="41" hidden="1">#REF!</definedName>
    <definedName name="twetwee" localSheetId="43" hidden="1">#REF!</definedName>
    <definedName name="twetwee" localSheetId="10" hidden="1">#REF!</definedName>
    <definedName name="twetwee" localSheetId="13" hidden="1">#REF!</definedName>
    <definedName name="twetwee" localSheetId="14" hidden="1">#REF!</definedName>
    <definedName name="twetwee" localSheetId="15" hidden="1">#REF!</definedName>
    <definedName name="twetwee" localSheetId="16" hidden="1">#REF!</definedName>
    <definedName name="twetwee" localSheetId="17" hidden="1">#REF!</definedName>
    <definedName name="twetwee" localSheetId="18" hidden="1">#REF!</definedName>
    <definedName name="twetwee" hidden="1">#REF!</definedName>
    <definedName name="TX" localSheetId="59">#REF!</definedName>
    <definedName name="TX" localSheetId="0">#REF!</definedName>
    <definedName name="TX" localSheetId="23">#REF!</definedName>
    <definedName name="TX" localSheetId="28">#REF!</definedName>
    <definedName name="TX" localSheetId="29">#REF!</definedName>
    <definedName name="TX" localSheetId="30">#REF!</definedName>
    <definedName name="TX" localSheetId="31">#REF!</definedName>
    <definedName name="TX" localSheetId="40">#REF!</definedName>
    <definedName name="TX" localSheetId="42">#REF!</definedName>
    <definedName name="TX" localSheetId="7">#REF!</definedName>
    <definedName name="TX" localSheetId="19">#REF!</definedName>
    <definedName name="TX" localSheetId="20">#REF!</definedName>
    <definedName name="TX" localSheetId="21">#REF!</definedName>
    <definedName name="TX" localSheetId="22">#REF!</definedName>
    <definedName name="TX" localSheetId="24">#REF!</definedName>
    <definedName name="TX" localSheetId="25">#REF!</definedName>
    <definedName name="TX" localSheetId="26">#REF!</definedName>
    <definedName name="TX" localSheetId="27">#REF!</definedName>
    <definedName name="TX" localSheetId="32">#REF!</definedName>
    <definedName name="TX" localSheetId="33">#REF!</definedName>
    <definedName name="TX" localSheetId="34">#REF!</definedName>
    <definedName name="TX" localSheetId="35">#REF!</definedName>
    <definedName name="TX" localSheetId="36">#REF!</definedName>
    <definedName name="TX" localSheetId="37">#REF!</definedName>
    <definedName name="TX" localSheetId="38">#REF!</definedName>
    <definedName name="TX" localSheetId="39">#REF!</definedName>
    <definedName name="TX" localSheetId="41">#REF!</definedName>
    <definedName name="TX" localSheetId="43">#REF!</definedName>
    <definedName name="TX" localSheetId="13">#REF!</definedName>
    <definedName name="TX" localSheetId="14">#REF!</definedName>
    <definedName name="TX" localSheetId="15">#REF!</definedName>
    <definedName name="TX" localSheetId="16">#REF!</definedName>
    <definedName name="TX" localSheetId="17">#REF!</definedName>
    <definedName name="TX" localSheetId="18">#REF!</definedName>
    <definedName name="TX">#REF!</definedName>
    <definedName name="TX_D" localSheetId="59">#REF!</definedName>
    <definedName name="TX_D" localSheetId="0">#REF!</definedName>
    <definedName name="TX_D" localSheetId="23">#REF!</definedName>
    <definedName name="TX_D" localSheetId="28">#REF!</definedName>
    <definedName name="TX_D" localSheetId="29">#REF!</definedName>
    <definedName name="TX_D" localSheetId="30">#REF!</definedName>
    <definedName name="TX_D" localSheetId="31">#REF!</definedName>
    <definedName name="TX_D" localSheetId="40">#REF!</definedName>
    <definedName name="TX_D" localSheetId="42">#REF!</definedName>
    <definedName name="TX_D" localSheetId="7">#REF!</definedName>
    <definedName name="TX_D" localSheetId="19">#REF!</definedName>
    <definedName name="TX_D" localSheetId="20">#REF!</definedName>
    <definedName name="TX_D" localSheetId="21">#REF!</definedName>
    <definedName name="TX_D" localSheetId="22">#REF!</definedName>
    <definedName name="TX_D" localSheetId="24">#REF!</definedName>
    <definedName name="TX_D" localSheetId="25">#REF!</definedName>
    <definedName name="TX_D" localSheetId="26">#REF!</definedName>
    <definedName name="TX_D" localSheetId="27">#REF!</definedName>
    <definedName name="TX_D" localSheetId="32">#REF!</definedName>
    <definedName name="TX_D" localSheetId="33">#REF!</definedName>
    <definedName name="TX_D" localSheetId="34">#REF!</definedName>
    <definedName name="TX_D" localSheetId="35">#REF!</definedName>
    <definedName name="TX_D" localSheetId="36">#REF!</definedName>
    <definedName name="TX_D" localSheetId="37">#REF!</definedName>
    <definedName name="TX_D" localSheetId="38">#REF!</definedName>
    <definedName name="TX_D" localSheetId="39">#REF!</definedName>
    <definedName name="TX_D" localSheetId="41">#REF!</definedName>
    <definedName name="TX_D" localSheetId="43">#REF!</definedName>
    <definedName name="TX_D" localSheetId="13">#REF!</definedName>
    <definedName name="TX_D" localSheetId="14">#REF!</definedName>
    <definedName name="TX_D" localSheetId="15">#REF!</definedName>
    <definedName name="TX_D" localSheetId="16">#REF!</definedName>
    <definedName name="TX_D" localSheetId="17">#REF!</definedName>
    <definedName name="TX_D" localSheetId="18">#REF!</definedName>
    <definedName name="TX_D">#REF!</definedName>
    <definedName name="TX_DPCH" localSheetId="0">#REF!</definedName>
    <definedName name="TX_DPCH" localSheetId="23">#REF!</definedName>
    <definedName name="TX_DPCH" localSheetId="28">#REF!</definedName>
    <definedName name="TX_DPCH" localSheetId="29">#REF!</definedName>
    <definedName name="TX_DPCH" localSheetId="30">#REF!</definedName>
    <definedName name="TX_DPCH" localSheetId="31">#REF!</definedName>
    <definedName name="TX_DPCH" localSheetId="40">#REF!</definedName>
    <definedName name="TX_DPCH" localSheetId="42">#REF!</definedName>
    <definedName name="TX_DPCH" localSheetId="7">#REF!</definedName>
    <definedName name="TX_DPCH" localSheetId="19">#REF!</definedName>
    <definedName name="TX_DPCH" localSheetId="20">#REF!</definedName>
    <definedName name="TX_DPCH" localSheetId="21">#REF!</definedName>
    <definedName name="TX_DPCH" localSheetId="22">#REF!</definedName>
    <definedName name="TX_DPCH" localSheetId="24">#REF!</definedName>
    <definedName name="TX_DPCH" localSheetId="25">#REF!</definedName>
    <definedName name="TX_DPCH" localSheetId="26">#REF!</definedName>
    <definedName name="TX_DPCH" localSheetId="27">#REF!</definedName>
    <definedName name="TX_DPCH" localSheetId="32">#REF!</definedName>
    <definedName name="TX_DPCH" localSheetId="33">#REF!</definedName>
    <definedName name="TX_DPCH" localSheetId="34">#REF!</definedName>
    <definedName name="TX_DPCH" localSheetId="35">#REF!</definedName>
    <definedName name="TX_DPCH" localSheetId="36">#REF!</definedName>
    <definedName name="TX_DPCH" localSheetId="37">#REF!</definedName>
    <definedName name="TX_DPCH" localSheetId="38">#REF!</definedName>
    <definedName name="TX_DPCH" localSheetId="39">#REF!</definedName>
    <definedName name="TX_DPCH" localSheetId="41">#REF!</definedName>
    <definedName name="TX_DPCH" localSheetId="43">#REF!</definedName>
    <definedName name="TX_DPCH" localSheetId="13">#REF!</definedName>
    <definedName name="TX_DPCH" localSheetId="14">#REF!</definedName>
    <definedName name="TX_DPCH" localSheetId="15">#REF!</definedName>
    <definedName name="TX_DPCH" localSheetId="16">#REF!</definedName>
    <definedName name="TX_DPCH" localSheetId="17">#REF!</definedName>
    <definedName name="TX_DPCH" localSheetId="18">#REF!</definedName>
    <definedName name="TX_DPCH">#REF!</definedName>
    <definedName name="TX_R" localSheetId="0">#REF!</definedName>
    <definedName name="TX_R" localSheetId="23">#REF!</definedName>
    <definedName name="TX_R" localSheetId="28">#REF!</definedName>
    <definedName name="TX_R" localSheetId="29">#REF!</definedName>
    <definedName name="TX_R" localSheetId="30">#REF!</definedName>
    <definedName name="TX_R" localSheetId="31">#REF!</definedName>
    <definedName name="TX_R" localSheetId="40">#REF!</definedName>
    <definedName name="TX_R" localSheetId="42">#REF!</definedName>
    <definedName name="TX_R" localSheetId="7">#REF!</definedName>
    <definedName name="TX_R" localSheetId="19">#REF!</definedName>
    <definedName name="TX_R" localSheetId="20">#REF!</definedName>
    <definedName name="TX_R" localSheetId="21">#REF!</definedName>
    <definedName name="TX_R" localSheetId="22">#REF!</definedName>
    <definedName name="TX_R" localSheetId="24">#REF!</definedName>
    <definedName name="TX_R" localSheetId="25">#REF!</definedName>
    <definedName name="TX_R" localSheetId="26">#REF!</definedName>
    <definedName name="TX_R" localSheetId="27">#REF!</definedName>
    <definedName name="TX_R" localSheetId="32">#REF!</definedName>
    <definedName name="TX_R" localSheetId="33">#REF!</definedName>
    <definedName name="TX_R" localSheetId="34">#REF!</definedName>
    <definedName name="TX_R" localSheetId="35">#REF!</definedName>
    <definedName name="TX_R" localSheetId="36">#REF!</definedName>
    <definedName name="TX_R" localSheetId="37">#REF!</definedName>
    <definedName name="TX_R" localSheetId="38">#REF!</definedName>
    <definedName name="TX_R" localSheetId="39">#REF!</definedName>
    <definedName name="TX_R" localSheetId="41">#REF!</definedName>
    <definedName name="TX_R" localSheetId="43">#REF!</definedName>
    <definedName name="TX_R" localSheetId="13">#REF!</definedName>
    <definedName name="TX_R" localSheetId="14">#REF!</definedName>
    <definedName name="TX_R" localSheetId="15">#REF!</definedName>
    <definedName name="TX_R" localSheetId="16">#REF!</definedName>
    <definedName name="TX_R" localSheetId="17">#REF!</definedName>
    <definedName name="TX_R" localSheetId="18">#REF!</definedName>
    <definedName name="TX_R">#REF!</definedName>
    <definedName name="TX_RPCH" localSheetId="0">#REF!</definedName>
    <definedName name="TX_RPCH" localSheetId="23">#REF!</definedName>
    <definedName name="TX_RPCH" localSheetId="28">#REF!</definedName>
    <definedName name="TX_RPCH" localSheetId="29">#REF!</definedName>
    <definedName name="TX_RPCH" localSheetId="30">#REF!</definedName>
    <definedName name="TX_RPCH" localSheetId="31">#REF!</definedName>
    <definedName name="TX_RPCH" localSheetId="40">#REF!</definedName>
    <definedName name="TX_RPCH" localSheetId="42">#REF!</definedName>
    <definedName name="TX_RPCH" localSheetId="7">#REF!</definedName>
    <definedName name="TX_RPCH" localSheetId="19">#REF!</definedName>
    <definedName name="TX_RPCH" localSheetId="20">#REF!</definedName>
    <definedName name="TX_RPCH" localSheetId="21">#REF!</definedName>
    <definedName name="TX_RPCH" localSheetId="22">#REF!</definedName>
    <definedName name="TX_RPCH" localSheetId="24">#REF!</definedName>
    <definedName name="TX_RPCH" localSheetId="25">#REF!</definedName>
    <definedName name="TX_RPCH" localSheetId="26">#REF!</definedName>
    <definedName name="TX_RPCH" localSheetId="27">#REF!</definedName>
    <definedName name="TX_RPCH" localSheetId="32">#REF!</definedName>
    <definedName name="TX_RPCH" localSheetId="33">#REF!</definedName>
    <definedName name="TX_RPCH" localSheetId="34">#REF!</definedName>
    <definedName name="TX_RPCH" localSheetId="35">#REF!</definedName>
    <definedName name="TX_RPCH" localSheetId="36">#REF!</definedName>
    <definedName name="TX_RPCH" localSheetId="37">#REF!</definedName>
    <definedName name="TX_RPCH" localSheetId="38">#REF!</definedName>
    <definedName name="TX_RPCH" localSheetId="39">#REF!</definedName>
    <definedName name="TX_RPCH" localSheetId="41">#REF!</definedName>
    <definedName name="TX_RPCH" localSheetId="43">#REF!</definedName>
    <definedName name="TX_RPCH" localSheetId="13">#REF!</definedName>
    <definedName name="TX_RPCH" localSheetId="14">#REF!</definedName>
    <definedName name="TX_RPCH" localSheetId="15">#REF!</definedName>
    <definedName name="TX_RPCH" localSheetId="16">#REF!</definedName>
    <definedName name="TX_RPCH" localSheetId="17">#REF!</definedName>
    <definedName name="TX_RPCH" localSheetId="18">#REF!</definedName>
    <definedName name="TX_RPCH">#REF!</definedName>
    <definedName name="TXG" localSheetId="0">#REF!</definedName>
    <definedName name="TXG" localSheetId="23">#REF!</definedName>
    <definedName name="TXG" localSheetId="28">#REF!</definedName>
    <definedName name="TXG" localSheetId="29">#REF!</definedName>
    <definedName name="TXG" localSheetId="30">#REF!</definedName>
    <definedName name="TXG" localSheetId="31">#REF!</definedName>
    <definedName name="TXG" localSheetId="40">#REF!</definedName>
    <definedName name="TXG" localSheetId="42">#REF!</definedName>
    <definedName name="TXG" localSheetId="7">#REF!</definedName>
    <definedName name="TXG" localSheetId="19">#REF!</definedName>
    <definedName name="TXG" localSheetId="20">#REF!</definedName>
    <definedName name="TXG" localSheetId="21">#REF!</definedName>
    <definedName name="TXG" localSheetId="22">#REF!</definedName>
    <definedName name="TXG" localSheetId="24">#REF!</definedName>
    <definedName name="TXG" localSheetId="25">#REF!</definedName>
    <definedName name="TXG" localSheetId="26">#REF!</definedName>
    <definedName name="TXG" localSheetId="27">#REF!</definedName>
    <definedName name="TXG" localSheetId="32">#REF!</definedName>
    <definedName name="TXG" localSheetId="33">#REF!</definedName>
    <definedName name="TXG" localSheetId="34">#REF!</definedName>
    <definedName name="TXG" localSheetId="35">#REF!</definedName>
    <definedName name="TXG" localSheetId="36">#REF!</definedName>
    <definedName name="TXG" localSheetId="37">#REF!</definedName>
    <definedName name="TXG" localSheetId="38">#REF!</definedName>
    <definedName name="TXG" localSheetId="39">#REF!</definedName>
    <definedName name="TXG" localSheetId="41">#REF!</definedName>
    <definedName name="TXG" localSheetId="43">#REF!</definedName>
    <definedName name="TXG" localSheetId="13">#REF!</definedName>
    <definedName name="TXG" localSheetId="14">#REF!</definedName>
    <definedName name="TXG" localSheetId="15">#REF!</definedName>
    <definedName name="TXG" localSheetId="16">#REF!</definedName>
    <definedName name="TXG" localSheetId="17">#REF!</definedName>
    <definedName name="TXG" localSheetId="18">#REF!</definedName>
    <definedName name="TXG">#REF!</definedName>
    <definedName name="TXG_D">#N/A</definedName>
    <definedName name="TXG_DPCH" localSheetId="59">#REF!</definedName>
    <definedName name="TXG_DPCH" localSheetId="0">#REF!</definedName>
    <definedName name="TXG_DPCH" localSheetId="12">#REF!</definedName>
    <definedName name="TXG_DPCH" localSheetId="23">#REF!</definedName>
    <definedName name="TXG_DPCH" localSheetId="28">#REF!</definedName>
    <definedName name="TXG_DPCH" localSheetId="29">#REF!</definedName>
    <definedName name="TXG_DPCH" localSheetId="30">#REF!</definedName>
    <definedName name="TXG_DPCH" localSheetId="31">#REF!</definedName>
    <definedName name="TXG_DPCH" localSheetId="40">#REF!</definedName>
    <definedName name="TXG_DPCH" localSheetId="42">#REF!</definedName>
    <definedName name="TXG_DPCH" localSheetId="5">#REF!</definedName>
    <definedName name="TXG_DPCH" localSheetId="7">#REF!</definedName>
    <definedName name="TXG_DPCH" localSheetId="9">#REF!</definedName>
    <definedName name="TXG_DPCH" localSheetId="11">#REF!</definedName>
    <definedName name="TXG_DPCH" localSheetId="6">#REF!</definedName>
    <definedName name="TXG_DPCH" localSheetId="19">#REF!</definedName>
    <definedName name="TXG_DPCH" localSheetId="20">#REF!</definedName>
    <definedName name="TXG_DPCH" localSheetId="21">#REF!</definedName>
    <definedName name="TXG_DPCH" localSheetId="22">#REF!</definedName>
    <definedName name="TXG_DPCH" localSheetId="24">#REF!</definedName>
    <definedName name="TXG_DPCH" localSheetId="25">#REF!</definedName>
    <definedName name="TXG_DPCH" localSheetId="26">#REF!</definedName>
    <definedName name="TXG_DPCH" localSheetId="27">#REF!</definedName>
    <definedName name="TXG_DPCH" localSheetId="32">#REF!</definedName>
    <definedName name="TXG_DPCH" localSheetId="33">#REF!</definedName>
    <definedName name="TXG_DPCH" localSheetId="34">#REF!</definedName>
    <definedName name="TXG_DPCH" localSheetId="8">#REF!</definedName>
    <definedName name="TXG_DPCH" localSheetId="35">#REF!</definedName>
    <definedName name="TXG_DPCH" localSheetId="36">#REF!</definedName>
    <definedName name="TXG_DPCH" localSheetId="37">#REF!</definedName>
    <definedName name="TXG_DPCH" localSheetId="38">#REF!</definedName>
    <definedName name="TXG_DPCH" localSheetId="39">#REF!</definedName>
    <definedName name="TXG_DPCH" localSheetId="41">#REF!</definedName>
    <definedName name="TXG_DPCH" localSheetId="43">#REF!</definedName>
    <definedName name="TXG_DPCH" localSheetId="10">#REF!</definedName>
    <definedName name="TXG_DPCH" localSheetId="13">#REF!</definedName>
    <definedName name="TXG_DPCH" localSheetId="14">#REF!</definedName>
    <definedName name="TXG_DPCH" localSheetId="15">#REF!</definedName>
    <definedName name="TXG_DPCH" localSheetId="16">#REF!</definedName>
    <definedName name="TXG_DPCH" localSheetId="17">#REF!</definedName>
    <definedName name="TXG_DPCH" localSheetId="18">#REF!</definedName>
    <definedName name="TXG_DPCH">#REF!</definedName>
    <definedName name="TXG_R" localSheetId="59">#REF!</definedName>
    <definedName name="TXG_R" localSheetId="0">#REF!</definedName>
    <definedName name="TXG_R" localSheetId="23">#REF!</definedName>
    <definedName name="TXG_R" localSheetId="28">#REF!</definedName>
    <definedName name="TXG_R" localSheetId="29">#REF!</definedName>
    <definedName name="TXG_R" localSheetId="30">#REF!</definedName>
    <definedName name="TXG_R" localSheetId="31">#REF!</definedName>
    <definedName name="TXG_R" localSheetId="40">#REF!</definedName>
    <definedName name="TXG_R" localSheetId="42">#REF!</definedName>
    <definedName name="TXG_R" localSheetId="7">#REF!</definedName>
    <definedName name="TXG_R" localSheetId="19">#REF!</definedName>
    <definedName name="TXG_R" localSheetId="20">#REF!</definedName>
    <definedName name="TXG_R" localSheetId="21">#REF!</definedName>
    <definedName name="TXG_R" localSheetId="22">#REF!</definedName>
    <definedName name="TXG_R" localSheetId="24">#REF!</definedName>
    <definedName name="TXG_R" localSheetId="25">#REF!</definedName>
    <definedName name="TXG_R" localSheetId="26">#REF!</definedName>
    <definedName name="TXG_R" localSheetId="27">#REF!</definedName>
    <definedName name="TXG_R" localSheetId="32">#REF!</definedName>
    <definedName name="TXG_R" localSheetId="33">#REF!</definedName>
    <definedName name="TXG_R" localSheetId="34">#REF!</definedName>
    <definedName name="TXG_R" localSheetId="35">#REF!</definedName>
    <definedName name="TXG_R" localSheetId="36">#REF!</definedName>
    <definedName name="TXG_R" localSheetId="37">#REF!</definedName>
    <definedName name="TXG_R" localSheetId="38">#REF!</definedName>
    <definedName name="TXG_R" localSheetId="39">#REF!</definedName>
    <definedName name="TXG_R" localSheetId="41">#REF!</definedName>
    <definedName name="TXG_R" localSheetId="43">#REF!</definedName>
    <definedName name="TXG_R" localSheetId="13">#REF!</definedName>
    <definedName name="TXG_R" localSheetId="14">#REF!</definedName>
    <definedName name="TXG_R" localSheetId="15">#REF!</definedName>
    <definedName name="TXG_R" localSheetId="16">#REF!</definedName>
    <definedName name="TXG_R" localSheetId="17">#REF!</definedName>
    <definedName name="TXG_R" localSheetId="18">#REF!</definedName>
    <definedName name="TXG_R">#REF!</definedName>
    <definedName name="TXG_RPCH" localSheetId="59">#REF!</definedName>
    <definedName name="TXG_RPCH" localSheetId="0">#REF!</definedName>
    <definedName name="TXG_RPCH" localSheetId="23">#REF!</definedName>
    <definedName name="TXG_RPCH" localSheetId="28">#REF!</definedName>
    <definedName name="TXG_RPCH" localSheetId="29">#REF!</definedName>
    <definedName name="TXG_RPCH" localSheetId="30">#REF!</definedName>
    <definedName name="TXG_RPCH" localSheetId="31">#REF!</definedName>
    <definedName name="TXG_RPCH" localSheetId="40">#REF!</definedName>
    <definedName name="TXG_RPCH" localSheetId="42">#REF!</definedName>
    <definedName name="TXG_RPCH" localSheetId="7">#REF!</definedName>
    <definedName name="TXG_RPCH" localSheetId="19">#REF!</definedName>
    <definedName name="TXG_RPCH" localSheetId="20">#REF!</definedName>
    <definedName name="TXG_RPCH" localSheetId="21">#REF!</definedName>
    <definedName name="TXG_RPCH" localSheetId="22">#REF!</definedName>
    <definedName name="TXG_RPCH" localSheetId="24">#REF!</definedName>
    <definedName name="TXG_RPCH" localSheetId="25">#REF!</definedName>
    <definedName name="TXG_RPCH" localSheetId="26">#REF!</definedName>
    <definedName name="TXG_RPCH" localSheetId="27">#REF!</definedName>
    <definedName name="TXG_RPCH" localSheetId="32">#REF!</definedName>
    <definedName name="TXG_RPCH" localSheetId="33">#REF!</definedName>
    <definedName name="TXG_RPCH" localSheetId="34">#REF!</definedName>
    <definedName name="TXG_RPCH" localSheetId="35">#REF!</definedName>
    <definedName name="TXG_RPCH" localSheetId="36">#REF!</definedName>
    <definedName name="TXG_RPCH" localSheetId="37">#REF!</definedName>
    <definedName name="TXG_RPCH" localSheetId="38">#REF!</definedName>
    <definedName name="TXG_RPCH" localSheetId="39">#REF!</definedName>
    <definedName name="TXG_RPCH" localSheetId="41">#REF!</definedName>
    <definedName name="TXG_RPCH" localSheetId="43">#REF!</definedName>
    <definedName name="TXG_RPCH" localSheetId="13">#REF!</definedName>
    <definedName name="TXG_RPCH" localSheetId="14">#REF!</definedName>
    <definedName name="TXG_RPCH" localSheetId="15">#REF!</definedName>
    <definedName name="TXG_RPCH" localSheetId="16">#REF!</definedName>
    <definedName name="TXG_RPCH" localSheetId="17">#REF!</definedName>
    <definedName name="TXG_RPCH" localSheetId="18">#REF!</definedName>
    <definedName name="TXG_RPCH">#REF!</definedName>
    <definedName name="TXGO">#N/A</definedName>
    <definedName name="TXGO_D" localSheetId="59">#REF!</definedName>
    <definedName name="TXGO_D" localSheetId="0">#REF!</definedName>
    <definedName name="TXGO_D" localSheetId="12">#REF!</definedName>
    <definedName name="TXGO_D" localSheetId="23">#REF!</definedName>
    <definedName name="TXGO_D" localSheetId="28">#REF!</definedName>
    <definedName name="TXGO_D" localSheetId="29">#REF!</definedName>
    <definedName name="TXGO_D" localSheetId="30">#REF!</definedName>
    <definedName name="TXGO_D" localSheetId="31">#REF!</definedName>
    <definedName name="TXGO_D" localSheetId="40">#REF!</definedName>
    <definedName name="TXGO_D" localSheetId="42">#REF!</definedName>
    <definedName name="TXGO_D" localSheetId="5">#REF!</definedName>
    <definedName name="TXGO_D" localSheetId="7">#REF!</definedName>
    <definedName name="TXGO_D" localSheetId="9">#REF!</definedName>
    <definedName name="TXGO_D" localSheetId="11">#REF!</definedName>
    <definedName name="TXGO_D" localSheetId="6">#REF!</definedName>
    <definedName name="TXGO_D" localSheetId="19">#REF!</definedName>
    <definedName name="TXGO_D" localSheetId="20">#REF!</definedName>
    <definedName name="TXGO_D" localSheetId="21">#REF!</definedName>
    <definedName name="TXGO_D" localSheetId="22">#REF!</definedName>
    <definedName name="TXGO_D" localSheetId="24">#REF!</definedName>
    <definedName name="TXGO_D" localSheetId="25">#REF!</definedName>
    <definedName name="TXGO_D" localSheetId="26">#REF!</definedName>
    <definedName name="TXGO_D" localSheetId="27">#REF!</definedName>
    <definedName name="TXGO_D" localSheetId="32">#REF!</definedName>
    <definedName name="TXGO_D" localSheetId="33">#REF!</definedName>
    <definedName name="TXGO_D" localSheetId="34">#REF!</definedName>
    <definedName name="TXGO_D" localSheetId="8">#REF!</definedName>
    <definedName name="TXGO_D" localSheetId="35">#REF!</definedName>
    <definedName name="TXGO_D" localSheetId="36">#REF!</definedName>
    <definedName name="TXGO_D" localSheetId="37">#REF!</definedName>
    <definedName name="TXGO_D" localSheetId="38">#REF!</definedName>
    <definedName name="TXGO_D" localSheetId="39">#REF!</definedName>
    <definedName name="TXGO_D" localSheetId="41">#REF!</definedName>
    <definedName name="TXGO_D" localSheetId="43">#REF!</definedName>
    <definedName name="TXGO_D" localSheetId="10">#REF!</definedName>
    <definedName name="TXGO_D" localSheetId="13">#REF!</definedName>
    <definedName name="TXGO_D" localSheetId="14">#REF!</definedName>
    <definedName name="TXGO_D" localSheetId="15">#REF!</definedName>
    <definedName name="TXGO_D" localSheetId="16">#REF!</definedName>
    <definedName name="TXGO_D" localSheetId="17">#REF!</definedName>
    <definedName name="TXGO_D" localSheetId="18">#REF!</definedName>
    <definedName name="TXGO_D">#REF!</definedName>
    <definedName name="TXGO_DPCH" localSheetId="59">#REF!</definedName>
    <definedName name="TXGO_DPCH" localSheetId="0">#REF!</definedName>
    <definedName name="TXGO_DPCH" localSheetId="23">#REF!</definedName>
    <definedName name="TXGO_DPCH" localSheetId="28">#REF!</definedName>
    <definedName name="TXGO_DPCH" localSheetId="29">#REF!</definedName>
    <definedName name="TXGO_DPCH" localSheetId="30">#REF!</definedName>
    <definedName name="TXGO_DPCH" localSheetId="31">#REF!</definedName>
    <definedName name="TXGO_DPCH" localSheetId="40">#REF!</definedName>
    <definedName name="TXGO_DPCH" localSheetId="42">#REF!</definedName>
    <definedName name="TXGO_DPCH" localSheetId="7">#REF!</definedName>
    <definedName name="TXGO_DPCH" localSheetId="19">#REF!</definedName>
    <definedName name="TXGO_DPCH" localSheetId="20">#REF!</definedName>
    <definedName name="TXGO_DPCH" localSheetId="21">#REF!</definedName>
    <definedName name="TXGO_DPCH" localSheetId="22">#REF!</definedName>
    <definedName name="TXGO_DPCH" localSheetId="24">#REF!</definedName>
    <definedName name="TXGO_DPCH" localSheetId="25">#REF!</definedName>
    <definedName name="TXGO_DPCH" localSheetId="26">#REF!</definedName>
    <definedName name="TXGO_DPCH" localSheetId="27">#REF!</definedName>
    <definedName name="TXGO_DPCH" localSheetId="32">#REF!</definedName>
    <definedName name="TXGO_DPCH" localSheetId="33">#REF!</definedName>
    <definedName name="TXGO_DPCH" localSheetId="34">#REF!</definedName>
    <definedName name="TXGO_DPCH" localSheetId="35">#REF!</definedName>
    <definedName name="TXGO_DPCH" localSheetId="36">#REF!</definedName>
    <definedName name="TXGO_DPCH" localSheetId="37">#REF!</definedName>
    <definedName name="TXGO_DPCH" localSheetId="38">#REF!</definedName>
    <definedName name="TXGO_DPCH" localSheetId="39">#REF!</definedName>
    <definedName name="TXGO_DPCH" localSheetId="41">#REF!</definedName>
    <definedName name="TXGO_DPCH" localSheetId="43">#REF!</definedName>
    <definedName name="TXGO_DPCH" localSheetId="13">#REF!</definedName>
    <definedName name="TXGO_DPCH" localSheetId="14">#REF!</definedName>
    <definedName name="TXGO_DPCH" localSheetId="15">#REF!</definedName>
    <definedName name="TXGO_DPCH" localSheetId="16">#REF!</definedName>
    <definedName name="TXGO_DPCH" localSheetId="17">#REF!</definedName>
    <definedName name="TXGO_DPCH" localSheetId="18">#REF!</definedName>
    <definedName name="TXGO_DPCH">#REF!</definedName>
    <definedName name="TXGO_R" localSheetId="59">#REF!</definedName>
    <definedName name="TXGO_R" localSheetId="0">#REF!</definedName>
    <definedName name="TXGO_R" localSheetId="23">#REF!</definedName>
    <definedName name="TXGO_R" localSheetId="28">#REF!</definedName>
    <definedName name="TXGO_R" localSheetId="29">#REF!</definedName>
    <definedName name="TXGO_R" localSheetId="30">#REF!</definedName>
    <definedName name="TXGO_R" localSheetId="31">#REF!</definedName>
    <definedName name="TXGO_R" localSheetId="40">#REF!</definedName>
    <definedName name="TXGO_R" localSheetId="42">#REF!</definedName>
    <definedName name="TXGO_R" localSheetId="7">#REF!</definedName>
    <definedName name="TXGO_R" localSheetId="19">#REF!</definedName>
    <definedName name="TXGO_R" localSheetId="20">#REF!</definedName>
    <definedName name="TXGO_R" localSheetId="21">#REF!</definedName>
    <definedName name="TXGO_R" localSheetId="22">#REF!</definedName>
    <definedName name="TXGO_R" localSheetId="24">#REF!</definedName>
    <definedName name="TXGO_R" localSheetId="25">#REF!</definedName>
    <definedName name="TXGO_R" localSheetId="26">#REF!</definedName>
    <definedName name="TXGO_R" localSheetId="27">#REF!</definedName>
    <definedName name="TXGO_R" localSheetId="32">#REF!</definedName>
    <definedName name="TXGO_R" localSheetId="33">#REF!</definedName>
    <definedName name="TXGO_R" localSheetId="34">#REF!</definedName>
    <definedName name="TXGO_R" localSheetId="35">#REF!</definedName>
    <definedName name="TXGO_R" localSheetId="36">#REF!</definedName>
    <definedName name="TXGO_R" localSheetId="37">#REF!</definedName>
    <definedName name="TXGO_R" localSheetId="38">#REF!</definedName>
    <definedName name="TXGO_R" localSheetId="39">#REF!</definedName>
    <definedName name="TXGO_R" localSheetId="41">#REF!</definedName>
    <definedName name="TXGO_R" localSheetId="43">#REF!</definedName>
    <definedName name="TXGO_R" localSheetId="13">#REF!</definedName>
    <definedName name="TXGO_R" localSheetId="14">#REF!</definedName>
    <definedName name="TXGO_R" localSheetId="15">#REF!</definedName>
    <definedName name="TXGO_R" localSheetId="16">#REF!</definedName>
    <definedName name="TXGO_R" localSheetId="17">#REF!</definedName>
    <definedName name="TXGO_R" localSheetId="18">#REF!</definedName>
    <definedName name="TXGO_R">#REF!</definedName>
    <definedName name="TXGO_RPCH" localSheetId="0">#REF!</definedName>
    <definedName name="TXGO_RPCH" localSheetId="23">#REF!</definedName>
    <definedName name="TXGO_RPCH" localSheetId="28">#REF!</definedName>
    <definedName name="TXGO_RPCH" localSheetId="29">#REF!</definedName>
    <definedName name="TXGO_RPCH" localSheetId="30">#REF!</definedName>
    <definedName name="TXGO_RPCH" localSheetId="31">#REF!</definedName>
    <definedName name="TXGO_RPCH" localSheetId="40">#REF!</definedName>
    <definedName name="TXGO_RPCH" localSheetId="42">#REF!</definedName>
    <definedName name="TXGO_RPCH" localSheetId="7">#REF!</definedName>
    <definedName name="TXGO_RPCH" localSheetId="19">#REF!</definedName>
    <definedName name="TXGO_RPCH" localSheetId="20">#REF!</definedName>
    <definedName name="TXGO_RPCH" localSheetId="21">#REF!</definedName>
    <definedName name="TXGO_RPCH" localSheetId="22">#REF!</definedName>
    <definedName name="TXGO_RPCH" localSheetId="24">#REF!</definedName>
    <definedName name="TXGO_RPCH" localSheetId="25">#REF!</definedName>
    <definedName name="TXGO_RPCH" localSheetId="26">#REF!</definedName>
    <definedName name="TXGO_RPCH" localSheetId="27">#REF!</definedName>
    <definedName name="TXGO_RPCH" localSheetId="32">#REF!</definedName>
    <definedName name="TXGO_RPCH" localSheetId="33">#REF!</definedName>
    <definedName name="TXGO_RPCH" localSheetId="34">#REF!</definedName>
    <definedName name="TXGO_RPCH" localSheetId="35">#REF!</definedName>
    <definedName name="TXGO_RPCH" localSheetId="36">#REF!</definedName>
    <definedName name="TXGO_RPCH" localSheetId="37">#REF!</definedName>
    <definedName name="TXGO_RPCH" localSheetId="38">#REF!</definedName>
    <definedName name="TXGO_RPCH" localSheetId="39">#REF!</definedName>
    <definedName name="TXGO_RPCH" localSheetId="41">#REF!</definedName>
    <definedName name="TXGO_RPCH" localSheetId="43">#REF!</definedName>
    <definedName name="TXGO_RPCH" localSheetId="13">#REF!</definedName>
    <definedName name="TXGO_RPCH" localSheetId="14">#REF!</definedName>
    <definedName name="TXGO_RPCH" localSheetId="15">#REF!</definedName>
    <definedName name="TXGO_RPCH" localSheetId="16">#REF!</definedName>
    <definedName name="TXGO_RPCH" localSheetId="17">#REF!</definedName>
    <definedName name="TXGO_RPCH" localSheetId="18">#REF!</definedName>
    <definedName name="TXGO_RPCH">#REF!</definedName>
    <definedName name="TXGXO" localSheetId="0">#REF!</definedName>
    <definedName name="TXGXO" localSheetId="23">#REF!</definedName>
    <definedName name="TXGXO" localSheetId="28">#REF!</definedName>
    <definedName name="TXGXO" localSheetId="29">#REF!</definedName>
    <definedName name="TXGXO" localSheetId="30">#REF!</definedName>
    <definedName name="TXGXO" localSheetId="31">#REF!</definedName>
    <definedName name="TXGXO" localSheetId="40">#REF!</definedName>
    <definedName name="TXGXO" localSheetId="42">#REF!</definedName>
    <definedName name="TXGXO" localSheetId="7">#REF!</definedName>
    <definedName name="TXGXO" localSheetId="19">#REF!</definedName>
    <definedName name="TXGXO" localSheetId="20">#REF!</definedName>
    <definedName name="TXGXO" localSheetId="21">#REF!</definedName>
    <definedName name="TXGXO" localSheetId="22">#REF!</definedName>
    <definedName name="TXGXO" localSheetId="24">#REF!</definedName>
    <definedName name="TXGXO" localSheetId="25">#REF!</definedName>
    <definedName name="TXGXO" localSheetId="26">#REF!</definedName>
    <definedName name="TXGXO" localSheetId="27">#REF!</definedName>
    <definedName name="TXGXO" localSheetId="32">#REF!</definedName>
    <definedName name="TXGXO" localSheetId="33">#REF!</definedName>
    <definedName name="TXGXO" localSheetId="34">#REF!</definedName>
    <definedName name="TXGXO" localSheetId="35">#REF!</definedName>
    <definedName name="TXGXO" localSheetId="36">#REF!</definedName>
    <definedName name="TXGXO" localSheetId="37">#REF!</definedName>
    <definedName name="TXGXO" localSheetId="38">#REF!</definedName>
    <definedName name="TXGXO" localSheetId="39">#REF!</definedName>
    <definedName name="TXGXO" localSheetId="41">#REF!</definedName>
    <definedName name="TXGXO" localSheetId="43">#REF!</definedName>
    <definedName name="TXGXO" localSheetId="13">#REF!</definedName>
    <definedName name="TXGXO" localSheetId="14">#REF!</definedName>
    <definedName name="TXGXO" localSheetId="15">#REF!</definedName>
    <definedName name="TXGXO" localSheetId="16">#REF!</definedName>
    <definedName name="TXGXO" localSheetId="17">#REF!</definedName>
    <definedName name="TXGXO" localSheetId="18">#REF!</definedName>
    <definedName name="TXGXO">#REF!</definedName>
    <definedName name="TXGXO_D" localSheetId="0">#REF!</definedName>
    <definedName name="TXGXO_D" localSheetId="23">#REF!</definedName>
    <definedName name="TXGXO_D" localSheetId="28">#REF!</definedName>
    <definedName name="TXGXO_D" localSheetId="29">#REF!</definedName>
    <definedName name="TXGXO_D" localSheetId="30">#REF!</definedName>
    <definedName name="TXGXO_D" localSheetId="31">#REF!</definedName>
    <definedName name="TXGXO_D" localSheetId="40">#REF!</definedName>
    <definedName name="TXGXO_D" localSheetId="42">#REF!</definedName>
    <definedName name="TXGXO_D" localSheetId="7">#REF!</definedName>
    <definedName name="TXGXO_D" localSheetId="19">#REF!</definedName>
    <definedName name="TXGXO_D" localSheetId="20">#REF!</definedName>
    <definedName name="TXGXO_D" localSheetId="21">#REF!</definedName>
    <definedName name="TXGXO_D" localSheetId="22">#REF!</definedName>
    <definedName name="TXGXO_D" localSheetId="24">#REF!</definedName>
    <definedName name="TXGXO_D" localSheetId="25">#REF!</definedName>
    <definedName name="TXGXO_D" localSheetId="26">#REF!</definedName>
    <definedName name="TXGXO_D" localSheetId="27">#REF!</definedName>
    <definedName name="TXGXO_D" localSheetId="32">#REF!</definedName>
    <definedName name="TXGXO_D" localSheetId="33">#REF!</definedName>
    <definedName name="TXGXO_D" localSheetId="34">#REF!</definedName>
    <definedName name="TXGXO_D" localSheetId="35">#REF!</definedName>
    <definedName name="TXGXO_D" localSheetId="36">#REF!</definedName>
    <definedName name="TXGXO_D" localSheetId="37">#REF!</definedName>
    <definedName name="TXGXO_D" localSheetId="38">#REF!</definedName>
    <definedName name="TXGXO_D" localSheetId="39">#REF!</definedName>
    <definedName name="TXGXO_D" localSheetId="41">#REF!</definedName>
    <definedName name="TXGXO_D" localSheetId="43">#REF!</definedName>
    <definedName name="TXGXO_D" localSheetId="13">#REF!</definedName>
    <definedName name="TXGXO_D" localSheetId="14">#REF!</definedName>
    <definedName name="TXGXO_D" localSheetId="15">#REF!</definedName>
    <definedName name="TXGXO_D" localSheetId="16">#REF!</definedName>
    <definedName name="TXGXO_D" localSheetId="17">#REF!</definedName>
    <definedName name="TXGXO_D" localSheetId="18">#REF!</definedName>
    <definedName name="TXGXO_D">#REF!</definedName>
    <definedName name="TXGXO_DPCH" localSheetId="0">#REF!</definedName>
    <definedName name="TXGXO_DPCH" localSheetId="23">#REF!</definedName>
    <definedName name="TXGXO_DPCH" localSheetId="28">#REF!</definedName>
    <definedName name="TXGXO_DPCH" localSheetId="29">#REF!</definedName>
    <definedName name="TXGXO_DPCH" localSheetId="30">#REF!</definedName>
    <definedName name="TXGXO_DPCH" localSheetId="31">#REF!</definedName>
    <definedName name="TXGXO_DPCH" localSheetId="40">#REF!</definedName>
    <definedName name="TXGXO_DPCH" localSheetId="42">#REF!</definedName>
    <definedName name="TXGXO_DPCH" localSheetId="7">#REF!</definedName>
    <definedName name="TXGXO_DPCH" localSheetId="19">#REF!</definedName>
    <definedName name="TXGXO_DPCH" localSheetId="20">#REF!</definedName>
    <definedName name="TXGXO_DPCH" localSheetId="21">#REF!</definedName>
    <definedName name="TXGXO_DPCH" localSheetId="22">#REF!</definedName>
    <definedName name="TXGXO_DPCH" localSheetId="24">#REF!</definedName>
    <definedName name="TXGXO_DPCH" localSheetId="25">#REF!</definedName>
    <definedName name="TXGXO_DPCH" localSheetId="26">#REF!</definedName>
    <definedName name="TXGXO_DPCH" localSheetId="27">#REF!</definedName>
    <definedName name="TXGXO_DPCH" localSheetId="32">#REF!</definedName>
    <definedName name="TXGXO_DPCH" localSheetId="33">#REF!</definedName>
    <definedName name="TXGXO_DPCH" localSheetId="34">#REF!</definedName>
    <definedName name="TXGXO_DPCH" localSheetId="35">#REF!</definedName>
    <definedName name="TXGXO_DPCH" localSheetId="36">#REF!</definedName>
    <definedName name="TXGXO_DPCH" localSheetId="37">#REF!</definedName>
    <definedName name="TXGXO_DPCH" localSheetId="38">#REF!</definedName>
    <definedName name="TXGXO_DPCH" localSheetId="39">#REF!</definedName>
    <definedName name="TXGXO_DPCH" localSheetId="41">#REF!</definedName>
    <definedName name="TXGXO_DPCH" localSheetId="43">#REF!</definedName>
    <definedName name="TXGXO_DPCH" localSheetId="13">#REF!</definedName>
    <definedName name="TXGXO_DPCH" localSheetId="14">#REF!</definedName>
    <definedName name="TXGXO_DPCH" localSheetId="15">#REF!</definedName>
    <definedName name="TXGXO_DPCH" localSheetId="16">#REF!</definedName>
    <definedName name="TXGXO_DPCH" localSheetId="17">#REF!</definedName>
    <definedName name="TXGXO_DPCH" localSheetId="18">#REF!</definedName>
    <definedName name="TXGXO_DPCH">#REF!</definedName>
    <definedName name="TXGXO_R" localSheetId="0">#REF!</definedName>
    <definedName name="TXGXO_R" localSheetId="23">#REF!</definedName>
    <definedName name="TXGXO_R" localSheetId="28">#REF!</definedName>
    <definedName name="TXGXO_R" localSheetId="29">#REF!</definedName>
    <definedName name="TXGXO_R" localSheetId="30">#REF!</definedName>
    <definedName name="TXGXO_R" localSheetId="31">#REF!</definedName>
    <definedName name="TXGXO_R" localSheetId="40">#REF!</definedName>
    <definedName name="TXGXO_R" localSheetId="42">#REF!</definedName>
    <definedName name="TXGXO_R" localSheetId="7">#REF!</definedName>
    <definedName name="TXGXO_R" localSheetId="19">#REF!</definedName>
    <definedName name="TXGXO_R" localSheetId="20">#REF!</definedName>
    <definedName name="TXGXO_R" localSheetId="21">#REF!</definedName>
    <definedName name="TXGXO_R" localSheetId="22">#REF!</definedName>
    <definedName name="TXGXO_R" localSheetId="24">#REF!</definedName>
    <definedName name="TXGXO_R" localSheetId="25">#REF!</definedName>
    <definedName name="TXGXO_R" localSheetId="26">#REF!</definedName>
    <definedName name="TXGXO_R" localSheetId="27">#REF!</definedName>
    <definedName name="TXGXO_R" localSheetId="32">#REF!</definedName>
    <definedName name="TXGXO_R" localSheetId="33">#REF!</definedName>
    <definedName name="TXGXO_R" localSheetId="34">#REF!</definedName>
    <definedName name="TXGXO_R" localSheetId="35">#REF!</definedName>
    <definedName name="TXGXO_R" localSheetId="36">#REF!</definedName>
    <definedName name="TXGXO_R" localSheetId="37">#REF!</definedName>
    <definedName name="TXGXO_R" localSheetId="38">#REF!</definedName>
    <definedName name="TXGXO_R" localSheetId="39">#REF!</definedName>
    <definedName name="TXGXO_R" localSheetId="41">#REF!</definedName>
    <definedName name="TXGXO_R" localSheetId="43">#REF!</definedName>
    <definedName name="TXGXO_R" localSheetId="13">#REF!</definedName>
    <definedName name="TXGXO_R" localSheetId="14">#REF!</definedName>
    <definedName name="TXGXO_R" localSheetId="15">#REF!</definedName>
    <definedName name="TXGXO_R" localSheetId="16">#REF!</definedName>
    <definedName name="TXGXO_R" localSheetId="17">#REF!</definedName>
    <definedName name="TXGXO_R" localSheetId="18">#REF!</definedName>
    <definedName name="TXGXO_R">#REF!</definedName>
    <definedName name="TXGXO_RPCH" localSheetId="0">#REF!</definedName>
    <definedName name="TXGXO_RPCH" localSheetId="23">#REF!</definedName>
    <definedName name="TXGXO_RPCH" localSheetId="28">#REF!</definedName>
    <definedName name="TXGXO_RPCH" localSheetId="29">#REF!</definedName>
    <definedName name="TXGXO_RPCH" localSheetId="30">#REF!</definedName>
    <definedName name="TXGXO_RPCH" localSheetId="31">#REF!</definedName>
    <definedName name="TXGXO_RPCH" localSheetId="40">#REF!</definedName>
    <definedName name="TXGXO_RPCH" localSheetId="42">#REF!</definedName>
    <definedName name="TXGXO_RPCH" localSheetId="7">#REF!</definedName>
    <definedName name="TXGXO_RPCH" localSheetId="19">#REF!</definedName>
    <definedName name="TXGXO_RPCH" localSheetId="20">#REF!</definedName>
    <definedName name="TXGXO_RPCH" localSheetId="21">#REF!</definedName>
    <definedName name="TXGXO_RPCH" localSheetId="22">#REF!</definedName>
    <definedName name="TXGXO_RPCH" localSheetId="24">#REF!</definedName>
    <definedName name="TXGXO_RPCH" localSheetId="25">#REF!</definedName>
    <definedName name="TXGXO_RPCH" localSheetId="26">#REF!</definedName>
    <definedName name="TXGXO_RPCH" localSheetId="27">#REF!</definedName>
    <definedName name="TXGXO_RPCH" localSheetId="32">#REF!</definedName>
    <definedName name="TXGXO_RPCH" localSheetId="33">#REF!</definedName>
    <definedName name="TXGXO_RPCH" localSheetId="34">#REF!</definedName>
    <definedName name="TXGXO_RPCH" localSheetId="35">#REF!</definedName>
    <definedName name="TXGXO_RPCH" localSheetId="36">#REF!</definedName>
    <definedName name="TXGXO_RPCH" localSheetId="37">#REF!</definedName>
    <definedName name="TXGXO_RPCH" localSheetId="38">#REF!</definedName>
    <definedName name="TXGXO_RPCH" localSheetId="39">#REF!</definedName>
    <definedName name="TXGXO_RPCH" localSheetId="41">#REF!</definedName>
    <definedName name="TXGXO_RPCH" localSheetId="43">#REF!</definedName>
    <definedName name="TXGXO_RPCH" localSheetId="13">#REF!</definedName>
    <definedName name="TXGXO_RPCH" localSheetId="14">#REF!</definedName>
    <definedName name="TXGXO_RPCH" localSheetId="15">#REF!</definedName>
    <definedName name="TXGXO_RPCH" localSheetId="16">#REF!</definedName>
    <definedName name="TXGXO_RPCH" localSheetId="17">#REF!</definedName>
    <definedName name="TXGXO_RPCH" localSheetId="18">#REF!</definedName>
    <definedName name="TXGXO_RPCH">#REF!</definedName>
    <definedName name="TXS" localSheetId="0">#REF!</definedName>
    <definedName name="TXS" localSheetId="23">#REF!</definedName>
    <definedName name="TXS" localSheetId="28">#REF!</definedName>
    <definedName name="TXS" localSheetId="29">#REF!</definedName>
    <definedName name="TXS" localSheetId="30">#REF!</definedName>
    <definedName name="TXS" localSheetId="31">#REF!</definedName>
    <definedName name="TXS" localSheetId="40">#REF!</definedName>
    <definedName name="TXS" localSheetId="42">#REF!</definedName>
    <definedName name="TXS" localSheetId="7">#REF!</definedName>
    <definedName name="TXS" localSheetId="19">#REF!</definedName>
    <definedName name="TXS" localSheetId="20">#REF!</definedName>
    <definedName name="TXS" localSheetId="21">#REF!</definedName>
    <definedName name="TXS" localSheetId="22">#REF!</definedName>
    <definedName name="TXS" localSheetId="24">#REF!</definedName>
    <definedName name="TXS" localSheetId="25">#REF!</definedName>
    <definedName name="TXS" localSheetId="26">#REF!</definedName>
    <definedName name="TXS" localSheetId="27">#REF!</definedName>
    <definedName name="TXS" localSheetId="32">#REF!</definedName>
    <definedName name="TXS" localSheetId="33">#REF!</definedName>
    <definedName name="TXS" localSheetId="34">#REF!</definedName>
    <definedName name="TXS" localSheetId="35">#REF!</definedName>
    <definedName name="TXS" localSheetId="36">#REF!</definedName>
    <definedName name="TXS" localSheetId="37">#REF!</definedName>
    <definedName name="TXS" localSheetId="38">#REF!</definedName>
    <definedName name="TXS" localSheetId="39">#REF!</definedName>
    <definedName name="TXS" localSheetId="41">#REF!</definedName>
    <definedName name="TXS" localSheetId="43">#REF!</definedName>
    <definedName name="TXS" localSheetId="13">#REF!</definedName>
    <definedName name="TXS" localSheetId="14">#REF!</definedName>
    <definedName name="TXS" localSheetId="15">#REF!</definedName>
    <definedName name="TXS" localSheetId="16">#REF!</definedName>
    <definedName name="TXS" localSheetId="17">#REF!</definedName>
    <definedName name="TXS" localSheetId="18">#REF!</definedName>
    <definedName name="TXS">#REF!</definedName>
    <definedName name="ty" localSheetId="59" hidden="1">{"Riqfin97",#N/A,FALSE,"Tran";"Riqfinpro",#N/A,FALSE,"Tran"}</definedName>
    <definedName name="ty" localSheetId="0" hidden="1">{"Riqfin97",#N/A,FALSE,"Tran";"Riqfinpro",#N/A,FALSE,"Tran"}</definedName>
    <definedName name="ty" localSheetId="12" hidden="1">{"Riqfin97",#N/A,FALSE,"Tran";"Riqfinpro",#N/A,FALSE,"Tran"}</definedName>
    <definedName name="ty" localSheetId="23" hidden="1">{"Riqfin97",#N/A,FALSE,"Tran";"Riqfinpro",#N/A,FALSE,"Tran"}</definedName>
    <definedName name="ty" localSheetId="28" hidden="1">{"Riqfin97",#N/A,FALSE,"Tran";"Riqfinpro",#N/A,FALSE,"Tran"}</definedName>
    <definedName name="ty" localSheetId="29" hidden="1">{"Riqfin97",#N/A,FALSE,"Tran";"Riqfinpro",#N/A,FALSE,"Tran"}</definedName>
    <definedName name="ty" localSheetId="30" hidden="1">{"Riqfin97",#N/A,FALSE,"Tran";"Riqfinpro",#N/A,FALSE,"Tran"}</definedName>
    <definedName name="ty" localSheetId="31" hidden="1">{"Riqfin97",#N/A,FALSE,"Tran";"Riqfinpro",#N/A,FALSE,"Tran"}</definedName>
    <definedName name="ty" localSheetId="40" hidden="1">{"Riqfin97",#N/A,FALSE,"Tran";"Riqfinpro",#N/A,FALSE,"Tran"}</definedName>
    <definedName name="ty" localSheetId="42" hidden="1">{"Riqfin97",#N/A,FALSE,"Tran";"Riqfinpro",#N/A,FALSE,"Tran"}</definedName>
    <definedName name="ty" localSheetId="1" hidden="1">{"Riqfin97",#N/A,FALSE,"Tran";"Riqfinpro",#N/A,FALSE,"Tran"}</definedName>
    <definedName name="ty" localSheetId="2" hidden="1">{"Riqfin97",#N/A,FALSE,"Tran";"Riqfinpro",#N/A,FALSE,"Tran"}</definedName>
    <definedName name="ty" localSheetId="3" hidden="1">{"Riqfin97",#N/A,FALSE,"Tran";"Riqfinpro",#N/A,FALSE,"Tran"}</definedName>
    <definedName name="ty" localSheetId="4" hidden="1">{"Riqfin97",#N/A,FALSE,"Tran";"Riqfinpro",#N/A,FALSE,"Tran"}</definedName>
    <definedName name="ty" localSheetId="5" hidden="1">{"Riqfin97",#N/A,FALSE,"Tran";"Riqfinpro",#N/A,FALSE,"Tran"}</definedName>
    <definedName name="ty" localSheetId="7" hidden="1">{"Riqfin97",#N/A,FALSE,"Tran";"Riqfinpro",#N/A,FALSE,"Tran"}</definedName>
    <definedName name="ty" localSheetId="9" hidden="1">{"Riqfin97",#N/A,FALSE,"Tran";"Riqfinpro",#N/A,FALSE,"Tran"}</definedName>
    <definedName name="ty" localSheetId="11" hidden="1">{"Riqfin97",#N/A,FALSE,"Tran";"Riqfinpro",#N/A,FALSE,"Tran"}</definedName>
    <definedName name="ty" localSheetId="6" hidden="1">{"Riqfin97",#N/A,FALSE,"Tran";"Riqfinpro",#N/A,FALSE,"Tran"}</definedName>
    <definedName name="ty" localSheetId="19" hidden="1">{"Riqfin97",#N/A,FALSE,"Tran";"Riqfinpro",#N/A,FALSE,"Tran"}</definedName>
    <definedName name="ty" localSheetId="20" hidden="1">{"Riqfin97",#N/A,FALSE,"Tran";"Riqfinpro",#N/A,FALSE,"Tran"}</definedName>
    <definedName name="ty" localSheetId="21" hidden="1">{"Riqfin97",#N/A,FALSE,"Tran";"Riqfinpro",#N/A,FALSE,"Tran"}</definedName>
    <definedName name="ty" localSheetId="22" hidden="1">{"Riqfin97",#N/A,FALSE,"Tran";"Riqfinpro",#N/A,FALSE,"Tran"}</definedName>
    <definedName name="ty" localSheetId="24" hidden="1">{"Riqfin97",#N/A,FALSE,"Tran";"Riqfinpro",#N/A,FALSE,"Tran"}</definedName>
    <definedName name="ty" localSheetId="25" hidden="1">{"Riqfin97",#N/A,FALSE,"Tran";"Riqfinpro",#N/A,FALSE,"Tran"}</definedName>
    <definedName name="ty" localSheetId="26" hidden="1">{"Riqfin97",#N/A,FALSE,"Tran";"Riqfinpro",#N/A,FALSE,"Tran"}</definedName>
    <definedName name="ty" localSheetId="27" hidden="1">{"Riqfin97",#N/A,FALSE,"Tran";"Riqfinpro",#N/A,FALSE,"Tran"}</definedName>
    <definedName name="ty" localSheetId="32" hidden="1">{"Riqfin97",#N/A,FALSE,"Tran";"Riqfinpro",#N/A,FALSE,"Tran"}</definedName>
    <definedName name="ty" localSheetId="33" hidden="1">{"Riqfin97",#N/A,FALSE,"Tran";"Riqfinpro",#N/A,FALSE,"Tran"}</definedName>
    <definedName name="ty" localSheetId="34" hidden="1">{"Riqfin97",#N/A,FALSE,"Tran";"Riqfinpro",#N/A,FALSE,"Tran"}</definedName>
    <definedName name="ty" localSheetId="8" hidden="1">{"Riqfin97",#N/A,FALSE,"Tran";"Riqfinpro",#N/A,FALSE,"Tran"}</definedName>
    <definedName name="ty" localSheetId="35" hidden="1">{"Riqfin97",#N/A,FALSE,"Tran";"Riqfinpro",#N/A,FALSE,"Tran"}</definedName>
    <definedName name="ty" localSheetId="36" hidden="1">{"Riqfin97",#N/A,FALSE,"Tran";"Riqfinpro",#N/A,FALSE,"Tran"}</definedName>
    <definedName name="ty" localSheetId="37" hidden="1">{"Riqfin97",#N/A,FALSE,"Tran";"Riqfinpro",#N/A,FALSE,"Tran"}</definedName>
    <definedName name="ty" localSheetId="38" hidden="1">{"Riqfin97",#N/A,FALSE,"Tran";"Riqfinpro",#N/A,FALSE,"Tran"}</definedName>
    <definedName name="ty" localSheetId="39" hidden="1">{"Riqfin97",#N/A,FALSE,"Tran";"Riqfinpro",#N/A,FALSE,"Tran"}</definedName>
    <definedName name="ty" localSheetId="41" hidden="1">{"Riqfin97",#N/A,FALSE,"Tran";"Riqfinpro",#N/A,FALSE,"Tran"}</definedName>
    <definedName name="ty" localSheetId="43" hidden="1">{"Riqfin97",#N/A,FALSE,"Tran";"Riqfinpro",#N/A,FALSE,"Tran"}</definedName>
    <definedName name="ty" localSheetId="10" hidden="1">{"Riqfin97",#N/A,FALSE,"Tran";"Riqfinpro",#N/A,FALSE,"Tran"}</definedName>
    <definedName name="ty" localSheetId="13" hidden="1">{"Riqfin97",#N/A,FALSE,"Tran";"Riqfinpro",#N/A,FALSE,"Tran"}</definedName>
    <definedName name="ty" localSheetId="14" hidden="1">{"Riqfin97",#N/A,FALSE,"Tran";"Riqfinpro",#N/A,FALSE,"Tran"}</definedName>
    <definedName name="ty" localSheetId="15" hidden="1">{"Riqfin97",#N/A,FALSE,"Tran";"Riqfinpro",#N/A,FALSE,"Tran"}</definedName>
    <definedName name="ty" localSheetId="16" hidden="1">{"Riqfin97",#N/A,FALSE,"Tran";"Riqfinpro",#N/A,FALSE,"Tran"}</definedName>
    <definedName name="ty" localSheetId="17" hidden="1">{"Riqfin97",#N/A,FALSE,"Tran";"Riqfinpro",#N/A,FALSE,"Tran"}</definedName>
    <definedName name="ty" localSheetId="18" hidden="1">{"Riqfin97",#N/A,FALSE,"Tran";"Riqfinpro",#N/A,FALSE,"Tran"}</definedName>
    <definedName name="ty" hidden="1">{"Riqfin97",#N/A,FALSE,"Tran";"Riqfinpro",#N/A,FALSE,"Tran"}</definedName>
    <definedName name="UAED" localSheetId="59">#REF!</definedName>
    <definedName name="UAED" localSheetId="0">#REF!</definedName>
    <definedName name="UAED" localSheetId="12">#REF!</definedName>
    <definedName name="UAED" localSheetId="23">#REF!</definedName>
    <definedName name="UAED" localSheetId="28">#REF!</definedName>
    <definedName name="UAED" localSheetId="29">#REF!</definedName>
    <definedName name="UAED" localSheetId="30">#REF!</definedName>
    <definedName name="UAED" localSheetId="31">#REF!</definedName>
    <definedName name="UAED" localSheetId="40">#REF!</definedName>
    <definedName name="UAED" localSheetId="42">#REF!</definedName>
    <definedName name="UAED" localSheetId="5">#REF!</definedName>
    <definedName name="UAED" localSheetId="7">#REF!</definedName>
    <definedName name="UAED" localSheetId="9">#REF!</definedName>
    <definedName name="UAED" localSheetId="11">#REF!</definedName>
    <definedName name="UAED" localSheetId="6">#REF!</definedName>
    <definedName name="UAED" localSheetId="19">#REF!</definedName>
    <definedName name="UAED" localSheetId="20">#REF!</definedName>
    <definedName name="UAED" localSheetId="21">#REF!</definedName>
    <definedName name="UAED" localSheetId="22">#REF!</definedName>
    <definedName name="UAED" localSheetId="24">#REF!</definedName>
    <definedName name="UAED" localSheetId="25">#REF!</definedName>
    <definedName name="UAED" localSheetId="26">#REF!</definedName>
    <definedName name="UAED" localSheetId="27">#REF!</definedName>
    <definedName name="UAED" localSheetId="32">#REF!</definedName>
    <definedName name="UAED" localSheetId="33">#REF!</definedName>
    <definedName name="UAED" localSheetId="34">#REF!</definedName>
    <definedName name="UAED" localSheetId="8">#REF!</definedName>
    <definedName name="UAED" localSheetId="35">#REF!</definedName>
    <definedName name="UAED" localSheetId="36">#REF!</definedName>
    <definedName name="UAED" localSheetId="37">#REF!</definedName>
    <definedName name="UAED" localSheetId="38">#REF!</definedName>
    <definedName name="UAED" localSheetId="39">#REF!</definedName>
    <definedName name="UAED" localSheetId="41">#REF!</definedName>
    <definedName name="UAED" localSheetId="43">#REF!</definedName>
    <definedName name="UAED" localSheetId="10">#REF!</definedName>
    <definedName name="UAED" localSheetId="13">#REF!</definedName>
    <definedName name="UAED" localSheetId="14">#REF!</definedName>
    <definedName name="UAED" localSheetId="15">#REF!</definedName>
    <definedName name="UAED" localSheetId="16">#REF!</definedName>
    <definedName name="UAED" localSheetId="17">#REF!</definedName>
    <definedName name="UAED" localSheetId="18">#REF!</definedName>
    <definedName name="UAED">#REF!</definedName>
    <definedName name="UAED1" localSheetId="59">#REF!</definedName>
    <definedName name="UAED1" localSheetId="0">#REF!</definedName>
    <definedName name="UAED1" localSheetId="23">#REF!</definedName>
    <definedName name="UAED1" localSheetId="28">#REF!</definedName>
    <definedName name="UAED1" localSheetId="29">#REF!</definedName>
    <definedName name="UAED1" localSheetId="30">#REF!</definedName>
    <definedName name="UAED1" localSheetId="31">#REF!</definedName>
    <definedName name="UAED1" localSheetId="40">#REF!</definedName>
    <definedName name="UAED1" localSheetId="42">#REF!</definedName>
    <definedName name="UAED1" localSheetId="7">#REF!</definedName>
    <definedName name="UAED1" localSheetId="19">#REF!</definedName>
    <definedName name="UAED1" localSheetId="20">#REF!</definedName>
    <definedName name="UAED1" localSheetId="21">#REF!</definedName>
    <definedName name="UAED1" localSheetId="22">#REF!</definedName>
    <definedName name="UAED1" localSheetId="24">#REF!</definedName>
    <definedName name="UAED1" localSheetId="25">#REF!</definedName>
    <definedName name="UAED1" localSheetId="26">#REF!</definedName>
    <definedName name="UAED1" localSheetId="27">#REF!</definedName>
    <definedName name="UAED1" localSheetId="32">#REF!</definedName>
    <definedName name="UAED1" localSheetId="33">#REF!</definedName>
    <definedName name="UAED1" localSheetId="34">#REF!</definedName>
    <definedName name="UAED1" localSheetId="35">#REF!</definedName>
    <definedName name="UAED1" localSheetId="36">#REF!</definedName>
    <definedName name="UAED1" localSheetId="37">#REF!</definedName>
    <definedName name="UAED1" localSheetId="38">#REF!</definedName>
    <definedName name="UAED1" localSheetId="39">#REF!</definedName>
    <definedName name="UAED1" localSheetId="41">#REF!</definedName>
    <definedName name="UAED1" localSheetId="43">#REF!</definedName>
    <definedName name="UAED1" localSheetId="13">#REF!</definedName>
    <definedName name="UAED1" localSheetId="14">#REF!</definedName>
    <definedName name="UAED1" localSheetId="15">#REF!</definedName>
    <definedName name="UAED1" localSheetId="16">#REF!</definedName>
    <definedName name="UAED1" localSheetId="17">#REF!</definedName>
    <definedName name="UAED1" localSheetId="18">#REF!</definedName>
    <definedName name="UAED1">#REF!</definedName>
    <definedName name="UC" localSheetId="59">#REF!</definedName>
    <definedName name="UC" localSheetId="0">#REF!</definedName>
    <definedName name="UC" localSheetId="23">#REF!</definedName>
    <definedName name="UC" localSheetId="28">#REF!</definedName>
    <definedName name="UC" localSheetId="29">#REF!</definedName>
    <definedName name="UC" localSheetId="30">#REF!</definedName>
    <definedName name="UC" localSheetId="31">#REF!</definedName>
    <definedName name="UC" localSheetId="40">#REF!</definedName>
    <definedName name="UC" localSheetId="42">#REF!</definedName>
    <definedName name="UC" localSheetId="7">#REF!</definedName>
    <definedName name="UC" localSheetId="19">#REF!</definedName>
    <definedName name="UC" localSheetId="20">#REF!</definedName>
    <definedName name="UC" localSheetId="21">#REF!</definedName>
    <definedName name="UC" localSheetId="22">#REF!</definedName>
    <definedName name="UC" localSheetId="24">#REF!</definedName>
    <definedName name="UC" localSheetId="25">#REF!</definedName>
    <definedName name="UC" localSheetId="26">#REF!</definedName>
    <definedName name="UC" localSheetId="27">#REF!</definedName>
    <definedName name="UC" localSheetId="32">#REF!</definedName>
    <definedName name="UC" localSheetId="33">#REF!</definedName>
    <definedName name="UC" localSheetId="34">#REF!</definedName>
    <definedName name="UC" localSheetId="35">#REF!</definedName>
    <definedName name="UC" localSheetId="36">#REF!</definedName>
    <definedName name="UC" localSheetId="37">#REF!</definedName>
    <definedName name="UC" localSheetId="38">#REF!</definedName>
    <definedName name="UC" localSheetId="39">#REF!</definedName>
    <definedName name="UC" localSheetId="41">#REF!</definedName>
    <definedName name="UC" localSheetId="43">#REF!</definedName>
    <definedName name="UC" localSheetId="13">#REF!</definedName>
    <definedName name="UC" localSheetId="14">#REF!</definedName>
    <definedName name="UC" localSheetId="15">#REF!</definedName>
    <definedName name="UC" localSheetId="16">#REF!</definedName>
    <definedName name="UC" localSheetId="17">#REF!</definedName>
    <definedName name="UC" localSheetId="18">#REF!</definedName>
    <definedName name="UC">#REF!</definedName>
    <definedName name="UC1A" localSheetId="0">#REF!</definedName>
    <definedName name="UC1A" localSheetId="23">#REF!</definedName>
    <definedName name="UC1A" localSheetId="28">#REF!</definedName>
    <definedName name="UC1A" localSheetId="29">#REF!</definedName>
    <definedName name="UC1A" localSheetId="30">#REF!</definedName>
    <definedName name="UC1A" localSheetId="31">#REF!</definedName>
    <definedName name="UC1A" localSheetId="40">#REF!</definedName>
    <definedName name="UC1A" localSheetId="42">#REF!</definedName>
    <definedName name="UC1A" localSheetId="7">#REF!</definedName>
    <definedName name="UC1A" localSheetId="19">#REF!</definedName>
    <definedName name="UC1A" localSheetId="20">#REF!</definedName>
    <definedName name="UC1A" localSheetId="21">#REF!</definedName>
    <definedName name="UC1A" localSheetId="22">#REF!</definedName>
    <definedName name="UC1A" localSheetId="24">#REF!</definedName>
    <definedName name="UC1A" localSheetId="25">#REF!</definedName>
    <definedName name="UC1A" localSheetId="26">#REF!</definedName>
    <definedName name="UC1A" localSheetId="27">#REF!</definedName>
    <definedName name="UC1A" localSheetId="32">#REF!</definedName>
    <definedName name="UC1A" localSheetId="33">#REF!</definedName>
    <definedName name="UC1A" localSheetId="34">#REF!</definedName>
    <definedName name="UC1A" localSheetId="35">#REF!</definedName>
    <definedName name="UC1A" localSheetId="36">#REF!</definedName>
    <definedName name="UC1A" localSheetId="37">#REF!</definedName>
    <definedName name="UC1A" localSheetId="38">#REF!</definedName>
    <definedName name="UC1A" localSheetId="39">#REF!</definedName>
    <definedName name="UC1A" localSheetId="41">#REF!</definedName>
    <definedName name="UC1A" localSheetId="43">#REF!</definedName>
    <definedName name="UC1A" localSheetId="13">#REF!</definedName>
    <definedName name="UC1A" localSheetId="14">#REF!</definedName>
    <definedName name="UC1A" localSheetId="15">#REF!</definedName>
    <definedName name="UC1A" localSheetId="16">#REF!</definedName>
    <definedName name="UC1A" localSheetId="17">#REF!</definedName>
    <definedName name="UC1A" localSheetId="18">#REF!</definedName>
    <definedName name="UC1A">#REF!</definedName>
    <definedName name="UHLKJH" localSheetId="59" hidden="1">{FALSE,FALSE,-1.25,-15.5,484.5,276.75,FALSE,FALSE,TRUE,TRUE,0,12,#N/A,46,#N/A,2.93460490463215,15.35,1,FALSE,FALSE,3,TRUE,1,FALSE,100,"Swvu.PLA1.","ACwvu.PLA1.",#N/A,FALSE,FALSE,0,0,0,0,2,"","",TRUE,TRUE,FALSE,FALSE,1,60,#N/A,#N/A,FALSE,FALSE,FALSE,FALSE,FALSE,FALSE,FALSE,9,65532,65532,FALSE,FALSE,TRUE,TRUE,TRUE}</definedName>
    <definedName name="UHLKJH" localSheetId="0" hidden="1">{FALSE,FALSE,-1.25,-15.5,484.5,276.75,FALSE,FALSE,TRUE,TRUE,0,12,#N/A,46,#N/A,2.93460490463215,15.35,1,FALSE,FALSE,3,TRUE,1,FALSE,100,"Swvu.PLA1.","ACwvu.PLA1.",#N/A,FALSE,FALSE,0,0,0,0,2,"","",TRUE,TRUE,FALSE,FALSE,1,60,#N/A,#N/A,FALSE,FALSE,FALSE,FALSE,FALSE,FALSE,FALSE,9,65532,65532,FALSE,FALSE,TRUE,TRUE,TRUE}</definedName>
    <definedName name="UHLKJH" localSheetId="12" hidden="1">{FALSE,FALSE,-1.25,-15.5,484.5,276.75,FALSE,FALSE,TRUE,TRUE,0,12,#N/A,46,#N/A,2.93460490463215,15.35,1,FALSE,FALSE,3,TRUE,1,FALSE,100,"Swvu.PLA1.","ACwvu.PLA1.",#N/A,FALSE,FALSE,0,0,0,0,2,"","",TRUE,TRUE,FALSE,FALSE,1,60,#N/A,#N/A,FALSE,FALSE,FALSE,FALSE,FALSE,FALSE,FALSE,9,65532,65532,FALSE,FALSE,TRUE,TRUE,TRUE}</definedName>
    <definedName name="UHLKJH" localSheetId="23" hidden="1">{FALSE,FALSE,-1.25,-15.5,484.5,276.75,FALSE,FALSE,TRUE,TRUE,0,12,#N/A,46,#N/A,2.93460490463215,15.35,1,FALSE,FALSE,3,TRUE,1,FALSE,100,"Swvu.PLA1.","ACwvu.PLA1.",#N/A,FALSE,FALSE,0,0,0,0,2,"","",TRUE,TRUE,FALSE,FALSE,1,60,#N/A,#N/A,FALSE,FALSE,FALSE,FALSE,FALSE,FALSE,FALSE,9,65532,65532,FALSE,FALSE,TRUE,TRUE,TRUE}</definedName>
    <definedName name="UHLKJH" localSheetId="28" hidden="1">{FALSE,FALSE,-1.25,-15.5,484.5,276.75,FALSE,FALSE,TRUE,TRUE,0,12,#N/A,46,#N/A,2.93460490463215,15.35,1,FALSE,FALSE,3,TRUE,1,FALSE,100,"Swvu.PLA1.","ACwvu.PLA1.",#N/A,FALSE,FALSE,0,0,0,0,2,"","",TRUE,TRUE,FALSE,FALSE,1,60,#N/A,#N/A,FALSE,FALSE,FALSE,FALSE,FALSE,FALSE,FALSE,9,65532,65532,FALSE,FALSE,TRUE,TRUE,TRUE}</definedName>
    <definedName name="UHLKJH" localSheetId="29" hidden="1">{FALSE,FALSE,-1.25,-15.5,484.5,276.75,FALSE,FALSE,TRUE,TRUE,0,12,#N/A,46,#N/A,2.93460490463215,15.35,1,FALSE,FALSE,3,TRUE,1,FALSE,100,"Swvu.PLA1.","ACwvu.PLA1.",#N/A,FALSE,FALSE,0,0,0,0,2,"","",TRUE,TRUE,FALSE,FALSE,1,60,#N/A,#N/A,FALSE,FALSE,FALSE,FALSE,FALSE,FALSE,FALSE,9,65532,65532,FALSE,FALSE,TRUE,TRUE,TRUE}</definedName>
    <definedName name="UHLKJH" localSheetId="30" hidden="1">{FALSE,FALSE,-1.25,-15.5,484.5,276.75,FALSE,FALSE,TRUE,TRUE,0,12,#N/A,46,#N/A,2.93460490463215,15.35,1,FALSE,FALSE,3,TRUE,1,FALSE,100,"Swvu.PLA1.","ACwvu.PLA1.",#N/A,FALSE,FALSE,0,0,0,0,2,"","",TRUE,TRUE,FALSE,FALSE,1,60,#N/A,#N/A,FALSE,FALSE,FALSE,FALSE,FALSE,FALSE,FALSE,9,65532,65532,FALSE,FALSE,TRUE,TRUE,TRUE}</definedName>
    <definedName name="UHLKJH" localSheetId="31" hidden="1">{FALSE,FALSE,-1.25,-15.5,484.5,276.75,FALSE,FALSE,TRUE,TRUE,0,12,#N/A,46,#N/A,2.93460490463215,15.35,1,FALSE,FALSE,3,TRUE,1,FALSE,100,"Swvu.PLA1.","ACwvu.PLA1.",#N/A,FALSE,FALSE,0,0,0,0,2,"","",TRUE,TRUE,FALSE,FALSE,1,60,#N/A,#N/A,FALSE,FALSE,FALSE,FALSE,FALSE,FALSE,FALSE,9,65532,65532,FALSE,FALSE,TRUE,TRUE,TRUE}</definedName>
    <definedName name="UHLKJH" localSheetId="40" hidden="1">{FALSE,FALSE,-1.25,-15.5,484.5,276.75,FALSE,FALSE,TRUE,TRUE,0,12,#N/A,46,#N/A,2.93460490463215,15.35,1,FALSE,FALSE,3,TRUE,1,FALSE,100,"Swvu.PLA1.","ACwvu.PLA1.",#N/A,FALSE,FALSE,0,0,0,0,2,"","",TRUE,TRUE,FALSE,FALSE,1,60,#N/A,#N/A,FALSE,FALSE,FALSE,FALSE,FALSE,FALSE,FALSE,9,65532,65532,FALSE,FALSE,TRUE,TRUE,TRUE}</definedName>
    <definedName name="UHLKJH" localSheetId="42" hidden="1">{FALSE,FALSE,-1.25,-15.5,484.5,276.75,FALSE,FALSE,TRUE,TRUE,0,12,#N/A,46,#N/A,2.93460490463215,15.35,1,FALSE,FALSE,3,TRUE,1,FALSE,100,"Swvu.PLA1.","ACwvu.PLA1.",#N/A,FALSE,FALSE,0,0,0,0,2,"","",TRUE,TRUE,FALSE,FALSE,1,60,#N/A,#N/A,FALSE,FALSE,FALSE,FALSE,FALSE,FALSE,FALSE,9,65532,65532,FALSE,FALSE,TRUE,TRUE,TRUE}</definedName>
    <definedName name="UHLKJH" localSheetId="1" hidden="1">{FALSE,FALSE,-1.25,-15.5,484.5,276.75,FALSE,FALSE,TRUE,TRUE,0,12,#N/A,46,#N/A,2.93460490463215,15.35,1,FALSE,FALSE,3,TRUE,1,FALSE,100,"Swvu.PLA1.","ACwvu.PLA1.",#N/A,FALSE,FALSE,0,0,0,0,2,"","",TRUE,TRUE,FALSE,FALSE,1,60,#N/A,#N/A,FALSE,FALSE,FALSE,FALSE,FALSE,FALSE,FALSE,9,65532,65532,FALSE,FALSE,TRUE,TRUE,TRUE}</definedName>
    <definedName name="UHLKJH" localSheetId="2" hidden="1">{FALSE,FALSE,-1.25,-15.5,484.5,276.75,FALSE,FALSE,TRUE,TRUE,0,12,#N/A,46,#N/A,2.93460490463215,15.35,1,FALSE,FALSE,3,TRUE,1,FALSE,100,"Swvu.PLA1.","ACwvu.PLA1.",#N/A,FALSE,FALSE,0,0,0,0,2,"","",TRUE,TRUE,FALSE,FALSE,1,60,#N/A,#N/A,FALSE,FALSE,FALSE,FALSE,FALSE,FALSE,FALSE,9,65532,65532,FALSE,FALSE,TRUE,TRUE,TRUE}</definedName>
    <definedName name="UHLKJH" localSheetId="3" hidden="1">{FALSE,FALSE,-1.25,-15.5,484.5,276.75,FALSE,FALSE,TRUE,TRUE,0,12,#N/A,46,#N/A,2.93460490463215,15.35,1,FALSE,FALSE,3,TRUE,1,FALSE,100,"Swvu.PLA1.","ACwvu.PLA1.",#N/A,FALSE,FALSE,0,0,0,0,2,"","",TRUE,TRUE,FALSE,FALSE,1,60,#N/A,#N/A,FALSE,FALSE,FALSE,FALSE,FALSE,FALSE,FALSE,9,65532,65532,FALSE,FALSE,TRUE,TRUE,TRUE}</definedName>
    <definedName name="UHLKJH" localSheetId="4" hidden="1">{FALSE,FALSE,-1.25,-15.5,484.5,276.75,FALSE,FALSE,TRUE,TRUE,0,12,#N/A,46,#N/A,2.93460490463215,15.35,1,FALSE,FALSE,3,TRUE,1,FALSE,100,"Swvu.PLA1.","ACwvu.PLA1.",#N/A,FALSE,FALSE,0,0,0,0,2,"","",TRUE,TRUE,FALSE,FALSE,1,60,#N/A,#N/A,FALSE,FALSE,FALSE,FALSE,FALSE,FALSE,FALSE,9,65532,65532,FALSE,FALSE,TRUE,TRUE,TRUE}</definedName>
    <definedName name="UHLKJH" localSheetId="5" hidden="1">{FALSE,FALSE,-1.25,-15.5,484.5,276.75,FALSE,FALSE,TRUE,TRUE,0,12,#N/A,46,#N/A,2.93460490463215,15.35,1,FALSE,FALSE,3,TRUE,1,FALSE,100,"Swvu.PLA1.","ACwvu.PLA1.",#N/A,FALSE,FALSE,0,0,0,0,2,"","",TRUE,TRUE,FALSE,FALSE,1,60,#N/A,#N/A,FALSE,FALSE,FALSE,FALSE,FALSE,FALSE,FALSE,9,65532,65532,FALSE,FALSE,TRUE,TRUE,TRUE}</definedName>
    <definedName name="UHLKJH" localSheetId="7" hidden="1">{FALSE,FALSE,-1.25,-15.5,484.5,276.75,FALSE,FALSE,TRUE,TRUE,0,12,#N/A,46,#N/A,2.93460490463215,15.35,1,FALSE,FALSE,3,TRUE,1,FALSE,100,"Swvu.PLA1.","ACwvu.PLA1.",#N/A,FALSE,FALSE,0,0,0,0,2,"","",TRUE,TRUE,FALSE,FALSE,1,60,#N/A,#N/A,FALSE,FALSE,FALSE,FALSE,FALSE,FALSE,FALSE,9,65532,65532,FALSE,FALSE,TRUE,TRUE,TRUE}</definedName>
    <definedName name="UHLKJH" localSheetId="9" hidden="1">{FALSE,FALSE,-1.25,-15.5,484.5,276.75,FALSE,FALSE,TRUE,TRUE,0,12,#N/A,46,#N/A,2.93460490463215,15.35,1,FALSE,FALSE,3,TRUE,1,FALSE,100,"Swvu.PLA1.","ACwvu.PLA1.",#N/A,FALSE,FALSE,0,0,0,0,2,"","",TRUE,TRUE,FALSE,FALSE,1,60,#N/A,#N/A,FALSE,FALSE,FALSE,FALSE,FALSE,FALSE,FALSE,9,65532,65532,FALSE,FALSE,TRUE,TRUE,TRUE}</definedName>
    <definedName name="UHLKJH" localSheetId="11" hidden="1">{FALSE,FALSE,-1.25,-15.5,484.5,276.75,FALSE,FALSE,TRUE,TRUE,0,12,#N/A,46,#N/A,2.93460490463215,15.35,1,FALSE,FALSE,3,TRUE,1,FALSE,100,"Swvu.PLA1.","ACwvu.PLA1.",#N/A,FALSE,FALSE,0,0,0,0,2,"","",TRUE,TRUE,FALSE,FALSE,1,60,#N/A,#N/A,FALSE,FALSE,FALSE,FALSE,FALSE,FALSE,FALSE,9,65532,65532,FALSE,FALSE,TRUE,TRUE,TRUE}</definedName>
    <definedName name="UHLKJH" localSheetId="6" hidden="1">{FALSE,FALSE,-1.25,-15.5,484.5,276.75,FALSE,FALSE,TRUE,TRUE,0,12,#N/A,46,#N/A,2.93460490463215,15.35,1,FALSE,FALSE,3,TRUE,1,FALSE,100,"Swvu.PLA1.","ACwvu.PLA1.",#N/A,FALSE,FALSE,0,0,0,0,2,"","",TRUE,TRUE,FALSE,FALSE,1,60,#N/A,#N/A,FALSE,FALSE,FALSE,FALSE,FALSE,FALSE,FALSE,9,65532,65532,FALSE,FALSE,TRUE,TRUE,TRUE}</definedName>
    <definedName name="UHLKJH" localSheetId="19" hidden="1">{FALSE,FALSE,-1.25,-15.5,484.5,276.75,FALSE,FALSE,TRUE,TRUE,0,12,#N/A,46,#N/A,2.93460490463215,15.35,1,FALSE,FALSE,3,TRUE,1,FALSE,100,"Swvu.PLA1.","ACwvu.PLA1.",#N/A,FALSE,FALSE,0,0,0,0,2,"","",TRUE,TRUE,FALSE,FALSE,1,60,#N/A,#N/A,FALSE,FALSE,FALSE,FALSE,FALSE,FALSE,FALSE,9,65532,65532,FALSE,FALSE,TRUE,TRUE,TRUE}</definedName>
    <definedName name="UHLKJH" localSheetId="20" hidden="1">{FALSE,FALSE,-1.25,-15.5,484.5,276.75,FALSE,FALSE,TRUE,TRUE,0,12,#N/A,46,#N/A,2.93460490463215,15.35,1,FALSE,FALSE,3,TRUE,1,FALSE,100,"Swvu.PLA1.","ACwvu.PLA1.",#N/A,FALSE,FALSE,0,0,0,0,2,"","",TRUE,TRUE,FALSE,FALSE,1,60,#N/A,#N/A,FALSE,FALSE,FALSE,FALSE,FALSE,FALSE,FALSE,9,65532,65532,FALSE,FALSE,TRUE,TRUE,TRUE}</definedName>
    <definedName name="UHLKJH" localSheetId="21" hidden="1">{FALSE,FALSE,-1.25,-15.5,484.5,276.75,FALSE,FALSE,TRUE,TRUE,0,12,#N/A,46,#N/A,2.93460490463215,15.35,1,FALSE,FALSE,3,TRUE,1,FALSE,100,"Swvu.PLA1.","ACwvu.PLA1.",#N/A,FALSE,FALSE,0,0,0,0,2,"","",TRUE,TRUE,FALSE,FALSE,1,60,#N/A,#N/A,FALSE,FALSE,FALSE,FALSE,FALSE,FALSE,FALSE,9,65532,65532,FALSE,FALSE,TRUE,TRUE,TRUE}</definedName>
    <definedName name="UHLKJH" localSheetId="22" hidden="1">{FALSE,FALSE,-1.25,-15.5,484.5,276.75,FALSE,FALSE,TRUE,TRUE,0,12,#N/A,46,#N/A,2.93460490463215,15.35,1,FALSE,FALSE,3,TRUE,1,FALSE,100,"Swvu.PLA1.","ACwvu.PLA1.",#N/A,FALSE,FALSE,0,0,0,0,2,"","",TRUE,TRUE,FALSE,FALSE,1,60,#N/A,#N/A,FALSE,FALSE,FALSE,FALSE,FALSE,FALSE,FALSE,9,65532,65532,FALSE,FALSE,TRUE,TRUE,TRUE}</definedName>
    <definedName name="UHLKJH" localSheetId="24" hidden="1">{FALSE,FALSE,-1.25,-15.5,484.5,276.75,FALSE,FALSE,TRUE,TRUE,0,12,#N/A,46,#N/A,2.93460490463215,15.35,1,FALSE,FALSE,3,TRUE,1,FALSE,100,"Swvu.PLA1.","ACwvu.PLA1.",#N/A,FALSE,FALSE,0,0,0,0,2,"","",TRUE,TRUE,FALSE,FALSE,1,60,#N/A,#N/A,FALSE,FALSE,FALSE,FALSE,FALSE,FALSE,FALSE,9,65532,65532,FALSE,FALSE,TRUE,TRUE,TRUE}</definedName>
    <definedName name="UHLKJH" localSheetId="25" hidden="1">{FALSE,FALSE,-1.25,-15.5,484.5,276.75,FALSE,FALSE,TRUE,TRUE,0,12,#N/A,46,#N/A,2.93460490463215,15.35,1,FALSE,FALSE,3,TRUE,1,FALSE,100,"Swvu.PLA1.","ACwvu.PLA1.",#N/A,FALSE,FALSE,0,0,0,0,2,"","",TRUE,TRUE,FALSE,FALSE,1,60,#N/A,#N/A,FALSE,FALSE,FALSE,FALSE,FALSE,FALSE,FALSE,9,65532,65532,FALSE,FALSE,TRUE,TRUE,TRUE}</definedName>
    <definedName name="UHLKJH" localSheetId="26" hidden="1">{FALSE,FALSE,-1.25,-15.5,484.5,276.75,FALSE,FALSE,TRUE,TRUE,0,12,#N/A,46,#N/A,2.93460490463215,15.35,1,FALSE,FALSE,3,TRUE,1,FALSE,100,"Swvu.PLA1.","ACwvu.PLA1.",#N/A,FALSE,FALSE,0,0,0,0,2,"","",TRUE,TRUE,FALSE,FALSE,1,60,#N/A,#N/A,FALSE,FALSE,FALSE,FALSE,FALSE,FALSE,FALSE,9,65532,65532,FALSE,FALSE,TRUE,TRUE,TRUE}</definedName>
    <definedName name="UHLKJH" localSheetId="27" hidden="1">{FALSE,FALSE,-1.25,-15.5,484.5,276.75,FALSE,FALSE,TRUE,TRUE,0,12,#N/A,46,#N/A,2.93460490463215,15.35,1,FALSE,FALSE,3,TRUE,1,FALSE,100,"Swvu.PLA1.","ACwvu.PLA1.",#N/A,FALSE,FALSE,0,0,0,0,2,"","",TRUE,TRUE,FALSE,FALSE,1,60,#N/A,#N/A,FALSE,FALSE,FALSE,FALSE,FALSE,FALSE,FALSE,9,65532,65532,FALSE,FALSE,TRUE,TRUE,TRUE}</definedName>
    <definedName name="UHLKJH" localSheetId="32" hidden="1">{FALSE,FALSE,-1.25,-15.5,484.5,276.75,FALSE,FALSE,TRUE,TRUE,0,12,#N/A,46,#N/A,2.93460490463215,15.35,1,FALSE,FALSE,3,TRUE,1,FALSE,100,"Swvu.PLA1.","ACwvu.PLA1.",#N/A,FALSE,FALSE,0,0,0,0,2,"","",TRUE,TRUE,FALSE,FALSE,1,60,#N/A,#N/A,FALSE,FALSE,FALSE,FALSE,FALSE,FALSE,FALSE,9,65532,65532,FALSE,FALSE,TRUE,TRUE,TRUE}</definedName>
    <definedName name="UHLKJH" localSheetId="33" hidden="1">{FALSE,FALSE,-1.25,-15.5,484.5,276.75,FALSE,FALSE,TRUE,TRUE,0,12,#N/A,46,#N/A,2.93460490463215,15.35,1,FALSE,FALSE,3,TRUE,1,FALSE,100,"Swvu.PLA1.","ACwvu.PLA1.",#N/A,FALSE,FALSE,0,0,0,0,2,"","",TRUE,TRUE,FALSE,FALSE,1,60,#N/A,#N/A,FALSE,FALSE,FALSE,FALSE,FALSE,FALSE,FALSE,9,65532,65532,FALSE,FALSE,TRUE,TRUE,TRUE}</definedName>
    <definedName name="UHLKJH" localSheetId="34" hidden="1">{FALSE,FALSE,-1.25,-15.5,484.5,276.75,FALSE,FALSE,TRUE,TRUE,0,12,#N/A,46,#N/A,2.93460490463215,15.35,1,FALSE,FALSE,3,TRUE,1,FALSE,100,"Swvu.PLA1.","ACwvu.PLA1.",#N/A,FALSE,FALSE,0,0,0,0,2,"","",TRUE,TRUE,FALSE,FALSE,1,60,#N/A,#N/A,FALSE,FALSE,FALSE,FALSE,FALSE,FALSE,FALSE,9,65532,65532,FALSE,FALSE,TRUE,TRUE,TRUE}</definedName>
    <definedName name="UHLKJH" localSheetId="8" hidden="1">{FALSE,FALSE,-1.25,-15.5,484.5,276.75,FALSE,FALSE,TRUE,TRUE,0,12,#N/A,46,#N/A,2.93460490463215,15.35,1,FALSE,FALSE,3,TRUE,1,FALSE,100,"Swvu.PLA1.","ACwvu.PLA1.",#N/A,FALSE,FALSE,0,0,0,0,2,"","",TRUE,TRUE,FALSE,FALSE,1,60,#N/A,#N/A,FALSE,FALSE,FALSE,FALSE,FALSE,FALSE,FALSE,9,65532,65532,FALSE,FALSE,TRUE,TRUE,TRUE}</definedName>
    <definedName name="UHLKJH" localSheetId="35" hidden="1">{FALSE,FALSE,-1.25,-15.5,484.5,276.75,FALSE,FALSE,TRUE,TRUE,0,12,#N/A,46,#N/A,2.93460490463215,15.35,1,FALSE,FALSE,3,TRUE,1,FALSE,100,"Swvu.PLA1.","ACwvu.PLA1.",#N/A,FALSE,FALSE,0,0,0,0,2,"","",TRUE,TRUE,FALSE,FALSE,1,60,#N/A,#N/A,FALSE,FALSE,FALSE,FALSE,FALSE,FALSE,FALSE,9,65532,65532,FALSE,FALSE,TRUE,TRUE,TRUE}</definedName>
    <definedName name="UHLKJH" localSheetId="36" hidden="1">{FALSE,FALSE,-1.25,-15.5,484.5,276.75,FALSE,FALSE,TRUE,TRUE,0,12,#N/A,46,#N/A,2.93460490463215,15.35,1,FALSE,FALSE,3,TRUE,1,FALSE,100,"Swvu.PLA1.","ACwvu.PLA1.",#N/A,FALSE,FALSE,0,0,0,0,2,"","",TRUE,TRUE,FALSE,FALSE,1,60,#N/A,#N/A,FALSE,FALSE,FALSE,FALSE,FALSE,FALSE,FALSE,9,65532,65532,FALSE,FALSE,TRUE,TRUE,TRUE}</definedName>
    <definedName name="UHLKJH" localSheetId="37" hidden="1">{FALSE,FALSE,-1.25,-15.5,484.5,276.75,FALSE,FALSE,TRUE,TRUE,0,12,#N/A,46,#N/A,2.93460490463215,15.35,1,FALSE,FALSE,3,TRUE,1,FALSE,100,"Swvu.PLA1.","ACwvu.PLA1.",#N/A,FALSE,FALSE,0,0,0,0,2,"","",TRUE,TRUE,FALSE,FALSE,1,60,#N/A,#N/A,FALSE,FALSE,FALSE,FALSE,FALSE,FALSE,FALSE,9,65532,65532,FALSE,FALSE,TRUE,TRUE,TRUE}</definedName>
    <definedName name="UHLKJH" localSheetId="38" hidden="1">{FALSE,FALSE,-1.25,-15.5,484.5,276.75,FALSE,FALSE,TRUE,TRUE,0,12,#N/A,46,#N/A,2.93460490463215,15.35,1,FALSE,FALSE,3,TRUE,1,FALSE,100,"Swvu.PLA1.","ACwvu.PLA1.",#N/A,FALSE,FALSE,0,0,0,0,2,"","",TRUE,TRUE,FALSE,FALSE,1,60,#N/A,#N/A,FALSE,FALSE,FALSE,FALSE,FALSE,FALSE,FALSE,9,65532,65532,FALSE,FALSE,TRUE,TRUE,TRUE}</definedName>
    <definedName name="UHLKJH" localSheetId="39" hidden="1">{FALSE,FALSE,-1.25,-15.5,484.5,276.75,FALSE,FALSE,TRUE,TRUE,0,12,#N/A,46,#N/A,2.93460490463215,15.35,1,FALSE,FALSE,3,TRUE,1,FALSE,100,"Swvu.PLA1.","ACwvu.PLA1.",#N/A,FALSE,FALSE,0,0,0,0,2,"","",TRUE,TRUE,FALSE,FALSE,1,60,#N/A,#N/A,FALSE,FALSE,FALSE,FALSE,FALSE,FALSE,FALSE,9,65532,65532,FALSE,FALSE,TRUE,TRUE,TRUE}</definedName>
    <definedName name="UHLKJH" localSheetId="41" hidden="1">{FALSE,FALSE,-1.25,-15.5,484.5,276.75,FALSE,FALSE,TRUE,TRUE,0,12,#N/A,46,#N/A,2.93460490463215,15.35,1,FALSE,FALSE,3,TRUE,1,FALSE,100,"Swvu.PLA1.","ACwvu.PLA1.",#N/A,FALSE,FALSE,0,0,0,0,2,"","",TRUE,TRUE,FALSE,FALSE,1,60,#N/A,#N/A,FALSE,FALSE,FALSE,FALSE,FALSE,FALSE,FALSE,9,65532,65532,FALSE,FALSE,TRUE,TRUE,TRUE}</definedName>
    <definedName name="UHLKJH" localSheetId="43" hidden="1">{FALSE,FALSE,-1.25,-15.5,484.5,276.75,FALSE,FALSE,TRUE,TRUE,0,12,#N/A,46,#N/A,2.93460490463215,15.35,1,FALSE,FALSE,3,TRUE,1,FALSE,100,"Swvu.PLA1.","ACwvu.PLA1.",#N/A,FALSE,FALSE,0,0,0,0,2,"","",TRUE,TRUE,FALSE,FALSE,1,60,#N/A,#N/A,FALSE,FALSE,FALSE,FALSE,FALSE,FALSE,FALSE,9,65532,65532,FALSE,FALSE,TRUE,TRUE,TRUE}</definedName>
    <definedName name="UHLKJH" localSheetId="10" hidden="1">{FALSE,FALSE,-1.25,-15.5,484.5,276.75,FALSE,FALSE,TRUE,TRUE,0,12,#N/A,46,#N/A,2.93460490463215,15.35,1,FALSE,FALSE,3,TRUE,1,FALSE,100,"Swvu.PLA1.","ACwvu.PLA1.",#N/A,FALSE,FALSE,0,0,0,0,2,"","",TRUE,TRUE,FALSE,FALSE,1,60,#N/A,#N/A,FALSE,FALSE,FALSE,FALSE,FALSE,FALSE,FALSE,9,65532,65532,FALSE,FALSE,TRUE,TRUE,TRUE}</definedName>
    <definedName name="UHLKJH" localSheetId="13" hidden="1">{FALSE,FALSE,-1.25,-15.5,484.5,276.75,FALSE,FALSE,TRUE,TRUE,0,12,#N/A,46,#N/A,2.93460490463215,15.35,1,FALSE,FALSE,3,TRUE,1,FALSE,100,"Swvu.PLA1.","ACwvu.PLA1.",#N/A,FALSE,FALSE,0,0,0,0,2,"","",TRUE,TRUE,FALSE,FALSE,1,60,#N/A,#N/A,FALSE,FALSE,FALSE,FALSE,FALSE,FALSE,FALSE,9,65532,65532,FALSE,FALSE,TRUE,TRUE,TRUE}</definedName>
    <definedName name="UHLKJH" localSheetId="14" hidden="1">{FALSE,FALSE,-1.25,-15.5,484.5,276.75,FALSE,FALSE,TRUE,TRUE,0,12,#N/A,46,#N/A,2.93460490463215,15.35,1,FALSE,FALSE,3,TRUE,1,FALSE,100,"Swvu.PLA1.","ACwvu.PLA1.",#N/A,FALSE,FALSE,0,0,0,0,2,"","",TRUE,TRUE,FALSE,FALSE,1,60,#N/A,#N/A,FALSE,FALSE,FALSE,FALSE,FALSE,FALSE,FALSE,9,65532,65532,FALSE,FALSE,TRUE,TRUE,TRUE}</definedName>
    <definedName name="UHLKJH" localSheetId="15" hidden="1">{FALSE,FALSE,-1.25,-15.5,484.5,276.75,FALSE,FALSE,TRUE,TRUE,0,12,#N/A,46,#N/A,2.93460490463215,15.35,1,FALSE,FALSE,3,TRUE,1,FALSE,100,"Swvu.PLA1.","ACwvu.PLA1.",#N/A,FALSE,FALSE,0,0,0,0,2,"","",TRUE,TRUE,FALSE,FALSE,1,60,#N/A,#N/A,FALSE,FALSE,FALSE,FALSE,FALSE,FALSE,FALSE,9,65532,65532,FALSE,FALSE,TRUE,TRUE,TRUE}</definedName>
    <definedName name="UHLKJH" localSheetId="16" hidden="1">{FALSE,FALSE,-1.25,-15.5,484.5,276.75,FALSE,FALSE,TRUE,TRUE,0,12,#N/A,46,#N/A,2.93460490463215,15.35,1,FALSE,FALSE,3,TRUE,1,FALSE,100,"Swvu.PLA1.","ACwvu.PLA1.",#N/A,FALSE,FALSE,0,0,0,0,2,"","",TRUE,TRUE,FALSE,FALSE,1,60,#N/A,#N/A,FALSE,FALSE,FALSE,FALSE,FALSE,FALSE,FALSE,9,65532,65532,FALSE,FALSE,TRUE,TRUE,TRUE}</definedName>
    <definedName name="UHLKJH" localSheetId="17" hidden="1">{FALSE,FALSE,-1.25,-15.5,484.5,276.75,FALSE,FALSE,TRUE,TRUE,0,12,#N/A,46,#N/A,2.93460490463215,15.35,1,FALSE,FALSE,3,TRUE,1,FALSE,100,"Swvu.PLA1.","ACwvu.PLA1.",#N/A,FALSE,FALSE,0,0,0,0,2,"","",TRUE,TRUE,FALSE,FALSE,1,60,#N/A,#N/A,FALSE,FALSE,FALSE,FALSE,FALSE,FALSE,FALSE,9,65532,65532,FALSE,FALSE,TRUE,TRUE,TRUE}</definedName>
    <definedName name="UHLKJH" localSheetId="18" hidden="1">{FALSE,FALSE,-1.25,-15.5,484.5,276.75,FALSE,FALSE,TRUE,TRUE,0,12,#N/A,46,#N/A,2.93460490463215,15.35,1,FALSE,FALSE,3,TRUE,1,FALSE,100,"Swvu.PLA1.","ACwvu.PLA1.",#N/A,FALSE,FALSE,0,0,0,0,2,"","",TRUE,TRUE,FALSE,FALSE,1,60,#N/A,#N/A,FALSE,FALSE,FALSE,FALSE,FALSE,FALSE,FALSE,9,65532,65532,FALSE,FALSE,TRUE,TRUE,TRUE}</definedName>
    <definedName name="UHLKJH" hidden="1">{FALSE,FALSE,-1.25,-15.5,484.5,276.75,FALSE,FALSE,TRUE,TRUE,0,12,#N/A,46,#N/A,2.93460490463215,15.35,1,FALSE,FALSE,3,TRUE,1,FALSE,100,"Swvu.PLA1.","ACwvu.PLA1.",#N/A,FALSE,FALSE,0,0,0,0,2,"","",TRUE,TRUE,FALSE,FALSE,1,60,#N/A,#N/A,FALSE,FALSE,FALSE,FALSE,FALSE,FALSE,FALSE,9,65532,65532,FALSE,FALSE,TRUE,TRUE,TRUE}</definedName>
    <definedName name="unemp_96Q3" localSheetId="59">#REF!</definedName>
    <definedName name="unemp_96Q3" localSheetId="0">#REF!</definedName>
    <definedName name="unemp_96Q3" localSheetId="12">#REF!</definedName>
    <definedName name="unemp_96Q3" localSheetId="23">#REF!</definedName>
    <definedName name="unemp_96Q3" localSheetId="28">#REF!</definedName>
    <definedName name="unemp_96Q3" localSheetId="29">#REF!</definedName>
    <definedName name="unemp_96Q3" localSheetId="30">#REF!</definedName>
    <definedName name="unemp_96Q3" localSheetId="31">#REF!</definedName>
    <definedName name="unemp_96Q3" localSheetId="40">#REF!</definedName>
    <definedName name="unemp_96Q3" localSheetId="42">#REF!</definedName>
    <definedName name="unemp_96Q3" localSheetId="5">#REF!</definedName>
    <definedName name="unemp_96Q3" localSheetId="7">#REF!</definedName>
    <definedName name="unemp_96Q3" localSheetId="9">#REF!</definedName>
    <definedName name="unemp_96Q3" localSheetId="11">#REF!</definedName>
    <definedName name="unemp_96Q3" localSheetId="6">#REF!</definedName>
    <definedName name="unemp_96Q3" localSheetId="19">#REF!</definedName>
    <definedName name="unemp_96Q3" localSheetId="20">#REF!</definedName>
    <definedName name="unemp_96Q3" localSheetId="21">#REF!</definedName>
    <definedName name="unemp_96Q3" localSheetId="22">#REF!</definedName>
    <definedName name="unemp_96Q3" localSheetId="24">#REF!</definedName>
    <definedName name="unemp_96Q3" localSheetId="25">#REF!</definedName>
    <definedName name="unemp_96Q3" localSheetId="26">#REF!</definedName>
    <definedName name="unemp_96Q3" localSheetId="27">#REF!</definedName>
    <definedName name="unemp_96Q3" localSheetId="32">#REF!</definedName>
    <definedName name="unemp_96Q3" localSheetId="33">#REF!</definedName>
    <definedName name="unemp_96Q3" localSheetId="34">#REF!</definedName>
    <definedName name="unemp_96Q3" localSheetId="8">#REF!</definedName>
    <definedName name="unemp_96Q3" localSheetId="35">#REF!</definedName>
    <definedName name="unemp_96Q3" localSheetId="36">#REF!</definedName>
    <definedName name="unemp_96Q3" localSheetId="37">#REF!</definedName>
    <definedName name="unemp_96Q3" localSheetId="38">#REF!</definedName>
    <definedName name="unemp_96Q3" localSheetId="39">#REF!</definedName>
    <definedName name="unemp_96Q3" localSheetId="41">#REF!</definedName>
    <definedName name="unemp_96Q3" localSheetId="43">#REF!</definedName>
    <definedName name="unemp_96Q3" localSheetId="10">#REF!</definedName>
    <definedName name="unemp_96Q3" localSheetId="13">#REF!</definedName>
    <definedName name="unemp_96Q3" localSheetId="14">#REF!</definedName>
    <definedName name="unemp_96Q3" localSheetId="15">#REF!</definedName>
    <definedName name="unemp_96Q3" localSheetId="16">#REF!</definedName>
    <definedName name="unemp_96Q3" localSheetId="17">#REF!</definedName>
    <definedName name="unemp_96Q3" localSheetId="18">#REF!</definedName>
    <definedName name="unemp_96Q3">#REF!</definedName>
    <definedName name="unemp_96Q4" localSheetId="59">#REF!</definedName>
    <definedName name="unemp_96Q4" localSheetId="0">#REF!</definedName>
    <definedName name="unemp_96Q4" localSheetId="23">#REF!</definedName>
    <definedName name="unemp_96Q4" localSheetId="28">#REF!</definedName>
    <definedName name="unemp_96Q4" localSheetId="29">#REF!</definedName>
    <definedName name="unemp_96Q4" localSheetId="30">#REF!</definedName>
    <definedName name="unemp_96Q4" localSheetId="31">#REF!</definedName>
    <definedName name="unemp_96Q4" localSheetId="40">#REF!</definedName>
    <definedName name="unemp_96Q4" localSheetId="42">#REF!</definedName>
    <definedName name="unemp_96Q4" localSheetId="7">#REF!</definedName>
    <definedName name="unemp_96Q4" localSheetId="19">#REF!</definedName>
    <definedName name="unemp_96Q4" localSheetId="20">#REF!</definedName>
    <definedName name="unemp_96Q4" localSheetId="21">#REF!</definedName>
    <definedName name="unemp_96Q4" localSheetId="22">#REF!</definedName>
    <definedName name="unemp_96Q4" localSheetId="24">#REF!</definedName>
    <definedName name="unemp_96Q4" localSheetId="25">#REF!</definedName>
    <definedName name="unemp_96Q4" localSheetId="26">#REF!</definedName>
    <definedName name="unemp_96Q4" localSheetId="27">#REF!</definedName>
    <definedName name="unemp_96Q4" localSheetId="32">#REF!</definedName>
    <definedName name="unemp_96Q4" localSheetId="33">#REF!</definedName>
    <definedName name="unemp_96Q4" localSheetId="34">#REF!</definedName>
    <definedName name="unemp_96Q4" localSheetId="35">#REF!</definedName>
    <definedName name="unemp_96Q4" localSheetId="36">#REF!</definedName>
    <definedName name="unemp_96Q4" localSheetId="37">#REF!</definedName>
    <definedName name="unemp_96Q4" localSheetId="38">#REF!</definedName>
    <definedName name="unemp_96Q4" localSheetId="39">#REF!</definedName>
    <definedName name="unemp_96Q4" localSheetId="41">#REF!</definedName>
    <definedName name="unemp_96Q4" localSheetId="43">#REF!</definedName>
    <definedName name="unemp_96Q4" localSheetId="13">#REF!</definedName>
    <definedName name="unemp_96Q4" localSheetId="14">#REF!</definedName>
    <definedName name="unemp_96Q4" localSheetId="15">#REF!</definedName>
    <definedName name="unemp_96Q4" localSheetId="16">#REF!</definedName>
    <definedName name="unemp_96Q4" localSheetId="17">#REF!</definedName>
    <definedName name="unemp_96Q4" localSheetId="18">#REF!</definedName>
    <definedName name="unemp_96Q4">#REF!</definedName>
    <definedName name="unemp_97Q1" localSheetId="59">#REF!</definedName>
    <definedName name="unemp_97Q1" localSheetId="0">#REF!</definedName>
    <definedName name="unemp_97Q1" localSheetId="23">#REF!</definedName>
    <definedName name="unemp_97Q1" localSheetId="28">#REF!</definedName>
    <definedName name="unemp_97Q1" localSheetId="29">#REF!</definedName>
    <definedName name="unemp_97Q1" localSheetId="30">#REF!</definedName>
    <definedName name="unemp_97Q1" localSheetId="31">#REF!</definedName>
    <definedName name="unemp_97Q1" localSheetId="40">#REF!</definedName>
    <definedName name="unemp_97Q1" localSheetId="42">#REF!</definedName>
    <definedName name="unemp_97Q1" localSheetId="7">#REF!</definedName>
    <definedName name="unemp_97Q1" localSheetId="19">#REF!</definedName>
    <definedName name="unemp_97Q1" localSheetId="20">#REF!</definedName>
    <definedName name="unemp_97Q1" localSheetId="21">#REF!</definedName>
    <definedName name="unemp_97Q1" localSheetId="22">#REF!</definedName>
    <definedName name="unemp_97Q1" localSheetId="24">#REF!</definedName>
    <definedName name="unemp_97Q1" localSheetId="25">#REF!</definedName>
    <definedName name="unemp_97Q1" localSheetId="26">#REF!</definedName>
    <definedName name="unemp_97Q1" localSheetId="27">#REF!</definedName>
    <definedName name="unemp_97Q1" localSheetId="32">#REF!</definedName>
    <definedName name="unemp_97Q1" localSheetId="33">#REF!</definedName>
    <definedName name="unemp_97Q1" localSheetId="34">#REF!</definedName>
    <definedName name="unemp_97Q1" localSheetId="35">#REF!</definedName>
    <definedName name="unemp_97Q1" localSheetId="36">#REF!</definedName>
    <definedName name="unemp_97Q1" localSheetId="37">#REF!</definedName>
    <definedName name="unemp_97Q1" localSheetId="38">#REF!</definedName>
    <definedName name="unemp_97Q1" localSheetId="39">#REF!</definedName>
    <definedName name="unemp_97Q1" localSheetId="41">#REF!</definedName>
    <definedName name="unemp_97Q1" localSheetId="43">#REF!</definedName>
    <definedName name="unemp_97Q1" localSheetId="13">#REF!</definedName>
    <definedName name="unemp_97Q1" localSheetId="14">#REF!</definedName>
    <definedName name="unemp_97Q1" localSheetId="15">#REF!</definedName>
    <definedName name="unemp_97Q1" localSheetId="16">#REF!</definedName>
    <definedName name="unemp_97Q1" localSheetId="17">#REF!</definedName>
    <definedName name="unemp_97Q1" localSheetId="18">#REF!</definedName>
    <definedName name="unemp_97Q1">#REF!</definedName>
    <definedName name="unemp_97Q2" localSheetId="0">#REF!</definedName>
    <definedName name="unemp_97Q2" localSheetId="23">#REF!</definedName>
    <definedName name="unemp_97Q2" localSheetId="28">#REF!</definedName>
    <definedName name="unemp_97Q2" localSheetId="29">#REF!</definedName>
    <definedName name="unemp_97Q2" localSheetId="30">#REF!</definedName>
    <definedName name="unemp_97Q2" localSheetId="31">#REF!</definedName>
    <definedName name="unemp_97Q2" localSheetId="40">#REF!</definedName>
    <definedName name="unemp_97Q2" localSheetId="42">#REF!</definedName>
    <definedName name="unemp_97Q2" localSheetId="7">#REF!</definedName>
    <definedName name="unemp_97Q2" localSheetId="19">#REF!</definedName>
    <definedName name="unemp_97Q2" localSheetId="20">#REF!</definedName>
    <definedName name="unemp_97Q2" localSheetId="21">#REF!</definedName>
    <definedName name="unemp_97Q2" localSheetId="22">#REF!</definedName>
    <definedName name="unemp_97Q2" localSheetId="24">#REF!</definedName>
    <definedName name="unemp_97Q2" localSheetId="25">#REF!</definedName>
    <definedName name="unemp_97Q2" localSheetId="26">#REF!</definedName>
    <definedName name="unemp_97Q2" localSheetId="27">#REF!</definedName>
    <definedName name="unemp_97Q2" localSheetId="32">#REF!</definedName>
    <definedName name="unemp_97Q2" localSheetId="33">#REF!</definedName>
    <definedName name="unemp_97Q2" localSheetId="34">#REF!</definedName>
    <definedName name="unemp_97Q2" localSheetId="35">#REF!</definedName>
    <definedName name="unemp_97Q2" localSheetId="36">#REF!</definedName>
    <definedName name="unemp_97Q2" localSheetId="37">#REF!</definedName>
    <definedName name="unemp_97Q2" localSheetId="38">#REF!</definedName>
    <definedName name="unemp_97Q2" localSheetId="39">#REF!</definedName>
    <definedName name="unemp_97Q2" localSheetId="41">#REF!</definedName>
    <definedName name="unemp_97Q2" localSheetId="43">#REF!</definedName>
    <definedName name="unemp_97Q2" localSheetId="13">#REF!</definedName>
    <definedName name="unemp_97Q2" localSheetId="14">#REF!</definedName>
    <definedName name="unemp_97Q2" localSheetId="15">#REF!</definedName>
    <definedName name="unemp_97Q2" localSheetId="16">#REF!</definedName>
    <definedName name="unemp_97Q2" localSheetId="17">#REF!</definedName>
    <definedName name="unemp_97Q2" localSheetId="18">#REF!</definedName>
    <definedName name="unemp_97Q2">#REF!</definedName>
    <definedName name="unemp_nat" localSheetId="0">#REF!</definedName>
    <definedName name="unemp_nat" localSheetId="23">#REF!</definedName>
    <definedName name="unemp_nat" localSheetId="28">#REF!</definedName>
    <definedName name="unemp_nat" localSheetId="29">#REF!</definedName>
    <definedName name="unemp_nat" localSheetId="30">#REF!</definedName>
    <definedName name="unemp_nat" localSheetId="31">#REF!</definedName>
    <definedName name="unemp_nat" localSheetId="40">#REF!</definedName>
    <definedName name="unemp_nat" localSheetId="42">#REF!</definedName>
    <definedName name="unemp_nat" localSheetId="7">#REF!</definedName>
    <definedName name="unemp_nat" localSheetId="19">#REF!</definedName>
    <definedName name="unemp_nat" localSheetId="20">#REF!</definedName>
    <definedName name="unemp_nat" localSheetId="21">#REF!</definedName>
    <definedName name="unemp_nat" localSheetId="22">#REF!</definedName>
    <definedName name="unemp_nat" localSheetId="24">#REF!</definedName>
    <definedName name="unemp_nat" localSheetId="25">#REF!</definedName>
    <definedName name="unemp_nat" localSheetId="26">#REF!</definedName>
    <definedName name="unemp_nat" localSheetId="27">#REF!</definedName>
    <definedName name="unemp_nat" localSheetId="32">#REF!</definedName>
    <definedName name="unemp_nat" localSheetId="33">#REF!</definedName>
    <definedName name="unemp_nat" localSheetId="34">#REF!</definedName>
    <definedName name="unemp_nat" localSheetId="35">#REF!</definedName>
    <definedName name="unemp_nat" localSheetId="36">#REF!</definedName>
    <definedName name="unemp_nat" localSheetId="37">#REF!</definedName>
    <definedName name="unemp_nat" localSheetId="38">#REF!</definedName>
    <definedName name="unemp_nat" localSheetId="39">#REF!</definedName>
    <definedName name="unemp_nat" localSheetId="41">#REF!</definedName>
    <definedName name="unemp_nat" localSheetId="43">#REF!</definedName>
    <definedName name="unemp_nat" localSheetId="13">#REF!</definedName>
    <definedName name="unemp_nat" localSheetId="14">#REF!</definedName>
    <definedName name="unemp_nat" localSheetId="15">#REF!</definedName>
    <definedName name="unemp_nat" localSheetId="16">#REF!</definedName>
    <definedName name="unemp_nat" localSheetId="17">#REF!</definedName>
    <definedName name="unemp_nat" localSheetId="18">#REF!</definedName>
    <definedName name="unemp_nat">#REF!</definedName>
    <definedName name="unemp_urbrural" localSheetId="0">#REF!</definedName>
    <definedName name="unemp_urbrural" localSheetId="23">#REF!</definedName>
    <definedName name="unemp_urbrural" localSheetId="28">#REF!</definedName>
    <definedName name="unemp_urbrural" localSheetId="29">#REF!</definedName>
    <definedName name="unemp_urbrural" localSheetId="30">#REF!</definedName>
    <definedName name="unemp_urbrural" localSheetId="31">#REF!</definedName>
    <definedName name="unemp_urbrural" localSheetId="40">#REF!</definedName>
    <definedName name="unemp_urbrural" localSheetId="42">#REF!</definedName>
    <definedName name="unemp_urbrural" localSheetId="7">#REF!</definedName>
    <definedName name="unemp_urbrural" localSheetId="19">#REF!</definedName>
    <definedName name="unemp_urbrural" localSheetId="20">#REF!</definedName>
    <definedName name="unemp_urbrural" localSheetId="21">#REF!</definedName>
    <definedName name="unemp_urbrural" localSheetId="22">#REF!</definedName>
    <definedName name="unemp_urbrural" localSheetId="24">#REF!</definedName>
    <definedName name="unemp_urbrural" localSheetId="25">#REF!</definedName>
    <definedName name="unemp_urbrural" localSheetId="26">#REF!</definedName>
    <definedName name="unemp_urbrural" localSheetId="27">#REF!</definedName>
    <definedName name="unemp_urbrural" localSheetId="32">#REF!</definedName>
    <definedName name="unemp_urbrural" localSheetId="33">#REF!</definedName>
    <definedName name="unemp_urbrural" localSheetId="34">#REF!</definedName>
    <definedName name="unemp_urbrural" localSheetId="35">#REF!</definedName>
    <definedName name="unemp_urbrural" localSheetId="36">#REF!</definedName>
    <definedName name="unemp_urbrural" localSheetId="37">#REF!</definedName>
    <definedName name="unemp_urbrural" localSheetId="38">#REF!</definedName>
    <definedName name="unemp_urbrural" localSheetId="39">#REF!</definedName>
    <definedName name="unemp_urbrural" localSheetId="41">#REF!</definedName>
    <definedName name="unemp_urbrural" localSheetId="43">#REF!</definedName>
    <definedName name="unemp_urbrural" localSheetId="13">#REF!</definedName>
    <definedName name="unemp_urbrural" localSheetId="14">#REF!</definedName>
    <definedName name="unemp_urbrural" localSheetId="15">#REF!</definedName>
    <definedName name="unemp_urbrural" localSheetId="16">#REF!</definedName>
    <definedName name="unemp_urbrural" localSheetId="17">#REF!</definedName>
    <definedName name="unemp_urbrural" localSheetId="18">#REF!</definedName>
    <definedName name="unemp_urbrural">#REF!</definedName>
    <definedName name="UnitsLabel" localSheetId="0">#REF!</definedName>
    <definedName name="UnitsLabel" localSheetId="23">#REF!</definedName>
    <definedName name="UnitsLabel" localSheetId="28">#REF!</definedName>
    <definedName name="UnitsLabel" localSheetId="29">#REF!</definedName>
    <definedName name="UnitsLabel" localSheetId="30">#REF!</definedName>
    <definedName name="UnitsLabel" localSheetId="31">#REF!</definedName>
    <definedName name="UnitsLabel" localSheetId="40">#REF!</definedName>
    <definedName name="UnitsLabel" localSheetId="42">#REF!</definedName>
    <definedName name="UnitsLabel" localSheetId="7">#REF!</definedName>
    <definedName name="UnitsLabel" localSheetId="19">#REF!</definedName>
    <definedName name="UnitsLabel" localSheetId="20">#REF!</definedName>
    <definedName name="UnitsLabel" localSheetId="21">#REF!</definedName>
    <definedName name="UnitsLabel" localSheetId="22">#REF!</definedName>
    <definedName name="UnitsLabel" localSheetId="24">#REF!</definedName>
    <definedName name="UnitsLabel" localSheetId="25">#REF!</definedName>
    <definedName name="UnitsLabel" localSheetId="26">#REF!</definedName>
    <definedName name="UnitsLabel" localSheetId="27">#REF!</definedName>
    <definedName name="UnitsLabel" localSheetId="32">#REF!</definedName>
    <definedName name="UnitsLabel" localSheetId="33">#REF!</definedName>
    <definedName name="UnitsLabel" localSheetId="34">#REF!</definedName>
    <definedName name="UnitsLabel" localSheetId="35">#REF!</definedName>
    <definedName name="UnitsLabel" localSheetId="36">#REF!</definedName>
    <definedName name="UnitsLabel" localSheetId="37">#REF!</definedName>
    <definedName name="UnitsLabel" localSheetId="38">#REF!</definedName>
    <definedName name="UnitsLabel" localSheetId="39">#REF!</definedName>
    <definedName name="UnitsLabel" localSheetId="41">#REF!</definedName>
    <definedName name="UnitsLabel" localSheetId="43">#REF!</definedName>
    <definedName name="UnitsLabel" localSheetId="13">#REF!</definedName>
    <definedName name="UnitsLabel" localSheetId="14">#REF!</definedName>
    <definedName name="UnitsLabel" localSheetId="15">#REF!</definedName>
    <definedName name="UnitsLabel" localSheetId="16">#REF!</definedName>
    <definedName name="UnitsLabel" localSheetId="17">#REF!</definedName>
    <definedName name="UnitsLabel" localSheetId="18">#REF!</definedName>
    <definedName name="UnitsLabel">#REF!</definedName>
    <definedName name="US_1" localSheetId="59">OFFSET(#REF!,0,0,COUNT(#REF!),1)</definedName>
    <definedName name="US_1" localSheetId="0">OFFSET(#REF!,0,0,COUNT(#REF!),1)</definedName>
    <definedName name="US_1" localSheetId="23">OFFSET(#REF!,0,0,COUNT(#REF!),1)</definedName>
    <definedName name="US_1" localSheetId="28">OFFSET(#REF!,0,0,COUNT(#REF!),1)</definedName>
    <definedName name="US_1" localSheetId="29">OFFSET(#REF!,0,0,COUNT(#REF!),1)</definedName>
    <definedName name="US_1" localSheetId="30">OFFSET(#REF!,0,0,COUNT(#REF!),1)</definedName>
    <definedName name="US_1" localSheetId="31">OFFSET(#REF!,0,0,COUNT(#REF!),1)</definedName>
    <definedName name="US_1" localSheetId="40">OFFSET(#REF!,0,0,COUNT(#REF!),1)</definedName>
    <definedName name="US_1" localSheetId="42">OFFSET(#REF!,0,0,COUNT(#REF!),1)</definedName>
    <definedName name="US_1" localSheetId="7">OFFSET(#REF!,0,0,COUNT(#REF!),1)</definedName>
    <definedName name="US_1" localSheetId="19">OFFSET(#REF!,0,0,COUNT(#REF!),1)</definedName>
    <definedName name="US_1" localSheetId="20">OFFSET(#REF!,0,0,COUNT(#REF!),1)</definedName>
    <definedName name="US_1" localSheetId="21">OFFSET(#REF!,0,0,COUNT(#REF!),1)</definedName>
    <definedName name="US_1" localSheetId="22">OFFSET(#REF!,0,0,COUNT(#REF!),1)</definedName>
    <definedName name="US_1" localSheetId="24">OFFSET(#REF!,0,0,COUNT(#REF!),1)</definedName>
    <definedName name="US_1" localSheetId="25">OFFSET(#REF!,0,0,COUNT(#REF!),1)</definedName>
    <definedName name="US_1" localSheetId="26">OFFSET(#REF!,0,0,COUNT(#REF!),1)</definedName>
    <definedName name="US_1" localSheetId="27">OFFSET(#REF!,0,0,COUNT(#REF!),1)</definedName>
    <definedName name="US_1" localSheetId="32">OFFSET(#REF!,0,0,COUNT(#REF!),1)</definedName>
    <definedName name="US_1" localSheetId="33">OFFSET(#REF!,0,0,COUNT(#REF!),1)</definedName>
    <definedName name="US_1" localSheetId="34">OFFSET(#REF!,0,0,COUNT(#REF!),1)</definedName>
    <definedName name="US_1" localSheetId="35">OFFSET(#REF!,0,0,COUNT(#REF!),1)</definedName>
    <definedName name="US_1" localSheetId="36">OFFSET(#REF!,0,0,COUNT(#REF!),1)</definedName>
    <definedName name="US_1" localSheetId="37">OFFSET(#REF!,0,0,COUNT(#REF!),1)</definedName>
    <definedName name="US_1" localSheetId="38">OFFSET(#REF!,0,0,COUNT(#REF!),1)</definedName>
    <definedName name="US_1" localSheetId="39">OFFSET(#REF!,0,0,COUNT(#REF!),1)</definedName>
    <definedName name="US_1" localSheetId="41">OFFSET(#REF!,0,0,COUNT(#REF!),1)</definedName>
    <definedName name="US_1" localSheetId="43">OFFSET(#REF!,0,0,COUNT(#REF!),1)</definedName>
    <definedName name="US_1" localSheetId="13">OFFSET(#REF!,0,0,COUNT(#REF!),1)</definedName>
    <definedName name="US_1" localSheetId="14">OFFSET(#REF!,0,0,COUNT(#REF!),1)</definedName>
    <definedName name="US_1" localSheetId="15">OFFSET(#REF!,0,0,COUNT(#REF!),1)</definedName>
    <definedName name="US_1" localSheetId="16">OFFSET(#REF!,0,0,COUNT(#REF!),1)</definedName>
    <definedName name="US_1" localSheetId="17">OFFSET(#REF!,0,0,COUNT(#REF!),1)</definedName>
    <definedName name="US_1" localSheetId="18">OFFSET(#REF!,0,0,COUNT(#REF!),1)</definedName>
    <definedName name="US_1">OFFSET(#REF!,0,0,COUNT(#REF!),1)</definedName>
    <definedName name="US_2" localSheetId="0">OFFSET(#REF!,0,0,COUNT(#REF!),1)</definedName>
    <definedName name="US_2" localSheetId="23">OFFSET(#REF!,0,0,COUNT(#REF!),1)</definedName>
    <definedName name="US_2" localSheetId="28">OFFSET(#REF!,0,0,COUNT(#REF!),1)</definedName>
    <definedName name="US_2" localSheetId="29">OFFSET(#REF!,0,0,COUNT(#REF!),1)</definedName>
    <definedName name="US_2" localSheetId="30">OFFSET(#REF!,0,0,COUNT(#REF!),1)</definedName>
    <definedName name="US_2" localSheetId="31">OFFSET(#REF!,0,0,COUNT(#REF!),1)</definedName>
    <definedName name="US_2" localSheetId="40">OFFSET(#REF!,0,0,COUNT(#REF!),1)</definedName>
    <definedName name="US_2" localSheetId="42">OFFSET(#REF!,0,0,COUNT(#REF!),1)</definedName>
    <definedName name="US_2" localSheetId="7">OFFSET(#REF!,0,0,COUNT(#REF!),1)</definedName>
    <definedName name="US_2" localSheetId="19">OFFSET(#REF!,0,0,COUNT(#REF!),1)</definedName>
    <definedName name="US_2" localSheetId="20">OFFSET(#REF!,0,0,COUNT(#REF!),1)</definedName>
    <definedName name="US_2" localSheetId="21">OFFSET(#REF!,0,0,COUNT(#REF!),1)</definedName>
    <definedName name="US_2" localSheetId="22">OFFSET(#REF!,0,0,COUNT(#REF!),1)</definedName>
    <definedName name="US_2" localSheetId="24">OFFSET(#REF!,0,0,COUNT(#REF!),1)</definedName>
    <definedName name="US_2" localSheetId="25">OFFSET(#REF!,0,0,COUNT(#REF!),1)</definedName>
    <definedName name="US_2" localSheetId="26">OFFSET(#REF!,0,0,COUNT(#REF!),1)</definedName>
    <definedName name="US_2" localSheetId="27">OFFSET(#REF!,0,0,COUNT(#REF!),1)</definedName>
    <definedName name="US_2" localSheetId="32">OFFSET(#REF!,0,0,COUNT(#REF!),1)</definedName>
    <definedName name="US_2" localSheetId="33">OFFSET(#REF!,0,0,COUNT(#REF!),1)</definedName>
    <definedName name="US_2" localSheetId="34">OFFSET(#REF!,0,0,COUNT(#REF!),1)</definedName>
    <definedName name="US_2" localSheetId="35">OFFSET(#REF!,0,0,COUNT(#REF!),1)</definedName>
    <definedName name="US_2" localSheetId="36">OFFSET(#REF!,0,0,COUNT(#REF!),1)</definedName>
    <definedName name="US_2" localSheetId="37">OFFSET(#REF!,0,0,COUNT(#REF!),1)</definedName>
    <definedName name="US_2" localSheetId="38">OFFSET(#REF!,0,0,COUNT(#REF!),1)</definedName>
    <definedName name="US_2" localSheetId="39">OFFSET(#REF!,0,0,COUNT(#REF!),1)</definedName>
    <definedName name="US_2" localSheetId="41">OFFSET(#REF!,0,0,COUNT(#REF!),1)</definedName>
    <definedName name="US_2" localSheetId="43">OFFSET(#REF!,0,0,COUNT(#REF!),1)</definedName>
    <definedName name="US_2" localSheetId="13">OFFSET(#REF!,0,0,COUNT(#REF!),1)</definedName>
    <definedName name="US_2" localSheetId="14">OFFSET(#REF!,0,0,COUNT(#REF!),1)</definedName>
    <definedName name="US_2" localSheetId="15">OFFSET(#REF!,0,0,COUNT(#REF!),1)</definedName>
    <definedName name="US_2" localSheetId="16">OFFSET(#REF!,0,0,COUNT(#REF!),1)</definedName>
    <definedName name="US_2" localSheetId="17">OFFSET(#REF!,0,0,COUNT(#REF!),1)</definedName>
    <definedName name="US_2" localSheetId="18">OFFSET(#REF!,0,0,COUNT(#REF!),1)</definedName>
    <definedName name="US_2">OFFSET(#REF!,0,0,COUNT(#REF!),1)</definedName>
    <definedName name="USavg" localSheetId="0">OFFSET(#REF!,0,0,COUNT(#REF!),1)</definedName>
    <definedName name="USavg" localSheetId="23">OFFSET(#REF!,0,0,COUNT(#REF!),1)</definedName>
    <definedName name="USavg" localSheetId="28">OFFSET(#REF!,0,0,COUNT(#REF!),1)</definedName>
    <definedName name="USavg" localSheetId="29">OFFSET(#REF!,0,0,COUNT(#REF!),1)</definedName>
    <definedName name="USavg" localSheetId="30">OFFSET(#REF!,0,0,COUNT(#REF!),1)</definedName>
    <definedName name="USavg" localSheetId="31">OFFSET(#REF!,0,0,COUNT(#REF!),1)</definedName>
    <definedName name="USavg" localSheetId="40">OFFSET(#REF!,0,0,COUNT(#REF!),1)</definedName>
    <definedName name="USavg" localSheetId="42">OFFSET(#REF!,0,0,COUNT(#REF!),1)</definedName>
    <definedName name="USavg" localSheetId="7">OFFSET(#REF!,0,0,COUNT(#REF!),1)</definedName>
    <definedName name="USavg" localSheetId="19">OFFSET(#REF!,0,0,COUNT(#REF!),1)</definedName>
    <definedName name="USavg" localSheetId="20">OFFSET(#REF!,0,0,COUNT(#REF!),1)</definedName>
    <definedName name="USavg" localSheetId="21">OFFSET(#REF!,0,0,COUNT(#REF!),1)</definedName>
    <definedName name="USavg" localSheetId="22">OFFSET(#REF!,0,0,COUNT(#REF!),1)</definedName>
    <definedName name="USavg" localSheetId="24">OFFSET(#REF!,0,0,COUNT(#REF!),1)</definedName>
    <definedName name="USavg" localSheetId="25">OFFSET(#REF!,0,0,COUNT(#REF!),1)</definedName>
    <definedName name="USavg" localSheetId="26">OFFSET(#REF!,0,0,COUNT(#REF!),1)</definedName>
    <definedName name="USavg" localSheetId="27">OFFSET(#REF!,0,0,COUNT(#REF!),1)</definedName>
    <definedName name="USavg" localSheetId="32">OFFSET(#REF!,0,0,COUNT(#REF!),1)</definedName>
    <definedName name="USavg" localSheetId="33">OFFSET(#REF!,0,0,COUNT(#REF!),1)</definedName>
    <definedName name="USavg" localSheetId="34">OFFSET(#REF!,0,0,COUNT(#REF!),1)</definedName>
    <definedName name="USavg" localSheetId="35">OFFSET(#REF!,0,0,COUNT(#REF!),1)</definedName>
    <definedName name="USavg" localSheetId="36">OFFSET(#REF!,0,0,COUNT(#REF!),1)</definedName>
    <definedName name="USavg" localSheetId="37">OFFSET(#REF!,0,0,COUNT(#REF!),1)</definedName>
    <definedName name="USavg" localSheetId="38">OFFSET(#REF!,0,0,COUNT(#REF!),1)</definedName>
    <definedName name="USavg" localSheetId="39">OFFSET(#REF!,0,0,COUNT(#REF!),1)</definedName>
    <definedName name="USavg" localSheetId="41">OFFSET(#REF!,0,0,COUNT(#REF!),1)</definedName>
    <definedName name="USavg" localSheetId="43">OFFSET(#REF!,0,0,COUNT(#REF!),1)</definedName>
    <definedName name="USavg" localSheetId="13">OFFSET(#REF!,0,0,COUNT(#REF!),1)</definedName>
    <definedName name="USavg" localSheetId="14">OFFSET(#REF!,0,0,COUNT(#REF!),1)</definedName>
    <definedName name="USavg" localSheetId="15">OFFSET(#REF!,0,0,COUNT(#REF!),1)</definedName>
    <definedName name="USavg" localSheetId="16">OFFSET(#REF!,0,0,COUNT(#REF!),1)</definedName>
    <definedName name="USavg" localSheetId="17">OFFSET(#REF!,0,0,COUNT(#REF!),1)</definedName>
    <definedName name="USavg" localSheetId="18">OFFSET(#REF!,0,0,COUNT(#REF!),1)</definedName>
    <definedName name="USavg">OFFSET(#REF!,0,0,COUNT(#REF!),1)</definedName>
    <definedName name="USCRUDE87" localSheetId="59">#REF!</definedName>
    <definedName name="USCRUDE87" localSheetId="0">#REF!</definedName>
    <definedName name="USCRUDE87" localSheetId="12">#REF!</definedName>
    <definedName name="USCRUDE87" localSheetId="23">#REF!</definedName>
    <definedName name="USCRUDE87" localSheetId="28">#REF!</definedName>
    <definedName name="USCRUDE87" localSheetId="29">#REF!</definedName>
    <definedName name="USCRUDE87" localSheetId="30">#REF!</definedName>
    <definedName name="USCRUDE87" localSheetId="31">#REF!</definedName>
    <definedName name="USCRUDE87" localSheetId="40">#REF!</definedName>
    <definedName name="USCRUDE87" localSheetId="42">#REF!</definedName>
    <definedName name="USCRUDE87" localSheetId="5">#REF!</definedName>
    <definedName name="USCRUDE87" localSheetId="7">#REF!</definedName>
    <definedName name="USCRUDE87" localSheetId="9">#REF!</definedName>
    <definedName name="USCRUDE87" localSheetId="11">#REF!</definedName>
    <definedName name="USCRUDE87" localSheetId="6">#REF!</definedName>
    <definedName name="USCRUDE87" localSheetId="19">#REF!</definedName>
    <definedName name="USCRUDE87" localSheetId="20">#REF!</definedName>
    <definedName name="USCRUDE87" localSheetId="21">#REF!</definedName>
    <definedName name="USCRUDE87" localSheetId="22">#REF!</definedName>
    <definedName name="USCRUDE87" localSheetId="24">#REF!</definedName>
    <definedName name="USCRUDE87" localSheetId="25">#REF!</definedName>
    <definedName name="USCRUDE87" localSheetId="26">#REF!</definedName>
    <definedName name="USCRUDE87" localSheetId="27">#REF!</definedName>
    <definedName name="USCRUDE87" localSheetId="32">#REF!</definedName>
    <definedName name="USCRUDE87" localSheetId="33">#REF!</definedName>
    <definedName name="USCRUDE87" localSheetId="34">#REF!</definedName>
    <definedName name="USCRUDE87" localSheetId="8">#REF!</definedName>
    <definedName name="USCRUDE87" localSheetId="35">#REF!</definedName>
    <definedName name="USCRUDE87" localSheetId="36">#REF!</definedName>
    <definedName name="USCRUDE87" localSheetId="37">#REF!</definedName>
    <definedName name="USCRUDE87" localSheetId="38">#REF!</definedName>
    <definedName name="USCRUDE87" localSheetId="39">#REF!</definedName>
    <definedName name="USCRUDE87" localSheetId="41">#REF!</definedName>
    <definedName name="USCRUDE87" localSheetId="43">#REF!</definedName>
    <definedName name="USCRUDE87" localSheetId="10">#REF!</definedName>
    <definedName name="USCRUDE87" localSheetId="13">#REF!</definedName>
    <definedName name="USCRUDE87" localSheetId="14">#REF!</definedName>
    <definedName name="USCRUDE87" localSheetId="15">#REF!</definedName>
    <definedName name="USCRUDE87" localSheetId="16">#REF!</definedName>
    <definedName name="USCRUDE87" localSheetId="17">#REF!</definedName>
    <definedName name="USCRUDE87" localSheetId="18">#REF!</definedName>
    <definedName name="USCRUDE87">#REF!</definedName>
    <definedName name="USCRUDE88" localSheetId="59">#REF!</definedName>
    <definedName name="USCRUDE88" localSheetId="0">#REF!</definedName>
    <definedName name="USCRUDE88" localSheetId="23">#REF!</definedName>
    <definedName name="USCRUDE88" localSheetId="28">#REF!</definedName>
    <definedName name="USCRUDE88" localSheetId="29">#REF!</definedName>
    <definedName name="USCRUDE88" localSheetId="30">#REF!</definedName>
    <definedName name="USCRUDE88" localSheetId="31">#REF!</definedName>
    <definedName name="USCRUDE88" localSheetId="40">#REF!</definedName>
    <definedName name="USCRUDE88" localSheetId="42">#REF!</definedName>
    <definedName name="USCRUDE88" localSheetId="7">#REF!</definedName>
    <definedName name="USCRUDE88" localSheetId="19">#REF!</definedName>
    <definedName name="USCRUDE88" localSheetId="20">#REF!</definedName>
    <definedName name="USCRUDE88" localSheetId="21">#REF!</definedName>
    <definedName name="USCRUDE88" localSheetId="22">#REF!</definedName>
    <definedName name="USCRUDE88" localSheetId="24">#REF!</definedName>
    <definedName name="USCRUDE88" localSheetId="25">#REF!</definedName>
    <definedName name="USCRUDE88" localSheetId="26">#REF!</definedName>
    <definedName name="USCRUDE88" localSheetId="27">#REF!</definedName>
    <definedName name="USCRUDE88" localSheetId="32">#REF!</definedName>
    <definedName name="USCRUDE88" localSheetId="33">#REF!</definedName>
    <definedName name="USCRUDE88" localSheetId="34">#REF!</definedName>
    <definedName name="USCRUDE88" localSheetId="35">#REF!</definedName>
    <definedName name="USCRUDE88" localSheetId="36">#REF!</definedName>
    <definedName name="USCRUDE88" localSheetId="37">#REF!</definedName>
    <definedName name="USCRUDE88" localSheetId="38">#REF!</definedName>
    <definedName name="USCRUDE88" localSheetId="39">#REF!</definedName>
    <definedName name="USCRUDE88" localSheetId="41">#REF!</definedName>
    <definedName name="USCRUDE88" localSheetId="43">#REF!</definedName>
    <definedName name="USCRUDE88" localSheetId="13">#REF!</definedName>
    <definedName name="USCRUDE88" localSheetId="14">#REF!</definedName>
    <definedName name="USCRUDE88" localSheetId="15">#REF!</definedName>
    <definedName name="USCRUDE88" localSheetId="16">#REF!</definedName>
    <definedName name="USCRUDE88" localSheetId="17">#REF!</definedName>
    <definedName name="USCRUDE88" localSheetId="18">#REF!</definedName>
    <definedName name="USCRUDE88">#REF!</definedName>
    <definedName name="USDIST87" localSheetId="59">#REF!</definedName>
    <definedName name="USDIST87" localSheetId="0">#REF!</definedName>
    <definedName name="USDIST87" localSheetId="23">#REF!</definedName>
    <definedName name="USDIST87" localSheetId="28">#REF!</definedName>
    <definedName name="USDIST87" localSheetId="29">#REF!</definedName>
    <definedName name="USDIST87" localSheetId="30">#REF!</definedName>
    <definedName name="USDIST87" localSheetId="31">#REF!</definedName>
    <definedName name="USDIST87" localSheetId="40">#REF!</definedName>
    <definedName name="USDIST87" localSheetId="42">#REF!</definedName>
    <definedName name="USDIST87" localSheetId="7">#REF!</definedName>
    <definedName name="USDIST87" localSheetId="19">#REF!</definedName>
    <definedName name="USDIST87" localSheetId="20">#REF!</definedName>
    <definedName name="USDIST87" localSheetId="21">#REF!</definedName>
    <definedName name="USDIST87" localSheetId="22">#REF!</definedName>
    <definedName name="USDIST87" localSheetId="24">#REF!</definedName>
    <definedName name="USDIST87" localSheetId="25">#REF!</definedName>
    <definedName name="USDIST87" localSheetId="26">#REF!</definedName>
    <definedName name="USDIST87" localSheetId="27">#REF!</definedName>
    <definedName name="USDIST87" localSheetId="32">#REF!</definedName>
    <definedName name="USDIST87" localSheetId="33">#REF!</definedName>
    <definedName name="USDIST87" localSheetId="34">#REF!</definedName>
    <definedName name="USDIST87" localSheetId="35">#REF!</definedName>
    <definedName name="USDIST87" localSheetId="36">#REF!</definedName>
    <definedName name="USDIST87" localSheetId="37">#REF!</definedName>
    <definedName name="USDIST87" localSheetId="38">#REF!</definedName>
    <definedName name="USDIST87" localSheetId="39">#REF!</definedName>
    <definedName name="USDIST87" localSheetId="41">#REF!</definedName>
    <definedName name="USDIST87" localSheetId="43">#REF!</definedName>
    <definedName name="USDIST87" localSheetId="13">#REF!</definedName>
    <definedName name="USDIST87" localSheetId="14">#REF!</definedName>
    <definedName name="USDIST87" localSheetId="15">#REF!</definedName>
    <definedName name="USDIST87" localSheetId="16">#REF!</definedName>
    <definedName name="USDIST87" localSheetId="17">#REF!</definedName>
    <definedName name="USDIST87" localSheetId="18">#REF!</definedName>
    <definedName name="USDIST87">#REF!</definedName>
    <definedName name="USDIST88" localSheetId="0">#REF!</definedName>
    <definedName name="USDIST88" localSheetId="23">#REF!</definedName>
    <definedName name="USDIST88" localSheetId="28">#REF!</definedName>
    <definedName name="USDIST88" localSheetId="29">#REF!</definedName>
    <definedName name="USDIST88" localSheetId="30">#REF!</definedName>
    <definedName name="USDIST88" localSheetId="31">#REF!</definedName>
    <definedName name="USDIST88" localSheetId="40">#REF!</definedName>
    <definedName name="USDIST88" localSheetId="42">#REF!</definedName>
    <definedName name="USDIST88" localSheetId="7">#REF!</definedName>
    <definedName name="USDIST88" localSheetId="19">#REF!</definedName>
    <definedName name="USDIST88" localSheetId="20">#REF!</definedName>
    <definedName name="USDIST88" localSheetId="21">#REF!</definedName>
    <definedName name="USDIST88" localSheetId="22">#REF!</definedName>
    <definedName name="USDIST88" localSheetId="24">#REF!</definedName>
    <definedName name="USDIST88" localSheetId="25">#REF!</definedName>
    <definedName name="USDIST88" localSheetId="26">#REF!</definedName>
    <definedName name="USDIST88" localSheetId="27">#REF!</definedName>
    <definedName name="USDIST88" localSheetId="32">#REF!</definedName>
    <definedName name="USDIST88" localSheetId="33">#REF!</definedName>
    <definedName name="USDIST88" localSheetId="34">#REF!</definedName>
    <definedName name="USDIST88" localSheetId="35">#REF!</definedName>
    <definedName name="USDIST88" localSheetId="36">#REF!</definedName>
    <definedName name="USDIST88" localSheetId="37">#REF!</definedName>
    <definedName name="USDIST88" localSheetId="38">#REF!</definedName>
    <definedName name="USDIST88" localSheetId="39">#REF!</definedName>
    <definedName name="USDIST88" localSheetId="41">#REF!</definedName>
    <definedName name="USDIST88" localSheetId="43">#REF!</definedName>
    <definedName name="USDIST88" localSheetId="13">#REF!</definedName>
    <definedName name="USDIST88" localSheetId="14">#REF!</definedName>
    <definedName name="USDIST88" localSheetId="15">#REF!</definedName>
    <definedName name="USDIST88" localSheetId="16">#REF!</definedName>
    <definedName name="USDIST88" localSheetId="17">#REF!</definedName>
    <definedName name="USDIST88" localSheetId="18">#REF!</definedName>
    <definedName name="USDIST88">#REF!</definedName>
    <definedName name="USDSR" localSheetId="0">#REF!</definedName>
    <definedName name="USDSR" localSheetId="23">#REF!</definedName>
    <definedName name="USDSR" localSheetId="28">#REF!</definedName>
    <definedName name="USDSR" localSheetId="29">#REF!</definedName>
    <definedName name="USDSR" localSheetId="30">#REF!</definedName>
    <definedName name="USDSR" localSheetId="31">#REF!</definedName>
    <definedName name="USDSR" localSheetId="40">#REF!</definedName>
    <definedName name="USDSR" localSheetId="42">#REF!</definedName>
    <definedName name="USDSR" localSheetId="7">#REF!</definedName>
    <definedName name="USDSR" localSheetId="19">#REF!</definedName>
    <definedName name="USDSR" localSheetId="20">#REF!</definedName>
    <definedName name="USDSR" localSheetId="21">#REF!</definedName>
    <definedName name="USDSR" localSheetId="22">#REF!</definedName>
    <definedName name="USDSR" localSheetId="24">#REF!</definedName>
    <definedName name="USDSR" localSheetId="25">#REF!</definedName>
    <definedName name="USDSR" localSheetId="26">#REF!</definedName>
    <definedName name="USDSR" localSheetId="27">#REF!</definedName>
    <definedName name="USDSR" localSheetId="32">#REF!</definedName>
    <definedName name="USDSR" localSheetId="33">#REF!</definedName>
    <definedName name="USDSR" localSheetId="34">#REF!</definedName>
    <definedName name="USDSR" localSheetId="35">#REF!</definedName>
    <definedName name="USDSR" localSheetId="36">#REF!</definedName>
    <definedName name="USDSR" localSheetId="37">#REF!</definedName>
    <definedName name="USDSR" localSheetId="38">#REF!</definedName>
    <definedName name="USDSR" localSheetId="39">#REF!</definedName>
    <definedName name="USDSR" localSheetId="41">#REF!</definedName>
    <definedName name="USDSR" localSheetId="43">#REF!</definedName>
    <definedName name="USDSR" localSheetId="13">#REF!</definedName>
    <definedName name="USDSR" localSheetId="14">#REF!</definedName>
    <definedName name="USDSR" localSheetId="15">#REF!</definedName>
    <definedName name="USDSR" localSheetId="16">#REF!</definedName>
    <definedName name="USDSR" localSheetId="17">#REF!</definedName>
    <definedName name="USDSR" localSheetId="18">#REF!</definedName>
    <definedName name="USDSR">#REF!</definedName>
    <definedName name="USMG87" localSheetId="0">#REF!</definedName>
    <definedName name="USMG87" localSheetId="23">#REF!</definedName>
    <definedName name="USMG87" localSheetId="28">#REF!</definedName>
    <definedName name="USMG87" localSheetId="29">#REF!</definedName>
    <definedName name="USMG87" localSheetId="30">#REF!</definedName>
    <definedName name="USMG87" localSheetId="31">#REF!</definedName>
    <definedName name="USMG87" localSheetId="40">#REF!</definedName>
    <definedName name="USMG87" localSheetId="42">#REF!</definedName>
    <definedName name="USMG87" localSheetId="7">#REF!</definedName>
    <definedName name="USMG87" localSheetId="19">#REF!</definedName>
    <definedName name="USMG87" localSheetId="20">#REF!</definedName>
    <definedName name="USMG87" localSheetId="21">#REF!</definedName>
    <definedName name="USMG87" localSheetId="22">#REF!</definedName>
    <definedName name="USMG87" localSheetId="24">#REF!</definedName>
    <definedName name="USMG87" localSheetId="25">#REF!</definedName>
    <definedName name="USMG87" localSheetId="26">#REF!</definedName>
    <definedName name="USMG87" localSheetId="27">#REF!</definedName>
    <definedName name="USMG87" localSheetId="32">#REF!</definedName>
    <definedName name="USMG87" localSheetId="33">#REF!</definedName>
    <definedName name="USMG87" localSheetId="34">#REF!</definedName>
    <definedName name="USMG87" localSheetId="35">#REF!</definedName>
    <definedName name="USMG87" localSheetId="36">#REF!</definedName>
    <definedName name="USMG87" localSheetId="37">#REF!</definedName>
    <definedName name="USMG87" localSheetId="38">#REF!</definedName>
    <definedName name="USMG87" localSheetId="39">#REF!</definedName>
    <definedName name="USMG87" localSheetId="41">#REF!</definedName>
    <definedName name="USMG87" localSheetId="43">#REF!</definedName>
    <definedName name="USMG87" localSheetId="13">#REF!</definedName>
    <definedName name="USMG87" localSheetId="14">#REF!</definedName>
    <definedName name="USMG87" localSheetId="15">#REF!</definedName>
    <definedName name="USMG87" localSheetId="16">#REF!</definedName>
    <definedName name="USMG87" localSheetId="17">#REF!</definedName>
    <definedName name="USMG87" localSheetId="18">#REF!</definedName>
    <definedName name="USMG87">#REF!</definedName>
    <definedName name="USMG88" localSheetId="0">#REF!</definedName>
    <definedName name="USMG88" localSheetId="23">#REF!</definedName>
    <definedName name="USMG88" localSheetId="28">#REF!</definedName>
    <definedName name="USMG88" localSheetId="29">#REF!</definedName>
    <definedName name="USMG88" localSheetId="30">#REF!</definedName>
    <definedName name="USMG88" localSheetId="31">#REF!</definedName>
    <definedName name="USMG88" localSheetId="40">#REF!</definedName>
    <definedName name="USMG88" localSheetId="42">#REF!</definedName>
    <definedName name="USMG88" localSheetId="7">#REF!</definedName>
    <definedName name="USMG88" localSheetId="19">#REF!</definedName>
    <definedName name="USMG88" localSheetId="20">#REF!</definedName>
    <definedName name="USMG88" localSheetId="21">#REF!</definedName>
    <definedName name="USMG88" localSheetId="22">#REF!</definedName>
    <definedName name="USMG88" localSheetId="24">#REF!</definedName>
    <definedName name="USMG88" localSheetId="25">#REF!</definedName>
    <definedName name="USMG88" localSheetId="26">#REF!</definedName>
    <definedName name="USMG88" localSheetId="27">#REF!</definedName>
    <definedName name="USMG88" localSheetId="32">#REF!</definedName>
    <definedName name="USMG88" localSheetId="33">#REF!</definedName>
    <definedName name="USMG88" localSheetId="34">#REF!</definedName>
    <definedName name="USMG88" localSheetId="35">#REF!</definedName>
    <definedName name="USMG88" localSheetId="36">#REF!</definedName>
    <definedName name="USMG88" localSheetId="37">#REF!</definedName>
    <definedName name="USMG88" localSheetId="38">#REF!</definedName>
    <definedName name="USMG88" localSheetId="39">#REF!</definedName>
    <definedName name="USMG88" localSheetId="41">#REF!</definedName>
    <definedName name="USMG88" localSheetId="43">#REF!</definedName>
    <definedName name="USMG88" localSheetId="13">#REF!</definedName>
    <definedName name="USMG88" localSheetId="14">#REF!</definedName>
    <definedName name="USMG88" localSheetId="15">#REF!</definedName>
    <definedName name="USMG88" localSheetId="16">#REF!</definedName>
    <definedName name="USMG88" localSheetId="17">#REF!</definedName>
    <definedName name="USMG88" localSheetId="18">#REF!</definedName>
    <definedName name="USMG88">#REF!</definedName>
    <definedName name="USmin" localSheetId="59">OFFSET(#REF!,0,0,COUNT(#REF!),1)</definedName>
    <definedName name="USmin" localSheetId="0">OFFSET(#REF!,0,0,COUNT(#REF!),1)</definedName>
    <definedName name="USmin" localSheetId="23">OFFSET(#REF!,0,0,COUNT(#REF!),1)</definedName>
    <definedName name="USmin" localSheetId="28">OFFSET(#REF!,0,0,COUNT(#REF!),1)</definedName>
    <definedName name="USmin" localSheetId="29">OFFSET(#REF!,0,0,COUNT(#REF!),1)</definedName>
    <definedName name="USmin" localSheetId="30">OFFSET(#REF!,0,0,COUNT(#REF!),1)</definedName>
    <definedName name="USmin" localSheetId="31">OFFSET(#REF!,0,0,COUNT(#REF!),1)</definedName>
    <definedName name="USmin" localSheetId="40">OFFSET(#REF!,0,0,COUNT(#REF!),1)</definedName>
    <definedName name="USmin" localSheetId="42">OFFSET(#REF!,0,0,COUNT(#REF!),1)</definedName>
    <definedName name="USmin" localSheetId="7">OFFSET(#REF!,0,0,COUNT(#REF!),1)</definedName>
    <definedName name="USmin" localSheetId="19">OFFSET(#REF!,0,0,COUNT(#REF!),1)</definedName>
    <definedName name="USmin" localSheetId="20">OFFSET(#REF!,0,0,COUNT(#REF!),1)</definedName>
    <definedName name="USmin" localSheetId="21">OFFSET(#REF!,0,0,COUNT(#REF!),1)</definedName>
    <definedName name="USmin" localSheetId="22">OFFSET(#REF!,0,0,COUNT(#REF!),1)</definedName>
    <definedName name="USmin" localSheetId="24">OFFSET(#REF!,0,0,COUNT(#REF!),1)</definedName>
    <definedName name="USmin" localSheetId="25">OFFSET(#REF!,0,0,COUNT(#REF!),1)</definedName>
    <definedName name="USmin" localSheetId="26">OFFSET(#REF!,0,0,COUNT(#REF!),1)</definedName>
    <definedName name="USmin" localSheetId="27">OFFSET(#REF!,0,0,COUNT(#REF!),1)</definedName>
    <definedName name="USmin" localSheetId="32">OFFSET(#REF!,0,0,COUNT(#REF!),1)</definedName>
    <definedName name="USmin" localSheetId="33">OFFSET(#REF!,0,0,COUNT(#REF!),1)</definedName>
    <definedName name="USmin" localSheetId="34">OFFSET(#REF!,0,0,COUNT(#REF!),1)</definedName>
    <definedName name="USmin" localSheetId="35">OFFSET(#REF!,0,0,COUNT(#REF!),1)</definedName>
    <definedName name="USmin" localSheetId="36">OFFSET(#REF!,0,0,COUNT(#REF!),1)</definedName>
    <definedName name="USmin" localSheetId="37">OFFSET(#REF!,0,0,COUNT(#REF!),1)</definedName>
    <definedName name="USmin" localSheetId="38">OFFSET(#REF!,0,0,COUNT(#REF!),1)</definedName>
    <definedName name="USmin" localSheetId="39">OFFSET(#REF!,0,0,COUNT(#REF!),1)</definedName>
    <definedName name="USmin" localSheetId="41">OFFSET(#REF!,0,0,COUNT(#REF!),1)</definedName>
    <definedName name="USmin" localSheetId="43">OFFSET(#REF!,0,0,COUNT(#REF!),1)</definedName>
    <definedName name="USmin" localSheetId="13">OFFSET(#REF!,0,0,COUNT(#REF!),1)</definedName>
    <definedName name="USmin" localSheetId="14">OFFSET(#REF!,0,0,COUNT(#REF!),1)</definedName>
    <definedName name="USmin" localSheetId="15">OFFSET(#REF!,0,0,COUNT(#REF!),1)</definedName>
    <definedName name="USmin" localSheetId="16">OFFSET(#REF!,0,0,COUNT(#REF!),1)</definedName>
    <definedName name="USmin" localSheetId="17">OFFSET(#REF!,0,0,COUNT(#REF!),1)</definedName>
    <definedName name="USmin" localSheetId="18">OFFSET(#REF!,0,0,COUNT(#REF!),1)</definedName>
    <definedName name="USmin">OFFSET(#REF!,0,0,COUNT(#REF!),1)</definedName>
    <definedName name="USPROD87" localSheetId="59">#REF!</definedName>
    <definedName name="USPROD87" localSheetId="0">#REF!</definedName>
    <definedName name="USPROD87" localSheetId="12">#REF!</definedName>
    <definedName name="USPROD87" localSheetId="23">#REF!</definedName>
    <definedName name="USPROD87" localSheetId="28">#REF!</definedName>
    <definedName name="USPROD87" localSheetId="29">#REF!</definedName>
    <definedName name="USPROD87" localSheetId="30">#REF!</definedName>
    <definedName name="USPROD87" localSheetId="31">#REF!</definedName>
    <definedName name="USPROD87" localSheetId="40">#REF!</definedName>
    <definedName name="USPROD87" localSheetId="42">#REF!</definedName>
    <definedName name="USPROD87" localSheetId="5">#REF!</definedName>
    <definedName name="USPROD87" localSheetId="7">#REF!</definedName>
    <definedName name="USPROD87" localSheetId="9">#REF!</definedName>
    <definedName name="USPROD87" localSheetId="11">#REF!</definedName>
    <definedName name="USPROD87" localSheetId="6">#REF!</definedName>
    <definedName name="USPROD87" localSheetId="19">#REF!</definedName>
    <definedName name="USPROD87" localSheetId="20">#REF!</definedName>
    <definedName name="USPROD87" localSheetId="21">#REF!</definedName>
    <definedName name="USPROD87" localSheetId="22">#REF!</definedName>
    <definedName name="USPROD87" localSheetId="24">#REF!</definedName>
    <definedName name="USPROD87" localSheetId="25">#REF!</definedName>
    <definedName name="USPROD87" localSheetId="26">#REF!</definedName>
    <definedName name="USPROD87" localSheetId="27">#REF!</definedName>
    <definedName name="USPROD87" localSheetId="32">#REF!</definedName>
    <definedName name="USPROD87" localSheetId="33">#REF!</definedName>
    <definedName name="USPROD87" localSheetId="34">#REF!</definedName>
    <definedName name="USPROD87" localSheetId="8">#REF!</definedName>
    <definedName name="USPROD87" localSheetId="35">#REF!</definedName>
    <definedName name="USPROD87" localSheetId="36">#REF!</definedName>
    <definedName name="USPROD87" localSheetId="37">#REF!</definedName>
    <definedName name="USPROD87" localSheetId="38">#REF!</definedName>
    <definedName name="USPROD87" localSheetId="39">#REF!</definedName>
    <definedName name="USPROD87" localSheetId="41">#REF!</definedName>
    <definedName name="USPROD87" localSheetId="43">#REF!</definedName>
    <definedName name="USPROD87" localSheetId="10">#REF!</definedName>
    <definedName name="USPROD87" localSheetId="13">#REF!</definedName>
    <definedName name="USPROD87" localSheetId="14">#REF!</definedName>
    <definedName name="USPROD87" localSheetId="15">#REF!</definedName>
    <definedName name="USPROD87" localSheetId="16">#REF!</definedName>
    <definedName name="USPROD87" localSheetId="17">#REF!</definedName>
    <definedName name="USPROD87" localSheetId="18">#REF!</definedName>
    <definedName name="USPROD87">#REF!</definedName>
    <definedName name="USPROD88" localSheetId="59">#REF!</definedName>
    <definedName name="USPROD88" localSheetId="0">#REF!</definedName>
    <definedName name="USPROD88" localSheetId="23">#REF!</definedName>
    <definedName name="USPROD88" localSheetId="28">#REF!</definedName>
    <definedName name="USPROD88" localSheetId="29">#REF!</definedName>
    <definedName name="USPROD88" localSheetId="30">#REF!</definedName>
    <definedName name="USPROD88" localSheetId="31">#REF!</definedName>
    <definedName name="USPROD88" localSheetId="40">#REF!</definedName>
    <definedName name="USPROD88" localSheetId="42">#REF!</definedName>
    <definedName name="USPROD88" localSheetId="7">#REF!</definedName>
    <definedName name="USPROD88" localSheetId="19">#REF!</definedName>
    <definedName name="USPROD88" localSheetId="20">#REF!</definedName>
    <definedName name="USPROD88" localSheetId="21">#REF!</definedName>
    <definedName name="USPROD88" localSheetId="22">#REF!</definedName>
    <definedName name="USPROD88" localSheetId="24">#REF!</definedName>
    <definedName name="USPROD88" localSheetId="25">#REF!</definedName>
    <definedName name="USPROD88" localSheetId="26">#REF!</definedName>
    <definedName name="USPROD88" localSheetId="27">#REF!</definedName>
    <definedName name="USPROD88" localSheetId="32">#REF!</definedName>
    <definedName name="USPROD88" localSheetId="33">#REF!</definedName>
    <definedName name="USPROD88" localSheetId="34">#REF!</definedName>
    <definedName name="USPROD88" localSheetId="35">#REF!</definedName>
    <definedName name="USPROD88" localSheetId="36">#REF!</definedName>
    <definedName name="USPROD88" localSheetId="37">#REF!</definedName>
    <definedName name="USPROD88" localSheetId="38">#REF!</definedName>
    <definedName name="USPROD88" localSheetId="39">#REF!</definedName>
    <definedName name="USPROD88" localSheetId="41">#REF!</definedName>
    <definedName name="USPROD88" localSheetId="43">#REF!</definedName>
    <definedName name="USPROD88" localSheetId="13">#REF!</definedName>
    <definedName name="USPROD88" localSheetId="14">#REF!</definedName>
    <definedName name="USPROD88" localSheetId="15">#REF!</definedName>
    <definedName name="USPROD88" localSheetId="16">#REF!</definedName>
    <definedName name="USPROD88" localSheetId="17">#REF!</definedName>
    <definedName name="USPROD88" localSheetId="18">#REF!</definedName>
    <definedName name="USPROD88">#REF!</definedName>
    <definedName name="USRFO87" localSheetId="59">#REF!</definedName>
    <definedName name="USRFO87" localSheetId="0">#REF!</definedName>
    <definedName name="USRFO87" localSheetId="23">#REF!</definedName>
    <definedName name="USRFO87" localSheetId="28">#REF!</definedName>
    <definedName name="USRFO87" localSheetId="29">#REF!</definedName>
    <definedName name="USRFO87" localSheetId="30">#REF!</definedName>
    <definedName name="USRFO87" localSheetId="31">#REF!</definedName>
    <definedName name="USRFO87" localSheetId="40">#REF!</definedName>
    <definedName name="USRFO87" localSheetId="42">#REF!</definedName>
    <definedName name="USRFO87" localSheetId="7">#REF!</definedName>
    <definedName name="USRFO87" localSheetId="19">#REF!</definedName>
    <definedName name="USRFO87" localSheetId="20">#REF!</definedName>
    <definedName name="USRFO87" localSheetId="21">#REF!</definedName>
    <definedName name="USRFO87" localSheetId="22">#REF!</definedName>
    <definedName name="USRFO87" localSheetId="24">#REF!</definedName>
    <definedName name="USRFO87" localSheetId="25">#REF!</definedName>
    <definedName name="USRFO87" localSheetId="26">#REF!</definedName>
    <definedName name="USRFO87" localSheetId="27">#REF!</definedName>
    <definedName name="USRFO87" localSheetId="32">#REF!</definedName>
    <definedName name="USRFO87" localSheetId="33">#REF!</definedName>
    <definedName name="USRFO87" localSheetId="34">#REF!</definedName>
    <definedName name="USRFO87" localSheetId="35">#REF!</definedName>
    <definedName name="USRFO87" localSheetId="36">#REF!</definedName>
    <definedName name="USRFO87" localSheetId="37">#REF!</definedName>
    <definedName name="USRFO87" localSheetId="38">#REF!</definedName>
    <definedName name="USRFO87" localSheetId="39">#REF!</definedName>
    <definedName name="USRFO87" localSheetId="41">#REF!</definedName>
    <definedName name="USRFO87" localSheetId="43">#REF!</definedName>
    <definedName name="USRFO87" localSheetId="13">#REF!</definedName>
    <definedName name="USRFO87" localSheetId="14">#REF!</definedName>
    <definedName name="USRFO87" localSheetId="15">#REF!</definedName>
    <definedName name="USRFO87" localSheetId="16">#REF!</definedName>
    <definedName name="USRFO87" localSheetId="17">#REF!</definedName>
    <definedName name="USRFO87" localSheetId="18">#REF!</definedName>
    <definedName name="USRFO87">#REF!</definedName>
    <definedName name="USRFO88" localSheetId="0">#REF!</definedName>
    <definedName name="USRFO88" localSheetId="23">#REF!</definedName>
    <definedName name="USRFO88" localSheetId="28">#REF!</definedName>
    <definedName name="USRFO88" localSheetId="29">#REF!</definedName>
    <definedName name="USRFO88" localSheetId="30">#REF!</definedName>
    <definedName name="USRFO88" localSheetId="31">#REF!</definedName>
    <definedName name="USRFO88" localSheetId="40">#REF!</definedName>
    <definedName name="USRFO88" localSheetId="42">#REF!</definedName>
    <definedName name="USRFO88" localSheetId="7">#REF!</definedName>
    <definedName name="USRFO88" localSheetId="19">#REF!</definedName>
    <definedName name="USRFO88" localSheetId="20">#REF!</definedName>
    <definedName name="USRFO88" localSheetId="21">#REF!</definedName>
    <definedName name="USRFO88" localSheetId="22">#REF!</definedName>
    <definedName name="USRFO88" localSheetId="24">#REF!</definedName>
    <definedName name="USRFO88" localSheetId="25">#REF!</definedName>
    <definedName name="USRFO88" localSheetId="26">#REF!</definedName>
    <definedName name="USRFO88" localSheetId="27">#REF!</definedName>
    <definedName name="USRFO88" localSheetId="32">#REF!</definedName>
    <definedName name="USRFO88" localSheetId="33">#REF!</definedName>
    <definedName name="USRFO88" localSheetId="34">#REF!</definedName>
    <definedName name="USRFO88" localSheetId="35">#REF!</definedName>
    <definedName name="USRFO88" localSheetId="36">#REF!</definedName>
    <definedName name="USRFO88" localSheetId="37">#REF!</definedName>
    <definedName name="USRFO88" localSheetId="38">#REF!</definedName>
    <definedName name="USRFO88" localSheetId="39">#REF!</definedName>
    <definedName name="USRFO88" localSheetId="41">#REF!</definedName>
    <definedName name="USRFO88" localSheetId="43">#REF!</definedName>
    <definedName name="USRFO88" localSheetId="13">#REF!</definedName>
    <definedName name="USRFO88" localSheetId="14">#REF!</definedName>
    <definedName name="USRFO88" localSheetId="15">#REF!</definedName>
    <definedName name="USRFO88" localSheetId="16">#REF!</definedName>
    <definedName name="USRFO88" localSheetId="17">#REF!</definedName>
    <definedName name="USRFO88" localSheetId="18">#REF!</definedName>
    <definedName name="USRFO88">#REF!</definedName>
    <definedName name="USrng" localSheetId="59">OFFSET(#REF!,0,0,COUNT(#REF!),1)</definedName>
    <definedName name="USrng" localSheetId="0">OFFSET(#REF!,0,0,COUNT(#REF!),1)</definedName>
    <definedName name="USrng" localSheetId="23">OFFSET(#REF!,0,0,COUNT(#REF!),1)</definedName>
    <definedName name="USrng" localSheetId="28">OFFSET(#REF!,0,0,COUNT(#REF!),1)</definedName>
    <definedName name="USrng" localSheetId="29">OFFSET(#REF!,0,0,COUNT(#REF!),1)</definedName>
    <definedName name="USrng" localSheetId="30">OFFSET(#REF!,0,0,COUNT(#REF!),1)</definedName>
    <definedName name="USrng" localSheetId="31">OFFSET(#REF!,0,0,COUNT(#REF!),1)</definedName>
    <definedName name="USrng" localSheetId="40">OFFSET(#REF!,0,0,COUNT(#REF!),1)</definedName>
    <definedName name="USrng" localSheetId="42">OFFSET(#REF!,0,0,COUNT(#REF!),1)</definedName>
    <definedName name="USrng" localSheetId="7">OFFSET(#REF!,0,0,COUNT(#REF!),1)</definedName>
    <definedName name="USrng" localSheetId="19">OFFSET(#REF!,0,0,COUNT(#REF!),1)</definedName>
    <definedName name="USrng" localSheetId="20">OFFSET(#REF!,0,0,COUNT(#REF!),1)</definedName>
    <definedName name="USrng" localSheetId="21">OFFSET(#REF!,0,0,COUNT(#REF!),1)</definedName>
    <definedName name="USrng" localSheetId="22">OFFSET(#REF!,0,0,COUNT(#REF!),1)</definedName>
    <definedName name="USrng" localSheetId="24">OFFSET(#REF!,0,0,COUNT(#REF!),1)</definedName>
    <definedName name="USrng" localSheetId="25">OFFSET(#REF!,0,0,COUNT(#REF!),1)</definedName>
    <definedName name="USrng" localSheetId="26">OFFSET(#REF!,0,0,COUNT(#REF!),1)</definedName>
    <definedName name="USrng" localSheetId="27">OFFSET(#REF!,0,0,COUNT(#REF!),1)</definedName>
    <definedName name="USrng" localSheetId="32">OFFSET(#REF!,0,0,COUNT(#REF!),1)</definedName>
    <definedName name="USrng" localSheetId="33">OFFSET(#REF!,0,0,COUNT(#REF!),1)</definedName>
    <definedName name="USrng" localSheetId="34">OFFSET(#REF!,0,0,COUNT(#REF!),1)</definedName>
    <definedName name="USrng" localSheetId="35">OFFSET(#REF!,0,0,COUNT(#REF!),1)</definedName>
    <definedName name="USrng" localSheetId="36">OFFSET(#REF!,0,0,COUNT(#REF!),1)</definedName>
    <definedName name="USrng" localSheetId="37">OFFSET(#REF!,0,0,COUNT(#REF!),1)</definedName>
    <definedName name="USrng" localSheetId="38">OFFSET(#REF!,0,0,COUNT(#REF!),1)</definedName>
    <definedName name="USrng" localSheetId="39">OFFSET(#REF!,0,0,COUNT(#REF!),1)</definedName>
    <definedName name="USrng" localSheetId="41">OFFSET(#REF!,0,0,COUNT(#REF!),1)</definedName>
    <definedName name="USrng" localSheetId="43">OFFSET(#REF!,0,0,COUNT(#REF!),1)</definedName>
    <definedName name="USrng" localSheetId="13">OFFSET(#REF!,0,0,COUNT(#REF!),1)</definedName>
    <definedName name="USrng" localSheetId="14">OFFSET(#REF!,0,0,COUNT(#REF!),1)</definedName>
    <definedName name="USrng" localSheetId="15">OFFSET(#REF!,0,0,COUNT(#REF!),1)</definedName>
    <definedName name="USrng" localSheetId="16">OFFSET(#REF!,0,0,COUNT(#REF!),1)</definedName>
    <definedName name="USrng" localSheetId="17">OFFSET(#REF!,0,0,COUNT(#REF!),1)</definedName>
    <definedName name="USrng" localSheetId="18">OFFSET(#REF!,0,0,COUNT(#REF!),1)</definedName>
    <definedName name="USrng">OFFSET(#REF!,0,0,COUNT(#REF!),1)</definedName>
    <definedName name="USSR" localSheetId="59">#REF!</definedName>
    <definedName name="USSR" localSheetId="0">#REF!</definedName>
    <definedName name="USSR" localSheetId="12">#REF!</definedName>
    <definedName name="USSR" localSheetId="23">#REF!</definedName>
    <definedName name="USSR" localSheetId="28">#REF!</definedName>
    <definedName name="USSR" localSheetId="29">#REF!</definedName>
    <definedName name="USSR" localSheetId="30">#REF!</definedName>
    <definedName name="USSR" localSheetId="31">#REF!</definedName>
    <definedName name="USSR" localSheetId="40">#REF!</definedName>
    <definedName name="USSR" localSheetId="42">#REF!</definedName>
    <definedName name="USSR" localSheetId="5">#REF!</definedName>
    <definedName name="USSR" localSheetId="7">#REF!</definedName>
    <definedName name="USSR" localSheetId="9">#REF!</definedName>
    <definedName name="USSR" localSheetId="11">#REF!</definedName>
    <definedName name="USSR" localSheetId="6">#REF!</definedName>
    <definedName name="USSR" localSheetId="19">#REF!</definedName>
    <definedName name="USSR" localSheetId="20">#REF!</definedName>
    <definedName name="USSR" localSheetId="21">#REF!</definedName>
    <definedName name="USSR" localSheetId="22">#REF!</definedName>
    <definedName name="USSR" localSheetId="24">#REF!</definedName>
    <definedName name="USSR" localSheetId="25">#REF!</definedName>
    <definedName name="USSR" localSheetId="26">#REF!</definedName>
    <definedName name="USSR" localSheetId="27">#REF!</definedName>
    <definedName name="USSR" localSheetId="32">#REF!</definedName>
    <definedName name="USSR" localSheetId="33">#REF!</definedName>
    <definedName name="USSR" localSheetId="34">#REF!</definedName>
    <definedName name="USSR" localSheetId="8">#REF!</definedName>
    <definedName name="USSR" localSheetId="35">#REF!</definedName>
    <definedName name="USSR" localSheetId="36">#REF!</definedName>
    <definedName name="USSR" localSheetId="37">#REF!</definedName>
    <definedName name="USSR" localSheetId="38">#REF!</definedName>
    <definedName name="USSR" localSheetId="39">#REF!</definedName>
    <definedName name="USSR" localSheetId="41">#REF!</definedName>
    <definedName name="USSR" localSheetId="43">#REF!</definedName>
    <definedName name="USSR" localSheetId="10">#REF!</definedName>
    <definedName name="USSR" localSheetId="13">#REF!</definedName>
    <definedName name="USSR" localSheetId="14">#REF!</definedName>
    <definedName name="USSR" localSheetId="15">#REF!</definedName>
    <definedName name="USSR" localSheetId="16">#REF!</definedName>
    <definedName name="USSR" localSheetId="17">#REF!</definedName>
    <definedName name="USSR" localSheetId="18">#REF!</definedName>
    <definedName name="USSR">#REF!</definedName>
    <definedName name="USTOT87" localSheetId="59">#REF!</definedName>
    <definedName name="USTOT87" localSheetId="0">#REF!</definedName>
    <definedName name="USTOT87" localSheetId="23">#REF!</definedName>
    <definedName name="USTOT87" localSheetId="28">#REF!</definedName>
    <definedName name="USTOT87" localSheetId="29">#REF!</definedName>
    <definedName name="USTOT87" localSheetId="30">#REF!</definedName>
    <definedName name="USTOT87" localSheetId="31">#REF!</definedName>
    <definedName name="USTOT87" localSheetId="40">#REF!</definedName>
    <definedName name="USTOT87" localSheetId="42">#REF!</definedName>
    <definedName name="USTOT87" localSheetId="7">#REF!</definedName>
    <definedName name="USTOT87" localSheetId="19">#REF!</definedName>
    <definedName name="USTOT87" localSheetId="20">#REF!</definedName>
    <definedName name="USTOT87" localSheetId="21">#REF!</definedName>
    <definedName name="USTOT87" localSheetId="22">#REF!</definedName>
    <definedName name="USTOT87" localSheetId="24">#REF!</definedName>
    <definedName name="USTOT87" localSheetId="25">#REF!</definedName>
    <definedName name="USTOT87" localSheetId="26">#REF!</definedName>
    <definedName name="USTOT87" localSheetId="27">#REF!</definedName>
    <definedName name="USTOT87" localSheetId="32">#REF!</definedName>
    <definedName name="USTOT87" localSheetId="33">#REF!</definedName>
    <definedName name="USTOT87" localSheetId="34">#REF!</definedName>
    <definedName name="USTOT87" localSheetId="35">#REF!</definedName>
    <definedName name="USTOT87" localSheetId="36">#REF!</definedName>
    <definedName name="USTOT87" localSheetId="37">#REF!</definedName>
    <definedName name="USTOT87" localSheetId="38">#REF!</definedName>
    <definedName name="USTOT87" localSheetId="39">#REF!</definedName>
    <definedName name="USTOT87" localSheetId="41">#REF!</definedName>
    <definedName name="USTOT87" localSheetId="43">#REF!</definedName>
    <definedName name="USTOT87" localSheetId="13">#REF!</definedName>
    <definedName name="USTOT87" localSheetId="14">#REF!</definedName>
    <definedName name="USTOT87" localSheetId="15">#REF!</definedName>
    <definedName name="USTOT87" localSheetId="16">#REF!</definedName>
    <definedName name="USTOT87" localSheetId="17">#REF!</definedName>
    <definedName name="USTOT87" localSheetId="18">#REF!</definedName>
    <definedName name="USTOT87">#REF!</definedName>
    <definedName name="USTOT88" localSheetId="59">#REF!</definedName>
    <definedName name="USTOT88" localSheetId="0">#REF!</definedName>
    <definedName name="USTOT88" localSheetId="23">#REF!</definedName>
    <definedName name="USTOT88" localSheetId="28">#REF!</definedName>
    <definedName name="USTOT88" localSheetId="29">#REF!</definedName>
    <definedName name="USTOT88" localSheetId="30">#REF!</definedName>
    <definedName name="USTOT88" localSheetId="31">#REF!</definedName>
    <definedName name="USTOT88" localSheetId="40">#REF!</definedName>
    <definedName name="USTOT88" localSheetId="42">#REF!</definedName>
    <definedName name="USTOT88" localSheetId="7">#REF!</definedName>
    <definedName name="USTOT88" localSheetId="19">#REF!</definedName>
    <definedName name="USTOT88" localSheetId="20">#REF!</definedName>
    <definedName name="USTOT88" localSheetId="21">#REF!</definedName>
    <definedName name="USTOT88" localSheetId="22">#REF!</definedName>
    <definedName name="USTOT88" localSheetId="24">#REF!</definedName>
    <definedName name="USTOT88" localSheetId="25">#REF!</definedName>
    <definedName name="USTOT88" localSheetId="26">#REF!</definedName>
    <definedName name="USTOT88" localSheetId="27">#REF!</definedName>
    <definedName name="USTOT88" localSheetId="32">#REF!</definedName>
    <definedName name="USTOT88" localSheetId="33">#REF!</definedName>
    <definedName name="USTOT88" localSheetId="34">#REF!</definedName>
    <definedName name="USTOT88" localSheetId="35">#REF!</definedName>
    <definedName name="USTOT88" localSheetId="36">#REF!</definedName>
    <definedName name="USTOT88" localSheetId="37">#REF!</definedName>
    <definedName name="USTOT88" localSheetId="38">#REF!</definedName>
    <definedName name="USTOT88" localSheetId="39">#REF!</definedName>
    <definedName name="USTOT88" localSheetId="41">#REF!</definedName>
    <definedName name="USTOT88" localSheetId="43">#REF!</definedName>
    <definedName name="USTOT88" localSheetId="13">#REF!</definedName>
    <definedName name="USTOT88" localSheetId="14">#REF!</definedName>
    <definedName name="USTOT88" localSheetId="15">#REF!</definedName>
    <definedName name="USTOT88" localSheetId="16">#REF!</definedName>
    <definedName name="USTOT88" localSheetId="17">#REF!</definedName>
    <definedName name="USTOT88" localSheetId="18">#REF!</definedName>
    <definedName name="USTOT88">#REF!</definedName>
    <definedName name="uu" localSheetId="59" hidden="1">{"Riqfin97",#N/A,FALSE,"Tran";"Riqfinpro",#N/A,FALSE,"Tran"}</definedName>
    <definedName name="uu" localSheetId="0" hidden="1">{"Riqfin97",#N/A,FALSE,"Tran";"Riqfinpro",#N/A,FALSE,"Tran"}</definedName>
    <definedName name="uu" localSheetId="12" hidden="1">{"Riqfin97",#N/A,FALSE,"Tran";"Riqfinpro",#N/A,FALSE,"Tran"}</definedName>
    <definedName name="uu" localSheetId="23" hidden="1">{"Riqfin97",#N/A,FALSE,"Tran";"Riqfinpro",#N/A,FALSE,"Tran"}</definedName>
    <definedName name="uu" localSheetId="28" hidden="1">{"Riqfin97",#N/A,FALSE,"Tran";"Riqfinpro",#N/A,FALSE,"Tran"}</definedName>
    <definedName name="uu" localSheetId="29" hidden="1">{"Riqfin97",#N/A,FALSE,"Tran";"Riqfinpro",#N/A,FALSE,"Tran"}</definedName>
    <definedName name="uu" localSheetId="30" hidden="1">{"Riqfin97",#N/A,FALSE,"Tran";"Riqfinpro",#N/A,FALSE,"Tran"}</definedName>
    <definedName name="uu" localSheetId="31" hidden="1">{"Riqfin97",#N/A,FALSE,"Tran";"Riqfinpro",#N/A,FALSE,"Tran"}</definedName>
    <definedName name="uu" localSheetId="40" hidden="1">{"Riqfin97",#N/A,FALSE,"Tran";"Riqfinpro",#N/A,FALSE,"Tran"}</definedName>
    <definedName name="uu" localSheetId="42" hidden="1">{"Riqfin97",#N/A,FALSE,"Tran";"Riqfinpro",#N/A,FALSE,"Tran"}</definedName>
    <definedName name="uu" localSheetId="1" hidden="1">{"Riqfin97",#N/A,FALSE,"Tran";"Riqfinpro",#N/A,FALSE,"Tran"}</definedName>
    <definedName name="uu" localSheetId="2" hidden="1">{"Riqfin97",#N/A,FALSE,"Tran";"Riqfinpro",#N/A,FALSE,"Tran"}</definedName>
    <definedName name="uu" localSheetId="3" hidden="1">{"Riqfin97",#N/A,FALSE,"Tran";"Riqfinpro",#N/A,FALSE,"Tran"}</definedName>
    <definedName name="uu" localSheetId="4" hidden="1">{"Riqfin97",#N/A,FALSE,"Tran";"Riqfinpro",#N/A,FALSE,"Tran"}</definedName>
    <definedName name="uu" localSheetId="5" hidden="1">{"Riqfin97",#N/A,FALSE,"Tran";"Riqfinpro",#N/A,FALSE,"Tran"}</definedName>
    <definedName name="uu" localSheetId="7" hidden="1">{"Riqfin97",#N/A,FALSE,"Tran";"Riqfinpro",#N/A,FALSE,"Tran"}</definedName>
    <definedName name="uu" localSheetId="9" hidden="1">{"Riqfin97",#N/A,FALSE,"Tran";"Riqfinpro",#N/A,FALSE,"Tran"}</definedName>
    <definedName name="uu" localSheetId="11" hidden="1">{"Riqfin97",#N/A,FALSE,"Tran";"Riqfinpro",#N/A,FALSE,"Tran"}</definedName>
    <definedName name="uu" localSheetId="6" hidden="1">{"Riqfin97",#N/A,FALSE,"Tran";"Riqfinpro",#N/A,FALSE,"Tran"}</definedName>
    <definedName name="uu" localSheetId="19" hidden="1">{"Riqfin97",#N/A,FALSE,"Tran";"Riqfinpro",#N/A,FALSE,"Tran"}</definedName>
    <definedName name="uu" localSheetId="20" hidden="1">{"Riqfin97",#N/A,FALSE,"Tran";"Riqfinpro",#N/A,FALSE,"Tran"}</definedName>
    <definedName name="uu" localSheetId="21" hidden="1">{"Riqfin97",#N/A,FALSE,"Tran";"Riqfinpro",#N/A,FALSE,"Tran"}</definedName>
    <definedName name="uu" localSheetId="22" hidden="1">{"Riqfin97",#N/A,FALSE,"Tran";"Riqfinpro",#N/A,FALSE,"Tran"}</definedName>
    <definedName name="uu" localSheetId="24" hidden="1">{"Riqfin97",#N/A,FALSE,"Tran";"Riqfinpro",#N/A,FALSE,"Tran"}</definedName>
    <definedName name="uu" localSheetId="25" hidden="1">{"Riqfin97",#N/A,FALSE,"Tran";"Riqfinpro",#N/A,FALSE,"Tran"}</definedName>
    <definedName name="uu" localSheetId="26" hidden="1">{"Riqfin97",#N/A,FALSE,"Tran";"Riqfinpro",#N/A,FALSE,"Tran"}</definedName>
    <definedName name="uu" localSheetId="27" hidden="1">{"Riqfin97",#N/A,FALSE,"Tran";"Riqfinpro",#N/A,FALSE,"Tran"}</definedName>
    <definedName name="uu" localSheetId="32" hidden="1">{"Riqfin97",#N/A,FALSE,"Tran";"Riqfinpro",#N/A,FALSE,"Tran"}</definedName>
    <definedName name="uu" localSheetId="33" hidden="1">{"Riqfin97",#N/A,FALSE,"Tran";"Riqfinpro",#N/A,FALSE,"Tran"}</definedName>
    <definedName name="uu" localSheetId="34" hidden="1">{"Riqfin97",#N/A,FALSE,"Tran";"Riqfinpro",#N/A,FALSE,"Tran"}</definedName>
    <definedName name="uu" localSheetId="8" hidden="1">{"Riqfin97",#N/A,FALSE,"Tran";"Riqfinpro",#N/A,FALSE,"Tran"}</definedName>
    <definedName name="uu" localSheetId="35" hidden="1">{"Riqfin97",#N/A,FALSE,"Tran";"Riqfinpro",#N/A,FALSE,"Tran"}</definedName>
    <definedName name="uu" localSheetId="36" hidden="1">{"Riqfin97",#N/A,FALSE,"Tran";"Riqfinpro",#N/A,FALSE,"Tran"}</definedName>
    <definedName name="uu" localSheetId="37" hidden="1">{"Riqfin97",#N/A,FALSE,"Tran";"Riqfinpro",#N/A,FALSE,"Tran"}</definedName>
    <definedName name="uu" localSheetId="38" hidden="1">{"Riqfin97",#N/A,FALSE,"Tran";"Riqfinpro",#N/A,FALSE,"Tran"}</definedName>
    <definedName name="uu" localSheetId="39" hidden="1">{"Riqfin97",#N/A,FALSE,"Tran";"Riqfinpro",#N/A,FALSE,"Tran"}</definedName>
    <definedName name="uu" localSheetId="41" hidden="1">{"Riqfin97",#N/A,FALSE,"Tran";"Riqfinpro",#N/A,FALSE,"Tran"}</definedName>
    <definedName name="uu" localSheetId="43" hidden="1">{"Riqfin97",#N/A,FALSE,"Tran";"Riqfinpro",#N/A,FALSE,"Tran"}</definedName>
    <definedName name="uu" localSheetId="10" hidden="1">{"Riqfin97",#N/A,FALSE,"Tran";"Riqfinpro",#N/A,FALSE,"Tran"}</definedName>
    <definedName name="uu" localSheetId="13" hidden="1">{"Riqfin97",#N/A,FALSE,"Tran";"Riqfinpro",#N/A,FALSE,"Tran"}</definedName>
    <definedName name="uu" localSheetId="14" hidden="1">{"Riqfin97",#N/A,FALSE,"Tran";"Riqfinpro",#N/A,FALSE,"Tran"}</definedName>
    <definedName name="uu" localSheetId="15" hidden="1">{"Riqfin97",#N/A,FALSE,"Tran";"Riqfinpro",#N/A,FALSE,"Tran"}</definedName>
    <definedName name="uu" localSheetId="16" hidden="1">{"Riqfin97",#N/A,FALSE,"Tran";"Riqfinpro",#N/A,FALSE,"Tran"}</definedName>
    <definedName name="uu" localSheetId="17" hidden="1">{"Riqfin97",#N/A,FALSE,"Tran";"Riqfinpro",#N/A,FALSE,"Tran"}</definedName>
    <definedName name="uu" localSheetId="18" hidden="1">{"Riqfin97",#N/A,FALSE,"Tran";"Riqfinpro",#N/A,FALSE,"Tran"}</definedName>
    <definedName name="uu" hidden="1">{"Riqfin97",#N/A,FALSE,"Tran";"Riqfinpro",#N/A,FALSE,"Tran"}</definedName>
    <definedName name="uuu" localSheetId="59" hidden="1">{"Riqfin97",#N/A,FALSE,"Tran";"Riqfinpro",#N/A,FALSE,"Tran"}</definedName>
    <definedName name="uuu" localSheetId="0" hidden="1">{"Riqfin97",#N/A,FALSE,"Tran";"Riqfinpro",#N/A,FALSE,"Tran"}</definedName>
    <definedName name="uuu" localSheetId="12" hidden="1">{"Riqfin97",#N/A,FALSE,"Tran";"Riqfinpro",#N/A,FALSE,"Tran"}</definedName>
    <definedName name="uuu" localSheetId="23" hidden="1">{"Riqfin97",#N/A,FALSE,"Tran";"Riqfinpro",#N/A,FALSE,"Tran"}</definedName>
    <definedName name="uuu" localSheetId="28" hidden="1">{"Riqfin97",#N/A,FALSE,"Tran";"Riqfinpro",#N/A,FALSE,"Tran"}</definedName>
    <definedName name="uuu" localSheetId="29" hidden="1">{"Riqfin97",#N/A,FALSE,"Tran";"Riqfinpro",#N/A,FALSE,"Tran"}</definedName>
    <definedName name="uuu" localSheetId="30" hidden="1">{"Riqfin97",#N/A,FALSE,"Tran";"Riqfinpro",#N/A,FALSE,"Tran"}</definedName>
    <definedName name="uuu" localSheetId="31" hidden="1">{"Riqfin97",#N/A,FALSE,"Tran";"Riqfinpro",#N/A,FALSE,"Tran"}</definedName>
    <definedName name="uuu" localSheetId="40" hidden="1">{"Riqfin97",#N/A,FALSE,"Tran";"Riqfinpro",#N/A,FALSE,"Tran"}</definedName>
    <definedName name="uuu" localSheetId="42" hidden="1">{"Riqfin97",#N/A,FALSE,"Tran";"Riqfinpro",#N/A,FALSE,"Tran"}</definedName>
    <definedName name="uuu" localSheetId="1" hidden="1">{"Riqfin97",#N/A,FALSE,"Tran";"Riqfinpro",#N/A,FALSE,"Tran"}</definedName>
    <definedName name="uuu" localSheetId="2" hidden="1">{"Riqfin97",#N/A,FALSE,"Tran";"Riqfinpro",#N/A,FALSE,"Tran"}</definedName>
    <definedName name="uuu" localSheetId="3" hidden="1">{"Riqfin97",#N/A,FALSE,"Tran";"Riqfinpro",#N/A,FALSE,"Tran"}</definedName>
    <definedName name="uuu" localSheetId="4" hidden="1">{"Riqfin97",#N/A,FALSE,"Tran";"Riqfinpro",#N/A,FALSE,"Tran"}</definedName>
    <definedName name="uuu" localSheetId="5" hidden="1">{"Riqfin97",#N/A,FALSE,"Tran";"Riqfinpro",#N/A,FALSE,"Tran"}</definedName>
    <definedName name="uuu" localSheetId="7" hidden="1">{"Riqfin97",#N/A,FALSE,"Tran";"Riqfinpro",#N/A,FALSE,"Tran"}</definedName>
    <definedName name="uuu" localSheetId="9" hidden="1">{"Riqfin97",#N/A,FALSE,"Tran";"Riqfinpro",#N/A,FALSE,"Tran"}</definedName>
    <definedName name="uuu" localSheetId="11" hidden="1">{"Riqfin97",#N/A,FALSE,"Tran";"Riqfinpro",#N/A,FALSE,"Tran"}</definedName>
    <definedName name="uuu" localSheetId="6" hidden="1">{"Riqfin97",#N/A,FALSE,"Tran";"Riqfinpro",#N/A,FALSE,"Tran"}</definedName>
    <definedName name="uuu" localSheetId="19" hidden="1">{"Riqfin97",#N/A,FALSE,"Tran";"Riqfinpro",#N/A,FALSE,"Tran"}</definedName>
    <definedName name="uuu" localSheetId="20" hidden="1">{"Riqfin97",#N/A,FALSE,"Tran";"Riqfinpro",#N/A,FALSE,"Tran"}</definedName>
    <definedName name="uuu" localSheetId="21" hidden="1">{"Riqfin97",#N/A,FALSE,"Tran";"Riqfinpro",#N/A,FALSE,"Tran"}</definedName>
    <definedName name="uuu" localSheetId="22" hidden="1">{"Riqfin97",#N/A,FALSE,"Tran";"Riqfinpro",#N/A,FALSE,"Tran"}</definedName>
    <definedName name="uuu" localSheetId="24" hidden="1">{"Riqfin97",#N/A,FALSE,"Tran";"Riqfinpro",#N/A,FALSE,"Tran"}</definedName>
    <definedName name="uuu" localSheetId="25" hidden="1">{"Riqfin97",#N/A,FALSE,"Tran";"Riqfinpro",#N/A,FALSE,"Tran"}</definedName>
    <definedName name="uuu" localSheetId="26" hidden="1">{"Riqfin97",#N/A,FALSE,"Tran";"Riqfinpro",#N/A,FALSE,"Tran"}</definedName>
    <definedName name="uuu" localSheetId="27" hidden="1">{"Riqfin97",#N/A,FALSE,"Tran";"Riqfinpro",#N/A,FALSE,"Tran"}</definedName>
    <definedName name="uuu" localSheetId="32" hidden="1">{"Riqfin97",#N/A,FALSE,"Tran";"Riqfinpro",#N/A,FALSE,"Tran"}</definedName>
    <definedName name="uuu" localSheetId="33" hidden="1">{"Riqfin97",#N/A,FALSE,"Tran";"Riqfinpro",#N/A,FALSE,"Tran"}</definedName>
    <definedName name="uuu" localSheetId="34" hidden="1">{"Riqfin97",#N/A,FALSE,"Tran";"Riqfinpro",#N/A,FALSE,"Tran"}</definedName>
    <definedName name="uuu" localSheetId="8" hidden="1">{"Riqfin97",#N/A,FALSE,"Tran";"Riqfinpro",#N/A,FALSE,"Tran"}</definedName>
    <definedName name="uuu" localSheetId="35" hidden="1">{"Riqfin97",#N/A,FALSE,"Tran";"Riqfinpro",#N/A,FALSE,"Tran"}</definedName>
    <definedName name="uuu" localSheetId="36" hidden="1">{"Riqfin97",#N/A,FALSE,"Tran";"Riqfinpro",#N/A,FALSE,"Tran"}</definedName>
    <definedName name="uuu" localSheetId="37" hidden="1">{"Riqfin97",#N/A,FALSE,"Tran";"Riqfinpro",#N/A,FALSE,"Tran"}</definedName>
    <definedName name="uuu" localSheetId="38" hidden="1">{"Riqfin97",#N/A,FALSE,"Tran";"Riqfinpro",#N/A,FALSE,"Tran"}</definedName>
    <definedName name="uuu" localSheetId="39" hidden="1">{"Riqfin97",#N/A,FALSE,"Tran";"Riqfinpro",#N/A,FALSE,"Tran"}</definedName>
    <definedName name="uuu" localSheetId="41" hidden="1">{"Riqfin97",#N/A,FALSE,"Tran";"Riqfinpro",#N/A,FALSE,"Tran"}</definedName>
    <definedName name="uuu" localSheetId="43" hidden="1">{"Riqfin97",#N/A,FALSE,"Tran";"Riqfinpro",#N/A,FALSE,"Tran"}</definedName>
    <definedName name="uuu" localSheetId="10" hidden="1">{"Riqfin97",#N/A,FALSE,"Tran";"Riqfinpro",#N/A,FALSE,"Tran"}</definedName>
    <definedName name="uuu" localSheetId="13" hidden="1">{"Riqfin97",#N/A,FALSE,"Tran";"Riqfinpro",#N/A,FALSE,"Tran"}</definedName>
    <definedName name="uuu" localSheetId="14" hidden="1">{"Riqfin97",#N/A,FALSE,"Tran";"Riqfinpro",#N/A,FALSE,"Tran"}</definedName>
    <definedName name="uuu" localSheetId="15" hidden="1">{"Riqfin97",#N/A,FALSE,"Tran";"Riqfinpro",#N/A,FALSE,"Tran"}</definedName>
    <definedName name="uuu" localSheetId="16" hidden="1">{"Riqfin97",#N/A,FALSE,"Tran";"Riqfinpro",#N/A,FALSE,"Tran"}</definedName>
    <definedName name="uuu" localSheetId="17" hidden="1">{"Riqfin97",#N/A,FALSE,"Tran";"Riqfinpro",#N/A,FALSE,"Tran"}</definedName>
    <definedName name="uuu" localSheetId="18" hidden="1">{"Riqfin97",#N/A,FALSE,"Tran";"Riqfinpro",#N/A,FALSE,"Tran"}</definedName>
    <definedName name="uuu" hidden="1">{"Riqfin97",#N/A,FALSE,"Tran";"Riqfinpro",#N/A,FALSE,"Tran"}</definedName>
    <definedName name="uuuuuu" localSheetId="59" hidden="1">{"Riqfin97",#N/A,FALSE,"Tran";"Riqfinpro",#N/A,FALSE,"Tran"}</definedName>
    <definedName name="uuuuuu" localSheetId="0" hidden="1">{"Riqfin97",#N/A,FALSE,"Tran";"Riqfinpro",#N/A,FALSE,"Tran"}</definedName>
    <definedName name="uuuuuu" localSheetId="12" hidden="1">{"Riqfin97",#N/A,FALSE,"Tran";"Riqfinpro",#N/A,FALSE,"Tran"}</definedName>
    <definedName name="uuuuuu" localSheetId="23" hidden="1">{"Riqfin97",#N/A,FALSE,"Tran";"Riqfinpro",#N/A,FALSE,"Tran"}</definedName>
    <definedName name="uuuuuu" localSheetId="28" hidden="1">{"Riqfin97",#N/A,FALSE,"Tran";"Riqfinpro",#N/A,FALSE,"Tran"}</definedName>
    <definedName name="uuuuuu" localSheetId="29" hidden="1">{"Riqfin97",#N/A,FALSE,"Tran";"Riqfinpro",#N/A,FALSE,"Tran"}</definedName>
    <definedName name="uuuuuu" localSheetId="30" hidden="1">{"Riqfin97",#N/A,FALSE,"Tran";"Riqfinpro",#N/A,FALSE,"Tran"}</definedName>
    <definedName name="uuuuuu" localSheetId="31" hidden="1">{"Riqfin97",#N/A,FALSE,"Tran";"Riqfinpro",#N/A,FALSE,"Tran"}</definedName>
    <definedName name="uuuuuu" localSheetId="40" hidden="1">{"Riqfin97",#N/A,FALSE,"Tran";"Riqfinpro",#N/A,FALSE,"Tran"}</definedName>
    <definedName name="uuuuuu" localSheetId="42" hidden="1">{"Riqfin97",#N/A,FALSE,"Tran";"Riqfinpro",#N/A,FALSE,"Tran"}</definedName>
    <definedName name="uuuuuu" localSheetId="1" hidden="1">{"Riqfin97",#N/A,FALSE,"Tran";"Riqfinpro",#N/A,FALSE,"Tran"}</definedName>
    <definedName name="uuuuuu" localSheetId="2" hidden="1">{"Riqfin97",#N/A,FALSE,"Tran";"Riqfinpro",#N/A,FALSE,"Tran"}</definedName>
    <definedName name="uuuuuu" localSheetId="3" hidden="1">{"Riqfin97",#N/A,FALSE,"Tran";"Riqfinpro",#N/A,FALSE,"Tran"}</definedName>
    <definedName name="uuuuuu" localSheetId="4" hidden="1">{"Riqfin97",#N/A,FALSE,"Tran";"Riqfinpro",#N/A,FALSE,"Tran"}</definedName>
    <definedName name="uuuuuu" localSheetId="5" hidden="1">{"Riqfin97",#N/A,FALSE,"Tran";"Riqfinpro",#N/A,FALSE,"Tran"}</definedName>
    <definedName name="uuuuuu" localSheetId="7" hidden="1">{"Riqfin97",#N/A,FALSE,"Tran";"Riqfinpro",#N/A,FALSE,"Tran"}</definedName>
    <definedName name="uuuuuu" localSheetId="9" hidden="1">{"Riqfin97",#N/A,FALSE,"Tran";"Riqfinpro",#N/A,FALSE,"Tran"}</definedName>
    <definedName name="uuuuuu" localSheetId="11" hidden="1">{"Riqfin97",#N/A,FALSE,"Tran";"Riqfinpro",#N/A,FALSE,"Tran"}</definedName>
    <definedName name="uuuuuu" localSheetId="6" hidden="1">{"Riqfin97",#N/A,FALSE,"Tran";"Riqfinpro",#N/A,FALSE,"Tran"}</definedName>
    <definedName name="uuuuuu" localSheetId="19" hidden="1">{"Riqfin97",#N/A,FALSE,"Tran";"Riqfinpro",#N/A,FALSE,"Tran"}</definedName>
    <definedName name="uuuuuu" localSheetId="20" hidden="1">{"Riqfin97",#N/A,FALSE,"Tran";"Riqfinpro",#N/A,FALSE,"Tran"}</definedName>
    <definedName name="uuuuuu" localSheetId="21" hidden="1">{"Riqfin97",#N/A,FALSE,"Tran";"Riqfinpro",#N/A,FALSE,"Tran"}</definedName>
    <definedName name="uuuuuu" localSheetId="22" hidden="1">{"Riqfin97",#N/A,FALSE,"Tran";"Riqfinpro",#N/A,FALSE,"Tran"}</definedName>
    <definedName name="uuuuuu" localSheetId="24" hidden="1">{"Riqfin97",#N/A,FALSE,"Tran";"Riqfinpro",#N/A,FALSE,"Tran"}</definedName>
    <definedName name="uuuuuu" localSheetId="25" hidden="1">{"Riqfin97",#N/A,FALSE,"Tran";"Riqfinpro",#N/A,FALSE,"Tran"}</definedName>
    <definedName name="uuuuuu" localSheetId="26" hidden="1">{"Riqfin97",#N/A,FALSE,"Tran";"Riqfinpro",#N/A,FALSE,"Tran"}</definedName>
    <definedName name="uuuuuu" localSheetId="27" hidden="1">{"Riqfin97",#N/A,FALSE,"Tran";"Riqfinpro",#N/A,FALSE,"Tran"}</definedName>
    <definedName name="uuuuuu" localSheetId="32" hidden="1">{"Riqfin97",#N/A,FALSE,"Tran";"Riqfinpro",#N/A,FALSE,"Tran"}</definedName>
    <definedName name="uuuuuu" localSheetId="33" hidden="1">{"Riqfin97",#N/A,FALSE,"Tran";"Riqfinpro",#N/A,FALSE,"Tran"}</definedName>
    <definedName name="uuuuuu" localSheetId="34" hidden="1">{"Riqfin97",#N/A,FALSE,"Tran";"Riqfinpro",#N/A,FALSE,"Tran"}</definedName>
    <definedName name="uuuuuu" localSheetId="8" hidden="1">{"Riqfin97",#N/A,FALSE,"Tran";"Riqfinpro",#N/A,FALSE,"Tran"}</definedName>
    <definedName name="uuuuuu" localSheetId="35" hidden="1">{"Riqfin97",#N/A,FALSE,"Tran";"Riqfinpro",#N/A,FALSE,"Tran"}</definedName>
    <definedName name="uuuuuu" localSheetId="36" hidden="1">{"Riqfin97",#N/A,FALSE,"Tran";"Riqfinpro",#N/A,FALSE,"Tran"}</definedName>
    <definedName name="uuuuuu" localSheetId="37" hidden="1">{"Riqfin97",#N/A,FALSE,"Tran";"Riqfinpro",#N/A,FALSE,"Tran"}</definedName>
    <definedName name="uuuuuu" localSheetId="38" hidden="1">{"Riqfin97",#N/A,FALSE,"Tran";"Riqfinpro",#N/A,FALSE,"Tran"}</definedName>
    <definedName name="uuuuuu" localSheetId="39" hidden="1">{"Riqfin97",#N/A,FALSE,"Tran";"Riqfinpro",#N/A,FALSE,"Tran"}</definedName>
    <definedName name="uuuuuu" localSheetId="41" hidden="1">{"Riqfin97",#N/A,FALSE,"Tran";"Riqfinpro",#N/A,FALSE,"Tran"}</definedName>
    <definedName name="uuuuuu" localSheetId="43" hidden="1">{"Riqfin97",#N/A,FALSE,"Tran";"Riqfinpro",#N/A,FALSE,"Tran"}</definedName>
    <definedName name="uuuuuu" localSheetId="10" hidden="1">{"Riqfin97",#N/A,FALSE,"Tran";"Riqfinpro",#N/A,FALSE,"Tran"}</definedName>
    <definedName name="uuuuuu" localSheetId="13" hidden="1">{"Riqfin97",#N/A,FALSE,"Tran";"Riqfinpro",#N/A,FALSE,"Tran"}</definedName>
    <definedName name="uuuuuu" localSheetId="14" hidden="1">{"Riqfin97",#N/A,FALSE,"Tran";"Riqfinpro",#N/A,FALSE,"Tran"}</definedName>
    <definedName name="uuuuuu" localSheetId="15" hidden="1">{"Riqfin97",#N/A,FALSE,"Tran";"Riqfinpro",#N/A,FALSE,"Tran"}</definedName>
    <definedName name="uuuuuu" localSheetId="16" hidden="1">{"Riqfin97",#N/A,FALSE,"Tran";"Riqfinpro",#N/A,FALSE,"Tran"}</definedName>
    <definedName name="uuuuuu" localSheetId="17" hidden="1">{"Riqfin97",#N/A,FALSE,"Tran";"Riqfinpro",#N/A,FALSE,"Tran"}</definedName>
    <definedName name="uuuuuu" localSheetId="18" hidden="1">{"Riqfin97",#N/A,FALSE,"Tran";"Riqfinpro",#N/A,FALSE,"Tran"}</definedName>
    <definedName name="uuuuuu" hidden="1">{"Riqfin97",#N/A,FALSE,"Tran";"Riqfinpro",#N/A,FALSE,"Tran"}</definedName>
    <definedName name="VALID_FORMATS" localSheetId="59">#REF!</definedName>
    <definedName name="VALID_FORMATS" localSheetId="0">#REF!</definedName>
    <definedName name="VALID_FORMATS" localSheetId="12">#REF!</definedName>
    <definedName name="VALID_FORMATS" localSheetId="23">#REF!</definedName>
    <definedName name="VALID_FORMATS" localSheetId="28">#REF!</definedName>
    <definedName name="VALID_FORMATS" localSheetId="29">#REF!</definedName>
    <definedName name="VALID_FORMATS" localSheetId="30">#REF!</definedName>
    <definedName name="VALID_FORMATS" localSheetId="31">#REF!</definedName>
    <definedName name="VALID_FORMATS" localSheetId="40">#REF!</definedName>
    <definedName name="VALID_FORMATS" localSheetId="42">#REF!</definedName>
    <definedName name="VALID_FORMATS" localSheetId="5">#REF!</definedName>
    <definedName name="VALID_FORMATS" localSheetId="7">#REF!</definedName>
    <definedName name="VALID_FORMATS" localSheetId="9">#REF!</definedName>
    <definedName name="VALID_FORMATS" localSheetId="11">#REF!</definedName>
    <definedName name="VALID_FORMATS" localSheetId="6">#REF!</definedName>
    <definedName name="VALID_FORMATS" localSheetId="19">#REF!</definedName>
    <definedName name="VALID_FORMATS" localSheetId="20">#REF!</definedName>
    <definedName name="VALID_FORMATS" localSheetId="21">#REF!</definedName>
    <definedName name="VALID_FORMATS" localSheetId="22">#REF!</definedName>
    <definedName name="VALID_FORMATS" localSheetId="24">#REF!</definedName>
    <definedName name="VALID_FORMATS" localSheetId="25">#REF!</definedName>
    <definedName name="VALID_FORMATS" localSheetId="26">#REF!</definedName>
    <definedName name="VALID_FORMATS" localSheetId="27">#REF!</definedName>
    <definedName name="VALID_FORMATS" localSheetId="32">#REF!</definedName>
    <definedName name="VALID_FORMATS" localSheetId="33">#REF!</definedName>
    <definedName name="VALID_FORMATS" localSheetId="34">#REF!</definedName>
    <definedName name="VALID_FORMATS" localSheetId="8">#REF!</definedName>
    <definedName name="VALID_FORMATS" localSheetId="35">#REF!</definedName>
    <definedName name="VALID_FORMATS" localSheetId="36">#REF!</definedName>
    <definedName name="VALID_FORMATS" localSheetId="37">#REF!</definedName>
    <definedName name="VALID_FORMATS" localSheetId="38">#REF!</definedName>
    <definedName name="VALID_FORMATS" localSheetId="39">#REF!</definedName>
    <definedName name="VALID_FORMATS" localSheetId="41">#REF!</definedName>
    <definedName name="VALID_FORMATS" localSheetId="43">#REF!</definedName>
    <definedName name="VALID_FORMATS" localSheetId="10">#REF!</definedName>
    <definedName name="VALID_FORMATS" localSheetId="13">#REF!</definedName>
    <definedName name="VALID_FORMATS" localSheetId="14">#REF!</definedName>
    <definedName name="VALID_FORMATS" localSheetId="15">#REF!</definedName>
    <definedName name="VALID_FORMATS" localSheetId="16">#REF!</definedName>
    <definedName name="VALID_FORMATS" localSheetId="17">#REF!</definedName>
    <definedName name="VALID_FORMATS" localSheetId="18">#REF!</definedName>
    <definedName name="VALID_FORMATS">#REF!</definedName>
    <definedName name="VenceHoy" localSheetId="59">#REF!</definedName>
    <definedName name="VenceHoy" localSheetId="0">#REF!</definedName>
    <definedName name="VenceHoy" localSheetId="23">#REF!</definedName>
    <definedName name="VenceHoy" localSheetId="28">#REF!</definedName>
    <definedName name="VenceHoy" localSheetId="29">#REF!</definedName>
    <definedName name="VenceHoy" localSheetId="30">#REF!</definedName>
    <definedName name="VenceHoy" localSheetId="31">#REF!</definedName>
    <definedName name="VenceHoy" localSheetId="40">#REF!</definedName>
    <definedName name="VenceHoy" localSheetId="42">#REF!</definedName>
    <definedName name="VenceHoy" localSheetId="7">#REF!</definedName>
    <definedName name="VenceHoy" localSheetId="19">#REF!</definedName>
    <definedName name="VenceHoy" localSheetId="20">#REF!</definedName>
    <definedName name="VenceHoy" localSheetId="21">#REF!</definedName>
    <definedName name="VenceHoy" localSheetId="22">#REF!</definedName>
    <definedName name="VenceHoy" localSheetId="24">#REF!</definedName>
    <definedName name="VenceHoy" localSheetId="25">#REF!</definedName>
    <definedName name="VenceHoy" localSheetId="26">#REF!</definedName>
    <definedName name="VenceHoy" localSheetId="27">#REF!</definedName>
    <definedName name="VenceHoy" localSheetId="32">#REF!</definedName>
    <definedName name="VenceHoy" localSheetId="33">#REF!</definedName>
    <definedName name="VenceHoy" localSheetId="34">#REF!</definedName>
    <definedName name="VenceHoy" localSheetId="35">#REF!</definedName>
    <definedName name="VenceHoy" localSheetId="36">#REF!</definedName>
    <definedName name="VenceHoy" localSheetId="37">#REF!</definedName>
    <definedName name="VenceHoy" localSheetId="38">#REF!</definedName>
    <definedName name="VenceHoy" localSheetId="39">#REF!</definedName>
    <definedName name="VenceHoy" localSheetId="41">#REF!</definedName>
    <definedName name="VenceHoy" localSheetId="43">#REF!</definedName>
    <definedName name="VenceHoy" localSheetId="13">#REF!</definedName>
    <definedName name="VenceHoy" localSheetId="14">#REF!</definedName>
    <definedName name="VenceHoy" localSheetId="15">#REF!</definedName>
    <definedName name="VenceHoy" localSheetId="16">#REF!</definedName>
    <definedName name="VenceHoy" localSheetId="17">#REF!</definedName>
    <definedName name="VenceHoy" localSheetId="18">#REF!</definedName>
    <definedName name="VenceHoy">#REF!</definedName>
    <definedName name="VENEZU" localSheetId="59">#REF!</definedName>
    <definedName name="VENEZU" localSheetId="0">#REF!</definedName>
    <definedName name="VENEZU" localSheetId="23">#REF!</definedName>
    <definedName name="VENEZU" localSheetId="28">#REF!</definedName>
    <definedName name="VENEZU" localSheetId="29">#REF!</definedName>
    <definedName name="VENEZU" localSheetId="30">#REF!</definedName>
    <definedName name="VENEZU" localSheetId="31">#REF!</definedName>
    <definedName name="VENEZU" localSheetId="40">#REF!</definedName>
    <definedName name="VENEZU" localSheetId="42">#REF!</definedName>
    <definedName name="VENEZU" localSheetId="7">#REF!</definedName>
    <definedName name="VENEZU" localSheetId="19">#REF!</definedName>
    <definedName name="VENEZU" localSheetId="20">#REF!</definedName>
    <definedName name="VENEZU" localSheetId="21">#REF!</definedName>
    <definedName name="VENEZU" localSheetId="22">#REF!</definedName>
    <definedName name="VENEZU" localSheetId="24">#REF!</definedName>
    <definedName name="VENEZU" localSheetId="25">#REF!</definedName>
    <definedName name="VENEZU" localSheetId="26">#REF!</definedName>
    <definedName name="VENEZU" localSheetId="27">#REF!</definedName>
    <definedName name="VENEZU" localSheetId="32">#REF!</definedName>
    <definedName name="VENEZU" localSheetId="33">#REF!</definedName>
    <definedName name="VENEZU" localSheetId="34">#REF!</definedName>
    <definedName name="VENEZU" localSheetId="35">#REF!</definedName>
    <definedName name="VENEZU" localSheetId="36">#REF!</definedName>
    <definedName name="VENEZU" localSheetId="37">#REF!</definedName>
    <definedName name="VENEZU" localSheetId="38">#REF!</definedName>
    <definedName name="VENEZU" localSheetId="39">#REF!</definedName>
    <definedName name="VENEZU" localSheetId="41">#REF!</definedName>
    <definedName name="VENEZU" localSheetId="43">#REF!</definedName>
    <definedName name="VENEZU" localSheetId="13">#REF!</definedName>
    <definedName name="VENEZU" localSheetId="14">#REF!</definedName>
    <definedName name="VENEZU" localSheetId="15">#REF!</definedName>
    <definedName name="VENEZU" localSheetId="16">#REF!</definedName>
    <definedName name="VENEZU" localSheetId="17">#REF!</definedName>
    <definedName name="VENEZU" localSheetId="18">#REF!</definedName>
    <definedName name="VENEZU">#REF!</definedName>
    <definedName name="VIAAEREA" localSheetId="0">#REF!</definedName>
    <definedName name="VIAAEREA" localSheetId="23">#REF!</definedName>
    <definedName name="VIAAEREA" localSheetId="28">#REF!</definedName>
    <definedName name="VIAAEREA" localSheetId="29">#REF!</definedName>
    <definedName name="VIAAEREA" localSheetId="30">#REF!</definedName>
    <definedName name="VIAAEREA" localSheetId="31">#REF!</definedName>
    <definedName name="VIAAEREA" localSheetId="40">#REF!</definedName>
    <definedName name="VIAAEREA" localSheetId="42">#REF!</definedName>
    <definedName name="VIAAEREA" localSheetId="7">#REF!</definedName>
    <definedName name="VIAAEREA" localSheetId="19">#REF!</definedName>
    <definedName name="VIAAEREA" localSheetId="20">#REF!</definedName>
    <definedName name="VIAAEREA" localSheetId="21">#REF!</definedName>
    <definedName name="VIAAEREA" localSheetId="22">#REF!</definedName>
    <definedName name="VIAAEREA" localSheetId="24">#REF!</definedName>
    <definedName name="VIAAEREA" localSheetId="25">#REF!</definedName>
    <definedName name="VIAAEREA" localSheetId="26">#REF!</definedName>
    <definedName name="VIAAEREA" localSheetId="27">#REF!</definedName>
    <definedName name="VIAAEREA" localSheetId="32">#REF!</definedName>
    <definedName name="VIAAEREA" localSheetId="33">#REF!</definedName>
    <definedName name="VIAAEREA" localSheetId="34">#REF!</definedName>
    <definedName name="VIAAEREA" localSheetId="35">#REF!</definedName>
    <definedName name="VIAAEREA" localSheetId="36">#REF!</definedName>
    <definedName name="VIAAEREA" localSheetId="37">#REF!</definedName>
    <definedName name="VIAAEREA" localSheetId="38">#REF!</definedName>
    <definedName name="VIAAEREA" localSheetId="39">#REF!</definedName>
    <definedName name="VIAAEREA" localSheetId="41">#REF!</definedName>
    <definedName name="VIAAEREA" localSheetId="43">#REF!</definedName>
    <definedName name="VIAAEREA" localSheetId="13">#REF!</definedName>
    <definedName name="VIAAEREA" localSheetId="14">#REF!</definedName>
    <definedName name="VIAAEREA" localSheetId="15">#REF!</definedName>
    <definedName name="VIAAEREA" localSheetId="16">#REF!</definedName>
    <definedName name="VIAAEREA" localSheetId="17">#REF!</definedName>
    <definedName name="VIAAEREA" localSheetId="18">#REF!</definedName>
    <definedName name="VIAAEREA">#REF!</definedName>
    <definedName name="VTITLES" localSheetId="0">#REF!</definedName>
    <definedName name="VTITLES" localSheetId="23">#REF!</definedName>
    <definedName name="VTITLES" localSheetId="28">#REF!</definedName>
    <definedName name="VTITLES" localSheetId="29">#REF!</definedName>
    <definedName name="VTITLES" localSheetId="30">#REF!</definedName>
    <definedName name="VTITLES" localSheetId="31">#REF!</definedName>
    <definedName name="VTITLES" localSheetId="40">#REF!</definedName>
    <definedName name="VTITLES" localSheetId="42">#REF!</definedName>
    <definedName name="VTITLES" localSheetId="7">#REF!</definedName>
    <definedName name="VTITLES" localSheetId="19">#REF!</definedName>
    <definedName name="VTITLES" localSheetId="20">#REF!</definedName>
    <definedName name="VTITLES" localSheetId="21">#REF!</definedName>
    <definedName name="VTITLES" localSheetId="22">#REF!</definedName>
    <definedName name="VTITLES" localSheetId="24">#REF!</definedName>
    <definedName name="VTITLES" localSheetId="25">#REF!</definedName>
    <definedName name="VTITLES" localSheetId="26">#REF!</definedName>
    <definedName name="VTITLES" localSheetId="27">#REF!</definedName>
    <definedName name="VTITLES" localSheetId="32">#REF!</definedName>
    <definedName name="VTITLES" localSheetId="33">#REF!</definedName>
    <definedName name="VTITLES" localSheetId="34">#REF!</definedName>
    <definedName name="VTITLES" localSheetId="35">#REF!</definedName>
    <definedName name="VTITLES" localSheetId="36">#REF!</definedName>
    <definedName name="VTITLES" localSheetId="37">#REF!</definedName>
    <definedName name="VTITLES" localSheetId="38">#REF!</definedName>
    <definedName name="VTITLES" localSheetId="39">#REF!</definedName>
    <definedName name="VTITLES" localSheetId="41">#REF!</definedName>
    <definedName name="VTITLES" localSheetId="43">#REF!</definedName>
    <definedName name="VTITLES" localSheetId="13">#REF!</definedName>
    <definedName name="VTITLES" localSheetId="14">#REF!</definedName>
    <definedName name="VTITLES" localSheetId="15">#REF!</definedName>
    <definedName name="VTITLES" localSheetId="16">#REF!</definedName>
    <definedName name="VTITLES" localSheetId="17">#REF!</definedName>
    <definedName name="VTITLES" localSheetId="18">#REF!</definedName>
    <definedName name="VTITLES">#REF!</definedName>
    <definedName name="vv" localSheetId="59" hidden="1">{"Tab1",#N/A,FALSE,"P";"Tab2",#N/A,FALSE,"P"}</definedName>
    <definedName name="vv" localSheetId="0" hidden="1">{"Tab1",#N/A,FALSE,"P";"Tab2",#N/A,FALSE,"P"}</definedName>
    <definedName name="vv" localSheetId="12" hidden="1">{"Tab1",#N/A,FALSE,"P";"Tab2",#N/A,FALSE,"P"}</definedName>
    <definedName name="vv" localSheetId="23" hidden="1">{"Tab1",#N/A,FALSE,"P";"Tab2",#N/A,FALSE,"P"}</definedName>
    <definedName name="vv" localSheetId="28" hidden="1">{"Tab1",#N/A,FALSE,"P";"Tab2",#N/A,FALSE,"P"}</definedName>
    <definedName name="vv" localSheetId="29" hidden="1">{"Tab1",#N/A,FALSE,"P";"Tab2",#N/A,FALSE,"P"}</definedName>
    <definedName name="vv" localSheetId="30" hidden="1">{"Tab1",#N/A,FALSE,"P";"Tab2",#N/A,FALSE,"P"}</definedName>
    <definedName name="vv" localSheetId="31" hidden="1">{"Tab1",#N/A,FALSE,"P";"Tab2",#N/A,FALSE,"P"}</definedName>
    <definedName name="vv" localSheetId="40" hidden="1">{"Tab1",#N/A,FALSE,"P";"Tab2",#N/A,FALSE,"P"}</definedName>
    <definedName name="vv" localSheetId="42" hidden="1">{"Tab1",#N/A,FALSE,"P";"Tab2",#N/A,FALSE,"P"}</definedName>
    <definedName name="vv" localSheetId="1" hidden="1">{"Tab1",#N/A,FALSE,"P";"Tab2",#N/A,FALSE,"P"}</definedName>
    <definedName name="vv" localSheetId="2" hidden="1">{"Tab1",#N/A,FALSE,"P";"Tab2",#N/A,FALSE,"P"}</definedName>
    <definedName name="vv" localSheetId="3" hidden="1">{"Tab1",#N/A,FALSE,"P";"Tab2",#N/A,FALSE,"P"}</definedName>
    <definedName name="vv" localSheetId="4" hidden="1">{"Tab1",#N/A,FALSE,"P";"Tab2",#N/A,FALSE,"P"}</definedName>
    <definedName name="vv" localSheetId="5" hidden="1">{"Tab1",#N/A,FALSE,"P";"Tab2",#N/A,FALSE,"P"}</definedName>
    <definedName name="vv" localSheetId="7" hidden="1">{"Tab1",#N/A,FALSE,"P";"Tab2",#N/A,FALSE,"P"}</definedName>
    <definedName name="vv" localSheetId="9" hidden="1">{"Tab1",#N/A,FALSE,"P";"Tab2",#N/A,FALSE,"P"}</definedName>
    <definedName name="vv" localSheetId="11" hidden="1">{"Tab1",#N/A,FALSE,"P";"Tab2",#N/A,FALSE,"P"}</definedName>
    <definedName name="vv" localSheetId="6" hidden="1">{"Tab1",#N/A,FALSE,"P";"Tab2",#N/A,FALSE,"P"}</definedName>
    <definedName name="vv" localSheetId="19" hidden="1">{"Tab1",#N/A,FALSE,"P";"Tab2",#N/A,FALSE,"P"}</definedName>
    <definedName name="vv" localSheetId="20" hidden="1">{"Tab1",#N/A,FALSE,"P";"Tab2",#N/A,FALSE,"P"}</definedName>
    <definedName name="vv" localSheetId="21" hidden="1">{"Tab1",#N/A,FALSE,"P";"Tab2",#N/A,FALSE,"P"}</definedName>
    <definedName name="vv" localSheetId="22" hidden="1">{"Tab1",#N/A,FALSE,"P";"Tab2",#N/A,FALSE,"P"}</definedName>
    <definedName name="vv" localSheetId="24" hidden="1">{"Tab1",#N/A,FALSE,"P";"Tab2",#N/A,FALSE,"P"}</definedName>
    <definedName name="vv" localSheetId="25" hidden="1">{"Tab1",#N/A,FALSE,"P";"Tab2",#N/A,FALSE,"P"}</definedName>
    <definedName name="vv" localSheetId="26" hidden="1">{"Tab1",#N/A,FALSE,"P";"Tab2",#N/A,FALSE,"P"}</definedName>
    <definedName name="vv" localSheetId="27" hidden="1">{"Tab1",#N/A,FALSE,"P";"Tab2",#N/A,FALSE,"P"}</definedName>
    <definedName name="vv" localSheetId="32" hidden="1">{"Tab1",#N/A,FALSE,"P";"Tab2",#N/A,FALSE,"P"}</definedName>
    <definedName name="vv" localSheetId="33" hidden="1">{"Tab1",#N/A,FALSE,"P";"Tab2",#N/A,FALSE,"P"}</definedName>
    <definedName name="vv" localSheetId="34" hidden="1">{"Tab1",#N/A,FALSE,"P";"Tab2",#N/A,FALSE,"P"}</definedName>
    <definedName name="vv" localSheetId="8" hidden="1">{"Tab1",#N/A,FALSE,"P";"Tab2",#N/A,FALSE,"P"}</definedName>
    <definedName name="vv" localSheetId="35" hidden="1">{"Tab1",#N/A,FALSE,"P";"Tab2",#N/A,FALSE,"P"}</definedName>
    <definedName name="vv" localSheetId="36" hidden="1">{"Tab1",#N/A,FALSE,"P";"Tab2",#N/A,FALSE,"P"}</definedName>
    <definedName name="vv" localSheetId="37" hidden="1">{"Tab1",#N/A,FALSE,"P";"Tab2",#N/A,FALSE,"P"}</definedName>
    <definedName name="vv" localSheetId="38" hidden="1">{"Tab1",#N/A,FALSE,"P";"Tab2",#N/A,FALSE,"P"}</definedName>
    <definedName name="vv" localSheetId="39" hidden="1">{"Tab1",#N/A,FALSE,"P";"Tab2",#N/A,FALSE,"P"}</definedName>
    <definedName name="vv" localSheetId="41" hidden="1">{"Tab1",#N/A,FALSE,"P";"Tab2",#N/A,FALSE,"P"}</definedName>
    <definedName name="vv" localSheetId="43" hidden="1">{"Tab1",#N/A,FALSE,"P";"Tab2",#N/A,FALSE,"P"}</definedName>
    <definedName name="vv" localSheetId="10" hidden="1">{"Tab1",#N/A,FALSE,"P";"Tab2",#N/A,FALSE,"P"}</definedName>
    <definedName name="vv" localSheetId="13" hidden="1">{"Tab1",#N/A,FALSE,"P";"Tab2",#N/A,FALSE,"P"}</definedName>
    <definedName name="vv" localSheetId="14" hidden="1">{"Tab1",#N/A,FALSE,"P";"Tab2",#N/A,FALSE,"P"}</definedName>
    <definedName name="vv" localSheetId="15" hidden="1">{"Tab1",#N/A,FALSE,"P";"Tab2",#N/A,FALSE,"P"}</definedName>
    <definedName name="vv" localSheetId="16" hidden="1">{"Tab1",#N/A,FALSE,"P";"Tab2",#N/A,FALSE,"P"}</definedName>
    <definedName name="vv" localSheetId="17" hidden="1">{"Tab1",#N/A,FALSE,"P";"Tab2",#N/A,FALSE,"P"}</definedName>
    <definedName name="vv" localSheetId="18" hidden="1">{"Tab1",#N/A,FALSE,"P";"Tab2",#N/A,FALSE,"P"}</definedName>
    <definedName name="vv" hidden="1">{"Tab1",#N/A,FALSE,"P";"Tab2",#N/A,FALSE,"P"}</definedName>
    <definedName name="vvv" localSheetId="59" hidden="1">{"Tab1",#N/A,FALSE,"P";"Tab2",#N/A,FALSE,"P"}</definedName>
    <definedName name="vvv" localSheetId="0" hidden="1">{"Tab1",#N/A,FALSE,"P";"Tab2",#N/A,FALSE,"P"}</definedName>
    <definedName name="vvv" localSheetId="12" hidden="1">{"Tab1",#N/A,FALSE,"P";"Tab2",#N/A,FALSE,"P"}</definedName>
    <definedName name="vvv" localSheetId="23" hidden="1">{"Tab1",#N/A,FALSE,"P";"Tab2",#N/A,FALSE,"P"}</definedName>
    <definedName name="vvv" localSheetId="28" hidden="1">{"Tab1",#N/A,FALSE,"P";"Tab2",#N/A,FALSE,"P"}</definedName>
    <definedName name="vvv" localSheetId="29" hidden="1">{"Tab1",#N/A,FALSE,"P";"Tab2",#N/A,FALSE,"P"}</definedName>
    <definedName name="vvv" localSheetId="30" hidden="1">{"Tab1",#N/A,FALSE,"P";"Tab2",#N/A,FALSE,"P"}</definedName>
    <definedName name="vvv" localSheetId="31" hidden="1">{"Tab1",#N/A,FALSE,"P";"Tab2",#N/A,FALSE,"P"}</definedName>
    <definedName name="vvv" localSheetId="40" hidden="1">{"Tab1",#N/A,FALSE,"P";"Tab2",#N/A,FALSE,"P"}</definedName>
    <definedName name="vvv" localSheetId="42" hidden="1">{"Tab1",#N/A,FALSE,"P";"Tab2",#N/A,FALSE,"P"}</definedName>
    <definedName name="vvv" localSheetId="1" hidden="1">{"Tab1",#N/A,FALSE,"P";"Tab2",#N/A,FALSE,"P"}</definedName>
    <definedName name="vvv" localSheetId="2" hidden="1">{"Tab1",#N/A,FALSE,"P";"Tab2",#N/A,FALSE,"P"}</definedName>
    <definedName name="vvv" localSheetId="3" hidden="1">{"Tab1",#N/A,FALSE,"P";"Tab2",#N/A,FALSE,"P"}</definedName>
    <definedName name="vvv" localSheetId="4" hidden="1">{"Tab1",#N/A,FALSE,"P";"Tab2",#N/A,FALSE,"P"}</definedName>
    <definedName name="vvv" localSheetId="5" hidden="1">{"Tab1",#N/A,FALSE,"P";"Tab2",#N/A,FALSE,"P"}</definedName>
    <definedName name="vvv" localSheetId="7" hidden="1">{"Tab1",#N/A,FALSE,"P";"Tab2",#N/A,FALSE,"P"}</definedName>
    <definedName name="vvv" localSheetId="9" hidden="1">{"Tab1",#N/A,FALSE,"P";"Tab2",#N/A,FALSE,"P"}</definedName>
    <definedName name="vvv" localSheetId="11" hidden="1">{"Tab1",#N/A,FALSE,"P";"Tab2",#N/A,FALSE,"P"}</definedName>
    <definedName name="vvv" localSheetId="6" hidden="1">{"Tab1",#N/A,FALSE,"P";"Tab2",#N/A,FALSE,"P"}</definedName>
    <definedName name="vvv" localSheetId="19" hidden="1">{"Tab1",#N/A,FALSE,"P";"Tab2",#N/A,FALSE,"P"}</definedName>
    <definedName name="vvv" localSheetId="20" hidden="1">{"Tab1",#N/A,FALSE,"P";"Tab2",#N/A,FALSE,"P"}</definedName>
    <definedName name="vvv" localSheetId="21" hidden="1">{"Tab1",#N/A,FALSE,"P";"Tab2",#N/A,FALSE,"P"}</definedName>
    <definedName name="vvv" localSheetId="22" hidden="1">{"Tab1",#N/A,FALSE,"P";"Tab2",#N/A,FALSE,"P"}</definedName>
    <definedName name="vvv" localSheetId="24" hidden="1">{"Tab1",#N/A,FALSE,"P";"Tab2",#N/A,FALSE,"P"}</definedName>
    <definedName name="vvv" localSheetId="25" hidden="1">{"Tab1",#N/A,FALSE,"P";"Tab2",#N/A,FALSE,"P"}</definedName>
    <definedName name="vvv" localSheetId="26" hidden="1">{"Tab1",#N/A,FALSE,"P";"Tab2",#N/A,FALSE,"P"}</definedName>
    <definedName name="vvv" localSheetId="27" hidden="1">{"Tab1",#N/A,FALSE,"P";"Tab2",#N/A,FALSE,"P"}</definedName>
    <definedName name="vvv" localSheetId="32" hidden="1">{"Tab1",#N/A,FALSE,"P";"Tab2",#N/A,FALSE,"P"}</definedName>
    <definedName name="vvv" localSheetId="33" hidden="1">{"Tab1",#N/A,FALSE,"P";"Tab2",#N/A,FALSE,"P"}</definedName>
    <definedName name="vvv" localSheetId="34" hidden="1">{"Tab1",#N/A,FALSE,"P";"Tab2",#N/A,FALSE,"P"}</definedName>
    <definedName name="vvv" localSheetId="8" hidden="1">{"Tab1",#N/A,FALSE,"P";"Tab2",#N/A,FALSE,"P"}</definedName>
    <definedName name="vvv" localSheetId="35" hidden="1">{"Tab1",#N/A,FALSE,"P";"Tab2",#N/A,FALSE,"P"}</definedName>
    <definedName name="vvv" localSheetId="36" hidden="1">{"Tab1",#N/A,FALSE,"P";"Tab2",#N/A,FALSE,"P"}</definedName>
    <definedName name="vvv" localSheetId="37" hidden="1">{"Tab1",#N/A,FALSE,"P";"Tab2",#N/A,FALSE,"P"}</definedName>
    <definedName name="vvv" localSheetId="38" hidden="1">{"Tab1",#N/A,FALSE,"P";"Tab2",#N/A,FALSE,"P"}</definedName>
    <definedName name="vvv" localSheetId="39" hidden="1">{"Tab1",#N/A,FALSE,"P";"Tab2",#N/A,FALSE,"P"}</definedName>
    <definedName name="vvv" localSheetId="41" hidden="1">{"Tab1",#N/A,FALSE,"P";"Tab2",#N/A,FALSE,"P"}</definedName>
    <definedName name="vvv" localSheetId="43" hidden="1">{"Tab1",#N/A,FALSE,"P";"Tab2",#N/A,FALSE,"P"}</definedName>
    <definedName name="vvv" localSheetId="10" hidden="1">{"Tab1",#N/A,FALSE,"P";"Tab2",#N/A,FALSE,"P"}</definedName>
    <definedName name="vvv" localSheetId="13" hidden="1">{"Tab1",#N/A,FALSE,"P";"Tab2",#N/A,FALSE,"P"}</definedName>
    <definedName name="vvv" localSheetId="14" hidden="1">{"Tab1",#N/A,FALSE,"P";"Tab2",#N/A,FALSE,"P"}</definedName>
    <definedName name="vvv" localSheetId="15" hidden="1">{"Tab1",#N/A,FALSE,"P";"Tab2",#N/A,FALSE,"P"}</definedName>
    <definedName name="vvv" localSheetId="16" hidden="1">{"Tab1",#N/A,FALSE,"P";"Tab2",#N/A,FALSE,"P"}</definedName>
    <definedName name="vvv" localSheetId="17" hidden="1">{"Tab1",#N/A,FALSE,"P";"Tab2",#N/A,FALSE,"P"}</definedName>
    <definedName name="vvv" localSheetId="18" hidden="1">{"Tab1",#N/A,FALSE,"P";"Tab2",#N/A,FALSE,"P"}</definedName>
    <definedName name="vvv" hidden="1">{"Tab1",#N/A,FALSE,"P";"Tab2",#N/A,FALSE,"P"}</definedName>
    <definedName name="vvvv" localSheetId="59" hidden="1">{"Minpmon",#N/A,FALSE,"Monthinput"}</definedName>
    <definedName name="vvvv" localSheetId="0" hidden="1">{"Minpmon",#N/A,FALSE,"Monthinput"}</definedName>
    <definedName name="vvvv" localSheetId="12" hidden="1">{"Minpmon",#N/A,FALSE,"Monthinput"}</definedName>
    <definedName name="vvvv" localSheetId="23" hidden="1">{"Minpmon",#N/A,FALSE,"Monthinput"}</definedName>
    <definedName name="vvvv" localSheetId="28" hidden="1">{"Minpmon",#N/A,FALSE,"Monthinput"}</definedName>
    <definedName name="vvvv" localSheetId="29" hidden="1">{"Minpmon",#N/A,FALSE,"Monthinput"}</definedName>
    <definedName name="vvvv" localSheetId="30" hidden="1">{"Minpmon",#N/A,FALSE,"Monthinput"}</definedName>
    <definedName name="vvvv" localSheetId="31" hidden="1">{"Minpmon",#N/A,FALSE,"Monthinput"}</definedName>
    <definedName name="vvvv" localSheetId="40" hidden="1">{"Minpmon",#N/A,FALSE,"Monthinput"}</definedName>
    <definedName name="vvvv" localSheetId="42" hidden="1">{"Minpmon",#N/A,FALSE,"Monthinput"}</definedName>
    <definedName name="vvvv" localSheetId="1" hidden="1">{"Minpmon",#N/A,FALSE,"Monthinput"}</definedName>
    <definedName name="vvvv" localSheetId="2" hidden="1">{"Minpmon",#N/A,FALSE,"Monthinput"}</definedName>
    <definedName name="vvvv" localSheetId="3" hidden="1">{"Minpmon",#N/A,FALSE,"Monthinput"}</definedName>
    <definedName name="vvvv" localSheetId="4" hidden="1">{"Minpmon",#N/A,FALSE,"Monthinput"}</definedName>
    <definedName name="vvvv" localSheetId="5" hidden="1">{"Minpmon",#N/A,FALSE,"Monthinput"}</definedName>
    <definedName name="vvvv" localSheetId="7" hidden="1">{"Minpmon",#N/A,FALSE,"Monthinput"}</definedName>
    <definedName name="vvvv" localSheetId="9" hidden="1">{"Minpmon",#N/A,FALSE,"Monthinput"}</definedName>
    <definedName name="vvvv" localSheetId="11" hidden="1">{"Minpmon",#N/A,FALSE,"Monthinput"}</definedName>
    <definedName name="vvvv" localSheetId="6" hidden="1">{"Minpmon",#N/A,FALSE,"Monthinput"}</definedName>
    <definedName name="vvvv" localSheetId="19" hidden="1">{"Minpmon",#N/A,FALSE,"Monthinput"}</definedName>
    <definedName name="vvvv" localSheetId="20" hidden="1">{"Minpmon",#N/A,FALSE,"Monthinput"}</definedName>
    <definedName name="vvvv" localSheetId="21" hidden="1">{"Minpmon",#N/A,FALSE,"Monthinput"}</definedName>
    <definedName name="vvvv" localSheetId="22" hidden="1">{"Minpmon",#N/A,FALSE,"Monthinput"}</definedName>
    <definedName name="vvvv" localSheetId="24" hidden="1">{"Minpmon",#N/A,FALSE,"Monthinput"}</definedName>
    <definedName name="vvvv" localSheetId="25" hidden="1">{"Minpmon",#N/A,FALSE,"Monthinput"}</definedName>
    <definedName name="vvvv" localSheetId="26" hidden="1">{"Minpmon",#N/A,FALSE,"Monthinput"}</definedName>
    <definedName name="vvvv" localSheetId="27" hidden="1">{"Minpmon",#N/A,FALSE,"Monthinput"}</definedName>
    <definedName name="vvvv" localSheetId="32" hidden="1">{"Minpmon",#N/A,FALSE,"Monthinput"}</definedName>
    <definedName name="vvvv" localSheetId="33" hidden="1">{"Minpmon",#N/A,FALSE,"Monthinput"}</definedName>
    <definedName name="vvvv" localSheetId="34" hidden="1">{"Minpmon",#N/A,FALSE,"Monthinput"}</definedName>
    <definedName name="vvvv" localSheetId="8" hidden="1">{"Minpmon",#N/A,FALSE,"Monthinput"}</definedName>
    <definedName name="vvvv" localSheetId="35" hidden="1">{"Minpmon",#N/A,FALSE,"Monthinput"}</definedName>
    <definedName name="vvvv" localSheetId="36" hidden="1">{"Minpmon",#N/A,FALSE,"Monthinput"}</definedName>
    <definedName name="vvvv" localSheetId="37" hidden="1">{"Minpmon",#N/A,FALSE,"Monthinput"}</definedName>
    <definedName name="vvvv" localSheetId="38" hidden="1">{"Minpmon",#N/A,FALSE,"Monthinput"}</definedName>
    <definedName name="vvvv" localSheetId="39" hidden="1">{"Minpmon",#N/A,FALSE,"Monthinput"}</definedName>
    <definedName name="vvvv" localSheetId="41" hidden="1">{"Minpmon",#N/A,FALSE,"Monthinput"}</definedName>
    <definedName name="vvvv" localSheetId="43" hidden="1">{"Minpmon",#N/A,FALSE,"Monthinput"}</definedName>
    <definedName name="vvvv" localSheetId="10" hidden="1">{"Minpmon",#N/A,FALSE,"Monthinput"}</definedName>
    <definedName name="vvvv" localSheetId="13" hidden="1">{"Minpmon",#N/A,FALSE,"Monthinput"}</definedName>
    <definedName name="vvvv" localSheetId="14" hidden="1">{"Minpmon",#N/A,FALSE,"Monthinput"}</definedName>
    <definedName name="vvvv" localSheetId="15" hidden="1">{"Minpmon",#N/A,FALSE,"Monthinput"}</definedName>
    <definedName name="vvvv" localSheetId="16" hidden="1">{"Minpmon",#N/A,FALSE,"Monthinput"}</definedName>
    <definedName name="vvvv" localSheetId="17" hidden="1">{"Minpmon",#N/A,FALSE,"Monthinput"}</definedName>
    <definedName name="vvvv" localSheetId="18" hidden="1">{"Minpmon",#N/A,FALSE,"Monthinput"}</definedName>
    <definedName name="vvvv" hidden="1">{"Minpmon",#N/A,FALSE,"Monthinput"}</definedName>
    <definedName name="vvvvvvvvvvvv" localSheetId="59" hidden="1">{"Riqfin97",#N/A,FALSE,"Tran";"Riqfinpro",#N/A,FALSE,"Tran"}</definedName>
    <definedName name="vvvvvvvvvvvv" localSheetId="0" hidden="1">{"Riqfin97",#N/A,FALSE,"Tran";"Riqfinpro",#N/A,FALSE,"Tran"}</definedName>
    <definedName name="vvvvvvvvvvvv" localSheetId="12" hidden="1">{"Riqfin97",#N/A,FALSE,"Tran";"Riqfinpro",#N/A,FALSE,"Tran"}</definedName>
    <definedName name="vvvvvvvvvvvv" localSheetId="23" hidden="1">{"Riqfin97",#N/A,FALSE,"Tran";"Riqfinpro",#N/A,FALSE,"Tran"}</definedName>
    <definedName name="vvvvvvvvvvvv" localSheetId="28" hidden="1">{"Riqfin97",#N/A,FALSE,"Tran";"Riqfinpro",#N/A,FALSE,"Tran"}</definedName>
    <definedName name="vvvvvvvvvvvv" localSheetId="29" hidden="1">{"Riqfin97",#N/A,FALSE,"Tran";"Riqfinpro",#N/A,FALSE,"Tran"}</definedName>
    <definedName name="vvvvvvvvvvvv" localSheetId="30" hidden="1">{"Riqfin97",#N/A,FALSE,"Tran";"Riqfinpro",#N/A,FALSE,"Tran"}</definedName>
    <definedName name="vvvvvvvvvvvv" localSheetId="31" hidden="1">{"Riqfin97",#N/A,FALSE,"Tran";"Riqfinpro",#N/A,FALSE,"Tran"}</definedName>
    <definedName name="vvvvvvvvvvvv" localSheetId="40" hidden="1">{"Riqfin97",#N/A,FALSE,"Tran";"Riqfinpro",#N/A,FALSE,"Tran"}</definedName>
    <definedName name="vvvvvvvvvvvv" localSheetId="42" hidden="1">{"Riqfin97",#N/A,FALSE,"Tran";"Riqfinpro",#N/A,FALSE,"Tran"}</definedName>
    <definedName name="vvvvvvvvvvvv" localSheetId="1" hidden="1">{"Riqfin97",#N/A,FALSE,"Tran";"Riqfinpro",#N/A,FALSE,"Tran"}</definedName>
    <definedName name="vvvvvvvvvvvv" localSheetId="2" hidden="1">{"Riqfin97",#N/A,FALSE,"Tran";"Riqfinpro",#N/A,FALSE,"Tran"}</definedName>
    <definedName name="vvvvvvvvvvvv" localSheetId="3" hidden="1">{"Riqfin97",#N/A,FALSE,"Tran";"Riqfinpro",#N/A,FALSE,"Tran"}</definedName>
    <definedName name="vvvvvvvvvvvv" localSheetId="4" hidden="1">{"Riqfin97",#N/A,FALSE,"Tran";"Riqfinpro",#N/A,FALSE,"Tran"}</definedName>
    <definedName name="vvvvvvvvvvvv" localSheetId="5" hidden="1">{"Riqfin97",#N/A,FALSE,"Tran";"Riqfinpro",#N/A,FALSE,"Tran"}</definedName>
    <definedName name="vvvvvvvvvvvv" localSheetId="7" hidden="1">{"Riqfin97",#N/A,FALSE,"Tran";"Riqfinpro",#N/A,FALSE,"Tran"}</definedName>
    <definedName name="vvvvvvvvvvvv" localSheetId="9" hidden="1">{"Riqfin97",#N/A,FALSE,"Tran";"Riqfinpro",#N/A,FALSE,"Tran"}</definedName>
    <definedName name="vvvvvvvvvvvv" localSheetId="11" hidden="1">{"Riqfin97",#N/A,FALSE,"Tran";"Riqfinpro",#N/A,FALSE,"Tran"}</definedName>
    <definedName name="vvvvvvvvvvvv" localSheetId="6" hidden="1">{"Riqfin97",#N/A,FALSE,"Tran";"Riqfinpro",#N/A,FALSE,"Tran"}</definedName>
    <definedName name="vvvvvvvvvvvv" localSheetId="19" hidden="1">{"Riqfin97",#N/A,FALSE,"Tran";"Riqfinpro",#N/A,FALSE,"Tran"}</definedName>
    <definedName name="vvvvvvvvvvvv" localSheetId="20" hidden="1">{"Riqfin97",#N/A,FALSE,"Tran";"Riqfinpro",#N/A,FALSE,"Tran"}</definedName>
    <definedName name="vvvvvvvvvvvv" localSheetId="21" hidden="1">{"Riqfin97",#N/A,FALSE,"Tran";"Riqfinpro",#N/A,FALSE,"Tran"}</definedName>
    <definedName name="vvvvvvvvvvvv" localSheetId="22" hidden="1">{"Riqfin97",#N/A,FALSE,"Tran";"Riqfinpro",#N/A,FALSE,"Tran"}</definedName>
    <definedName name="vvvvvvvvvvvv" localSheetId="24" hidden="1">{"Riqfin97",#N/A,FALSE,"Tran";"Riqfinpro",#N/A,FALSE,"Tran"}</definedName>
    <definedName name="vvvvvvvvvvvv" localSheetId="25" hidden="1">{"Riqfin97",#N/A,FALSE,"Tran";"Riqfinpro",#N/A,FALSE,"Tran"}</definedName>
    <definedName name="vvvvvvvvvvvv" localSheetId="26" hidden="1">{"Riqfin97",#N/A,FALSE,"Tran";"Riqfinpro",#N/A,FALSE,"Tran"}</definedName>
    <definedName name="vvvvvvvvvvvv" localSheetId="27" hidden="1">{"Riqfin97",#N/A,FALSE,"Tran";"Riqfinpro",#N/A,FALSE,"Tran"}</definedName>
    <definedName name="vvvvvvvvvvvv" localSheetId="32" hidden="1">{"Riqfin97",#N/A,FALSE,"Tran";"Riqfinpro",#N/A,FALSE,"Tran"}</definedName>
    <definedName name="vvvvvvvvvvvv" localSheetId="33" hidden="1">{"Riqfin97",#N/A,FALSE,"Tran";"Riqfinpro",#N/A,FALSE,"Tran"}</definedName>
    <definedName name="vvvvvvvvvvvv" localSheetId="34" hidden="1">{"Riqfin97",#N/A,FALSE,"Tran";"Riqfinpro",#N/A,FALSE,"Tran"}</definedName>
    <definedName name="vvvvvvvvvvvv" localSheetId="8" hidden="1">{"Riqfin97",#N/A,FALSE,"Tran";"Riqfinpro",#N/A,FALSE,"Tran"}</definedName>
    <definedName name="vvvvvvvvvvvv" localSheetId="35" hidden="1">{"Riqfin97",#N/A,FALSE,"Tran";"Riqfinpro",#N/A,FALSE,"Tran"}</definedName>
    <definedName name="vvvvvvvvvvvv" localSheetId="36" hidden="1">{"Riqfin97",#N/A,FALSE,"Tran";"Riqfinpro",#N/A,FALSE,"Tran"}</definedName>
    <definedName name="vvvvvvvvvvvv" localSheetId="37" hidden="1">{"Riqfin97",#N/A,FALSE,"Tran";"Riqfinpro",#N/A,FALSE,"Tran"}</definedName>
    <definedName name="vvvvvvvvvvvv" localSheetId="38" hidden="1">{"Riqfin97",#N/A,FALSE,"Tran";"Riqfinpro",#N/A,FALSE,"Tran"}</definedName>
    <definedName name="vvvvvvvvvvvv" localSheetId="39" hidden="1">{"Riqfin97",#N/A,FALSE,"Tran";"Riqfinpro",#N/A,FALSE,"Tran"}</definedName>
    <definedName name="vvvvvvvvvvvv" localSheetId="41" hidden="1">{"Riqfin97",#N/A,FALSE,"Tran";"Riqfinpro",#N/A,FALSE,"Tran"}</definedName>
    <definedName name="vvvvvvvvvvvv" localSheetId="43" hidden="1">{"Riqfin97",#N/A,FALSE,"Tran";"Riqfinpro",#N/A,FALSE,"Tran"}</definedName>
    <definedName name="vvvvvvvvvvvv" localSheetId="10" hidden="1">{"Riqfin97",#N/A,FALSE,"Tran";"Riqfinpro",#N/A,FALSE,"Tran"}</definedName>
    <definedName name="vvvvvvvvvvvv" localSheetId="13" hidden="1">{"Riqfin97",#N/A,FALSE,"Tran";"Riqfinpro",#N/A,FALSE,"Tran"}</definedName>
    <definedName name="vvvvvvvvvvvv" localSheetId="14" hidden="1">{"Riqfin97",#N/A,FALSE,"Tran";"Riqfinpro",#N/A,FALSE,"Tran"}</definedName>
    <definedName name="vvvvvvvvvvvv" localSheetId="15" hidden="1">{"Riqfin97",#N/A,FALSE,"Tran";"Riqfinpro",#N/A,FALSE,"Tran"}</definedName>
    <definedName name="vvvvvvvvvvvv" localSheetId="16" hidden="1">{"Riqfin97",#N/A,FALSE,"Tran";"Riqfinpro",#N/A,FALSE,"Tran"}</definedName>
    <definedName name="vvvvvvvvvvvv" localSheetId="17" hidden="1">{"Riqfin97",#N/A,FALSE,"Tran";"Riqfinpro",#N/A,FALSE,"Tran"}</definedName>
    <definedName name="vvvvvvvvvvvv" localSheetId="18" hidden="1">{"Riqfin97",#N/A,FALSE,"Tran";"Riqfinpro",#N/A,FALSE,"Tran"}</definedName>
    <definedName name="vvvvvvvvvvvv" hidden="1">{"Riqfin97",#N/A,FALSE,"Tran";"Riqfinpro",#N/A,FALSE,"Tran"}</definedName>
    <definedName name="vvvvvvvvvvvvv" localSheetId="59" hidden="1">{"Tab1",#N/A,FALSE,"P";"Tab2",#N/A,FALSE,"P"}</definedName>
    <definedName name="vvvvvvvvvvvvv" localSheetId="0" hidden="1">{"Tab1",#N/A,FALSE,"P";"Tab2",#N/A,FALSE,"P"}</definedName>
    <definedName name="vvvvvvvvvvvvv" localSheetId="12" hidden="1">{"Tab1",#N/A,FALSE,"P";"Tab2",#N/A,FALSE,"P"}</definedName>
    <definedName name="vvvvvvvvvvvvv" localSheetId="23" hidden="1">{"Tab1",#N/A,FALSE,"P";"Tab2",#N/A,FALSE,"P"}</definedName>
    <definedName name="vvvvvvvvvvvvv" localSheetId="28" hidden="1">{"Tab1",#N/A,FALSE,"P";"Tab2",#N/A,FALSE,"P"}</definedName>
    <definedName name="vvvvvvvvvvvvv" localSheetId="29" hidden="1">{"Tab1",#N/A,FALSE,"P";"Tab2",#N/A,FALSE,"P"}</definedName>
    <definedName name="vvvvvvvvvvvvv" localSheetId="30" hidden="1">{"Tab1",#N/A,FALSE,"P";"Tab2",#N/A,FALSE,"P"}</definedName>
    <definedName name="vvvvvvvvvvvvv" localSheetId="31" hidden="1">{"Tab1",#N/A,FALSE,"P";"Tab2",#N/A,FALSE,"P"}</definedName>
    <definedName name="vvvvvvvvvvvvv" localSheetId="40" hidden="1">{"Tab1",#N/A,FALSE,"P";"Tab2",#N/A,FALSE,"P"}</definedName>
    <definedName name="vvvvvvvvvvvvv" localSheetId="42" hidden="1">{"Tab1",#N/A,FALSE,"P";"Tab2",#N/A,FALSE,"P"}</definedName>
    <definedName name="vvvvvvvvvvvvv" localSheetId="1" hidden="1">{"Tab1",#N/A,FALSE,"P";"Tab2",#N/A,FALSE,"P"}</definedName>
    <definedName name="vvvvvvvvvvvvv" localSheetId="2" hidden="1">{"Tab1",#N/A,FALSE,"P";"Tab2",#N/A,FALSE,"P"}</definedName>
    <definedName name="vvvvvvvvvvvvv" localSheetId="3" hidden="1">{"Tab1",#N/A,FALSE,"P";"Tab2",#N/A,FALSE,"P"}</definedName>
    <definedName name="vvvvvvvvvvvvv" localSheetId="4" hidden="1">{"Tab1",#N/A,FALSE,"P";"Tab2",#N/A,FALSE,"P"}</definedName>
    <definedName name="vvvvvvvvvvvvv" localSheetId="5" hidden="1">{"Tab1",#N/A,FALSE,"P";"Tab2",#N/A,FALSE,"P"}</definedName>
    <definedName name="vvvvvvvvvvvvv" localSheetId="7" hidden="1">{"Tab1",#N/A,FALSE,"P";"Tab2",#N/A,FALSE,"P"}</definedName>
    <definedName name="vvvvvvvvvvvvv" localSheetId="9" hidden="1">{"Tab1",#N/A,FALSE,"P";"Tab2",#N/A,FALSE,"P"}</definedName>
    <definedName name="vvvvvvvvvvvvv" localSheetId="11" hidden="1">{"Tab1",#N/A,FALSE,"P";"Tab2",#N/A,FALSE,"P"}</definedName>
    <definedName name="vvvvvvvvvvvvv" localSheetId="6" hidden="1">{"Tab1",#N/A,FALSE,"P";"Tab2",#N/A,FALSE,"P"}</definedName>
    <definedName name="vvvvvvvvvvvvv" localSheetId="19" hidden="1">{"Tab1",#N/A,FALSE,"P";"Tab2",#N/A,FALSE,"P"}</definedName>
    <definedName name="vvvvvvvvvvvvv" localSheetId="20" hidden="1">{"Tab1",#N/A,FALSE,"P";"Tab2",#N/A,FALSE,"P"}</definedName>
    <definedName name="vvvvvvvvvvvvv" localSheetId="21" hidden="1">{"Tab1",#N/A,FALSE,"P";"Tab2",#N/A,FALSE,"P"}</definedName>
    <definedName name="vvvvvvvvvvvvv" localSheetId="22" hidden="1">{"Tab1",#N/A,FALSE,"P";"Tab2",#N/A,FALSE,"P"}</definedName>
    <definedName name="vvvvvvvvvvvvv" localSheetId="24" hidden="1">{"Tab1",#N/A,FALSE,"P";"Tab2",#N/A,FALSE,"P"}</definedName>
    <definedName name="vvvvvvvvvvvvv" localSheetId="25" hidden="1">{"Tab1",#N/A,FALSE,"P";"Tab2",#N/A,FALSE,"P"}</definedName>
    <definedName name="vvvvvvvvvvvvv" localSheetId="26" hidden="1">{"Tab1",#N/A,FALSE,"P";"Tab2",#N/A,FALSE,"P"}</definedName>
    <definedName name="vvvvvvvvvvvvv" localSheetId="27" hidden="1">{"Tab1",#N/A,FALSE,"P";"Tab2",#N/A,FALSE,"P"}</definedName>
    <definedName name="vvvvvvvvvvvvv" localSheetId="32" hidden="1">{"Tab1",#N/A,FALSE,"P";"Tab2",#N/A,FALSE,"P"}</definedName>
    <definedName name="vvvvvvvvvvvvv" localSheetId="33" hidden="1">{"Tab1",#N/A,FALSE,"P";"Tab2",#N/A,FALSE,"P"}</definedName>
    <definedName name="vvvvvvvvvvvvv" localSheetId="34" hidden="1">{"Tab1",#N/A,FALSE,"P";"Tab2",#N/A,FALSE,"P"}</definedName>
    <definedName name="vvvvvvvvvvvvv" localSheetId="8" hidden="1">{"Tab1",#N/A,FALSE,"P";"Tab2",#N/A,FALSE,"P"}</definedName>
    <definedName name="vvvvvvvvvvvvv" localSheetId="35" hidden="1">{"Tab1",#N/A,FALSE,"P";"Tab2",#N/A,FALSE,"P"}</definedName>
    <definedName name="vvvvvvvvvvvvv" localSheetId="36" hidden="1">{"Tab1",#N/A,FALSE,"P";"Tab2",#N/A,FALSE,"P"}</definedName>
    <definedName name="vvvvvvvvvvvvv" localSheetId="37" hidden="1">{"Tab1",#N/A,FALSE,"P";"Tab2",#N/A,FALSE,"P"}</definedName>
    <definedName name="vvvvvvvvvvvvv" localSheetId="38" hidden="1">{"Tab1",#N/A,FALSE,"P";"Tab2",#N/A,FALSE,"P"}</definedName>
    <definedName name="vvvvvvvvvvvvv" localSheetId="39" hidden="1">{"Tab1",#N/A,FALSE,"P";"Tab2",#N/A,FALSE,"P"}</definedName>
    <definedName name="vvvvvvvvvvvvv" localSheetId="41" hidden="1">{"Tab1",#N/A,FALSE,"P";"Tab2",#N/A,FALSE,"P"}</definedName>
    <definedName name="vvvvvvvvvvvvv" localSheetId="43" hidden="1">{"Tab1",#N/A,FALSE,"P";"Tab2",#N/A,FALSE,"P"}</definedName>
    <definedName name="vvvvvvvvvvvvv" localSheetId="10" hidden="1">{"Tab1",#N/A,FALSE,"P";"Tab2",#N/A,FALSE,"P"}</definedName>
    <definedName name="vvvvvvvvvvvvv" localSheetId="13" hidden="1">{"Tab1",#N/A,FALSE,"P";"Tab2",#N/A,FALSE,"P"}</definedName>
    <definedName name="vvvvvvvvvvvvv" localSheetId="14" hidden="1">{"Tab1",#N/A,FALSE,"P";"Tab2",#N/A,FALSE,"P"}</definedName>
    <definedName name="vvvvvvvvvvvvv" localSheetId="15" hidden="1">{"Tab1",#N/A,FALSE,"P";"Tab2",#N/A,FALSE,"P"}</definedName>
    <definedName name="vvvvvvvvvvvvv" localSheetId="16" hidden="1">{"Tab1",#N/A,FALSE,"P";"Tab2",#N/A,FALSE,"P"}</definedName>
    <definedName name="vvvvvvvvvvvvv" localSheetId="17" hidden="1">{"Tab1",#N/A,FALSE,"P";"Tab2",#N/A,FALSE,"P"}</definedName>
    <definedName name="vvvvvvvvvvvvv" localSheetId="18" hidden="1">{"Tab1",#N/A,FALSE,"P";"Tab2",#N/A,FALSE,"P"}</definedName>
    <definedName name="vvvvvvvvvvvvv" hidden="1">{"Tab1",#N/A,FALSE,"P";"Tab2",#N/A,FALSE,"P"}</definedName>
    <definedName name="w" localSheetId="59" hidden="1">{"Minpmon",#N/A,FALSE,"Monthinput"}</definedName>
    <definedName name="w" localSheetId="0" hidden="1">{"Minpmon",#N/A,FALSE,"Monthinput"}</definedName>
    <definedName name="w" localSheetId="12" hidden="1">{"Minpmon",#N/A,FALSE,"Monthinput"}</definedName>
    <definedName name="w" localSheetId="23" hidden="1">{"Minpmon",#N/A,FALSE,"Monthinput"}</definedName>
    <definedName name="w" localSheetId="28" hidden="1">{"Minpmon",#N/A,FALSE,"Monthinput"}</definedName>
    <definedName name="w" localSheetId="29" hidden="1">{"Minpmon",#N/A,FALSE,"Monthinput"}</definedName>
    <definedName name="w" localSheetId="30" hidden="1">{"Minpmon",#N/A,FALSE,"Monthinput"}</definedName>
    <definedName name="w" localSheetId="31" hidden="1">{"Minpmon",#N/A,FALSE,"Monthinput"}</definedName>
    <definedName name="w" localSheetId="40" hidden="1">{"Minpmon",#N/A,FALSE,"Monthinput"}</definedName>
    <definedName name="w" localSheetId="42" hidden="1">{"Minpmon",#N/A,FALSE,"Monthinput"}</definedName>
    <definedName name="w" localSheetId="1" hidden="1">{"Minpmon",#N/A,FALSE,"Monthinput"}</definedName>
    <definedName name="w" localSheetId="2" hidden="1">{"Minpmon",#N/A,FALSE,"Monthinput"}</definedName>
    <definedName name="w" localSheetId="3" hidden="1">{"Minpmon",#N/A,FALSE,"Monthinput"}</definedName>
    <definedName name="w" localSheetId="4" hidden="1">{"Minpmon",#N/A,FALSE,"Monthinput"}</definedName>
    <definedName name="w" localSheetId="5" hidden="1">{"Minpmon",#N/A,FALSE,"Monthinput"}</definedName>
    <definedName name="w" localSheetId="7" hidden="1">{"Minpmon",#N/A,FALSE,"Monthinput"}</definedName>
    <definedName name="w" localSheetId="9" hidden="1">{"Minpmon",#N/A,FALSE,"Monthinput"}</definedName>
    <definedName name="w" localSheetId="11" hidden="1">{"Minpmon",#N/A,FALSE,"Monthinput"}</definedName>
    <definedName name="w" localSheetId="6" hidden="1">{"Minpmon",#N/A,FALSE,"Monthinput"}</definedName>
    <definedName name="w" localSheetId="19" hidden="1">{"Minpmon",#N/A,FALSE,"Monthinput"}</definedName>
    <definedName name="w" localSheetId="20" hidden="1">{"Minpmon",#N/A,FALSE,"Monthinput"}</definedName>
    <definedName name="w" localSheetId="21" hidden="1">{"Minpmon",#N/A,FALSE,"Monthinput"}</definedName>
    <definedName name="w" localSheetId="22" hidden="1">{"Minpmon",#N/A,FALSE,"Monthinput"}</definedName>
    <definedName name="w" localSheetId="24" hidden="1">{"Minpmon",#N/A,FALSE,"Monthinput"}</definedName>
    <definedName name="w" localSheetId="25" hidden="1">{"Minpmon",#N/A,FALSE,"Monthinput"}</definedName>
    <definedName name="w" localSheetId="26" hidden="1">{"Minpmon",#N/A,FALSE,"Monthinput"}</definedName>
    <definedName name="w" localSheetId="27" hidden="1">{"Minpmon",#N/A,FALSE,"Monthinput"}</definedName>
    <definedName name="w" localSheetId="32" hidden="1">{"Minpmon",#N/A,FALSE,"Monthinput"}</definedName>
    <definedName name="w" localSheetId="33" hidden="1">{"Minpmon",#N/A,FALSE,"Monthinput"}</definedName>
    <definedName name="w" localSheetId="34" hidden="1">{"Minpmon",#N/A,FALSE,"Monthinput"}</definedName>
    <definedName name="w" localSheetId="8" hidden="1">{"Minpmon",#N/A,FALSE,"Monthinput"}</definedName>
    <definedName name="w" localSheetId="35" hidden="1">{"Minpmon",#N/A,FALSE,"Monthinput"}</definedName>
    <definedName name="w" localSheetId="36" hidden="1">{"Minpmon",#N/A,FALSE,"Monthinput"}</definedName>
    <definedName name="w" localSheetId="37" hidden="1">{"Minpmon",#N/A,FALSE,"Monthinput"}</definedName>
    <definedName name="w" localSheetId="38" hidden="1">{"Minpmon",#N/A,FALSE,"Monthinput"}</definedName>
    <definedName name="w" localSheetId="39" hidden="1">{"Minpmon",#N/A,FALSE,"Monthinput"}</definedName>
    <definedName name="w" localSheetId="41" hidden="1">{"Minpmon",#N/A,FALSE,"Monthinput"}</definedName>
    <definedName name="w" localSheetId="43" hidden="1">{"Minpmon",#N/A,FALSE,"Monthinput"}</definedName>
    <definedName name="w" localSheetId="10" hidden="1">{"Minpmon",#N/A,FALSE,"Monthinput"}</definedName>
    <definedName name="w" localSheetId="13" hidden="1">{"Minpmon",#N/A,FALSE,"Monthinput"}</definedName>
    <definedName name="w" localSheetId="14" hidden="1">{"Minpmon",#N/A,FALSE,"Monthinput"}</definedName>
    <definedName name="w" localSheetId="15" hidden="1">{"Minpmon",#N/A,FALSE,"Monthinput"}</definedName>
    <definedName name="w" localSheetId="16" hidden="1">{"Minpmon",#N/A,FALSE,"Monthinput"}</definedName>
    <definedName name="w" localSheetId="17" hidden="1">{"Minpmon",#N/A,FALSE,"Monthinput"}</definedName>
    <definedName name="w" localSheetId="18" hidden="1">{"Minpmon",#N/A,FALSE,"Monthinput"}</definedName>
    <definedName name="w" hidden="1">{"Minpmon",#N/A,FALSE,"Monthinput"}</definedName>
    <definedName name="wage_govt_sector" localSheetId="59">#REF!</definedName>
    <definedName name="wage_govt_sector" localSheetId="0">#REF!</definedName>
    <definedName name="wage_govt_sector" localSheetId="12">#REF!</definedName>
    <definedName name="wage_govt_sector" localSheetId="23">#REF!</definedName>
    <definedName name="wage_govt_sector" localSheetId="28">#REF!</definedName>
    <definedName name="wage_govt_sector" localSheetId="29">#REF!</definedName>
    <definedName name="wage_govt_sector" localSheetId="30">#REF!</definedName>
    <definedName name="wage_govt_sector" localSheetId="31">#REF!</definedName>
    <definedName name="wage_govt_sector" localSheetId="40">#REF!</definedName>
    <definedName name="wage_govt_sector" localSheetId="42">#REF!</definedName>
    <definedName name="wage_govt_sector" localSheetId="5">#REF!</definedName>
    <definedName name="wage_govt_sector" localSheetId="7">#REF!</definedName>
    <definedName name="wage_govt_sector" localSheetId="9">#REF!</definedName>
    <definedName name="wage_govt_sector" localSheetId="11">#REF!</definedName>
    <definedName name="wage_govt_sector" localSheetId="6">#REF!</definedName>
    <definedName name="wage_govt_sector" localSheetId="19">#REF!</definedName>
    <definedName name="wage_govt_sector" localSheetId="20">#REF!</definedName>
    <definedName name="wage_govt_sector" localSheetId="21">#REF!</definedName>
    <definedName name="wage_govt_sector" localSheetId="22">#REF!</definedName>
    <definedName name="wage_govt_sector" localSheetId="24">#REF!</definedName>
    <definedName name="wage_govt_sector" localSheetId="25">#REF!</definedName>
    <definedName name="wage_govt_sector" localSheetId="26">#REF!</definedName>
    <definedName name="wage_govt_sector" localSheetId="27">#REF!</definedName>
    <definedName name="wage_govt_sector" localSheetId="32">#REF!</definedName>
    <definedName name="wage_govt_sector" localSheetId="33">#REF!</definedName>
    <definedName name="wage_govt_sector" localSheetId="34">#REF!</definedName>
    <definedName name="wage_govt_sector" localSheetId="8">#REF!</definedName>
    <definedName name="wage_govt_sector" localSheetId="35">#REF!</definedName>
    <definedName name="wage_govt_sector" localSheetId="36">#REF!</definedName>
    <definedName name="wage_govt_sector" localSheetId="37">#REF!</definedName>
    <definedName name="wage_govt_sector" localSheetId="38">#REF!</definedName>
    <definedName name="wage_govt_sector" localSheetId="39">#REF!</definedName>
    <definedName name="wage_govt_sector" localSheetId="41">#REF!</definedName>
    <definedName name="wage_govt_sector" localSheetId="43">#REF!</definedName>
    <definedName name="wage_govt_sector" localSheetId="10">#REF!</definedName>
    <definedName name="wage_govt_sector" localSheetId="13">#REF!</definedName>
    <definedName name="wage_govt_sector" localSheetId="14">#REF!</definedName>
    <definedName name="wage_govt_sector" localSheetId="15">#REF!</definedName>
    <definedName name="wage_govt_sector" localSheetId="16">#REF!</definedName>
    <definedName name="wage_govt_sector" localSheetId="17">#REF!</definedName>
    <definedName name="wage_govt_sector" localSheetId="18">#REF!</definedName>
    <definedName name="wage_govt_sector">#REF!</definedName>
    <definedName name="WAPR" localSheetId="59">#REF!</definedName>
    <definedName name="WAPR" localSheetId="0">#REF!</definedName>
    <definedName name="WAPR" localSheetId="23">#REF!</definedName>
    <definedName name="WAPR" localSheetId="28">#REF!</definedName>
    <definedName name="WAPR" localSheetId="29">#REF!</definedName>
    <definedName name="WAPR" localSheetId="30">#REF!</definedName>
    <definedName name="WAPR" localSheetId="31">#REF!</definedName>
    <definedName name="WAPR" localSheetId="40">#REF!</definedName>
    <definedName name="WAPR" localSheetId="42">#REF!</definedName>
    <definedName name="WAPR" localSheetId="7">#REF!</definedName>
    <definedName name="WAPR" localSheetId="19">#REF!</definedName>
    <definedName name="WAPR" localSheetId="20">#REF!</definedName>
    <definedName name="WAPR" localSheetId="21">#REF!</definedName>
    <definedName name="WAPR" localSheetId="22">#REF!</definedName>
    <definedName name="WAPR" localSheetId="24">#REF!</definedName>
    <definedName name="WAPR" localSheetId="25">#REF!</definedName>
    <definedName name="WAPR" localSheetId="26">#REF!</definedName>
    <definedName name="WAPR" localSheetId="27">#REF!</definedName>
    <definedName name="WAPR" localSheetId="32">#REF!</definedName>
    <definedName name="WAPR" localSheetId="33">#REF!</definedName>
    <definedName name="WAPR" localSheetId="34">#REF!</definedName>
    <definedName name="WAPR" localSheetId="35">#REF!</definedName>
    <definedName name="WAPR" localSheetId="36">#REF!</definedName>
    <definedName name="WAPR" localSheetId="37">#REF!</definedName>
    <definedName name="WAPR" localSheetId="38">#REF!</definedName>
    <definedName name="WAPR" localSheetId="39">#REF!</definedName>
    <definedName name="WAPR" localSheetId="41">#REF!</definedName>
    <definedName name="WAPR" localSheetId="43">#REF!</definedName>
    <definedName name="WAPR" localSheetId="13">#REF!</definedName>
    <definedName name="WAPR" localSheetId="14">#REF!</definedName>
    <definedName name="WAPR" localSheetId="15">#REF!</definedName>
    <definedName name="WAPR" localSheetId="16">#REF!</definedName>
    <definedName name="WAPR" localSheetId="17">#REF!</definedName>
    <definedName name="WAPR" localSheetId="18">#REF!</definedName>
    <definedName name="WAPR">#REF!</definedName>
    <definedName name="Weekly_Depreciation">'[40]Inter-Bank'!$I$5</definedName>
    <definedName name="Weighted_Average_Inter_Bank_Exchange_Rate">'[40]Inter-Bank'!$C$5</definedName>
    <definedName name="WEO" localSheetId="59">#REF!</definedName>
    <definedName name="WEO" localSheetId="0">#REF!</definedName>
    <definedName name="WEO" localSheetId="12">#REF!</definedName>
    <definedName name="WEO" localSheetId="23">#REF!</definedName>
    <definedName name="WEO" localSheetId="28">#REF!</definedName>
    <definedName name="WEO" localSheetId="29">#REF!</definedName>
    <definedName name="WEO" localSheetId="30">#REF!</definedName>
    <definedName name="WEO" localSheetId="31">#REF!</definedName>
    <definedName name="WEO" localSheetId="40">#REF!</definedName>
    <definedName name="WEO" localSheetId="42">#REF!</definedName>
    <definedName name="WEO" localSheetId="5">#REF!</definedName>
    <definedName name="WEO" localSheetId="7">#REF!</definedName>
    <definedName name="WEO" localSheetId="9">#REF!</definedName>
    <definedName name="WEO" localSheetId="11">#REF!</definedName>
    <definedName name="WEO" localSheetId="6">#REF!</definedName>
    <definedName name="WEO" localSheetId="19">#REF!</definedName>
    <definedName name="WEO" localSheetId="20">#REF!</definedName>
    <definedName name="WEO" localSheetId="21">#REF!</definedName>
    <definedName name="WEO" localSheetId="22">#REF!</definedName>
    <definedName name="WEO" localSheetId="24">#REF!</definedName>
    <definedName name="WEO" localSheetId="25">#REF!</definedName>
    <definedName name="WEO" localSheetId="26">#REF!</definedName>
    <definedName name="WEO" localSheetId="27">#REF!</definedName>
    <definedName name="WEO" localSheetId="32">#REF!</definedName>
    <definedName name="WEO" localSheetId="33">#REF!</definedName>
    <definedName name="WEO" localSheetId="34">#REF!</definedName>
    <definedName name="WEO" localSheetId="8">#REF!</definedName>
    <definedName name="WEO" localSheetId="35">#REF!</definedName>
    <definedName name="WEO" localSheetId="36">#REF!</definedName>
    <definedName name="WEO" localSheetId="37">#REF!</definedName>
    <definedName name="WEO" localSheetId="38">#REF!</definedName>
    <definedName name="WEO" localSheetId="39">#REF!</definedName>
    <definedName name="WEO" localSheetId="41">#REF!</definedName>
    <definedName name="WEO" localSheetId="43">#REF!</definedName>
    <definedName name="WEO" localSheetId="10">#REF!</definedName>
    <definedName name="WEO" localSheetId="13">#REF!</definedName>
    <definedName name="WEO" localSheetId="14">#REF!</definedName>
    <definedName name="WEO" localSheetId="15">#REF!</definedName>
    <definedName name="WEO" localSheetId="16">#REF!</definedName>
    <definedName name="WEO" localSheetId="17">#REF!</definedName>
    <definedName name="WEO" localSheetId="18">#REF!</definedName>
    <definedName name="WEO">#REF!</definedName>
    <definedName name="wer" localSheetId="59" hidden="1">{"Riqfin97",#N/A,FALSE,"Tran";"Riqfinpro",#N/A,FALSE,"Tran"}</definedName>
    <definedName name="wer" localSheetId="0" hidden="1">{"Riqfin97",#N/A,FALSE,"Tran";"Riqfinpro",#N/A,FALSE,"Tran"}</definedName>
    <definedName name="wer" localSheetId="12" hidden="1">{"Riqfin97",#N/A,FALSE,"Tran";"Riqfinpro",#N/A,FALSE,"Tran"}</definedName>
    <definedName name="wer" localSheetId="23" hidden="1">{"Riqfin97",#N/A,FALSE,"Tran";"Riqfinpro",#N/A,FALSE,"Tran"}</definedName>
    <definedName name="wer" localSheetId="28" hidden="1">{"Riqfin97",#N/A,FALSE,"Tran";"Riqfinpro",#N/A,FALSE,"Tran"}</definedName>
    <definedName name="wer" localSheetId="29" hidden="1">{"Riqfin97",#N/A,FALSE,"Tran";"Riqfinpro",#N/A,FALSE,"Tran"}</definedName>
    <definedName name="wer" localSheetId="30" hidden="1">{"Riqfin97",#N/A,FALSE,"Tran";"Riqfinpro",#N/A,FALSE,"Tran"}</definedName>
    <definedName name="wer" localSheetId="31" hidden="1">{"Riqfin97",#N/A,FALSE,"Tran";"Riqfinpro",#N/A,FALSE,"Tran"}</definedName>
    <definedName name="wer" localSheetId="40" hidden="1">{"Riqfin97",#N/A,FALSE,"Tran";"Riqfinpro",#N/A,FALSE,"Tran"}</definedName>
    <definedName name="wer" localSheetId="42" hidden="1">{"Riqfin97",#N/A,FALSE,"Tran";"Riqfinpro",#N/A,FALSE,"Tran"}</definedName>
    <definedName name="wer" localSheetId="1" hidden="1">{"Riqfin97",#N/A,FALSE,"Tran";"Riqfinpro",#N/A,FALSE,"Tran"}</definedName>
    <definedName name="wer" localSheetId="2" hidden="1">{"Riqfin97",#N/A,FALSE,"Tran";"Riqfinpro",#N/A,FALSE,"Tran"}</definedName>
    <definedName name="wer" localSheetId="3" hidden="1">{"Riqfin97",#N/A,FALSE,"Tran";"Riqfinpro",#N/A,FALSE,"Tran"}</definedName>
    <definedName name="wer" localSheetId="4" hidden="1">{"Riqfin97",#N/A,FALSE,"Tran";"Riqfinpro",#N/A,FALSE,"Tran"}</definedName>
    <definedName name="wer" localSheetId="5" hidden="1">{"Riqfin97",#N/A,FALSE,"Tran";"Riqfinpro",#N/A,FALSE,"Tran"}</definedName>
    <definedName name="wer" localSheetId="7" hidden="1">{"Riqfin97",#N/A,FALSE,"Tran";"Riqfinpro",#N/A,FALSE,"Tran"}</definedName>
    <definedName name="wer" localSheetId="9" hidden="1">{"Riqfin97",#N/A,FALSE,"Tran";"Riqfinpro",#N/A,FALSE,"Tran"}</definedName>
    <definedName name="wer" localSheetId="11" hidden="1">{"Riqfin97",#N/A,FALSE,"Tran";"Riqfinpro",#N/A,FALSE,"Tran"}</definedName>
    <definedName name="wer" localSheetId="6" hidden="1">{"Riqfin97",#N/A,FALSE,"Tran";"Riqfinpro",#N/A,FALSE,"Tran"}</definedName>
    <definedName name="wer" localSheetId="19" hidden="1">{"Riqfin97",#N/A,FALSE,"Tran";"Riqfinpro",#N/A,FALSE,"Tran"}</definedName>
    <definedName name="wer" localSheetId="20" hidden="1">{"Riqfin97",#N/A,FALSE,"Tran";"Riqfinpro",#N/A,FALSE,"Tran"}</definedName>
    <definedName name="wer" localSheetId="21" hidden="1">{"Riqfin97",#N/A,FALSE,"Tran";"Riqfinpro",#N/A,FALSE,"Tran"}</definedName>
    <definedName name="wer" localSheetId="22" hidden="1">{"Riqfin97",#N/A,FALSE,"Tran";"Riqfinpro",#N/A,FALSE,"Tran"}</definedName>
    <definedName name="wer" localSheetId="24" hidden="1">{"Riqfin97",#N/A,FALSE,"Tran";"Riqfinpro",#N/A,FALSE,"Tran"}</definedName>
    <definedName name="wer" localSheetId="25" hidden="1">{"Riqfin97",#N/A,FALSE,"Tran";"Riqfinpro",#N/A,FALSE,"Tran"}</definedName>
    <definedName name="wer" localSheetId="26" hidden="1">{"Riqfin97",#N/A,FALSE,"Tran";"Riqfinpro",#N/A,FALSE,"Tran"}</definedName>
    <definedName name="wer" localSheetId="27" hidden="1">{"Riqfin97",#N/A,FALSE,"Tran";"Riqfinpro",#N/A,FALSE,"Tran"}</definedName>
    <definedName name="wer" localSheetId="32" hidden="1">{"Riqfin97",#N/A,FALSE,"Tran";"Riqfinpro",#N/A,FALSE,"Tran"}</definedName>
    <definedName name="wer" localSheetId="33" hidden="1">{"Riqfin97",#N/A,FALSE,"Tran";"Riqfinpro",#N/A,FALSE,"Tran"}</definedName>
    <definedName name="wer" localSheetId="34" hidden="1">{"Riqfin97",#N/A,FALSE,"Tran";"Riqfinpro",#N/A,FALSE,"Tran"}</definedName>
    <definedName name="wer" localSheetId="8" hidden="1">{"Riqfin97",#N/A,FALSE,"Tran";"Riqfinpro",#N/A,FALSE,"Tran"}</definedName>
    <definedName name="wer" localSheetId="35" hidden="1">{"Riqfin97",#N/A,FALSE,"Tran";"Riqfinpro",#N/A,FALSE,"Tran"}</definedName>
    <definedName name="wer" localSheetId="36" hidden="1">{"Riqfin97",#N/A,FALSE,"Tran";"Riqfinpro",#N/A,FALSE,"Tran"}</definedName>
    <definedName name="wer" localSheetId="37" hidden="1">{"Riqfin97",#N/A,FALSE,"Tran";"Riqfinpro",#N/A,FALSE,"Tran"}</definedName>
    <definedName name="wer" localSheetId="38" hidden="1">{"Riqfin97",#N/A,FALSE,"Tran";"Riqfinpro",#N/A,FALSE,"Tran"}</definedName>
    <definedName name="wer" localSheetId="39" hidden="1">{"Riqfin97",#N/A,FALSE,"Tran";"Riqfinpro",#N/A,FALSE,"Tran"}</definedName>
    <definedName name="wer" localSheetId="41" hidden="1">{"Riqfin97",#N/A,FALSE,"Tran";"Riqfinpro",#N/A,FALSE,"Tran"}</definedName>
    <definedName name="wer" localSheetId="43" hidden="1">{"Riqfin97",#N/A,FALSE,"Tran";"Riqfinpro",#N/A,FALSE,"Tran"}</definedName>
    <definedName name="wer" localSheetId="10" hidden="1">{"Riqfin97",#N/A,FALSE,"Tran";"Riqfinpro",#N/A,FALSE,"Tran"}</definedName>
    <definedName name="wer" localSheetId="13" hidden="1">{"Riqfin97",#N/A,FALSE,"Tran";"Riqfinpro",#N/A,FALSE,"Tran"}</definedName>
    <definedName name="wer" localSheetId="14" hidden="1">{"Riqfin97",#N/A,FALSE,"Tran";"Riqfinpro",#N/A,FALSE,"Tran"}</definedName>
    <definedName name="wer" localSheetId="15" hidden="1">{"Riqfin97",#N/A,FALSE,"Tran";"Riqfinpro",#N/A,FALSE,"Tran"}</definedName>
    <definedName name="wer" localSheetId="16" hidden="1">{"Riqfin97",#N/A,FALSE,"Tran";"Riqfinpro",#N/A,FALSE,"Tran"}</definedName>
    <definedName name="wer" localSheetId="17" hidden="1">{"Riqfin97",#N/A,FALSE,"Tran";"Riqfinpro",#N/A,FALSE,"Tran"}</definedName>
    <definedName name="wer" localSheetId="18" hidden="1">{"Riqfin97",#N/A,FALSE,"Tran";"Riqfinpro",#N/A,FALSE,"Tran"}</definedName>
    <definedName name="wer" hidden="1">{"Riqfin97",#N/A,FALSE,"Tran";"Riqfinpro",#N/A,FALSE,"Tran"}</definedName>
    <definedName name="will" localSheetId="57">'[76]SPNF Acuerdo Incl. Int.'!will</definedName>
    <definedName name="will" localSheetId="58">'[76]SPNF Acuerdo Incl. Int.'!will</definedName>
    <definedName name="will" localSheetId="60">'[76]SPNF Acuerdo Incl. Int.'!will</definedName>
    <definedName name="will" localSheetId="0">'[76]SPNF Acuerdo Incl. Int.'!will</definedName>
    <definedName name="will" localSheetId="29">'[76]SPNF Acuerdo Incl. Int.'!will</definedName>
    <definedName name="will" localSheetId="30">'[76]SPNF Acuerdo Incl. Int.'!will</definedName>
    <definedName name="will" localSheetId="52">'[76]SPNF Acuerdo Incl. Int.'!will</definedName>
    <definedName name="will" localSheetId="2">'[76]SPNF Acuerdo Incl. Int.'!will</definedName>
    <definedName name="will" localSheetId="7">'[76]SPNF Acuerdo Incl. Int.'!will</definedName>
    <definedName name="will" localSheetId="26">'[76]SPNF Acuerdo Incl. Int.'!will</definedName>
    <definedName name="will" localSheetId="27">'[76]SPNF Acuerdo Incl. Int.'!will</definedName>
    <definedName name="will" localSheetId="34">'[76]SPNF Acuerdo Incl. Int.'!will</definedName>
    <definedName name="will" localSheetId="35">'[76]SPNF Acuerdo Incl. Int.'!will</definedName>
    <definedName name="will" localSheetId="41">'[76]SPNF Acuerdo Incl. Int.'!will</definedName>
    <definedName name="will" localSheetId="13">'[76]SPNF Acuerdo Incl. Int.'!will</definedName>
    <definedName name="will">'[76]SPNF Acuerdo Incl. Int.'!will</definedName>
    <definedName name="WPCP33_D" localSheetId="59">#REF!</definedName>
    <definedName name="WPCP33_D" localSheetId="0">#REF!</definedName>
    <definedName name="WPCP33_D" localSheetId="12">#REF!</definedName>
    <definedName name="WPCP33_D" localSheetId="23">#REF!</definedName>
    <definedName name="WPCP33_D" localSheetId="28">#REF!</definedName>
    <definedName name="WPCP33_D" localSheetId="29">#REF!</definedName>
    <definedName name="WPCP33_D" localSheetId="30">#REF!</definedName>
    <definedName name="WPCP33_D" localSheetId="31">#REF!</definedName>
    <definedName name="WPCP33_D" localSheetId="40">#REF!</definedName>
    <definedName name="WPCP33_D" localSheetId="42">#REF!</definedName>
    <definedName name="WPCP33_D" localSheetId="5">#REF!</definedName>
    <definedName name="WPCP33_D" localSheetId="7">#REF!</definedName>
    <definedName name="WPCP33_D" localSheetId="9">#REF!</definedName>
    <definedName name="WPCP33_D" localSheetId="11">#REF!</definedName>
    <definedName name="WPCP33_D" localSheetId="6">#REF!</definedName>
    <definedName name="WPCP33_D" localSheetId="19">#REF!</definedName>
    <definedName name="WPCP33_D" localSheetId="20">#REF!</definedName>
    <definedName name="WPCP33_D" localSheetId="21">#REF!</definedName>
    <definedName name="WPCP33_D" localSheetId="22">#REF!</definedName>
    <definedName name="WPCP33_D" localSheetId="24">#REF!</definedName>
    <definedName name="WPCP33_D" localSheetId="25">#REF!</definedName>
    <definedName name="WPCP33_D" localSheetId="26">#REF!</definedName>
    <definedName name="WPCP33_D" localSheetId="27">#REF!</definedName>
    <definedName name="WPCP33_D" localSheetId="32">#REF!</definedName>
    <definedName name="WPCP33_D" localSheetId="33">#REF!</definedName>
    <definedName name="WPCP33_D" localSheetId="34">#REF!</definedName>
    <definedName name="WPCP33_D" localSheetId="8">#REF!</definedName>
    <definedName name="WPCP33_D" localSheetId="35">#REF!</definedName>
    <definedName name="WPCP33_D" localSheetId="36">#REF!</definedName>
    <definedName name="WPCP33_D" localSheetId="37">#REF!</definedName>
    <definedName name="WPCP33_D" localSheetId="38">#REF!</definedName>
    <definedName name="WPCP33_D" localSheetId="39">#REF!</definedName>
    <definedName name="WPCP33_D" localSheetId="41">#REF!</definedName>
    <definedName name="WPCP33_D" localSheetId="43">#REF!</definedName>
    <definedName name="WPCP33_D" localSheetId="10">#REF!</definedName>
    <definedName name="WPCP33_D" localSheetId="13">#REF!</definedName>
    <definedName name="WPCP33_D" localSheetId="14">#REF!</definedName>
    <definedName name="WPCP33_D" localSheetId="15">#REF!</definedName>
    <definedName name="WPCP33_D" localSheetId="16">#REF!</definedName>
    <definedName name="WPCP33_D" localSheetId="17">#REF!</definedName>
    <definedName name="WPCP33_D" localSheetId="18">#REF!</definedName>
    <definedName name="WPCP33_D">#REF!</definedName>
    <definedName name="WPCP33pch" localSheetId="59">#REF!</definedName>
    <definedName name="WPCP33pch" localSheetId="0">#REF!</definedName>
    <definedName name="WPCP33pch" localSheetId="23">#REF!</definedName>
    <definedName name="WPCP33pch" localSheetId="28">#REF!</definedName>
    <definedName name="WPCP33pch" localSheetId="29">#REF!</definedName>
    <definedName name="WPCP33pch" localSheetId="30">#REF!</definedName>
    <definedName name="WPCP33pch" localSheetId="31">#REF!</definedName>
    <definedName name="WPCP33pch" localSheetId="40">#REF!</definedName>
    <definedName name="WPCP33pch" localSheetId="42">#REF!</definedName>
    <definedName name="WPCP33pch" localSheetId="7">#REF!</definedName>
    <definedName name="WPCP33pch" localSheetId="19">#REF!</definedName>
    <definedName name="WPCP33pch" localSheetId="20">#REF!</definedName>
    <definedName name="WPCP33pch" localSheetId="21">#REF!</definedName>
    <definedName name="WPCP33pch" localSheetId="22">#REF!</definedName>
    <definedName name="WPCP33pch" localSheetId="24">#REF!</definedName>
    <definedName name="WPCP33pch" localSheetId="25">#REF!</definedName>
    <definedName name="WPCP33pch" localSheetId="26">#REF!</definedName>
    <definedName name="WPCP33pch" localSheetId="27">#REF!</definedName>
    <definedName name="WPCP33pch" localSheetId="32">#REF!</definedName>
    <definedName name="WPCP33pch" localSheetId="33">#REF!</definedName>
    <definedName name="WPCP33pch" localSheetId="34">#REF!</definedName>
    <definedName name="WPCP33pch" localSheetId="35">#REF!</definedName>
    <definedName name="WPCP33pch" localSheetId="36">#REF!</definedName>
    <definedName name="WPCP33pch" localSheetId="37">#REF!</definedName>
    <definedName name="WPCP33pch" localSheetId="38">#REF!</definedName>
    <definedName name="WPCP33pch" localSheetId="39">#REF!</definedName>
    <definedName name="WPCP33pch" localSheetId="41">#REF!</definedName>
    <definedName name="WPCP33pch" localSheetId="43">#REF!</definedName>
    <definedName name="WPCP33pch" localSheetId="13">#REF!</definedName>
    <definedName name="WPCP33pch" localSheetId="14">#REF!</definedName>
    <definedName name="WPCP33pch" localSheetId="15">#REF!</definedName>
    <definedName name="WPCP33pch" localSheetId="16">#REF!</definedName>
    <definedName name="WPCP33pch" localSheetId="17">#REF!</definedName>
    <definedName name="WPCP33pch" localSheetId="18">#REF!</definedName>
    <definedName name="WPCP33pch">#REF!</definedName>
    <definedName name="wrn" localSheetId="59" hidden="1">{"Main Economic Indicators",#N/A,FALSE,"C"}</definedName>
    <definedName name="wrn" localSheetId="0" hidden="1">{"Main Economic Indicators",#N/A,FALSE,"C"}</definedName>
    <definedName name="wrn" localSheetId="12" hidden="1">{"Main Economic Indicators",#N/A,FALSE,"C"}</definedName>
    <definedName name="wrn" localSheetId="23" hidden="1">{"Main Economic Indicators",#N/A,FALSE,"C"}</definedName>
    <definedName name="wrn" localSheetId="28" hidden="1">{"Main Economic Indicators",#N/A,FALSE,"C"}</definedName>
    <definedName name="wrn" localSheetId="29" hidden="1">{"Main Economic Indicators",#N/A,FALSE,"C"}</definedName>
    <definedName name="wrn" localSheetId="30" hidden="1">{"Main Economic Indicators",#N/A,FALSE,"C"}</definedName>
    <definedName name="wrn" localSheetId="31" hidden="1">{"Main Economic Indicators",#N/A,FALSE,"C"}</definedName>
    <definedName name="wrn" localSheetId="40" hidden="1">{"Main Economic Indicators",#N/A,FALSE,"C"}</definedName>
    <definedName name="wrn" localSheetId="42" hidden="1">{"Main Economic Indicators",#N/A,FALSE,"C"}</definedName>
    <definedName name="wrn" localSheetId="1" hidden="1">{"Main Economic Indicators",#N/A,FALSE,"C"}</definedName>
    <definedName name="wrn" localSheetId="2" hidden="1">{"Main Economic Indicators",#N/A,FALSE,"C"}</definedName>
    <definedName name="wrn" localSheetId="3" hidden="1">{"Main Economic Indicators",#N/A,FALSE,"C"}</definedName>
    <definedName name="wrn" localSheetId="4" hidden="1">{"Main Economic Indicators",#N/A,FALSE,"C"}</definedName>
    <definedName name="wrn" localSheetId="5" hidden="1">{"Main Economic Indicators",#N/A,FALSE,"C"}</definedName>
    <definedName name="wrn" localSheetId="7" hidden="1">{"Main Economic Indicators",#N/A,FALSE,"C"}</definedName>
    <definedName name="wrn" localSheetId="9" hidden="1">{"Main Economic Indicators",#N/A,FALSE,"C"}</definedName>
    <definedName name="wrn" localSheetId="11" hidden="1">{"Main Economic Indicators",#N/A,FALSE,"C"}</definedName>
    <definedName name="wrn" localSheetId="6" hidden="1">{"Main Economic Indicators",#N/A,FALSE,"C"}</definedName>
    <definedName name="wrn" localSheetId="19" hidden="1">{"Main Economic Indicators",#N/A,FALSE,"C"}</definedName>
    <definedName name="wrn" localSheetId="20" hidden="1">{"Main Economic Indicators",#N/A,FALSE,"C"}</definedName>
    <definedName name="wrn" localSheetId="21" hidden="1">{"Main Economic Indicators",#N/A,FALSE,"C"}</definedName>
    <definedName name="wrn" localSheetId="22" hidden="1">{"Main Economic Indicators",#N/A,FALSE,"C"}</definedName>
    <definedName name="wrn" localSheetId="24" hidden="1">{"Main Economic Indicators",#N/A,FALSE,"C"}</definedName>
    <definedName name="wrn" localSheetId="25" hidden="1">{"Main Economic Indicators",#N/A,FALSE,"C"}</definedName>
    <definedName name="wrn" localSheetId="26" hidden="1">{"Main Economic Indicators",#N/A,FALSE,"C"}</definedName>
    <definedName name="wrn" localSheetId="27" hidden="1">{"Main Economic Indicators",#N/A,FALSE,"C"}</definedName>
    <definedName name="wrn" localSheetId="32" hidden="1">{"Main Economic Indicators",#N/A,FALSE,"C"}</definedName>
    <definedName name="wrn" localSheetId="33" hidden="1">{"Main Economic Indicators",#N/A,FALSE,"C"}</definedName>
    <definedName name="wrn" localSheetId="34" hidden="1">{"Main Economic Indicators",#N/A,FALSE,"C"}</definedName>
    <definedName name="wrn" localSheetId="8" hidden="1">{"Main Economic Indicators",#N/A,FALSE,"C"}</definedName>
    <definedName name="wrn" localSheetId="35" hidden="1">{"Main Economic Indicators",#N/A,FALSE,"C"}</definedName>
    <definedName name="wrn" localSheetId="36" hidden="1">{"Main Economic Indicators",#N/A,FALSE,"C"}</definedName>
    <definedName name="wrn" localSheetId="37" hidden="1">{"Main Economic Indicators",#N/A,FALSE,"C"}</definedName>
    <definedName name="wrn" localSheetId="38" hidden="1">{"Main Economic Indicators",#N/A,FALSE,"C"}</definedName>
    <definedName name="wrn" localSheetId="39" hidden="1">{"Main Economic Indicators",#N/A,FALSE,"C"}</definedName>
    <definedName name="wrn" localSheetId="41" hidden="1">{"Main Economic Indicators",#N/A,FALSE,"C"}</definedName>
    <definedName name="wrn" localSheetId="43" hidden="1">{"Main Economic Indicators",#N/A,FALSE,"C"}</definedName>
    <definedName name="wrn" localSheetId="10" hidden="1">{"Main Economic Indicators",#N/A,FALSE,"C"}</definedName>
    <definedName name="wrn" localSheetId="13" hidden="1">{"Main Economic Indicators",#N/A,FALSE,"C"}</definedName>
    <definedName name="wrn" localSheetId="14" hidden="1">{"Main Economic Indicators",#N/A,FALSE,"C"}</definedName>
    <definedName name="wrn" localSheetId="15" hidden="1">{"Main Economic Indicators",#N/A,FALSE,"C"}</definedName>
    <definedName name="wrn" localSheetId="16" hidden="1">{"Main Economic Indicators",#N/A,FALSE,"C"}</definedName>
    <definedName name="wrn" localSheetId="17" hidden="1">{"Main Economic Indicators",#N/A,FALSE,"C"}</definedName>
    <definedName name="wrn" localSheetId="18" hidden="1">{"Main Economic Indicators",#N/A,FALSE,"C"}</definedName>
    <definedName name="wrn" hidden="1">{"Main Economic Indicators",#N/A,FALSE,"C"}</definedName>
    <definedName name="wrn.98RED." localSheetId="59"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9"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4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4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5"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7"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9"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6"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9"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5"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6"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27"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2"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5"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6"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7"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39"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41"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4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3"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4"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5"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6"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7"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1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ll._.Standard." localSheetId="59" hidden="1">{#N/A,#N/A,FALSE,"CONTENTS";#N/A,#N/A,FALSE,"ASS";#N/A,#N/A,FALSE,"BOP";#N/A,#N/A,FALSE,"BOPGDP";#N/A,#N/A,FALSE,"EXP";#N/A,#N/A,FALSE,"EXPG";#N/A,#N/A,FALSE,"EXPP";#N/A,#N/A,FALSE,"IMP";#N/A,#N/A,FALSE,"TOT";#N/A,#N/A,FALSE,"SERV";#N/A,#N/A,FALSE,"TRAN";#N/A,#N/A,FALSE,"DISB";#N/A,#N/A,FALSE,"AMOR";#N/A,#N/A,FALSE,"INT";#N/A,#N/A,FALSE,"DEBT"}</definedName>
    <definedName name="wrn.All._.Standard." localSheetId="0" hidden="1">{#N/A,#N/A,FALSE,"CONTENTS";#N/A,#N/A,FALSE,"ASS";#N/A,#N/A,FALSE,"BOP";#N/A,#N/A,FALSE,"BOPGDP";#N/A,#N/A,FALSE,"EXP";#N/A,#N/A,FALSE,"EXPG";#N/A,#N/A,FALSE,"EXPP";#N/A,#N/A,FALSE,"IMP";#N/A,#N/A,FALSE,"TOT";#N/A,#N/A,FALSE,"SERV";#N/A,#N/A,FALSE,"TRAN";#N/A,#N/A,FALSE,"DISB";#N/A,#N/A,FALSE,"AMOR";#N/A,#N/A,FALSE,"INT";#N/A,#N/A,FALSE,"DEBT"}</definedName>
    <definedName name="wrn.All._.Standard." localSheetId="12" hidden="1">{#N/A,#N/A,FALSE,"CONTENTS";#N/A,#N/A,FALSE,"ASS";#N/A,#N/A,FALSE,"BOP";#N/A,#N/A,FALSE,"BOPGDP";#N/A,#N/A,FALSE,"EXP";#N/A,#N/A,FALSE,"EXPG";#N/A,#N/A,FALSE,"EXPP";#N/A,#N/A,FALSE,"IMP";#N/A,#N/A,FALSE,"TOT";#N/A,#N/A,FALSE,"SERV";#N/A,#N/A,FALSE,"TRAN";#N/A,#N/A,FALSE,"DISB";#N/A,#N/A,FALSE,"AMOR";#N/A,#N/A,FALSE,"INT";#N/A,#N/A,FALSE,"DEBT"}</definedName>
    <definedName name="wrn.All._.Standard." localSheetId="23" hidden="1">{#N/A,#N/A,FALSE,"CONTENTS";#N/A,#N/A,FALSE,"ASS";#N/A,#N/A,FALSE,"BOP";#N/A,#N/A,FALSE,"BOPGDP";#N/A,#N/A,FALSE,"EXP";#N/A,#N/A,FALSE,"EXPG";#N/A,#N/A,FALSE,"EXPP";#N/A,#N/A,FALSE,"IMP";#N/A,#N/A,FALSE,"TOT";#N/A,#N/A,FALSE,"SERV";#N/A,#N/A,FALSE,"TRAN";#N/A,#N/A,FALSE,"DISB";#N/A,#N/A,FALSE,"AMOR";#N/A,#N/A,FALSE,"INT";#N/A,#N/A,FALSE,"DEBT"}</definedName>
    <definedName name="wrn.All._.Standard." localSheetId="28" hidden="1">{#N/A,#N/A,FALSE,"CONTENTS";#N/A,#N/A,FALSE,"ASS";#N/A,#N/A,FALSE,"BOP";#N/A,#N/A,FALSE,"BOPGDP";#N/A,#N/A,FALSE,"EXP";#N/A,#N/A,FALSE,"EXPG";#N/A,#N/A,FALSE,"EXPP";#N/A,#N/A,FALSE,"IMP";#N/A,#N/A,FALSE,"TOT";#N/A,#N/A,FALSE,"SERV";#N/A,#N/A,FALSE,"TRAN";#N/A,#N/A,FALSE,"DISB";#N/A,#N/A,FALSE,"AMOR";#N/A,#N/A,FALSE,"INT";#N/A,#N/A,FALSE,"DEBT"}</definedName>
    <definedName name="wrn.All._.Standard." localSheetId="29" hidden="1">{#N/A,#N/A,FALSE,"CONTENTS";#N/A,#N/A,FALSE,"ASS";#N/A,#N/A,FALSE,"BOP";#N/A,#N/A,FALSE,"BOPGDP";#N/A,#N/A,FALSE,"EXP";#N/A,#N/A,FALSE,"EXPG";#N/A,#N/A,FALSE,"EXPP";#N/A,#N/A,FALSE,"IMP";#N/A,#N/A,FALSE,"TOT";#N/A,#N/A,FALSE,"SERV";#N/A,#N/A,FALSE,"TRAN";#N/A,#N/A,FALSE,"DISB";#N/A,#N/A,FALSE,"AMOR";#N/A,#N/A,FALSE,"INT";#N/A,#N/A,FALSE,"DEBT"}</definedName>
    <definedName name="wrn.All._.Standard." localSheetId="30" hidden="1">{#N/A,#N/A,FALSE,"CONTENTS";#N/A,#N/A,FALSE,"ASS";#N/A,#N/A,FALSE,"BOP";#N/A,#N/A,FALSE,"BOPGDP";#N/A,#N/A,FALSE,"EXP";#N/A,#N/A,FALSE,"EXPG";#N/A,#N/A,FALSE,"EXPP";#N/A,#N/A,FALSE,"IMP";#N/A,#N/A,FALSE,"TOT";#N/A,#N/A,FALSE,"SERV";#N/A,#N/A,FALSE,"TRAN";#N/A,#N/A,FALSE,"DISB";#N/A,#N/A,FALSE,"AMOR";#N/A,#N/A,FALSE,"INT";#N/A,#N/A,FALSE,"DEBT"}</definedName>
    <definedName name="wrn.All._.Standard." localSheetId="31" hidden="1">{#N/A,#N/A,FALSE,"CONTENTS";#N/A,#N/A,FALSE,"ASS";#N/A,#N/A,FALSE,"BOP";#N/A,#N/A,FALSE,"BOPGDP";#N/A,#N/A,FALSE,"EXP";#N/A,#N/A,FALSE,"EXPG";#N/A,#N/A,FALSE,"EXPP";#N/A,#N/A,FALSE,"IMP";#N/A,#N/A,FALSE,"TOT";#N/A,#N/A,FALSE,"SERV";#N/A,#N/A,FALSE,"TRAN";#N/A,#N/A,FALSE,"DISB";#N/A,#N/A,FALSE,"AMOR";#N/A,#N/A,FALSE,"INT";#N/A,#N/A,FALSE,"DEBT"}</definedName>
    <definedName name="wrn.All._.Standard." localSheetId="40" hidden="1">{#N/A,#N/A,FALSE,"CONTENTS";#N/A,#N/A,FALSE,"ASS";#N/A,#N/A,FALSE,"BOP";#N/A,#N/A,FALSE,"BOPGDP";#N/A,#N/A,FALSE,"EXP";#N/A,#N/A,FALSE,"EXPG";#N/A,#N/A,FALSE,"EXPP";#N/A,#N/A,FALSE,"IMP";#N/A,#N/A,FALSE,"TOT";#N/A,#N/A,FALSE,"SERV";#N/A,#N/A,FALSE,"TRAN";#N/A,#N/A,FALSE,"DISB";#N/A,#N/A,FALSE,"AMOR";#N/A,#N/A,FALSE,"INT";#N/A,#N/A,FALSE,"DEBT"}</definedName>
    <definedName name="wrn.All._.Standard." localSheetId="42" hidden="1">{#N/A,#N/A,FALSE,"CONTENTS";#N/A,#N/A,FALSE,"ASS";#N/A,#N/A,FALSE,"BOP";#N/A,#N/A,FALSE,"BOPGDP";#N/A,#N/A,FALSE,"EXP";#N/A,#N/A,FALSE,"EXPG";#N/A,#N/A,FALSE,"EXPP";#N/A,#N/A,FALSE,"IMP";#N/A,#N/A,FALSE,"TOT";#N/A,#N/A,FALSE,"SERV";#N/A,#N/A,FALSE,"TRAN";#N/A,#N/A,FALSE,"DISB";#N/A,#N/A,FALSE,"AMOR";#N/A,#N/A,FALSE,"INT";#N/A,#N/A,FALSE,"DEBT"}</definedName>
    <definedName name="wrn.All._.Standard." localSheetId="1" hidden="1">{#N/A,#N/A,FALSE,"CONTENTS";#N/A,#N/A,FALSE,"ASS";#N/A,#N/A,FALSE,"BOP";#N/A,#N/A,FALSE,"BOPGDP";#N/A,#N/A,FALSE,"EXP";#N/A,#N/A,FALSE,"EXPG";#N/A,#N/A,FALSE,"EXPP";#N/A,#N/A,FALSE,"IMP";#N/A,#N/A,FALSE,"TOT";#N/A,#N/A,FALSE,"SERV";#N/A,#N/A,FALSE,"TRAN";#N/A,#N/A,FALSE,"DISB";#N/A,#N/A,FALSE,"AMOR";#N/A,#N/A,FALSE,"INT";#N/A,#N/A,FALSE,"DEBT"}</definedName>
    <definedName name="wrn.All._.Standard." localSheetId="2" hidden="1">{#N/A,#N/A,FALSE,"CONTENTS";#N/A,#N/A,FALSE,"ASS";#N/A,#N/A,FALSE,"BOP";#N/A,#N/A,FALSE,"BOPGDP";#N/A,#N/A,FALSE,"EXP";#N/A,#N/A,FALSE,"EXPG";#N/A,#N/A,FALSE,"EXPP";#N/A,#N/A,FALSE,"IMP";#N/A,#N/A,FALSE,"TOT";#N/A,#N/A,FALSE,"SERV";#N/A,#N/A,FALSE,"TRAN";#N/A,#N/A,FALSE,"DISB";#N/A,#N/A,FALSE,"AMOR";#N/A,#N/A,FALSE,"INT";#N/A,#N/A,FALSE,"DEBT"}</definedName>
    <definedName name="wrn.All._.Standard." localSheetId="3" hidden="1">{#N/A,#N/A,FALSE,"CONTENTS";#N/A,#N/A,FALSE,"ASS";#N/A,#N/A,FALSE,"BOP";#N/A,#N/A,FALSE,"BOPGDP";#N/A,#N/A,FALSE,"EXP";#N/A,#N/A,FALSE,"EXPG";#N/A,#N/A,FALSE,"EXPP";#N/A,#N/A,FALSE,"IMP";#N/A,#N/A,FALSE,"TOT";#N/A,#N/A,FALSE,"SERV";#N/A,#N/A,FALSE,"TRAN";#N/A,#N/A,FALSE,"DISB";#N/A,#N/A,FALSE,"AMOR";#N/A,#N/A,FALSE,"INT";#N/A,#N/A,FALSE,"DEBT"}</definedName>
    <definedName name="wrn.All._.Standard." localSheetId="4" hidden="1">{#N/A,#N/A,FALSE,"CONTENTS";#N/A,#N/A,FALSE,"ASS";#N/A,#N/A,FALSE,"BOP";#N/A,#N/A,FALSE,"BOPGDP";#N/A,#N/A,FALSE,"EXP";#N/A,#N/A,FALSE,"EXPG";#N/A,#N/A,FALSE,"EXPP";#N/A,#N/A,FALSE,"IMP";#N/A,#N/A,FALSE,"TOT";#N/A,#N/A,FALSE,"SERV";#N/A,#N/A,FALSE,"TRAN";#N/A,#N/A,FALSE,"DISB";#N/A,#N/A,FALSE,"AMOR";#N/A,#N/A,FALSE,"INT";#N/A,#N/A,FALSE,"DEBT"}</definedName>
    <definedName name="wrn.All._.Standard." localSheetId="5" hidden="1">{#N/A,#N/A,FALSE,"CONTENTS";#N/A,#N/A,FALSE,"ASS";#N/A,#N/A,FALSE,"BOP";#N/A,#N/A,FALSE,"BOPGDP";#N/A,#N/A,FALSE,"EXP";#N/A,#N/A,FALSE,"EXPG";#N/A,#N/A,FALSE,"EXPP";#N/A,#N/A,FALSE,"IMP";#N/A,#N/A,FALSE,"TOT";#N/A,#N/A,FALSE,"SERV";#N/A,#N/A,FALSE,"TRAN";#N/A,#N/A,FALSE,"DISB";#N/A,#N/A,FALSE,"AMOR";#N/A,#N/A,FALSE,"INT";#N/A,#N/A,FALSE,"DEBT"}</definedName>
    <definedName name="wrn.All._.Standard." localSheetId="7" hidden="1">{#N/A,#N/A,FALSE,"CONTENTS";#N/A,#N/A,FALSE,"ASS";#N/A,#N/A,FALSE,"BOP";#N/A,#N/A,FALSE,"BOPGDP";#N/A,#N/A,FALSE,"EXP";#N/A,#N/A,FALSE,"EXPG";#N/A,#N/A,FALSE,"EXPP";#N/A,#N/A,FALSE,"IMP";#N/A,#N/A,FALSE,"TOT";#N/A,#N/A,FALSE,"SERV";#N/A,#N/A,FALSE,"TRAN";#N/A,#N/A,FALSE,"DISB";#N/A,#N/A,FALSE,"AMOR";#N/A,#N/A,FALSE,"INT";#N/A,#N/A,FALSE,"DEBT"}</definedName>
    <definedName name="wrn.All._.Standard." localSheetId="9" hidden="1">{#N/A,#N/A,FALSE,"CONTENTS";#N/A,#N/A,FALSE,"ASS";#N/A,#N/A,FALSE,"BOP";#N/A,#N/A,FALSE,"BOPGDP";#N/A,#N/A,FALSE,"EXP";#N/A,#N/A,FALSE,"EXPG";#N/A,#N/A,FALSE,"EXPP";#N/A,#N/A,FALSE,"IMP";#N/A,#N/A,FALSE,"TOT";#N/A,#N/A,FALSE,"SERV";#N/A,#N/A,FALSE,"TRAN";#N/A,#N/A,FALSE,"DISB";#N/A,#N/A,FALSE,"AMOR";#N/A,#N/A,FALSE,"INT";#N/A,#N/A,FALSE,"DEBT"}</definedName>
    <definedName name="wrn.All._.Standard." localSheetId="11" hidden="1">{#N/A,#N/A,FALSE,"CONTENTS";#N/A,#N/A,FALSE,"ASS";#N/A,#N/A,FALSE,"BOP";#N/A,#N/A,FALSE,"BOPGDP";#N/A,#N/A,FALSE,"EXP";#N/A,#N/A,FALSE,"EXPG";#N/A,#N/A,FALSE,"EXPP";#N/A,#N/A,FALSE,"IMP";#N/A,#N/A,FALSE,"TOT";#N/A,#N/A,FALSE,"SERV";#N/A,#N/A,FALSE,"TRAN";#N/A,#N/A,FALSE,"DISB";#N/A,#N/A,FALSE,"AMOR";#N/A,#N/A,FALSE,"INT";#N/A,#N/A,FALSE,"DEBT"}</definedName>
    <definedName name="wrn.All._.Standard." localSheetId="6" hidden="1">{#N/A,#N/A,FALSE,"CONTENTS";#N/A,#N/A,FALSE,"ASS";#N/A,#N/A,FALSE,"BOP";#N/A,#N/A,FALSE,"BOPGDP";#N/A,#N/A,FALSE,"EXP";#N/A,#N/A,FALSE,"EXPG";#N/A,#N/A,FALSE,"EXPP";#N/A,#N/A,FALSE,"IMP";#N/A,#N/A,FALSE,"TOT";#N/A,#N/A,FALSE,"SERV";#N/A,#N/A,FALSE,"TRAN";#N/A,#N/A,FALSE,"DISB";#N/A,#N/A,FALSE,"AMOR";#N/A,#N/A,FALSE,"INT";#N/A,#N/A,FALSE,"DEBT"}</definedName>
    <definedName name="wrn.All._.Standard." localSheetId="19" hidden="1">{#N/A,#N/A,FALSE,"CONTENTS";#N/A,#N/A,FALSE,"ASS";#N/A,#N/A,FALSE,"BOP";#N/A,#N/A,FALSE,"BOPGDP";#N/A,#N/A,FALSE,"EXP";#N/A,#N/A,FALSE,"EXPG";#N/A,#N/A,FALSE,"EXPP";#N/A,#N/A,FALSE,"IMP";#N/A,#N/A,FALSE,"TOT";#N/A,#N/A,FALSE,"SERV";#N/A,#N/A,FALSE,"TRAN";#N/A,#N/A,FALSE,"DISB";#N/A,#N/A,FALSE,"AMOR";#N/A,#N/A,FALSE,"INT";#N/A,#N/A,FALSE,"DEBT"}</definedName>
    <definedName name="wrn.All._.Standard." localSheetId="20" hidden="1">{#N/A,#N/A,FALSE,"CONTENTS";#N/A,#N/A,FALSE,"ASS";#N/A,#N/A,FALSE,"BOP";#N/A,#N/A,FALSE,"BOPGDP";#N/A,#N/A,FALSE,"EXP";#N/A,#N/A,FALSE,"EXPG";#N/A,#N/A,FALSE,"EXPP";#N/A,#N/A,FALSE,"IMP";#N/A,#N/A,FALSE,"TOT";#N/A,#N/A,FALSE,"SERV";#N/A,#N/A,FALSE,"TRAN";#N/A,#N/A,FALSE,"DISB";#N/A,#N/A,FALSE,"AMOR";#N/A,#N/A,FALSE,"INT";#N/A,#N/A,FALSE,"DEBT"}</definedName>
    <definedName name="wrn.All._.Standard." localSheetId="21" hidden="1">{#N/A,#N/A,FALSE,"CONTENTS";#N/A,#N/A,FALSE,"ASS";#N/A,#N/A,FALSE,"BOP";#N/A,#N/A,FALSE,"BOPGDP";#N/A,#N/A,FALSE,"EXP";#N/A,#N/A,FALSE,"EXPG";#N/A,#N/A,FALSE,"EXPP";#N/A,#N/A,FALSE,"IMP";#N/A,#N/A,FALSE,"TOT";#N/A,#N/A,FALSE,"SERV";#N/A,#N/A,FALSE,"TRAN";#N/A,#N/A,FALSE,"DISB";#N/A,#N/A,FALSE,"AMOR";#N/A,#N/A,FALSE,"INT";#N/A,#N/A,FALSE,"DEBT"}</definedName>
    <definedName name="wrn.All._.Standard." localSheetId="22" hidden="1">{#N/A,#N/A,FALSE,"CONTENTS";#N/A,#N/A,FALSE,"ASS";#N/A,#N/A,FALSE,"BOP";#N/A,#N/A,FALSE,"BOPGDP";#N/A,#N/A,FALSE,"EXP";#N/A,#N/A,FALSE,"EXPG";#N/A,#N/A,FALSE,"EXPP";#N/A,#N/A,FALSE,"IMP";#N/A,#N/A,FALSE,"TOT";#N/A,#N/A,FALSE,"SERV";#N/A,#N/A,FALSE,"TRAN";#N/A,#N/A,FALSE,"DISB";#N/A,#N/A,FALSE,"AMOR";#N/A,#N/A,FALSE,"INT";#N/A,#N/A,FALSE,"DEBT"}</definedName>
    <definedName name="wrn.All._.Standard." localSheetId="24" hidden="1">{#N/A,#N/A,FALSE,"CONTENTS";#N/A,#N/A,FALSE,"ASS";#N/A,#N/A,FALSE,"BOP";#N/A,#N/A,FALSE,"BOPGDP";#N/A,#N/A,FALSE,"EXP";#N/A,#N/A,FALSE,"EXPG";#N/A,#N/A,FALSE,"EXPP";#N/A,#N/A,FALSE,"IMP";#N/A,#N/A,FALSE,"TOT";#N/A,#N/A,FALSE,"SERV";#N/A,#N/A,FALSE,"TRAN";#N/A,#N/A,FALSE,"DISB";#N/A,#N/A,FALSE,"AMOR";#N/A,#N/A,FALSE,"INT";#N/A,#N/A,FALSE,"DEBT"}</definedName>
    <definedName name="wrn.All._.Standard." localSheetId="25" hidden="1">{#N/A,#N/A,FALSE,"CONTENTS";#N/A,#N/A,FALSE,"ASS";#N/A,#N/A,FALSE,"BOP";#N/A,#N/A,FALSE,"BOPGDP";#N/A,#N/A,FALSE,"EXP";#N/A,#N/A,FALSE,"EXPG";#N/A,#N/A,FALSE,"EXPP";#N/A,#N/A,FALSE,"IMP";#N/A,#N/A,FALSE,"TOT";#N/A,#N/A,FALSE,"SERV";#N/A,#N/A,FALSE,"TRAN";#N/A,#N/A,FALSE,"DISB";#N/A,#N/A,FALSE,"AMOR";#N/A,#N/A,FALSE,"INT";#N/A,#N/A,FALSE,"DEBT"}</definedName>
    <definedName name="wrn.All._.Standard." localSheetId="26" hidden="1">{#N/A,#N/A,FALSE,"CONTENTS";#N/A,#N/A,FALSE,"ASS";#N/A,#N/A,FALSE,"BOP";#N/A,#N/A,FALSE,"BOPGDP";#N/A,#N/A,FALSE,"EXP";#N/A,#N/A,FALSE,"EXPG";#N/A,#N/A,FALSE,"EXPP";#N/A,#N/A,FALSE,"IMP";#N/A,#N/A,FALSE,"TOT";#N/A,#N/A,FALSE,"SERV";#N/A,#N/A,FALSE,"TRAN";#N/A,#N/A,FALSE,"DISB";#N/A,#N/A,FALSE,"AMOR";#N/A,#N/A,FALSE,"INT";#N/A,#N/A,FALSE,"DEBT"}</definedName>
    <definedName name="wrn.All._.Standard." localSheetId="27" hidden="1">{#N/A,#N/A,FALSE,"CONTENTS";#N/A,#N/A,FALSE,"ASS";#N/A,#N/A,FALSE,"BOP";#N/A,#N/A,FALSE,"BOPGDP";#N/A,#N/A,FALSE,"EXP";#N/A,#N/A,FALSE,"EXPG";#N/A,#N/A,FALSE,"EXPP";#N/A,#N/A,FALSE,"IMP";#N/A,#N/A,FALSE,"TOT";#N/A,#N/A,FALSE,"SERV";#N/A,#N/A,FALSE,"TRAN";#N/A,#N/A,FALSE,"DISB";#N/A,#N/A,FALSE,"AMOR";#N/A,#N/A,FALSE,"INT";#N/A,#N/A,FALSE,"DEBT"}</definedName>
    <definedName name="wrn.All._.Standard." localSheetId="32" hidden="1">{#N/A,#N/A,FALSE,"CONTENTS";#N/A,#N/A,FALSE,"ASS";#N/A,#N/A,FALSE,"BOP";#N/A,#N/A,FALSE,"BOPGDP";#N/A,#N/A,FALSE,"EXP";#N/A,#N/A,FALSE,"EXPG";#N/A,#N/A,FALSE,"EXPP";#N/A,#N/A,FALSE,"IMP";#N/A,#N/A,FALSE,"TOT";#N/A,#N/A,FALSE,"SERV";#N/A,#N/A,FALSE,"TRAN";#N/A,#N/A,FALSE,"DISB";#N/A,#N/A,FALSE,"AMOR";#N/A,#N/A,FALSE,"INT";#N/A,#N/A,FALSE,"DEBT"}</definedName>
    <definedName name="wrn.All._.Standard." localSheetId="33" hidden="1">{#N/A,#N/A,FALSE,"CONTENTS";#N/A,#N/A,FALSE,"ASS";#N/A,#N/A,FALSE,"BOP";#N/A,#N/A,FALSE,"BOPGDP";#N/A,#N/A,FALSE,"EXP";#N/A,#N/A,FALSE,"EXPG";#N/A,#N/A,FALSE,"EXPP";#N/A,#N/A,FALSE,"IMP";#N/A,#N/A,FALSE,"TOT";#N/A,#N/A,FALSE,"SERV";#N/A,#N/A,FALSE,"TRAN";#N/A,#N/A,FALSE,"DISB";#N/A,#N/A,FALSE,"AMOR";#N/A,#N/A,FALSE,"INT";#N/A,#N/A,FALSE,"DEBT"}</definedName>
    <definedName name="wrn.All._.Standard." localSheetId="34" hidden="1">{#N/A,#N/A,FALSE,"CONTENTS";#N/A,#N/A,FALSE,"ASS";#N/A,#N/A,FALSE,"BOP";#N/A,#N/A,FALSE,"BOPGDP";#N/A,#N/A,FALSE,"EXP";#N/A,#N/A,FALSE,"EXPG";#N/A,#N/A,FALSE,"EXPP";#N/A,#N/A,FALSE,"IMP";#N/A,#N/A,FALSE,"TOT";#N/A,#N/A,FALSE,"SERV";#N/A,#N/A,FALSE,"TRAN";#N/A,#N/A,FALSE,"DISB";#N/A,#N/A,FALSE,"AMOR";#N/A,#N/A,FALSE,"INT";#N/A,#N/A,FALSE,"DEBT"}</definedName>
    <definedName name="wrn.All._.Standard." localSheetId="8" hidden="1">{#N/A,#N/A,FALSE,"CONTENTS";#N/A,#N/A,FALSE,"ASS";#N/A,#N/A,FALSE,"BOP";#N/A,#N/A,FALSE,"BOPGDP";#N/A,#N/A,FALSE,"EXP";#N/A,#N/A,FALSE,"EXPG";#N/A,#N/A,FALSE,"EXPP";#N/A,#N/A,FALSE,"IMP";#N/A,#N/A,FALSE,"TOT";#N/A,#N/A,FALSE,"SERV";#N/A,#N/A,FALSE,"TRAN";#N/A,#N/A,FALSE,"DISB";#N/A,#N/A,FALSE,"AMOR";#N/A,#N/A,FALSE,"INT";#N/A,#N/A,FALSE,"DEBT"}</definedName>
    <definedName name="wrn.All._.Standard." localSheetId="35" hidden="1">{#N/A,#N/A,FALSE,"CONTENTS";#N/A,#N/A,FALSE,"ASS";#N/A,#N/A,FALSE,"BOP";#N/A,#N/A,FALSE,"BOPGDP";#N/A,#N/A,FALSE,"EXP";#N/A,#N/A,FALSE,"EXPG";#N/A,#N/A,FALSE,"EXPP";#N/A,#N/A,FALSE,"IMP";#N/A,#N/A,FALSE,"TOT";#N/A,#N/A,FALSE,"SERV";#N/A,#N/A,FALSE,"TRAN";#N/A,#N/A,FALSE,"DISB";#N/A,#N/A,FALSE,"AMOR";#N/A,#N/A,FALSE,"INT";#N/A,#N/A,FALSE,"DEBT"}</definedName>
    <definedName name="wrn.All._.Standard." localSheetId="36" hidden="1">{#N/A,#N/A,FALSE,"CONTENTS";#N/A,#N/A,FALSE,"ASS";#N/A,#N/A,FALSE,"BOP";#N/A,#N/A,FALSE,"BOPGDP";#N/A,#N/A,FALSE,"EXP";#N/A,#N/A,FALSE,"EXPG";#N/A,#N/A,FALSE,"EXPP";#N/A,#N/A,FALSE,"IMP";#N/A,#N/A,FALSE,"TOT";#N/A,#N/A,FALSE,"SERV";#N/A,#N/A,FALSE,"TRAN";#N/A,#N/A,FALSE,"DISB";#N/A,#N/A,FALSE,"AMOR";#N/A,#N/A,FALSE,"INT";#N/A,#N/A,FALSE,"DEBT"}</definedName>
    <definedName name="wrn.All._.Standard." localSheetId="37" hidden="1">{#N/A,#N/A,FALSE,"CONTENTS";#N/A,#N/A,FALSE,"ASS";#N/A,#N/A,FALSE,"BOP";#N/A,#N/A,FALSE,"BOPGDP";#N/A,#N/A,FALSE,"EXP";#N/A,#N/A,FALSE,"EXPG";#N/A,#N/A,FALSE,"EXPP";#N/A,#N/A,FALSE,"IMP";#N/A,#N/A,FALSE,"TOT";#N/A,#N/A,FALSE,"SERV";#N/A,#N/A,FALSE,"TRAN";#N/A,#N/A,FALSE,"DISB";#N/A,#N/A,FALSE,"AMOR";#N/A,#N/A,FALSE,"INT";#N/A,#N/A,FALSE,"DEBT"}</definedName>
    <definedName name="wrn.All._.Standard." localSheetId="38" hidden="1">{#N/A,#N/A,FALSE,"CONTENTS";#N/A,#N/A,FALSE,"ASS";#N/A,#N/A,FALSE,"BOP";#N/A,#N/A,FALSE,"BOPGDP";#N/A,#N/A,FALSE,"EXP";#N/A,#N/A,FALSE,"EXPG";#N/A,#N/A,FALSE,"EXPP";#N/A,#N/A,FALSE,"IMP";#N/A,#N/A,FALSE,"TOT";#N/A,#N/A,FALSE,"SERV";#N/A,#N/A,FALSE,"TRAN";#N/A,#N/A,FALSE,"DISB";#N/A,#N/A,FALSE,"AMOR";#N/A,#N/A,FALSE,"INT";#N/A,#N/A,FALSE,"DEBT"}</definedName>
    <definedName name="wrn.All._.Standard." localSheetId="39" hidden="1">{#N/A,#N/A,FALSE,"CONTENTS";#N/A,#N/A,FALSE,"ASS";#N/A,#N/A,FALSE,"BOP";#N/A,#N/A,FALSE,"BOPGDP";#N/A,#N/A,FALSE,"EXP";#N/A,#N/A,FALSE,"EXPG";#N/A,#N/A,FALSE,"EXPP";#N/A,#N/A,FALSE,"IMP";#N/A,#N/A,FALSE,"TOT";#N/A,#N/A,FALSE,"SERV";#N/A,#N/A,FALSE,"TRAN";#N/A,#N/A,FALSE,"DISB";#N/A,#N/A,FALSE,"AMOR";#N/A,#N/A,FALSE,"INT";#N/A,#N/A,FALSE,"DEBT"}</definedName>
    <definedName name="wrn.All._.Standard." localSheetId="41" hidden="1">{#N/A,#N/A,FALSE,"CONTENTS";#N/A,#N/A,FALSE,"ASS";#N/A,#N/A,FALSE,"BOP";#N/A,#N/A,FALSE,"BOPGDP";#N/A,#N/A,FALSE,"EXP";#N/A,#N/A,FALSE,"EXPG";#N/A,#N/A,FALSE,"EXPP";#N/A,#N/A,FALSE,"IMP";#N/A,#N/A,FALSE,"TOT";#N/A,#N/A,FALSE,"SERV";#N/A,#N/A,FALSE,"TRAN";#N/A,#N/A,FALSE,"DISB";#N/A,#N/A,FALSE,"AMOR";#N/A,#N/A,FALSE,"INT";#N/A,#N/A,FALSE,"DEBT"}</definedName>
    <definedName name="wrn.All._.Standard." localSheetId="43" hidden="1">{#N/A,#N/A,FALSE,"CONTENTS";#N/A,#N/A,FALSE,"ASS";#N/A,#N/A,FALSE,"BOP";#N/A,#N/A,FALSE,"BOPGDP";#N/A,#N/A,FALSE,"EXP";#N/A,#N/A,FALSE,"EXPG";#N/A,#N/A,FALSE,"EXPP";#N/A,#N/A,FALSE,"IMP";#N/A,#N/A,FALSE,"TOT";#N/A,#N/A,FALSE,"SERV";#N/A,#N/A,FALSE,"TRAN";#N/A,#N/A,FALSE,"DISB";#N/A,#N/A,FALSE,"AMOR";#N/A,#N/A,FALSE,"INT";#N/A,#N/A,FALSE,"DEBT"}</definedName>
    <definedName name="wrn.All._.Standard." localSheetId="10" hidden="1">{#N/A,#N/A,FALSE,"CONTENTS";#N/A,#N/A,FALSE,"ASS";#N/A,#N/A,FALSE,"BOP";#N/A,#N/A,FALSE,"BOPGDP";#N/A,#N/A,FALSE,"EXP";#N/A,#N/A,FALSE,"EXPG";#N/A,#N/A,FALSE,"EXPP";#N/A,#N/A,FALSE,"IMP";#N/A,#N/A,FALSE,"TOT";#N/A,#N/A,FALSE,"SERV";#N/A,#N/A,FALSE,"TRAN";#N/A,#N/A,FALSE,"DISB";#N/A,#N/A,FALSE,"AMOR";#N/A,#N/A,FALSE,"INT";#N/A,#N/A,FALSE,"DEBT"}</definedName>
    <definedName name="wrn.All._.Standard." localSheetId="13" hidden="1">{#N/A,#N/A,FALSE,"CONTENTS";#N/A,#N/A,FALSE,"ASS";#N/A,#N/A,FALSE,"BOP";#N/A,#N/A,FALSE,"BOPGDP";#N/A,#N/A,FALSE,"EXP";#N/A,#N/A,FALSE,"EXPG";#N/A,#N/A,FALSE,"EXPP";#N/A,#N/A,FALSE,"IMP";#N/A,#N/A,FALSE,"TOT";#N/A,#N/A,FALSE,"SERV";#N/A,#N/A,FALSE,"TRAN";#N/A,#N/A,FALSE,"DISB";#N/A,#N/A,FALSE,"AMOR";#N/A,#N/A,FALSE,"INT";#N/A,#N/A,FALSE,"DEBT"}</definedName>
    <definedName name="wrn.All._.Standard." localSheetId="14" hidden="1">{#N/A,#N/A,FALSE,"CONTENTS";#N/A,#N/A,FALSE,"ASS";#N/A,#N/A,FALSE,"BOP";#N/A,#N/A,FALSE,"BOPGDP";#N/A,#N/A,FALSE,"EXP";#N/A,#N/A,FALSE,"EXPG";#N/A,#N/A,FALSE,"EXPP";#N/A,#N/A,FALSE,"IMP";#N/A,#N/A,FALSE,"TOT";#N/A,#N/A,FALSE,"SERV";#N/A,#N/A,FALSE,"TRAN";#N/A,#N/A,FALSE,"DISB";#N/A,#N/A,FALSE,"AMOR";#N/A,#N/A,FALSE,"INT";#N/A,#N/A,FALSE,"DEBT"}</definedName>
    <definedName name="wrn.All._.Standard." localSheetId="15" hidden="1">{#N/A,#N/A,FALSE,"CONTENTS";#N/A,#N/A,FALSE,"ASS";#N/A,#N/A,FALSE,"BOP";#N/A,#N/A,FALSE,"BOPGDP";#N/A,#N/A,FALSE,"EXP";#N/A,#N/A,FALSE,"EXPG";#N/A,#N/A,FALSE,"EXPP";#N/A,#N/A,FALSE,"IMP";#N/A,#N/A,FALSE,"TOT";#N/A,#N/A,FALSE,"SERV";#N/A,#N/A,FALSE,"TRAN";#N/A,#N/A,FALSE,"DISB";#N/A,#N/A,FALSE,"AMOR";#N/A,#N/A,FALSE,"INT";#N/A,#N/A,FALSE,"DEBT"}</definedName>
    <definedName name="wrn.All._.Standard." localSheetId="16" hidden="1">{#N/A,#N/A,FALSE,"CONTENTS";#N/A,#N/A,FALSE,"ASS";#N/A,#N/A,FALSE,"BOP";#N/A,#N/A,FALSE,"BOPGDP";#N/A,#N/A,FALSE,"EXP";#N/A,#N/A,FALSE,"EXPG";#N/A,#N/A,FALSE,"EXPP";#N/A,#N/A,FALSE,"IMP";#N/A,#N/A,FALSE,"TOT";#N/A,#N/A,FALSE,"SERV";#N/A,#N/A,FALSE,"TRAN";#N/A,#N/A,FALSE,"DISB";#N/A,#N/A,FALSE,"AMOR";#N/A,#N/A,FALSE,"INT";#N/A,#N/A,FALSE,"DEBT"}</definedName>
    <definedName name="wrn.All._.Standard." localSheetId="17" hidden="1">{#N/A,#N/A,FALSE,"CONTENTS";#N/A,#N/A,FALSE,"ASS";#N/A,#N/A,FALSE,"BOP";#N/A,#N/A,FALSE,"BOPGDP";#N/A,#N/A,FALSE,"EXP";#N/A,#N/A,FALSE,"EXPG";#N/A,#N/A,FALSE,"EXPP";#N/A,#N/A,FALSE,"IMP";#N/A,#N/A,FALSE,"TOT";#N/A,#N/A,FALSE,"SERV";#N/A,#N/A,FALSE,"TRAN";#N/A,#N/A,FALSE,"DISB";#N/A,#N/A,FALSE,"AMOR";#N/A,#N/A,FALSE,"INT";#N/A,#N/A,FALSE,"DEBT"}</definedName>
    <definedName name="wrn.All._.Standard." localSheetId="18" hidden="1">{#N/A,#N/A,FALSE,"CONTENTS";#N/A,#N/A,FALSE,"ASS";#N/A,#N/A,FALSE,"BOP";#N/A,#N/A,FALSE,"BOPGDP";#N/A,#N/A,FALSE,"EXP";#N/A,#N/A,FALSE,"EXPG";#N/A,#N/A,FALSE,"EXPP";#N/A,#N/A,FALSE,"IMP";#N/A,#N/A,FALSE,"TOT";#N/A,#N/A,FALSE,"SERV";#N/A,#N/A,FALSE,"TRAN";#N/A,#N/A,FALSE,"DISB";#N/A,#N/A,FALSE,"AMOR";#N/A,#N/A,FALSE,"INT";#N/A,#N/A,FALSE,"DEBT"}</definedName>
    <definedName name="wrn.All._.Standard." hidden="1">{#N/A,#N/A,FALSE,"CONTENTS";#N/A,#N/A,FALSE,"ASS";#N/A,#N/A,FALSE,"BOP";#N/A,#N/A,FALSE,"BOPGDP";#N/A,#N/A,FALSE,"EXP";#N/A,#N/A,FALSE,"EXPG";#N/A,#N/A,FALSE,"EXPP";#N/A,#N/A,FALSE,"IMP";#N/A,#N/A,FALSE,"TOT";#N/A,#N/A,FALSE,"SERV";#N/A,#N/A,FALSE,"TRAN";#N/A,#N/A,FALSE,"DISB";#N/A,#N/A,FALSE,"AMOR";#N/A,#N/A,FALSE,"INT";#N/A,#N/A,FALSE,"DEBT"}</definedName>
    <definedName name="wrn.annual." localSheetId="59" hidden="1">{"annual-cbr",#N/A,FALSE,"CENTBANK";"annual(banks)",#N/A,FALSE,"COMBANKS"}</definedName>
    <definedName name="wrn.annual." localSheetId="0" hidden="1">{"annual-cbr",#N/A,FALSE,"CENTBANK";"annual(banks)",#N/A,FALSE,"COMBANKS"}</definedName>
    <definedName name="wrn.annual." localSheetId="12" hidden="1">{"annual-cbr",#N/A,FALSE,"CENTBANK";"annual(banks)",#N/A,FALSE,"COMBANKS"}</definedName>
    <definedName name="wrn.annual." localSheetId="23" hidden="1">{"annual-cbr",#N/A,FALSE,"CENTBANK";"annual(banks)",#N/A,FALSE,"COMBANKS"}</definedName>
    <definedName name="wrn.annual." localSheetId="28" hidden="1">{"annual-cbr",#N/A,FALSE,"CENTBANK";"annual(banks)",#N/A,FALSE,"COMBANKS"}</definedName>
    <definedName name="wrn.annual." localSheetId="29" hidden="1">{"annual-cbr",#N/A,FALSE,"CENTBANK";"annual(banks)",#N/A,FALSE,"COMBANKS"}</definedName>
    <definedName name="wrn.annual." localSheetId="30" hidden="1">{"annual-cbr",#N/A,FALSE,"CENTBANK";"annual(banks)",#N/A,FALSE,"COMBANKS"}</definedName>
    <definedName name="wrn.annual." localSheetId="31" hidden="1">{"annual-cbr",#N/A,FALSE,"CENTBANK";"annual(banks)",#N/A,FALSE,"COMBANKS"}</definedName>
    <definedName name="wrn.annual." localSheetId="40" hidden="1">{"annual-cbr",#N/A,FALSE,"CENTBANK";"annual(banks)",#N/A,FALSE,"COMBANKS"}</definedName>
    <definedName name="wrn.annual." localSheetId="42" hidden="1">{"annual-cbr",#N/A,FALSE,"CENTBANK";"annual(banks)",#N/A,FALSE,"COMBANKS"}</definedName>
    <definedName name="wrn.annual." localSheetId="1" hidden="1">{"annual-cbr",#N/A,FALSE,"CENTBANK";"annual(banks)",#N/A,FALSE,"COMBANKS"}</definedName>
    <definedName name="wrn.annual." localSheetId="2" hidden="1">{"annual-cbr",#N/A,FALSE,"CENTBANK";"annual(banks)",#N/A,FALSE,"COMBANKS"}</definedName>
    <definedName name="wrn.annual." localSheetId="3" hidden="1">{"annual-cbr",#N/A,FALSE,"CENTBANK";"annual(banks)",#N/A,FALSE,"COMBANKS"}</definedName>
    <definedName name="wrn.annual." localSheetId="4" hidden="1">{"annual-cbr",#N/A,FALSE,"CENTBANK";"annual(banks)",#N/A,FALSE,"COMBANKS"}</definedName>
    <definedName name="wrn.annual." localSheetId="5" hidden="1">{"annual-cbr",#N/A,FALSE,"CENTBANK";"annual(banks)",#N/A,FALSE,"COMBANKS"}</definedName>
    <definedName name="wrn.annual." localSheetId="7" hidden="1">{"annual-cbr",#N/A,FALSE,"CENTBANK";"annual(banks)",#N/A,FALSE,"COMBANKS"}</definedName>
    <definedName name="wrn.annual." localSheetId="9" hidden="1">{"annual-cbr",#N/A,FALSE,"CENTBANK";"annual(banks)",#N/A,FALSE,"COMBANKS"}</definedName>
    <definedName name="wrn.annual." localSheetId="11" hidden="1">{"annual-cbr",#N/A,FALSE,"CENTBANK";"annual(banks)",#N/A,FALSE,"COMBANKS"}</definedName>
    <definedName name="wrn.annual." localSheetId="6" hidden="1">{"annual-cbr",#N/A,FALSE,"CENTBANK";"annual(banks)",#N/A,FALSE,"COMBANKS"}</definedName>
    <definedName name="wrn.annual." localSheetId="19" hidden="1">{"annual-cbr",#N/A,FALSE,"CENTBANK";"annual(banks)",#N/A,FALSE,"COMBANKS"}</definedName>
    <definedName name="wrn.annual." localSheetId="20" hidden="1">{"annual-cbr",#N/A,FALSE,"CENTBANK";"annual(banks)",#N/A,FALSE,"COMBANKS"}</definedName>
    <definedName name="wrn.annual." localSheetId="21" hidden="1">{"annual-cbr",#N/A,FALSE,"CENTBANK";"annual(banks)",#N/A,FALSE,"COMBANKS"}</definedName>
    <definedName name="wrn.annual." localSheetId="22" hidden="1">{"annual-cbr",#N/A,FALSE,"CENTBANK";"annual(banks)",#N/A,FALSE,"COMBANKS"}</definedName>
    <definedName name="wrn.annual." localSheetId="24" hidden="1">{"annual-cbr",#N/A,FALSE,"CENTBANK";"annual(banks)",#N/A,FALSE,"COMBANKS"}</definedName>
    <definedName name="wrn.annual." localSheetId="25" hidden="1">{"annual-cbr",#N/A,FALSE,"CENTBANK";"annual(banks)",#N/A,FALSE,"COMBANKS"}</definedName>
    <definedName name="wrn.annual." localSheetId="26" hidden="1">{"annual-cbr",#N/A,FALSE,"CENTBANK";"annual(banks)",#N/A,FALSE,"COMBANKS"}</definedName>
    <definedName name="wrn.annual." localSheetId="27" hidden="1">{"annual-cbr",#N/A,FALSE,"CENTBANK";"annual(banks)",#N/A,FALSE,"COMBANKS"}</definedName>
    <definedName name="wrn.annual." localSheetId="32" hidden="1">{"annual-cbr",#N/A,FALSE,"CENTBANK";"annual(banks)",#N/A,FALSE,"COMBANKS"}</definedName>
    <definedName name="wrn.annual." localSheetId="33" hidden="1">{"annual-cbr",#N/A,FALSE,"CENTBANK";"annual(banks)",#N/A,FALSE,"COMBANKS"}</definedName>
    <definedName name="wrn.annual." localSheetId="34" hidden="1">{"annual-cbr",#N/A,FALSE,"CENTBANK";"annual(banks)",#N/A,FALSE,"COMBANKS"}</definedName>
    <definedName name="wrn.annual." localSheetId="8" hidden="1">{"annual-cbr",#N/A,FALSE,"CENTBANK";"annual(banks)",#N/A,FALSE,"COMBANKS"}</definedName>
    <definedName name="wrn.annual." localSheetId="35" hidden="1">{"annual-cbr",#N/A,FALSE,"CENTBANK";"annual(banks)",#N/A,FALSE,"COMBANKS"}</definedName>
    <definedName name="wrn.annual." localSheetId="36" hidden="1">{"annual-cbr",#N/A,FALSE,"CENTBANK";"annual(banks)",#N/A,FALSE,"COMBANKS"}</definedName>
    <definedName name="wrn.annual." localSheetId="37" hidden="1">{"annual-cbr",#N/A,FALSE,"CENTBANK";"annual(banks)",#N/A,FALSE,"COMBANKS"}</definedName>
    <definedName name="wrn.annual." localSheetId="38" hidden="1">{"annual-cbr",#N/A,FALSE,"CENTBANK";"annual(banks)",#N/A,FALSE,"COMBANKS"}</definedName>
    <definedName name="wrn.annual." localSheetId="39" hidden="1">{"annual-cbr",#N/A,FALSE,"CENTBANK";"annual(banks)",#N/A,FALSE,"COMBANKS"}</definedName>
    <definedName name="wrn.annual." localSheetId="41" hidden="1">{"annual-cbr",#N/A,FALSE,"CENTBANK";"annual(banks)",#N/A,FALSE,"COMBANKS"}</definedName>
    <definedName name="wrn.annual." localSheetId="43" hidden="1">{"annual-cbr",#N/A,FALSE,"CENTBANK";"annual(banks)",#N/A,FALSE,"COMBANKS"}</definedName>
    <definedName name="wrn.annual." localSheetId="10" hidden="1">{"annual-cbr",#N/A,FALSE,"CENTBANK";"annual(banks)",#N/A,FALSE,"COMBANKS"}</definedName>
    <definedName name="wrn.annual." localSheetId="13" hidden="1">{"annual-cbr",#N/A,FALSE,"CENTBANK";"annual(banks)",#N/A,FALSE,"COMBANKS"}</definedName>
    <definedName name="wrn.annual." localSheetId="14" hidden="1">{"annual-cbr",#N/A,FALSE,"CENTBANK";"annual(banks)",#N/A,FALSE,"COMBANKS"}</definedName>
    <definedName name="wrn.annual." localSheetId="15" hidden="1">{"annual-cbr",#N/A,FALSE,"CENTBANK";"annual(banks)",#N/A,FALSE,"COMBANKS"}</definedName>
    <definedName name="wrn.annual." localSheetId="16" hidden="1">{"annual-cbr",#N/A,FALSE,"CENTBANK";"annual(banks)",#N/A,FALSE,"COMBANKS"}</definedName>
    <definedName name="wrn.annual." localSheetId="17" hidden="1">{"annual-cbr",#N/A,FALSE,"CENTBANK";"annual(banks)",#N/A,FALSE,"COMBANKS"}</definedName>
    <definedName name="wrn.annual." localSheetId="18" hidden="1">{"annual-cbr",#N/A,FALSE,"CENTBANK";"annual(banks)",#N/A,FALSE,"COMBANKS"}</definedName>
    <definedName name="wrn.annual." hidden="1">{"annual-cbr",#N/A,FALSE,"CENTBANK";"annual(banks)",#N/A,FALSE,"COMBANKS"}</definedName>
    <definedName name="wrn.BANKS." localSheetId="59" hidden="1">{#N/A,#N/A,FALSE,"BANKS"}</definedName>
    <definedName name="wrn.BANKS." localSheetId="0" hidden="1">{#N/A,#N/A,FALSE,"BANKS"}</definedName>
    <definedName name="wrn.BANKS." localSheetId="12" hidden="1">{#N/A,#N/A,FALSE,"BANKS"}</definedName>
    <definedName name="wrn.BANKS." localSheetId="23" hidden="1">{#N/A,#N/A,FALSE,"BANKS"}</definedName>
    <definedName name="wrn.BANKS." localSheetId="28" hidden="1">{#N/A,#N/A,FALSE,"BANKS"}</definedName>
    <definedName name="wrn.BANKS." localSheetId="29" hidden="1">{#N/A,#N/A,FALSE,"BANKS"}</definedName>
    <definedName name="wrn.BANKS." localSheetId="30" hidden="1">{#N/A,#N/A,FALSE,"BANKS"}</definedName>
    <definedName name="wrn.BANKS." localSheetId="31" hidden="1">{#N/A,#N/A,FALSE,"BANKS"}</definedName>
    <definedName name="wrn.BANKS." localSheetId="40" hidden="1">{#N/A,#N/A,FALSE,"BANKS"}</definedName>
    <definedName name="wrn.BANKS." localSheetId="42" hidden="1">{#N/A,#N/A,FALSE,"BANKS"}</definedName>
    <definedName name="wrn.BANKS." localSheetId="1" hidden="1">{#N/A,#N/A,FALSE,"BANKS"}</definedName>
    <definedName name="wrn.BANKS." localSheetId="2" hidden="1">{#N/A,#N/A,FALSE,"BANKS"}</definedName>
    <definedName name="wrn.BANKS." localSheetId="3" hidden="1">{#N/A,#N/A,FALSE,"BANKS"}</definedName>
    <definedName name="wrn.BANKS." localSheetId="4" hidden="1">{#N/A,#N/A,FALSE,"BANKS"}</definedName>
    <definedName name="wrn.BANKS." localSheetId="5" hidden="1">{#N/A,#N/A,FALSE,"BANKS"}</definedName>
    <definedName name="wrn.BANKS." localSheetId="7" hidden="1">{#N/A,#N/A,FALSE,"BANKS"}</definedName>
    <definedName name="wrn.BANKS." localSheetId="9" hidden="1">{#N/A,#N/A,FALSE,"BANKS"}</definedName>
    <definedName name="wrn.BANKS." localSheetId="11" hidden="1">{#N/A,#N/A,FALSE,"BANKS"}</definedName>
    <definedName name="wrn.BANKS." localSheetId="6" hidden="1">{#N/A,#N/A,FALSE,"BANKS"}</definedName>
    <definedName name="wrn.BANKS." localSheetId="19" hidden="1">{#N/A,#N/A,FALSE,"BANKS"}</definedName>
    <definedName name="wrn.BANKS." localSheetId="20" hidden="1">{#N/A,#N/A,FALSE,"BANKS"}</definedName>
    <definedName name="wrn.BANKS." localSheetId="21" hidden="1">{#N/A,#N/A,FALSE,"BANKS"}</definedName>
    <definedName name="wrn.BANKS." localSheetId="22" hidden="1">{#N/A,#N/A,FALSE,"BANKS"}</definedName>
    <definedName name="wrn.BANKS." localSheetId="24" hidden="1">{#N/A,#N/A,FALSE,"BANKS"}</definedName>
    <definedName name="wrn.BANKS." localSheetId="25" hidden="1">{#N/A,#N/A,FALSE,"BANKS"}</definedName>
    <definedName name="wrn.BANKS." localSheetId="26" hidden="1">{#N/A,#N/A,FALSE,"BANKS"}</definedName>
    <definedName name="wrn.BANKS." localSheetId="27" hidden="1">{#N/A,#N/A,FALSE,"BANKS"}</definedName>
    <definedName name="wrn.BANKS." localSheetId="32" hidden="1">{#N/A,#N/A,FALSE,"BANKS"}</definedName>
    <definedName name="wrn.BANKS." localSheetId="33" hidden="1">{#N/A,#N/A,FALSE,"BANKS"}</definedName>
    <definedName name="wrn.BANKS." localSheetId="34" hidden="1">{#N/A,#N/A,FALSE,"BANKS"}</definedName>
    <definedName name="wrn.BANKS." localSheetId="8" hidden="1">{#N/A,#N/A,FALSE,"BANKS"}</definedName>
    <definedName name="wrn.BANKS." localSheetId="35" hidden="1">{#N/A,#N/A,FALSE,"BANKS"}</definedName>
    <definedName name="wrn.BANKS." localSheetId="36" hidden="1">{#N/A,#N/A,FALSE,"BANKS"}</definedName>
    <definedName name="wrn.BANKS." localSheetId="37" hidden="1">{#N/A,#N/A,FALSE,"BANKS"}</definedName>
    <definedName name="wrn.BANKS." localSheetId="38" hidden="1">{#N/A,#N/A,FALSE,"BANKS"}</definedName>
    <definedName name="wrn.BANKS." localSheetId="39" hidden="1">{#N/A,#N/A,FALSE,"BANKS"}</definedName>
    <definedName name="wrn.BANKS." localSheetId="41" hidden="1">{#N/A,#N/A,FALSE,"BANKS"}</definedName>
    <definedName name="wrn.BANKS." localSheetId="43" hidden="1">{#N/A,#N/A,FALSE,"BANKS"}</definedName>
    <definedName name="wrn.BANKS." localSheetId="10" hidden="1">{#N/A,#N/A,FALSE,"BANKS"}</definedName>
    <definedName name="wrn.BANKS." localSheetId="13" hidden="1">{#N/A,#N/A,FALSE,"BANKS"}</definedName>
    <definedName name="wrn.BANKS." localSheetId="14" hidden="1">{#N/A,#N/A,FALSE,"BANKS"}</definedName>
    <definedName name="wrn.BANKS." localSheetId="15" hidden="1">{#N/A,#N/A,FALSE,"BANKS"}</definedName>
    <definedName name="wrn.BANKS." localSheetId="16" hidden="1">{#N/A,#N/A,FALSE,"BANKS"}</definedName>
    <definedName name="wrn.BANKS." localSheetId="17" hidden="1">{#N/A,#N/A,FALSE,"BANKS"}</definedName>
    <definedName name="wrn.BANKS." localSheetId="18" hidden="1">{#N/A,#N/A,FALSE,"BANKS"}</definedName>
    <definedName name="wrn.BANKS." hidden="1">{#N/A,#N/A,FALSE,"BANKS"}</definedName>
    <definedName name="wrn.BLZ._.RED._.tables." localSheetId="59"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0"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12"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23"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28"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29"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30"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31"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40"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42"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1"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2"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3"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4"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5"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7"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9"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11"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6"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19"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20"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21"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22"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24"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25"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26"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27"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32"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33"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34"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8"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35"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36"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37"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38"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39"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41"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43"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10"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13"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14"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15"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16"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17"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18"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OP." localSheetId="59" hidden="1">{#N/A,#N/A,FALSE,"BOP"}</definedName>
    <definedName name="wrn.BOP." localSheetId="0" hidden="1">{#N/A,#N/A,FALSE,"BOP"}</definedName>
    <definedName name="wrn.BOP." localSheetId="12" hidden="1">{#N/A,#N/A,FALSE,"BOP"}</definedName>
    <definedName name="wrn.BOP." localSheetId="23" hidden="1">{#N/A,#N/A,FALSE,"BOP"}</definedName>
    <definedName name="wrn.BOP." localSheetId="28" hidden="1">{#N/A,#N/A,FALSE,"BOP"}</definedName>
    <definedName name="wrn.BOP." localSheetId="29" hidden="1">{#N/A,#N/A,FALSE,"BOP"}</definedName>
    <definedName name="wrn.BOP." localSheetId="30" hidden="1">{#N/A,#N/A,FALSE,"BOP"}</definedName>
    <definedName name="wrn.BOP." localSheetId="31" hidden="1">{#N/A,#N/A,FALSE,"BOP"}</definedName>
    <definedName name="wrn.BOP." localSheetId="40" hidden="1">{#N/A,#N/A,FALSE,"BOP"}</definedName>
    <definedName name="wrn.BOP." localSheetId="42" hidden="1">{#N/A,#N/A,FALSE,"BOP"}</definedName>
    <definedName name="wrn.BOP." localSheetId="1" hidden="1">{#N/A,#N/A,FALSE,"BOP"}</definedName>
    <definedName name="wrn.BOP." localSheetId="2" hidden="1">{#N/A,#N/A,FALSE,"BOP"}</definedName>
    <definedName name="wrn.BOP." localSheetId="3" hidden="1">{#N/A,#N/A,FALSE,"BOP"}</definedName>
    <definedName name="wrn.BOP." localSheetId="4" hidden="1">{#N/A,#N/A,FALSE,"BOP"}</definedName>
    <definedName name="wrn.BOP." localSheetId="5" hidden="1">{#N/A,#N/A,FALSE,"BOP"}</definedName>
    <definedName name="wrn.BOP." localSheetId="7" hidden="1">{#N/A,#N/A,FALSE,"BOP"}</definedName>
    <definedName name="wrn.BOP." localSheetId="9" hidden="1">{#N/A,#N/A,FALSE,"BOP"}</definedName>
    <definedName name="wrn.BOP." localSheetId="11" hidden="1">{#N/A,#N/A,FALSE,"BOP"}</definedName>
    <definedName name="wrn.BOP." localSheetId="6" hidden="1">{#N/A,#N/A,FALSE,"BOP"}</definedName>
    <definedName name="wrn.BOP." localSheetId="19" hidden="1">{#N/A,#N/A,FALSE,"BOP"}</definedName>
    <definedName name="wrn.BOP." localSheetId="20" hidden="1">{#N/A,#N/A,FALSE,"BOP"}</definedName>
    <definedName name="wrn.BOP." localSheetId="21" hidden="1">{#N/A,#N/A,FALSE,"BOP"}</definedName>
    <definedName name="wrn.BOP." localSheetId="22" hidden="1">{#N/A,#N/A,FALSE,"BOP"}</definedName>
    <definedName name="wrn.BOP." localSheetId="24" hidden="1">{#N/A,#N/A,FALSE,"BOP"}</definedName>
    <definedName name="wrn.BOP." localSheetId="25" hidden="1">{#N/A,#N/A,FALSE,"BOP"}</definedName>
    <definedName name="wrn.BOP." localSheetId="26" hidden="1">{#N/A,#N/A,FALSE,"BOP"}</definedName>
    <definedName name="wrn.BOP." localSheetId="27" hidden="1">{#N/A,#N/A,FALSE,"BOP"}</definedName>
    <definedName name="wrn.BOP." localSheetId="32" hidden="1">{#N/A,#N/A,FALSE,"BOP"}</definedName>
    <definedName name="wrn.BOP." localSheetId="33" hidden="1">{#N/A,#N/A,FALSE,"BOP"}</definedName>
    <definedName name="wrn.BOP." localSheetId="34" hidden="1">{#N/A,#N/A,FALSE,"BOP"}</definedName>
    <definedName name="wrn.BOP." localSheetId="8" hidden="1">{#N/A,#N/A,FALSE,"BOP"}</definedName>
    <definedName name="wrn.BOP." localSheetId="35" hidden="1">{#N/A,#N/A,FALSE,"BOP"}</definedName>
    <definedName name="wrn.BOP." localSheetId="36" hidden="1">{#N/A,#N/A,FALSE,"BOP"}</definedName>
    <definedName name="wrn.BOP." localSheetId="37" hidden="1">{#N/A,#N/A,FALSE,"BOP"}</definedName>
    <definedName name="wrn.BOP." localSheetId="38" hidden="1">{#N/A,#N/A,FALSE,"BOP"}</definedName>
    <definedName name="wrn.BOP." localSheetId="39" hidden="1">{#N/A,#N/A,FALSE,"BOP"}</definedName>
    <definedName name="wrn.BOP." localSheetId="41" hidden="1">{#N/A,#N/A,FALSE,"BOP"}</definedName>
    <definedName name="wrn.BOP." localSheetId="43" hidden="1">{#N/A,#N/A,FALSE,"BOP"}</definedName>
    <definedName name="wrn.BOP." localSheetId="10" hidden="1">{#N/A,#N/A,FALSE,"BOP"}</definedName>
    <definedName name="wrn.BOP." localSheetId="13" hidden="1">{#N/A,#N/A,FALSE,"BOP"}</definedName>
    <definedName name="wrn.BOP." localSheetId="14" hidden="1">{#N/A,#N/A,FALSE,"BOP"}</definedName>
    <definedName name="wrn.BOP." localSheetId="15" hidden="1">{#N/A,#N/A,FALSE,"BOP"}</definedName>
    <definedName name="wrn.BOP." localSheetId="16" hidden="1">{#N/A,#N/A,FALSE,"BOP"}</definedName>
    <definedName name="wrn.BOP." localSheetId="17" hidden="1">{#N/A,#N/A,FALSE,"BOP"}</definedName>
    <definedName name="wrn.BOP." localSheetId="18" hidden="1">{#N/A,#N/A,FALSE,"BOP"}</definedName>
    <definedName name="wrn.BOP." hidden="1">{#N/A,#N/A,FALSE,"BOP"}</definedName>
    <definedName name="wrn.BOP_MIDTERM." localSheetId="59" hidden="1">{"BOP_TAB",#N/A,FALSE,"N";"MIDTERM_TAB",#N/A,FALSE,"O"}</definedName>
    <definedName name="wrn.BOP_MIDTERM." localSheetId="0" hidden="1">{"BOP_TAB",#N/A,FALSE,"N";"MIDTERM_TAB",#N/A,FALSE,"O"}</definedName>
    <definedName name="wrn.BOP_MIDTERM." localSheetId="12" hidden="1">{"BOP_TAB",#N/A,FALSE,"N";"MIDTERM_TAB",#N/A,FALSE,"O"}</definedName>
    <definedName name="wrn.BOP_MIDTERM." localSheetId="23" hidden="1">{"BOP_TAB",#N/A,FALSE,"N";"MIDTERM_TAB",#N/A,FALSE,"O"}</definedName>
    <definedName name="wrn.BOP_MIDTERM." localSheetId="28" hidden="1">{"BOP_TAB",#N/A,FALSE,"N";"MIDTERM_TAB",#N/A,FALSE,"O"}</definedName>
    <definedName name="wrn.BOP_MIDTERM." localSheetId="29" hidden="1">{"BOP_TAB",#N/A,FALSE,"N";"MIDTERM_TAB",#N/A,FALSE,"O"}</definedName>
    <definedName name="wrn.BOP_MIDTERM." localSheetId="30" hidden="1">{"BOP_TAB",#N/A,FALSE,"N";"MIDTERM_TAB",#N/A,FALSE,"O"}</definedName>
    <definedName name="wrn.BOP_MIDTERM." localSheetId="31" hidden="1">{"BOP_TAB",#N/A,FALSE,"N";"MIDTERM_TAB",#N/A,FALSE,"O"}</definedName>
    <definedName name="wrn.BOP_MIDTERM." localSheetId="40" hidden="1">{"BOP_TAB",#N/A,FALSE,"N";"MIDTERM_TAB",#N/A,FALSE,"O"}</definedName>
    <definedName name="wrn.BOP_MIDTERM." localSheetId="42" hidden="1">{"BOP_TAB",#N/A,FALSE,"N";"MIDTERM_TAB",#N/A,FALSE,"O"}</definedName>
    <definedName name="wrn.BOP_MIDTERM." localSheetId="1" hidden="1">{"BOP_TAB",#N/A,FALSE,"N";"MIDTERM_TAB",#N/A,FALSE,"O"}</definedName>
    <definedName name="wrn.BOP_MIDTERM." localSheetId="2" hidden="1">{"BOP_TAB",#N/A,FALSE,"N";"MIDTERM_TAB",#N/A,FALSE,"O"}</definedName>
    <definedName name="wrn.BOP_MIDTERM." localSheetId="3" hidden="1">{"BOP_TAB",#N/A,FALSE,"N";"MIDTERM_TAB",#N/A,FALSE,"O"}</definedName>
    <definedName name="wrn.BOP_MIDTERM." localSheetId="4" hidden="1">{"BOP_TAB",#N/A,FALSE,"N";"MIDTERM_TAB",#N/A,FALSE,"O"}</definedName>
    <definedName name="wrn.BOP_MIDTERM." localSheetId="5" hidden="1">{"BOP_TAB",#N/A,FALSE,"N";"MIDTERM_TAB",#N/A,FALSE,"O"}</definedName>
    <definedName name="wrn.BOP_MIDTERM." localSheetId="7" hidden="1">{"BOP_TAB",#N/A,FALSE,"N";"MIDTERM_TAB",#N/A,FALSE,"O"}</definedName>
    <definedName name="wrn.BOP_MIDTERM." localSheetId="9" hidden="1">{"BOP_TAB",#N/A,FALSE,"N";"MIDTERM_TAB",#N/A,FALSE,"O"}</definedName>
    <definedName name="wrn.BOP_MIDTERM." localSheetId="11" hidden="1">{"BOP_TAB",#N/A,FALSE,"N";"MIDTERM_TAB",#N/A,FALSE,"O"}</definedName>
    <definedName name="wrn.BOP_MIDTERM." localSheetId="6" hidden="1">{"BOP_TAB",#N/A,FALSE,"N";"MIDTERM_TAB",#N/A,FALSE,"O"}</definedName>
    <definedName name="wrn.BOP_MIDTERM." localSheetId="19" hidden="1">{"BOP_TAB",#N/A,FALSE,"N";"MIDTERM_TAB",#N/A,FALSE,"O"}</definedName>
    <definedName name="wrn.BOP_MIDTERM." localSheetId="20" hidden="1">{"BOP_TAB",#N/A,FALSE,"N";"MIDTERM_TAB",#N/A,FALSE,"O"}</definedName>
    <definedName name="wrn.BOP_MIDTERM." localSheetId="21" hidden="1">{"BOP_TAB",#N/A,FALSE,"N";"MIDTERM_TAB",#N/A,FALSE,"O"}</definedName>
    <definedName name="wrn.BOP_MIDTERM." localSheetId="22" hidden="1">{"BOP_TAB",#N/A,FALSE,"N";"MIDTERM_TAB",#N/A,FALSE,"O"}</definedName>
    <definedName name="wrn.BOP_MIDTERM." localSheetId="24" hidden="1">{"BOP_TAB",#N/A,FALSE,"N";"MIDTERM_TAB",#N/A,FALSE,"O"}</definedName>
    <definedName name="wrn.BOP_MIDTERM." localSheetId="25" hidden="1">{"BOP_TAB",#N/A,FALSE,"N";"MIDTERM_TAB",#N/A,FALSE,"O"}</definedName>
    <definedName name="wrn.BOP_MIDTERM." localSheetId="26" hidden="1">{"BOP_TAB",#N/A,FALSE,"N";"MIDTERM_TAB",#N/A,FALSE,"O"}</definedName>
    <definedName name="wrn.BOP_MIDTERM." localSheetId="27" hidden="1">{"BOP_TAB",#N/A,FALSE,"N";"MIDTERM_TAB",#N/A,FALSE,"O"}</definedName>
    <definedName name="wrn.BOP_MIDTERM." localSheetId="32" hidden="1">{"BOP_TAB",#N/A,FALSE,"N";"MIDTERM_TAB",#N/A,FALSE,"O"}</definedName>
    <definedName name="wrn.BOP_MIDTERM." localSheetId="33" hidden="1">{"BOP_TAB",#N/A,FALSE,"N";"MIDTERM_TAB",#N/A,FALSE,"O"}</definedName>
    <definedName name="wrn.BOP_MIDTERM." localSheetId="34" hidden="1">{"BOP_TAB",#N/A,FALSE,"N";"MIDTERM_TAB",#N/A,FALSE,"O"}</definedName>
    <definedName name="wrn.BOP_MIDTERM." localSheetId="8" hidden="1">{"BOP_TAB",#N/A,FALSE,"N";"MIDTERM_TAB",#N/A,FALSE,"O"}</definedName>
    <definedName name="wrn.BOP_MIDTERM." localSheetId="35" hidden="1">{"BOP_TAB",#N/A,FALSE,"N";"MIDTERM_TAB",#N/A,FALSE,"O"}</definedName>
    <definedName name="wrn.BOP_MIDTERM." localSheetId="36" hidden="1">{"BOP_TAB",#N/A,FALSE,"N";"MIDTERM_TAB",#N/A,FALSE,"O"}</definedName>
    <definedName name="wrn.BOP_MIDTERM." localSheetId="37" hidden="1">{"BOP_TAB",#N/A,FALSE,"N";"MIDTERM_TAB",#N/A,FALSE,"O"}</definedName>
    <definedName name="wrn.BOP_MIDTERM." localSheetId="38" hidden="1">{"BOP_TAB",#N/A,FALSE,"N";"MIDTERM_TAB",#N/A,FALSE,"O"}</definedName>
    <definedName name="wrn.BOP_MIDTERM." localSheetId="39" hidden="1">{"BOP_TAB",#N/A,FALSE,"N";"MIDTERM_TAB",#N/A,FALSE,"O"}</definedName>
    <definedName name="wrn.BOP_MIDTERM." localSheetId="41" hidden="1">{"BOP_TAB",#N/A,FALSE,"N";"MIDTERM_TAB",#N/A,FALSE,"O"}</definedName>
    <definedName name="wrn.BOP_MIDTERM." localSheetId="43" hidden="1">{"BOP_TAB",#N/A,FALSE,"N";"MIDTERM_TAB",#N/A,FALSE,"O"}</definedName>
    <definedName name="wrn.BOP_MIDTERM." localSheetId="10" hidden="1">{"BOP_TAB",#N/A,FALSE,"N";"MIDTERM_TAB",#N/A,FALSE,"O"}</definedName>
    <definedName name="wrn.BOP_MIDTERM." localSheetId="13" hidden="1">{"BOP_TAB",#N/A,FALSE,"N";"MIDTERM_TAB",#N/A,FALSE,"O"}</definedName>
    <definedName name="wrn.BOP_MIDTERM." localSheetId="14" hidden="1">{"BOP_TAB",#N/A,FALSE,"N";"MIDTERM_TAB",#N/A,FALSE,"O"}</definedName>
    <definedName name="wrn.BOP_MIDTERM." localSheetId="15" hidden="1">{"BOP_TAB",#N/A,FALSE,"N";"MIDTERM_TAB",#N/A,FALSE,"O"}</definedName>
    <definedName name="wrn.BOP_MIDTERM." localSheetId="16" hidden="1">{"BOP_TAB",#N/A,FALSE,"N";"MIDTERM_TAB",#N/A,FALSE,"O"}</definedName>
    <definedName name="wrn.BOP_MIDTERM." localSheetId="17" hidden="1">{"BOP_TAB",#N/A,FALSE,"N";"MIDTERM_TAB",#N/A,FALSE,"O"}</definedName>
    <definedName name="wrn.BOP_MIDTERM." localSheetId="18" hidden="1">{"BOP_TAB",#N/A,FALSE,"N";"MIDTERM_TAB",#N/A,FALSE,"O"}</definedName>
    <definedName name="wrn.BOP_MIDTERM." hidden="1">{"BOP_TAB",#N/A,FALSE,"N";"MIDTERM_TAB",#N/A,FALSE,"O"}</definedName>
    <definedName name="wrn.Briefing._.98." localSheetId="59"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0"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2"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3"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9"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30"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31"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40"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42"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3"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4"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5"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7"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9"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1"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6"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9"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0"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1"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2"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4"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5"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6"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27"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32"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33"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34"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35"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36"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37"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3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39"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41"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43"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0"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3"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4"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5"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6"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7"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1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Tables." localSheetId="59" hidden="1">{#N/A,#N/A,TRUE,"Tab_1 Economic Ind.";#N/A,#N/A,TRUE,"Tab_2  Public Sector Op.";#N/A,#N/A,TRUE,"Tab_3";#N/A,#N/A,TRUE,"Tab_4 Monetary";#N/A,#N/A,TRUE,"Tab_5 Medium-Term Outlook";#N/A,#N/A,TRUE,"Tab_6";#N/A,#N/A,TRUE,"Tab_7 Indicators of Ext. Vul."}</definedName>
    <definedName name="wrn.Briefing._.Tables." localSheetId="0" hidden="1">{#N/A,#N/A,TRUE,"Tab_1 Economic Ind.";#N/A,#N/A,TRUE,"Tab_2  Public Sector Op.";#N/A,#N/A,TRUE,"Tab_3";#N/A,#N/A,TRUE,"Tab_4 Monetary";#N/A,#N/A,TRUE,"Tab_5 Medium-Term Outlook";#N/A,#N/A,TRUE,"Tab_6";#N/A,#N/A,TRUE,"Tab_7 Indicators of Ext. Vul."}</definedName>
    <definedName name="wrn.Briefing._.Tables." localSheetId="12" hidden="1">{#N/A,#N/A,TRUE,"Tab_1 Economic Ind.";#N/A,#N/A,TRUE,"Tab_2  Public Sector Op.";#N/A,#N/A,TRUE,"Tab_3";#N/A,#N/A,TRUE,"Tab_4 Monetary";#N/A,#N/A,TRUE,"Tab_5 Medium-Term Outlook";#N/A,#N/A,TRUE,"Tab_6";#N/A,#N/A,TRUE,"Tab_7 Indicators of Ext. Vul."}</definedName>
    <definedName name="wrn.Briefing._.Tables." localSheetId="23" hidden="1">{#N/A,#N/A,TRUE,"Tab_1 Economic Ind.";#N/A,#N/A,TRUE,"Tab_2  Public Sector Op.";#N/A,#N/A,TRUE,"Tab_3";#N/A,#N/A,TRUE,"Tab_4 Monetary";#N/A,#N/A,TRUE,"Tab_5 Medium-Term Outlook";#N/A,#N/A,TRUE,"Tab_6";#N/A,#N/A,TRUE,"Tab_7 Indicators of Ext. Vul."}</definedName>
    <definedName name="wrn.Briefing._.Tables." localSheetId="28" hidden="1">{#N/A,#N/A,TRUE,"Tab_1 Economic Ind.";#N/A,#N/A,TRUE,"Tab_2  Public Sector Op.";#N/A,#N/A,TRUE,"Tab_3";#N/A,#N/A,TRUE,"Tab_4 Monetary";#N/A,#N/A,TRUE,"Tab_5 Medium-Term Outlook";#N/A,#N/A,TRUE,"Tab_6";#N/A,#N/A,TRUE,"Tab_7 Indicators of Ext. Vul."}</definedName>
    <definedName name="wrn.Briefing._.Tables." localSheetId="29" hidden="1">{#N/A,#N/A,TRUE,"Tab_1 Economic Ind.";#N/A,#N/A,TRUE,"Tab_2  Public Sector Op.";#N/A,#N/A,TRUE,"Tab_3";#N/A,#N/A,TRUE,"Tab_4 Monetary";#N/A,#N/A,TRUE,"Tab_5 Medium-Term Outlook";#N/A,#N/A,TRUE,"Tab_6";#N/A,#N/A,TRUE,"Tab_7 Indicators of Ext. Vul."}</definedName>
    <definedName name="wrn.Briefing._.Tables." localSheetId="30" hidden="1">{#N/A,#N/A,TRUE,"Tab_1 Economic Ind.";#N/A,#N/A,TRUE,"Tab_2  Public Sector Op.";#N/A,#N/A,TRUE,"Tab_3";#N/A,#N/A,TRUE,"Tab_4 Monetary";#N/A,#N/A,TRUE,"Tab_5 Medium-Term Outlook";#N/A,#N/A,TRUE,"Tab_6";#N/A,#N/A,TRUE,"Tab_7 Indicators of Ext. Vul."}</definedName>
    <definedName name="wrn.Briefing._.Tables." localSheetId="31" hidden="1">{#N/A,#N/A,TRUE,"Tab_1 Economic Ind.";#N/A,#N/A,TRUE,"Tab_2  Public Sector Op.";#N/A,#N/A,TRUE,"Tab_3";#N/A,#N/A,TRUE,"Tab_4 Monetary";#N/A,#N/A,TRUE,"Tab_5 Medium-Term Outlook";#N/A,#N/A,TRUE,"Tab_6";#N/A,#N/A,TRUE,"Tab_7 Indicators of Ext. Vul."}</definedName>
    <definedName name="wrn.Briefing._.Tables." localSheetId="40" hidden="1">{#N/A,#N/A,TRUE,"Tab_1 Economic Ind.";#N/A,#N/A,TRUE,"Tab_2  Public Sector Op.";#N/A,#N/A,TRUE,"Tab_3";#N/A,#N/A,TRUE,"Tab_4 Monetary";#N/A,#N/A,TRUE,"Tab_5 Medium-Term Outlook";#N/A,#N/A,TRUE,"Tab_6";#N/A,#N/A,TRUE,"Tab_7 Indicators of Ext. Vul."}</definedName>
    <definedName name="wrn.Briefing._.Tables." localSheetId="42" hidden="1">{#N/A,#N/A,TRUE,"Tab_1 Economic Ind.";#N/A,#N/A,TRUE,"Tab_2  Public Sector Op.";#N/A,#N/A,TRUE,"Tab_3";#N/A,#N/A,TRUE,"Tab_4 Monetary";#N/A,#N/A,TRUE,"Tab_5 Medium-Term Outlook";#N/A,#N/A,TRUE,"Tab_6";#N/A,#N/A,TRUE,"Tab_7 Indicators of Ext. Vul."}</definedName>
    <definedName name="wrn.Briefing._.Tables." localSheetId="1" hidden="1">{#N/A,#N/A,TRUE,"Tab_1 Economic Ind.";#N/A,#N/A,TRUE,"Tab_2  Public Sector Op.";#N/A,#N/A,TRUE,"Tab_3";#N/A,#N/A,TRUE,"Tab_4 Monetary";#N/A,#N/A,TRUE,"Tab_5 Medium-Term Outlook";#N/A,#N/A,TRUE,"Tab_6";#N/A,#N/A,TRUE,"Tab_7 Indicators of Ext. Vul."}</definedName>
    <definedName name="wrn.Briefing._.Tables." localSheetId="2" hidden="1">{#N/A,#N/A,TRUE,"Tab_1 Economic Ind.";#N/A,#N/A,TRUE,"Tab_2  Public Sector Op.";#N/A,#N/A,TRUE,"Tab_3";#N/A,#N/A,TRUE,"Tab_4 Monetary";#N/A,#N/A,TRUE,"Tab_5 Medium-Term Outlook";#N/A,#N/A,TRUE,"Tab_6";#N/A,#N/A,TRUE,"Tab_7 Indicators of Ext. Vul."}</definedName>
    <definedName name="wrn.Briefing._.Tables." localSheetId="3" hidden="1">{#N/A,#N/A,TRUE,"Tab_1 Economic Ind.";#N/A,#N/A,TRUE,"Tab_2  Public Sector Op.";#N/A,#N/A,TRUE,"Tab_3";#N/A,#N/A,TRUE,"Tab_4 Monetary";#N/A,#N/A,TRUE,"Tab_5 Medium-Term Outlook";#N/A,#N/A,TRUE,"Tab_6";#N/A,#N/A,TRUE,"Tab_7 Indicators of Ext. Vul."}</definedName>
    <definedName name="wrn.Briefing._.Tables." localSheetId="4" hidden="1">{#N/A,#N/A,TRUE,"Tab_1 Economic Ind.";#N/A,#N/A,TRUE,"Tab_2  Public Sector Op.";#N/A,#N/A,TRUE,"Tab_3";#N/A,#N/A,TRUE,"Tab_4 Monetary";#N/A,#N/A,TRUE,"Tab_5 Medium-Term Outlook";#N/A,#N/A,TRUE,"Tab_6";#N/A,#N/A,TRUE,"Tab_7 Indicators of Ext. Vul."}</definedName>
    <definedName name="wrn.Briefing._.Tables." localSheetId="5" hidden="1">{#N/A,#N/A,TRUE,"Tab_1 Economic Ind.";#N/A,#N/A,TRUE,"Tab_2  Public Sector Op.";#N/A,#N/A,TRUE,"Tab_3";#N/A,#N/A,TRUE,"Tab_4 Monetary";#N/A,#N/A,TRUE,"Tab_5 Medium-Term Outlook";#N/A,#N/A,TRUE,"Tab_6";#N/A,#N/A,TRUE,"Tab_7 Indicators of Ext. Vul."}</definedName>
    <definedName name="wrn.Briefing._.Tables." localSheetId="7" hidden="1">{#N/A,#N/A,TRUE,"Tab_1 Economic Ind.";#N/A,#N/A,TRUE,"Tab_2  Public Sector Op.";#N/A,#N/A,TRUE,"Tab_3";#N/A,#N/A,TRUE,"Tab_4 Monetary";#N/A,#N/A,TRUE,"Tab_5 Medium-Term Outlook";#N/A,#N/A,TRUE,"Tab_6";#N/A,#N/A,TRUE,"Tab_7 Indicators of Ext. Vul."}</definedName>
    <definedName name="wrn.Briefing._.Tables." localSheetId="9" hidden="1">{#N/A,#N/A,TRUE,"Tab_1 Economic Ind.";#N/A,#N/A,TRUE,"Tab_2  Public Sector Op.";#N/A,#N/A,TRUE,"Tab_3";#N/A,#N/A,TRUE,"Tab_4 Monetary";#N/A,#N/A,TRUE,"Tab_5 Medium-Term Outlook";#N/A,#N/A,TRUE,"Tab_6";#N/A,#N/A,TRUE,"Tab_7 Indicators of Ext. Vul."}</definedName>
    <definedName name="wrn.Briefing._.Tables." localSheetId="11" hidden="1">{#N/A,#N/A,TRUE,"Tab_1 Economic Ind.";#N/A,#N/A,TRUE,"Tab_2  Public Sector Op.";#N/A,#N/A,TRUE,"Tab_3";#N/A,#N/A,TRUE,"Tab_4 Monetary";#N/A,#N/A,TRUE,"Tab_5 Medium-Term Outlook";#N/A,#N/A,TRUE,"Tab_6";#N/A,#N/A,TRUE,"Tab_7 Indicators of Ext. Vul."}</definedName>
    <definedName name="wrn.Briefing._.Tables." localSheetId="6" hidden="1">{#N/A,#N/A,TRUE,"Tab_1 Economic Ind.";#N/A,#N/A,TRUE,"Tab_2  Public Sector Op.";#N/A,#N/A,TRUE,"Tab_3";#N/A,#N/A,TRUE,"Tab_4 Monetary";#N/A,#N/A,TRUE,"Tab_5 Medium-Term Outlook";#N/A,#N/A,TRUE,"Tab_6";#N/A,#N/A,TRUE,"Tab_7 Indicators of Ext. Vul."}</definedName>
    <definedName name="wrn.Briefing._.Tables." localSheetId="19" hidden="1">{#N/A,#N/A,TRUE,"Tab_1 Economic Ind.";#N/A,#N/A,TRUE,"Tab_2  Public Sector Op.";#N/A,#N/A,TRUE,"Tab_3";#N/A,#N/A,TRUE,"Tab_4 Monetary";#N/A,#N/A,TRUE,"Tab_5 Medium-Term Outlook";#N/A,#N/A,TRUE,"Tab_6";#N/A,#N/A,TRUE,"Tab_7 Indicators of Ext. Vul."}</definedName>
    <definedName name="wrn.Briefing._.Tables." localSheetId="20" hidden="1">{#N/A,#N/A,TRUE,"Tab_1 Economic Ind.";#N/A,#N/A,TRUE,"Tab_2  Public Sector Op.";#N/A,#N/A,TRUE,"Tab_3";#N/A,#N/A,TRUE,"Tab_4 Monetary";#N/A,#N/A,TRUE,"Tab_5 Medium-Term Outlook";#N/A,#N/A,TRUE,"Tab_6";#N/A,#N/A,TRUE,"Tab_7 Indicators of Ext. Vul."}</definedName>
    <definedName name="wrn.Briefing._.Tables." localSheetId="21" hidden="1">{#N/A,#N/A,TRUE,"Tab_1 Economic Ind.";#N/A,#N/A,TRUE,"Tab_2  Public Sector Op.";#N/A,#N/A,TRUE,"Tab_3";#N/A,#N/A,TRUE,"Tab_4 Monetary";#N/A,#N/A,TRUE,"Tab_5 Medium-Term Outlook";#N/A,#N/A,TRUE,"Tab_6";#N/A,#N/A,TRUE,"Tab_7 Indicators of Ext. Vul."}</definedName>
    <definedName name="wrn.Briefing._.Tables." localSheetId="22" hidden="1">{#N/A,#N/A,TRUE,"Tab_1 Economic Ind.";#N/A,#N/A,TRUE,"Tab_2  Public Sector Op.";#N/A,#N/A,TRUE,"Tab_3";#N/A,#N/A,TRUE,"Tab_4 Monetary";#N/A,#N/A,TRUE,"Tab_5 Medium-Term Outlook";#N/A,#N/A,TRUE,"Tab_6";#N/A,#N/A,TRUE,"Tab_7 Indicators of Ext. Vul."}</definedName>
    <definedName name="wrn.Briefing._.Tables." localSheetId="24" hidden="1">{#N/A,#N/A,TRUE,"Tab_1 Economic Ind.";#N/A,#N/A,TRUE,"Tab_2  Public Sector Op.";#N/A,#N/A,TRUE,"Tab_3";#N/A,#N/A,TRUE,"Tab_4 Monetary";#N/A,#N/A,TRUE,"Tab_5 Medium-Term Outlook";#N/A,#N/A,TRUE,"Tab_6";#N/A,#N/A,TRUE,"Tab_7 Indicators of Ext. Vul."}</definedName>
    <definedName name="wrn.Briefing._.Tables." localSheetId="25" hidden="1">{#N/A,#N/A,TRUE,"Tab_1 Economic Ind.";#N/A,#N/A,TRUE,"Tab_2  Public Sector Op.";#N/A,#N/A,TRUE,"Tab_3";#N/A,#N/A,TRUE,"Tab_4 Monetary";#N/A,#N/A,TRUE,"Tab_5 Medium-Term Outlook";#N/A,#N/A,TRUE,"Tab_6";#N/A,#N/A,TRUE,"Tab_7 Indicators of Ext. Vul."}</definedName>
    <definedName name="wrn.Briefing._.Tables." localSheetId="26" hidden="1">{#N/A,#N/A,TRUE,"Tab_1 Economic Ind.";#N/A,#N/A,TRUE,"Tab_2  Public Sector Op.";#N/A,#N/A,TRUE,"Tab_3";#N/A,#N/A,TRUE,"Tab_4 Monetary";#N/A,#N/A,TRUE,"Tab_5 Medium-Term Outlook";#N/A,#N/A,TRUE,"Tab_6";#N/A,#N/A,TRUE,"Tab_7 Indicators of Ext. Vul."}</definedName>
    <definedName name="wrn.Briefing._.Tables." localSheetId="27" hidden="1">{#N/A,#N/A,TRUE,"Tab_1 Economic Ind.";#N/A,#N/A,TRUE,"Tab_2  Public Sector Op.";#N/A,#N/A,TRUE,"Tab_3";#N/A,#N/A,TRUE,"Tab_4 Monetary";#N/A,#N/A,TRUE,"Tab_5 Medium-Term Outlook";#N/A,#N/A,TRUE,"Tab_6";#N/A,#N/A,TRUE,"Tab_7 Indicators of Ext. Vul."}</definedName>
    <definedName name="wrn.Briefing._.Tables." localSheetId="32" hidden="1">{#N/A,#N/A,TRUE,"Tab_1 Economic Ind.";#N/A,#N/A,TRUE,"Tab_2  Public Sector Op.";#N/A,#N/A,TRUE,"Tab_3";#N/A,#N/A,TRUE,"Tab_4 Monetary";#N/A,#N/A,TRUE,"Tab_5 Medium-Term Outlook";#N/A,#N/A,TRUE,"Tab_6";#N/A,#N/A,TRUE,"Tab_7 Indicators of Ext. Vul."}</definedName>
    <definedName name="wrn.Briefing._.Tables." localSheetId="33" hidden="1">{#N/A,#N/A,TRUE,"Tab_1 Economic Ind.";#N/A,#N/A,TRUE,"Tab_2  Public Sector Op.";#N/A,#N/A,TRUE,"Tab_3";#N/A,#N/A,TRUE,"Tab_4 Monetary";#N/A,#N/A,TRUE,"Tab_5 Medium-Term Outlook";#N/A,#N/A,TRUE,"Tab_6";#N/A,#N/A,TRUE,"Tab_7 Indicators of Ext. Vul."}</definedName>
    <definedName name="wrn.Briefing._.Tables." localSheetId="34" hidden="1">{#N/A,#N/A,TRUE,"Tab_1 Economic Ind.";#N/A,#N/A,TRUE,"Tab_2  Public Sector Op.";#N/A,#N/A,TRUE,"Tab_3";#N/A,#N/A,TRUE,"Tab_4 Monetary";#N/A,#N/A,TRUE,"Tab_5 Medium-Term Outlook";#N/A,#N/A,TRUE,"Tab_6";#N/A,#N/A,TRUE,"Tab_7 Indicators of Ext. Vul."}</definedName>
    <definedName name="wrn.Briefing._.Tables." localSheetId="8" hidden="1">{#N/A,#N/A,TRUE,"Tab_1 Economic Ind.";#N/A,#N/A,TRUE,"Tab_2  Public Sector Op.";#N/A,#N/A,TRUE,"Tab_3";#N/A,#N/A,TRUE,"Tab_4 Monetary";#N/A,#N/A,TRUE,"Tab_5 Medium-Term Outlook";#N/A,#N/A,TRUE,"Tab_6";#N/A,#N/A,TRUE,"Tab_7 Indicators of Ext. Vul."}</definedName>
    <definedName name="wrn.Briefing._.Tables." localSheetId="35" hidden="1">{#N/A,#N/A,TRUE,"Tab_1 Economic Ind.";#N/A,#N/A,TRUE,"Tab_2  Public Sector Op.";#N/A,#N/A,TRUE,"Tab_3";#N/A,#N/A,TRUE,"Tab_4 Monetary";#N/A,#N/A,TRUE,"Tab_5 Medium-Term Outlook";#N/A,#N/A,TRUE,"Tab_6";#N/A,#N/A,TRUE,"Tab_7 Indicators of Ext. Vul."}</definedName>
    <definedName name="wrn.Briefing._.Tables." localSheetId="36" hidden="1">{#N/A,#N/A,TRUE,"Tab_1 Economic Ind.";#N/A,#N/A,TRUE,"Tab_2  Public Sector Op.";#N/A,#N/A,TRUE,"Tab_3";#N/A,#N/A,TRUE,"Tab_4 Monetary";#N/A,#N/A,TRUE,"Tab_5 Medium-Term Outlook";#N/A,#N/A,TRUE,"Tab_6";#N/A,#N/A,TRUE,"Tab_7 Indicators of Ext. Vul."}</definedName>
    <definedName name="wrn.Briefing._.Tables." localSheetId="37" hidden="1">{#N/A,#N/A,TRUE,"Tab_1 Economic Ind.";#N/A,#N/A,TRUE,"Tab_2  Public Sector Op.";#N/A,#N/A,TRUE,"Tab_3";#N/A,#N/A,TRUE,"Tab_4 Monetary";#N/A,#N/A,TRUE,"Tab_5 Medium-Term Outlook";#N/A,#N/A,TRUE,"Tab_6";#N/A,#N/A,TRUE,"Tab_7 Indicators of Ext. Vul."}</definedName>
    <definedName name="wrn.Briefing._.Tables." localSheetId="38" hidden="1">{#N/A,#N/A,TRUE,"Tab_1 Economic Ind.";#N/A,#N/A,TRUE,"Tab_2  Public Sector Op.";#N/A,#N/A,TRUE,"Tab_3";#N/A,#N/A,TRUE,"Tab_4 Monetary";#N/A,#N/A,TRUE,"Tab_5 Medium-Term Outlook";#N/A,#N/A,TRUE,"Tab_6";#N/A,#N/A,TRUE,"Tab_7 Indicators of Ext. Vul."}</definedName>
    <definedName name="wrn.Briefing._.Tables." localSheetId="39" hidden="1">{#N/A,#N/A,TRUE,"Tab_1 Economic Ind.";#N/A,#N/A,TRUE,"Tab_2  Public Sector Op.";#N/A,#N/A,TRUE,"Tab_3";#N/A,#N/A,TRUE,"Tab_4 Monetary";#N/A,#N/A,TRUE,"Tab_5 Medium-Term Outlook";#N/A,#N/A,TRUE,"Tab_6";#N/A,#N/A,TRUE,"Tab_7 Indicators of Ext. Vul."}</definedName>
    <definedName name="wrn.Briefing._.Tables." localSheetId="41" hidden="1">{#N/A,#N/A,TRUE,"Tab_1 Economic Ind.";#N/A,#N/A,TRUE,"Tab_2  Public Sector Op.";#N/A,#N/A,TRUE,"Tab_3";#N/A,#N/A,TRUE,"Tab_4 Monetary";#N/A,#N/A,TRUE,"Tab_5 Medium-Term Outlook";#N/A,#N/A,TRUE,"Tab_6";#N/A,#N/A,TRUE,"Tab_7 Indicators of Ext. Vul."}</definedName>
    <definedName name="wrn.Briefing._.Tables." localSheetId="43" hidden="1">{#N/A,#N/A,TRUE,"Tab_1 Economic Ind.";#N/A,#N/A,TRUE,"Tab_2  Public Sector Op.";#N/A,#N/A,TRUE,"Tab_3";#N/A,#N/A,TRUE,"Tab_4 Monetary";#N/A,#N/A,TRUE,"Tab_5 Medium-Term Outlook";#N/A,#N/A,TRUE,"Tab_6";#N/A,#N/A,TRUE,"Tab_7 Indicators of Ext. Vul."}</definedName>
    <definedName name="wrn.Briefing._.Tables." localSheetId="10" hidden="1">{#N/A,#N/A,TRUE,"Tab_1 Economic Ind.";#N/A,#N/A,TRUE,"Tab_2  Public Sector Op.";#N/A,#N/A,TRUE,"Tab_3";#N/A,#N/A,TRUE,"Tab_4 Monetary";#N/A,#N/A,TRUE,"Tab_5 Medium-Term Outlook";#N/A,#N/A,TRUE,"Tab_6";#N/A,#N/A,TRUE,"Tab_7 Indicators of Ext. Vul."}</definedName>
    <definedName name="wrn.Briefing._.Tables." localSheetId="13" hidden="1">{#N/A,#N/A,TRUE,"Tab_1 Economic Ind.";#N/A,#N/A,TRUE,"Tab_2  Public Sector Op.";#N/A,#N/A,TRUE,"Tab_3";#N/A,#N/A,TRUE,"Tab_4 Monetary";#N/A,#N/A,TRUE,"Tab_5 Medium-Term Outlook";#N/A,#N/A,TRUE,"Tab_6";#N/A,#N/A,TRUE,"Tab_7 Indicators of Ext. Vul."}</definedName>
    <definedName name="wrn.Briefing._.Tables." localSheetId="14" hidden="1">{#N/A,#N/A,TRUE,"Tab_1 Economic Ind.";#N/A,#N/A,TRUE,"Tab_2  Public Sector Op.";#N/A,#N/A,TRUE,"Tab_3";#N/A,#N/A,TRUE,"Tab_4 Monetary";#N/A,#N/A,TRUE,"Tab_5 Medium-Term Outlook";#N/A,#N/A,TRUE,"Tab_6";#N/A,#N/A,TRUE,"Tab_7 Indicators of Ext. Vul."}</definedName>
    <definedName name="wrn.Briefing._.Tables." localSheetId="15" hidden="1">{#N/A,#N/A,TRUE,"Tab_1 Economic Ind.";#N/A,#N/A,TRUE,"Tab_2  Public Sector Op.";#N/A,#N/A,TRUE,"Tab_3";#N/A,#N/A,TRUE,"Tab_4 Monetary";#N/A,#N/A,TRUE,"Tab_5 Medium-Term Outlook";#N/A,#N/A,TRUE,"Tab_6";#N/A,#N/A,TRUE,"Tab_7 Indicators of Ext. Vul."}</definedName>
    <definedName name="wrn.Briefing._.Tables." localSheetId="16" hidden="1">{#N/A,#N/A,TRUE,"Tab_1 Economic Ind.";#N/A,#N/A,TRUE,"Tab_2  Public Sector Op.";#N/A,#N/A,TRUE,"Tab_3";#N/A,#N/A,TRUE,"Tab_4 Monetary";#N/A,#N/A,TRUE,"Tab_5 Medium-Term Outlook";#N/A,#N/A,TRUE,"Tab_6";#N/A,#N/A,TRUE,"Tab_7 Indicators of Ext. Vul."}</definedName>
    <definedName name="wrn.Briefing._.Tables." localSheetId="17" hidden="1">{#N/A,#N/A,TRUE,"Tab_1 Economic Ind.";#N/A,#N/A,TRUE,"Tab_2  Public Sector Op.";#N/A,#N/A,TRUE,"Tab_3";#N/A,#N/A,TRUE,"Tab_4 Monetary";#N/A,#N/A,TRUE,"Tab_5 Medium-Term Outlook";#N/A,#N/A,TRUE,"Tab_6";#N/A,#N/A,TRUE,"Tab_7 Indicators of Ext. Vul."}</definedName>
    <definedName name="wrn.Briefing._.Tables." localSheetId="18" hidden="1">{#N/A,#N/A,TRUE,"Tab_1 Economic Ind.";#N/A,#N/A,TRUE,"Tab_2  Public Sector Op.";#N/A,#N/A,TRUE,"Tab_3";#N/A,#N/A,TRUE,"Tab_4 Monetary";#N/A,#N/A,TRUE,"Tab_5 Medium-Term Outlook";#N/A,#N/A,TRUE,"Tab_6";#N/A,#N/A,TRUE,"Tab_7 Indicators of Ext. Vul."}</definedName>
    <definedName name="wrn.Briefing._.Tables." hidden="1">{#N/A,#N/A,TRUE,"Tab_1 Economic Ind.";#N/A,#N/A,TRUE,"Tab_2  Public Sector Op.";#N/A,#N/A,TRUE,"Tab_3";#N/A,#N/A,TRUE,"Tab_4 Monetary";#N/A,#N/A,TRUE,"Tab_5 Medium-Term Outlook";#N/A,#N/A,TRUE,"Tab_6";#N/A,#N/A,TRUE,"Tab_7 Indicators of Ext. Vul."}</definedName>
    <definedName name="wrn.CelPIB." localSheetId="59" hidden="1">{#N/A,#N/A,FALSE,"CelPIB"}</definedName>
    <definedName name="wrn.CelPIB." localSheetId="0" hidden="1">{#N/A,#N/A,FALSE,"CelPIB"}</definedName>
    <definedName name="wrn.CelPIB." localSheetId="12" hidden="1">{#N/A,#N/A,FALSE,"CelPIB"}</definedName>
    <definedName name="wrn.CelPIB." localSheetId="23" hidden="1">{#N/A,#N/A,FALSE,"CelPIB"}</definedName>
    <definedName name="wrn.CelPIB." localSheetId="28" hidden="1">{#N/A,#N/A,FALSE,"CelPIB"}</definedName>
    <definedName name="wrn.CelPIB." localSheetId="29" hidden="1">{#N/A,#N/A,FALSE,"CelPIB"}</definedName>
    <definedName name="wrn.CelPIB." localSheetId="30" hidden="1">{#N/A,#N/A,FALSE,"CelPIB"}</definedName>
    <definedName name="wrn.CelPIB." localSheetId="31" hidden="1">{#N/A,#N/A,FALSE,"CelPIB"}</definedName>
    <definedName name="wrn.CelPIB." localSheetId="40" hidden="1">{#N/A,#N/A,FALSE,"CelPIB"}</definedName>
    <definedName name="wrn.CelPIB." localSheetId="42" hidden="1">{#N/A,#N/A,FALSE,"CelPIB"}</definedName>
    <definedName name="wrn.CelPIB." localSheetId="1" hidden="1">{#N/A,#N/A,FALSE,"CelPIB"}</definedName>
    <definedName name="wrn.CelPIB." localSheetId="2" hidden="1">{#N/A,#N/A,FALSE,"CelPIB"}</definedName>
    <definedName name="wrn.CelPIB." localSheetId="3" hidden="1">{#N/A,#N/A,FALSE,"CelPIB"}</definedName>
    <definedName name="wrn.CelPIB." localSheetId="4" hidden="1">{#N/A,#N/A,FALSE,"CelPIB"}</definedName>
    <definedName name="wrn.CelPIB." localSheetId="5" hidden="1">{#N/A,#N/A,FALSE,"CelPIB"}</definedName>
    <definedName name="wrn.CelPIB." localSheetId="7" hidden="1">{#N/A,#N/A,FALSE,"CelPIB"}</definedName>
    <definedName name="wrn.CelPIB." localSheetId="9" hidden="1">{#N/A,#N/A,FALSE,"CelPIB"}</definedName>
    <definedName name="wrn.CelPIB." localSheetId="11" hidden="1">{#N/A,#N/A,FALSE,"CelPIB"}</definedName>
    <definedName name="wrn.CelPIB." localSheetId="6" hidden="1">{#N/A,#N/A,FALSE,"CelPIB"}</definedName>
    <definedName name="wrn.CelPIB." localSheetId="19" hidden="1">{#N/A,#N/A,FALSE,"CelPIB"}</definedName>
    <definedName name="wrn.CelPIB." localSheetId="20" hidden="1">{#N/A,#N/A,FALSE,"CelPIB"}</definedName>
    <definedName name="wrn.CelPIB." localSheetId="21" hidden="1">{#N/A,#N/A,FALSE,"CelPIB"}</definedName>
    <definedName name="wrn.CelPIB." localSheetId="22" hidden="1">{#N/A,#N/A,FALSE,"CelPIB"}</definedName>
    <definedName name="wrn.CelPIB." localSheetId="24" hidden="1">{#N/A,#N/A,FALSE,"CelPIB"}</definedName>
    <definedName name="wrn.CelPIB." localSheetId="25" hidden="1">{#N/A,#N/A,FALSE,"CelPIB"}</definedName>
    <definedName name="wrn.CelPIB." localSheetId="26" hidden="1">{#N/A,#N/A,FALSE,"CelPIB"}</definedName>
    <definedName name="wrn.CelPIB." localSheetId="27" hidden="1">{#N/A,#N/A,FALSE,"CelPIB"}</definedName>
    <definedName name="wrn.CelPIB." localSheetId="32" hidden="1">{#N/A,#N/A,FALSE,"CelPIB"}</definedName>
    <definedName name="wrn.CelPIB." localSheetId="33" hidden="1">{#N/A,#N/A,FALSE,"CelPIB"}</definedName>
    <definedName name="wrn.CelPIB." localSheetId="34" hidden="1">{#N/A,#N/A,FALSE,"CelPIB"}</definedName>
    <definedName name="wrn.CelPIB." localSheetId="8" hidden="1">{#N/A,#N/A,FALSE,"CelPIB"}</definedName>
    <definedName name="wrn.CelPIB." localSheetId="35" hidden="1">{#N/A,#N/A,FALSE,"CelPIB"}</definedName>
    <definedName name="wrn.CelPIB." localSheetId="36" hidden="1">{#N/A,#N/A,FALSE,"CelPIB"}</definedName>
    <definedName name="wrn.CelPIB." localSheetId="37" hidden="1">{#N/A,#N/A,FALSE,"CelPIB"}</definedName>
    <definedName name="wrn.CelPIB." localSheetId="38" hidden="1">{#N/A,#N/A,FALSE,"CelPIB"}</definedName>
    <definedName name="wrn.CelPIB." localSheetId="39" hidden="1">{#N/A,#N/A,FALSE,"CelPIB"}</definedName>
    <definedName name="wrn.CelPIB." localSheetId="41" hidden="1">{#N/A,#N/A,FALSE,"CelPIB"}</definedName>
    <definedName name="wrn.CelPIB." localSheetId="43" hidden="1">{#N/A,#N/A,FALSE,"CelPIB"}</definedName>
    <definedName name="wrn.CelPIB." localSheetId="10" hidden="1">{#N/A,#N/A,FALSE,"CelPIB"}</definedName>
    <definedName name="wrn.CelPIB." localSheetId="13" hidden="1">{#N/A,#N/A,FALSE,"CelPIB"}</definedName>
    <definedName name="wrn.CelPIB." localSheetId="14" hidden="1">{#N/A,#N/A,FALSE,"CelPIB"}</definedName>
    <definedName name="wrn.CelPIB." localSheetId="15" hidden="1">{#N/A,#N/A,FALSE,"CelPIB"}</definedName>
    <definedName name="wrn.CelPIB." localSheetId="16" hidden="1">{#N/A,#N/A,FALSE,"CelPIB"}</definedName>
    <definedName name="wrn.CelPIB." localSheetId="17" hidden="1">{#N/A,#N/A,FALSE,"CelPIB"}</definedName>
    <definedName name="wrn.CelPIB." localSheetId="18" hidden="1">{#N/A,#N/A,FALSE,"CelPIB"}</definedName>
    <definedName name="wrn.CelPIB." hidden="1">{#N/A,#N/A,FALSE,"CelPIB"}</definedName>
    <definedName name="wrn.CG._.Cons._.GDP." localSheetId="59" hidden="1">{#N/A,#N/A,FALSE,"CG Cons GDP";#N/A,#N/A,FALSE,"CG Cons GDP";#N/A,#N/A,FALSE,"CGvt Revenue GDP";#N/A,#N/A,FALSE,"RestGGPIB";#N/A,#N/A,FALSE,"RestGGPIB";#N/A,#N/A,FALSE,"SSPIB";#N/A,#N/A,FALSE,"EntpsPIB";#N/A,#N/A,FALSE,"EntpsPIB";#N/A,#N/A,FALSE,"CelPIB"}</definedName>
    <definedName name="wrn.CG._.Cons._.GDP." localSheetId="0" hidden="1">{#N/A,#N/A,FALSE,"CG Cons GDP";#N/A,#N/A,FALSE,"CG Cons GDP";#N/A,#N/A,FALSE,"CGvt Revenue GDP";#N/A,#N/A,FALSE,"RestGGPIB";#N/A,#N/A,FALSE,"RestGGPIB";#N/A,#N/A,FALSE,"SSPIB";#N/A,#N/A,FALSE,"EntpsPIB";#N/A,#N/A,FALSE,"EntpsPIB";#N/A,#N/A,FALSE,"CelPIB"}</definedName>
    <definedName name="wrn.CG._.Cons._.GDP." localSheetId="12" hidden="1">{#N/A,#N/A,FALSE,"CG Cons GDP";#N/A,#N/A,FALSE,"CG Cons GDP";#N/A,#N/A,FALSE,"CGvt Revenue GDP";#N/A,#N/A,FALSE,"RestGGPIB";#N/A,#N/A,FALSE,"RestGGPIB";#N/A,#N/A,FALSE,"SSPIB";#N/A,#N/A,FALSE,"EntpsPIB";#N/A,#N/A,FALSE,"EntpsPIB";#N/A,#N/A,FALSE,"CelPIB"}</definedName>
    <definedName name="wrn.CG._.Cons._.GDP." localSheetId="23" hidden="1">{#N/A,#N/A,FALSE,"CG Cons GDP";#N/A,#N/A,FALSE,"CG Cons GDP";#N/A,#N/A,FALSE,"CGvt Revenue GDP";#N/A,#N/A,FALSE,"RestGGPIB";#N/A,#N/A,FALSE,"RestGGPIB";#N/A,#N/A,FALSE,"SSPIB";#N/A,#N/A,FALSE,"EntpsPIB";#N/A,#N/A,FALSE,"EntpsPIB";#N/A,#N/A,FALSE,"CelPIB"}</definedName>
    <definedName name="wrn.CG._.Cons._.GDP." localSheetId="28" hidden="1">{#N/A,#N/A,FALSE,"CG Cons GDP";#N/A,#N/A,FALSE,"CG Cons GDP";#N/A,#N/A,FALSE,"CGvt Revenue GDP";#N/A,#N/A,FALSE,"RestGGPIB";#N/A,#N/A,FALSE,"RestGGPIB";#N/A,#N/A,FALSE,"SSPIB";#N/A,#N/A,FALSE,"EntpsPIB";#N/A,#N/A,FALSE,"EntpsPIB";#N/A,#N/A,FALSE,"CelPIB"}</definedName>
    <definedName name="wrn.CG._.Cons._.GDP." localSheetId="29" hidden="1">{#N/A,#N/A,FALSE,"CG Cons GDP";#N/A,#N/A,FALSE,"CG Cons GDP";#N/A,#N/A,FALSE,"CGvt Revenue GDP";#N/A,#N/A,FALSE,"RestGGPIB";#N/A,#N/A,FALSE,"RestGGPIB";#N/A,#N/A,FALSE,"SSPIB";#N/A,#N/A,FALSE,"EntpsPIB";#N/A,#N/A,FALSE,"EntpsPIB";#N/A,#N/A,FALSE,"CelPIB"}</definedName>
    <definedName name="wrn.CG._.Cons._.GDP." localSheetId="30" hidden="1">{#N/A,#N/A,FALSE,"CG Cons GDP";#N/A,#N/A,FALSE,"CG Cons GDP";#N/A,#N/A,FALSE,"CGvt Revenue GDP";#N/A,#N/A,FALSE,"RestGGPIB";#N/A,#N/A,FALSE,"RestGGPIB";#N/A,#N/A,FALSE,"SSPIB";#N/A,#N/A,FALSE,"EntpsPIB";#N/A,#N/A,FALSE,"EntpsPIB";#N/A,#N/A,FALSE,"CelPIB"}</definedName>
    <definedName name="wrn.CG._.Cons._.GDP." localSheetId="31" hidden="1">{#N/A,#N/A,FALSE,"CG Cons GDP";#N/A,#N/A,FALSE,"CG Cons GDP";#N/A,#N/A,FALSE,"CGvt Revenue GDP";#N/A,#N/A,FALSE,"RestGGPIB";#N/A,#N/A,FALSE,"RestGGPIB";#N/A,#N/A,FALSE,"SSPIB";#N/A,#N/A,FALSE,"EntpsPIB";#N/A,#N/A,FALSE,"EntpsPIB";#N/A,#N/A,FALSE,"CelPIB"}</definedName>
    <definedName name="wrn.CG._.Cons._.GDP." localSheetId="40" hidden="1">{#N/A,#N/A,FALSE,"CG Cons GDP";#N/A,#N/A,FALSE,"CG Cons GDP";#N/A,#N/A,FALSE,"CGvt Revenue GDP";#N/A,#N/A,FALSE,"RestGGPIB";#N/A,#N/A,FALSE,"RestGGPIB";#N/A,#N/A,FALSE,"SSPIB";#N/A,#N/A,FALSE,"EntpsPIB";#N/A,#N/A,FALSE,"EntpsPIB";#N/A,#N/A,FALSE,"CelPIB"}</definedName>
    <definedName name="wrn.CG._.Cons._.GDP." localSheetId="42" hidden="1">{#N/A,#N/A,FALSE,"CG Cons GDP";#N/A,#N/A,FALSE,"CG Cons GDP";#N/A,#N/A,FALSE,"CGvt Revenue GDP";#N/A,#N/A,FALSE,"RestGGPIB";#N/A,#N/A,FALSE,"RestGGPIB";#N/A,#N/A,FALSE,"SSPIB";#N/A,#N/A,FALSE,"EntpsPIB";#N/A,#N/A,FALSE,"EntpsPIB";#N/A,#N/A,FALSE,"CelPIB"}</definedName>
    <definedName name="wrn.CG._.Cons._.GDP." localSheetId="1" hidden="1">{#N/A,#N/A,FALSE,"CG Cons GDP";#N/A,#N/A,FALSE,"CG Cons GDP";#N/A,#N/A,FALSE,"CGvt Revenue GDP";#N/A,#N/A,FALSE,"RestGGPIB";#N/A,#N/A,FALSE,"RestGGPIB";#N/A,#N/A,FALSE,"SSPIB";#N/A,#N/A,FALSE,"EntpsPIB";#N/A,#N/A,FALSE,"EntpsPIB";#N/A,#N/A,FALSE,"CelPIB"}</definedName>
    <definedName name="wrn.CG._.Cons._.GDP." localSheetId="2" hidden="1">{#N/A,#N/A,FALSE,"CG Cons GDP";#N/A,#N/A,FALSE,"CG Cons GDP";#N/A,#N/A,FALSE,"CGvt Revenue GDP";#N/A,#N/A,FALSE,"RestGGPIB";#N/A,#N/A,FALSE,"RestGGPIB";#N/A,#N/A,FALSE,"SSPIB";#N/A,#N/A,FALSE,"EntpsPIB";#N/A,#N/A,FALSE,"EntpsPIB";#N/A,#N/A,FALSE,"CelPIB"}</definedName>
    <definedName name="wrn.CG._.Cons._.GDP." localSheetId="3" hidden="1">{#N/A,#N/A,FALSE,"CG Cons GDP";#N/A,#N/A,FALSE,"CG Cons GDP";#N/A,#N/A,FALSE,"CGvt Revenue GDP";#N/A,#N/A,FALSE,"RestGGPIB";#N/A,#N/A,FALSE,"RestGGPIB";#N/A,#N/A,FALSE,"SSPIB";#N/A,#N/A,FALSE,"EntpsPIB";#N/A,#N/A,FALSE,"EntpsPIB";#N/A,#N/A,FALSE,"CelPIB"}</definedName>
    <definedName name="wrn.CG._.Cons._.GDP." localSheetId="4" hidden="1">{#N/A,#N/A,FALSE,"CG Cons GDP";#N/A,#N/A,FALSE,"CG Cons GDP";#N/A,#N/A,FALSE,"CGvt Revenue GDP";#N/A,#N/A,FALSE,"RestGGPIB";#N/A,#N/A,FALSE,"RestGGPIB";#N/A,#N/A,FALSE,"SSPIB";#N/A,#N/A,FALSE,"EntpsPIB";#N/A,#N/A,FALSE,"EntpsPIB";#N/A,#N/A,FALSE,"CelPIB"}</definedName>
    <definedName name="wrn.CG._.Cons._.GDP." localSheetId="5" hidden="1">{#N/A,#N/A,FALSE,"CG Cons GDP";#N/A,#N/A,FALSE,"CG Cons GDP";#N/A,#N/A,FALSE,"CGvt Revenue GDP";#N/A,#N/A,FALSE,"RestGGPIB";#N/A,#N/A,FALSE,"RestGGPIB";#N/A,#N/A,FALSE,"SSPIB";#N/A,#N/A,FALSE,"EntpsPIB";#N/A,#N/A,FALSE,"EntpsPIB";#N/A,#N/A,FALSE,"CelPIB"}</definedName>
    <definedName name="wrn.CG._.Cons._.GDP." localSheetId="7" hidden="1">{#N/A,#N/A,FALSE,"CG Cons GDP";#N/A,#N/A,FALSE,"CG Cons GDP";#N/A,#N/A,FALSE,"CGvt Revenue GDP";#N/A,#N/A,FALSE,"RestGGPIB";#N/A,#N/A,FALSE,"RestGGPIB";#N/A,#N/A,FALSE,"SSPIB";#N/A,#N/A,FALSE,"EntpsPIB";#N/A,#N/A,FALSE,"EntpsPIB";#N/A,#N/A,FALSE,"CelPIB"}</definedName>
    <definedName name="wrn.CG._.Cons._.GDP." localSheetId="9" hidden="1">{#N/A,#N/A,FALSE,"CG Cons GDP";#N/A,#N/A,FALSE,"CG Cons GDP";#N/A,#N/A,FALSE,"CGvt Revenue GDP";#N/A,#N/A,FALSE,"RestGGPIB";#N/A,#N/A,FALSE,"RestGGPIB";#N/A,#N/A,FALSE,"SSPIB";#N/A,#N/A,FALSE,"EntpsPIB";#N/A,#N/A,FALSE,"EntpsPIB";#N/A,#N/A,FALSE,"CelPIB"}</definedName>
    <definedName name="wrn.CG._.Cons._.GDP." localSheetId="11" hidden="1">{#N/A,#N/A,FALSE,"CG Cons GDP";#N/A,#N/A,FALSE,"CG Cons GDP";#N/A,#N/A,FALSE,"CGvt Revenue GDP";#N/A,#N/A,FALSE,"RestGGPIB";#N/A,#N/A,FALSE,"RestGGPIB";#N/A,#N/A,FALSE,"SSPIB";#N/A,#N/A,FALSE,"EntpsPIB";#N/A,#N/A,FALSE,"EntpsPIB";#N/A,#N/A,FALSE,"CelPIB"}</definedName>
    <definedName name="wrn.CG._.Cons._.GDP." localSheetId="6" hidden="1">{#N/A,#N/A,FALSE,"CG Cons GDP";#N/A,#N/A,FALSE,"CG Cons GDP";#N/A,#N/A,FALSE,"CGvt Revenue GDP";#N/A,#N/A,FALSE,"RestGGPIB";#N/A,#N/A,FALSE,"RestGGPIB";#N/A,#N/A,FALSE,"SSPIB";#N/A,#N/A,FALSE,"EntpsPIB";#N/A,#N/A,FALSE,"EntpsPIB";#N/A,#N/A,FALSE,"CelPIB"}</definedName>
    <definedName name="wrn.CG._.Cons._.GDP." localSheetId="19" hidden="1">{#N/A,#N/A,FALSE,"CG Cons GDP";#N/A,#N/A,FALSE,"CG Cons GDP";#N/A,#N/A,FALSE,"CGvt Revenue GDP";#N/A,#N/A,FALSE,"RestGGPIB";#N/A,#N/A,FALSE,"RestGGPIB";#N/A,#N/A,FALSE,"SSPIB";#N/A,#N/A,FALSE,"EntpsPIB";#N/A,#N/A,FALSE,"EntpsPIB";#N/A,#N/A,FALSE,"CelPIB"}</definedName>
    <definedName name="wrn.CG._.Cons._.GDP." localSheetId="20" hidden="1">{#N/A,#N/A,FALSE,"CG Cons GDP";#N/A,#N/A,FALSE,"CG Cons GDP";#N/A,#N/A,FALSE,"CGvt Revenue GDP";#N/A,#N/A,FALSE,"RestGGPIB";#N/A,#N/A,FALSE,"RestGGPIB";#N/A,#N/A,FALSE,"SSPIB";#N/A,#N/A,FALSE,"EntpsPIB";#N/A,#N/A,FALSE,"EntpsPIB";#N/A,#N/A,FALSE,"CelPIB"}</definedName>
    <definedName name="wrn.CG._.Cons._.GDP." localSheetId="21" hidden="1">{#N/A,#N/A,FALSE,"CG Cons GDP";#N/A,#N/A,FALSE,"CG Cons GDP";#N/A,#N/A,FALSE,"CGvt Revenue GDP";#N/A,#N/A,FALSE,"RestGGPIB";#N/A,#N/A,FALSE,"RestGGPIB";#N/A,#N/A,FALSE,"SSPIB";#N/A,#N/A,FALSE,"EntpsPIB";#N/A,#N/A,FALSE,"EntpsPIB";#N/A,#N/A,FALSE,"CelPIB"}</definedName>
    <definedName name="wrn.CG._.Cons._.GDP." localSheetId="22" hidden="1">{#N/A,#N/A,FALSE,"CG Cons GDP";#N/A,#N/A,FALSE,"CG Cons GDP";#N/A,#N/A,FALSE,"CGvt Revenue GDP";#N/A,#N/A,FALSE,"RestGGPIB";#N/A,#N/A,FALSE,"RestGGPIB";#N/A,#N/A,FALSE,"SSPIB";#N/A,#N/A,FALSE,"EntpsPIB";#N/A,#N/A,FALSE,"EntpsPIB";#N/A,#N/A,FALSE,"CelPIB"}</definedName>
    <definedName name="wrn.CG._.Cons._.GDP." localSheetId="24" hidden="1">{#N/A,#N/A,FALSE,"CG Cons GDP";#N/A,#N/A,FALSE,"CG Cons GDP";#N/A,#N/A,FALSE,"CGvt Revenue GDP";#N/A,#N/A,FALSE,"RestGGPIB";#N/A,#N/A,FALSE,"RestGGPIB";#N/A,#N/A,FALSE,"SSPIB";#N/A,#N/A,FALSE,"EntpsPIB";#N/A,#N/A,FALSE,"EntpsPIB";#N/A,#N/A,FALSE,"CelPIB"}</definedName>
    <definedName name="wrn.CG._.Cons._.GDP." localSheetId="25" hidden="1">{#N/A,#N/A,FALSE,"CG Cons GDP";#N/A,#N/A,FALSE,"CG Cons GDP";#N/A,#N/A,FALSE,"CGvt Revenue GDP";#N/A,#N/A,FALSE,"RestGGPIB";#N/A,#N/A,FALSE,"RestGGPIB";#N/A,#N/A,FALSE,"SSPIB";#N/A,#N/A,FALSE,"EntpsPIB";#N/A,#N/A,FALSE,"EntpsPIB";#N/A,#N/A,FALSE,"CelPIB"}</definedName>
    <definedName name="wrn.CG._.Cons._.GDP." localSheetId="26" hidden="1">{#N/A,#N/A,FALSE,"CG Cons GDP";#N/A,#N/A,FALSE,"CG Cons GDP";#N/A,#N/A,FALSE,"CGvt Revenue GDP";#N/A,#N/A,FALSE,"RestGGPIB";#N/A,#N/A,FALSE,"RestGGPIB";#N/A,#N/A,FALSE,"SSPIB";#N/A,#N/A,FALSE,"EntpsPIB";#N/A,#N/A,FALSE,"EntpsPIB";#N/A,#N/A,FALSE,"CelPIB"}</definedName>
    <definedName name="wrn.CG._.Cons._.GDP." localSheetId="27" hidden="1">{#N/A,#N/A,FALSE,"CG Cons GDP";#N/A,#N/A,FALSE,"CG Cons GDP";#N/A,#N/A,FALSE,"CGvt Revenue GDP";#N/A,#N/A,FALSE,"RestGGPIB";#N/A,#N/A,FALSE,"RestGGPIB";#N/A,#N/A,FALSE,"SSPIB";#N/A,#N/A,FALSE,"EntpsPIB";#N/A,#N/A,FALSE,"EntpsPIB";#N/A,#N/A,FALSE,"CelPIB"}</definedName>
    <definedName name="wrn.CG._.Cons._.GDP." localSheetId="32" hidden="1">{#N/A,#N/A,FALSE,"CG Cons GDP";#N/A,#N/A,FALSE,"CG Cons GDP";#N/A,#N/A,FALSE,"CGvt Revenue GDP";#N/A,#N/A,FALSE,"RestGGPIB";#N/A,#N/A,FALSE,"RestGGPIB";#N/A,#N/A,FALSE,"SSPIB";#N/A,#N/A,FALSE,"EntpsPIB";#N/A,#N/A,FALSE,"EntpsPIB";#N/A,#N/A,FALSE,"CelPIB"}</definedName>
    <definedName name="wrn.CG._.Cons._.GDP." localSheetId="33" hidden="1">{#N/A,#N/A,FALSE,"CG Cons GDP";#N/A,#N/A,FALSE,"CG Cons GDP";#N/A,#N/A,FALSE,"CGvt Revenue GDP";#N/A,#N/A,FALSE,"RestGGPIB";#N/A,#N/A,FALSE,"RestGGPIB";#N/A,#N/A,FALSE,"SSPIB";#N/A,#N/A,FALSE,"EntpsPIB";#N/A,#N/A,FALSE,"EntpsPIB";#N/A,#N/A,FALSE,"CelPIB"}</definedName>
    <definedName name="wrn.CG._.Cons._.GDP." localSheetId="34" hidden="1">{#N/A,#N/A,FALSE,"CG Cons GDP";#N/A,#N/A,FALSE,"CG Cons GDP";#N/A,#N/A,FALSE,"CGvt Revenue GDP";#N/A,#N/A,FALSE,"RestGGPIB";#N/A,#N/A,FALSE,"RestGGPIB";#N/A,#N/A,FALSE,"SSPIB";#N/A,#N/A,FALSE,"EntpsPIB";#N/A,#N/A,FALSE,"EntpsPIB";#N/A,#N/A,FALSE,"CelPIB"}</definedName>
    <definedName name="wrn.CG._.Cons._.GDP." localSheetId="8" hidden="1">{#N/A,#N/A,FALSE,"CG Cons GDP";#N/A,#N/A,FALSE,"CG Cons GDP";#N/A,#N/A,FALSE,"CGvt Revenue GDP";#N/A,#N/A,FALSE,"RestGGPIB";#N/A,#N/A,FALSE,"RestGGPIB";#N/A,#N/A,FALSE,"SSPIB";#N/A,#N/A,FALSE,"EntpsPIB";#N/A,#N/A,FALSE,"EntpsPIB";#N/A,#N/A,FALSE,"CelPIB"}</definedName>
    <definedName name="wrn.CG._.Cons._.GDP." localSheetId="35" hidden="1">{#N/A,#N/A,FALSE,"CG Cons GDP";#N/A,#N/A,FALSE,"CG Cons GDP";#N/A,#N/A,FALSE,"CGvt Revenue GDP";#N/A,#N/A,FALSE,"RestGGPIB";#N/A,#N/A,FALSE,"RestGGPIB";#N/A,#N/A,FALSE,"SSPIB";#N/A,#N/A,FALSE,"EntpsPIB";#N/A,#N/A,FALSE,"EntpsPIB";#N/A,#N/A,FALSE,"CelPIB"}</definedName>
    <definedName name="wrn.CG._.Cons._.GDP." localSheetId="36" hidden="1">{#N/A,#N/A,FALSE,"CG Cons GDP";#N/A,#N/A,FALSE,"CG Cons GDP";#N/A,#N/A,FALSE,"CGvt Revenue GDP";#N/A,#N/A,FALSE,"RestGGPIB";#N/A,#N/A,FALSE,"RestGGPIB";#N/A,#N/A,FALSE,"SSPIB";#N/A,#N/A,FALSE,"EntpsPIB";#N/A,#N/A,FALSE,"EntpsPIB";#N/A,#N/A,FALSE,"CelPIB"}</definedName>
    <definedName name="wrn.CG._.Cons._.GDP." localSheetId="37" hidden="1">{#N/A,#N/A,FALSE,"CG Cons GDP";#N/A,#N/A,FALSE,"CG Cons GDP";#N/A,#N/A,FALSE,"CGvt Revenue GDP";#N/A,#N/A,FALSE,"RestGGPIB";#N/A,#N/A,FALSE,"RestGGPIB";#N/A,#N/A,FALSE,"SSPIB";#N/A,#N/A,FALSE,"EntpsPIB";#N/A,#N/A,FALSE,"EntpsPIB";#N/A,#N/A,FALSE,"CelPIB"}</definedName>
    <definedName name="wrn.CG._.Cons._.GDP." localSheetId="38" hidden="1">{#N/A,#N/A,FALSE,"CG Cons GDP";#N/A,#N/A,FALSE,"CG Cons GDP";#N/A,#N/A,FALSE,"CGvt Revenue GDP";#N/A,#N/A,FALSE,"RestGGPIB";#N/A,#N/A,FALSE,"RestGGPIB";#N/A,#N/A,FALSE,"SSPIB";#N/A,#N/A,FALSE,"EntpsPIB";#N/A,#N/A,FALSE,"EntpsPIB";#N/A,#N/A,FALSE,"CelPIB"}</definedName>
    <definedName name="wrn.CG._.Cons._.GDP." localSheetId="39" hidden="1">{#N/A,#N/A,FALSE,"CG Cons GDP";#N/A,#N/A,FALSE,"CG Cons GDP";#N/A,#N/A,FALSE,"CGvt Revenue GDP";#N/A,#N/A,FALSE,"RestGGPIB";#N/A,#N/A,FALSE,"RestGGPIB";#N/A,#N/A,FALSE,"SSPIB";#N/A,#N/A,FALSE,"EntpsPIB";#N/A,#N/A,FALSE,"EntpsPIB";#N/A,#N/A,FALSE,"CelPIB"}</definedName>
    <definedName name="wrn.CG._.Cons._.GDP." localSheetId="41" hidden="1">{#N/A,#N/A,FALSE,"CG Cons GDP";#N/A,#N/A,FALSE,"CG Cons GDP";#N/A,#N/A,FALSE,"CGvt Revenue GDP";#N/A,#N/A,FALSE,"RestGGPIB";#N/A,#N/A,FALSE,"RestGGPIB";#N/A,#N/A,FALSE,"SSPIB";#N/A,#N/A,FALSE,"EntpsPIB";#N/A,#N/A,FALSE,"EntpsPIB";#N/A,#N/A,FALSE,"CelPIB"}</definedName>
    <definedName name="wrn.CG._.Cons._.GDP." localSheetId="43" hidden="1">{#N/A,#N/A,FALSE,"CG Cons GDP";#N/A,#N/A,FALSE,"CG Cons GDP";#N/A,#N/A,FALSE,"CGvt Revenue GDP";#N/A,#N/A,FALSE,"RestGGPIB";#N/A,#N/A,FALSE,"RestGGPIB";#N/A,#N/A,FALSE,"SSPIB";#N/A,#N/A,FALSE,"EntpsPIB";#N/A,#N/A,FALSE,"EntpsPIB";#N/A,#N/A,FALSE,"CelPIB"}</definedName>
    <definedName name="wrn.CG._.Cons._.GDP." localSheetId="10" hidden="1">{#N/A,#N/A,FALSE,"CG Cons GDP";#N/A,#N/A,FALSE,"CG Cons GDP";#N/A,#N/A,FALSE,"CGvt Revenue GDP";#N/A,#N/A,FALSE,"RestGGPIB";#N/A,#N/A,FALSE,"RestGGPIB";#N/A,#N/A,FALSE,"SSPIB";#N/A,#N/A,FALSE,"EntpsPIB";#N/A,#N/A,FALSE,"EntpsPIB";#N/A,#N/A,FALSE,"CelPIB"}</definedName>
    <definedName name="wrn.CG._.Cons._.GDP." localSheetId="13" hidden="1">{#N/A,#N/A,FALSE,"CG Cons GDP";#N/A,#N/A,FALSE,"CG Cons GDP";#N/A,#N/A,FALSE,"CGvt Revenue GDP";#N/A,#N/A,FALSE,"RestGGPIB";#N/A,#N/A,FALSE,"RestGGPIB";#N/A,#N/A,FALSE,"SSPIB";#N/A,#N/A,FALSE,"EntpsPIB";#N/A,#N/A,FALSE,"EntpsPIB";#N/A,#N/A,FALSE,"CelPIB"}</definedName>
    <definedName name="wrn.CG._.Cons._.GDP." localSheetId="14" hidden="1">{#N/A,#N/A,FALSE,"CG Cons GDP";#N/A,#N/A,FALSE,"CG Cons GDP";#N/A,#N/A,FALSE,"CGvt Revenue GDP";#N/A,#N/A,FALSE,"RestGGPIB";#N/A,#N/A,FALSE,"RestGGPIB";#N/A,#N/A,FALSE,"SSPIB";#N/A,#N/A,FALSE,"EntpsPIB";#N/A,#N/A,FALSE,"EntpsPIB";#N/A,#N/A,FALSE,"CelPIB"}</definedName>
    <definedName name="wrn.CG._.Cons._.GDP." localSheetId="15" hidden="1">{#N/A,#N/A,FALSE,"CG Cons GDP";#N/A,#N/A,FALSE,"CG Cons GDP";#N/A,#N/A,FALSE,"CGvt Revenue GDP";#N/A,#N/A,FALSE,"RestGGPIB";#N/A,#N/A,FALSE,"RestGGPIB";#N/A,#N/A,FALSE,"SSPIB";#N/A,#N/A,FALSE,"EntpsPIB";#N/A,#N/A,FALSE,"EntpsPIB";#N/A,#N/A,FALSE,"CelPIB"}</definedName>
    <definedName name="wrn.CG._.Cons._.GDP." localSheetId="16" hidden="1">{#N/A,#N/A,FALSE,"CG Cons GDP";#N/A,#N/A,FALSE,"CG Cons GDP";#N/A,#N/A,FALSE,"CGvt Revenue GDP";#N/A,#N/A,FALSE,"RestGGPIB";#N/A,#N/A,FALSE,"RestGGPIB";#N/A,#N/A,FALSE,"SSPIB";#N/A,#N/A,FALSE,"EntpsPIB";#N/A,#N/A,FALSE,"EntpsPIB";#N/A,#N/A,FALSE,"CelPIB"}</definedName>
    <definedName name="wrn.CG._.Cons._.GDP." localSheetId="17" hidden="1">{#N/A,#N/A,FALSE,"CG Cons GDP";#N/A,#N/A,FALSE,"CG Cons GDP";#N/A,#N/A,FALSE,"CGvt Revenue GDP";#N/A,#N/A,FALSE,"RestGGPIB";#N/A,#N/A,FALSE,"RestGGPIB";#N/A,#N/A,FALSE,"SSPIB";#N/A,#N/A,FALSE,"EntpsPIB";#N/A,#N/A,FALSE,"EntpsPIB";#N/A,#N/A,FALSE,"CelPIB"}</definedName>
    <definedName name="wrn.CG._.Cons._.GDP." localSheetId="18" hidden="1">{#N/A,#N/A,FALSE,"CG Cons GDP";#N/A,#N/A,FALSE,"CG Cons GDP";#N/A,#N/A,FALSE,"CGvt Revenue GDP";#N/A,#N/A,FALSE,"RestGGPIB";#N/A,#N/A,FALSE,"RestGGPIB";#N/A,#N/A,FALSE,"SSPIB";#N/A,#N/A,FALSE,"EntpsPIB";#N/A,#N/A,FALSE,"EntpsPIB";#N/A,#N/A,FALSE,"CelPIB"}</definedName>
    <definedName name="wrn.CG._.Cons._.GDP." hidden="1">{#N/A,#N/A,FALSE,"CG Cons GDP";#N/A,#N/A,FALSE,"CG Cons GDP";#N/A,#N/A,FALSE,"CGvt Revenue GDP";#N/A,#N/A,FALSE,"RestGGPIB";#N/A,#N/A,FALSE,"RestGGPIB";#N/A,#N/A,FALSE,"SSPIB";#N/A,#N/A,FALSE,"EntpsPIB";#N/A,#N/A,FALSE,"EntpsPIB";#N/A,#N/A,FALSE,"CelPIB"}</definedName>
    <definedName name="wrn.CGvt._.Revenue._.GDP." localSheetId="59" hidden="1">{#N/A,#N/A,FALSE,"NFPS GDP"}</definedName>
    <definedName name="wrn.CGvt._.Revenue._.GDP." localSheetId="0" hidden="1">{#N/A,#N/A,FALSE,"NFPS GDP"}</definedName>
    <definedName name="wrn.CGvt._.Revenue._.GDP." localSheetId="12" hidden="1">{#N/A,#N/A,FALSE,"NFPS GDP"}</definedName>
    <definedName name="wrn.CGvt._.Revenue._.GDP." localSheetId="23" hidden="1">{#N/A,#N/A,FALSE,"NFPS GDP"}</definedName>
    <definedName name="wrn.CGvt._.Revenue._.GDP." localSheetId="28" hidden="1">{#N/A,#N/A,FALSE,"NFPS GDP"}</definedName>
    <definedName name="wrn.CGvt._.Revenue._.GDP." localSheetId="29" hidden="1">{#N/A,#N/A,FALSE,"NFPS GDP"}</definedName>
    <definedName name="wrn.CGvt._.Revenue._.GDP." localSheetId="30" hidden="1">{#N/A,#N/A,FALSE,"NFPS GDP"}</definedName>
    <definedName name="wrn.CGvt._.Revenue._.GDP." localSheetId="31" hidden="1">{#N/A,#N/A,FALSE,"NFPS GDP"}</definedName>
    <definedName name="wrn.CGvt._.Revenue._.GDP." localSheetId="40" hidden="1">{#N/A,#N/A,FALSE,"NFPS GDP"}</definedName>
    <definedName name="wrn.CGvt._.Revenue._.GDP." localSheetId="42" hidden="1">{#N/A,#N/A,FALSE,"NFPS GDP"}</definedName>
    <definedName name="wrn.CGvt._.Revenue._.GDP." localSheetId="1" hidden="1">{#N/A,#N/A,FALSE,"NFPS GDP"}</definedName>
    <definedName name="wrn.CGvt._.Revenue._.GDP." localSheetId="2" hidden="1">{#N/A,#N/A,FALSE,"NFPS GDP"}</definedName>
    <definedName name="wrn.CGvt._.Revenue._.GDP." localSheetId="3" hidden="1">{#N/A,#N/A,FALSE,"NFPS GDP"}</definedName>
    <definedName name="wrn.CGvt._.Revenue._.GDP." localSheetId="4" hidden="1">{#N/A,#N/A,FALSE,"NFPS GDP"}</definedName>
    <definedName name="wrn.CGvt._.Revenue._.GDP." localSheetId="5" hidden="1">{#N/A,#N/A,FALSE,"NFPS GDP"}</definedName>
    <definedName name="wrn.CGvt._.Revenue._.GDP." localSheetId="7" hidden="1">{#N/A,#N/A,FALSE,"NFPS GDP"}</definedName>
    <definedName name="wrn.CGvt._.Revenue._.GDP." localSheetId="9" hidden="1">{#N/A,#N/A,FALSE,"NFPS GDP"}</definedName>
    <definedName name="wrn.CGvt._.Revenue._.GDP." localSheetId="11" hidden="1">{#N/A,#N/A,FALSE,"NFPS GDP"}</definedName>
    <definedName name="wrn.CGvt._.Revenue._.GDP." localSheetId="6" hidden="1">{#N/A,#N/A,FALSE,"NFPS GDP"}</definedName>
    <definedName name="wrn.CGvt._.Revenue._.GDP." localSheetId="19" hidden="1">{#N/A,#N/A,FALSE,"NFPS GDP"}</definedName>
    <definedName name="wrn.CGvt._.Revenue._.GDP." localSheetId="20" hidden="1">{#N/A,#N/A,FALSE,"NFPS GDP"}</definedName>
    <definedName name="wrn.CGvt._.Revenue._.GDP." localSheetId="21" hidden="1">{#N/A,#N/A,FALSE,"NFPS GDP"}</definedName>
    <definedName name="wrn.CGvt._.Revenue._.GDP." localSheetId="22" hidden="1">{#N/A,#N/A,FALSE,"NFPS GDP"}</definedName>
    <definedName name="wrn.CGvt._.Revenue._.GDP." localSheetId="24" hidden="1">{#N/A,#N/A,FALSE,"NFPS GDP"}</definedName>
    <definedName name="wrn.CGvt._.Revenue._.GDP." localSheetId="25" hidden="1">{#N/A,#N/A,FALSE,"NFPS GDP"}</definedName>
    <definedName name="wrn.CGvt._.Revenue._.GDP." localSheetId="26" hidden="1">{#N/A,#N/A,FALSE,"NFPS GDP"}</definedName>
    <definedName name="wrn.CGvt._.Revenue._.GDP." localSheetId="27" hidden="1">{#N/A,#N/A,FALSE,"NFPS GDP"}</definedName>
    <definedName name="wrn.CGvt._.Revenue._.GDP." localSheetId="32" hidden="1">{#N/A,#N/A,FALSE,"NFPS GDP"}</definedName>
    <definedName name="wrn.CGvt._.Revenue._.GDP." localSheetId="33" hidden="1">{#N/A,#N/A,FALSE,"NFPS GDP"}</definedName>
    <definedName name="wrn.CGvt._.Revenue._.GDP." localSheetId="34" hidden="1">{#N/A,#N/A,FALSE,"NFPS GDP"}</definedName>
    <definedName name="wrn.CGvt._.Revenue._.GDP." localSheetId="8" hidden="1">{#N/A,#N/A,FALSE,"NFPS GDP"}</definedName>
    <definedName name="wrn.CGvt._.Revenue._.GDP." localSheetId="35" hidden="1">{#N/A,#N/A,FALSE,"NFPS GDP"}</definedName>
    <definedName name="wrn.CGvt._.Revenue._.GDP." localSheetId="36" hidden="1">{#N/A,#N/A,FALSE,"NFPS GDP"}</definedName>
    <definedName name="wrn.CGvt._.Revenue._.GDP." localSheetId="37" hidden="1">{#N/A,#N/A,FALSE,"NFPS GDP"}</definedName>
    <definedName name="wrn.CGvt._.Revenue._.GDP." localSheetId="38" hidden="1">{#N/A,#N/A,FALSE,"NFPS GDP"}</definedName>
    <definedName name="wrn.CGvt._.Revenue._.GDP." localSheetId="39" hidden="1">{#N/A,#N/A,FALSE,"NFPS GDP"}</definedName>
    <definedName name="wrn.CGvt._.Revenue._.GDP." localSheetId="41" hidden="1">{#N/A,#N/A,FALSE,"NFPS GDP"}</definedName>
    <definedName name="wrn.CGvt._.Revenue._.GDP." localSheetId="43" hidden="1">{#N/A,#N/A,FALSE,"NFPS GDP"}</definedName>
    <definedName name="wrn.CGvt._.Revenue._.GDP." localSheetId="10" hidden="1">{#N/A,#N/A,FALSE,"NFPS GDP"}</definedName>
    <definedName name="wrn.CGvt._.Revenue._.GDP." localSheetId="13" hidden="1">{#N/A,#N/A,FALSE,"NFPS GDP"}</definedName>
    <definedName name="wrn.CGvt._.Revenue._.GDP." localSheetId="14" hidden="1">{#N/A,#N/A,FALSE,"NFPS GDP"}</definedName>
    <definedName name="wrn.CGvt._.Revenue._.GDP." localSheetId="15" hidden="1">{#N/A,#N/A,FALSE,"NFPS GDP"}</definedName>
    <definedName name="wrn.CGvt._.Revenue._.GDP." localSheetId="16" hidden="1">{#N/A,#N/A,FALSE,"NFPS GDP"}</definedName>
    <definedName name="wrn.CGvt._.Revenue._.GDP." localSheetId="17" hidden="1">{#N/A,#N/A,FALSE,"NFPS GDP"}</definedName>
    <definedName name="wrn.CGvt._.Revenue._.GDP." localSheetId="18" hidden="1">{#N/A,#N/A,FALSE,"NFPS GDP"}</definedName>
    <definedName name="wrn.CGvt._.Revenue._.GDP." hidden="1">{#N/A,#N/A,FALSE,"NFPS GDP"}</definedName>
    <definedName name="wrn.CREDIT." localSheetId="59" hidden="1">{#N/A,#N/A,FALSE,"CREDIT"}</definedName>
    <definedName name="wrn.CREDIT." localSheetId="0" hidden="1">{#N/A,#N/A,FALSE,"CREDIT"}</definedName>
    <definedName name="wrn.CREDIT." localSheetId="12" hidden="1">{#N/A,#N/A,FALSE,"CREDIT"}</definedName>
    <definedName name="wrn.CREDIT." localSheetId="23" hidden="1">{#N/A,#N/A,FALSE,"CREDIT"}</definedName>
    <definedName name="wrn.CREDIT." localSheetId="28" hidden="1">{#N/A,#N/A,FALSE,"CREDIT"}</definedName>
    <definedName name="wrn.CREDIT." localSheetId="29" hidden="1">{#N/A,#N/A,FALSE,"CREDIT"}</definedName>
    <definedName name="wrn.CREDIT." localSheetId="30" hidden="1">{#N/A,#N/A,FALSE,"CREDIT"}</definedName>
    <definedName name="wrn.CREDIT." localSheetId="31" hidden="1">{#N/A,#N/A,FALSE,"CREDIT"}</definedName>
    <definedName name="wrn.CREDIT." localSheetId="40" hidden="1">{#N/A,#N/A,FALSE,"CREDIT"}</definedName>
    <definedName name="wrn.CREDIT." localSheetId="42" hidden="1">{#N/A,#N/A,FALSE,"CREDIT"}</definedName>
    <definedName name="wrn.CREDIT." localSheetId="1" hidden="1">{#N/A,#N/A,FALSE,"CREDIT"}</definedName>
    <definedName name="wrn.CREDIT." localSheetId="2" hidden="1">{#N/A,#N/A,FALSE,"CREDIT"}</definedName>
    <definedName name="wrn.CREDIT." localSheetId="3" hidden="1">{#N/A,#N/A,FALSE,"CREDIT"}</definedName>
    <definedName name="wrn.CREDIT." localSheetId="4" hidden="1">{#N/A,#N/A,FALSE,"CREDIT"}</definedName>
    <definedName name="wrn.CREDIT." localSheetId="5" hidden="1">{#N/A,#N/A,FALSE,"CREDIT"}</definedName>
    <definedName name="wrn.CREDIT." localSheetId="7" hidden="1">{#N/A,#N/A,FALSE,"CREDIT"}</definedName>
    <definedName name="wrn.CREDIT." localSheetId="9" hidden="1">{#N/A,#N/A,FALSE,"CREDIT"}</definedName>
    <definedName name="wrn.CREDIT." localSheetId="11" hidden="1">{#N/A,#N/A,FALSE,"CREDIT"}</definedName>
    <definedName name="wrn.CREDIT." localSheetId="6" hidden="1">{#N/A,#N/A,FALSE,"CREDIT"}</definedName>
    <definedName name="wrn.CREDIT." localSheetId="19" hidden="1">{#N/A,#N/A,FALSE,"CREDIT"}</definedName>
    <definedName name="wrn.CREDIT." localSheetId="20" hidden="1">{#N/A,#N/A,FALSE,"CREDIT"}</definedName>
    <definedName name="wrn.CREDIT." localSheetId="21" hidden="1">{#N/A,#N/A,FALSE,"CREDIT"}</definedName>
    <definedName name="wrn.CREDIT." localSheetId="22" hidden="1">{#N/A,#N/A,FALSE,"CREDIT"}</definedName>
    <definedName name="wrn.CREDIT." localSheetId="24" hidden="1">{#N/A,#N/A,FALSE,"CREDIT"}</definedName>
    <definedName name="wrn.CREDIT." localSheetId="25" hidden="1">{#N/A,#N/A,FALSE,"CREDIT"}</definedName>
    <definedName name="wrn.CREDIT." localSheetId="26" hidden="1">{#N/A,#N/A,FALSE,"CREDIT"}</definedName>
    <definedName name="wrn.CREDIT." localSheetId="27" hidden="1">{#N/A,#N/A,FALSE,"CREDIT"}</definedName>
    <definedName name="wrn.CREDIT." localSheetId="32" hidden="1">{#N/A,#N/A,FALSE,"CREDIT"}</definedName>
    <definedName name="wrn.CREDIT." localSheetId="33" hidden="1">{#N/A,#N/A,FALSE,"CREDIT"}</definedName>
    <definedName name="wrn.CREDIT." localSheetId="34" hidden="1">{#N/A,#N/A,FALSE,"CREDIT"}</definedName>
    <definedName name="wrn.CREDIT." localSheetId="8" hidden="1">{#N/A,#N/A,FALSE,"CREDIT"}</definedName>
    <definedName name="wrn.CREDIT." localSheetId="35" hidden="1">{#N/A,#N/A,FALSE,"CREDIT"}</definedName>
    <definedName name="wrn.CREDIT." localSheetId="36" hidden="1">{#N/A,#N/A,FALSE,"CREDIT"}</definedName>
    <definedName name="wrn.CREDIT." localSheetId="37" hidden="1">{#N/A,#N/A,FALSE,"CREDIT"}</definedName>
    <definedName name="wrn.CREDIT." localSheetId="38" hidden="1">{#N/A,#N/A,FALSE,"CREDIT"}</definedName>
    <definedName name="wrn.CREDIT." localSheetId="39" hidden="1">{#N/A,#N/A,FALSE,"CREDIT"}</definedName>
    <definedName name="wrn.CREDIT." localSheetId="41" hidden="1">{#N/A,#N/A,FALSE,"CREDIT"}</definedName>
    <definedName name="wrn.CREDIT." localSheetId="43" hidden="1">{#N/A,#N/A,FALSE,"CREDIT"}</definedName>
    <definedName name="wrn.CREDIT." localSheetId="10" hidden="1">{#N/A,#N/A,FALSE,"CREDIT"}</definedName>
    <definedName name="wrn.CREDIT." localSheetId="13" hidden="1">{#N/A,#N/A,FALSE,"CREDIT"}</definedName>
    <definedName name="wrn.CREDIT." localSheetId="14" hidden="1">{#N/A,#N/A,FALSE,"CREDIT"}</definedName>
    <definedName name="wrn.CREDIT." localSheetId="15" hidden="1">{#N/A,#N/A,FALSE,"CREDIT"}</definedName>
    <definedName name="wrn.CREDIT." localSheetId="16" hidden="1">{#N/A,#N/A,FALSE,"CREDIT"}</definedName>
    <definedName name="wrn.CREDIT." localSheetId="17" hidden="1">{#N/A,#N/A,FALSE,"CREDIT"}</definedName>
    <definedName name="wrn.CREDIT." localSheetId="18" hidden="1">{#N/A,#N/A,FALSE,"CREDIT"}</definedName>
    <definedName name="wrn.CREDIT." hidden="1">{#N/A,#N/A,FALSE,"CREDIT"}</definedName>
    <definedName name="wrn.DEBTSVC." localSheetId="59" hidden="1">{#N/A,#N/A,FALSE,"DEBTSVC"}</definedName>
    <definedName name="wrn.DEBTSVC." localSheetId="0" hidden="1">{#N/A,#N/A,FALSE,"DEBTSVC"}</definedName>
    <definedName name="wrn.DEBTSVC." localSheetId="12" hidden="1">{#N/A,#N/A,FALSE,"DEBTSVC"}</definedName>
    <definedName name="wrn.DEBTSVC." localSheetId="23" hidden="1">{#N/A,#N/A,FALSE,"DEBTSVC"}</definedName>
    <definedName name="wrn.DEBTSVC." localSheetId="28" hidden="1">{#N/A,#N/A,FALSE,"DEBTSVC"}</definedName>
    <definedName name="wrn.DEBTSVC." localSheetId="29" hidden="1">{#N/A,#N/A,FALSE,"DEBTSVC"}</definedName>
    <definedName name="wrn.DEBTSVC." localSheetId="30" hidden="1">{#N/A,#N/A,FALSE,"DEBTSVC"}</definedName>
    <definedName name="wrn.DEBTSVC." localSheetId="31" hidden="1">{#N/A,#N/A,FALSE,"DEBTSVC"}</definedName>
    <definedName name="wrn.DEBTSVC." localSheetId="40" hidden="1">{#N/A,#N/A,FALSE,"DEBTSVC"}</definedName>
    <definedName name="wrn.DEBTSVC." localSheetId="42" hidden="1">{#N/A,#N/A,FALSE,"DEBTSVC"}</definedName>
    <definedName name="wrn.DEBTSVC." localSheetId="1" hidden="1">{#N/A,#N/A,FALSE,"DEBTSVC"}</definedName>
    <definedName name="wrn.DEBTSVC." localSheetId="2" hidden="1">{#N/A,#N/A,FALSE,"DEBTSVC"}</definedName>
    <definedName name="wrn.DEBTSVC." localSheetId="3" hidden="1">{#N/A,#N/A,FALSE,"DEBTSVC"}</definedName>
    <definedName name="wrn.DEBTSVC." localSheetId="4" hidden="1">{#N/A,#N/A,FALSE,"DEBTSVC"}</definedName>
    <definedName name="wrn.DEBTSVC." localSheetId="5" hidden="1">{#N/A,#N/A,FALSE,"DEBTSVC"}</definedName>
    <definedName name="wrn.DEBTSVC." localSheetId="7" hidden="1">{#N/A,#N/A,FALSE,"DEBTSVC"}</definedName>
    <definedName name="wrn.DEBTSVC." localSheetId="9" hidden="1">{#N/A,#N/A,FALSE,"DEBTSVC"}</definedName>
    <definedName name="wrn.DEBTSVC." localSheetId="11" hidden="1">{#N/A,#N/A,FALSE,"DEBTSVC"}</definedName>
    <definedName name="wrn.DEBTSVC." localSheetId="6" hidden="1">{#N/A,#N/A,FALSE,"DEBTSVC"}</definedName>
    <definedName name="wrn.DEBTSVC." localSheetId="19" hidden="1">{#N/A,#N/A,FALSE,"DEBTSVC"}</definedName>
    <definedName name="wrn.DEBTSVC." localSheetId="20" hidden="1">{#N/A,#N/A,FALSE,"DEBTSVC"}</definedName>
    <definedName name="wrn.DEBTSVC." localSheetId="21" hidden="1">{#N/A,#N/A,FALSE,"DEBTSVC"}</definedName>
    <definedName name="wrn.DEBTSVC." localSheetId="22" hidden="1">{#N/A,#N/A,FALSE,"DEBTSVC"}</definedName>
    <definedName name="wrn.DEBTSVC." localSheetId="24" hidden="1">{#N/A,#N/A,FALSE,"DEBTSVC"}</definedName>
    <definedName name="wrn.DEBTSVC." localSheetId="25" hidden="1">{#N/A,#N/A,FALSE,"DEBTSVC"}</definedName>
    <definedName name="wrn.DEBTSVC." localSheetId="26" hidden="1">{#N/A,#N/A,FALSE,"DEBTSVC"}</definedName>
    <definedName name="wrn.DEBTSVC." localSheetId="27" hidden="1">{#N/A,#N/A,FALSE,"DEBTSVC"}</definedName>
    <definedName name="wrn.DEBTSVC." localSheetId="32" hidden="1">{#N/A,#N/A,FALSE,"DEBTSVC"}</definedName>
    <definedName name="wrn.DEBTSVC." localSheetId="33" hidden="1">{#N/A,#N/A,FALSE,"DEBTSVC"}</definedName>
    <definedName name="wrn.DEBTSVC." localSheetId="34" hidden="1">{#N/A,#N/A,FALSE,"DEBTSVC"}</definedName>
    <definedName name="wrn.DEBTSVC." localSheetId="8" hidden="1">{#N/A,#N/A,FALSE,"DEBTSVC"}</definedName>
    <definedName name="wrn.DEBTSVC." localSheetId="35" hidden="1">{#N/A,#N/A,FALSE,"DEBTSVC"}</definedName>
    <definedName name="wrn.DEBTSVC." localSheetId="36" hidden="1">{#N/A,#N/A,FALSE,"DEBTSVC"}</definedName>
    <definedName name="wrn.DEBTSVC." localSheetId="37" hidden="1">{#N/A,#N/A,FALSE,"DEBTSVC"}</definedName>
    <definedName name="wrn.DEBTSVC." localSheetId="38" hidden="1">{#N/A,#N/A,FALSE,"DEBTSVC"}</definedName>
    <definedName name="wrn.DEBTSVC." localSheetId="39" hidden="1">{#N/A,#N/A,FALSE,"DEBTSVC"}</definedName>
    <definedName name="wrn.DEBTSVC." localSheetId="41" hidden="1">{#N/A,#N/A,FALSE,"DEBTSVC"}</definedName>
    <definedName name="wrn.DEBTSVC." localSheetId="43" hidden="1">{#N/A,#N/A,FALSE,"DEBTSVC"}</definedName>
    <definedName name="wrn.DEBTSVC." localSheetId="10" hidden="1">{#N/A,#N/A,FALSE,"DEBTSVC"}</definedName>
    <definedName name="wrn.DEBTSVC." localSheetId="13" hidden="1">{#N/A,#N/A,FALSE,"DEBTSVC"}</definedName>
    <definedName name="wrn.DEBTSVC." localSheetId="14" hidden="1">{#N/A,#N/A,FALSE,"DEBTSVC"}</definedName>
    <definedName name="wrn.DEBTSVC." localSheetId="15" hidden="1">{#N/A,#N/A,FALSE,"DEBTSVC"}</definedName>
    <definedName name="wrn.DEBTSVC." localSheetId="16" hidden="1">{#N/A,#N/A,FALSE,"DEBTSVC"}</definedName>
    <definedName name="wrn.DEBTSVC." localSheetId="17" hidden="1">{#N/A,#N/A,FALSE,"DEBTSVC"}</definedName>
    <definedName name="wrn.DEBTSVC." localSheetId="18" hidden="1">{#N/A,#N/A,FALSE,"DEBTSVC"}</definedName>
    <definedName name="wrn.DEBTSVC." hidden="1">{#N/A,#N/A,FALSE,"DEBTSVC"}</definedName>
    <definedName name="wrn.DEPO." localSheetId="59" hidden="1">{#N/A,#N/A,FALSE,"DEPO"}</definedName>
    <definedName name="wrn.DEPO." localSheetId="0" hidden="1">{#N/A,#N/A,FALSE,"DEPO"}</definedName>
    <definedName name="wrn.DEPO." localSheetId="12" hidden="1">{#N/A,#N/A,FALSE,"DEPO"}</definedName>
    <definedName name="wrn.DEPO." localSheetId="23" hidden="1">{#N/A,#N/A,FALSE,"DEPO"}</definedName>
    <definedName name="wrn.DEPO." localSheetId="28" hidden="1">{#N/A,#N/A,FALSE,"DEPO"}</definedName>
    <definedName name="wrn.DEPO." localSheetId="29" hidden="1">{#N/A,#N/A,FALSE,"DEPO"}</definedName>
    <definedName name="wrn.DEPO." localSheetId="30" hidden="1">{#N/A,#N/A,FALSE,"DEPO"}</definedName>
    <definedName name="wrn.DEPO." localSheetId="31" hidden="1">{#N/A,#N/A,FALSE,"DEPO"}</definedName>
    <definedName name="wrn.DEPO." localSheetId="40" hidden="1">{#N/A,#N/A,FALSE,"DEPO"}</definedName>
    <definedName name="wrn.DEPO." localSheetId="42" hidden="1">{#N/A,#N/A,FALSE,"DEPO"}</definedName>
    <definedName name="wrn.DEPO." localSheetId="1" hidden="1">{#N/A,#N/A,FALSE,"DEPO"}</definedName>
    <definedName name="wrn.DEPO." localSheetId="2" hidden="1">{#N/A,#N/A,FALSE,"DEPO"}</definedName>
    <definedName name="wrn.DEPO." localSheetId="3" hidden="1">{#N/A,#N/A,FALSE,"DEPO"}</definedName>
    <definedName name="wrn.DEPO." localSheetId="4" hidden="1">{#N/A,#N/A,FALSE,"DEPO"}</definedName>
    <definedName name="wrn.DEPO." localSheetId="5" hidden="1">{#N/A,#N/A,FALSE,"DEPO"}</definedName>
    <definedName name="wrn.DEPO." localSheetId="7" hidden="1">{#N/A,#N/A,FALSE,"DEPO"}</definedName>
    <definedName name="wrn.DEPO." localSheetId="9" hidden="1">{#N/A,#N/A,FALSE,"DEPO"}</definedName>
    <definedName name="wrn.DEPO." localSheetId="11" hidden="1">{#N/A,#N/A,FALSE,"DEPO"}</definedName>
    <definedName name="wrn.DEPO." localSheetId="6" hidden="1">{#N/A,#N/A,FALSE,"DEPO"}</definedName>
    <definedName name="wrn.DEPO." localSheetId="19" hidden="1">{#N/A,#N/A,FALSE,"DEPO"}</definedName>
    <definedName name="wrn.DEPO." localSheetId="20" hidden="1">{#N/A,#N/A,FALSE,"DEPO"}</definedName>
    <definedName name="wrn.DEPO." localSheetId="21" hidden="1">{#N/A,#N/A,FALSE,"DEPO"}</definedName>
    <definedName name="wrn.DEPO." localSheetId="22" hidden="1">{#N/A,#N/A,FALSE,"DEPO"}</definedName>
    <definedName name="wrn.DEPO." localSheetId="24" hidden="1">{#N/A,#N/A,FALSE,"DEPO"}</definedName>
    <definedName name="wrn.DEPO." localSheetId="25" hidden="1">{#N/A,#N/A,FALSE,"DEPO"}</definedName>
    <definedName name="wrn.DEPO." localSheetId="26" hidden="1">{#N/A,#N/A,FALSE,"DEPO"}</definedName>
    <definedName name="wrn.DEPO." localSheetId="27" hidden="1">{#N/A,#N/A,FALSE,"DEPO"}</definedName>
    <definedName name="wrn.DEPO." localSheetId="32" hidden="1">{#N/A,#N/A,FALSE,"DEPO"}</definedName>
    <definedName name="wrn.DEPO." localSheetId="33" hidden="1">{#N/A,#N/A,FALSE,"DEPO"}</definedName>
    <definedName name="wrn.DEPO." localSheetId="34" hidden="1">{#N/A,#N/A,FALSE,"DEPO"}</definedName>
    <definedName name="wrn.DEPO." localSheetId="8" hidden="1">{#N/A,#N/A,FALSE,"DEPO"}</definedName>
    <definedName name="wrn.DEPO." localSheetId="35" hidden="1">{#N/A,#N/A,FALSE,"DEPO"}</definedName>
    <definedName name="wrn.DEPO." localSheetId="36" hidden="1">{#N/A,#N/A,FALSE,"DEPO"}</definedName>
    <definedName name="wrn.DEPO." localSheetId="37" hidden="1">{#N/A,#N/A,FALSE,"DEPO"}</definedName>
    <definedName name="wrn.DEPO." localSheetId="38" hidden="1">{#N/A,#N/A,FALSE,"DEPO"}</definedName>
    <definedName name="wrn.DEPO." localSheetId="39" hidden="1">{#N/A,#N/A,FALSE,"DEPO"}</definedName>
    <definedName name="wrn.DEPO." localSheetId="41" hidden="1">{#N/A,#N/A,FALSE,"DEPO"}</definedName>
    <definedName name="wrn.DEPO." localSheetId="43" hidden="1">{#N/A,#N/A,FALSE,"DEPO"}</definedName>
    <definedName name="wrn.DEPO." localSheetId="10" hidden="1">{#N/A,#N/A,FALSE,"DEPO"}</definedName>
    <definedName name="wrn.DEPO." localSheetId="13" hidden="1">{#N/A,#N/A,FALSE,"DEPO"}</definedName>
    <definedName name="wrn.DEPO." localSheetId="14" hidden="1">{#N/A,#N/A,FALSE,"DEPO"}</definedName>
    <definedName name="wrn.DEPO." localSheetId="15" hidden="1">{#N/A,#N/A,FALSE,"DEPO"}</definedName>
    <definedName name="wrn.DEPO." localSheetId="16" hidden="1">{#N/A,#N/A,FALSE,"DEPO"}</definedName>
    <definedName name="wrn.DEPO." localSheetId="17" hidden="1">{#N/A,#N/A,FALSE,"DEPO"}</definedName>
    <definedName name="wrn.DEPO." localSheetId="18" hidden="1">{#N/A,#N/A,FALSE,"DEPO"}</definedName>
    <definedName name="wrn.DEPO." hidden="1">{#N/A,#N/A,FALSE,"DEPO"}</definedName>
    <definedName name="wrn.EntpsPIB." localSheetId="59" hidden="1">{#N/A,#N/A,FALSE,"EntpsPIB"}</definedName>
    <definedName name="wrn.EntpsPIB." localSheetId="0" hidden="1">{#N/A,#N/A,FALSE,"EntpsPIB"}</definedName>
    <definedName name="wrn.EntpsPIB." localSheetId="12" hidden="1">{#N/A,#N/A,FALSE,"EntpsPIB"}</definedName>
    <definedName name="wrn.EntpsPIB." localSheetId="23" hidden="1">{#N/A,#N/A,FALSE,"EntpsPIB"}</definedName>
    <definedName name="wrn.EntpsPIB." localSheetId="28" hidden="1">{#N/A,#N/A,FALSE,"EntpsPIB"}</definedName>
    <definedName name="wrn.EntpsPIB." localSheetId="29" hidden="1">{#N/A,#N/A,FALSE,"EntpsPIB"}</definedName>
    <definedName name="wrn.EntpsPIB." localSheetId="30" hidden="1">{#N/A,#N/A,FALSE,"EntpsPIB"}</definedName>
    <definedName name="wrn.EntpsPIB." localSheetId="31" hidden="1">{#N/A,#N/A,FALSE,"EntpsPIB"}</definedName>
    <definedName name="wrn.EntpsPIB." localSheetId="40" hidden="1">{#N/A,#N/A,FALSE,"EntpsPIB"}</definedName>
    <definedName name="wrn.EntpsPIB." localSheetId="42" hidden="1">{#N/A,#N/A,FALSE,"EntpsPIB"}</definedName>
    <definedName name="wrn.EntpsPIB." localSheetId="1" hidden="1">{#N/A,#N/A,FALSE,"EntpsPIB"}</definedName>
    <definedName name="wrn.EntpsPIB." localSheetId="2" hidden="1">{#N/A,#N/A,FALSE,"EntpsPIB"}</definedName>
    <definedName name="wrn.EntpsPIB." localSheetId="3" hidden="1">{#N/A,#N/A,FALSE,"EntpsPIB"}</definedName>
    <definedName name="wrn.EntpsPIB." localSheetId="4" hidden="1">{#N/A,#N/A,FALSE,"EntpsPIB"}</definedName>
    <definedName name="wrn.EntpsPIB." localSheetId="5" hidden="1">{#N/A,#N/A,FALSE,"EntpsPIB"}</definedName>
    <definedName name="wrn.EntpsPIB." localSheetId="7" hidden="1">{#N/A,#N/A,FALSE,"EntpsPIB"}</definedName>
    <definedName name="wrn.EntpsPIB." localSheetId="9" hidden="1">{#N/A,#N/A,FALSE,"EntpsPIB"}</definedName>
    <definedName name="wrn.EntpsPIB." localSheetId="11" hidden="1">{#N/A,#N/A,FALSE,"EntpsPIB"}</definedName>
    <definedName name="wrn.EntpsPIB." localSheetId="6" hidden="1">{#N/A,#N/A,FALSE,"EntpsPIB"}</definedName>
    <definedName name="wrn.EntpsPIB." localSheetId="19" hidden="1">{#N/A,#N/A,FALSE,"EntpsPIB"}</definedName>
    <definedName name="wrn.EntpsPIB." localSheetId="20" hidden="1">{#N/A,#N/A,FALSE,"EntpsPIB"}</definedName>
    <definedName name="wrn.EntpsPIB." localSheetId="21" hidden="1">{#N/A,#N/A,FALSE,"EntpsPIB"}</definedName>
    <definedName name="wrn.EntpsPIB." localSheetId="22" hidden="1">{#N/A,#N/A,FALSE,"EntpsPIB"}</definedName>
    <definedName name="wrn.EntpsPIB." localSheetId="24" hidden="1">{#N/A,#N/A,FALSE,"EntpsPIB"}</definedName>
    <definedName name="wrn.EntpsPIB." localSheetId="25" hidden="1">{#N/A,#N/A,FALSE,"EntpsPIB"}</definedName>
    <definedName name="wrn.EntpsPIB." localSheetId="26" hidden="1">{#N/A,#N/A,FALSE,"EntpsPIB"}</definedName>
    <definedName name="wrn.EntpsPIB." localSheetId="27" hidden="1">{#N/A,#N/A,FALSE,"EntpsPIB"}</definedName>
    <definedName name="wrn.EntpsPIB." localSheetId="32" hidden="1">{#N/A,#N/A,FALSE,"EntpsPIB"}</definedName>
    <definedName name="wrn.EntpsPIB." localSheetId="33" hidden="1">{#N/A,#N/A,FALSE,"EntpsPIB"}</definedName>
    <definedName name="wrn.EntpsPIB." localSheetId="34" hidden="1">{#N/A,#N/A,FALSE,"EntpsPIB"}</definedName>
    <definedName name="wrn.EntpsPIB." localSheetId="8" hidden="1">{#N/A,#N/A,FALSE,"EntpsPIB"}</definedName>
    <definedName name="wrn.EntpsPIB." localSheetId="35" hidden="1">{#N/A,#N/A,FALSE,"EntpsPIB"}</definedName>
    <definedName name="wrn.EntpsPIB." localSheetId="36" hidden="1">{#N/A,#N/A,FALSE,"EntpsPIB"}</definedName>
    <definedName name="wrn.EntpsPIB." localSheetId="37" hidden="1">{#N/A,#N/A,FALSE,"EntpsPIB"}</definedName>
    <definedName name="wrn.EntpsPIB." localSheetId="38" hidden="1">{#N/A,#N/A,FALSE,"EntpsPIB"}</definedName>
    <definedName name="wrn.EntpsPIB." localSheetId="39" hidden="1">{#N/A,#N/A,FALSE,"EntpsPIB"}</definedName>
    <definedName name="wrn.EntpsPIB." localSheetId="41" hidden="1">{#N/A,#N/A,FALSE,"EntpsPIB"}</definedName>
    <definedName name="wrn.EntpsPIB." localSheetId="43" hidden="1">{#N/A,#N/A,FALSE,"EntpsPIB"}</definedName>
    <definedName name="wrn.EntpsPIB." localSheetId="10" hidden="1">{#N/A,#N/A,FALSE,"EntpsPIB"}</definedName>
    <definedName name="wrn.EntpsPIB." localSheetId="13" hidden="1">{#N/A,#N/A,FALSE,"EntpsPIB"}</definedName>
    <definedName name="wrn.EntpsPIB." localSheetId="14" hidden="1">{#N/A,#N/A,FALSE,"EntpsPIB"}</definedName>
    <definedName name="wrn.EntpsPIB." localSheetId="15" hidden="1">{#N/A,#N/A,FALSE,"EntpsPIB"}</definedName>
    <definedName name="wrn.EntpsPIB." localSheetId="16" hidden="1">{#N/A,#N/A,FALSE,"EntpsPIB"}</definedName>
    <definedName name="wrn.EntpsPIB." localSheetId="17" hidden="1">{#N/A,#N/A,FALSE,"EntpsPIB"}</definedName>
    <definedName name="wrn.EntpsPIB." localSheetId="18" hidden="1">{#N/A,#N/A,FALSE,"EntpsPIB"}</definedName>
    <definedName name="wrn.EntpsPIB." hidden="1">{#N/A,#N/A,FALSE,"EntpsPIB"}</definedName>
    <definedName name="wrn.EXCISE." localSheetId="59" hidden="1">{#N/A,#N/A,FALSE,"EXCISE"}</definedName>
    <definedName name="wrn.EXCISE." localSheetId="0" hidden="1">{#N/A,#N/A,FALSE,"EXCISE"}</definedName>
    <definedName name="wrn.EXCISE." localSheetId="12" hidden="1">{#N/A,#N/A,FALSE,"EXCISE"}</definedName>
    <definedName name="wrn.EXCISE." localSheetId="23" hidden="1">{#N/A,#N/A,FALSE,"EXCISE"}</definedName>
    <definedName name="wrn.EXCISE." localSheetId="28" hidden="1">{#N/A,#N/A,FALSE,"EXCISE"}</definedName>
    <definedName name="wrn.EXCISE." localSheetId="29" hidden="1">{#N/A,#N/A,FALSE,"EXCISE"}</definedName>
    <definedName name="wrn.EXCISE." localSheetId="30" hidden="1">{#N/A,#N/A,FALSE,"EXCISE"}</definedName>
    <definedName name="wrn.EXCISE." localSheetId="31" hidden="1">{#N/A,#N/A,FALSE,"EXCISE"}</definedName>
    <definedName name="wrn.EXCISE." localSheetId="40" hidden="1">{#N/A,#N/A,FALSE,"EXCISE"}</definedName>
    <definedName name="wrn.EXCISE." localSheetId="42" hidden="1">{#N/A,#N/A,FALSE,"EXCISE"}</definedName>
    <definedName name="wrn.EXCISE." localSheetId="1" hidden="1">{#N/A,#N/A,FALSE,"EXCISE"}</definedName>
    <definedName name="wrn.EXCISE." localSheetId="2" hidden="1">{#N/A,#N/A,FALSE,"EXCISE"}</definedName>
    <definedName name="wrn.EXCISE." localSheetId="3" hidden="1">{#N/A,#N/A,FALSE,"EXCISE"}</definedName>
    <definedName name="wrn.EXCISE." localSheetId="4" hidden="1">{#N/A,#N/A,FALSE,"EXCISE"}</definedName>
    <definedName name="wrn.EXCISE." localSheetId="5" hidden="1">{#N/A,#N/A,FALSE,"EXCISE"}</definedName>
    <definedName name="wrn.EXCISE." localSheetId="7" hidden="1">{#N/A,#N/A,FALSE,"EXCISE"}</definedName>
    <definedName name="wrn.EXCISE." localSheetId="9" hidden="1">{#N/A,#N/A,FALSE,"EXCISE"}</definedName>
    <definedName name="wrn.EXCISE." localSheetId="11" hidden="1">{#N/A,#N/A,FALSE,"EXCISE"}</definedName>
    <definedName name="wrn.EXCISE." localSheetId="6" hidden="1">{#N/A,#N/A,FALSE,"EXCISE"}</definedName>
    <definedName name="wrn.EXCISE." localSheetId="19" hidden="1">{#N/A,#N/A,FALSE,"EXCISE"}</definedName>
    <definedName name="wrn.EXCISE." localSheetId="20" hidden="1">{#N/A,#N/A,FALSE,"EXCISE"}</definedName>
    <definedName name="wrn.EXCISE." localSheetId="21" hidden="1">{#N/A,#N/A,FALSE,"EXCISE"}</definedName>
    <definedName name="wrn.EXCISE." localSheetId="22" hidden="1">{#N/A,#N/A,FALSE,"EXCISE"}</definedName>
    <definedName name="wrn.EXCISE." localSheetId="24" hidden="1">{#N/A,#N/A,FALSE,"EXCISE"}</definedName>
    <definedName name="wrn.EXCISE." localSheetId="25" hidden="1">{#N/A,#N/A,FALSE,"EXCISE"}</definedName>
    <definedName name="wrn.EXCISE." localSheetId="26" hidden="1">{#N/A,#N/A,FALSE,"EXCISE"}</definedName>
    <definedName name="wrn.EXCISE." localSheetId="27" hidden="1">{#N/A,#N/A,FALSE,"EXCISE"}</definedName>
    <definedName name="wrn.EXCISE." localSheetId="32" hidden="1">{#N/A,#N/A,FALSE,"EXCISE"}</definedName>
    <definedName name="wrn.EXCISE." localSheetId="33" hidden="1">{#N/A,#N/A,FALSE,"EXCISE"}</definedName>
    <definedName name="wrn.EXCISE." localSheetId="34" hidden="1">{#N/A,#N/A,FALSE,"EXCISE"}</definedName>
    <definedName name="wrn.EXCISE." localSheetId="8" hidden="1">{#N/A,#N/A,FALSE,"EXCISE"}</definedName>
    <definedName name="wrn.EXCISE." localSheetId="35" hidden="1">{#N/A,#N/A,FALSE,"EXCISE"}</definedName>
    <definedName name="wrn.EXCISE." localSheetId="36" hidden="1">{#N/A,#N/A,FALSE,"EXCISE"}</definedName>
    <definedName name="wrn.EXCISE." localSheetId="37" hidden="1">{#N/A,#N/A,FALSE,"EXCISE"}</definedName>
    <definedName name="wrn.EXCISE." localSheetId="38" hidden="1">{#N/A,#N/A,FALSE,"EXCISE"}</definedName>
    <definedName name="wrn.EXCISE." localSheetId="39" hidden="1">{#N/A,#N/A,FALSE,"EXCISE"}</definedName>
    <definedName name="wrn.EXCISE." localSheetId="41" hidden="1">{#N/A,#N/A,FALSE,"EXCISE"}</definedName>
    <definedName name="wrn.EXCISE." localSheetId="43" hidden="1">{#N/A,#N/A,FALSE,"EXCISE"}</definedName>
    <definedName name="wrn.EXCISE." localSheetId="10" hidden="1">{#N/A,#N/A,FALSE,"EXCISE"}</definedName>
    <definedName name="wrn.EXCISE." localSheetId="13" hidden="1">{#N/A,#N/A,FALSE,"EXCISE"}</definedName>
    <definedName name="wrn.EXCISE." localSheetId="14" hidden="1">{#N/A,#N/A,FALSE,"EXCISE"}</definedName>
    <definedName name="wrn.EXCISE." localSheetId="15" hidden="1">{#N/A,#N/A,FALSE,"EXCISE"}</definedName>
    <definedName name="wrn.EXCISE." localSheetId="16" hidden="1">{#N/A,#N/A,FALSE,"EXCISE"}</definedName>
    <definedName name="wrn.EXCISE." localSheetId="17" hidden="1">{#N/A,#N/A,FALSE,"EXCISE"}</definedName>
    <definedName name="wrn.EXCISE." localSheetId="18" hidden="1">{#N/A,#N/A,FALSE,"EXCISE"}</definedName>
    <definedName name="wrn.EXCISE." hidden="1">{#N/A,#N/A,FALSE,"EXCISE"}</definedName>
    <definedName name="wrn.EXRATE." localSheetId="59" hidden="1">{#N/A,#N/A,FALSE,"EXRATE"}</definedName>
    <definedName name="wrn.EXRATE." localSheetId="0" hidden="1">{#N/A,#N/A,FALSE,"EXRATE"}</definedName>
    <definedName name="wrn.EXRATE." localSheetId="12" hidden="1">{#N/A,#N/A,FALSE,"EXRATE"}</definedName>
    <definedName name="wrn.EXRATE." localSheetId="23" hidden="1">{#N/A,#N/A,FALSE,"EXRATE"}</definedName>
    <definedName name="wrn.EXRATE." localSheetId="28" hidden="1">{#N/A,#N/A,FALSE,"EXRATE"}</definedName>
    <definedName name="wrn.EXRATE." localSheetId="29" hidden="1">{#N/A,#N/A,FALSE,"EXRATE"}</definedName>
    <definedName name="wrn.EXRATE." localSheetId="30" hidden="1">{#N/A,#N/A,FALSE,"EXRATE"}</definedName>
    <definedName name="wrn.EXRATE." localSheetId="31" hidden="1">{#N/A,#N/A,FALSE,"EXRATE"}</definedName>
    <definedName name="wrn.EXRATE." localSheetId="40" hidden="1">{#N/A,#N/A,FALSE,"EXRATE"}</definedName>
    <definedName name="wrn.EXRATE." localSheetId="42" hidden="1">{#N/A,#N/A,FALSE,"EXRATE"}</definedName>
    <definedName name="wrn.EXRATE." localSheetId="1" hidden="1">{#N/A,#N/A,FALSE,"EXRATE"}</definedName>
    <definedName name="wrn.EXRATE." localSheetId="2" hidden="1">{#N/A,#N/A,FALSE,"EXRATE"}</definedName>
    <definedName name="wrn.EXRATE." localSheetId="3" hidden="1">{#N/A,#N/A,FALSE,"EXRATE"}</definedName>
    <definedName name="wrn.EXRATE." localSheetId="4" hidden="1">{#N/A,#N/A,FALSE,"EXRATE"}</definedName>
    <definedName name="wrn.EXRATE." localSheetId="5" hidden="1">{#N/A,#N/A,FALSE,"EXRATE"}</definedName>
    <definedName name="wrn.EXRATE." localSheetId="7" hidden="1">{#N/A,#N/A,FALSE,"EXRATE"}</definedName>
    <definedName name="wrn.EXRATE." localSheetId="9" hidden="1">{#N/A,#N/A,FALSE,"EXRATE"}</definedName>
    <definedName name="wrn.EXRATE." localSheetId="11" hidden="1">{#N/A,#N/A,FALSE,"EXRATE"}</definedName>
    <definedName name="wrn.EXRATE." localSheetId="6" hidden="1">{#N/A,#N/A,FALSE,"EXRATE"}</definedName>
    <definedName name="wrn.EXRATE." localSheetId="19" hidden="1">{#N/A,#N/A,FALSE,"EXRATE"}</definedName>
    <definedName name="wrn.EXRATE." localSheetId="20" hidden="1">{#N/A,#N/A,FALSE,"EXRATE"}</definedName>
    <definedName name="wrn.EXRATE." localSheetId="21" hidden="1">{#N/A,#N/A,FALSE,"EXRATE"}</definedName>
    <definedName name="wrn.EXRATE." localSheetId="22" hidden="1">{#N/A,#N/A,FALSE,"EXRATE"}</definedName>
    <definedName name="wrn.EXRATE." localSheetId="24" hidden="1">{#N/A,#N/A,FALSE,"EXRATE"}</definedName>
    <definedName name="wrn.EXRATE." localSheetId="25" hidden="1">{#N/A,#N/A,FALSE,"EXRATE"}</definedName>
    <definedName name="wrn.EXRATE." localSheetId="26" hidden="1">{#N/A,#N/A,FALSE,"EXRATE"}</definedName>
    <definedName name="wrn.EXRATE." localSheetId="27" hidden="1">{#N/A,#N/A,FALSE,"EXRATE"}</definedName>
    <definedName name="wrn.EXRATE." localSheetId="32" hidden="1">{#N/A,#N/A,FALSE,"EXRATE"}</definedName>
    <definedName name="wrn.EXRATE." localSheetId="33" hidden="1">{#N/A,#N/A,FALSE,"EXRATE"}</definedName>
    <definedName name="wrn.EXRATE." localSheetId="34" hidden="1">{#N/A,#N/A,FALSE,"EXRATE"}</definedName>
    <definedName name="wrn.EXRATE." localSheetId="8" hidden="1">{#N/A,#N/A,FALSE,"EXRATE"}</definedName>
    <definedName name="wrn.EXRATE." localSheetId="35" hidden="1">{#N/A,#N/A,FALSE,"EXRATE"}</definedName>
    <definedName name="wrn.EXRATE." localSheetId="36" hidden="1">{#N/A,#N/A,FALSE,"EXRATE"}</definedName>
    <definedName name="wrn.EXRATE." localSheetId="37" hidden="1">{#N/A,#N/A,FALSE,"EXRATE"}</definedName>
    <definedName name="wrn.EXRATE." localSheetId="38" hidden="1">{#N/A,#N/A,FALSE,"EXRATE"}</definedName>
    <definedName name="wrn.EXRATE." localSheetId="39" hidden="1">{#N/A,#N/A,FALSE,"EXRATE"}</definedName>
    <definedName name="wrn.EXRATE." localSheetId="41" hidden="1">{#N/A,#N/A,FALSE,"EXRATE"}</definedName>
    <definedName name="wrn.EXRATE." localSheetId="43" hidden="1">{#N/A,#N/A,FALSE,"EXRATE"}</definedName>
    <definedName name="wrn.EXRATE." localSheetId="10" hidden="1">{#N/A,#N/A,FALSE,"EXRATE"}</definedName>
    <definedName name="wrn.EXRATE." localSheetId="13" hidden="1">{#N/A,#N/A,FALSE,"EXRATE"}</definedName>
    <definedName name="wrn.EXRATE." localSheetId="14" hidden="1">{#N/A,#N/A,FALSE,"EXRATE"}</definedName>
    <definedName name="wrn.EXRATE." localSheetId="15" hidden="1">{#N/A,#N/A,FALSE,"EXRATE"}</definedName>
    <definedName name="wrn.EXRATE." localSheetId="16" hidden="1">{#N/A,#N/A,FALSE,"EXRATE"}</definedName>
    <definedName name="wrn.EXRATE." localSheetId="17" hidden="1">{#N/A,#N/A,FALSE,"EXRATE"}</definedName>
    <definedName name="wrn.EXRATE." localSheetId="18" hidden="1">{#N/A,#N/A,FALSE,"EXRATE"}</definedName>
    <definedName name="wrn.EXRATE." hidden="1">{#N/A,#N/A,FALSE,"EXRATE"}</definedName>
    <definedName name="wrn.EXTDEBT." localSheetId="59" hidden="1">{#N/A,#N/A,FALSE,"EXTDEBT"}</definedName>
    <definedName name="wrn.EXTDEBT." localSheetId="0" hidden="1">{#N/A,#N/A,FALSE,"EXTDEBT"}</definedName>
    <definedName name="wrn.EXTDEBT." localSheetId="12" hidden="1">{#N/A,#N/A,FALSE,"EXTDEBT"}</definedName>
    <definedName name="wrn.EXTDEBT." localSheetId="23" hidden="1">{#N/A,#N/A,FALSE,"EXTDEBT"}</definedName>
    <definedName name="wrn.EXTDEBT." localSheetId="28" hidden="1">{#N/A,#N/A,FALSE,"EXTDEBT"}</definedName>
    <definedName name="wrn.EXTDEBT." localSheetId="29" hidden="1">{#N/A,#N/A,FALSE,"EXTDEBT"}</definedName>
    <definedName name="wrn.EXTDEBT." localSheetId="30" hidden="1">{#N/A,#N/A,FALSE,"EXTDEBT"}</definedName>
    <definedName name="wrn.EXTDEBT." localSheetId="31" hidden="1">{#N/A,#N/A,FALSE,"EXTDEBT"}</definedName>
    <definedName name="wrn.EXTDEBT." localSheetId="40" hidden="1">{#N/A,#N/A,FALSE,"EXTDEBT"}</definedName>
    <definedName name="wrn.EXTDEBT." localSheetId="42" hidden="1">{#N/A,#N/A,FALSE,"EXTDEBT"}</definedName>
    <definedName name="wrn.EXTDEBT." localSheetId="1" hidden="1">{#N/A,#N/A,FALSE,"EXTDEBT"}</definedName>
    <definedName name="wrn.EXTDEBT." localSheetId="2" hidden="1">{#N/A,#N/A,FALSE,"EXTDEBT"}</definedName>
    <definedName name="wrn.EXTDEBT." localSheetId="3" hidden="1">{#N/A,#N/A,FALSE,"EXTDEBT"}</definedName>
    <definedName name="wrn.EXTDEBT." localSheetId="4" hidden="1">{#N/A,#N/A,FALSE,"EXTDEBT"}</definedName>
    <definedName name="wrn.EXTDEBT." localSheetId="5" hidden="1">{#N/A,#N/A,FALSE,"EXTDEBT"}</definedName>
    <definedName name="wrn.EXTDEBT." localSheetId="7" hidden="1">{#N/A,#N/A,FALSE,"EXTDEBT"}</definedName>
    <definedName name="wrn.EXTDEBT." localSheetId="9" hidden="1">{#N/A,#N/A,FALSE,"EXTDEBT"}</definedName>
    <definedName name="wrn.EXTDEBT." localSheetId="11" hidden="1">{#N/A,#N/A,FALSE,"EXTDEBT"}</definedName>
    <definedName name="wrn.EXTDEBT." localSheetId="6" hidden="1">{#N/A,#N/A,FALSE,"EXTDEBT"}</definedName>
    <definedName name="wrn.EXTDEBT." localSheetId="19" hidden="1">{#N/A,#N/A,FALSE,"EXTDEBT"}</definedName>
    <definedName name="wrn.EXTDEBT." localSheetId="20" hidden="1">{#N/A,#N/A,FALSE,"EXTDEBT"}</definedName>
    <definedName name="wrn.EXTDEBT." localSheetId="21" hidden="1">{#N/A,#N/A,FALSE,"EXTDEBT"}</definedName>
    <definedName name="wrn.EXTDEBT." localSheetId="22" hidden="1">{#N/A,#N/A,FALSE,"EXTDEBT"}</definedName>
    <definedName name="wrn.EXTDEBT." localSheetId="24" hidden="1">{#N/A,#N/A,FALSE,"EXTDEBT"}</definedName>
    <definedName name="wrn.EXTDEBT." localSheetId="25" hidden="1">{#N/A,#N/A,FALSE,"EXTDEBT"}</definedName>
    <definedName name="wrn.EXTDEBT." localSheetId="26" hidden="1">{#N/A,#N/A,FALSE,"EXTDEBT"}</definedName>
    <definedName name="wrn.EXTDEBT." localSheetId="27" hidden="1">{#N/A,#N/A,FALSE,"EXTDEBT"}</definedName>
    <definedName name="wrn.EXTDEBT." localSheetId="32" hidden="1">{#N/A,#N/A,FALSE,"EXTDEBT"}</definedName>
    <definedName name="wrn.EXTDEBT." localSheetId="33" hidden="1">{#N/A,#N/A,FALSE,"EXTDEBT"}</definedName>
    <definedName name="wrn.EXTDEBT." localSheetId="34" hidden="1">{#N/A,#N/A,FALSE,"EXTDEBT"}</definedName>
    <definedName name="wrn.EXTDEBT." localSheetId="8" hidden="1">{#N/A,#N/A,FALSE,"EXTDEBT"}</definedName>
    <definedName name="wrn.EXTDEBT." localSheetId="35" hidden="1">{#N/A,#N/A,FALSE,"EXTDEBT"}</definedName>
    <definedName name="wrn.EXTDEBT." localSheetId="36" hidden="1">{#N/A,#N/A,FALSE,"EXTDEBT"}</definedName>
    <definedName name="wrn.EXTDEBT." localSheetId="37" hidden="1">{#N/A,#N/A,FALSE,"EXTDEBT"}</definedName>
    <definedName name="wrn.EXTDEBT." localSheetId="38" hidden="1">{#N/A,#N/A,FALSE,"EXTDEBT"}</definedName>
    <definedName name="wrn.EXTDEBT." localSheetId="39" hidden="1">{#N/A,#N/A,FALSE,"EXTDEBT"}</definedName>
    <definedName name="wrn.EXTDEBT." localSheetId="41" hidden="1">{#N/A,#N/A,FALSE,"EXTDEBT"}</definedName>
    <definedName name="wrn.EXTDEBT." localSheetId="43" hidden="1">{#N/A,#N/A,FALSE,"EXTDEBT"}</definedName>
    <definedName name="wrn.EXTDEBT." localSheetId="10" hidden="1">{#N/A,#N/A,FALSE,"EXTDEBT"}</definedName>
    <definedName name="wrn.EXTDEBT." localSheetId="13" hidden="1">{#N/A,#N/A,FALSE,"EXTDEBT"}</definedName>
    <definedName name="wrn.EXTDEBT." localSheetId="14" hidden="1">{#N/A,#N/A,FALSE,"EXTDEBT"}</definedName>
    <definedName name="wrn.EXTDEBT." localSheetId="15" hidden="1">{#N/A,#N/A,FALSE,"EXTDEBT"}</definedName>
    <definedName name="wrn.EXTDEBT." localSheetId="16" hidden="1">{#N/A,#N/A,FALSE,"EXTDEBT"}</definedName>
    <definedName name="wrn.EXTDEBT." localSheetId="17" hidden="1">{#N/A,#N/A,FALSE,"EXTDEBT"}</definedName>
    <definedName name="wrn.EXTDEBT." localSheetId="18" hidden="1">{#N/A,#N/A,FALSE,"EXTDEBT"}</definedName>
    <definedName name="wrn.EXTDEBT." hidden="1">{#N/A,#N/A,FALSE,"EXTDEBT"}</definedName>
    <definedName name="wrn.EXTRABUDGT." localSheetId="59" hidden="1">{#N/A,#N/A,FALSE,"EXTRABUDGT"}</definedName>
    <definedName name="wrn.EXTRABUDGT." localSheetId="0" hidden="1">{#N/A,#N/A,FALSE,"EXTRABUDGT"}</definedName>
    <definedName name="wrn.EXTRABUDGT." localSheetId="12" hidden="1">{#N/A,#N/A,FALSE,"EXTRABUDGT"}</definedName>
    <definedName name="wrn.EXTRABUDGT." localSheetId="23" hidden="1">{#N/A,#N/A,FALSE,"EXTRABUDGT"}</definedName>
    <definedName name="wrn.EXTRABUDGT." localSheetId="28" hidden="1">{#N/A,#N/A,FALSE,"EXTRABUDGT"}</definedName>
    <definedName name="wrn.EXTRABUDGT." localSheetId="29" hidden="1">{#N/A,#N/A,FALSE,"EXTRABUDGT"}</definedName>
    <definedName name="wrn.EXTRABUDGT." localSheetId="30" hidden="1">{#N/A,#N/A,FALSE,"EXTRABUDGT"}</definedName>
    <definedName name="wrn.EXTRABUDGT." localSheetId="31" hidden="1">{#N/A,#N/A,FALSE,"EXTRABUDGT"}</definedName>
    <definedName name="wrn.EXTRABUDGT." localSheetId="40" hidden="1">{#N/A,#N/A,FALSE,"EXTRABUDGT"}</definedName>
    <definedName name="wrn.EXTRABUDGT." localSheetId="42" hidden="1">{#N/A,#N/A,FALSE,"EXTRABUDGT"}</definedName>
    <definedName name="wrn.EXTRABUDGT." localSheetId="1" hidden="1">{#N/A,#N/A,FALSE,"EXTRABUDGT"}</definedName>
    <definedName name="wrn.EXTRABUDGT." localSheetId="2" hidden="1">{#N/A,#N/A,FALSE,"EXTRABUDGT"}</definedName>
    <definedName name="wrn.EXTRABUDGT." localSheetId="3" hidden="1">{#N/A,#N/A,FALSE,"EXTRABUDGT"}</definedName>
    <definedName name="wrn.EXTRABUDGT." localSheetId="4" hidden="1">{#N/A,#N/A,FALSE,"EXTRABUDGT"}</definedName>
    <definedName name="wrn.EXTRABUDGT." localSheetId="5" hidden="1">{#N/A,#N/A,FALSE,"EXTRABUDGT"}</definedName>
    <definedName name="wrn.EXTRABUDGT." localSheetId="7" hidden="1">{#N/A,#N/A,FALSE,"EXTRABUDGT"}</definedName>
    <definedName name="wrn.EXTRABUDGT." localSheetId="9" hidden="1">{#N/A,#N/A,FALSE,"EXTRABUDGT"}</definedName>
    <definedName name="wrn.EXTRABUDGT." localSheetId="11" hidden="1">{#N/A,#N/A,FALSE,"EXTRABUDGT"}</definedName>
    <definedName name="wrn.EXTRABUDGT." localSheetId="6" hidden="1">{#N/A,#N/A,FALSE,"EXTRABUDGT"}</definedName>
    <definedName name="wrn.EXTRABUDGT." localSheetId="19" hidden="1">{#N/A,#N/A,FALSE,"EXTRABUDGT"}</definedName>
    <definedName name="wrn.EXTRABUDGT." localSheetId="20" hidden="1">{#N/A,#N/A,FALSE,"EXTRABUDGT"}</definedName>
    <definedName name="wrn.EXTRABUDGT." localSheetId="21" hidden="1">{#N/A,#N/A,FALSE,"EXTRABUDGT"}</definedName>
    <definedName name="wrn.EXTRABUDGT." localSheetId="22" hidden="1">{#N/A,#N/A,FALSE,"EXTRABUDGT"}</definedName>
    <definedName name="wrn.EXTRABUDGT." localSheetId="24" hidden="1">{#N/A,#N/A,FALSE,"EXTRABUDGT"}</definedName>
    <definedName name="wrn.EXTRABUDGT." localSheetId="25" hidden="1">{#N/A,#N/A,FALSE,"EXTRABUDGT"}</definedName>
    <definedName name="wrn.EXTRABUDGT." localSheetId="26" hidden="1">{#N/A,#N/A,FALSE,"EXTRABUDGT"}</definedName>
    <definedName name="wrn.EXTRABUDGT." localSheetId="27" hidden="1">{#N/A,#N/A,FALSE,"EXTRABUDGT"}</definedName>
    <definedName name="wrn.EXTRABUDGT." localSheetId="32" hidden="1">{#N/A,#N/A,FALSE,"EXTRABUDGT"}</definedName>
    <definedName name="wrn.EXTRABUDGT." localSheetId="33" hidden="1">{#N/A,#N/A,FALSE,"EXTRABUDGT"}</definedName>
    <definedName name="wrn.EXTRABUDGT." localSheetId="34" hidden="1">{#N/A,#N/A,FALSE,"EXTRABUDGT"}</definedName>
    <definedName name="wrn.EXTRABUDGT." localSheetId="8" hidden="1">{#N/A,#N/A,FALSE,"EXTRABUDGT"}</definedName>
    <definedName name="wrn.EXTRABUDGT." localSheetId="35" hidden="1">{#N/A,#N/A,FALSE,"EXTRABUDGT"}</definedName>
    <definedName name="wrn.EXTRABUDGT." localSheetId="36" hidden="1">{#N/A,#N/A,FALSE,"EXTRABUDGT"}</definedName>
    <definedName name="wrn.EXTRABUDGT." localSheetId="37" hidden="1">{#N/A,#N/A,FALSE,"EXTRABUDGT"}</definedName>
    <definedName name="wrn.EXTRABUDGT." localSheetId="38" hidden="1">{#N/A,#N/A,FALSE,"EXTRABUDGT"}</definedName>
    <definedName name="wrn.EXTRABUDGT." localSheetId="39" hidden="1">{#N/A,#N/A,FALSE,"EXTRABUDGT"}</definedName>
    <definedName name="wrn.EXTRABUDGT." localSheetId="41" hidden="1">{#N/A,#N/A,FALSE,"EXTRABUDGT"}</definedName>
    <definedName name="wrn.EXTRABUDGT." localSheetId="43" hidden="1">{#N/A,#N/A,FALSE,"EXTRABUDGT"}</definedName>
    <definedName name="wrn.EXTRABUDGT." localSheetId="10" hidden="1">{#N/A,#N/A,FALSE,"EXTRABUDGT"}</definedName>
    <definedName name="wrn.EXTRABUDGT." localSheetId="13" hidden="1">{#N/A,#N/A,FALSE,"EXTRABUDGT"}</definedName>
    <definedName name="wrn.EXTRABUDGT." localSheetId="14" hidden="1">{#N/A,#N/A,FALSE,"EXTRABUDGT"}</definedName>
    <definedName name="wrn.EXTRABUDGT." localSheetId="15" hidden="1">{#N/A,#N/A,FALSE,"EXTRABUDGT"}</definedName>
    <definedName name="wrn.EXTRABUDGT." localSheetId="16" hidden="1">{#N/A,#N/A,FALSE,"EXTRABUDGT"}</definedName>
    <definedName name="wrn.EXTRABUDGT." localSheetId="17" hidden="1">{#N/A,#N/A,FALSE,"EXTRABUDGT"}</definedName>
    <definedName name="wrn.EXTRABUDGT." localSheetId="18" hidden="1">{#N/A,#N/A,FALSE,"EXTRABUDGT"}</definedName>
    <definedName name="wrn.EXTRABUDGT." hidden="1">{#N/A,#N/A,FALSE,"EXTRABUDGT"}</definedName>
    <definedName name="wrn.EXTRABUDGT2." localSheetId="59" hidden="1">{#N/A,#N/A,FALSE,"EXTRABUDGT2"}</definedName>
    <definedName name="wrn.EXTRABUDGT2." localSheetId="0" hidden="1">{#N/A,#N/A,FALSE,"EXTRABUDGT2"}</definedName>
    <definedName name="wrn.EXTRABUDGT2." localSheetId="12" hidden="1">{#N/A,#N/A,FALSE,"EXTRABUDGT2"}</definedName>
    <definedName name="wrn.EXTRABUDGT2." localSheetId="23" hidden="1">{#N/A,#N/A,FALSE,"EXTRABUDGT2"}</definedName>
    <definedName name="wrn.EXTRABUDGT2." localSheetId="28" hidden="1">{#N/A,#N/A,FALSE,"EXTRABUDGT2"}</definedName>
    <definedName name="wrn.EXTRABUDGT2." localSheetId="29" hidden="1">{#N/A,#N/A,FALSE,"EXTRABUDGT2"}</definedName>
    <definedName name="wrn.EXTRABUDGT2." localSheetId="30" hidden="1">{#N/A,#N/A,FALSE,"EXTRABUDGT2"}</definedName>
    <definedName name="wrn.EXTRABUDGT2." localSheetId="31" hidden="1">{#N/A,#N/A,FALSE,"EXTRABUDGT2"}</definedName>
    <definedName name="wrn.EXTRABUDGT2." localSheetId="40" hidden="1">{#N/A,#N/A,FALSE,"EXTRABUDGT2"}</definedName>
    <definedName name="wrn.EXTRABUDGT2." localSheetId="42" hidden="1">{#N/A,#N/A,FALSE,"EXTRABUDGT2"}</definedName>
    <definedName name="wrn.EXTRABUDGT2." localSheetId="1" hidden="1">{#N/A,#N/A,FALSE,"EXTRABUDGT2"}</definedName>
    <definedName name="wrn.EXTRABUDGT2." localSheetId="2" hidden="1">{#N/A,#N/A,FALSE,"EXTRABUDGT2"}</definedName>
    <definedName name="wrn.EXTRABUDGT2." localSheetId="3" hidden="1">{#N/A,#N/A,FALSE,"EXTRABUDGT2"}</definedName>
    <definedName name="wrn.EXTRABUDGT2." localSheetId="4" hidden="1">{#N/A,#N/A,FALSE,"EXTRABUDGT2"}</definedName>
    <definedName name="wrn.EXTRABUDGT2." localSheetId="5" hidden="1">{#N/A,#N/A,FALSE,"EXTRABUDGT2"}</definedName>
    <definedName name="wrn.EXTRABUDGT2." localSheetId="7" hidden="1">{#N/A,#N/A,FALSE,"EXTRABUDGT2"}</definedName>
    <definedName name="wrn.EXTRABUDGT2." localSheetId="9" hidden="1">{#N/A,#N/A,FALSE,"EXTRABUDGT2"}</definedName>
    <definedName name="wrn.EXTRABUDGT2." localSheetId="11" hidden="1">{#N/A,#N/A,FALSE,"EXTRABUDGT2"}</definedName>
    <definedName name="wrn.EXTRABUDGT2." localSheetId="6" hidden="1">{#N/A,#N/A,FALSE,"EXTRABUDGT2"}</definedName>
    <definedName name="wrn.EXTRABUDGT2." localSheetId="19" hidden="1">{#N/A,#N/A,FALSE,"EXTRABUDGT2"}</definedName>
    <definedName name="wrn.EXTRABUDGT2." localSheetId="20" hidden="1">{#N/A,#N/A,FALSE,"EXTRABUDGT2"}</definedName>
    <definedName name="wrn.EXTRABUDGT2." localSheetId="21" hidden="1">{#N/A,#N/A,FALSE,"EXTRABUDGT2"}</definedName>
    <definedName name="wrn.EXTRABUDGT2." localSheetId="22" hidden="1">{#N/A,#N/A,FALSE,"EXTRABUDGT2"}</definedName>
    <definedName name="wrn.EXTRABUDGT2." localSheetId="24" hidden="1">{#N/A,#N/A,FALSE,"EXTRABUDGT2"}</definedName>
    <definedName name="wrn.EXTRABUDGT2." localSheetId="25" hidden="1">{#N/A,#N/A,FALSE,"EXTRABUDGT2"}</definedName>
    <definedName name="wrn.EXTRABUDGT2." localSheetId="26" hidden="1">{#N/A,#N/A,FALSE,"EXTRABUDGT2"}</definedName>
    <definedName name="wrn.EXTRABUDGT2." localSheetId="27" hidden="1">{#N/A,#N/A,FALSE,"EXTRABUDGT2"}</definedName>
    <definedName name="wrn.EXTRABUDGT2." localSheetId="32" hidden="1">{#N/A,#N/A,FALSE,"EXTRABUDGT2"}</definedName>
    <definedName name="wrn.EXTRABUDGT2." localSheetId="33" hidden="1">{#N/A,#N/A,FALSE,"EXTRABUDGT2"}</definedName>
    <definedName name="wrn.EXTRABUDGT2." localSheetId="34" hidden="1">{#N/A,#N/A,FALSE,"EXTRABUDGT2"}</definedName>
    <definedName name="wrn.EXTRABUDGT2." localSheetId="8" hidden="1">{#N/A,#N/A,FALSE,"EXTRABUDGT2"}</definedName>
    <definedName name="wrn.EXTRABUDGT2." localSheetId="35" hidden="1">{#N/A,#N/A,FALSE,"EXTRABUDGT2"}</definedName>
    <definedName name="wrn.EXTRABUDGT2." localSheetId="36" hidden="1">{#N/A,#N/A,FALSE,"EXTRABUDGT2"}</definedName>
    <definedName name="wrn.EXTRABUDGT2." localSheetId="37" hidden="1">{#N/A,#N/A,FALSE,"EXTRABUDGT2"}</definedName>
    <definedName name="wrn.EXTRABUDGT2." localSheetId="38" hidden="1">{#N/A,#N/A,FALSE,"EXTRABUDGT2"}</definedName>
    <definedName name="wrn.EXTRABUDGT2." localSheetId="39" hidden="1">{#N/A,#N/A,FALSE,"EXTRABUDGT2"}</definedName>
    <definedName name="wrn.EXTRABUDGT2." localSheetId="41" hidden="1">{#N/A,#N/A,FALSE,"EXTRABUDGT2"}</definedName>
    <definedName name="wrn.EXTRABUDGT2." localSheetId="43" hidden="1">{#N/A,#N/A,FALSE,"EXTRABUDGT2"}</definedName>
    <definedName name="wrn.EXTRABUDGT2." localSheetId="10" hidden="1">{#N/A,#N/A,FALSE,"EXTRABUDGT2"}</definedName>
    <definedName name="wrn.EXTRABUDGT2." localSheetId="13" hidden="1">{#N/A,#N/A,FALSE,"EXTRABUDGT2"}</definedName>
    <definedName name="wrn.EXTRABUDGT2." localSheetId="14" hidden="1">{#N/A,#N/A,FALSE,"EXTRABUDGT2"}</definedName>
    <definedName name="wrn.EXTRABUDGT2." localSheetId="15" hidden="1">{#N/A,#N/A,FALSE,"EXTRABUDGT2"}</definedName>
    <definedName name="wrn.EXTRABUDGT2." localSheetId="16" hidden="1">{#N/A,#N/A,FALSE,"EXTRABUDGT2"}</definedName>
    <definedName name="wrn.EXTRABUDGT2." localSheetId="17" hidden="1">{#N/A,#N/A,FALSE,"EXTRABUDGT2"}</definedName>
    <definedName name="wrn.EXTRABUDGT2." localSheetId="18" hidden="1">{#N/A,#N/A,FALSE,"EXTRABUDGT2"}</definedName>
    <definedName name="wrn.EXTRABUDGT2." hidden="1">{#N/A,#N/A,FALSE,"EXTRABUDGT2"}</definedName>
    <definedName name="wrn.GDP." localSheetId="59" hidden="1">{#N/A,#N/A,FALSE,"GDP_ORIGIN";#N/A,#N/A,FALSE,"EMP_POP"}</definedName>
    <definedName name="wrn.GDP." localSheetId="0" hidden="1">{#N/A,#N/A,FALSE,"GDP_ORIGIN";#N/A,#N/A,FALSE,"EMP_POP"}</definedName>
    <definedName name="wrn.GDP." localSheetId="12" hidden="1">{#N/A,#N/A,FALSE,"GDP_ORIGIN";#N/A,#N/A,FALSE,"EMP_POP"}</definedName>
    <definedName name="wrn.GDP." localSheetId="23" hidden="1">{#N/A,#N/A,FALSE,"GDP_ORIGIN";#N/A,#N/A,FALSE,"EMP_POP"}</definedName>
    <definedName name="wrn.GDP." localSheetId="28" hidden="1">{#N/A,#N/A,FALSE,"GDP_ORIGIN";#N/A,#N/A,FALSE,"EMP_POP"}</definedName>
    <definedName name="wrn.GDP." localSheetId="29" hidden="1">{#N/A,#N/A,FALSE,"GDP_ORIGIN";#N/A,#N/A,FALSE,"EMP_POP"}</definedName>
    <definedName name="wrn.GDP." localSheetId="30" hidden="1">{#N/A,#N/A,FALSE,"GDP_ORIGIN";#N/A,#N/A,FALSE,"EMP_POP"}</definedName>
    <definedName name="wrn.GDP." localSheetId="31" hidden="1">{#N/A,#N/A,FALSE,"GDP_ORIGIN";#N/A,#N/A,FALSE,"EMP_POP"}</definedName>
    <definedName name="wrn.GDP." localSheetId="40" hidden="1">{#N/A,#N/A,FALSE,"GDP_ORIGIN";#N/A,#N/A,FALSE,"EMP_POP"}</definedName>
    <definedName name="wrn.GDP." localSheetId="42" hidden="1">{#N/A,#N/A,FALSE,"GDP_ORIGIN";#N/A,#N/A,FALSE,"EMP_POP"}</definedName>
    <definedName name="wrn.GDP." localSheetId="1" hidden="1">{#N/A,#N/A,FALSE,"GDP_ORIGIN";#N/A,#N/A,FALSE,"EMP_POP"}</definedName>
    <definedName name="wrn.GDP." localSheetId="2" hidden="1">{#N/A,#N/A,FALSE,"GDP_ORIGIN";#N/A,#N/A,FALSE,"EMP_POP"}</definedName>
    <definedName name="wrn.GDP." localSheetId="3" hidden="1">{#N/A,#N/A,FALSE,"GDP_ORIGIN";#N/A,#N/A,FALSE,"EMP_POP"}</definedName>
    <definedName name="wrn.GDP." localSheetId="4" hidden="1">{#N/A,#N/A,FALSE,"GDP_ORIGIN";#N/A,#N/A,FALSE,"EMP_POP"}</definedName>
    <definedName name="wrn.GDP." localSheetId="5" hidden="1">{#N/A,#N/A,FALSE,"GDP_ORIGIN";#N/A,#N/A,FALSE,"EMP_POP"}</definedName>
    <definedName name="wrn.GDP." localSheetId="7" hidden="1">{#N/A,#N/A,FALSE,"GDP_ORIGIN";#N/A,#N/A,FALSE,"EMP_POP"}</definedName>
    <definedName name="wrn.GDP." localSheetId="9" hidden="1">{#N/A,#N/A,FALSE,"GDP_ORIGIN";#N/A,#N/A,FALSE,"EMP_POP"}</definedName>
    <definedName name="wrn.GDP." localSheetId="11" hidden="1">{#N/A,#N/A,FALSE,"GDP_ORIGIN";#N/A,#N/A,FALSE,"EMP_POP"}</definedName>
    <definedName name="wrn.GDP." localSheetId="6" hidden="1">{#N/A,#N/A,FALSE,"GDP_ORIGIN";#N/A,#N/A,FALSE,"EMP_POP"}</definedName>
    <definedName name="wrn.GDP." localSheetId="19" hidden="1">{#N/A,#N/A,FALSE,"GDP_ORIGIN";#N/A,#N/A,FALSE,"EMP_POP"}</definedName>
    <definedName name="wrn.GDP." localSheetId="20" hidden="1">{#N/A,#N/A,FALSE,"GDP_ORIGIN";#N/A,#N/A,FALSE,"EMP_POP"}</definedName>
    <definedName name="wrn.GDP." localSheetId="21" hidden="1">{#N/A,#N/A,FALSE,"GDP_ORIGIN";#N/A,#N/A,FALSE,"EMP_POP"}</definedName>
    <definedName name="wrn.GDP." localSheetId="22" hidden="1">{#N/A,#N/A,FALSE,"GDP_ORIGIN";#N/A,#N/A,FALSE,"EMP_POP"}</definedName>
    <definedName name="wrn.GDP." localSheetId="24" hidden="1">{#N/A,#N/A,FALSE,"GDP_ORIGIN";#N/A,#N/A,FALSE,"EMP_POP"}</definedName>
    <definedName name="wrn.GDP." localSheetId="25" hidden="1">{#N/A,#N/A,FALSE,"GDP_ORIGIN";#N/A,#N/A,FALSE,"EMP_POP"}</definedName>
    <definedName name="wrn.GDP." localSheetId="26" hidden="1">{#N/A,#N/A,FALSE,"GDP_ORIGIN";#N/A,#N/A,FALSE,"EMP_POP"}</definedName>
    <definedName name="wrn.GDP." localSheetId="27" hidden="1">{#N/A,#N/A,FALSE,"GDP_ORIGIN";#N/A,#N/A,FALSE,"EMP_POP"}</definedName>
    <definedName name="wrn.GDP." localSheetId="32" hidden="1">{#N/A,#N/A,FALSE,"GDP_ORIGIN";#N/A,#N/A,FALSE,"EMP_POP"}</definedName>
    <definedName name="wrn.GDP." localSheetId="33" hidden="1">{#N/A,#N/A,FALSE,"GDP_ORIGIN";#N/A,#N/A,FALSE,"EMP_POP"}</definedName>
    <definedName name="wrn.GDP." localSheetId="34" hidden="1">{#N/A,#N/A,FALSE,"GDP_ORIGIN";#N/A,#N/A,FALSE,"EMP_POP"}</definedName>
    <definedName name="wrn.GDP." localSheetId="8" hidden="1">{#N/A,#N/A,FALSE,"GDP_ORIGIN";#N/A,#N/A,FALSE,"EMP_POP"}</definedName>
    <definedName name="wrn.GDP." localSheetId="35" hidden="1">{#N/A,#N/A,FALSE,"GDP_ORIGIN";#N/A,#N/A,FALSE,"EMP_POP"}</definedName>
    <definedName name="wrn.GDP." localSheetId="36" hidden="1">{#N/A,#N/A,FALSE,"GDP_ORIGIN";#N/A,#N/A,FALSE,"EMP_POP"}</definedName>
    <definedName name="wrn.GDP." localSheetId="37" hidden="1">{#N/A,#N/A,FALSE,"GDP_ORIGIN";#N/A,#N/A,FALSE,"EMP_POP"}</definedName>
    <definedName name="wrn.GDP." localSheetId="38" hidden="1">{#N/A,#N/A,FALSE,"GDP_ORIGIN";#N/A,#N/A,FALSE,"EMP_POP"}</definedName>
    <definedName name="wrn.GDP." localSheetId="39" hidden="1">{#N/A,#N/A,FALSE,"GDP_ORIGIN";#N/A,#N/A,FALSE,"EMP_POP"}</definedName>
    <definedName name="wrn.GDP." localSheetId="41" hidden="1">{#N/A,#N/A,FALSE,"GDP_ORIGIN";#N/A,#N/A,FALSE,"EMP_POP"}</definedName>
    <definedName name="wrn.GDP." localSheetId="43" hidden="1">{#N/A,#N/A,FALSE,"GDP_ORIGIN";#N/A,#N/A,FALSE,"EMP_POP"}</definedName>
    <definedName name="wrn.GDP." localSheetId="10" hidden="1">{#N/A,#N/A,FALSE,"GDP_ORIGIN";#N/A,#N/A,FALSE,"EMP_POP"}</definedName>
    <definedName name="wrn.GDP." localSheetId="13" hidden="1">{#N/A,#N/A,FALSE,"GDP_ORIGIN";#N/A,#N/A,FALSE,"EMP_POP"}</definedName>
    <definedName name="wrn.GDP." localSheetId="14" hidden="1">{#N/A,#N/A,FALSE,"GDP_ORIGIN";#N/A,#N/A,FALSE,"EMP_POP"}</definedName>
    <definedName name="wrn.GDP." localSheetId="15" hidden="1">{#N/A,#N/A,FALSE,"GDP_ORIGIN";#N/A,#N/A,FALSE,"EMP_POP"}</definedName>
    <definedName name="wrn.GDP." localSheetId="16" hidden="1">{#N/A,#N/A,FALSE,"GDP_ORIGIN";#N/A,#N/A,FALSE,"EMP_POP"}</definedName>
    <definedName name="wrn.GDP." localSheetId="17" hidden="1">{#N/A,#N/A,FALSE,"GDP_ORIGIN";#N/A,#N/A,FALSE,"EMP_POP"}</definedName>
    <definedName name="wrn.GDP." localSheetId="18" hidden="1">{#N/A,#N/A,FALSE,"GDP_ORIGIN";#N/A,#N/A,FALSE,"EMP_POP"}</definedName>
    <definedName name="wrn.GDP." hidden="1">{#N/A,#N/A,FALSE,"GDP_ORIGIN";#N/A,#N/A,FALSE,"EMP_POP"}</definedName>
    <definedName name="wrn.GGOVT." localSheetId="59" hidden="1">{#N/A,#N/A,FALSE,"GGOVT"}</definedName>
    <definedName name="wrn.GGOVT." localSheetId="0" hidden="1">{#N/A,#N/A,FALSE,"GGOVT"}</definedName>
    <definedName name="wrn.GGOVT." localSheetId="12" hidden="1">{#N/A,#N/A,FALSE,"GGOVT"}</definedName>
    <definedName name="wrn.GGOVT." localSheetId="23" hidden="1">{#N/A,#N/A,FALSE,"GGOVT"}</definedName>
    <definedName name="wrn.GGOVT." localSheetId="28" hidden="1">{#N/A,#N/A,FALSE,"GGOVT"}</definedName>
    <definedName name="wrn.GGOVT." localSheetId="29" hidden="1">{#N/A,#N/A,FALSE,"GGOVT"}</definedName>
    <definedName name="wrn.GGOVT." localSheetId="30" hidden="1">{#N/A,#N/A,FALSE,"GGOVT"}</definedName>
    <definedName name="wrn.GGOVT." localSheetId="31" hidden="1">{#N/A,#N/A,FALSE,"GGOVT"}</definedName>
    <definedName name="wrn.GGOVT." localSheetId="40" hidden="1">{#N/A,#N/A,FALSE,"GGOVT"}</definedName>
    <definedName name="wrn.GGOVT." localSheetId="42" hidden="1">{#N/A,#N/A,FALSE,"GGOVT"}</definedName>
    <definedName name="wrn.GGOVT." localSheetId="1" hidden="1">{#N/A,#N/A,FALSE,"GGOVT"}</definedName>
    <definedName name="wrn.GGOVT." localSheetId="2" hidden="1">{#N/A,#N/A,FALSE,"GGOVT"}</definedName>
    <definedName name="wrn.GGOVT." localSheetId="3" hidden="1">{#N/A,#N/A,FALSE,"GGOVT"}</definedName>
    <definedName name="wrn.GGOVT." localSheetId="4" hidden="1">{#N/A,#N/A,FALSE,"GGOVT"}</definedName>
    <definedName name="wrn.GGOVT." localSheetId="5" hidden="1">{#N/A,#N/A,FALSE,"GGOVT"}</definedName>
    <definedName name="wrn.GGOVT." localSheetId="7" hidden="1">{#N/A,#N/A,FALSE,"GGOVT"}</definedName>
    <definedName name="wrn.GGOVT." localSheetId="9" hidden="1">{#N/A,#N/A,FALSE,"GGOVT"}</definedName>
    <definedName name="wrn.GGOVT." localSheetId="11" hidden="1">{#N/A,#N/A,FALSE,"GGOVT"}</definedName>
    <definedName name="wrn.GGOVT." localSheetId="6" hidden="1">{#N/A,#N/A,FALSE,"GGOVT"}</definedName>
    <definedName name="wrn.GGOVT." localSheetId="19" hidden="1">{#N/A,#N/A,FALSE,"GGOVT"}</definedName>
    <definedName name="wrn.GGOVT." localSheetId="20" hidden="1">{#N/A,#N/A,FALSE,"GGOVT"}</definedName>
    <definedName name="wrn.GGOVT." localSheetId="21" hidden="1">{#N/A,#N/A,FALSE,"GGOVT"}</definedName>
    <definedName name="wrn.GGOVT." localSheetId="22" hidden="1">{#N/A,#N/A,FALSE,"GGOVT"}</definedName>
    <definedName name="wrn.GGOVT." localSheetId="24" hidden="1">{#N/A,#N/A,FALSE,"GGOVT"}</definedName>
    <definedName name="wrn.GGOVT." localSheetId="25" hidden="1">{#N/A,#N/A,FALSE,"GGOVT"}</definedName>
    <definedName name="wrn.GGOVT." localSheetId="26" hidden="1">{#N/A,#N/A,FALSE,"GGOVT"}</definedName>
    <definedName name="wrn.GGOVT." localSheetId="27" hidden="1">{#N/A,#N/A,FALSE,"GGOVT"}</definedName>
    <definedName name="wrn.GGOVT." localSheetId="32" hidden="1">{#N/A,#N/A,FALSE,"GGOVT"}</definedName>
    <definedName name="wrn.GGOVT." localSheetId="33" hidden="1">{#N/A,#N/A,FALSE,"GGOVT"}</definedName>
    <definedName name="wrn.GGOVT." localSheetId="34" hidden="1">{#N/A,#N/A,FALSE,"GGOVT"}</definedName>
    <definedName name="wrn.GGOVT." localSheetId="8" hidden="1">{#N/A,#N/A,FALSE,"GGOVT"}</definedName>
    <definedName name="wrn.GGOVT." localSheetId="35" hidden="1">{#N/A,#N/A,FALSE,"GGOVT"}</definedName>
    <definedName name="wrn.GGOVT." localSheetId="36" hidden="1">{#N/A,#N/A,FALSE,"GGOVT"}</definedName>
    <definedName name="wrn.GGOVT." localSheetId="37" hidden="1">{#N/A,#N/A,FALSE,"GGOVT"}</definedName>
    <definedName name="wrn.GGOVT." localSheetId="38" hidden="1">{#N/A,#N/A,FALSE,"GGOVT"}</definedName>
    <definedName name="wrn.GGOVT." localSheetId="39" hidden="1">{#N/A,#N/A,FALSE,"GGOVT"}</definedName>
    <definedName name="wrn.GGOVT." localSheetId="41" hidden="1">{#N/A,#N/A,FALSE,"GGOVT"}</definedName>
    <definedName name="wrn.GGOVT." localSheetId="43" hidden="1">{#N/A,#N/A,FALSE,"GGOVT"}</definedName>
    <definedName name="wrn.GGOVT." localSheetId="10" hidden="1">{#N/A,#N/A,FALSE,"GGOVT"}</definedName>
    <definedName name="wrn.GGOVT." localSheetId="13" hidden="1">{#N/A,#N/A,FALSE,"GGOVT"}</definedName>
    <definedName name="wrn.GGOVT." localSheetId="14" hidden="1">{#N/A,#N/A,FALSE,"GGOVT"}</definedName>
    <definedName name="wrn.GGOVT." localSheetId="15" hidden="1">{#N/A,#N/A,FALSE,"GGOVT"}</definedName>
    <definedName name="wrn.GGOVT." localSheetId="16" hidden="1">{#N/A,#N/A,FALSE,"GGOVT"}</definedName>
    <definedName name="wrn.GGOVT." localSheetId="17" hidden="1">{#N/A,#N/A,FALSE,"GGOVT"}</definedName>
    <definedName name="wrn.GGOVT." localSheetId="18" hidden="1">{#N/A,#N/A,FALSE,"GGOVT"}</definedName>
    <definedName name="wrn.GGOVT." hidden="1">{#N/A,#N/A,FALSE,"GGOVT"}</definedName>
    <definedName name="wrn.GGOVT2." localSheetId="59" hidden="1">{#N/A,#N/A,FALSE,"GGOVT2"}</definedName>
    <definedName name="wrn.GGOVT2." localSheetId="0" hidden="1">{#N/A,#N/A,FALSE,"GGOVT2"}</definedName>
    <definedName name="wrn.GGOVT2." localSheetId="12" hidden="1">{#N/A,#N/A,FALSE,"GGOVT2"}</definedName>
    <definedName name="wrn.GGOVT2." localSheetId="23" hidden="1">{#N/A,#N/A,FALSE,"GGOVT2"}</definedName>
    <definedName name="wrn.GGOVT2." localSheetId="28" hidden="1">{#N/A,#N/A,FALSE,"GGOVT2"}</definedName>
    <definedName name="wrn.GGOVT2." localSheetId="29" hidden="1">{#N/A,#N/A,FALSE,"GGOVT2"}</definedName>
    <definedName name="wrn.GGOVT2." localSheetId="30" hidden="1">{#N/A,#N/A,FALSE,"GGOVT2"}</definedName>
    <definedName name="wrn.GGOVT2." localSheetId="31" hidden="1">{#N/A,#N/A,FALSE,"GGOVT2"}</definedName>
    <definedName name="wrn.GGOVT2." localSheetId="40" hidden="1">{#N/A,#N/A,FALSE,"GGOVT2"}</definedName>
    <definedName name="wrn.GGOVT2." localSheetId="42" hidden="1">{#N/A,#N/A,FALSE,"GGOVT2"}</definedName>
    <definedName name="wrn.GGOVT2." localSheetId="1" hidden="1">{#N/A,#N/A,FALSE,"GGOVT2"}</definedName>
    <definedName name="wrn.GGOVT2." localSheetId="2" hidden="1">{#N/A,#N/A,FALSE,"GGOVT2"}</definedName>
    <definedName name="wrn.GGOVT2." localSheetId="3" hidden="1">{#N/A,#N/A,FALSE,"GGOVT2"}</definedName>
    <definedName name="wrn.GGOVT2." localSheetId="4" hidden="1">{#N/A,#N/A,FALSE,"GGOVT2"}</definedName>
    <definedName name="wrn.GGOVT2." localSheetId="5" hidden="1">{#N/A,#N/A,FALSE,"GGOVT2"}</definedName>
    <definedName name="wrn.GGOVT2." localSheetId="7" hidden="1">{#N/A,#N/A,FALSE,"GGOVT2"}</definedName>
    <definedName name="wrn.GGOVT2." localSheetId="9" hidden="1">{#N/A,#N/A,FALSE,"GGOVT2"}</definedName>
    <definedName name="wrn.GGOVT2." localSheetId="11" hidden="1">{#N/A,#N/A,FALSE,"GGOVT2"}</definedName>
    <definedName name="wrn.GGOVT2." localSheetId="6" hidden="1">{#N/A,#N/A,FALSE,"GGOVT2"}</definedName>
    <definedName name="wrn.GGOVT2." localSheetId="19" hidden="1">{#N/A,#N/A,FALSE,"GGOVT2"}</definedName>
    <definedName name="wrn.GGOVT2." localSheetId="20" hidden="1">{#N/A,#N/A,FALSE,"GGOVT2"}</definedName>
    <definedName name="wrn.GGOVT2." localSheetId="21" hidden="1">{#N/A,#N/A,FALSE,"GGOVT2"}</definedName>
    <definedName name="wrn.GGOVT2." localSheetId="22" hidden="1">{#N/A,#N/A,FALSE,"GGOVT2"}</definedName>
    <definedName name="wrn.GGOVT2." localSheetId="24" hidden="1">{#N/A,#N/A,FALSE,"GGOVT2"}</definedName>
    <definedName name="wrn.GGOVT2." localSheetId="25" hidden="1">{#N/A,#N/A,FALSE,"GGOVT2"}</definedName>
    <definedName name="wrn.GGOVT2." localSheetId="26" hidden="1">{#N/A,#N/A,FALSE,"GGOVT2"}</definedName>
    <definedName name="wrn.GGOVT2." localSheetId="27" hidden="1">{#N/A,#N/A,FALSE,"GGOVT2"}</definedName>
    <definedName name="wrn.GGOVT2." localSheetId="32" hidden="1">{#N/A,#N/A,FALSE,"GGOVT2"}</definedName>
    <definedName name="wrn.GGOVT2." localSheetId="33" hidden="1">{#N/A,#N/A,FALSE,"GGOVT2"}</definedName>
    <definedName name="wrn.GGOVT2." localSheetId="34" hidden="1">{#N/A,#N/A,FALSE,"GGOVT2"}</definedName>
    <definedName name="wrn.GGOVT2." localSheetId="8" hidden="1">{#N/A,#N/A,FALSE,"GGOVT2"}</definedName>
    <definedName name="wrn.GGOVT2." localSheetId="35" hidden="1">{#N/A,#N/A,FALSE,"GGOVT2"}</definedName>
    <definedName name="wrn.GGOVT2." localSheetId="36" hidden="1">{#N/A,#N/A,FALSE,"GGOVT2"}</definedName>
    <definedName name="wrn.GGOVT2." localSheetId="37" hidden="1">{#N/A,#N/A,FALSE,"GGOVT2"}</definedName>
    <definedName name="wrn.GGOVT2." localSheetId="38" hidden="1">{#N/A,#N/A,FALSE,"GGOVT2"}</definedName>
    <definedName name="wrn.GGOVT2." localSheetId="39" hidden="1">{#N/A,#N/A,FALSE,"GGOVT2"}</definedName>
    <definedName name="wrn.GGOVT2." localSheetId="41" hidden="1">{#N/A,#N/A,FALSE,"GGOVT2"}</definedName>
    <definedName name="wrn.GGOVT2." localSheetId="43" hidden="1">{#N/A,#N/A,FALSE,"GGOVT2"}</definedName>
    <definedName name="wrn.GGOVT2." localSheetId="10" hidden="1">{#N/A,#N/A,FALSE,"GGOVT2"}</definedName>
    <definedName name="wrn.GGOVT2." localSheetId="13" hidden="1">{#N/A,#N/A,FALSE,"GGOVT2"}</definedName>
    <definedName name="wrn.GGOVT2." localSheetId="14" hidden="1">{#N/A,#N/A,FALSE,"GGOVT2"}</definedName>
    <definedName name="wrn.GGOVT2." localSheetId="15" hidden="1">{#N/A,#N/A,FALSE,"GGOVT2"}</definedName>
    <definedName name="wrn.GGOVT2." localSheetId="16" hidden="1">{#N/A,#N/A,FALSE,"GGOVT2"}</definedName>
    <definedName name="wrn.GGOVT2." localSheetId="17" hidden="1">{#N/A,#N/A,FALSE,"GGOVT2"}</definedName>
    <definedName name="wrn.GGOVT2." localSheetId="18" hidden="1">{#N/A,#N/A,FALSE,"GGOVT2"}</definedName>
    <definedName name="wrn.GGOVT2." hidden="1">{#N/A,#N/A,FALSE,"GGOVT2"}</definedName>
    <definedName name="wrn.GGOVTPC." localSheetId="59" hidden="1">{#N/A,#N/A,FALSE,"GGOVT%"}</definedName>
    <definedName name="wrn.GGOVTPC." localSheetId="0" hidden="1">{#N/A,#N/A,FALSE,"GGOVT%"}</definedName>
    <definedName name="wrn.GGOVTPC." localSheetId="12" hidden="1">{#N/A,#N/A,FALSE,"GGOVT%"}</definedName>
    <definedName name="wrn.GGOVTPC." localSheetId="23" hidden="1">{#N/A,#N/A,FALSE,"GGOVT%"}</definedName>
    <definedName name="wrn.GGOVTPC." localSheetId="28" hidden="1">{#N/A,#N/A,FALSE,"GGOVT%"}</definedName>
    <definedName name="wrn.GGOVTPC." localSheetId="29" hidden="1">{#N/A,#N/A,FALSE,"GGOVT%"}</definedName>
    <definedName name="wrn.GGOVTPC." localSheetId="30" hidden="1">{#N/A,#N/A,FALSE,"GGOVT%"}</definedName>
    <definedName name="wrn.GGOVTPC." localSheetId="31" hidden="1">{#N/A,#N/A,FALSE,"GGOVT%"}</definedName>
    <definedName name="wrn.GGOVTPC." localSheetId="40" hidden="1">{#N/A,#N/A,FALSE,"GGOVT%"}</definedName>
    <definedName name="wrn.GGOVTPC." localSheetId="42" hidden="1">{#N/A,#N/A,FALSE,"GGOVT%"}</definedName>
    <definedName name="wrn.GGOVTPC." localSheetId="1" hidden="1">{#N/A,#N/A,FALSE,"GGOVT%"}</definedName>
    <definedName name="wrn.GGOVTPC." localSheetId="2" hidden="1">{#N/A,#N/A,FALSE,"GGOVT%"}</definedName>
    <definedName name="wrn.GGOVTPC." localSheetId="3" hidden="1">{#N/A,#N/A,FALSE,"GGOVT%"}</definedName>
    <definedName name="wrn.GGOVTPC." localSheetId="4" hidden="1">{#N/A,#N/A,FALSE,"GGOVT%"}</definedName>
    <definedName name="wrn.GGOVTPC." localSheetId="5" hidden="1">{#N/A,#N/A,FALSE,"GGOVT%"}</definedName>
    <definedName name="wrn.GGOVTPC." localSheetId="7" hidden="1">{#N/A,#N/A,FALSE,"GGOVT%"}</definedName>
    <definedName name="wrn.GGOVTPC." localSheetId="9" hidden="1">{#N/A,#N/A,FALSE,"GGOVT%"}</definedName>
    <definedName name="wrn.GGOVTPC." localSheetId="11" hidden="1">{#N/A,#N/A,FALSE,"GGOVT%"}</definedName>
    <definedName name="wrn.GGOVTPC." localSheetId="6" hidden="1">{#N/A,#N/A,FALSE,"GGOVT%"}</definedName>
    <definedName name="wrn.GGOVTPC." localSheetId="19" hidden="1">{#N/A,#N/A,FALSE,"GGOVT%"}</definedName>
    <definedName name="wrn.GGOVTPC." localSheetId="20" hidden="1">{#N/A,#N/A,FALSE,"GGOVT%"}</definedName>
    <definedName name="wrn.GGOVTPC." localSheetId="21" hidden="1">{#N/A,#N/A,FALSE,"GGOVT%"}</definedName>
    <definedName name="wrn.GGOVTPC." localSheetId="22" hidden="1">{#N/A,#N/A,FALSE,"GGOVT%"}</definedName>
    <definedName name="wrn.GGOVTPC." localSheetId="24" hidden="1">{#N/A,#N/A,FALSE,"GGOVT%"}</definedName>
    <definedName name="wrn.GGOVTPC." localSheetId="25" hidden="1">{#N/A,#N/A,FALSE,"GGOVT%"}</definedName>
    <definedName name="wrn.GGOVTPC." localSheetId="26" hidden="1">{#N/A,#N/A,FALSE,"GGOVT%"}</definedName>
    <definedName name="wrn.GGOVTPC." localSheetId="27" hidden="1">{#N/A,#N/A,FALSE,"GGOVT%"}</definedName>
    <definedName name="wrn.GGOVTPC." localSheetId="32" hidden="1">{#N/A,#N/A,FALSE,"GGOVT%"}</definedName>
    <definedName name="wrn.GGOVTPC." localSheetId="33" hidden="1">{#N/A,#N/A,FALSE,"GGOVT%"}</definedName>
    <definedName name="wrn.GGOVTPC." localSheetId="34" hidden="1">{#N/A,#N/A,FALSE,"GGOVT%"}</definedName>
    <definedName name="wrn.GGOVTPC." localSheetId="8" hidden="1">{#N/A,#N/A,FALSE,"GGOVT%"}</definedName>
    <definedName name="wrn.GGOVTPC." localSheetId="35" hidden="1">{#N/A,#N/A,FALSE,"GGOVT%"}</definedName>
    <definedName name="wrn.GGOVTPC." localSheetId="36" hidden="1">{#N/A,#N/A,FALSE,"GGOVT%"}</definedName>
    <definedName name="wrn.GGOVTPC." localSheetId="37" hidden="1">{#N/A,#N/A,FALSE,"GGOVT%"}</definedName>
    <definedName name="wrn.GGOVTPC." localSheetId="38" hidden="1">{#N/A,#N/A,FALSE,"GGOVT%"}</definedName>
    <definedName name="wrn.GGOVTPC." localSheetId="39" hidden="1">{#N/A,#N/A,FALSE,"GGOVT%"}</definedName>
    <definedName name="wrn.GGOVTPC." localSheetId="41" hidden="1">{#N/A,#N/A,FALSE,"GGOVT%"}</definedName>
    <definedName name="wrn.GGOVTPC." localSheetId="43" hidden="1">{#N/A,#N/A,FALSE,"GGOVT%"}</definedName>
    <definedName name="wrn.GGOVTPC." localSheetId="10" hidden="1">{#N/A,#N/A,FALSE,"GGOVT%"}</definedName>
    <definedName name="wrn.GGOVTPC." localSheetId="13" hidden="1">{#N/A,#N/A,FALSE,"GGOVT%"}</definedName>
    <definedName name="wrn.GGOVTPC." localSheetId="14" hidden="1">{#N/A,#N/A,FALSE,"GGOVT%"}</definedName>
    <definedName name="wrn.GGOVTPC." localSheetId="15" hidden="1">{#N/A,#N/A,FALSE,"GGOVT%"}</definedName>
    <definedName name="wrn.GGOVTPC." localSheetId="16" hidden="1">{#N/A,#N/A,FALSE,"GGOVT%"}</definedName>
    <definedName name="wrn.GGOVTPC." localSheetId="17" hidden="1">{#N/A,#N/A,FALSE,"GGOVT%"}</definedName>
    <definedName name="wrn.GGOVTPC." localSheetId="18" hidden="1">{#N/A,#N/A,FALSE,"GGOVT%"}</definedName>
    <definedName name="wrn.GGOVTPC." hidden="1">{#N/A,#N/A,FALSE,"GGOVT%"}</definedName>
    <definedName name="wrn.INCOMETX." localSheetId="59" hidden="1">{#N/A,#N/A,FALSE,"INCOMETX"}</definedName>
    <definedName name="wrn.INCOMETX." localSheetId="0" hidden="1">{#N/A,#N/A,FALSE,"INCOMETX"}</definedName>
    <definedName name="wrn.INCOMETX." localSheetId="12" hidden="1">{#N/A,#N/A,FALSE,"INCOMETX"}</definedName>
    <definedName name="wrn.INCOMETX." localSheetId="23" hidden="1">{#N/A,#N/A,FALSE,"INCOMETX"}</definedName>
    <definedName name="wrn.INCOMETX." localSheetId="28" hidden="1">{#N/A,#N/A,FALSE,"INCOMETX"}</definedName>
    <definedName name="wrn.INCOMETX." localSheetId="29" hidden="1">{#N/A,#N/A,FALSE,"INCOMETX"}</definedName>
    <definedName name="wrn.INCOMETX." localSheetId="30" hidden="1">{#N/A,#N/A,FALSE,"INCOMETX"}</definedName>
    <definedName name="wrn.INCOMETX." localSheetId="31" hidden="1">{#N/A,#N/A,FALSE,"INCOMETX"}</definedName>
    <definedName name="wrn.INCOMETX." localSheetId="40" hidden="1">{#N/A,#N/A,FALSE,"INCOMETX"}</definedName>
    <definedName name="wrn.INCOMETX." localSheetId="42" hidden="1">{#N/A,#N/A,FALSE,"INCOMETX"}</definedName>
    <definedName name="wrn.INCOMETX." localSheetId="1" hidden="1">{#N/A,#N/A,FALSE,"INCOMETX"}</definedName>
    <definedName name="wrn.INCOMETX." localSheetId="2" hidden="1">{#N/A,#N/A,FALSE,"INCOMETX"}</definedName>
    <definedName name="wrn.INCOMETX." localSheetId="3" hidden="1">{#N/A,#N/A,FALSE,"INCOMETX"}</definedName>
    <definedName name="wrn.INCOMETX." localSheetId="4" hidden="1">{#N/A,#N/A,FALSE,"INCOMETX"}</definedName>
    <definedName name="wrn.INCOMETX." localSheetId="5" hidden="1">{#N/A,#N/A,FALSE,"INCOMETX"}</definedName>
    <definedName name="wrn.INCOMETX." localSheetId="7" hidden="1">{#N/A,#N/A,FALSE,"INCOMETX"}</definedName>
    <definedName name="wrn.INCOMETX." localSheetId="9" hidden="1">{#N/A,#N/A,FALSE,"INCOMETX"}</definedName>
    <definedName name="wrn.INCOMETX." localSheetId="11" hidden="1">{#N/A,#N/A,FALSE,"INCOMETX"}</definedName>
    <definedName name="wrn.INCOMETX." localSheetId="6" hidden="1">{#N/A,#N/A,FALSE,"INCOMETX"}</definedName>
    <definedName name="wrn.INCOMETX." localSheetId="19" hidden="1">{#N/A,#N/A,FALSE,"INCOMETX"}</definedName>
    <definedName name="wrn.INCOMETX." localSheetId="20" hidden="1">{#N/A,#N/A,FALSE,"INCOMETX"}</definedName>
    <definedName name="wrn.INCOMETX." localSheetId="21" hidden="1">{#N/A,#N/A,FALSE,"INCOMETX"}</definedName>
    <definedName name="wrn.INCOMETX." localSheetId="22" hidden="1">{#N/A,#N/A,FALSE,"INCOMETX"}</definedName>
    <definedName name="wrn.INCOMETX." localSheetId="24" hidden="1">{#N/A,#N/A,FALSE,"INCOMETX"}</definedName>
    <definedName name="wrn.INCOMETX." localSheetId="25" hidden="1">{#N/A,#N/A,FALSE,"INCOMETX"}</definedName>
    <definedName name="wrn.INCOMETX." localSheetId="26" hidden="1">{#N/A,#N/A,FALSE,"INCOMETX"}</definedName>
    <definedName name="wrn.INCOMETX." localSheetId="27" hidden="1">{#N/A,#N/A,FALSE,"INCOMETX"}</definedName>
    <definedName name="wrn.INCOMETX." localSheetId="32" hidden="1">{#N/A,#N/A,FALSE,"INCOMETX"}</definedName>
    <definedName name="wrn.INCOMETX." localSheetId="33" hidden="1">{#N/A,#N/A,FALSE,"INCOMETX"}</definedName>
    <definedName name="wrn.INCOMETX." localSheetId="34" hidden="1">{#N/A,#N/A,FALSE,"INCOMETX"}</definedName>
    <definedName name="wrn.INCOMETX." localSheetId="8" hidden="1">{#N/A,#N/A,FALSE,"INCOMETX"}</definedName>
    <definedName name="wrn.INCOMETX." localSheetId="35" hidden="1">{#N/A,#N/A,FALSE,"INCOMETX"}</definedName>
    <definedName name="wrn.INCOMETX." localSheetId="36" hidden="1">{#N/A,#N/A,FALSE,"INCOMETX"}</definedName>
    <definedName name="wrn.INCOMETX." localSheetId="37" hidden="1">{#N/A,#N/A,FALSE,"INCOMETX"}</definedName>
    <definedName name="wrn.INCOMETX." localSheetId="38" hidden="1">{#N/A,#N/A,FALSE,"INCOMETX"}</definedName>
    <definedName name="wrn.INCOMETX." localSheetId="39" hidden="1">{#N/A,#N/A,FALSE,"INCOMETX"}</definedName>
    <definedName name="wrn.INCOMETX." localSheetId="41" hidden="1">{#N/A,#N/A,FALSE,"INCOMETX"}</definedName>
    <definedName name="wrn.INCOMETX." localSheetId="43" hidden="1">{#N/A,#N/A,FALSE,"INCOMETX"}</definedName>
    <definedName name="wrn.INCOMETX." localSheetId="10" hidden="1">{#N/A,#N/A,FALSE,"INCOMETX"}</definedName>
    <definedName name="wrn.INCOMETX." localSheetId="13" hidden="1">{#N/A,#N/A,FALSE,"INCOMETX"}</definedName>
    <definedName name="wrn.INCOMETX." localSheetId="14" hidden="1">{#N/A,#N/A,FALSE,"INCOMETX"}</definedName>
    <definedName name="wrn.INCOMETX." localSheetId="15" hidden="1">{#N/A,#N/A,FALSE,"INCOMETX"}</definedName>
    <definedName name="wrn.INCOMETX." localSheetId="16" hidden="1">{#N/A,#N/A,FALSE,"INCOMETX"}</definedName>
    <definedName name="wrn.INCOMETX." localSheetId="17" hidden="1">{#N/A,#N/A,FALSE,"INCOMETX"}</definedName>
    <definedName name="wrn.INCOMETX." localSheetId="18" hidden="1">{#N/A,#N/A,FALSE,"INCOMETX"}</definedName>
    <definedName name="wrn.INCOMETX." hidden="1">{#N/A,#N/A,FALSE,"INCOMETX"}</definedName>
    <definedName name="wrn.Input._.and._.output._.tables." localSheetId="59" hidden="1">{#N/A,#N/A,FALSE,"SimInp1";#N/A,#N/A,FALSE,"SimInp2";#N/A,#N/A,FALSE,"SimOut1";#N/A,#N/A,FALSE,"SimOut2";#N/A,#N/A,FALSE,"SimOut3";#N/A,#N/A,FALSE,"SimOut4";#N/A,#N/A,FALSE,"SimOut5"}</definedName>
    <definedName name="wrn.Input._.and._.output._.tables." localSheetId="0" hidden="1">{#N/A,#N/A,FALSE,"SimInp1";#N/A,#N/A,FALSE,"SimInp2";#N/A,#N/A,FALSE,"SimOut1";#N/A,#N/A,FALSE,"SimOut2";#N/A,#N/A,FALSE,"SimOut3";#N/A,#N/A,FALSE,"SimOut4";#N/A,#N/A,FALSE,"SimOut5"}</definedName>
    <definedName name="wrn.Input._.and._.output._.tables." localSheetId="12" hidden="1">{#N/A,#N/A,FALSE,"SimInp1";#N/A,#N/A,FALSE,"SimInp2";#N/A,#N/A,FALSE,"SimOut1";#N/A,#N/A,FALSE,"SimOut2";#N/A,#N/A,FALSE,"SimOut3";#N/A,#N/A,FALSE,"SimOut4";#N/A,#N/A,FALSE,"SimOut5"}</definedName>
    <definedName name="wrn.Input._.and._.output._.tables." localSheetId="23" hidden="1">{#N/A,#N/A,FALSE,"SimInp1";#N/A,#N/A,FALSE,"SimInp2";#N/A,#N/A,FALSE,"SimOut1";#N/A,#N/A,FALSE,"SimOut2";#N/A,#N/A,FALSE,"SimOut3";#N/A,#N/A,FALSE,"SimOut4";#N/A,#N/A,FALSE,"SimOut5"}</definedName>
    <definedName name="wrn.Input._.and._.output._.tables." localSheetId="28" hidden="1">{#N/A,#N/A,FALSE,"SimInp1";#N/A,#N/A,FALSE,"SimInp2";#N/A,#N/A,FALSE,"SimOut1";#N/A,#N/A,FALSE,"SimOut2";#N/A,#N/A,FALSE,"SimOut3";#N/A,#N/A,FALSE,"SimOut4";#N/A,#N/A,FALSE,"SimOut5"}</definedName>
    <definedName name="wrn.Input._.and._.output._.tables." localSheetId="29" hidden="1">{#N/A,#N/A,FALSE,"SimInp1";#N/A,#N/A,FALSE,"SimInp2";#N/A,#N/A,FALSE,"SimOut1";#N/A,#N/A,FALSE,"SimOut2";#N/A,#N/A,FALSE,"SimOut3";#N/A,#N/A,FALSE,"SimOut4";#N/A,#N/A,FALSE,"SimOut5"}</definedName>
    <definedName name="wrn.Input._.and._.output._.tables." localSheetId="30" hidden="1">{#N/A,#N/A,FALSE,"SimInp1";#N/A,#N/A,FALSE,"SimInp2";#N/A,#N/A,FALSE,"SimOut1";#N/A,#N/A,FALSE,"SimOut2";#N/A,#N/A,FALSE,"SimOut3";#N/A,#N/A,FALSE,"SimOut4";#N/A,#N/A,FALSE,"SimOut5"}</definedName>
    <definedName name="wrn.Input._.and._.output._.tables." localSheetId="31" hidden="1">{#N/A,#N/A,FALSE,"SimInp1";#N/A,#N/A,FALSE,"SimInp2";#N/A,#N/A,FALSE,"SimOut1";#N/A,#N/A,FALSE,"SimOut2";#N/A,#N/A,FALSE,"SimOut3";#N/A,#N/A,FALSE,"SimOut4";#N/A,#N/A,FALSE,"SimOut5"}</definedName>
    <definedName name="wrn.Input._.and._.output._.tables." localSheetId="40" hidden="1">{#N/A,#N/A,FALSE,"SimInp1";#N/A,#N/A,FALSE,"SimInp2";#N/A,#N/A,FALSE,"SimOut1";#N/A,#N/A,FALSE,"SimOut2";#N/A,#N/A,FALSE,"SimOut3";#N/A,#N/A,FALSE,"SimOut4";#N/A,#N/A,FALSE,"SimOut5"}</definedName>
    <definedName name="wrn.Input._.and._.output._.tables." localSheetId="42" hidden="1">{#N/A,#N/A,FALSE,"SimInp1";#N/A,#N/A,FALSE,"SimInp2";#N/A,#N/A,FALSE,"SimOut1";#N/A,#N/A,FALSE,"SimOut2";#N/A,#N/A,FALSE,"SimOut3";#N/A,#N/A,FALSE,"SimOut4";#N/A,#N/A,FALSE,"SimOut5"}</definedName>
    <definedName name="wrn.Input._.and._.output._.tables." localSheetId="1" hidden="1">{#N/A,#N/A,FALSE,"SimInp1";#N/A,#N/A,FALSE,"SimInp2";#N/A,#N/A,FALSE,"SimOut1";#N/A,#N/A,FALSE,"SimOut2";#N/A,#N/A,FALSE,"SimOut3";#N/A,#N/A,FALSE,"SimOut4";#N/A,#N/A,FALSE,"SimOut5"}</definedName>
    <definedName name="wrn.Input._.and._.output._.tables." localSheetId="2" hidden="1">{#N/A,#N/A,FALSE,"SimInp1";#N/A,#N/A,FALSE,"SimInp2";#N/A,#N/A,FALSE,"SimOut1";#N/A,#N/A,FALSE,"SimOut2";#N/A,#N/A,FALSE,"SimOut3";#N/A,#N/A,FALSE,"SimOut4";#N/A,#N/A,FALSE,"SimOut5"}</definedName>
    <definedName name="wrn.Input._.and._.output._.tables." localSheetId="3" hidden="1">{#N/A,#N/A,FALSE,"SimInp1";#N/A,#N/A,FALSE,"SimInp2";#N/A,#N/A,FALSE,"SimOut1";#N/A,#N/A,FALSE,"SimOut2";#N/A,#N/A,FALSE,"SimOut3";#N/A,#N/A,FALSE,"SimOut4";#N/A,#N/A,FALSE,"SimOut5"}</definedName>
    <definedName name="wrn.Input._.and._.output._.tables." localSheetId="4" hidden="1">{#N/A,#N/A,FALSE,"SimInp1";#N/A,#N/A,FALSE,"SimInp2";#N/A,#N/A,FALSE,"SimOut1";#N/A,#N/A,FALSE,"SimOut2";#N/A,#N/A,FALSE,"SimOut3";#N/A,#N/A,FALSE,"SimOut4";#N/A,#N/A,FALSE,"SimOut5"}</definedName>
    <definedName name="wrn.Input._.and._.output._.tables." localSheetId="5" hidden="1">{#N/A,#N/A,FALSE,"SimInp1";#N/A,#N/A,FALSE,"SimInp2";#N/A,#N/A,FALSE,"SimOut1";#N/A,#N/A,FALSE,"SimOut2";#N/A,#N/A,FALSE,"SimOut3";#N/A,#N/A,FALSE,"SimOut4";#N/A,#N/A,FALSE,"SimOut5"}</definedName>
    <definedName name="wrn.Input._.and._.output._.tables." localSheetId="7" hidden="1">{#N/A,#N/A,FALSE,"SimInp1";#N/A,#N/A,FALSE,"SimInp2";#N/A,#N/A,FALSE,"SimOut1";#N/A,#N/A,FALSE,"SimOut2";#N/A,#N/A,FALSE,"SimOut3";#N/A,#N/A,FALSE,"SimOut4";#N/A,#N/A,FALSE,"SimOut5"}</definedName>
    <definedName name="wrn.Input._.and._.output._.tables." localSheetId="9" hidden="1">{#N/A,#N/A,FALSE,"SimInp1";#N/A,#N/A,FALSE,"SimInp2";#N/A,#N/A,FALSE,"SimOut1";#N/A,#N/A,FALSE,"SimOut2";#N/A,#N/A,FALSE,"SimOut3";#N/A,#N/A,FALSE,"SimOut4";#N/A,#N/A,FALSE,"SimOut5"}</definedName>
    <definedName name="wrn.Input._.and._.output._.tables." localSheetId="11" hidden="1">{#N/A,#N/A,FALSE,"SimInp1";#N/A,#N/A,FALSE,"SimInp2";#N/A,#N/A,FALSE,"SimOut1";#N/A,#N/A,FALSE,"SimOut2";#N/A,#N/A,FALSE,"SimOut3";#N/A,#N/A,FALSE,"SimOut4";#N/A,#N/A,FALSE,"SimOut5"}</definedName>
    <definedName name="wrn.Input._.and._.output._.tables." localSheetId="6" hidden="1">{#N/A,#N/A,FALSE,"SimInp1";#N/A,#N/A,FALSE,"SimInp2";#N/A,#N/A,FALSE,"SimOut1";#N/A,#N/A,FALSE,"SimOut2";#N/A,#N/A,FALSE,"SimOut3";#N/A,#N/A,FALSE,"SimOut4";#N/A,#N/A,FALSE,"SimOut5"}</definedName>
    <definedName name="wrn.Input._.and._.output._.tables." localSheetId="19" hidden="1">{#N/A,#N/A,FALSE,"SimInp1";#N/A,#N/A,FALSE,"SimInp2";#N/A,#N/A,FALSE,"SimOut1";#N/A,#N/A,FALSE,"SimOut2";#N/A,#N/A,FALSE,"SimOut3";#N/A,#N/A,FALSE,"SimOut4";#N/A,#N/A,FALSE,"SimOut5"}</definedName>
    <definedName name="wrn.Input._.and._.output._.tables." localSheetId="20" hidden="1">{#N/A,#N/A,FALSE,"SimInp1";#N/A,#N/A,FALSE,"SimInp2";#N/A,#N/A,FALSE,"SimOut1";#N/A,#N/A,FALSE,"SimOut2";#N/A,#N/A,FALSE,"SimOut3";#N/A,#N/A,FALSE,"SimOut4";#N/A,#N/A,FALSE,"SimOut5"}</definedName>
    <definedName name="wrn.Input._.and._.output._.tables." localSheetId="21" hidden="1">{#N/A,#N/A,FALSE,"SimInp1";#N/A,#N/A,FALSE,"SimInp2";#N/A,#N/A,FALSE,"SimOut1";#N/A,#N/A,FALSE,"SimOut2";#N/A,#N/A,FALSE,"SimOut3";#N/A,#N/A,FALSE,"SimOut4";#N/A,#N/A,FALSE,"SimOut5"}</definedName>
    <definedName name="wrn.Input._.and._.output._.tables." localSheetId="22" hidden="1">{#N/A,#N/A,FALSE,"SimInp1";#N/A,#N/A,FALSE,"SimInp2";#N/A,#N/A,FALSE,"SimOut1";#N/A,#N/A,FALSE,"SimOut2";#N/A,#N/A,FALSE,"SimOut3";#N/A,#N/A,FALSE,"SimOut4";#N/A,#N/A,FALSE,"SimOut5"}</definedName>
    <definedName name="wrn.Input._.and._.output._.tables." localSheetId="24" hidden="1">{#N/A,#N/A,FALSE,"SimInp1";#N/A,#N/A,FALSE,"SimInp2";#N/A,#N/A,FALSE,"SimOut1";#N/A,#N/A,FALSE,"SimOut2";#N/A,#N/A,FALSE,"SimOut3";#N/A,#N/A,FALSE,"SimOut4";#N/A,#N/A,FALSE,"SimOut5"}</definedName>
    <definedName name="wrn.Input._.and._.output._.tables." localSheetId="25" hidden="1">{#N/A,#N/A,FALSE,"SimInp1";#N/A,#N/A,FALSE,"SimInp2";#N/A,#N/A,FALSE,"SimOut1";#N/A,#N/A,FALSE,"SimOut2";#N/A,#N/A,FALSE,"SimOut3";#N/A,#N/A,FALSE,"SimOut4";#N/A,#N/A,FALSE,"SimOut5"}</definedName>
    <definedName name="wrn.Input._.and._.output._.tables." localSheetId="26" hidden="1">{#N/A,#N/A,FALSE,"SimInp1";#N/A,#N/A,FALSE,"SimInp2";#N/A,#N/A,FALSE,"SimOut1";#N/A,#N/A,FALSE,"SimOut2";#N/A,#N/A,FALSE,"SimOut3";#N/A,#N/A,FALSE,"SimOut4";#N/A,#N/A,FALSE,"SimOut5"}</definedName>
    <definedName name="wrn.Input._.and._.output._.tables." localSheetId="27" hidden="1">{#N/A,#N/A,FALSE,"SimInp1";#N/A,#N/A,FALSE,"SimInp2";#N/A,#N/A,FALSE,"SimOut1";#N/A,#N/A,FALSE,"SimOut2";#N/A,#N/A,FALSE,"SimOut3";#N/A,#N/A,FALSE,"SimOut4";#N/A,#N/A,FALSE,"SimOut5"}</definedName>
    <definedName name="wrn.Input._.and._.output._.tables." localSheetId="32" hidden="1">{#N/A,#N/A,FALSE,"SimInp1";#N/A,#N/A,FALSE,"SimInp2";#N/A,#N/A,FALSE,"SimOut1";#N/A,#N/A,FALSE,"SimOut2";#N/A,#N/A,FALSE,"SimOut3";#N/A,#N/A,FALSE,"SimOut4";#N/A,#N/A,FALSE,"SimOut5"}</definedName>
    <definedName name="wrn.Input._.and._.output._.tables." localSheetId="33" hidden="1">{#N/A,#N/A,FALSE,"SimInp1";#N/A,#N/A,FALSE,"SimInp2";#N/A,#N/A,FALSE,"SimOut1";#N/A,#N/A,FALSE,"SimOut2";#N/A,#N/A,FALSE,"SimOut3";#N/A,#N/A,FALSE,"SimOut4";#N/A,#N/A,FALSE,"SimOut5"}</definedName>
    <definedName name="wrn.Input._.and._.output._.tables." localSheetId="34" hidden="1">{#N/A,#N/A,FALSE,"SimInp1";#N/A,#N/A,FALSE,"SimInp2";#N/A,#N/A,FALSE,"SimOut1";#N/A,#N/A,FALSE,"SimOut2";#N/A,#N/A,FALSE,"SimOut3";#N/A,#N/A,FALSE,"SimOut4";#N/A,#N/A,FALSE,"SimOut5"}</definedName>
    <definedName name="wrn.Input._.and._.output._.tables." localSheetId="8" hidden="1">{#N/A,#N/A,FALSE,"SimInp1";#N/A,#N/A,FALSE,"SimInp2";#N/A,#N/A,FALSE,"SimOut1";#N/A,#N/A,FALSE,"SimOut2";#N/A,#N/A,FALSE,"SimOut3";#N/A,#N/A,FALSE,"SimOut4";#N/A,#N/A,FALSE,"SimOut5"}</definedName>
    <definedName name="wrn.Input._.and._.output._.tables." localSheetId="35" hidden="1">{#N/A,#N/A,FALSE,"SimInp1";#N/A,#N/A,FALSE,"SimInp2";#N/A,#N/A,FALSE,"SimOut1";#N/A,#N/A,FALSE,"SimOut2";#N/A,#N/A,FALSE,"SimOut3";#N/A,#N/A,FALSE,"SimOut4";#N/A,#N/A,FALSE,"SimOut5"}</definedName>
    <definedName name="wrn.Input._.and._.output._.tables." localSheetId="36" hidden="1">{#N/A,#N/A,FALSE,"SimInp1";#N/A,#N/A,FALSE,"SimInp2";#N/A,#N/A,FALSE,"SimOut1";#N/A,#N/A,FALSE,"SimOut2";#N/A,#N/A,FALSE,"SimOut3";#N/A,#N/A,FALSE,"SimOut4";#N/A,#N/A,FALSE,"SimOut5"}</definedName>
    <definedName name="wrn.Input._.and._.output._.tables." localSheetId="37" hidden="1">{#N/A,#N/A,FALSE,"SimInp1";#N/A,#N/A,FALSE,"SimInp2";#N/A,#N/A,FALSE,"SimOut1";#N/A,#N/A,FALSE,"SimOut2";#N/A,#N/A,FALSE,"SimOut3";#N/A,#N/A,FALSE,"SimOut4";#N/A,#N/A,FALSE,"SimOut5"}</definedName>
    <definedName name="wrn.Input._.and._.output._.tables." localSheetId="38" hidden="1">{#N/A,#N/A,FALSE,"SimInp1";#N/A,#N/A,FALSE,"SimInp2";#N/A,#N/A,FALSE,"SimOut1";#N/A,#N/A,FALSE,"SimOut2";#N/A,#N/A,FALSE,"SimOut3";#N/A,#N/A,FALSE,"SimOut4";#N/A,#N/A,FALSE,"SimOut5"}</definedName>
    <definedName name="wrn.Input._.and._.output._.tables." localSheetId="39" hidden="1">{#N/A,#N/A,FALSE,"SimInp1";#N/A,#N/A,FALSE,"SimInp2";#N/A,#N/A,FALSE,"SimOut1";#N/A,#N/A,FALSE,"SimOut2";#N/A,#N/A,FALSE,"SimOut3";#N/A,#N/A,FALSE,"SimOut4";#N/A,#N/A,FALSE,"SimOut5"}</definedName>
    <definedName name="wrn.Input._.and._.output._.tables." localSheetId="41" hidden="1">{#N/A,#N/A,FALSE,"SimInp1";#N/A,#N/A,FALSE,"SimInp2";#N/A,#N/A,FALSE,"SimOut1";#N/A,#N/A,FALSE,"SimOut2";#N/A,#N/A,FALSE,"SimOut3";#N/A,#N/A,FALSE,"SimOut4";#N/A,#N/A,FALSE,"SimOut5"}</definedName>
    <definedName name="wrn.Input._.and._.output._.tables." localSheetId="43" hidden="1">{#N/A,#N/A,FALSE,"SimInp1";#N/A,#N/A,FALSE,"SimInp2";#N/A,#N/A,FALSE,"SimOut1";#N/A,#N/A,FALSE,"SimOut2";#N/A,#N/A,FALSE,"SimOut3";#N/A,#N/A,FALSE,"SimOut4";#N/A,#N/A,FALSE,"SimOut5"}</definedName>
    <definedName name="wrn.Input._.and._.output._.tables." localSheetId="10" hidden="1">{#N/A,#N/A,FALSE,"SimInp1";#N/A,#N/A,FALSE,"SimInp2";#N/A,#N/A,FALSE,"SimOut1";#N/A,#N/A,FALSE,"SimOut2";#N/A,#N/A,FALSE,"SimOut3";#N/A,#N/A,FALSE,"SimOut4";#N/A,#N/A,FALSE,"SimOut5"}</definedName>
    <definedName name="wrn.Input._.and._.output._.tables." localSheetId="13" hidden="1">{#N/A,#N/A,FALSE,"SimInp1";#N/A,#N/A,FALSE,"SimInp2";#N/A,#N/A,FALSE,"SimOut1";#N/A,#N/A,FALSE,"SimOut2";#N/A,#N/A,FALSE,"SimOut3";#N/A,#N/A,FALSE,"SimOut4";#N/A,#N/A,FALSE,"SimOut5"}</definedName>
    <definedName name="wrn.Input._.and._.output._.tables." localSheetId="14" hidden="1">{#N/A,#N/A,FALSE,"SimInp1";#N/A,#N/A,FALSE,"SimInp2";#N/A,#N/A,FALSE,"SimOut1";#N/A,#N/A,FALSE,"SimOut2";#N/A,#N/A,FALSE,"SimOut3";#N/A,#N/A,FALSE,"SimOut4";#N/A,#N/A,FALSE,"SimOut5"}</definedName>
    <definedName name="wrn.Input._.and._.output._.tables." localSheetId="15" hidden="1">{#N/A,#N/A,FALSE,"SimInp1";#N/A,#N/A,FALSE,"SimInp2";#N/A,#N/A,FALSE,"SimOut1";#N/A,#N/A,FALSE,"SimOut2";#N/A,#N/A,FALSE,"SimOut3";#N/A,#N/A,FALSE,"SimOut4";#N/A,#N/A,FALSE,"SimOut5"}</definedName>
    <definedName name="wrn.Input._.and._.output._.tables." localSheetId="16" hidden="1">{#N/A,#N/A,FALSE,"SimInp1";#N/A,#N/A,FALSE,"SimInp2";#N/A,#N/A,FALSE,"SimOut1";#N/A,#N/A,FALSE,"SimOut2";#N/A,#N/A,FALSE,"SimOut3";#N/A,#N/A,FALSE,"SimOut4";#N/A,#N/A,FALSE,"SimOut5"}</definedName>
    <definedName name="wrn.Input._.and._.output._.tables." localSheetId="17" hidden="1">{#N/A,#N/A,FALSE,"SimInp1";#N/A,#N/A,FALSE,"SimInp2";#N/A,#N/A,FALSE,"SimOut1";#N/A,#N/A,FALSE,"SimOut2";#N/A,#N/A,FALSE,"SimOut3";#N/A,#N/A,FALSE,"SimOut4";#N/A,#N/A,FALSE,"SimOut5"}</definedName>
    <definedName name="wrn.Input._.and._.output._.tables." localSheetId="18"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TERST." localSheetId="59" hidden="1">{#N/A,#N/A,FALSE,"INTERST"}</definedName>
    <definedName name="wrn.INTERST." localSheetId="0" hidden="1">{#N/A,#N/A,FALSE,"INTERST"}</definedName>
    <definedName name="wrn.INTERST." localSheetId="12" hidden="1">{#N/A,#N/A,FALSE,"INTERST"}</definedName>
    <definedName name="wrn.INTERST." localSheetId="23" hidden="1">{#N/A,#N/A,FALSE,"INTERST"}</definedName>
    <definedName name="wrn.INTERST." localSheetId="28" hidden="1">{#N/A,#N/A,FALSE,"INTERST"}</definedName>
    <definedName name="wrn.INTERST." localSheetId="29" hidden="1">{#N/A,#N/A,FALSE,"INTERST"}</definedName>
    <definedName name="wrn.INTERST." localSheetId="30" hidden="1">{#N/A,#N/A,FALSE,"INTERST"}</definedName>
    <definedName name="wrn.INTERST." localSheetId="31" hidden="1">{#N/A,#N/A,FALSE,"INTERST"}</definedName>
    <definedName name="wrn.INTERST." localSheetId="40" hidden="1">{#N/A,#N/A,FALSE,"INTERST"}</definedName>
    <definedName name="wrn.INTERST." localSheetId="42" hidden="1">{#N/A,#N/A,FALSE,"INTERST"}</definedName>
    <definedName name="wrn.INTERST." localSheetId="1" hidden="1">{#N/A,#N/A,FALSE,"INTERST"}</definedName>
    <definedName name="wrn.INTERST." localSheetId="2" hidden="1">{#N/A,#N/A,FALSE,"INTERST"}</definedName>
    <definedName name="wrn.INTERST." localSheetId="3" hidden="1">{#N/A,#N/A,FALSE,"INTERST"}</definedName>
    <definedName name="wrn.INTERST." localSheetId="4" hidden="1">{#N/A,#N/A,FALSE,"INTERST"}</definedName>
    <definedName name="wrn.INTERST." localSheetId="5" hidden="1">{#N/A,#N/A,FALSE,"INTERST"}</definedName>
    <definedName name="wrn.INTERST." localSheetId="7" hidden="1">{#N/A,#N/A,FALSE,"INTERST"}</definedName>
    <definedName name="wrn.INTERST." localSheetId="9" hidden="1">{#N/A,#N/A,FALSE,"INTERST"}</definedName>
    <definedName name="wrn.INTERST." localSheetId="11" hidden="1">{#N/A,#N/A,FALSE,"INTERST"}</definedName>
    <definedName name="wrn.INTERST." localSheetId="6" hidden="1">{#N/A,#N/A,FALSE,"INTERST"}</definedName>
    <definedName name="wrn.INTERST." localSheetId="19" hidden="1">{#N/A,#N/A,FALSE,"INTERST"}</definedName>
    <definedName name="wrn.INTERST." localSheetId="20" hidden="1">{#N/A,#N/A,FALSE,"INTERST"}</definedName>
    <definedName name="wrn.INTERST." localSheetId="21" hidden="1">{#N/A,#N/A,FALSE,"INTERST"}</definedName>
    <definedName name="wrn.INTERST." localSheetId="22" hidden="1">{#N/A,#N/A,FALSE,"INTERST"}</definedName>
    <definedName name="wrn.INTERST." localSheetId="24" hidden="1">{#N/A,#N/A,FALSE,"INTERST"}</definedName>
    <definedName name="wrn.INTERST." localSheetId="25" hidden="1">{#N/A,#N/A,FALSE,"INTERST"}</definedName>
    <definedName name="wrn.INTERST." localSheetId="26" hidden="1">{#N/A,#N/A,FALSE,"INTERST"}</definedName>
    <definedName name="wrn.INTERST." localSheetId="27" hidden="1">{#N/A,#N/A,FALSE,"INTERST"}</definedName>
    <definedName name="wrn.INTERST." localSheetId="32" hidden="1">{#N/A,#N/A,FALSE,"INTERST"}</definedName>
    <definedName name="wrn.INTERST." localSheetId="33" hidden="1">{#N/A,#N/A,FALSE,"INTERST"}</definedName>
    <definedName name="wrn.INTERST." localSheetId="34" hidden="1">{#N/A,#N/A,FALSE,"INTERST"}</definedName>
    <definedName name="wrn.INTERST." localSheetId="8" hidden="1">{#N/A,#N/A,FALSE,"INTERST"}</definedName>
    <definedName name="wrn.INTERST." localSheetId="35" hidden="1">{#N/A,#N/A,FALSE,"INTERST"}</definedName>
    <definedName name="wrn.INTERST." localSheetId="36" hidden="1">{#N/A,#N/A,FALSE,"INTERST"}</definedName>
    <definedName name="wrn.INTERST." localSheetId="37" hidden="1">{#N/A,#N/A,FALSE,"INTERST"}</definedName>
    <definedName name="wrn.INTERST." localSheetId="38" hidden="1">{#N/A,#N/A,FALSE,"INTERST"}</definedName>
    <definedName name="wrn.INTERST." localSheetId="39" hidden="1">{#N/A,#N/A,FALSE,"INTERST"}</definedName>
    <definedName name="wrn.INTERST." localSheetId="41" hidden="1">{#N/A,#N/A,FALSE,"INTERST"}</definedName>
    <definedName name="wrn.INTERST." localSheetId="43" hidden="1">{#N/A,#N/A,FALSE,"INTERST"}</definedName>
    <definedName name="wrn.INTERST." localSheetId="10" hidden="1">{#N/A,#N/A,FALSE,"INTERST"}</definedName>
    <definedName name="wrn.INTERST." localSheetId="13" hidden="1">{#N/A,#N/A,FALSE,"INTERST"}</definedName>
    <definedName name="wrn.INTERST." localSheetId="14" hidden="1">{#N/A,#N/A,FALSE,"INTERST"}</definedName>
    <definedName name="wrn.INTERST." localSheetId="15" hidden="1">{#N/A,#N/A,FALSE,"INTERST"}</definedName>
    <definedName name="wrn.INTERST." localSheetId="16" hidden="1">{#N/A,#N/A,FALSE,"INTERST"}</definedName>
    <definedName name="wrn.INTERST." localSheetId="17" hidden="1">{#N/A,#N/A,FALSE,"INTERST"}</definedName>
    <definedName name="wrn.INTERST." localSheetId="18" hidden="1">{#N/A,#N/A,FALSE,"INTERST"}</definedName>
    <definedName name="wrn.INTERST." hidden="1">{#N/A,#N/A,FALSE,"INTERST"}</definedName>
    <definedName name="wrn.JANSEP97." localSheetId="59"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0"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2"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3"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8"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9"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30"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31"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40"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42"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3"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4"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5"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9"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1"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6"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9"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0"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1"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2"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4"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5"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6"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2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32"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33"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34"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8"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35"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36"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3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38"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39"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41"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43"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0"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3"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4"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5"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6"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18"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Main._.Economic._.Indicators." localSheetId="59" hidden="1">{"Main Economic Indicators",#N/A,FALSE,"C"}</definedName>
    <definedName name="wrn.Main._.Economic._.Indicators." localSheetId="0" hidden="1">{"Main Economic Indicators",#N/A,FALSE,"C"}</definedName>
    <definedName name="wrn.Main._.Economic._.Indicators." localSheetId="12" hidden="1">{"Main Economic Indicators",#N/A,FALSE,"C"}</definedName>
    <definedName name="wrn.Main._.Economic._.Indicators." localSheetId="23" hidden="1">{"Main Economic Indicators",#N/A,FALSE,"C"}</definedName>
    <definedName name="wrn.Main._.Economic._.Indicators." localSheetId="28" hidden="1">{"Main Economic Indicators",#N/A,FALSE,"C"}</definedName>
    <definedName name="wrn.Main._.Economic._.Indicators." localSheetId="29" hidden="1">{"Main Economic Indicators",#N/A,FALSE,"C"}</definedName>
    <definedName name="wrn.Main._.Economic._.Indicators." localSheetId="30" hidden="1">{"Main Economic Indicators",#N/A,FALSE,"C"}</definedName>
    <definedName name="wrn.Main._.Economic._.Indicators." localSheetId="31" hidden="1">{"Main Economic Indicators",#N/A,FALSE,"C"}</definedName>
    <definedName name="wrn.Main._.Economic._.Indicators." localSheetId="40" hidden="1">{"Main Economic Indicators",#N/A,FALSE,"C"}</definedName>
    <definedName name="wrn.Main._.Economic._.Indicators." localSheetId="42" hidden="1">{"Main Economic Indicators",#N/A,FALSE,"C"}</definedName>
    <definedName name="wrn.Main._.Economic._.Indicators." localSheetId="1" hidden="1">{"Main Economic Indicators",#N/A,FALSE,"C"}</definedName>
    <definedName name="wrn.Main._.Economic._.Indicators." localSheetId="2" hidden="1">{"Main Economic Indicators",#N/A,FALSE,"C"}</definedName>
    <definedName name="wrn.Main._.Economic._.Indicators." localSheetId="3" hidden="1">{"Main Economic Indicators",#N/A,FALSE,"C"}</definedName>
    <definedName name="wrn.Main._.Economic._.Indicators." localSheetId="4" hidden="1">{"Main Economic Indicators",#N/A,FALSE,"C"}</definedName>
    <definedName name="wrn.Main._.Economic._.Indicators." localSheetId="5" hidden="1">{"Main Economic Indicators",#N/A,FALSE,"C"}</definedName>
    <definedName name="wrn.Main._.Economic._.Indicators." localSheetId="7" hidden="1">{"Main Economic Indicators",#N/A,FALSE,"C"}</definedName>
    <definedName name="wrn.Main._.Economic._.Indicators." localSheetId="9" hidden="1">{"Main Economic Indicators",#N/A,FALSE,"C"}</definedName>
    <definedName name="wrn.Main._.Economic._.Indicators." localSheetId="11" hidden="1">{"Main Economic Indicators",#N/A,FALSE,"C"}</definedName>
    <definedName name="wrn.Main._.Economic._.Indicators." localSheetId="6" hidden="1">{"Main Economic Indicators",#N/A,FALSE,"C"}</definedName>
    <definedName name="wrn.Main._.Economic._.Indicators." localSheetId="19" hidden="1">{"Main Economic Indicators",#N/A,FALSE,"C"}</definedName>
    <definedName name="wrn.Main._.Economic._.Indicators." localSheetId="20" hidden="1">{"Main Economic Indicators",#N/A,FALSE,"C"}</definedName>
    <definedName name="wrn.Main._.Economic._.Indicators." localSheetId="21" hidden="1">{"Main Economic Indicators",#N/A,FALSE,"C"}</definedName>
    <definedName name="wrn.Main._.Economic._.Indicators." localSheetId="22" hidden="1">{"Main Economic Indicators",#N/A,FALSE,"C"}</definedName>
    <definedName name="wrn.Main._.Economic._.Indicators." localSheetId="24" hidden="1">{"Main Economic Indicators",#N/A,FALSE,"C"}</definedName>
    <definedName name="wrn.Main._.Economic._.Indicators." localSheetId="25" hidden="1">{"Main Economic Indicators",#N/A,FALSE,"C"}</definedName>
    <definedName name="wrn.Main._.Economic._.Indicators." localSheetId="26" hidden="1">{"Main Economic Indicators",#N/A,FALSE,"C"}</definedName>
    <definedName name="wrn.Main._.Economic._.Indicators." localSheetId="27" hidden="1">{"Main Economic Indicators",#N/A,FALSE,"C"}</definedName>
    <definedName name="wrn.Main._.Economic._.Indicators." localSheetId="32" hidden="1">{"Main Economic Indicators",#N/A,FALSE,"C"}</definedName>
    <definedName name="wrn.Main._.Economic._.Indicators." localSheetId="33" hidden="1">{"Main Economic Indicators",#N/A,FALSE,"C"}</definedName>
    <definedName name="wrn.Main._.Economic._.Indicators." localSheetId="34" hidden="1">{"Main Economic Indicators",#N/A,FALSE,"C"}</definedName>
    <definedName name="wrn.Main._.Economic._.Indicators." localSheetId="8" hidden="1">{"Main Economic Indicators",#N/A,FALSE,"C"}</definedName>
    <definedName name="wrn.Main._.Economic._.Indicators." localSheetId="35" hidden="1">{"Main Economic Indicators",#N/A,FALSE,"C"}</definedName>
    <definedName name="wrn.Main._.Economic._.Indicators." localSheetId="36" hidden="1">{"Main Economic Indicators",#N/A,FALSE,"C"}</definedName>
    <definedName name="wrn.Main._.Economic._.Indicators." localSheetId="37" hidden="1">{"Main Economic Indicators",#N/A,FALSE,"C"}</definedName>
    <definedName name="wrn.Main._.Economic._.Indicators." localSheetId="38" hidden="1">{"Main Economic Indicators",#N/A,FALSE,"C"}</definedName>
    <definedName name="wrn.Main._.Economic._.Indicators." localSheetId="39" hidden="1">{"Main Economic Indicators",#N/A,FALSE,"C"}</definedName>
    <definedName name="wrn.Main._.Economic._.Indicators." localSheetId="41" hidden="1">{"Main Economic Indicators",#N/A,FALSE,"C"}</definedName>
    <definedName name="wrn.Main._.Economic._.Indicators." localSheetId="43" hidden="1">{"Main Economic Indicators",#N/A,FALSE,"C"}</definedName>
    <definedName name="wrn.Main._.Economic._.Indicators." localSheetId="10" hidden="1">{"Main Economic Indicators",#N/A,FALSE,"C"}</definedName>
    <definedName name="wrn.Main._.Economic._.Indicators." localSheetId="13" hidden="1">{"Main Economic Indicators",#N/A,FALSE,"C"}</definedName>
    <definedName name="wrn.Main._.Economic._.Indicators." localSheetId="14" hidden="1">{"Main Economic Indicators",#N/A,FALSE,"C"}</definedName>
    <definedName name="wrn.Main._.Economic._.Indicators." localSheetId="15" hidden="1">{"Main Economic Indicators",#N/A,FALSE,"C"}</definedName>
    <definedName name="wrn.Main._.Economic._.Indicators." localSheetId="16" hidden="1">{"Main Economic Indicators",#N/A,FALSE,"C"}</definedName>
    <definedName name="wrn.Main._.Economic._.Indicators." localSheetId="17" hidden="1">{"Main Economic Indicators",#N/A,FALSE,"C"}</definedName>
    <definedName name="wrn.Main._.Economic._.Indicators." localSheetId="18" hidden="1">{"Main Economic Indicators",#N/A,FALSE,"C"}</definedName>
    <definedName name="wrn.Main._.Economic._.Indicators." hidden="1">{"Main Economic Indicators",#N/A,FALSE,"C"}</definedName>
    <definedName name="wrn.MDABOP." localSheetId="59" hidden="1">{"BOP_TAB",#N/A,FALSE,"N";"MIDTERM_TAB",#N/A,FALSE,"O";"FUND_CRED",#N/A,FALSE,"P";"DEBT_TAB1",#N/A,FALSE,"Q";"DEBT_TAB2",#N/A,FALSE,"Q";"FORFIN_TAB1",#N/A,FALSE,"R";"FORFIN_TAB2",#N/A,FALSE,"R";"BOP_ANALY",#N/A,FALSE,"U"}</definedName>
    <definedName name="wrn.MDABOP." localSheetId="0" hidden="1">{"BOP_TAB",#N/A,FALSE,"N";"MIDTERM_TAB",#N/A,FALSE,"O";"FUND_CRED",#N/A,FALSE,"P";"DEBT_TAB1",#N/A,FALSE,"Q";"DEBT_TAB2",#N/A,FALSE,"Q";"FORFIN_TAB1",#N/A,FALSE,"R";"FORFIN_TAB2",#N/A,FALSE,"R";"BOP_ANALY",#N/A,FALSE,"U"}</definedName>
    <definedName name="wrn.MDABOP." localSheetId="12" hidden="1">{"BOP_TAB",#N/A,FALSE,"N";"MIDTERM_TAB",#N/A,FALSE,"O";"FUND_CRED",#N/A,FALSE,"P";"DEBT_TAB1",#N/A,FALSE,"Q";"DEBT_TAB2",#N/A,FALSE,"Q";"FORFIN_TAB1",#N/A,FALSE,"R";"FORFIN_TAB2",#N/A,FALSE,"R";"BOP_ANALY",#N/A,FALSE,"U"}</definedName>
    <definedName name="wrn.MDABOP." localSheetId="23" hidden="1">{"BOP_TAB",#N/A,FALSE,"N";"MIDTERM_TAB",#N/A,FALSE,"O";"FUND_CRED",#N/A,FALSE,"P";"DEBT_TAB1",#N/A,FALSE,"Q";"DEBT_TAB2",#N/A,FALSE,"Q";"FORFIN_TAB1",#N/A,FALSE,"R";"FORFIN_TAB2",#N/A,FALSE,"R";"BOP_ANALY",#N/A,FALSE,"U"}</definedName>
    <definedName name="wrn.MDABOP." localSheetId="28" hidden="1">{"BOP_TAB",#N/A,FALSE,"N";"MIDTERM_TAB",#N/A,FALSE,"O";"FUND_CRED",#N/A,FALSE,"P";"DEBT_TAB1",#N/A,FALSE,"Q";"DEBT_TAB2",#N/A,FALSE,"Q";"FORFIN_TAB1",#N/A,FALSE,"R";"FORFIN_TAB2",#N/A,FALSE,"R";"BOP_ANALY",#N/A,FALSE,"U"}</definedName>
    <definedName name="wrn.MDABOP." localSheetId="29" hidden="1">{"BOP_TAB",#N/A,FALSE,"N";"MIDTERM_TAB",#N/A,FALSE,"O";"FUND_CRED",#N/A,FALSE,"P";"DEBT_TAB1",#N/A,FALSE,"Q";"DEBT_TAB2",#N/A,FALSE,"Q";"FORFIN_TAB1",#N/A,FALSE,"R";"FORFIN_TAB2",#N/A,FALSE,"R";"BOP_ANALY",#N/A,FALSE,"U"}</definedName>
    <definedName name="wrn.MDABOP." localSheetId="30" hidden="1">{"BOP_TAB",#N/A,FALSE,"N";"MIDTERM_TAB",#N/A,FALSE,"O";"FUND_CRED",#N/A,FALSE,"P";"DEBT_TAB1",#N/A,FALSE,"Q";"DEBT_TAB2",#N/A,FALSE,"Q";"FORFIN_TAB1",#N/A,FALSE,"R";"FORFIN_TAB2",#N/A,FALSE,"R";"BOP_ANALY",#N/A,FALSE,"U"}</definedName>
    <definedName name="wrn.MDABOP." localSheetId="31" hidden="1">{"BOP_TAB",#N/A,FALSE,"N";"MIDTERM_TAB",#N/A,FALSE,"O";"FUND_CRED",#N/A,FALSE,"P";"DEBT_TAB1",#N/A,FALSE,"Q";"DEBT_TAB2",#N/A,FALSE,"Q";"FORFIN_TAB1",#N/A,FALSE,"R";"FORFIN_TAB2",#N/A,FALSE,"R";"BOP_ANALY",#N/A,FALSE,"U"}</definedName>
    <definedName name="wrn.MDABOP." localSheetId="40" hidden="1">{"BOP_TAB",#N/A,FALSE,"N";"MIDTERM_TAB",#N/A,FALSE,"O";"FUND_CRED",#N/A,FALSE,"P";"DEBT_TAB1",#N/A,FALSE,"Q";"DEBT_TAB2",#N/A,FALSE,"Q";"FORFIN_TAB1",#N/A,FALSE,"R";"FORFIN_TAB2",#N/A,FALSE,"R";"BOP_ANALY",#N/A,FALSE,"U"}</definedName>
    <definedName name="wrn.MDABOP." localSheetId="42" hidden="1">{"BOP_TAB",#N/A,FALSE,"N";"MIDTERM_TAB",#N/A,FALSE,"O";"FUND_CRED",#N/A,FALSE,"P";"DEBT_TAB1",#N/A,FALSE,"Q";"DEBT_TAB2",#N/A,FALSE,"Q";"FORFIN_TAB1",#N/A,FALSE,"R";"FORFIN_TAB2",#N/A,FALSE,"R";"BOP_ANALY",#N/A,FALSE,"U"}</definedName>
    <definedName name="wrn.MDABOP." localSheetId="1" hidden="1">{"BOP_TAB",#N/A,FALSE,"N";"MIDTERM_TAB",#N/A,FALSE,"O";"FUND_CRED",#N/A,FALSE,"P";"DEBT_TAB1",#N/A,FALSE,"Q";"DEBT_TAB2",#N/A,FALSE,"Q";"FORFIN_TAB1",#N/A,FALSE,"R";"FORFIN_TAB2",#N/A,FALSE,"R";"BOP_ANALY",#N/A,FALSE,"U"}</definedName>
    <definedName name="wrn.MDABOP." localSheetId="2" hidden="1">{"BOP_TAB",#N/A,FALSE,"N";"MIDTERM_TAB",#N/A,FALSE,"O";"FUND_CRED",#N/A,FALSE,"P";"DEBT_TAB1",#N/A,FALSE,"Q";"DEBT_TAB2",#N/A,FALSE,"Q";"FORFIN_TAB1",#N/A,FALSE,"R";"FORFIN_TAB2",#N/A,FALSE,"R";"BOP_ANALY",#N/A,FALSE,"U"}</definedName>
    <definedName name="wrn.MDABOP." localSheetId="3" hidden="1">{"BOP_TAB",#N/A,FALSE,"N";"MIDTERM_TAB",#N/A,FALSE,"O";"FUND_CRED",#N/A,FALSE,"P";"DEBT_TAB1",#N/A,FALSE,"Q";"DEBT_TAB2",#N/A,FALSE,"Q";"FORFIN_TAB1",#N/A,FALSE,"R";"FORFIN_TAB2",#N/A,FALSE,"R";"BOP_ANALY",#N/A,FALSE,"U"}</definedName>
    <definedName name="wrn.MDABOP." localSheetId="4" hidden="1">{"BOP_TAB",#N/A,FALSE,"N";"MIDTERM_TAB",#N/A,FALSE,"O";"FUND_CRED",#N/A,FALSE,"P";"DEBT_TAB1",#N/A,FALSE,"Q";"DEBT_TAB2",#N/A,FALSE,"Q";"FORFIN_TAB1",#N/A,FALSE,"R";"FORFIN_TAB2",#N/A,FALSE,"R";"BOP_ANALY",#N/A,FALSE,"U"}</definedName>
    <definedName name="wrn.MDABOP." localSheetId="5" hidden="1">{"BOP_TAB",#N/A,FALSE,"N";"MIDTERM_TAB",#N/A,FALSE,"O";"FUND_CRED",#N/A,FALSE,"P";"DEBT_TAB1",#N/A,FALSE,"Q";"DEBT_TAB2",#N/A,FALSE,"Q";"FORFIN_TAB1",#N/A,FALSE,"R";"FORFIN_TAB2",#N/A,FALSE,"R";"BOP_ANALY",#N/A,FALSE,"U"}</definedName>
    <definedName name="wrn.MDABOP." localSheetId="7" hidden="1">{"BOP_TAB",#N/A,FALSE,"N";"MIDTERM_TAB",#N/A,FALSE,"O";"FUND_CRED",#N/A,FALSE,"P";"DEBT_TAB1",#N/A,FALSE,"Q";"DEBT_TAB2",#N/A,FALSE,"Q";"FORFIN_TAB1",#N/A,FALSE,"R";"FORFIN_TAB2",#N/A,FALSE,"R";"BOP_ANALY",#N/A,FALSE,"U"}</definedName>
    <definedName name="wrn.MDABOP." localSheetId="9" hidden="1">{"BOP_TAB",#N/A,FALSE,"N";"MIDTERM_TAB",#N/A,FALSE,"O";"FUND_CRED",#N/A,FALSE,"P";"DEBT_TAB1",#N/A,FALSE,"Q";"DEBT_TAB2",#N/A,FALSE,"Q";"FORFIN_TAB1",#N/A,FALSE,"R";"FORFIN_TAB2",#N/A,FALSE,"R";"BOP_ANALY",#N/A,FALSE,"U"}</definedName>
    <definedName name="wrn.MDABOP." localSheetId="11" hidden="1">{"BOP_TAB",#N/A,FALSE,"N";"MIDTERM_TAB",#N/A,FALSE,"O";"FUND_CRED",#N/A,FALSE,"P";"DEBT_TAB1",#N/A,FALSE,"Q";"DEBT_TAB2",#N/A,FALSE,"Q";"FORFIN_TAB1",#N/A,FALSE,"R";"FORFIN_TAB2",#N/A,FALSE,"R";"BOP_ANALY",#N/A,FALSE,"U"}</definedName>
    <definedName name="wrn.MDABOP." localSheetId="6" hidden="1">{"BOP_TAB",#N/A,FALSE,"N";"MIDTERM_TAB",#N/A,FALSE,"O";"FUND_CRED",#N/A,FALSE,"P";"DEBT_TAB1",#N/A,FALSE,"Q";"DEBT_TAB2",#N/A,FALSE,"Q";"FORFIN_TAB1",#N/A,FALSE,"R";"FORFIN_TAB2",#N/A,FALSE,"R";"BOP_ANALY",#N/A,FALSE,"U"}</definedName>
    <definedName name="wrn.MDABOP." localSheetId="19" hidden="1">{"BOP_TAB",#N/A,FALSE,"N";"MIDTERM_TAB",#N/A,FALSE,"O";"FUND_CRED",#N/A,FALSE,"P";"DEBT_TAB1",#N/A,FALSE,"Q";"DEBT_TAB2",#N/A,FALSE,"Q";"FORFIN_TAB1",#N/A,FALSE,"R";"FORFIN_TAB2",#N/A,FALSE,"R";"BOP_ANALY",#N/A,FALSE,"U"}</definedName>
    <definedName name="wrn.MDABOP." localSheetId="20" hidden="1">{"BOP_TAB",#N/A,FALSE,"N";"MIDTERM_TAB",#N/A,FALSE,"O";"FUND_CRED",#N/A,FALSE,"P";"DEBT_TAB1",#N/A,FALSE,"Q";"DEBT_TAB2",#N/A,FALSE,"Q";"FORFIN_TAB1",#N/A,FALSE,"R";"FORFIN_TAB2",#N/A,FALSE,"R";"BOP_ANALY",#N/A,FALSE,"U"}</definedName>
    <definedName name="wrn.MDABOP." localSheetId="21" hidden="1">{"BOP_TAB",#N/A,FALSE,"N";"MIDTERM_TAB",#N/A,FALSE,"O";"FUND_CRED",#N/A,FALSE,"P";"DEBT_TAB1",#N/A,FALSE,"Q";"DEBT_TAB2",#N/A,FALSE,"Q";"FORFIN_TAB1",#N/A,FALSE,"R";"FORFIN_TAB2",#N/A,FALSE,"R";"BOP_ANALY",#N/A,FALSE,"U"}</definedName>
    <definedName name="wrn.MDABOP." localSheetId="22" hidden="1">{"BOP_TAB",#N/A,FALSE,"N";"MIDTERM_TAB",#N/A,FALSE,"O";"FUND_CRED",#N/A,FALSE,"P";"DEBT_TAB1",#N/A,FALSE,"Q";"DEBT_TAB2",#N/A,FALSE,"Q";"FORFIN_TAB1",#N/A,FALSE,"R";"FORFIN_TAB2",#N/A,FALSE,"R";"BOP_ANALY",#N/A,FALSE,"U"}</definedName>
    <definedName name="wrn.MDABOP." localSheetId="24" hidden="1">{"BOP_TAB",#N/A,FALSE,"N";"MIDTERM_TAB",#N/A,FALSE,"O";"FUND_CRED",#N/A,FALSE,"P";"DEBT_TAB1",#N/A,FALSE,"Q";"DEBT_TAB2",#N/A,FALSE,"Q";"FORFIN_TAB1",#N/A,FALSE,"R";"FORFIN_TAB2",#N/A,FALSE,"R";"BOP_ANALY",#N/A,FALSE,"U"}</definedName>
    <definedName name="wrn.MDABOP." localSheetId="25" hidden="1">{"BOP_TAB",#N/A,FALSE,"N";"MIDTERM_TAB",#N/A,FALSE,"O";"FUND_CRED",#N/A,FALSE,"P";"DEBT_TAB1",#N/A,FALSE,"Q";"DEBT_TAB2",#N/A,FALSE,"Q";"FORFIN_TAB1",#N/A,FALSE,"R";"FORFIN_TAB2",#N/A,FALSE,"R";"BOP_ANALY",#N/A,FALSE,"U"}</definedName>
    <definedName name="wrn.MDABOP." localSheetId="26" hidden="1">{"BOP_TAB",#N/A,FALSE,"N";"MIDTERM_TAB",#N/A,FALSE,"O";"FUND_CRED",#N/A,FALSE,"P";"DEBT_TAB1",#N/A,FALSE,"Q";"DEBT_TAB2",#N/A,FALSE,"Q";"FORFIN_TAB1",#N/A,FALSE,"R";"FORFIN_TAB2",#N/A,FALSE,"R";"BOP_ANALY",#N/A,FALSE,"U"}</definedName>
    <definedName name="wrn.MDABOP." localSheetId="27" hidden="1">{"BOP_TAB",#N/A,FALSE,"N";"MIDTERM_TAB",#N/A,FALSE,"O";"FUND_CRED",#N/A,FALSE,"P";"DEBT_TAB1",#N/A,FALSE,"Q";"DEBT_TAB2",#N/A,FALSE,"Q";"FORFIN_TAB1",#N/A,FALSE,"R";"FORFIN_TAB2",#N/A,FALSE,"R";"BOP_ANALY",#N/A,FALSE,"U"}</definedName>
    <definedName name="wrn.MDABOP." localSheetId="32" hidden="1">{"BOP_TAB",#N/A,FALSE,"N";"MIDTERM_TAB",#N/A,FALSE,"O";"FUND_CRED",#N/A,FALSE,"P";"DEBT_TAB1",#N/A,FALSE,"Q";"DEBT_TAB2",#N/A,FALSE,"Q";"FORFIN_TAB1",#N/A,FALSE,"R";"FORFIN_TAB2",#N/A,FALSE,"R";"BOP_ANALY",#N/A,FALSE,"U"}</definedName>
    <definedName name="wrn.MDABOP." localSheetId="33" hidden="1">{"BOP_TAB",#N/A,FALSE,"N";"MIDTERM_TAB",#N/A,FALSE,"O";"FUND_CRED",#N/A,FALSE,"P";"DEBT_TAB1",#N/A,FALSE,"Q";"DEBT_TAB2",#N/A,FALSE,"Q";"FORFIN_TAB1",#N/A,FALSE,"R";"FORFIN_TAB2",#N/A,FALSE,"R";"BOP_ANALY",#N/A,FALSE,"U"}</definedName>
    <definedName name="wrn.MDABOP." localSheetId="34" hidden="1">{"BOP_TAB",#N/A,FALSE,"N";"MIDTERM_TAB",#N/A,FALSE,"O";"FUND_CRED",#N/A,FALSE,"P";"DEBT_TAB1",#N/A,FALSE,"Q";"DEBT_TAB2",#N/A,FALSE,"Q";"FORFIN_TAB1",#N/A,FALSE,"R";"FORFIN_TAB2",#N/A,FALSE,"R";"BOP_ANALY",#N/A,FALSE,"U"}</definedName>
    <definedName name="wrn.MDABOP." localSheetId="8" hidden="1">{"BOP_TAB",#N/A,FALSE,"N";"MIDTERM_TAB",#N/A,FALSE,"O";"FUND_CRED",#N/A,FALSE,"P";"DEBT_TAB1",#N/A,FALSE,"Q";"DEBT_TAB2",#N/A,FALSE,"Q";"FORFIN_TAB1",#N/A,FALSE,"R";"FORFIN_TAB2",#N/A,FALSE,"R";"BOP_ANALY",#N/A,FALSE,"U"}</definedName>
    <definedName name="wrn.MDABOP." localSheetId="35" hidden="1">{"BOP_TAB",#N/A,FALSE,"N";"MIDTERM_TAB",#N/A,FALSE,"O";"FUND_CRED",#N/A,FALSE,"P";"DEBT_TAB1",#N/A,FALSE,"Q";"DEBT_TAB2",#N/A,FALSE,"Q";"FORFIN_TAB1",#N/A,FALSE,"R";"FORFIN_TAB2",#N/A,FALSE,"R";"BOP_ANALY",#N/A,FALSE,"U"}</definedName>
    <definedName name="wrn.MDABOP." localSheetId="36" hidden="1">{"BOP_TAB",#N/A,FALSE,"N";"MIDTERM_TAB",#N/A,FALSE,"O";"FUND_CRED",#N/A,FALSE,"P";"DEBT_TAB1",#N/A,FALSE,"Q";"DEBT_TAB2",#N/A,FALSE,"Q";"FORFIN_TAB1",#N/A,FALSE,"R";"FORFIN_TAB2",#N/A,FALSE,"R";"BOP_ANALY",#N/A,FALSE,"U"}</definedName>
    <definedName name="wrn.MDABOP." localSheetId="37" hidden="1">{"BOP_TAB",#N/A,FALSE,"N";"MIDTERM_TAB",#N/A,FALSE,"O";"FUND_CRED",#N/A,FALSE,"P";"DEBT_TAB1",#N/A,FALSE,"Q";"DEBT_TAB2",#N/A,FALSE,"Q";"FORFIN_TAB1",#N/A,FALSE,"R";"FORFIN_TAB2",#N/A,FALSE,"R";"BOP_ANALY",#N/A,FALSE,"U"}</definedName>
    <definedName name="wrn.MDABOP." localSheetId="38" hidden="1">{"BOP_TAB",#N/A,FALSE,"N";"MIDTERM_TAB",#N/A,FALSE,"O";"FUND_CRED",#N/A,FALSE,"P";"DEBT_TAB1",#N/A,FALSE,"Q";"DEBT_TAB2",#N/A,FALSE,"Q";"FORFIN_TAB1",#N/A,FALSE,"R";"FORFIN_TAB2",#N/A,FALSE,"R";"BOP_ANALY",#N/A,FALSE,"U"}</definedName>
    <definedName name="wrn.MDABOP." localSheetId="39" hidden="1">{"BOP_TAB",#N/A,FALSE,"N";"MIDTERM_TAB",#N/A,FALSE,"O";"FUND_CRED",#N/A,FALSE,"P";"DEBT_TAB1",#N/A,FALSE,"Q";"DEBT_TAB2",#N/A,FALSE,"Q";"FORFIN_TAB1",#N/A,FALSE,"R";"FORFIN_TAB2",#N/A,FALSE,"R";"BOP_ANALY",#N/A,FALSE,"U"}</definedName>
    <definedName name="wrn.MDABOP." localSheetId="41" hidden="1">{"BOP_TAB",#N/A,FALSE,"N";"MIDTERM_TAB",#N/A,FALSE,"O";"FUND_CRED",#N/A,FALSE,"P";"DEBT_TAB1",#N/A,FALSE,"Q";"DEBT_TAB2",#N/A,FALSE,"Q";"FORFIN_TAB1",#N/A,FALSE,"R";"FORFIN_TAB2",#N/A,FALSE,"R";"BOP_ANALY",#N/A,FALSE,"U"}</definedName>
    <definedName name="wrn.MDABOP." localSheetId="43" hidden="1">{"BOP_TAB",#N/A,FALSE,"N";"MIDTERM_TAB",#N/A,FALSE,"O";"FUND_CRED",#N/A,FALSE,"P";"DEBT_TAB1",#N/A,FALSE,"Q";"DEBT_TAB2",#N/A,FALSE,"Q";"FORFIN_TAB1",#N/A,FALSE,"R";"FORFIN_TAB2",#N/A,FALSE,"R";"BOP_ANALY",#N/A,FALSE,"U"}</definedName>
    <definedName name="wrn.MDABOP." localSheetId="10" hidden="1">{"BOP_TAB",#N/A,FALSE,"N";"MIDTERM_TAB",#N/A,FALSE,"O";"FUND_CRED",#N/A,FALSE,"P";"DEBT_TAB1",#N/A,FALSE,"Q";"DEBT_TAB2",#N/A,FALSE,"Q";"FORFIN_TAB1",#N/A,FALSE,"R";"FORFIN_TAB2",#N/A,FALSE,"R";"BOP_ANALY",#N/A,FALSE,"U"}</definedName>
    <definedName name="wrn.MDABOP." localSheetId="13" hidden="1">{"BOP_TAB",#N/A,FALSE,"N";"MIDTERM_TAB",#N/A,FALSE,"O";"FUND_CRED",#N/A,FALSE,"P";"DEBT_TAB1",#N/A,FALSE,"Q";"DEBT_TAB2",#N/A,FALSE,"Q";"FORFIN_TAB1",#N/A,FALSE,"R";"FORFIN_TAB2",#N/A,FALSE,"R";"BOP_ANALY",#N/A,FALSE,"U"}</definedName>
    <definedName name="wrn.MDABOP." localSheetId="14" hidden="1">{"BOP_TAB",#N/A,FALSE,"N";"MIDTERM_TAB",#N/A,FALSE,"O";"FUND_CRED",#N/A,FALSE,"P";"DEBT_TAB1",#N/A,FALSE,"Q";"DEBT_TAB2",#N/A,FALSE,"Q";"FORFIN_TAB1",#N/A,FALSE,"R";"FORFIN_TAB2",#N/A,FALSE,"R";"BOP_ANALY",#N/A,FALSE,"U"}</definedName>
    <definedName name="wrn.MDABOP." localSheetId="15" hidden="1">{"BOP_TAB",#N/A,FALSE,"N";"MIDTERM_TAB",#N/A,FALSE,"O";"FUND_CRED",#N/A,FALSE,"P";"DEBT_TAB1",#N/A,FALSE,"Q";"DEBT_TAB2",#N/A,FALSE,"Q";"FORFIN_TAB1",#N/A,FALSE,"R";"FORFIN_TAB2",#N/A,FALSE,"R";"BOP_ANALY",#N/A,FALSE,"U"}</definedName>
    <definedName name="wrn.MDABOP." localSheetId="16" hidden="1">{"BOP_TAB",#N/A,FALSE,"N";"MIDTERM_TAB",#N/A,FALSE,"O";"FUND_CRED",#N/A,FALSE,"P";"DEBT_TAB1",#N/A,FALSE,"Q";"DEBT_TAB2",#N/A,FALSE,"Q";"FORFIN_TAB1",#N/A,FALSE,"R";"FORFIN_TAB2",#N/A,FALSE,"R";"BOP_ANALY",#N/A,FALSE,"U"}</definedName>
    <definedName name="wrn.MDABOP." localSheetId="17" hidden="1">{"BOP_TAB",#N/A,FALSE,"N";"MIDTERM_TAB",#N/A,FALSE,"O";"FUND_CRED",#N/A,FALSE,"P";"DEBT_TAB1",#N/A,FALSE,"Q";"DEBT_TAB2",#N/A,FALSE,"Q";"FORFIN_TAB1",#N/A,FALSE,"R";"FORFIN_TAB2",#N/A,FALSE,"R";"BOP_ANALY",#N/A,FALSE,"U"}</definedName>
    <definedName name="wrn.MDABOP." localSheetId="18"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59" hidden="1">{#N/A,#N/A,FALSE,"CONTENTS";#N/A,#N/A,FALSE,"BOP";#N/A,#N/A,FALSE,"EXP";#N/A,#N/A,FALSE,"EXPG";#N/A,#N/A,FALSE,"EXPP";#N/A,#N/A,FALSE,"IMP";#N/A,#N/A,FALSE,"TOT";#N/A,#N/A,FALSE,"SERV";#N/A,#N/A,FALSE,"TRAN";#N/A,#N/A,FALSE,"DEBT"}</definedName>
    <definedName name="wrn.MIT." localSheetId="0" hidden="1">{#N/A,#N/A,FALSE,"CONTENTS";#N/A,#N/A,FALSE,"BOP";#N/A,#N/A,FALSE,"EXP";#N/A,#N/A,FALSE,"EXPG";#N/A,#N/A,FALSE,"EXPP";#N/A,#N/A,FALSE,"IMP";#N/A,#N/A,FALSE,"TOT";#N/A,#N/A,FALSE,"SERV";#N/A,#N/A,FALSE,"TRAN";#N/A,#N/A,FALSE,"DEBT"}</definedName>
    <definedName name="wrn.MIT." localSheetId="12" hidden="1">{#N/A,#N/A,FALSE,"CONTENTS";#N/A,#N/A,FALSE,"BOP";#N/A,#N/A,FALSE,"EXP";#N/A,#N/A,FALSE,"EXPG";#N/A,#N/A,FALSE,"EXPP";#N/A,#N/A,FALSE,"IMP";#N/A,#N/A,FALSE,"TOT";#N/A,#N/A,FALSE,"SERV";#N/A,#N/A,FALSE,"TRAN";#N/A,#N/A,FALSE,"DEBT"}</definedName>
    <definedName name="wrn.MIT." localSheetId="23" hidden="1">{#N/A,#N/A,FALSE,"CONTENTS";#N/A,#N/A,FALSE,"BOP";#N/A,#N/A,FALSE,"EXP";#N/A,#N/A,FALSE,"EXPG";#N/A,#N/A,FALSE,"EXPP";#N/A,#N/A,FALSE,"IMP";#N/A,#N/A,FALSE,"TOT";#N/A,#N/A,FALSE,"SERV";#N/A,#N/A,FALSE,"TRAN";#N/A,#N/A,FALSE,"DEBT"}</definedName>
    <definedName name="wrn.MIT." localSheetId="28" hidden="1">{#N/A,#N/A,FALSE,"CONTENTS";#N/A,#N/A,FALSE,"BOP";#N/A,#N/A,FALSE,"EXP";#N/A,#N/A,FALSE,"EXPG";#N/A,#N/A,FALSE,"EXPP";#N/A,#N/A,FALSE,"IMP";#N/A,#N/A,FALSE,"TOT";#N/A,#N/A,FALSE,"SERV";#N/A,#N/A,FALSE,"TRAN";#N/A,#N/A,FALSE,"DEBT"}</definedName>
    <definedName name="wrn.MIT." localSheetId="29" hidden="1">{#N/A,#N/A,FALSE,"CONTENTS";#N/A,#N/A,FALSE,"BOP";#N/A,#N/A,FALSE,"EXP";#N/A,#N/A,FALSE,"EXPG";#N/A,#N/A,FALSE,"EXPP";#N/A,#N/A,FALSE,"IMP";#N/A,#N/A,FALSE,"TOT";#N/A,#N/A,FALSE,"SERV";#N/A,#N/A,FALSE,"TRAN";#N/A,#N/A,FALSE,"DEBT"}</definedName>
    <definedName name="wrn.MIT." localSheetId="30" hidden="1">{#N/A,#N/A,FALSE,"CONTENTS";#N/A,#N/A,FALSE,"BOP";#N/A,#N/A,FALSE,"EXP";#N/A,#N/A,FALSE,"EXPG";#N/A,#N/A,FALSE,"EXPP";#N/A,#N/A,FALSE,"IMP";#N/A,#N/A,FALSE,"TOT";#N/A,#N/A,FALSE,"SERV";#N/A,#N/A,FALSE,"TRAN";#N/A,#N/A,FALSE,"DEBT"}</definedName>
    <definedName name="wrn.MIT." localSheetId="31" hidden="1">{#N/A,#N/A,FALSE,"CONTENTS";#N/A,#N/A,FALSE,"BOP";#N/A,#N/A,FALSE,"EXP";#N/A,#N/A,FALSE,"EXPG";#N/A,#N/A,FALSE,"EXPP";#N/A,#N/A,FALSE,"IMP";#N/A,#N/A,FALSE,"TOT";#N/A,#N/A,FALSE,"SERV";#N/A,#N/A,FALSE,"TRAN";#N/A,#N/A,FALSE,"DEBT"}</definedName>
    <definedName name="wrn.MIT." localSheetId="40" hidden="1">{#N/A,#N/A,FALSE,"CONTENTS";#N/A,#N/A,FALSE,"BOP";#N/A,#N/A,FALSE,"EXP";#N/A,#N/A,FALSE,"EXPG";#N/A,#N/A,FALSE,"EXPP";#N/A,#N/A,FALSE,"IMP";#N/A,#N/A,FALSE,"TOT";#N/A,#N/A,FALSE,"SERV";#N/A,#N/A,FALSE,"TRAN";#N/A,#N/A,FALSE,"DEBT"}</definedName>
    <definedName name="wrn.MIT." localSheetId="42" hidden="1">{#N/A,#N/A,FALSE,"CONTENTS";#N/A,#N/A,FALSE,"BOP";#N/A,#N/A,FALSE,"EXP";#N/A,#N/A,FALSE,"EXPG";#N/A,#N/A,FALSE,"EXPP";#N/A,#N/A,FALSE,"IMP";#N/A,#N/A,FALSE,"TOT";#N/A,#N/A,FALSE,"SERV";#N/A,#N/A,FALSE,"TRAN";#N/A,#N/A,FALSE,"DEBT"}</definedName>
    <definedName name="wrn.MIT." localSheetId="1" hidden="1">{#N/A,#N/A,FALSE,"CONTENTS";#N/A,#N/A,FALSE,"BOP";#N/A,#N/A,FALSE,"EXP";#N/A,#N/A,FALSE,"EXPG";#N/A,#N/A,FALSE,"EXPP";#N/A,#N/A,FALSE,"IMP";#N/A,#N/A,FALSE,"TOT";#N/A,#N/A,FALSE,"SERV";#N/A,#N/A,FALSE,"TRAN";#N/A,#N/A,FALSE,"DEBT"}</definedName>
    <definedName name="wrn.MIT." localSheetId="2" hidden="1">{#N/A,#N/A,FALSE,"CONTENTS";#N/A,#N/A,FALSE,"BOP";#N/A,#N/A,FALSE,"EXP";#N/A,#N/A,FALSE,"EXPG";#N/A,#N/A,FALSE,"EXPP";#N/A,#N/A,FALSE,"IMP";#N/A,#N/A,FALSE,"TOT";#N/A,#N/A,FALSE,"SERV";#N/A,#N/A,FALSE,"TRAN";#N/A,#N/A,FALSE,"DEBT"}</definedName>
    <definedName name="wrn.MIT." localSheetId="3" hidden="1">{#N/A,#N/A,FALSE,"CONTENTS";#N/A,#N/A,FALSE,"BOP";#N/A,#N/A,FALSE,"EXP";#N/A,#N/A,FALSE,"EXPG";#N/A,#N/A,FALSE,"EXPP";#N/A,#N/A,FALSE,"IMP";#N/A,#N/A,FALSE,"TOT";#N/A,#N/A,FALSE,"SERV";#N/A,#N/A,FALSE,"TRAN";#N/A,#N/A,FALSE,"DEBT"}</definedName>
    <definedName name="wrn.MIT." localSheetId="4" hidden="1">{#N/A,#N/A,FALSE,"CONTENTS";#N/A,#N/A,FALSE,"BOP";#N/A,#N/A,FALSE,"EXP";#N/A,#N/A,FALSE,"EXPG";#N/A,#N/A,FALSE,"EXPP";#N/A,#N/A,FALSE,"IMP";#N/A,#N/A,FALSE,"TOT";#N/A,#N/A,FALSE,"SERV";#N/A,#N/A,FALSE,"TRAN";#N/A,#N/A,FALSE,"DEBT"}</definedName>
    <definedName name="wrn.MIT." localSheetId="5" hidden="1">{#N/A,#N/A,FALSE,"CONTENTS";#N/A,#N/A,FALSE,"BOP";#N/A,#N/A,FALSE,"EXP";#N/A,#N/A,FALSE,"EXPG";#N/A,#N/A,FALSE,"EXPP";#N/A,#N/A,FALSE,"IMP";#N/A,#N/A,FALSE,"TOT";#N/A,#N/A,FALSE,"SERV";#N/A,#N/A,FALSE,"TRAN";#N/A,#N/A,FALSE,"DEBT"}</definedName>
    <definedName name="wrn.MIT." localSheetId="7" hidden="1">{#N/A,#N/A,FALSE,"CONTENTS";#N/A,#N/A,FALSE,"BOP";#N/A,#N/A,FALSE,"EXP";#N/A,#N/A,FALSE,"EXPG";#N/A,#N/A,FALSE,"EXPP";#N/A,#N/A,FALSE,"IMP";#N/A,#N/A,FALSE,"TOT";#N/A,#N/A,FALSE,"SERV";#N/A,#N/A,FALSE,"TRAN";#N/A,#N/A,FALSE,"DEBT"}</definedName>
    <definedName name="wrn.MIT." localSheetId="9" hidden="1">{#N/A,#N/A,FALSE,"CONTENTS";#N/A,#N/A,FALSE,"BOP";#N/A,#N/A,FALSE,"EXP";#N/A,#N/A,FALSE,"EXPG";#N/A,#N/A,FALSE,"EXPP";#N/A,#N/A,FALSE,"IMP";#N/A,#N/A,FALSE,"TOT";#N/A,#N/A,FALSE,"SERV";#N/A,#N/A,FALSE,"TRAN";#N/A,#N/A,FALSE,"DEBT"}</definedName>
    <definedName name="wrn.MIT." localSheetId="11" hidden="1">{#N/A,#N/A,FALSE,"CONTENTS";#N/A,#N/A,FALSE,"BOP";#N/A,#N/A,FALSE,"EXP";#N/A,#N/A,FALSE,"EXPG";#N/A,#N/A,FALSE,"EXPP";#N/A,#N/A,FALSE,"IMP";#N/A,#N/A,FALSE,"TOT";#N/A,#N/A,FALSE,"SERV";#N/A,#N/A,FALSE,"TRAN";#N/A,#N/A,FALSE,"DEBT"}</definedName>
    <definedName name="wrn.MIT." localSheetId="6" hidden="1">{#N/A,#N/A,FALSE,"CONTENTS";#N/A,#N/A,FALSE,"BOP";#N/A,#N/A,FALSE,"EXP";#N/A,#N/A,FALSE,"EXPG";#N/A,#N/A,FALSE,"EXPP";#N/A,#N/A,FALSE,"IMP";#N/A,#N/A,FALSE,"TOT";#N/A,#N/A,FALSE,"SERV";#N/A,#N/A,FALSE,"TRAN";#N/A,#N/A,FALSE,"DEBT"}</definedName>
    <definedName name="wrn.MIT." localSheetId="19" hidden="1">{#N/A,#N/A,FALSE,"CONTENTS";#N/A,#N/A,FALSE,"BOP";#N/A,#N/A,FALSE,"EXP";#N/A,#N/A,FALSE,"EXPG";#N/A,#N/A,FALSE,"EXPP";#N/A,#N/A,FALSE,"IMP";#N/A,#N/A,FALSE,"TOT";#N/A,#N/A,FALSE,"SERV";#N/A,#N/A,FALSE,"TRAN";#N/A,#N/A,FALSE,"DEBT"}</definedName>
    <definedName name="wrn.MIT." localSheetId="20" hidden="1">{#N/A,#N/A,FALSE,"CONTENTS";#N/A,#N/A,FALSE,"BOP";#N/A,#N/A,FALSE,"EXP";#N/A,#N/A,FALSE,"EXPG";#N/A,#N/A,FALSE,"EXPP";#N/A,#N/A,FALSE,"IMP";#N/A,#N/A,FALSE,"TOT";#N/A,#N/A,FALSE,"SERV";#N/A,#N/A,FALSE,"TRAN";#N/A,#N/A,FALSE,"DEBT"}</definedName>
    <definedName name="wrn.MIT." localSheetId="21" hidden="1">{#N/A,#N/A,FALSE,"CONTENTS";#N/A,#N/A,FALSE,"BOP";#N/A,#N/A,FALSE,"EXP";#N/A,#N/A,FALSE,"EXPG";#N/A,#N/A,FALSE,"EXPP";#N/A,#N/A,FALSE,"IMP";#N/A,#N/A,FALSE,"TOT";#N/A,#N/A,FALSE,"SERV";#N/A,#N/A,FALSE,"TRAN";#N/A,#N/A,FALSE,"DEBT"}</definedName>
    <definedName name="wrn.MIT." localSheetId="22" hidden="1">{#N/A,#N/A,FALSE,"CONTENTS";#N/A,#N/A,FALSE,"BOP";#N/A,#N/A,FALSE,"EXP";#N/A,#N/A,FALSE,"EXPG";#N/A,#N/A,FALSE,"EXPP";#N/A,#N/A,FALSE,"IMP";#N/A,#N/A,FALSE,"TOT";#N/A,#N/A,FALSE,"SERV";#N/A,#N/A,FALSE,"TRAN";#N/A,#N/A,FALSE,"DEBT"}</definedName>
    <definedName name="wrn.MIT." localSheetId="24" hidden="1">{#N/A,#N/A,FALSE,"CONTENTS";#N/A,#N/A,FALSE,"BOP";#N/A,#N/A,FALSE,"EXP";#N/A,#N/A,FALSE,"EXPG";#N/A,#N/A,FALSE,"EXPP";#N/A,#N/A,FALSE,"IMP";#N/A,#N/A,FALSE,"TOT";#N/A,#N/A,FALSE,"SERV";#N/A,#N/A,FALSE,"TRAN";#N/A,#N/A,FALSE,"DEBT"}</definedName>
    <definedName name="wrn.MIT." localSheetId="25" hidden="1">{#N/A,#N/A,FALSE,"CONTENTS";#N/A,#N/A,FALSE,"BOP";#N/A,#N/A,FALSE,"EXP";#N/A,#N/A,FALSE,"EXPG";#N/A,#N/A,FALSE,"EXPP";#N/A,#N/A,FALSE,"IMP";#N/A,#N/A,FALSE,"TOT";#N/A,#N/A,FALSE,"SERV";#N/A,#N/A,FALSE,"TRAN";#N/A,#N/A,FALSE,"DEBT"}</definedName>
    <definedName name="wrn.MIT." localSheetId="26" hidden="1">{#N/A,#N/A,FALSE,"CONTENTS";#N/A,#N/A,FALSE,"BOP";#N/A,#N/A,FALSE,"EXP";#N/A,#N/A,FALSE,"EXPG";#N/A,#N/A,FALSE,"EXPP";#N/A,#N/A,FALSE,"IMP";#N/A,#N/A,FALSE,"TOT";#N/A,#N/A,FALSE,"SERV";#N/A,#N/A,FALSE,"TRAN";#N/A,#N/A,FALSE,"DEBT"}</definedName>
    <definedName name="wrn.MIT." localSheetId="27" hidden="1">{#N/A,#N/A,FALSE,"CONTENTS";#N/A,#N/A,FALSE,"BOP";#N/A,#N/A,FALSE,"EXP";#N/A,#N/A,FALSE,"EXPG";#N/A,#N/A,FALSE,"EXPP";#N/A,#N/A,FALSE,"IMP";#N/A,#N/A,FALSE,"TOT";#N/A,#N/A,FALSE,"SERV";#N/A,#N/A,FALSE,"TRAN";#N/A,#N/A,FALSE,"DEBT"}</definedName>
    <definedName name="wrn.MIT." localSheetId="32" hidden="1">{#N/A,#N/A,FALSE,"CONTENTS";#N/A,#N/A,FALSE,"BOP";#N/A,#N/A,FALSE,"EXP";#N/A,#N/A,FALSE,"EXPG";#N/A,#N/A,FALSE,"EXPP";#N/A,#N/A,FALSE,"IMP";#N/A,#N/A,FALSE,"TOT";#N/A,#N/A,FALSE,"SERV";#N/A,#N/A,FALSE,"TRAN";#N/A,#N/A,FALSE,"DEBT"}</definedName>
    <definedName name="wrn.MIT." localSheetId="33" hidden="1">{#N/A,#N/A,FALSE,"CONTENTS";#N/A,#N/A,FALSE,"BOP";#N/A,#N/A,FALSE,"EXP";#N/A,#N/A,FALSE,"EXPG";#N/A,#N/A,FALSE,"EXPP";#N/A,#N/A,FALSE,"IMP";#N/A,#N/A,FALSE,"TOT";#N/A,#N/A,FALSE,"SERV";#N/A,#N/A,FALSE,"TRAN";#N/A,#N/A,FALSE,"DEBT"}</definedName>
    <definedName name="wrn.MIT." localSheetId="34" hidden="1">{#N/A,#N/A,FALSE,"CONTENTS";#N/A,#N/A,FALSE,"BOP";#N/A,#N/A,FALSE,"EXP";#N/A,#N/A,FALSE,"EXPG";#N/A,#N/A,FALSE,"EXPP";#N/A,#N/A,FALSE,"IMP";#N/A,#N/A,FALSE,"TOT";#N/A,#N/A,FALSE,"SERV";#N/A,#N/A,FALSE,"TRAN";#N/A,#N/A,FALSE,"DEBT"}</definedName>
    <definedName name="wrn.MIT." localSheetId="8" hidden="1">{#N/A,#N/A,FALSE,"CONTENTS";#N/A,#N/A,FALSE,"BOP";#N/A,#N/A,FALSE,"EXP";#N/A,#N/A,FALSE,"EXPG";#N/A,#N/A,FALSE,"EXPP";#N/A,#N/A,FALSE,"IMP";#N/A,#N/A,FALSE,"TOT";#N/A,#N/A,FALSE,"SERV";#N/A,#N/A,FALSE,"TRAN";#N/A,#N/A,FALSE,"DEBT"}</definedName>
    <definedName name="wrn.MIT." localSheetId="35" hidden="1">{#N/A,#N/A,FALSE,"CONTENTS";#N/A,#N/A,FALSE,"BOP";#N/A,#N/A,FALSE,"EXP";#N/A,#N/A,FALSE,"EXPG";#N/A,#N/A,FALSE,"EXPP";#N/A,#N/A,FALSE,"IMP";#N/A,#N/A,FALSE,"TOT";#N/A,#N/A,FALSE,"SERV";#N/A,#N/A,FALSE,"TRAN";#N/A,#N/A,FALSE,"DEBT"}</definedName>
    <definedName name="wrn.MIT." localSheetId="36" hidden="1">{#N/A,#N/A,FALSE,"CONTENTS";#N/A,#N/A,FALSE,"BOP";#N/A,#N/A,FALSE,"EXP";#N/A,#N/A,FALSE,"EXPG";#N/A,#N/A,FALSE,"EXPP";#N/A,#N/A,FALSE,"IMP";#N/A,#N/A,FALSE,"TOT";#N/A,#N/A,FALSE,"SERV";#N/A,#N/A,FALSE,"TRAN";#N/A,#N/A,FALSE,"DEBT"}</definedName>
    <definedName name="wrn.MIT." localSheetId="37" hidden="1">{#N/A,#N/A,FALSE,"CONTENTS";#N/A,#N/A,FALSE,"BOP";#N/A,#N/A,FALSE,"EXP";#N/A,#N/A,FALSE,"EXPG";#N/A,#N/A,FALSE,"EXPP";#N/A,#N/A,FALSE,"IMP";#N/A,#N/A,FALSE,"TOT";#N/A,#N/A,FALSE,"SERV";#N/A,#N/A,FALSE,"TRAN";#N/A,#N/A,FALSE,"DEBT"}</definedName>
    <definedName name="wrn.MIT." localSheetId="38" hidden="1">{#N/A,#N/A,FALSE,"CONTENTS";#N/A,#N/A,FALSE,"BOP";#N/A,#N/A,FALSE,"EXP";#N/A,#N/A,FALSE,"EXPG";#N/A,#N/A,FALSE,"EXPP";#N/A,#N/A,FALSE,"IMP";#N/A,#N/A,FALSE,"TOT";#N/A,#N/A,FALSE,"SERV";#N/A,#N/A,FALSE,"TRAN";#N/A,#N/A,FALSE,"DEBT"}</definedName>
    <definedName name="wrn.MIT." localSheetId="39" hidden="1">{#N/A,#N/A,FALSE,"CONTENTS";#N/A,#N/A,FALSE,"BOP";#N/A,#N/A,FALSE,"EXP";#N/A,#N/A,FALSE,"EXPG";#N/A,#N/A,FALSE,"EXPP";#N/A,#N/A,FALSE,"IMP";#N/A,#N/A,FALSE,"TOT";#N/A,#N/A,FALSE,"SERV";#N/A,#N/A,FALSE,"TRAN";#N/A,#N/A,FALSE,"DEBT"}</definedName>
    <definedName name="wrn.MIT." localSheetId="41" hidden="1">{#N/A,#N/A,FALSE,"CONTENTS";#N/A,#N/A,FALSE,"BOP";#N/A,#N/A,FALSE,"EXP";#N/A,#N/A,FALSE,"EXPG";#N/A,#N/A,FALSE,"EXPP";#N/A,#N/A,FALSE,"IMP";#N/A,#N/A,FALSE,"TOT";#N/A,#N/A,FALSE,"SERV";#N/A,#N/A,FALSE,"TRAN";#N/A,#N/A,FALSE,"DEBT"}</definedName>
    <definedName name="wrn.MIT." localSheetId="43" hidden="1">{#N/A,#N/A,FALSE,"CONTENTS";#N/A,#N/A,FALSE,"BOP";#N/A,#N/A,FALSE,"EXP";#N/A,#N/A,FALSE,"EXPG";#N/A,#N/A,FALSE,"EXPP";#N/A,#N/A,FALSE,"IMP";#N/A,#N/A,FALSE,"TOT";#N/A,#N/A,FALSE,"SERV";#N/A,#N/A,FALSE,"TRAN";#N/A,#N/A,FALSE,"DEBT"}</definedName>
    <definedName name="wrn.MIT." localSheetId="10" hidden="1">{#N/A,#N/A,FALSE,"CONTENTS";#N/A,#N/A,FALSE,"BOP";#N/A,#N/A,FALSE,"EXP";#N/A,#N/A,FALSE,"EXPG";#N/A,#N/A,FALSE,"EXPP";#N/A,#N/A,FALSE,"IMP";#N/A,#N/A,FALSE,"TOT";#N/A,#N/A,FALSE,"SERV";#N/A,#N/A,FALSE,"TRAN";#N/A,#N/A,FALSE,"DEBT"}</definedName>
    <definedName name="wrn.MIT." localSheetId="13" hidden="1">{#N/A,#N/A,FALSE,"CONTENTS";#N/A,#N/A,FALSE,"BOP";#N/A,#N/A,FALSE,"EXP";#N/A,#N/A,FALSE,"EXPG";#N/A,#N/A,FALSE,"EXPP";#N/A,#N/A,FALSE,"IMP";#N/A,#N/A,FALSE,"TOT";#N/A,#N/A,FALSE,"SERV";#N/A,#N/A,FALSE,"TRAN";#N/A,#N/A,FALSE,"DEBT"}</definedName>
    <definedName name="wrn.MIT." localSheetId="14" hidden="1">{#N/A,#N/A,FALSE,"CONTENTS";#N/A,#N/A,FALSE,"BOP";#N/A,#N/A,FALSE,"EXP";#N/A,#N/A,FALSE,"EXPG";#N/A,#N/A,FALSE,"EXPP";#N/A,#N/A,FALSE,"IMP";#N/A,#N/A,FALSE,"TOT";#N/A,#N/A,FALSE,"SERV";#N/A,#N/A,FALSE,"TRAN";#N/A,#N/A,FALSE,"DEBT"}</definedName>
    <definedName name="wrn.MIT." localSheetId="15" hidden="1">{#N/A,#N/A,FALSE,"CONTENTS";#N/A,#N/A,FALSE,"BOP";#N/A,#N/A,FALSE,"EXP";#N/A,#N/A,FALSE,"EXPG";#N/A,#N/A,FALSE,"EXPP";#N/A,#N/A,FALSE,"IMP";#N/A,#N/A,FALSE,"TOT";#N/A,#N/A,FALSE,"SERV";#N/A,#N/A,FALSE,"TRAN";#N/A,#N/A,FALSE,"DEBT"}</definedName>
    <definedName name="wrn.MIT." localSheetId="16" hidden="1">{#N/A,#N/A,FALSE,"CONTENTS";#N/A,#N/A,FALSE,"BOP";#N/A,#N/A,FALSE,"EXP";#N/A,#N/A,FALSE,"EXPG";#N/A,#N/A,FALSE,"EXPP";#N/A,#N/A,FALSE,"IMP";#N/A,#N/A,FALSE,"TOT";#N/A,#N/A,FALSE,"SERV";#N/A,#N/A,FALSE,"TRAN";#N/A,#N/A,FALSE,"DEBT"}</definedName>
    <definedName name="wrn.MIT." localSheetId="17" hidden="1">{#N/A,#N/A,FALSE,"CONTENTS";#N/A,#N/A,FALSE,"BOP";#N/A,#N/A,FALSE,"EXP";#N/A,#N/A,FALSE,"EXPG";#N/A,#N/A,FALSE,"EXPP";#N/A,#N/A,FALSE,"IMP";#N/A,#N/A,FALSE,"TOT";#N/A,#N/A,FALSE,"SERV";#N/A,#N/A,FALSE,"TRAN";#N/A,#N/A,FALSE,"DEBT"}</definedName>
    <definedName name="wrn.MIT." localSheetId="18" hidden="1">{#N/A,#N/A,FALSE,"CONTENTS";#N/A,#N/A,FALSE,"BOP";#N/A,#N/A,FALSE,"EXP";#N/A,#N/A,FALSE,"EXPG";#N/A,#N/A,FALSE,"EXPP";#N/A,#N/A,FALSE,"IMP";#N/A,#N/A,FALSE,"TOT";#N/A,#N/A,FALSE,"SERV";#N/A,#N/A,FALSE,"TRAN";#N/A,#N/A,FALSE,"DEBT"}</definedName>
    <definedName name="wrn.MIT." hidden="1">{#N/A,#N/A,FALSE,"CONTENTS";#N/A,#N/A,FALSE,"BOP";#N/A,#N/A,FALSE,"EXP";#N/A,#N/A,FALSE,"EXPG";#N/A,#N/A,FALSE,"EXPP";#N/A,#N/A,FALSE,"IMP";#N/A,#N/A,FALSE,"TOT";#N/A,#N/A,FALSE,"SERV";#N/A,#N/A,FALSE,"TRAN";#N/A,#N/A,FALSE,"DEBT"}</definedName>
    <definedName name="wrn.MONA." localSheetId="59" hidden="1">{"MONA",#N/A,FALSE,"S"}</definedName>
    <definedName name="wrn.MONA." localSheetId="0" hidden="1">{"MONA",#N/A,FALSE,"S"}</definedName>
    <definedName name="wrn.MONA." localSheetId="12" hidden="1">{"MONA",#N/A,FALSE,"S"}</definedName>
    <definedName name="wrn.MONA." localSheetId="23" hidden="1">{"MONA",#N/A,FALSE,"S"}</definedName>
    <definedName name="wrn.MONA." localSheetId="28" hidden="1">{"MONA",#N/A,FALSE,"S"}</definedName>
    <definedName name="wrn.MONA." localSheetId="29" hidden="1">{"MONA",#N/A,FALSE,"S"}</definedName>
    <definedName name="wrn.MONA." localSheetId="30" hidden="1">{"MONA",#N/A,FALSE,"S"}</definedName>
    <definedName name="wrn.MONA." localSheetId="31" hidden="1">{"MONA",#N/A,FALSE,"S"}</definedName>
    <definedName name="wrn.MONA." localSheetId="40" hidden="1">{"MONA",#N/A,FALSE,"S"}</definedName>
    <definedName name="wrn.MONA." localSheetId="42" hidden="1">{"MONA",#N/A,FALSE,"S"}</definedName>
    <definedName name="wrn.MONA." localSheetId="1" hidden="1">{"MONA",#N/A,FALSE,"S"}</definedName>
    <definedName name="wrn.MONA." localSheetId="2" hidden="1">{"MONA",#N/A,FALSE,"S"}</definedName>
    <definedName name="wrn.MONA." localSheetId="3" hidden="1">{"MONA",#N/A,FALSE,"S"}</definedName>
    <definedName name="wrn.MONA." localSheetId="4" hidden="1">{"MONA",#N/A,FALSE,"S"}</definedName>
    <definedName name="wrn.MONA." localSheetId="5" hidden="1">{"MONA",#N/A,FALSE,"S"}</definedName>
    <definedName name="wrn.MONA." localSheetId="7" hidden="1">{"MONA",#N/A,FALSE,"S"}</definedName>
    <definedName name="wrn.MONA." localSheetId="9" hidden="1">{"MONA",#N/A,FALSE,"S"}</definedName>
    <definedName name="wrn.MONA." localSheetId="11" hidden="1">{"MONA",#N/A,FALSE,"S"}</definedName>
    <definedName name="wrn.MONA." localSheetId="6" hidden="1">{"MONA",#N/A,FALSE,"S"}</definedName>
    <definedName name="wrn.MONA." localSheetId="19" hidden="1">{"MONA",#N/A,FALSE,"S"}</definedName>
    <definedName name="wrn.MONA." localSheetId="20" hidden="1">{"MONA",#N/A,FALSE,"S"}</definedName>
    <definedName name="wrn.MONA." localSheetId="21" hidden="1">{"MONA",#N/A,FALSE,"S"}</definedName>
    <definedName name="wrn.MONA." localSheetId="22" hidden="1">{"MONA",#N/A,FALSE,"S"}</definedName>
    <definedName name="wrn.MONA." localSheetId="24" hidden="1">{"MONA",#N/A,FALSE,"S"}</definedName>
    <definedName name="wrn.MONA." localSheetId="25" hidden="1">{"MONA",#N/A,FALSE,"S"}</definedName>
    <definedName name="wrn.MONA." localSheetId="26" hidden="1">{"MONA",#N/A,FALSE,"S"}</definedName>
    <definedName name="wrn.MONA." localSheetId="27" hidden="1">{"MONA",#N/A,FALSE,"S"}</definedName>
    <definedName name="wrn.MONA." localSheetId="32" hidden="1">{"MONA",#N/A,FALSE,"S"}</definedName>
    <definedName name="wrn.MONA." localSheetId="33" hidden="1">{"MONA",#N/A,FALSE,"S"}</definedName>
    <definedName name="wrn.MONA." localSheetId="34" hidden="1">{"MONA",#N/A,FALSE,"S"}</definedName>
    <definedName name="wrn.MONA." localSheetId="8" hidden="1">{"MONA",#N/A,FALSE,"S"}</definedName>
    <definedName name="wrn.MONA." localSheetId="35" hidden="1">{"MONA",#N/A,FALSE,"S"}</definedName>
    <definedName name="wrn.MONA." localSheetId="36" hidden="1">{"MONA",#N/A,FALSE,"S"}</definedName>
    <definedName name="wrn.MONA." localSheetId="37" hidden="1">{"MONA",#N/A,FALSE,"S"}</definedName>
    <definedName name="wrn.MONA." localSheetId="38" hidden="1">{"MONA",#N/A,FALSE,"S"}</definedName>
    <definedName name="wrn.MONA." localSheetId="39" hidden="1">{"MONA",#N/A,FALSE,"S"}</definedName>
    <definedName name="wrn.MONA." localSheetId="41" hidden="1">{"MONA",#N/A,FALSE,"S"}</definedName>
    <definedName name="wrn.MONA." localSheetId="43" hidden="1">{"MONA",#N/A,FALSE,"S"}</definedName>
    <definedName name="wrn.MONA." localSheetId="10" hidden="1">{"MONA",#N/A,FALSE,"S"}</definedName>
    <definedName name="wrn.MONA." localSheetId="13" hidden="1">{"MONA",#N/A,FALSE,"S"}</definedName>
    <definedName name="wrn.MONA." localSheetId="14" hidden="1">{"MONA",#N/A,FALSE,"S"}</definedName>
    <definedName name="wrn.MONA." localSheetId="15" hidden="1">{"MONA",#N/A,FALSE,"S"}</definedName>
    <definedName name="wrn.MONA." localSheetId="16" hidden="1">{"MONA",#N/A,FALSE,"S"}</definedName>
    <definedName name="wrn.MONA." localSheetId="17" hidden="1">{"MONA",#N/A,FALSE,"S"}</definedName>
    <definedName name="wrn.MONA." localSheetId="18" hidden="1">{"MONA",#N/A,FALSE,"S"}</definedName>
    <definedName name="wrn.MONA." hidden="1">{"MONA",#N/A,FALSE,"S"}</definedName>
    <definedName name="wrn.Monthsheet." localSheetId="59" hidden="1">{"Minpmon",#N/A,FALSE,"Monthinput"}</definedName>
    <definedName name="wrn.Monthsheet." localSheetId="0" hidden="1">{"Minpmon",#N/A,FALSE,"Monthinput"}</definedName>
    <definedName name="wrn.Monthsheet." localSheetId="12" hidden="1">{"Minpmon",#N/A,FALSE,"Monthinput"}</definedName>
    <definedName name="wrn.Monthsheet." localSheetId="23" hidden="1">{"Minpmon",#N/A,FALSE,"Monthinput"}</definedName>
    <definedName name="wrn.Monthsheet." localSheetId="28" hidden="1">{"Minpmon",#N/A,FALSE,"Monthinput"}</definedName>
    <definedName name="wrn.Monthsheet." localSheetId="29" hidden="1">{"Minpmon",#N/A,FALSE,"Monthinput"}</definedName>
    <definedName name="wrn.Monthsheet." localSheetId="30" hidden="1">{"Minpmon",#N/A,FALSE,"Monthinput"}</definedName>
    <definedName name="wrn.Monthsheet." localSheetId="31" hidden="1">{"Minpmon",#N/A,FALSE,"Monthinput"}</definedName>
    <definedName name="wrn.Monthsheet." localSheetId="40" hidden="1">{"Minpmon",#N/A,FALSE,"Monthinput"}</definedName>
    <definedName name="wrn.Monthsheet." localSheetId="42" hidden="1">{"Minpmon",#N/A,FALSE,"Monthinput"}</definedName>
    <definedName name="wrn.Monthsheet." localSheetId="1" hidden="1">{"Minpmon",#N/A,FALSE,"Monthinput"}</definedName>
    <definedName name="wrn.Monthsheet." localSheetId="2" hidden="1">{"Minpmon",#N/A,FALSE,"Monthinput"}</definedName>
    <definedName name="wrn.Monthsheet." localSheetId="3" hidden="1">{"Minpmon",#N/A,FALSE,"Monthinput"}</definedName>
    <definedName name="wrn.Monthsheet." localSheetId="4" hidden="1">{"Minpmon",#N/A,FALSE,"Monthinput"}</definedName>
    <definedName name="wrn.Monthsheet." localSheetId="5" hidden="1">{"Minpmon",#N/A,FALSE,"Monthinput"}</definedName>
    <definedName name="wrn.Monthsheet." localSheetId="7" hidden="1">{"Minpmon",#N/A,FALSE,"Monthinput"}</definedName>
    <definedName name="wrn.Monthsheet." localSheetId="9" hidden="1">{"Minpmon",#N/A,FALSE,"Monthinput"}</definedName>
    <definedName name="wrn.Monthsheet." localSheetId="11" hidden="1">{"Minpmon",#N/A,FALSE,"Monthinput"}</definedName>
    <definedName name="wrn.Monthsheet." localSheetId="6" hidden="1">{"Minpmon",#N/A,FALSE,"Monthinput"}</definedName>
    <definedName name="wrn.Monthsheet." localSheetId="19" hidden="1">{"Minpmon",#N/A,FALSE,"Monthinput"}</definedName>
    <definedName name="wrn.Monthsheet." localSheetId="20" hidden="1">{"Minpmon",#N/A,FALSE,"Monthinput"}</definedName>
    <definedName name="wrn.Monthsheet." localSheetId="21" hidden="1">{"Minpmon",#N/A,FALSE,"Monthinput"}</definedName>
    <definedName name="wrn.Monthsheet." localSheetId="22" hidden="1">{"Minpmon",#N/A,FALSE,"Monthinput"}</definedName>
    <definedName name="wrn.Monthsheet." localSheetId="24" hidden="1">{"Minpmon",#N/A,FALSE,"Monthinput"}</definedName>
    <definedName name="wrn.Monthsheet." localSheetId="25" hidden="1">{"Minpmon",#N/A,FALSE,"Monthinput"}</definedName>
    <definedName name="wrn.Monthsheet." localSheetId="26" hidden="1">{"Minpmon",#N/A,FALSE,"Monthinput"}</definedName>
    <definedName name="wrn.Monthsheet." localSheetId="27" hidden="1">{"Minpmon",#N/A,FALSE,"Monthinput"}</definedName>
    <definedName name="wrn.Monthsheet." localSheetId="32" hidden="1">{"Minpmon",#N/A,FALSE,"Monthinput"}</definedName>
    <definedName name="wrn.Monthsheet." localSheetId="33" hidden="1">{"Minpmon",#N/A,FALSE,"Monthinput"}</definedName>
    <definedName name="wrn.Monthsheet." localSheetId="34" hidden="1">{"Minpmon",#N/A,FALSE,"Monthinput"}</definedName>
    <definedName name="wrn.Monthsheet." localSheetId="8" hidden="1">{"Minpmon",#N/A,FALSE,"Monthinput"}</definedName>
    <definedName name="wrn.Monthsheet." localSheetId="35" hidden="1">{"Minpmon",#N/A,FALSE,"Monthinput"}</definedName>
    <definedName name="wrn.Monthsheet." localSheetId="36" hidden="1">{"Minpmon",#N/A,FALSE,"Monthinput"}</definedName>
    <definedName name="wrn.Monthsheet." localSheetId="37" hidden="1">{"Minpmon",#N/A,FALSE,"Monthinput"}</definedName>
    <definedName name="wrn.Monthsheet." localSheetId="38" hidden="1">{"Minpmon",#N/A,FALSE,"Monthinput"}</definedName>
    <definedName name="wrn.Monthsheet." localSheetId="39" hidden="1">{"Minpmon",#N/A,FALSE,"Monthinput"}</definedName>
    <definedName name="wrn.Monthsheet." localSheetId="41" hidden="1">{"Minpmon",#N/A,FALSE,"Monthinput"}</definedName>
    <definedName name="wrn.Monthsheet." localSheetId="43" hidden="1">{"Minpmon",#N/A,FALSE,"Monthinput"}</definedName>
    <definedName name="wrn.Monthsheet." localSheetId="10" hidden="1">{"Minpmon",#N/A,FALSE,"Monthinput"}</definedName>
    <definedName name="wrn.Monthsheet." localSheetId="13" hidden="1">{"Minpmon",#N/A,FALSE,"Monthinput"}</definedName>
    <definedName name="wrn.Monthsheet." localSheetId="14" hidden="1">{"Minpmon",#N/A,FALSE,"Monthinput"}</definedName>
    <definedName name="wrn.Monthsheet." localSheetId="15" hidden="1">{"Minpmon",#N/A,FALSE,"Monthinput"}</definedName>
    <definedName name="wrn.Monthsheet." localSheetId="16" hidden="1">{"Minpmon",#N/A,FALSE,"Monthinput"}</definedName>
    <definedName name="wrn.Monthsheet." localSheetId="17" hidden="1">{"Minpmon",#N/A,FALSE,"Monthinput"}</definedName>
    <definedName name="wrn.Monthsheet." localSheetId="18" hidden="1">{"Minpmon",#N/A,FALSE,"Monthinput"}</definedName>
    <definedName name="wrn.Monthsheet." hidden="1">{"Minpmon",#N/A,FALSE,"Monthinput"}</definedName>
    <definedName name="wrn.MS." localSheetId="59" hidden="1">{#N/A,#N/A,FALSE,"MS"}</definedName>
    <definedName name="wrn.MS." localSheetId="0" hidden="1">{#N/A,#N/A,FALSE,"MS"}</definedName>
    <definedName name="wrn.MS." localSheetId="12" hidden="1">{#N/A,#N/A,FALSE,"MS"}</definedName>
    <definedName name="wrn.MS." localSheetId="23" hidden="1">{#N/A,#N/A,FALSE,"MS"}</definedName>
    <definedName name="wrn.MS." localSheetId="28" hidden="1">{#N/A,#N/A,FALSE,"MS"}</definedName>
    <definedName name="wrn.MS." localSheetId="29" hidden="1">{#N/A,#N/A,FALSE,"MS"}</definedName>
    <definedName name="wrn.MS." localSheetId="30" hidden="1">{#N/A,#N/A,FALSE,"MS"}</definedName>
    <definedName name="wrn.MS." localSheetId="31" hidden="1">{#N/A,#N/A,FALSE,"MS"}</definedName>
    <definedName name="wrn.MS." localSheetId="40" hidden="1">{#N/A,#N/A,FALSE,"MS"}</definedName>
    <definedName name="wrn.MS." localSheetId="42" hidden="1">{#N/A,#N/A,FALSE,"MS"}</definedName>
    <definedName name="wrn.MS." localSheetId="1" hidden="1">{#N/A,#N/A,FALSE,"MS"}</definedName>
    <definedName name="wrn.MS." localSheetId="2" hidden="1">{#N/A,#N/A,FALSE,"MS"}</definedName>
    <definedName name="wrn.MS." localSheetId="3" hidden="1">{#N/A,#N/A,FALSE,"MS"}</definedName>
    <definedName name="wrn.MS." localSheetId="4" hidden="1">{#N/A,#N/A,FALSE,"MS"}</definedName>
    <definedName name="wrn.MS." localSheetId="5" hidden="1">{#N/A,#N/A,FALSE,"MS"}</definedName>
    <definedName name="wrn.MS." localSheetId="7" hidden="1">{#N/A,#N/A,FALSE,"MS"}</definedName>
    <definedName name="wrn.MS." localSheetId="9" hidden="1">{#N/A,#N/A,FALSE,"MS"}</definedName>
    <definedName name="wrn.MS." localSheetId="11" hidden="1">{#N/A,#N/A,FALSE,"MS"}</definedName>
    <definedName name="wrn.MS." localSheetId="6" hidden="1">{#N/A,#N/A,FALSE,"MS"}</definedName>
    <definedName name="wrn.MS." localSheetId="19" hidden="1">{#N/A,#N/A,FALSE,"MS"}</definedName>
    <definedName name="wrn.MS." localSheetId="20" hidden="1">{#N/A,#N/A,FALSE,"MS"}</definedName>
    <definedName name="wrn.MS." localSheetId="21" hidden="1">{#N/A,#N/A,FALSE,"MS"}</definedName>
    <definedName name="wrn.MS." localSheetId="22" hidden="1">{#N/A,#N/A,FALSE,"MS"}</definedName>
    <definedName name="wrn.MS." localSheetId="24" hidden="1">{#N/A,#N/A,FALSE,"MS"}</definedName>
    <definedName name="wrn.MS." localSheetId="25" hidden="1">{#N/A,#N/A,FALSE,"MS"}</definedName>
    <definedName name="wrn.MS." localSheetId="26" hidden="1">{#N/A,#N/A,FALSE,"MS"}</definedName>
    <definedName name="wrn.MS." localSheetId="27" hidden="1">{#N/A,#N/A,FALSE,"MS"}</definedName>
    <definedName name="wrn.MS." localSheetId="32" hidden="1">{#N/A,#N/A,FALSE,"MS"}</definedName>
    <definedName name="wrn.MS." localSheetId="33" hidden="1">{#N/A,#N/A,FALSE,"MS"}</definedName>
    <definedName name="wrn.MS." localSheetId="34" hidden="1">{#N/A,#N/A,FALSE,"MS"}</definedName>
    <definedName name="wrn.MS." localSheetId="8" hidden="1">{#N/A,#N/A,FALSE,"MS"}</definedName>
    <definedName name="wrn.MS." localSheetId="35" hidden="1">{#N/A,#N/A,FALSE,"MS"}</definedName>
    <definedName name="wrn.MS." localSheetId="36" hidden="1">{#N/A,#N/A,FALSE,"MS"}</definedName>
    <definedName name="wrn.MS." localSheetId="37" hidden="1">{#N/A,#N/A,FALSE,"MS"}</definedName>
    <definedName name="wrn.MS." localSheetId="38" hidden="1">{#N/A,#N/A,FALSE,"MS"}</definedName>
    <definedName name="wrn.MS." localSheetId="39" hidden="1">{#N/A,#N/A,FALSE,"MS"}</definedName>
    <definedName name="wrn.MS." localSheetId="41" hidden="1">{#N/A,#N/A,FALSE,"MS"}</definedName>
    <definedName name="wrn.MS." localSheetId="43" hidden="1">{#N/A,#N/A,FALSE,"MS"}</definedName>
    <definedName name="wrn.MS." localSheetId="10" hidden="1">{#N/A,#N/A,FALSE,"MS"}</definedName>
    <definedName name="wrn.MS." localSheetId="13" hidden="1">{#N/A,#N/A,FALSE,"MS"}</definedName>
    <definedName name="wrn.MS." localSheetId="14" hidden="1">{#N/A,#N/A,FALSE,"MS"}</definedName>
    <definedName name="wrn.MS." localSheetId="15" hidden="1">{#N/A,#N/A,FALSE,"MS"}</definedName>
    <definedName name="wrn.MS." localSheetId="16" hidden="1">{#N/A,#N/A,FALSE,"MS"}</definedName>
    <definedName name="wrn.MS." localSheetId="17" hidden="1">{#N/A,#N/A,FALSE,"MS"}</definedName>
    <definedName name="wrn.MS." localSheetId="18" hidden="1">{#N/A,#N/A,FALSE,"MS"}</definedName>
    <definedName name="wrn.MS." hidden="1">{#N/A,#N/A,FALSE,"MS"}</definedName>
    <definedName name="wrn.NBG." localSheetId="59" hidden="1">{#N/A,#N/A,FALSE,"NBG"}</definedName>
    <definedName name="wrn.NBG." localSheetId="0" hidden="1">{#N/A,#N/A,FALSE,"NBG"}</definedName>
    <definedName name="wrn.NBG." localSheetId="12" hidden="1">{#N/A,#N/A,FALSE,"NBG"}</definedName>
    <definedName name="wrn.NBG." localSheetId="23" hidden="1">{#N/A,#N/A,FALSE,"NBG"}</definedName>
    <definedName name="wrn.NBG." localSheetId="28" hidden="1">{#N/A,#N/A,FALSE,"NBG"}</definedName>
    <definedName name="wrn.NBG." localSheetId="29" hidden="1">{#N/A,#N/A,FALSE,"NBG"}</definedName>
    <definedName name="wrn.NBG." localSheetId="30" hidden="1">{#N/A,#N/A,FALSE,"NBG"}</definedName>
    <definedName name="wrn.NBG." localSheetId="31" hidden="1">{#N/A,#N/A,FALSE,"NBG"}</definedName>
    <definedName name="wrn.NBG." localSheetId="40" hidden="1">{#N/A,#N/A,FALSE,"NBG"}</definedName>
    <definedName name="wrn.NBG." localSheetId="42" hidden="1">{#N/A,#N/A,FALSE,"NBG"}</definedName>
    <definedName name="wrn.NBG." localSheetId="1" hidden="1">{#N/A,#N/A,FALSE,"NBG"}</definedName>
    <definedName name="wrn.NBG." localSheetId="2" hidden="1">{#N/A,#N/A,FALSE,"NBG"}</definedName>
    <definedName name="wrn.NBG." localSheetId="3" hidden="1">{#N/A,#N/A,FALSE,"NBG"}</definedName>
    <definedName name="wrn.NBG." localSheetId="4" hidden="1">{#N/A,#N/A,FALSE,"NBG"}</definedName>
    <definedName name="wrn.NBG." localSheetId="5" hidden="1">{#N/A,#N/A,FALSE,"NBG"}</definedName>
    <definedName name="wrn.NBG." localSheetId="7" hidden="1">{#N/A,#N/A,FALSE,"NBG"}</definedName>
    <definedName name="wrn.NBG." localSheetId="9" hidden="1">{#N/A,#N/A,FALSE,"NBG"}</definedName>
    <definedName name="wrn.NBG." localSheetId="11" hidden="1">{#N/A,#N/A,FALSE,"NBG"}</definedName>
    <definedName name="wrn.NBG." localSheetId="6" hidden="1">{#N/A,#N/A,FALSE,"NBG"}</definedName>
    <definedName name="wrn.NBG." localSheetId="19" hidden="1">{#N/A,#N/A,FALSE,"NBG"}</definedName>
    <definedName name="wrn.NBG." localSheetId="20" hidden="1">{#N/A,#N/A,FALSE,"NBG"}</definedName>
    <definedName name="wrn.NBG." localSheetId="21" hidden="1">{#N/A,#N/A,FALSE,"NBG"}</definedName>
    <definedName name="wrn.NBG." localSheetId="22" hidden="1">{#N/A,#N/A,FALSE,"NBG"}</definedName>
    <definedName name="wrn.NBG." localSheetId="24" hidden="1">{#N/A,#N/A,FALSE,"NBG"}</definedName>
    <definedName name="wrn.NBG." localSheetId="25" hidden="1">{#N/A,#N/A,FALSE,"NBG"}</definedName>
    <definedName name="wrn.NBG." localSheetId="26" hidden="1">{#N/A,#N/A,FALSE,"NBG"}</definedName>
    <definedName name="wrn.NBG." localSheetId="27" hidden="1">{#N/A,#N/A,FALSE,"NBG"}</definedName>
    <definedName name="wrn.NBG." localSheetId="32" hidden="1">{#N/A,#N/A,FALSE,"NBG"}</definedName>
    <definedName name="wrn.NBG." localSheetId="33" hidden="1">{#N/A,#N/A,FALSE,"NBG"}</definedName>
    <definedName name="wrn.NBG." localSheetId="34" hidden="1">{#N/A,#N/A,FALSE,"NBG"}</definedName>
    <definedName name="wrn.NBG." localSheetId="8" hidden="1">{#N/A,#N/A,FALSE,"NBG"}</definedName>
    <definedName name="wrn.NBG." localSheetId="35" hidden="1">{#N/A,#N/A,FALSE,"NBG"}</definedName>
    <definedName name="wrn.NBG." localSheetId="36" hidden="1">{#N/A,#N/A,FALSE,"NBG"}</definedName>
    <definedName name="wrn.NBG." localSheetId="37" hidden="1">{#N/A,#N/A,FALSE,"NBG"}</definedName>
    <definedName name="wrn.NBG." localSheetId="38" hidden="1">{#N/A,#N/A,FALSE,"NBG"}</definedName>
    <definedName name="wrn.NBG." localSheetId="39" hidden="1">{#N/A,#N/A,FALSE,"NBG"}</definedName>
    <definedName name="wrn.NBG." localSheetId="41" hidden="1">{#N/A,#N/A,FALSE,"NBG"}</definedName>
    <definedName name="wrn.NBG." localSheetId="43" hidden="1">{#N/A,#N/A,FALSE,"NBG"}</definedName>
    <definedName name="wrn.NBG." localSheetId="10" hidden="1">{#N/A,#N/A,FALSE,"NBG"}</definedName>
    <definedName name="wrn.NBG." localSheetId="13" hidden="1">{#N/A,#N/A,FALSE,"NBG"}</definedName>
    <definedName name="wrn.NBG." localSheetId="14" hidden="1">{#N/A,#N/A,FALSE,"NBG"}</definedName>
    <definedName name="wrn.NBG." localSheetId="15" hidden="1">{#N/A,#N/A,FALSE,"NBG"}</definedName>
    <definedName name="wrn.NBG." localSheetId="16" hidden="1">{#N/A,#N/A,FALSE,"NBG"}</definedName>
    <definedName name="wrn.NBG." localSheetId="17" hidden="1">{#N/A,#N/A,FALSE,"NBG"}</definedName>
    <definedName name="wrn.NBG." localSheetId="18" hidden="1">{#N/A,#N/A,FALSE,"NBG"}</definedName>
    <definedName name="wrn.NBG." hidden="1">{#N/A,#N/A,FALSE,"NBG"}</definedName>
    <definedName name="wrn.NFPS._.GDP." localSheetId="59" hidden="1">{#N/A,#N/A,FALSE,"NFPS GDP"}</definedName>
    <definedName name="wrn.NFPS._.GDP." localSheetId="0" hidden="1">{#N/A,#N/A,FALSE,"NFPS GDP"}</definedName>
    <definedName name="wrn.NFPS._.GDP." localSheetId="12" hidden="1">{#N/A,#N/A,FALSE,"NFPS GDP"}</definedName>
    <definedName name="wrn.NFPS._.GDP." localSheetId="23" hidden="1">{#N/A,#N/A,FALSE,"NFPS GDP"}</definedName>
    <definedName name="wrn.NFPS._.GDP." localSheetId="28" hidden="1">{#N/A,#N/A,FALSE,"NFPS GDP"}</definedName>
    <definedName name="wrn.NFPS._.GDP." localSheetId="29" hidden="1">{#N/A,#N/A,FALSE,"NFPS GDP"}</definedName>
    <definedName name="wrn.NFPS._.GDP." localSheetId="30" hidden="1">{#N/A,#N/A,FALSE,"NFPS GDP"}</definedName>
    <definedName name="wrn.NFPS._.GDP." localSheetId="31" hidden="1">{#N/A,#N/A,FALSE,"NFPS GDP"}</definedName>
    <definedName name="wrn.NFPS._.GDP." localSheetId="40" hidden="1">{#N/A,#N/A,FALSE,"NFPS GDP"}</definedName>
    <definedName name="wrn.NFPS._.GDP." localSheetId="42" hidden="1">{#N/A,#N/A,FALSE,"NFPS GDP"}</definedName>
    <definedName name="wrn.NFPS._.GDP." localSheetId="1" hidden="1">{#N/A,#N/A,FALSE,"NFPS GDP"}</definedName>
    <definedName name="wrn.NFPS._.GDP." localSheetId="2" hidden="1">{#N/A,#N/A,FALSE,"NFPS GDP"}</definedName>
    <definedName name="wrn.NFPS._.GDP." localSheetId="3" hidden="1">{#N/A,#N/A,FALSE,"NFPS GDP"}</definedName>
    <definedName name="wrn.NFPS._.GDP." localSheetId="4" hidden="1">{#N/A,#N/A,FALSE,"NFPS GDP"}</definedName>
    <definedName name="wrn.NFPS._.GDP." localSheetId="5" hidden="1">{#N/A,#N/A,FALSE,"NFPS GDP"}</definedName>
    <definedName name="wrn.NFPS._.GDP." localSheetId="7" hidden="1">{#N/A,#N/A,FALSE,"NFPS GDP"}</definedName>
    <definedName name="wrn.NFPS._.GDP." localSheetId="9" hidden="1">{#N/A,#N/A,FALSE,"NFPS GDP"}</definedName>
    <definedName name="wrn.NFPS._.GDP." localSheetId="11" hidden="1">{#N/A,#N/A,FALSE,"NFPS GDP"}</definedName>
    <definedName name="wrn.NFPS._.GDP." localSheetId="6" hidden="1">{#N/A,#N/A,FALSE,"NFPS GDP"}</definedName>
    <definedName name="wrn.NFPS._.GDP." localSheetId="19" hidden="1">{#N/A,#N/A,FALSE,"NFPS GDP"}</definedName>
    <definedName name="wrn.NFPS._.GDP." localSheetId="20" hidden="1">{#N/A,#N/A,FALSE,"NFPS GDP"}</definedName>
    <definedName name="wrn.NFPS._.GDP." localSheetId="21" hidden="1">{#N/A,#N/A,FALSE,"NFPS GDP"}</definedName>
    <definedName name="wrn.NFPS._.GDP." localSheetId="22" hidden="1">{#N/A,#N/A,FALSE,"NFPS GDP"}</definedName>
    <definedName name="wrn.NFPS._.GDP." localSheetId="24" hidden="1">{#N/A,#N/A,FALSE,"NFPS GDP"}</definedName>
    <definedName name="wrn.NFPS._.GDP." localSheetId="25" hidden="1">{#N/A,#N/A,FALSE,"NFPS GDP"}</definedName>
    <definedName name="wrn.NFPS._.GDP." localSheetId="26" hidden="1">{#N/A,#N/A,FALSE,"NFPS GDP"}</definedName>
    <definedName name="wrn.NFPS._.GDP." localSheetId="27" hidden="1">{#N/A,#N/A,FALSE,"NFPS GDP"}</definedName>
    <definedName name="wrn.NFPS._.GDP." localSheetId="32" hidden="1">{#N/A,#N/A,FALSE,"NFPS GDP"}</definedName>
    <definedName name="wrn.NFPS._.GDP." localSheetId="33" hidden="1">{#N/A,#N/A,FALSE,"NFPS GDP"}</definedName>
    <definedName name="wrn.NFPS._.GDP." localSheetId="34" hidden="1">{#N/A,#N/A,FALSE,"NFPS GDP"}</definedName>
    <definedName name="wrn.NFPS._.GDP." localSheetId="8" hidden="1">{#N/A,#N/A,FALSE,"NFPS GDP"}</definedName>
    <definedName name="wrn.NFPS._.GDP." localSheetId="35" hidden="1">{#N/A,#N/A,FALSE,"NFPS GDP"}</definedName>
    <definedName name="wrn.NFPS._.GDP." localSheetId="36" hidden="1">{#N/A,#N/A,FALSE,"NFPS GDP"}</definedName>
    <definedName name="wrn.NFPS._.GDP." localSheetId="37" hidden="1">{#N/A,#N/A,FALSE,"NFPS GDP"}</definedName>
    <definedName name="wrn.NFPS._.GDP." localSheetId="38" hidden="1">{#N/A,#N/A,FALSE,"NFPS GDP"}</definedName>
    <definedName name="wrn.NFPS._.GDP." localSheetId="39" hidden="1">{#N/A,#N/A,FALSE,"NFPS GDP"}</definedName>
    <definedName name="wrn.NFPS._.GDP." localSheetId="41" hidden="1">{#N/A,#N/A,FALSE,"NFPS GDP"}</definedName>
    <definedName name="wrn.NFPS._.GDP." localSheetId="43" hidden="1">{#N/A,#N/A,FALSE,"NFPS GDP"}</definedName>
    <definedName name="wrn.NFPS._.GDP." localSheetId="10" hidden="1">{#N/A,#N/A,FALSE,"NFPS GDP"}</definedName>
    <definedName name="wrn.NFPS._.GDP." localSheetId="13" hidden="1">{#N/A,#N/A,FALSE,"NFPS GDP"}</definedName>
    <definedName name="wrn.NFPS._.GDP." localSheetId="14" hidden="1">{#N/A,#N/A,FALSE,"NFPS GDP"}</definedName>
    <definedName name="wrn.NFPS._.GDP." localSheetId="15" hidden="1">{#N/A,#N/A,FALSE,"NFPS GDP"}</definedName>
    <definedName name="wrn.NFPS._.GDP." localSheetId="16" hidden="1">{#N/A,#N/A,FALSE,"NFPS GDP"}</definedName>
    <definedName name="wrn.NFPS._.GDP." localSheetId="17" hidden="1">{#N/A,#N/A,FALSE,"NFPS GDP"}</definedName>
    <definedName name="wrn.NFPS._.GDP." localSheetId="18" hidden="1">{#N/A,#N/A,FALSE,"NFPS GDP"}</definedName>
    <definedName name="wrn.NFPS._.GDP." hidden="1">{#N/A,#N/A,FALSE,"NFPS GDP"}</definedName>
    <definedName name="wrn.original." localSheetId="59" hidden="1">{"Original",#N/A,FALSE,"CENTBANK";"Original",#N/A,FALSE,"COMBANKS"}</definedName>
    <definedName name="wrn.original." localSheetId="0" hidden="1">{"Original",#N/A,FALSE,"CENTBANK";"Original",#N/A,FALSE,"COMBANKS"}</definedName>
    <definedName name="wrn.original." localSheetId="12" hidden="1">{"Original",#N/A,FALSE,"CENTBANK";"Original",#N/A,FALSE,"COMBANKS"}</definedName>
    <definedName name="wrn.original." localSheetId="23" hidden="1">{"Original",#N/A,FALSE,"CENTBANK";"Original",#N/A,FALSE,"COMBANKS"}</definedName>
    <definedName name="wrn.original." localSheetId="28" hidden="1">{"Original",#N/A,FALSE,"CENTBANK";"Original",#N/A,FALSE,"COMBANKS"}</definedName>
    <definedName name="wrn.original." localSheetId="29" hidden="1">{"Original",#N/A,FALSE,"CENTBANK";"Original",#N/A,FALSE,"COMBANKS"}</definedName>
    <definedName name="wrn.original." localSheetId="30" hidden="1">{"Original",#N/A,FALSE,"CENTBANK";"Original",#N/A,FALSE,"COMBANKS"}</definedName>
    <definedName name="wrn.original." localSheetId="31" hidden="1">{"Original",#N/A,FALSE,"CENTBANK";"Original",#N/A,FALSE,"COMBANKS"}</definedName>
    <definedName name="wrn.original." localSheetId="40" hidden="1">{"Original",#N/A,FALSE,"CENTBANK";"Original",#N/A,FALSE,"COMBANKS"}</definedName>
    <definedName name="wrn.original." localSheetId="42" hidden="1">{"Original",#N/A,FALSE,"CENTBANK";"Original",#N/A,FALSE,"COMBANKS"}</definedName>
    <definedName name="wrn.original." localSheetId="1" hidden="1">{"Original",#N/A,FALSE,"CENTBANK";"Original",#N/A,FALSE,"COMBANKS"}</definedName>
    <definedName name="wrn.original." localSheetId="2" hidden="1">{"Original",#N/A,FALSE,"CENTBANK";"Original",#N/A,FALSE,"COMBANKS"}</definedName>
    <definedName name="wrn.original." localSheetId="3" hidden="1">{"Original",#N/A,FALSE,"CENTBANK";"Original",#N/A,FALSE,"COMBANKS"}</definedName>
    <definedName name="wrn.original." localSheetId="4" hidden="1">{"Original",#N/A,FALSE,"CENTBANK";"Original",#N/A,FALSE,"COMBANKS"}</definedName>
    <definedName name="wrn.original." localSheetId="5" hidden="1">{"Original",#N/A,FALSE,"CENTBANK";"Original",#N/A,FALSE,"COMBANKS"}</definedName>
    <definedName name="wrn.original." localSheetId="7" hidden="1">{"Original",#N/A,FALSE,"CENTBANK";"Original",#N/A,FALSE,"COMBANKS"}</definedName>
    <definedName name="wrn.original." localSheetId="9" hidden="1">{"Original",#N/A,FALSE,"CENTBANK";"Original",#N/A,FALSE,"COMBANKS"}</definedName>
    <definedName name="wrn.original." localSheetId="11" hidden="1">{"Original",#N/A,FALSE,"CENTBANK";"Original",#N/A,FALSE,"COMBANKS"}</definedName>
    <definedName name="wrn.original." localSheetId="6" hidden="1">{"Original",#N/A,FALSE,"CENTBANK";"Original",#N/A,FALSE,"COMBANKS"}</definedName>
    <definedName name="wrn.original." localSheetId="19" hidden="1">{"Original",#N/A,FALSE,"CENTBANK";"Original",#N/A,FALSE,"COMBANKS"}</definedName>
    <definedName name="wrn.original." localSheetId="20" hidden="1">{"Original",#N/A,FALSE,"CENTBANK";"Original",#N/A,FALSE,"COMBANKS"}</definedName>
    <definedName name="wrn.original." localSheetId="21" hidden="1">{"Original",#N/A,FALSE,"CENTBANK";"Original",#N/A,FALSE,"COMBANKS"}</definedName>
    <definedName name="wrn.original." localSheetId="22" hidden="1">{"Original",#N/A,FALSE,"CENTBANK";"Original",#N/A,FALSE,"COMBANKS"}</definedName>
    <definedName name="wrn.original." localSheetId="24" hidden="1">{"Original",#N/A,FALSE,"CENTBANK";"Original",#N/A,FALSE,"COMBANKS"}</definedName>
    <definedName name="wrn.original." localSheetId="25" hidden="1">{"Original",#N/A,FALSE,"CENTBANK";"Original",#N/A,FALSE,"COMBANKS"}</definedName>
    <definedName name="wrn.original." localSheetId="26" hidden="1">{"Original",#N/A,FALSE,"CENTBANK";"Original",#N/A,FALSE,"COMBANKS"}</definedName>
    <definedName name="wrn.original." localSheetId="27" hidden="1">{"Original",#N/A,FALSE,"CENTBANK";"Original",#N/A,FALSE,"COMBANKS"}</definedName>
    <definedName name="wrn.original." localSheetId="32" hidden="1">{"Original",#N/A,FALSE,"CENTBANK";"Original",#N/A,FALSE,"COMBANKS"}</definedName>
    <definedName name="wrn.original." localSheetId="33" hidden="1">{"Original",#N/A,FALSE,"CENTBANK";"Original",#N/A,FALSE,"COMBANKS"}</definedName>
    <definedName name="wrn.original." localSheetId="34" hidden="1">{"Original",#N/A,FALSE,"CENTBANK";"Original",#N/A,FALSE,"COMBANKS"}</definedName>
    <definedName name="wrn.original." localSheetId="8" hidden="1">{"Original",#N/A,FALSE,"CENTBANK";"Original",#N/A,FALSE,"COMBANKS"}</definedName>
    <definedName name="wrn.original." localSheetId="35" hidden="1">{"Original",#N/A,FALSE,"CENTBANK";"Original",#N/A,FALSE,"COMBANKS"}</definedName>
    <definedName name="wrn.original." localSheetId="36" hidden="1">{"Original",#N/A,FALSE,"CENTBANK";"Original",#N/A,FALSE,"COMBANKS"}</definedName>
    <definedName name="wrn.original." localSheetId="37" hidden="1">{"Original",#N/A,FALSE,"CENTBANK";"Original",#N/A,FALSE,"COMBANKS"}</definedName>
    <definedName name="wrn.original." localSheetId="38" hidden="1">{"Original",#N/A,FALSE,"CENTBANK";"Original",#N/A,FALSE,"COMBANKS"}</definedName>
    <definedName name="wrn.original." localSheetId="39" hidden="1">{"Original",#N/A,FALSE,"CENTBANK";"Original",#N/A,FALSE,"COMBANKS"}</definedName>
    <definedName name="wrn.original." localSheetId="41" hidden="1">{"Original",#N/A,FALSE,"CENTBANK";"Original",#N/A,FALSE,"COMBANKS"}</definedName>
    <definedName name="wrn.original." localSheetId="43" hidden="1">{"Original",#N/A,FALSE,"CENTBANK";"Original",#N/A,FALSE,"COMBANKS"}</definedName>
    <definedName name="wrn.original." localSheetId="10" hidden="1">{"Original",#N/A,FALSE,"CENTBANK";"Original",#N/A,FALSE,"COMBANKS"}</definedName>
    <definedName name="wrn.original." localSheetId="13" hidden="1">{"Original",#N/A,FALSE,"CENTBANK";"Original",#N/A,FALSE,"COMBANKS"}</definedName>
    <definedName name="wrn.original." localSheetId="14" hidden="1">{"Original",#N/A,FALSE,"CENTBANK";"Original",#N/A,FALSE,"COMBANKS"}</definedName>
    <definedName name="wrn.original." localSheetId="15" hidden="1">{"Original",#N/A,FALSE,"CENTBANK";"Original",#N/A,FALSE,"COMBANKS"}</definedName>
    <definedName name="wrn.original." localSheetId="16" hidden="1">{"Original",#N/A,FALSE,"CENTBANK";"Original",#N/A,FALSE,"COMBANKS"}</definedName>
    <definedName name="wrn.original." localSheetId="17" hidden="1">{"Original",#N/A,FALSE,"CENTBANK";"Original",#N/A,FALSE,"COMBANKS"}</definedName>
    <definedName name="wrn.original." localSheetId="18" hidden="1">{"Original",#N/A,FALSE,"CENTBANK";"Original",#N/A,FALSE,"COMBANKS"}</definedName>
    <definedName name="wrn.original." hidden="1">{"Original",#N/A,FALSE,"CENTBANK";"Original",#N/A,FALSE,"COMBANKS"}</definedName>
    <definedName name="wrn.Output._.tables." localSheetId="59" hidden="1">{#N/A,#N/A,FALSE,"I";#N/A,#N/A,FALSE,"J";#N/A,#N/A,FALSE,"K";#N/A,#N/A,FALSE,"L";#N/A,#N/A,FALSE,"M";#N/A,#N/A,FALSE,"N";#N/A,#N/A,FALSE,"O"}</definedName>
    <definedName name="wrn.Output._.tables." localSheetId="0" hidden="1">{#N/A,#N/A,FALSE,"I";#N/A,#N/A,FALSE,"J";#N/A,#N/A,FALSE,"K";#N/A,#N/A,FALSE,"L";#N/A,#N/A,FALSE,"M";#N/A,#N/A,FALSE,"N";#N/A,#N/A,FALSE,"O"}</definedName>
    <definedName name="wrn.Output._.tables." localSheetId="12" hidden="1">{#N/A,#N/A,FALSE,"I";#N/A,#N/A,FALSE,"J";#N/A,#N/A,FALSE,"K";#N/A,#N/A,FALSE,"L";#N/A,#N/A,FALSE,"M";#N/A,#N/A,FALSE,"N";#N/A,#N/A,FALSE,"O"}</definedName>
    <definedName name="wrn.Output._.tables." localSheetId="23" hidden="1">{#N/A,#N/A,FALSE,"I";#N/A,#N/A,FALSE,"J";#N/A,#N/A,FALSE,"K";#N/A,#N/A,FALSE,"L";#N/A,#N/A,FALSE,"M";#N/A,#N/A,FALSE,"N";#N/A,#N/A,FALSE,"O"}</definedName>
    <definedName name="wrn.Output._.tables." localSheetId="28" hidden="1">{#N/A,#N/A,FALSE,"I";#N/A,#N/A,FALSE,"J";#N/A,#N/A,FALSE,"K";#N/A,#N/A,FALSE,"L";#N/A,#N/A,FALSE,"M";#N/A,#N/A,FALSE,"N";#N/A,#N/A,FALSE,"O"}</definedName>
    <definedName name="wrn.Output._.tables." localSheetId="29" hidden="1">{#N/A,#N/A,FALSE,"I";#N/A,#N/A,FALSE,"J";#N/A,#N/A,FALSE,"K";#N/A,#N/A,FALSE,"L";#N/A,#N/A,FALSE,"M";#N/A,#N/A,FALSE,"N";#N/A,#N/A,FALSE,"O"}</definedName>
    <definedName name="wrn.Output._.tables." localSheetId="30" hidden="1">{#N/A,#N/A,FALSE,"I";#N/A,#N/A,FALSE,"J";#N/A,#N/A,FALSE,"K";#N/A,#N/A,FALSE,"L";#N/A,#N/A,FALSE,"M";#N/A,#N/A,FALSE,"N";#N/A,#N/A,FALSE,"O"}</definedName>
    <definedName name="wrn.Output._.tables." localSheetId="31" hidden="1">{#N/A,#N/A,FALSE,"I";#N/A,#N/A,FALSE,"J";#N/A,#N/A,FALSE,"K";#N/A,#N/A,FALSE,"L";#N/A,#N/A,FALSE,"M";#N/A,#N/A,FALSE,"N";#N/A,#N/A,FALSE,"O"}</definedName>
    <definedName name="wrn.Output._.tables." localSheetId="40" hidden="1">{#N/A,#N/A,FALSE,"I";#N/A,#N/A,FALSE,"J";#N/A,#N/A,FALSE,"K";#N/A,#N/A,FALSE,"L";#N/A,#N/A,FALSE,"M";#N/A,#N/A,FALSE,"N";#N/A,#N/A,FALSE,"O"}</definedName>
    <definedName name="wrn.Output._.tables." localSheetId="42" hidden="1">{#N/A,#N/A,FALSE,"I";#N/A,#N/A,FALSE,"J";#N/A,#N/A,FALSE,"K";#N/A,#N/A,FALSE,"L";#N/A,#N/A,FALSE,"M";#N/A,#N/A,FALSE,"N";#N/A,#N/A,FALSE,"O"}</definedName>
    <definedName name="wrn.Output._.tables." localSheetId="1" hidden="1">{#N/A,#N/A,FALSE,"I";#N/A,#N/A,FALSE,"J";#N/A,#N/A,FALSE,"K";#N/A,#N/A,FALSE,"L";#N/A,#N/A,FALSE,"M";#N/A,#N/A,FALSE,"N";#N/A,#N/A,FALSE,"O"}</definedName>
    <definedName name="wrn.Output._.tables." localSheetId="2" hidden="1">{#N/A,#N/A,FALSE,"I";#N/A,#N/A,FALSE,"J";#N/A,#N/A,FALSE,"K";#N/A,#N/A,FALSE,"L";#N/A,#N/A,FALSE,"M";#N/A,#N/A,FALSE,"N";#N/A,#N/A,FALSE,"O"}</definedName>
    <definedName name="wrn.Output._.tables." localSheetId="3" hidden="1">{#N/A,#N/A,FALSE,"I";#N/A,#N/A,FALSE,"J";#N/A,#N/A,FALSE,"K";#N/A,#N/A,FALSE,"L";#N/A,#N/A,FALSE,"M";#N/A,#N/A,FALSE,"N";#N/A,#N/A,FALSE,"O"}</definedName>
    <definedName name="wrn.Output._.tables." localSheetId="4" hidden="1">{#N/A,#N/A,FALSE,"I";#N/A,#N/A,FALSE,"J";#N/A,#N/A,FALSE,"K";#N/A,#N/A,FALSE,"L";#N/A,#N/A,FALSE,"M";#N/A,#N/A,FALSE,"N";#N/A,#N/A,FALSE,"O"}</definedName>
    <definedName name="wrn.Output._.tables." localSheetId="5" hidden="1">{#N/A,#N/A,FALSE,"I";#N/A,#N/A,FALSE,"J";#N/A,#N/A,FALSE,"K";#N/A,#N/A,FALSE,"L";#N/A,#N/A,FALSE,"M";#N/A,#N/A,FALSE,"N";#N/A,#N/A,FALSE,"O"}</definedName>
    <definedName name="wrn.Output._.tables." localSheetId="7" hidden="1">{#N/A,#N/A,FALSE,"I";#N/A,#N/A,FALSE,"J";#N/A,#N/A,FALSE,"K";#N/A,#N/A,FALSE,"L";#N/A,#N/A,FALSE,"M";#N/A,#N/A,FALSE,"N";#N/A,#N/A,FALSE,"O"}</definedName>
    <definedName name="wrn.Output._.tables." localSheetId="9" hidden="1">{#N/A,#N/A,FALSE,"I";#N/A,#N/A,FALSE,"J";#N/A,#N/A,FALSE,"K";#N/A,#N/A,FALSE,"L";#N/A,#N/A,FALSE,"M";#N/A,#N/A,FALSE,"N";#N/A,#N/A,FALSE,"O"}</definedName>
    <definedName name="wrn.Output._.tables." localSheetId="11" hidden="1">{#N/A,#N/A,FALSE,"I";#N/A,#N/A,FALSE,"J";#N/A,#N/A,FALSE,"K";#N/A,#N/A,FALSE,"L";#N/A,#N/A,FALSE,"M";#N/A,#N/A,FALSE,"N";#N/A,#N/A,FALSE,"O"}</definedName>
    <definedName name="wrn.Output._.tables." localSheetId="6" hidden="1">{#N/A,#N/A,FALSE,"I";#N/A,#N/A,FALSE,"J";#N/A,#N/A,FALSE,"K";#N/A,#N/A,FALSE,"L";#N/A,#N/A,FALSE,"M";#N/A,#N/A,FALSE,"N";#N/A,#N/A,FALSE,"O"}</definedName>
    <definedName name="wrn.Output._.tables." localSheetId="19" hidden="1">{#N/A,#N/A,FALSE,"I";#N/A,#N/A,FALSE,"J";#N/A,#N/A,FALSE,"K";#N/A,#N/A,FALSE,"L";#N/A,#N/A,FALSE,"M";#N/A,#N/A,FALSE,"N";#N/A,#N/A,FALSE,"O"}</definedName>
    <definedName name="wrn.Output._.tables." localSheetId="20" hidden="1">{#N/A,#N/A,FALSE,"I";#N/A,#N/A,FALSE,"J";#N/A,#N/A,FALSE,"K";#N/A,#N/A,FALSE,"L";#N/A,#N/A,FALSE,"M";#N/A,#N/A,FALSE,"N";#N/A,#N/A,FALSE,"O"}</definedName>
    <definedName name="wrn.Output._.tables." localSheetId="21" hidden="1">{#N/A,#N/A,FALSE,"I";#N/A,#N/A,FALSE,"J";#N/A,#N/A,FALSE,"K";#N/A,#N/A,FALSE,"L";#N/A,#N/A,FALSE,"M";#N/A,#N/A,FALSE,"N";#N/A,#N/A,FALSE,"O"}</definedName>
    <definedName name="wrn.Output._.tables." localSheetId="22" hidden="1">{#N/A,#N/A,FALSE,"I";#N/A,#N/A,FALSE,"J";#N/A,#N/A,FALSE,"K";#N/A,#N/A,FALSE,"L";#N/A,#N/A,FALSE,"M";#N/A,#N/A,FALSE,"N";#N/A,#N/A,FALSE,"O"}</definedName>
    <definedName name="wrn.Output._.tables." localSheetId="24" hidden="1">{#N/A,#N/A,FALSE,"I";#N/A,#N/A,FALSE,"J";#N/A,#N/A,FALSE,"K";#N/A,#N/A,FALSE,"L";#N/A,#N/A,FALSE,"M";#N/A,#N/A,FALSE,"N";#N/A,#N/A,FALSE,"O"}</definedName>
    <definedName name="wrn.Output._.tables." localSheetId="25" hidden="1">{#N/A,#N/A,FALSE,"I";#N/A,#N/A,FALSE,"J";#N/A,#N/A,FALSE,"K";#N/A,#N/A,FALSE,"L";#N/A,#N/A,FALSE,"M";#N/A,#N/A,FALSE,"N";#N/A,#N/A,FALSE,"O"}</definedName>
    <definedName name="wrn.Output._.tables." localSheetId="26" hidden="1">{#N/A,#N/A,FALSE,"I";#N/A,#N/A,FALSE,"J";#N/A,#N/A,FALSE,"K";#N/A,#N/A,FALSE,"L";#N/A,#N/A,FALSE,"M";#N/A,#N/A,FALSE,"N";#N/A,#N/A,FALSE,"O"}</definedName>
    <definedName name="wrn.Output._.tables." localSheetId="27" hidden="1">{#N/A,#N/A,FALSE,"I";#N/A,#N/A,FALSE,"J";#N/A,#N/A,FALSE,"K";#N/A,#N/A,FALSE,"L";#N/A,#N/A,FALSE,"M";#N/A,#N/A,FALSE,"N";#N/A,#N/A,FALSE,"O"}</definedName>
    <definedName name="wrn.Output._.tables." localSheetId="32" hidden="1">{#N/A,#N/A,FALSE,"I";#N/A,#N/A,FALSE,"J";#N/A,#N/A,FALSE,"K";#N/A,#N/A,FALSE,"L";#N/A,#N/A,FALSE,"M";#N/A,#N/A,FALSE,"N";#N/A,#N/A,FALSE,"O"}</definedName>
    <definedName name="wrn.Output._.tables." localSheetId="33" hidden="1">{#N/A,#N/A,FALSE,"I";#N/A,#N/A,FALSE,"J";#N/A,#N/A,FALSE,"K";#N/A,#N/A,FALSE,"L";#N/A,#N/A,FALSE,"M";#N/A,#N/A,FALSE,"N";#N/A,#N/A,FALSE,"O"}</definedName>
    <definedName name="wrn.Output._.tables." localSheetId="34" hidden="1">{#N/A,#N/A,FALSE,"I";#N/A,#N/A,FALSE,"J";#N/A,#N/A,FALSE,"K";#N/A,#N/A,FALSE,"L";#N/A,#N/A,FALSE,"M";#N/A,#N/A,FALSE,"N";#N/A,#N/A,FALSE,"O"}</definedName>
    <definedName name="wrn.Output._.tables." localSheetId="8" hidden="1">{#N/A,#N/A,FALSE,"I";#N/A,#N/A,FALSE,"J";#N/A,#N/A,FALSE,"K";#N/A,#N/A,FALSE,"L";#N/A,#N/A,FALSE,"M";#N/A,#N/A,FALSE,"N";#N/A,#N/A,FALSE,"O"}</definedName>
    <definedName name="wrn.Output._.tables." localSheetId="35" hidden="1">{#N/A,#N/A,FALSE,"I";#N/A,#N/A,FALSE,"J";#N/A,#N/A,FALSE,"K";#N/A,#N/A,FALSE,"L";#N/A,#N/A,FALSE,"M";#N/A,#N/A,FALSE,"N";#N/A,#N/A,FALSE,"O"}</definedName>
    <definedName name="wrn.Output._.tables." localSheetId="36" hidden="1">{#N/A,#N/A,FALSE,"I";#N/A,#N/A,FALSE,"J";#N/A,#N/A,FALSE,"K";#N/A,#N/A,FALSE,"L";#N/A,#N/A,FALSE,"M";#N/A,#N/A,FALSE,"N";#N/A,#N/A,FALSE,"O"}</definedName>
    <definedName name="wrn.Output._.tables." localSheetId="37" hidden="1">{#N/A,#N/A,FALSE,"I";#N/A,#N/A,FALSE,"J";#N/A,#N/A,FALSE,"K";#N/A,#N/A,FALSE,"L";#N/A,#N/A,FALSE,"M";#N/A,#N/A,FALSE,"N";#N/A,#N/A,FALSE,"O"}</definedName>
    <definedName name="wrn.Output._.tables." localSheetId="38" hidden="1">{#N/A,#N/A,FALSE,"I";#N/A,#N/A,FALSE,"J";#N/A,#N/A,FALSE,"K";#N/A,#N/A,FALSE,"L";#N/A,#N/A,FALSE,"M";#N/A,#N/A,FALSE,"N";#N/A,#N/A,FALSE,"O"}</definedName>
    <definedName name="wrn.Output._.tables." localSheetId="39" hidden="1">{#N/A,#N/A,FALSE,"I";#N/A,#N/A,FALSE,"J";#N/A,#N/A,FALSE,"K";#N/A,#N/A,FALSE,"L";#N/A,#N/A,FALSE,"M";#N/A,#N/A,FALSE,"N";#N/A,#N/A,FALSE,"O"}</definedName>
    <definedName name="wrn.Output._.tables." localSheetId="41" hidden="1">{#N/A,#N/A,FALSE,"I";#N/A,#N/A,FALSE,"J";#N/A,#N/A,FALSE,"K";#N/A,#N/A,FALSE,"L";#N/A,#N/A,FALSE,"M";#N/A,#N/A,FALSE,"N";#N/A,#N/A,FALSE,"O"}</definedName>
    <definedName name="wrn.Output._.tables." localSheetId="43" hidden="1">{#N/A,#N/A,FALSE,"I";#N/A,#N/A,FALSE,"J";#N/A,#N/A,FALSE,"K";#N/A,#N/A,FALSE,"L";#N/A,#N/A,FALSE,"M";#N/A,#N/A,FALSE,"N";#N/A,#N/A,FALSE,"O"}</definedName>
    <definedName name="wrn.Output._.tables." localSheetId="10" hidden="1">{#N/A,#N/A,FALSE,"I";#N/A,#N/A,FALSE,"J";#N/A,#N/A,FALSE,"K";#N/A,#N/A,FALSE,"L";#N/A,#N/A,FALSE,"M";#N/A,#N/A,FALSE,"N";#N/A,#N/A,FALSE,"O"}</definedName>
    <definedName name="wrn.Output._.tables." localSheetId="13" hidden="1">{#N/A,#N/A,FALSE,"I";#N/A,#N/A,FALSE,"J";#N/A,#N/A,FALSE,"K";#N/A,#N/A,FALSE,"L";#N/A,#N/A,FALSE,"M";#N/A,#N/A,FALSE,"N";#N/A,#N/A,FALSE,"O"}</definedName>
    <definedName name="wrn.Output._.tables." localSheetId="14" hidden="1">{#N/A,#N/A,FALSE,"I";#N/A,#N/A,FALSE,"J";#N/A,#N/A,FALSE,"K";#N/A,#N/A,FALSE,"L";#N/A,#N/A,FALSE,"M";#N/A,#N/A,FALSE,"N";#N/A,#N/A,FALSE,"O"}</definedName>
    <definedName name="wrn.Output._.tables." localSheetId="15" hidden="1">{#N/A,#N/A,FALSE,"I";#N/A,#N/A,FALSE,"J";#N/A,#N/A,FALSE,"K";#N/A,#N/A,FALSE,"L";#N/A,#N/A,FALSE,"M";#N/A,#N/A,FALSE,"N";#N/A,#N/A,FALSE,"O"}</definedName>
    <definedName name="wrn.Output._.tables." localSheetId="16" hidden="1">{#N/A,#N/A,FALSE,"I";#N/A,#N/A,FALSE,"J";#N/A,#N/A,FALSE,"K";#N/A,#N/A,FALSE,"L";#N/A,#N/A,FALSE,"M";#N/A,#N/A,FALSE,"N";#N/A,#N/A,FALSE,"O"}</definedName>
    <definedName name="wrn.Output._.tables." localSheetId="17" hidden="1">{#N/A,#N/A,FALSE,"I";#N/A,#N/A,FALSE,"J";#N/A,#N/A,FALSE,"K";#N/A,#N/A,FALSE,"L";#N/A,#N/A,FALSE,"M";#N/A,#N/A,FALSE,"N";#N/A,#N/A,FALSE,"O"}</definedName>
    <definedName name="wrn.Output._.tables." localSheetId="18" hidden="1">{#N/A,#N/A,FALSE,"I";#N/A,#N/A,FALSE,"J";#N/A,#N/A,FALSE,"K";#N/A,#N/A,FALSE,"L";#N/A,#N/A,FALSE,"M";#N/A,#N/A,FALSE,"N";#N/A,#N/A,FALSE,"O"}</definedName>
    <definedName name="wrn.Output._.tables." hidden="1">{#N/A,#N/A,FALSE,"I";#N/A,#N/A,FALSE,"J";#N/A,#N/A,FALSE,"K";#N/A,#N/A,FALSE,"L";#N/A,#N/A,FALSE,"M";#N/A,#N/A,FALSE,"N";#N/A,#N/A,FALSE,"O"}</definedName>
    <definedName name="wrn.PCPI." localSheetId="59" hidden="1">{#N/A,#N/A,FALSE,"PCPI"}</definedName>
    <definedName name="wrn.PCPI." localSheetId="0" hidden="1">{#N/A,#N/A,FALSE,"PCPI"}</definedName>
    <definedName name="wrn.PCPI." localSheetId="12" hidden="1">{#N/A,#N/A,FALSE,"PCPI"}</definedName>
    <definedName name="wrn.PCPI." localSheetId="23" hidden="1">{#N/A,#N/A,FALSE,"PCPI"}</definedName>
    <definedName name="wrn.PCPI." localSheetId="28" hidden="1">{#N/A,#N/A,FALSE,"PCPI"}</definedName>
    <definedName name="wrn.PCPI." localSheetId="29" hidden="1">{#N/A,#N/A,FALSE,"PCPI"}</definedName>
    <definedName name="wrn.PCPI." localSheetId="30" hidden="1">{#N/A,#N/A,FALSE,"PCPI"}</definedName>
    <definedName name="wrn.PCPI." localSheetId="31" hidden="1">{#N/A,#N/A,FALSE,"PCPI"}</definedName>
    <definedName name="wrn.PCPI." localSheetId="40" hidden="1">{#N/A,#N/A,FALSE,"PCPI"}</definedName>
    <definedName name="wrn.PCPI." localSheetId="42" hidden="1">{#N/A,#N/A,FALSE,"PCPI"}</definedName>
    <definedName name="wrn.PCPI." localSheetId="1" hidden="1">{#N/A,#N/A,FALSE,"PCPI"}</definedName>
    <definedName name="wrn.PCPI." localSheetId="2" hidden="1">{#N/A,#N/A,FALSE,"PCPI"}</definedName>
    <definedName name="wrn.PCPI." localSheetId="3" hidden="1">{#N/A,#N/A,FALSE,"PCPI"}</definedName>
    <definedName name="wrn.PCPI." localSheetId="4" hidden="1">{#N/A,#N/A,FALSE,"PCPI"}</definedName>
    <definedName name="wrn.PCPI." localSheetId="5" hidden="1">{#N/A,#N/A,FALSE,"PCPI"}</definedName>
    <definedName name="wrn.PCPI." localSheetId="7" hidden="1">{#N/A,#N/A,FALSE,"PCPI"}</definedName>
    <definedName name="wrn.PCPI." localSheetId="9" hidden="1">{#N/A,#N/A,FALSE,"PCPI"}</definedName>
    <definedName name="wrn.PCPI." localSheetId="11" hidden="1">{#N/A,#N/A,FALSE,"PCPI"}</definedName>
    <definedName name="wrn.PCPI." localSheetId="6" hidden="1">{#N/A,#N/A,FALSE,"PCPI"}</definedName>
    <definedName name="wrn.PCPI." localSheetId="19" hidden="1">{#N/A,#N/A,FALSE,"PCPI"}</definedName>
    <definedName name="wrn.PCPI." localSheetId="20" hidden="1">{#N/A,#N/A,FALSE,"PCPI"}</definedName>
    <definedName name="wrn.PCPI." localSheetId="21" hidden="1">{#N/A,#N/A,FALSE,"PCPI"}</definedName>
    <definedName name="wrn.PCPI." localSheetId="22" hidden="1">{#N/A,#N/A,FALSE,"PCPI"}</definedName>
    <definedName name="wrn.PCPI." localSheetId="24" hidden="1">{#N/A,#N/A,FALSE,"PCPI"}</definedName>
    <definedName name="wrn.PCPI." localSheetId="25" hidden="1">{#N/A,#N/A,FALSE,"PCPI"}</definedName>
    <definedName name="wrn.PCPI." localSheetId="26" hidden="1">{#N/A,#N/A,FALSE,"PCPI"}</definedName>
    <definedName name="wrn.PCPI." localSheetId="27" hidden="1">{#N/A,#N/A,FALSE,"PCPI"}</definedName>
    <definedName name="wrn.PCPI." localSheetId="32" hidden="1">{#N/A,#N/A,FALSE,"PCPI"}</definedName>
    <definedName name="wrn.PCPI." localSheetId="33" hidden="1">{#N/A,#N/A,FALSE,"PCPI"}</definedName>
    <definedName name="wrn.PCPI." localSheetId="34" hidden="1">{#N/A,#N/A,FALSE,"PCPI"}</definedName>
    <definedName name="wrn.PCPI." localSheetId="8" hidden="1">{#N/A,#N/A,FALSE,"PCPI"}</definedName>
    <definedName name="wrn.PCPI." localSheetId="35" hidden="1">{#N/A,#N/A,FALSE,"PCPI"}</definedName>
    <definedName name="wrn.PCPI." localSheetId="36" hidden="1">{#N/A,#N/A,FALSE,"PCPI"}</definedName>
    <definedName name="wrn.PCPI." localSheetId="37" hidden="1">{#N/A,#N/A,FALSE,"PCPI"}</definedName>
    <definedName name="wrn.PCPI." localSheetId="38" hidden="1">{#N/A,#N/A,FALSE,"PCPI"}</definedName>
    <definedName name="wrn.PCPI." localSheetId="39" hidden="1">{#N/A,#N/A,FALSE,"PCPI"}</definedName>
    <definedName name="wrn.PCPI." localSheetId="41" hidden="1">{#N/A,#N/A,FALSE,"PCPI"}</definedName>
    <definedName name="wrn.PCPI." localSheetId="43" hidden="1">{#N/A,#N/A,FALSE,"PCPI"}</definedName>
    <definedName name="wrn.PCPI." localSheetId="10" hidden="1">{#N/A,#N/A,FALSE,"PCPI"}</definedName>
    <definedName name="wrn.PCPI." localSheetId="13" hidden="1">{#N/A,#N/A,FALSE,"PCPI"}</definedName>
    <definedName name="wrn.PCPI." localSheetId="14" hidden="1">{#N/A,#N/A,FALSE,"PCPI"}</definedName>
    <definedName name="wrn.PCPI." localSheetId="15" hidden="1">{#N/A,#N/A,FALSE,"PCPI"}</definedName>
    <definedName name="wrn.PCPI." localSheetId="16" hidden="1">{#N/A,#N/A,FALSE,"PCPI"}</definedName>
    <definedName name="wrn.PCPI." localSheetId="17" hidden="1">{#N/A,#N/A,FALSE,"PCPI"}</definedName>
    <definedName name="wrn.PCPI." localSheetId="18" hidden="1">{#N/A,#N/A,FALSE,"PCPI"}</definedName>
    <definedName name="wrn.PCPI." hidden="1">{#N/A,#N/A,FALSE,"PCPI"}</definedName>
    <definedName name="wrn.PENSION." localSheetId="59" hidden="1">{#N/A,#N/A,FALSE,"PENSION"}</definedName>
    <definedName name="wrn.PENSION." localSheetId="0" hidden="1">{#N/A,#N/A,FALSE,"PENSION"}</definedName>
    <definedName name="wrn.PENSION." localSheetId="12" hidden="1">{#N/A,#N/A,FALSE,"PENSION"}</definedName>
    <definedName name="wrn.PENSION." localSheetId="23" hidden="1">{#N/A,#N/A,FALSE,"PENSION"}</definedName>
    <definedName name="wrn.PENSION." localSheetId="28" hidden="1">{#N/A,#N/A,FALSE,"PENSION"}</definedName>
    <definedName name="wrn.PENSION." localSheetId="29" hidden="1">{#N/A,#N/A,FALSE,"PENSION"}</definedName>
    <definedName name="wrn.PENSION." localSheetId="30" hidden="1">{#N/A,#N/A,FALSE,"PENSION"}</definedName>
    <definedName name="wrn.PENSION." localSheetId="31" hidden="1">{#N/A,#N/A,FALSE,"PENSION"}</definedName>
    <definedName name="wrn.PENSION." localSheetId="40" hidden="1">{#N/A,#N/A,FALSE,"PENSION"}</definedName>
    <definedName name="wrn.PENSION." localSheetId="42" hidden="1">{#N/A,#N/A,FALSE,"PENSION"}</definedName>
    <definedName name="wrn.PENSION." localSheetId="1" hidden="1">{#N/A,#N/A,FALSE,"PENSION"}</definedName>
    <definedName name="wrn.PENSION." localSheetId="2" hidden="1">{#N/A,#N/A,FALSE,"PENSION"}</definedName>
    <definedName name="wrn.PENSION." localSheetId="3" hidden="1">{#N/A,#N/A,FALSE,"PENSION"}</definedName>
    <definedName name="wrn.PENSION." localSheetId="4" hidden="1">{#N/A,#N/A,FALSE,"PENSION"}</definedName>
    <definedName name="wrn.PENSION." localSheetId="5" hidden="1">{#N/A,#N/A,FALSE,"PENSION"}</definedName>
    <definedName name="wrn.PENSION." localSheetId="7" hidden="1">{#N/A,#N/A,FALSE,"PENSION"}</definedName>
    <definedName name="wrn.PENSION." localSheetId="9" hidden="1">{#N/A,#N/A,FALSE,"PENSION"}</definedName>
    <definedName name="wrn.PENSION." localSheetId="11" hidden="1">{#N/A,#N/A,FALSE,"PENSION"}</definedName>
    <definedName name="wrn.PENSION." localSheetId="6" hidden="1">{#N/A,#N/A,FALSE,"PENSION"}</definedName>
    <definedName name="wrn.PENSION." localSheetId="19" hidden="1">{#N/A,#N/A,FALSE,"PENSION"}</definedName>
    <definedName name="wrn.PENSION." localSheetId="20" hidden="1">{#N/A,#N/A,FALSE,"PENSION"}</definedName>
    <definedName name="wrn.PENSION." localSheetId="21" hidden="1">{#N/A,#N/A,FALSE,"PENSION"}</definedName>
    <definedName name="wrn.PENSION." localSheetId="22" hidden="1">{#N/A,#N/A,FALSE,"PENSION"}</definedName>
    <definedName name="wrn.PENSION." localSheetId="24" hidden="1">{#N/A,#N/A,FALSE,"PENSION"}</definedName>
    <definedName name="wrn.PENSION." localSheetId="25" hidden="1">{#N/A,#N/A,FALSE,"PENSION"}</definedName>
    <definedName name="wrn.PENSION." localSheetId="26" hidden="1">{#N/A,#N/A,FALSE,"PENSION"}</definedName>
    <definedName name="wrn.PENSION." localSheetId="27" hidden="1">{#N/A,#N/A,FALSE,"PENSION"}</definedName>
    <definedName name="wrn.PENSION." localSheetId="32" hidden="1">{#N/A,#N/A,FALSE,"PENSION"}</definedName>
    <definedName name="wrn.PENSION." localSheetId="33" hidden="1">{#N/A,#N/A,FALSE,"PENSION"}</definedName>
    <definedName name="wrn.PENSION." localSheetId="34" hidden="1">{#N/A,#N/A,FALSE,"PENSION"}</definedName>
    <definedName name="wrn.PENSION." localSheetId="8" hidden="1">{#N/A,#N/A,FALSE,"PENSION"}</definedName>
    <definedName name="wrn.PENSION." localSheetId="35" hidden="1">{#N/A,#N/A,FALSE,"PENSION"}</definedName>
    <definedName name="wrn.PENSION." localSheetId="36" hidden="1">{#N/A,#N/A,FALSE,"PENSION"}</definedName>
    <definedName name="wrn.PENSION." localSheetId="37" hidden="1">{#N/A,#N/A,FALSE,"PENSION"}</definedName>
    <definedName name="wrn.PENSION." localSheetId="38" hidden="1">{#N/A,#N/A,FALSE,"PENSION"}</definedName>
    <definedName name="wrn.PENSION." localSheetId="39" hidden="1">{#N/A,#N/A,FALSE,"PENSION"}</definedName>
    <definedName name="wrn.PENSION." localSheetId="41" hidden="1">{#N/A,#N/A,FALSE,"PENSION"}</definedName>
    <definedName name="wrn.PENSION." localSheetId="43" hidden="1">{#N/A,#N/A,FALSE,"PENSION"}</definedName>
    <definedName name="wrn.PENSION." localSheetId="10" hidden="1">{#N/A,#N/A,FALSE,"PENSION"}</definedName>
    <definedName name="wrn.PENSION." localSheetId="13" hidden="1">{#N/A,#N/A,FALSE,"PENSION"}</definedName>
    <definedName name="wrn.PENSION." localSheetId="14" hidden="1">{#N/A,#N/A,FALSE,"PENSION"}</definedName>
    <definedName name="wrn.PENSION." localSheetId="15" hidden="1">{#N/A,#N/A,FALSE,"PENSION"}</definedName>
    <definedName name="wrn.PENSION." localSheetId="16" hidden="1">{#N/A,#N/A,FALSE,"PENSION"}</definedName>
    <definedName name="wrn.PENSION." localSheetId="17" hidden="1">{#N/A,#N/A,FALSE,"PENSION"}</definedName>
    <definedName name="wrn.PENSION." localSheetId="18" hidden="1">{#N/A,#N/A,FALSE,"PENSION"}</definedName>
    <definedName name="wrn.PENSION." hidden="1">{#N/A,#N/A,FALSE,"PENSION"}</definedName>
    <definedName name="wrn.Program." localSheetId="59" hidden="1">{"Tab1",#N/A,FALSE,"P";"Tab2",#N/A,FALSE,"P"}</definedName>
    <definedName name="wrn.Program." localSheetId="0" hidden="1">{"Tab1",#N/A,FALSE,"P";"Tab2",#N/A,FALSE,"P"}</definedName>
    <definedName name="wrn.Program." localSheetId="12" hidden="1">{"Tab1",#N/A,FALSE,"P";"Tab2",#N/A,FALSE,"P"}</definedName>
    <definedName name="wrn.Program." localSheetId="23" hidden="1">{"Tab1",#N/A,FALSE,"P";"Tab2",#N/A,FALSE,"P"}</definedName>
    <definedName name="wrn.Program." localSheetId="28" hidden="1">{"Tab1",#N/A,FALSE,"P";"Tab2",#N/A,FALSE,"P"}</definedName>
    <definedName name="wrn.Program." localSheetId="29" hidden="1">{"Tab1",#N/A,FALSE,"P";"Tab2",#N/A,FALSE,"P"}</definedName>
    <definedName name="wrn.Program." localSheetId="30" hidden="1">{"Tab1",#N/A,FALSE,"P";"Tab2",#N/A,FALSE,"P"}</definedName>
    <definedName name="wrn.Program." localSheetId="31" hidden="1">{"Tab1",#N/A,FALSE,"P";"Tab2",#N/A,FALSE,"P"}</definedName>
    <definedName name="wrn.Program." localSheetId="40" hidden="1">{"Tab1",#N/A,FALSE,"P";"Tab2",#N/A,FALSE,"P"}</definedName>
    <definedName name="wrn.Program." localSheetId="42" hidden="1">{"Tab1",#N/A,FALSE,"P";"Tab2",#N/A,FALSE,"P"}</definedName>
    <definedName name="wrn.Program." localSheetId="1" hidden="1">{"Tab1",#N/A,FALSE,"P";"Tab2",#N/A,FALSE,"P"}</definedName>
    <definedName name="wrn.Program." localSheetId="2" hidden="1">{"Tab1",#N/A,FALSE,"P";"Tab2",#N/A,FALSE,"P"}</definedName>
    <definedName name="wrn.Program." localSheetId="3" hidden="1">{"Tab1",#N/A,FALSE,"P";"Tab2",#N/A,FALSE,"P"}</definedName>
    <definedName name="wrn.Program." localSheetId="4" hidden="1">{"Tab1",#N/A,FALSE,"P";"Tab2",#N/A,FALSE,"P"}</definedName>
    <definedName name="wrn.Program." localSheetId="5" hidden="1">{"Tab1",#N/A,FALSE,"P";"Tab2",#N/A,FALSE,"P"}</definedName>
    <definedName name="wrn.Program." localSheetId="7" hidden="1">{"Tab1",#N/A,FALSE,"P";"Tab2",#N/A,FALSE,"P"}</definedName>
    <definedName name="wrn.Program." localSheetId="9" hidden="1">{"Tab1",#N/A,FALSE,"P";"Tab2",#N/A,FALSE,"P"}</definedName>
    <definedName name="wrn.Program." localSheetId="11" hidden="1">{"Tab1",#N/A,FALSE,"P";"Tab2",#N/A,FALSE,"P"}</definedName>
    <definedName name="wrn.Program." localSheetId="6" hidden="1">{"Tab1",#N/A,FALSE,"P";"Tab2",#N/A,FALSE,"P"}</definedName>
    <definedName name="wrn.Program." localSheetId="19" hidden="1">{"Tab1",#N/A,FALSE,"P";"Tab2",#N/A,FALSE,"P"}</definedName>
    <definedName name="wrn.Program." localSheetId="20" hidden="1">{"Tab1",#N/A,FALSE,"P";"Tab2",#N/A,FALSE,"P"}</definedName>
    <definedName name="wrn.Program." localSheetId="21" hidden="1">{"Tab1",#N/A,FALSE,"P";"Tab2",#N/A,FALSE,"P"}</definedName>
    <definedName name="wrn.Program." localSheetId="22" hidden="1">{"Tab1",#N/A,FALSE,"P";"Tab2",#N/A,FALSE,"P"}</definedName>
    <definedName name="wrn.Program." localSheetId="24" hidden="1">{"Tab1",#N/A,FALSE,"P";"Tab2",#N/A,FALSE,"P"}</definedName>
    <definedName name="wrn.Program." localSheetId="25" hidden="1">{"Tab1",#N/A,FALSE,"P";"Tab2",#N/A,FALSE,"P"}</definedName>
    <definedName name="wrn.Program." localSheetId="26" hidden="1">{"Tab1",#N/A,FALSE,"P";"Tab2",#N/A,FALSE,"P"}</definedName>
    <definedName name="wrn.Program." localSheetId="27" hidden="1">{"Tab1",#N/A,FALSE,"P";"Tab2",#N/A,FALSE,"P"}</definedName>
    <definedName name="wrn.Program." localSheetId="32" hidden="1">{"Tab1",#N/A,FALSE,"P";"Tab2",#N/A,FALSE,"P"}</definedName>
    <definedName name="wrn.Program." localSheetId="33" hidden="1">{"Tab1",#N/A,FALSE,"P";"Tab2",#N/A,FALSE,"P"}</definedName>
    <definedName name="wrn.Program." localSheetId="34" hidden="1">{"Tab1",#N/A,FALSE,"P";"Tab2",#N/A,FALSE,"P"}</definedName>
    <definedName name="wrn.Program." localSheetId="8" hidden="1">{"Tab1",#N/A,FALSE,"P";"Tab2",#N/A,FALSE,"P"}</definedName>
    <definedName name="wrn.Program." localSheetId="35" hidden="1">{"Tab1",#N/A,FALSE,"P";"Tab2",#N/A,FALSE,"P"}</definedName>
    <definedName name="wrn.Program." localSheetId="36" hidden="1">{"Tab1",#N/A,FALSE,"P";"Tab2",#N/A,FALSE,"P"}</definedName>
    <definedName name="wrn.Program." localSheetId="37" hidden="1">{"Tab1",#N/A,FALSE,"P";"Tab2",#N/A,FALSE,"P"}</definedName>
    <definedName name="wrn.Program." localSheetId="38" hidden="1">{"Tab1",#N/A,FALSE,"P";"Tab2",#N/A,FALSE,"P"}</definedName>
    <definedName name="wrn.Program." localSheetId="39" hidden="1">{"Tab1",#N/A,FALSE,"P";"Tab2",#N/A,FALSE,"P"}</definedName>
    <definedName name="wrn.Program." localSheetId="41" hidden="1">{"Tab1",#N/A,FALSE,"P";"Tab2",#N/A,FALSE,"P"}</definedName>
    <definedName name="wrn.Program." localSheetId="43" hidden="1">{"Tab1",#N/A,FALSE,"P";"Tab2",#N/A,FALSE,"P"}</definedName>
    <definedName name="wrn.Program." localSheetId="10" hidden="1">{"Tab1",#N/A,FALSE,"P";"Tab2",#N/A,FALSE,"P"}</definedName>
    <definedName name="wrn.Program." localSheetId="13" hidden="1">{"Tab1",#N/A,FALSE,"P";"Tab2",#N/A,FALSE,"P"}</definedName>
    <definedName name="wrn.Program." localSheetId="14" hidden="1">{"Tab1",#N/A,FALSE,"P";"Tab2",#N/A,FALSE,"P"}</definedName>
    <definedName name="wrn.Program." localSheetId="15" hidden="1">{"Tab1",#N/A,FALSE,"P";"Tab2",#N/A,FALSE,"P"}</definedName>
    <definedName name="wrn.Program." localSheetId="16" hidden="1">{"Tab1",#N/A,FALSE,"P";"Tab2",#N/A,FALSE,"P"}</definedName>
    <definedName name="wrn.Program." localSheetId="17" hidden="1">{"Tab1",#N/A,FALSE,"P";"Tab2",#N/A,FALSE,"P"}</definedName>
    <definedName name="wrn.Program." localSheetId="18" hidden="1">{"Tab1",#N/A,FALSE,"P";"Tab2",#N/A,FALSE,"P"}</definedName>
    <definedName name="wrn.Program." hidden="1">{"Tab1",#N/A,FALSE,"P";"Tab2",#N/A,FALSE,"P"}</definedName>
    <definedName name="wrn.PRUDENT." localSheetId="59" hidden="1">{#N/A,#N/A,FALSE,"PRUDENT"}</definedName>
    <definedName name="wrn.PRUDENT." localSheetId="0" hidden="1">{#N/A,#N/A,FALSE,"PRUDENT"}</definedName>
    <definedName name="wrn.PRUDENT." localSheetId="12" hidden="1">{#N/A,#N/A,FALSE,"PRUDENT"}</definedName>
    <definedName name="wrn.PRUDENT." localSheetId="23" hidden="1">{#N/A,#N/A,FALSE,"PRUDENT"}</definedName>
    <definedName name="wrn.PRUDENT." localSheetId="28" hidden="1">{#N/A,#N/A,FALSE,"PRUDENT"}</definedName>
    <definedName name="wrn.PRUDENT." localSheetId="29" hidden="1">{#N/A,#N/A,FALSE,"PRUDENT"}</definedName>
    <definedName name="wrn.PRUDENT." localSheetId="30" hidden="1">{#N/A,#N/A,FALSE,"PRUDENT"}</definedName>
    <definedName name="wrn.PRUDENT." localSheetId="31" hidden="1">{#N/A,#N/A,FALSE,"PRUDENT"}</definedName>
    <definedName name="wrn.PRUDENT." localSheetId="40" hidden="1">{#N/A,#N/A,FALSE,"PRUDENT"}</definedName>
    <definedName name="wrn.PRUDENT." localSheetId="42" hidden="1">{#N/A,#N/A,FALSE,"PRUDENT"}</definedName>
    <definedName name="wrn.PRUDENT." localSheetId="1" hidden="1">{#N/A,#N/A,FALSE,"PRUDENT"}</definedName>
    <definedName name="wrn.PRUDENT." localSheetId="2" hidden="1">{#N/A,#N/A,FALSE,"PRUDENT"}</definedName>
    <definedName name="wrn.PRUDENT." localSheetId="3" hidden="1">{#N/A,#N/A,FALSE,"PRUDENT"}</definedName>
    <definedName name="wrn.PRUDENT." localSheetId="4" hidden="1">{#N/A,#N/A,FALSE,"PRUDENT"}</definedName>
    <definedName name="wrn.PRUDENT." localSheetId="5" hidden="1">{#N/A,#N/A,FALSE,"PRUDENT"}</definedName>
    <definedName name="wrn.PRUDENT." localSheetId="7" hidden="1">{#N/A,#N/A,FALSE,"PRUDENT"}</definedName>
    <definedName name="wrn.PRUDENT." localSheetId="9" hidden="1">{#N/A,#N/A,FALSE,"PRUDENT"}</definedName>
    <definedName name="wrn.PRUDENT." localSheetId="11" hidden="1">{#N/A,#N/A,FALSE,"PRUDENT"}</definedName>
    <definedName name="wrn.PRUDENT." localSheetId="6" hidden="1">{#N/A,#N/A,FALSE,"PRUDENT"}</definedName>
    <definedName name="wrn.PRUDENT." localSheetId="19" hidden="1">{#N/A,#N/A,FALSE,"PRUDENT"}</definedName>
    <definedName name="wrn.PRUDENT." localSheetId="20" hidden="1">{#N/A,#N/A,FALSE,"PRUDENT"}</definedName>
    <definedName name="wrn.PRUDENT." localSheetId="21" hidden="1">{#N/A,#N/A,FALSE,"PRUDENT"}</definedName>
    <definedName name="wrn.PRUDENT." localSheetId="22" hidden="1">{#N/A,#N/A,FALSE,"PRUDENT"}</definedName>
    <definedName name="wrn.PRUDENT." localSheetId="24" hidden="1">{#N/A,#N/A,FALSE,"PRUDENT"}</definedName>
    <definedName name="wrn.PRUDENT." localSheetId="25" hidden="1">{#N/A,#N/A,FALSE,"PRUDENT"}</definedName>
    <definedName name="wrn.PRUDENT." localSheetId="26" hidden="1">{#N/A,#N/A,FALSE,"PRUDENT"}</definedName>
    <definedName name="wrn.PRUDENT." localSheetId="27" hidden="1">{#N/A,#N/A,FALSE,"PRUDENT"}</definedName>
    <definedName name="wrn.PRUDENT." localSheetId="32" hidden="1">{#N/A,#N/A,FALSE,"PRUDENT"}</definedName>
    <definedName name="wrn.PRUDENT." localSheetId="33" hidden="1">{#N/A,#N/A,FALSE,"PRUDENT"}</definedName>
    <definedName name="wrn.PRUDENT." localSheetId="34" hidden="1">{#N/A,#N/A,FALSE,"PRUDENT"}</definedName>
    <definedName name="wrn.PRUDENT." localSheetId="8" hidden="1">{#N/A,#N/A,FALSE,"PRUDENT"}</definedName>
    <definedName name="wrn.PRUDENT." localSheetId="35" hidden="1">{#N/A,#N/A,FALSE,"PRUDENT"}</definedName>
    <definedName name="wrn.PRUDENT." localSheetId="36" hidden="1">{#N/A,#N/A,FALSE,"PRUDENT"}</definedName>
    <definedName name="wrn.PRUDENT." localSheetId="37" hidden="1">{#N/A,#N/A,FALSE,"PRUDENT"}</definedName>
    <definedName name="wrn.PRUDENT." localSheetId="38" hidden="1">{#N/A,#N/A,FALSE,"PRUDENT"}</definedName>
    <definedName name="wrn.PRUDENT." localSheetId="39" hidden="1">{#N/A,#N/A,FALSE,"PRUDENT"}</definedName>
    <definedName name="wrn.PRUDENT." localSheetId="41" hidden="1">{#N/A,#N/A,FALSE,"PRUDENT"}</definedName>
    <definedName name="wrn.PRUDENT." localSheetId="43" hidden="1">{#N/A,#N/A,FALSE,"PRUDENT"}</definedName>
    <definedName name="wrn.PRUDENT." localSheetId="10" hidden="1">{#N/A,#N/A,FALSE,"PRUDENT"}</definedName>
    <definedName name="wrn.PRUDENT." localSheetId="13" hidden="1">{#N/A,#N/A,FALSE,"PRUDENT"}</definedName>
    <definedName name="wrn.PRUDENT." localSheetId="14" hidden="1">{#N/A,#N/A,FALSE,"PRUDENT"}</definedName>
    <definedName name="wrn.PRUDENT." localSheetId="15" hidden="1">{#N/A,#N/A,FALSE,"PRUDENT"}</definedName>
    <definedName name="wrn.PRUDENT." localSheetId="16" hidden="1">{#N/A,#N/A,FALSE,"PRUDENT"}</definedName>
    <definedName name="wrn.PRUDENT." localSheetId="17" hidden="1">{#N/A,#N/A,FALSE,"PRUDENT"}</definedName>
    <definedName name="wrn.PRUDENT." localSheetId="18" hidden="1">{#N/A,#N/A,FALSE,"PRUDENT"}</definedName>
    <definedName name="wrn.PRUDENT." hidden="1">{#N/A,#N/A,FALSE,"PRUDENT"}</definedName>
    <definedName name="wrn.PUBLEXP." localSheetId="59" hidden="1">{#N/A,#N/A,FALSE,"PUBLEXP"}</definedName>
    <definedName name="wrn.PUBLEXP." localSheetId="0" hidden="1">{#N/A,#N/A,FALSE,"PUBLEXP"}</definedName>
    <definedName name="wrn.PUBLEXP." localSheetId="12" hidden="1">{#N/A,#N/A,FALSE,"PUBLEXP"}</definedName>
    <definedName name="wrn.PUBLEXP." localSheetId="23" hidden="1">{#N/A,#N/A,FALSE,"PUBLEXP"}</definedName>
    <definedName name="wrn.PUBLEXP." localSheetId="28" hidden="1">{#N/A,#N/A,FALSE,"PUBLEXP"}</definedName>
    <definedName name="wrn.PUBLEXP." localSheetId="29" hidden="1">{#N/A,#N/A,FALSE,"PUBLEXP"}</definedName>
    <definedName name="wrn.PUBLEXP." localSheetId="30" hidden="1">{#N/A,#N/A,FALSE,"PUBLEXP"}</definedName>
    <definedName name="wrn.PUBLEXP." localSheetId="31" hidden="1">{#N/A,#N/A,FALSE,"PUBLEXP"}</definedName>
    <definedName name="wrn.PUBLEXP." localSheetId="40" hidden="1">{#N/A,#N/A,FALSE,"PUBLEXP"}</definedName>
    <definedName name="wrn.PUBLEXP." localSheetId="42" hidden="1">{#N/A,#N/A,FALSE,"PUBLEXP"}</definedName>
    <definedName name="wrn.PUBLEXP." localSheetId="1" hidden="1">{#N/A,#N/A,FALSE,"PUBLEXP"}</definedName>
    <definedName name="wrn.PUBLEXP." localSheetId="2" hidden="1">{#N/A,#N/A,FALSE,"PUBLEXP"}</definedName>
    <definedName name="wrn.PUBLEXP." localSheetId="3" hidden="1">{#N/A,#N/A,FALSE,"PUBLEXP"}</definedName>
    <definedName name="wrn.PUBLEXP." localSheetId="4" hidden="1">{#N/A,#N/A,FALSE,"PUBLEXP"}</definedName>
    <definedName name="wrn.PUBLEXP." localSheetId="5" hidden="1">{#N/A,#N/A,FALSE,"PUBLEXP"}</definedName>
    <definedName name="wrn.PUBLEXP." localSheetId="7" hidden="1">{#N/A,#N/A,FALSE,"PUBLEXP"}</definedName>
    <definedName name="wrn.PUBLEXP." localSheetId="9" hidden="1">{#N/A,#N/A,FALSE,"PUBLEXP"}</definedName>
    <definedName name="wrn.PUBLEXP." localSheetId="11" hidden="1">{#N/A,#N/A,FALSE,"PUBLEXP"}</definedName>
    <definedName name="wrn.PUBLEXP." localSheetId="6" hidden="1">{#N/A,#N/A,FALSE,"PUBLEXP"}</definedName>
    <definedName name="wrn.PUBLEXP." localSheetId="19" hidden="1">{#N/A,#N/A,FALSE,"PUBLEXP"}</definedName>
    <definedName name="wrn.PUBLEXP." localSheetId="20" hidden="1">{#N/A,#N/A,FALSE,"PUBLEXP"}</definedName>
    <definedName name="wrn.PUBLEXP." localSheetId="21" hidden="1">{#N/A,#N/A,FALSE,"PUBLEXP"}</definedName>
    <definedName name="wrn.PUBLEXP." localSheetId="22" hidden="1">{#N/A,#N/A,FALSE,"PUBLEXP"}</definedName>
    <definedName name="wrn.PUBLEXP." localSheetId="24" hidden="1">{#N/A,#N/A,FALSE,"PUBLEXP"}</definedName>
    <definedName name="wrn.PUBLEXP." localSheetId="25" hidden="1">{#N/A,#N/A,FALSE,"PUBLEXP"}</definedName>
    <definedName name="wrn.PUBLEXP." localSheetId="26" hidden="1">{#N/A,#N/A,FALSE,"PUBLEXP"}</definedName>
    <definedName name="wrn.PUBLEXP." localSheetId="27" hidden="1">{#N/A,#N/A,FALSE,"PUBLEXP"}</definedName>
    <definedName name="wrn.PUBLEXP." localSheetId="32" hidden="1">{#N/A,#N/A,FALSE,"PUBLEXP"}</definedName>
    <definedName name="wrn.PUBLEXP." localSheetId="33" hidden="1">{#N/A,#N/A,FALSE,"PUBLEXP"}</definedName>
    <definedName name="wrn.PUBLEXP." localSheetId="34" hidden="1">{#N/A,#N/A,FALSE,"PUBLEXP"}</definedName>
    <definedName name="wrn.PUBLEXP." localSheetId="8" hidden="1">{#N/A,#N/A,FALSE,"PUBLEXP"}</definedName>
    <definedName name="wrn.PUBLEXP." localSheetId="35" hidden="1">{#N/A,#N/A,FALSE,"PUBLEXP"}</definedName>
    <definedName name="wrn.PUBLEXP." localSheetId="36" hidden="1">{#N/A,#N/A,FALSE,"PUBLEXP"}</definedName>
    <definedName name="wrn.PUBLEXP." localSheetId="37" hidden="1">{#N/A,#N/A,FALSE,"PUBLEXP"}</definedName>
    <definedName name="wrn.PUBLEXP." localSheetId="38" hidden="1">{#N/A,#N/A,FALSE,"PUBLEXP"}</definedName>
    <definedName name="wrn.PUBLEXP." localSheetId="39" hidden="1">{#N/A,#N/A,FALSE,"PUBLEXP"}</definedName>
    <definedName name="wrn.PUBLEXP." localSheetId="41" hidden="1">{#N/A,#N/A,FALSE,"PUBLEXP"}</definedName>
    <definedName name="wrn.PUBLEXP." localSheetId="43" hidden="1">{#N/A,#N/A,FALSE,"PUBLEXP"}</definedName>
    <definedName name="wrn.PUBLEXP." localSheetId="10" hidden="1">{#N/A,#N/A,FALSE,"PUBLEXP"}</definedName>
    <definedName name="wrn.PUBLEXP." localSheetId="13" hidden="1">{#N/A,#N/A,FALSE,"PUBLEXP"}</definedName>
    <definedName name="wrn.PUBLEXP." localSheetId="14" hidden="1">{#N/A,#N/A,FALSE,"PUBLEXP"}</definedName>
    <definedName name="wrn.PUBLEXP." localSheetId="15" hidden="1">{#N/A,#N/A,FALSE,"PUBLEXP"}</definedName>
    <definedName name="wrn.PUBLEXP." localSheetId="16" hidden="1">{#N/A,#N/A,FALSE,"PUBLEXP"}</definedName>
    <definedName name="wrn.PUBLEXP." localSheetId="17" hidden="1">{#N/A,#N/A,FALSE,"PUBLEXP"}</definedName>
    <definedName name="wrn.PUBLEXP." localSheetId="18" hidden="1">{#N/A,#N/A,FALSE,"PUBLEXP"}</definedName>
    <definedName name="wrn.PUBLEXP." hidden="1">{#N/A,#N/A,FALSE,"PUBLEXP"}</definedName>
    <definedName name="wrn.quarters._.98." localSheetId="59"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0"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2"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3"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9"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30"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31"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40"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42"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3"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4"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5"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7"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9"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1"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6"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9"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0"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1"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2"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4"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5"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6"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27"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32"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33"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34"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35"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36"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37"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3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39"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41"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43"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0"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3"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4"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5"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6"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7"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1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REDTABS." localSheetId="5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4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4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4"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5"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7"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4"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5"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7"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4"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5"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7"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4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4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4"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5"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7"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pred." localSheetId="59" hidden="1">{"bop94-99",#N/A,FALSE,"BOP";"bgdp94-99",#N/A,FALSE,"BOPGDP";"exp94-99",#N/A,FALSE,"EXP";"imp94-99",#N/A,FALSE,"IMP";"tt9499",#N/A,FALSE,"TT";"ss94-99",#N/A,FALSE,"SERV";"tran94-99",#N/A,FALSE,"TRAN";"dis95-98",#N/A,FALSE,"DISB";"amor94-99",#N/A,FALSE,"AMOR";"int94-98",#N/A,FALSE,"INT";"debt94-99",#N/A,FALSE,"DEBT"}</definedName>
    <definedName name="wrn.repred." localSheetId="0" hidden="1">{"bop94-99",#N/A,FALSE,"BOP";"bgdp94-99",#N/A,FALSE,"BOPGDP";"exp94-99",#N/A,FALSE,"EXP";"imp94-99",#N/A,FALSE,"IMP";"tt9499",#N/A,FALSE,"TT";"ss94-99",#N/A,FALSE,"SERV";"tran94-99",#N/A,FALSE,"TRAN";"dis95-98",#N/A,FALSE,"DISB";"amor94-99",#N/A,FALSE,"AMOR";"int94-98",#N/A,FALSE,"INT";"debt94-99",#N/A,FALSE,"DEBT"}</definedName>
    <definedName name="wrn.repred." localSheetId="12" hidden="1">{"bop94-99",#N/A,FALSE,"BOP";"bgdp94-99",#N/A,FALSE,"BOPGDP";"exp94-99",#N/A,FALSE,"EXP";"imp94-99",#N/A,FALSE,"IMP";"tt9499",#N/A,FALSE,"TT";"ss94-99",#N/A,FALSE,"SERV";"tran94-99",#N/A,FALSE,"TRAN";"dis95-98",#N/A,FALSE,"DISB";"amor94-99",#N/A,FALSE,"AMOR";"int94-98",#N/A,FALSE,"INT";"debt94-99",#N/A,FALSE,"DEBT"}</definedName>
    <definedName name="wrn.repred." localSheetId="23" hidden="1">{"bop94-99",#N/A,FALSE,"BOP";"bgdp94-99",#N/A,FALSE,"BOPGDP";"exp94-99",#N/A,FALSE,"EXP";"imp94-99",#N/A,FALSE,"IMP";"tt9499",#N/A,FALSE,"TT";"ss94-99",#N/A,FALSE,"SERV";"tran94-99",#N/A,FALSE,"TRAN";"dis95-98",#N/A,FALSE,"DISB";"amor94-99",#N/A,FALSE,"AMOR";"int94-98",#N/A,FALSE,"INT";"debt94-99",#N/A,FALSE,"DEBT"}</definedName>
    <definedName name="wrn.repred." localSheetId="28" hidden="1">{"bop94-99",#N/A,FALSE,"BOP";"bgdp94-99",#N/A,FALSE,"BOPGDP";"exp94-99",#N/A,FALSE,"EXP";"imp94-99",#N/A,FALSE,"IMP";"tt9499",#N/A,FALSE,"TT";"ss94-99",#N/A,FALSE,"SERV";"tran94-99",#N/A,FALSE,"TRAN";"dis95-98",#N/A,FALSE,"DISB";"amor94-99",#N/A,FALSE,"AMOR";"int94-98",#N/A,FALSE,"INT";"debt94-99",#N/A,FALSE,"DEBT"}</definedName>
    <definedName name="wrn.repred." localSheetId="29" hidden="1">{"bop94-99",#N/A,FALSE,"BOP";"bgdp94-99",#N/A,FALSE,"BOPGDP";"exp94-99",#N/A,FALSE,"EXP";"imp94-99",#N/A,FALSE,"IMP";"tt9499",#N/A,FALSE,"TT";"ss94-99",#N/A,FALSE,"SERV";"tran94-99",#N/A,FALSE,"TRAN";"dis95-98",#N/A,FALSE,"DISB";"amor94-99",#N/A,FALSE,"AMOR";"int94-98",#N/A,FALSE,"INT";"debt94-99",#N/A,FALSE,"DEBT"}</definedName>
    <definedName name="wrn.repred." localSheetId="30" hidden="1">{"bop94-99",#N/A,FALSE,"BOP";"bgdp94-99",#N/A,FALSE,"BOPGDP";"exp94-99",#N/A,FALSE,"EXP";"imp94-99",#N/A,FALSE,"IMP";"tt9499",#N/A,FALSE,"TT";"ss94-99",#N/A,FALSE,"SERV";"tran94-99",#N/A,FALSE,"TRAN";"dis95-98",#N/A,FALSE,"DISB";"amor94-99",#N/A,FALSE,"AMOR";"int94-98",#N/A,FALSE,"INT";"debt94-99",#N/A,FALSE,"DEBT"}</definedName>
    <definedName name="wrn.repred." localSheetId="31" hidden="1">{"bop94-99",#N/A,FALSE,"BOP";"bgdp94-99",#N/A,FALSE,"BOPGDP";"exp94-99",#N/A,FALSE,"EXP";"imp94-99",#N/A,FALSE,"IMP";"tt9499",#N/A,FALSE,"TT";"ss94-99",#N/A,FALSE,"SERV";"tran94-99",#N/A,FALSE,"TRAN";"dis95-98",#N/A,FALSE,"DISB";"amor94-99",#N/A,FALSE,"AMOR";"int94-98",#N/A,FALSE,"INT";"debt94-99",#N/A,FALSE,"DEBT"}</definedName>
    <definedName name="wrn.repred." localSheetId="40" hidden="1">{"bop94-99",#N/A,FALSE,"BOP";"bgdp94-99",#N/A,FALSE,"BOPGDP";"exp94-99",#N/A,FALSE,"EXP";"imp94-99",#N/A,FALSE,"IMP";"tt9499",#N/A,FALSE,"TT";"ss94-99",#N/A,FALSE,"SERV";"tran94-99",#N/A,FALSE,"TRAN";"dis95-98",#N/A,FALSE,"DISB";"amor94-99",#N/A,FALSE,"AMOR";"int94-98",#N/A,FALSE,"INT";"debt94-99",#N/A,FALSE,"DEBT"}</definedName>
    <definedName name="wrn.repred." localSheetId="42" hidden="1">{"bop94-99",#N/A,FALSE,"BOP";"bgdp94-99",#N/A,FALSE,"BOPGDP";"exp94-99",#N/A,FALSE,"EXP";"imp94-99",#N/A,FALSE,"IMP";"tt9499",#N/A,FALSE,"TT";"ss94-99",#N/A,FALSE,"SERV";"tran94-99",#N/A,FALSE,"TRAN";"dis95-98",#N/A,FALSE,"DISB";"amor94-99",#N/A,FALSE,"AMOR";"int94-98",#N/A,FALSE,"INT";"debt94-99",#N/A,FALSE,"DEBT"}</definedName>
    <definedName name="wrn.repred." localSheetId="1" hidden="1">{"bop94-99",#N/A,FALSE,"BOP";"bgdp94-99",#N/A,FALSE,"BOPGDP";"exp94-99",#N/A,FALSE,"EXP";"imp94-99",#N/A,FALSE,"IMP";"tt9499",#N/A,FALSE,"TT";"ss94-99",#N/A,FALSE,"SERV";"tran94-99",#N/A,FALSE,"TRAN";"dis95-98",#N/A,FALSE,"DISB";"amor94-99",#N/A,FALSE,"AMOR";"int94-98",#N/A,FALSE,"INT";"debt94-99",#N/A,FALSE,"DEBT"}</definedName>
    <definedName name="wrn.repred." localSheetId="2" hidden="1">{"bop94-99",#N/A,FALSE,"BOP";"bgdp94-99",#N/A,FALSE,"BOPGDP";"exp94-99",#N/A,FALSE,"EXP";"imp94-99",#N/A,FALSE,"IMP";"tt9499",#N/A,FALSE,"TT";"ss94-99",#N/A,FALSE,"SERV";"tran94-99",#N/A,FALSE,"TRAN";"dis95-98",#N/A,FALSE,"DISB";"amor94-99",#N/A,FALSE,"AMOR";"int94-98",#N/A,FALSE,"INT";"debt94-99",#N/A,FALSE,"DEBT"}</definedName>
    <definedName name="wrn.repred." localSheetId="3" hidden="1">{"bop94-99",#N/A,FALSE,"BOP";"bgdp94-99",#N/A,FALSE,"BOPGDP";"exp94-99",#N/A,FALSE,"EXP";"imp94-99",#N/A,FALSE,"IMP";"tt9499",#N/A,FALSE,"TT";"ss94-99",#N/A,FALSE,"SERV";"tran94-99",#N/A,FALSE,"TRAN";"dis95-98",#N/A,FALSE,"DISB";"amor94-99",#N/A,FALSE,"AMOR";"int94-98",#N/A,FALSE,"INT";"debt94-99",#N/A,FALSE,"DEBT"}</definedName>
    <definedName name="wrn.repred." localSheetId="4" hidden="1">{"bop94-99",#N/A,FALSE,"BOP";"bgdp94-99",#N/A,FALSE,"BOPGDP";"exp94-99",#N/A,FALSE,"EXP";"imp94-99",#N/A,FALSE,"IMP";"tt9499",#N/A,FALSE,"TT";"ss94-99",#N/A,FALSE,"SERV";"tran94-99",#N/A,FALSE,"TRAN";"dis95-98",#N/A,FALSE,"DISB";"amor94-99",#N/A,FALSE,"AMOR";"int94-98",#N/A,FALSE,"INT";"debt94-99",#N/A,FALSE,"DEBT"}</definedName>
    <definedName name="wrn.repred." localSheetId="5" hidden="1">{"bop94-99",#N/A,FALSE,"BOP";"bgdp94-99",#N/A,FALSE,"BOPGDP";"exp94-99",#N/A,FALSE,"EXP";"imp94-99",#N/A,FALSE,"IMP";"tt9499",#N/A,FALSE,"TT";"ss94-99",#N/A,FALSE,"SERV";"tran94-99",#N/A,FALSE,"TRAN";"dis95-98",#N/A,FALSE,"DISB";"amor94-99",#N/A,FALSE,"AMOR";"int94-98",#N/A,FALSE,"INT";"debt94-99",#N/A,FALSE,"DEBT"}</definedName>
    <definedName name="wrn.repred." localSheetId="7" hidden="1">{"bop94-99",#N/A,FALSE,"BOP";"bgdp94-99",#N/A,FALSE,"BOPGDP";"exp94-99",#N/A,FALSE,"EXP";"imp94-99",#N/A,FALSE,"IMP";"tt9499",#N/A,FALSE,"TT";"ss94-99",#N/A,FALSE,"SERV";"tran94-99",#N/A,FALSE,"TRAN";"dis95-98",#N/A,FALSE,"DISB";"amor94-99",#N/A,FALSE,"AMOR";"int94-98",#N/A,FALSE,"INT";"debt94-99",#N/A,FALSE,"DEBT"}</definedName>
    <definedName name="wrn.repred." localSheetId="9" hidden="1">{"bop94-99",#N/A,FALSE,"BOP";"bgdp94-99",#N/A,FALSE,"BOPGDP";"exp94-99",#N/A,FALSE,"EXP";"imp94-99",#N/A,FALSE,"IMP";"tt9499",#N/A,FALSE,"TT";"ss94-99",#N/A,FALSE,"SERV";"tran94-99",#N/A,FALSE,"TRAN";"dis95-98",#N/A,FALSE,"DISB";"amor94-99",#N/A,FALSE,"AMOR";"int94-98",#N/A,FALSE,"INT";"debt94-99",#N/A,FALSE,"DEBT"}</definedName>
    <definedName name="wrn.repred." localSheetId="11" hidden="1">{"bop94-99",#N/A,FALSE,"BOP";"bgdp94-99",#N/A,FALSE,"BOPGDP";"exp94-99",#N/A,FALSE,"EXP";"imp94-99",#N/A,FALSE,"IMP";"tt9499",#N/A,FALSE,"TT";"ss94-99",#N/A,FALSE,"SERV";"tran94-99",#N/A,FALSE,"TRAN";"dis95-98",#N/A,FALSE,"DISB";"amor94-99",#N/A,FALSE,"AMOR";"int94-98",#N/A,FALSE,"INT";"debt94-99",#N/A,FALSE,"DEBT"}</definedName>
    <definedName name="wrn.repred." localSheetId="6" hidden="1">{"bop94-99",#N/A,FALSE,"BOP";"bgdp94-99",#N/A,FALSE,"BOPGDP";"exp94-99",#N/A,FALSE,"EXP";"imp94-99",#N/A,FALSE,"IMP";"tt9499",#N/A,FALSE,"TT";"ss94-99",#N/A,FALSE,"SERV";"tran94-99",#N/A,FALSE,"TRAN";"dis95-98",#N/A,FALSE,"DISB";"amor94-99",#N/A,FALSE,"AMOR";"int94-98",#N/A,FALSE,"INT";"debt94-99",#N/A,FALSE,"DEBT"}</definedName>
    <definedName name="wrn.repred." localSheetId="19" hidden="1">{"bop94-99",#N/A,FALSE,"BOP";"bgdp94-99",#N/A,FALSE,"BOPGDP";"exp94-99",#N/A,FALSE,"EXP";"imp94-99",#N/A,FALSE,"IMP";"tt9499",#N/A,FALSE,"TT";"ss94-99",#N/A,FALSE,"SERV";"tran94-99",#N/A,FALSE,"TRAN";"dis95-98",#N/A,FALSE,"DISB";"amor94-99",#N/A,FALSE,"AMOR";"int94-98",#N/A,FALSE,"INT";"debt94-99",#N/A,FALSE,"DEBT"}</definedName>
    <definedName name="wrn.repred." localSheetId="20" hidden="1">{"bop94-99",#N/A,FALSE,"BOP";"bgdp94-99",#N/A,FALSE,"BOPGDP";"exp94-99",#N/A,FALSE,"EXP";"imp94-99",#N/A,FALSE,"IMP";"tt9499",#N/A,FALSE,"TT";"ss94-99",#N/A,FALSE,"SERV";"tran94-99",#N/A,FALSE,"TRAN";"dis95-98",#N/A,FALSE,"DISB";"amor94-99",#N/A,FALSE,"AMOR";"int94-98",#N/A,FALSE,"INT";"debt94-99",#N/A,FALSE,"DEBT"}</definedName>
    <definedName name="wrn.repred." localSheetId="21" hidden="1">{"bop94-99",#N/A,FALSE,"BOP";"bgdp94-99",#N/A,FALSE,"BOPGDP";"exp94-99",#N/A,FALSE,"EXP";"imp94-99",#N/A,FALSE,"IMP";"tt9499",#N/A,FALSE,"TT";"ss94-99",#N/A,FALSE,"SERV";"tran94-99",#N/A,FALSE,"TRAN";"dis95-98",#N/A,FALSE,"DISB";"amor94-99",#N/A,FALSE,"AMOR";"int94-98",#N/A,FALSE,"INT";"debt94-99",#N/A,FALSE,"DEBT"}</definedName>
    <definedName name="wrn.repred." localSheetId="22" hidden="1">{"bop94-99",#N/A,FALSE,"BOP";"bgdp94-99",#N/A,FALSE,"BOPGDP";"exp94-99",#N/A,FALSE,"EXP";"imp94-99",#N/A,FALSE,"IMP";"tt9499",#N/A,FALSE,"TT";"ss94-99",#N/A,FALSE,"SERV";"tran94-99",#N/A,FALSE,"TRAN";"dis95-98",#N/A,FALSE,"DISB";"amor94-99",#N/A,FALSE,"AMOR";"int94-98",#N/A,FALSE,"INT";"debt94-99",#N/A,FALSE,"DEBT"}</definedName>
    <definedName name="wrn.repred." localSheetId="24" hidden="1">{"bop94-99",#N/A,FALSE,"BOP";"bgdp94-99",#N/A,FALSE,"BOPGDP";"exp94-99",#N/A,FALSE,"EXP";"imp94-99",#N/A,FALSE,"IMP";"tt9499",#N/A,FALSE,"TT";"ss94-99",#N/A,FALSE,"SERV";"tran94-99",#N/A,FALSE,"TRAN";"dis95-98",#N/A,FALSE,"DISB";"amor94-99",#N/A,FALSE,"AMOR";"int94-98",#N/A,FALSE,"INT";"debt94-99",#N/A,FALSE,"DEBT"}</definedName>
    <definedName name="wrn.repred." localSheetId="25" hidden="1">{"bop94-99",#N/A,FALSE,"BOP";"bgdp94-99",#N/A,FALSE,"BOPGDP";"exp94-99",#N/A,FALSE,"EXP";"imp94-99",#N/A,FALSE,"IMP";"tt9499",#N/A,FALSE,"TT";"ss94-99",#N/A,FALSE,"SERV";"tran94-99",#N/A,FALSE,"TRAN";"dis95-98",#N/A,FALSE,"DISB";"amor94-99",#N/A,FALSE,"AMOR";"int94-98",#N/A,FALSE,"INT";"debt94-99",#N/A,FALSE,"DEBT"}</definedName>
    <definedName name="wrn.repred." localSheetId="26" hidden="1">{"bop94-99",#N/A,FALSE,"BOP";"bgdp94-99",#N/A,FALSE,"BOPGDP";"exp94-99",#N/A,FALSE,"EXP";"imp94-99",#N/A,FALSE,"IMP";"tt9499",#N/A,FALSE,"TT";"ss94-99",#N/A,FALSE,"SERV";"tran94-99",#N/A,FALSE,"TRAN";"dis95-98",#N/A,FALSE,"DISB";"amor94-99",#N/A,FALSE,"AMOR";"int94-98",#N/A,FALSE,"INT";"debt94-99",#N/A,FALSE,"DEBT"}</definedName>
    <definedName name="wrn.repred." localSheetId="27" hidden="1">{"bop94-99",#N/A,FALSE,"BOP";"bgdp94-99",#N/A,FALSE,"BOPGDP";"exp94-99",#N/A,FALSE,"EXP";"imp94-99",#N/A,FALSE,"IMP";"tt9499",#N/A,FALSE,"TT";"ss94-99",#N/A,FALSE,"SERV";"tran94-99",#N/A,FALSE,"TRAN";"dis95-98",#N/A,FALSE,"DISB";"amor94-99",#N/A,FALSE,"AMOR";"int94-98",#N/A,FALSE,"INT";"debt94-99",#N/A,FALSE,"DEBT"}</definedName>
    <definedName name="wrn.repred." localSheetId="32" hidden="1">{"bop94-99",#N/A,FALSE,"BOP";"bgdp94-99",#N/A,FALSE,"BOPGDP";"exp94-99",#N/A,FALSE,"EXP";"imp94-99",#N/A,FALSE,"IMP";"tt9499",#N/A,FALSE,"TT";"ss94-99",#N/A,FALSE,"SERV";"tran94-99",#N/A,FALSE,"TRAN";"dis95-98",#N/A,FALSE,"DISB";"amor94-99",#N/A,FALSE,"AMOR";"int94-98",#N/A,FALSE,"INT";"debt94-99",#N/A,FALSE,"DEBT"}</definedName>
    <definedName name="wrn.repred." localSheetId="33" hidden="1">{"bop94-99",#N/A,FALSE,"BOP";"bgdp94-99",#N/A,FALSE,"BOPGDP";"exp94-99",#N/A,FALSE,"EXP";"imp94-99",#N/A,FALSE,"IMP";"tt9499",#N/A,FALSE,"TT";"ss94-99",#N/A,FALSE,"SERV";"tran94-99",#N/A,FALSE,"TRAN";"dis95-98",#N/A,FALSE,"DISB";"amor94-99",#N/A,FALSE,"AMOR";"int94-98",#N/A,FALSE,"INT";"debt94-99",#N/A,FALSE,"DEBT"}</definedName>
    <definedName name="wrn.repred." localSheetId="34" hidden="1">{"bop94-99",#N/A,FALSE,"BOP";"bgdp94-99",#N/A,FALSE,"BOPGDP";"exp94-99",#N/A,FALSE,"EXP";"imp94-99",#N/A,FALSE,"IMP";"tt9499",#N/A,FALSE,"TT";"ss94-99",#N/A,FALSE,"SERV";"tran94-99",#N/A,FALSE,"TRAN";"dis95-98",#N/A,FALSE,"DISB";"amor94-99",#N/A,FALSE,"AMOR";"int94-98",#N/A,FALSE,"INT";"debt94-99",#N/A,FALSE,"DEBT"}</definedName>
    <definedName name="wrn.repred." localSheetId="8" hidden="1">{"bop94-99",#N/A,FALSE,"BOP";"bgdp94-99",#N/A,FALSE,"BOPGDP";"exp94-99",#N/A,FALSE,"EXP";"imp94-99",#N/A,FALSE,"IMP";"tt9499",#N/A,FALSE,"TT";"ss94-99",#N/A,FALSE,"SERV";"tran94-99",#N/A,FALSE,"TRAN";"dis95-98",#N/A,FALSE,"DISB";"amor94-99",#N/A,FALSE,"AMOR";"int94-98",#N/A,FALSE,"INT";"debt94-99",#N/A,FALSE,"DEBT"}</definedName>
    <definedName name="wrn.repred." localSheetId="35" hidden="1">{"bop94-99",#N/A,FALSE,"BOP";"bgdp94-99",#N/A,FALSE,"BOPGDP";"exp94-99",#N/A,FALSE,"EXP";"imp94-99",#N/A,FALSE,"IMP";"tt9499",#N/A,FALSE,"TT";"ss94-99",#N/A,FALSE,"SERV";"tran94-99",#N/A,FALSE,"TRAN";"dis95-98",#N/A,FALSE,"DISB";"amor94-99",#N/A,FALSE,"AMOR";"int94-98",#N/A,FALSE,"INT";"debt94-99",#N/A,FALSE,"DEBT"}</definedName>
    <definedName name="wrn.repred." localSheetId="36" hidden="1">{"bop94-99",#N/A,FALSE,"BOP";"bgdp94-99",#N/A,FALSE,"BOPGDP";"exp94-99",#N/A,FALSE,"EXP";"imp94-99",#N/A,FALSE,"IMP";"tt9499",#N/A,FALSE,"TT";"ss94-99",#N/A,FALSE,"SERV";"tran94-99",#N/A,FALSE,"TRAN";"dis95-98",#N/A,FALSE,"DISB";"amor94-99",#N/A,FALSE,"AMOR";"int94-98",#N/A,FALSE,"INT";"debt94-99",#N/A,FALSE,"DEBT"}</definedName>
    <definedName name="wrn.repred." localSheetId="37" hidden="1">{"bop94-99",#N/A,FALSE,"BOP";"bgdp94-99",#N/A,FALSE,"BOPGDP";"exp94-99",#N/A,FALSE,"EXP";"imp94-99",#N/A,FALSE,"IMP";"tt9499",#N/A,FALSE,"TT";"ss94-99",#N/A,FALSE,"SERV";"tran94-99",#N/A,FALSE,"TRAN";"dis95-98",#N/A,FALSE,"DISB";"amor94-99",#N/A,FALSE,"AMOR";"int94-98",#N/A,FALSE,"INT";"debt94-99",#N/A,FALSE,"DEBT"}</definedName>
    <definedName name="wrn.repred." localSheetId="38" hidden="1">{"bop94-99",#N/A,FALSE,"BOP";"bgdp94-99",#N/A,FALSE,"BOPGDP";"exp94-99",#N/A,FALSE,"EXP";"imp94-99",#N/A,FALSE,"IMP";"tt9499",#N/A,FALSE,"TT";"ss94-99",#N/A,FALSE,"SERV";"tran94-99",#N/A,FALSE,"TRAN";"dis95-98",#N/A,FALSE,"DISB";"amor94-99",#N/A,FALSE,"AMOR";"int94-98",#N/A,FALSE,"INT";"debt94-99",#N/A,FALSE,"DEBT"}</definedName>
    <definedName name="wrn.repred." localSheetId="39" hidden="1">{"bop94-99",#N/A,FALSE,"BOP";"bgdp94-99",#N/A,FALSE,"BOPGDP";"exp94-99",#N/A,FALSE,"EXP";"imp94-99",#N/A,FALSE,"IMP";"tt9499",#N/A,FALSE,"TT";"ss94-99",#N/A,FALSE,"SERV";"tran94-99",#N/A,FALSE,"TRAN";"dis95-98",#N/A,FALSE,"DISB";"amor94-99",#N/A,FALSE,"AMOR";"int94-98",#N/A,FALSE,"INT";"debt94-99",#N/A,FALSE,"DEBT"}</definedName>
    <definedName name="wrn.repred." localSheetId="41" hidden="1">{"bop94-99",#N/A,FALSE,"BOP";"bgdp94-99",#N/A,FALSE,"BOPGDP";"exp94-99",#N/A,FALSE,"EXP";"imp94-99",#N/A,FALSE,"IMP";"tt9499",#N/A,FALSE,"TT";"ss94-99",#N/A,FALSE,"SERV";"tran94-99",#N/A,FALSE,"TRAN";"dis95-98",#N/A,FALSE,"DISB";"amor94-99",#N/A,FALSE,"AMOR";"int94-98",#N/A,FALSE,"INT";"debt94-99",#N/A,FALSE,"DEBT"}</definedName>
    <definedName name="wrn.repred." localSheetId="43" hidden="1">{"bop94-99",#N/A,FALSE,"BOP";"bgdp94-99",#N/A,FALSE,"BOPGDP";"exp94-99",#N/A,FALSE,"EXP";"imp94-99",#N/A,FALSE,"IMP";"tt9499",#N/A,FALSE,"TT";"ss94-99",#N/A,FALSE,"SERV";"tran94-99",#N/A,FALSE,"TRAN";"dis95-98",#N/A,FALSE,"DISB";"amor94-99",#N/A,FALSE,"AMOR";"int94-98",#N/A,FALSE,"INT";"debt94-99",#N/A,FALSE,"DEBT"}</definedName>
    <definedName name="wrn.repred." localSheetId="10" hidden="1">{"bop94-99",#N/A,FALSE,"BOP";"bgdp94-99",#N/A,FALSE,"BOPGDP";"exp94-99",#N/A,FALSE,"EXP";"imp94-99",#N/A,FALSE,"IMP";"tt9499",#N/A,FALSE,"TT";"ss94-99",#N/A,FALSE,"SERV";"tran94-99",#N/A,FALSE,"TRAN";"dis95-98",#N/A,FALSE,"DISB";"amor94-99",#N/A,FALSE,"AMOR";"int94-98",#N/A,FALSE,"INT";"debt94-99",#N/A,FALSE,"DEBT"}</definedName>
    <definedName name="wrn.repred." localSheetId="13" hidden="1">{"bop94-99",#N/A,FALSE,"BOP";"bgdp94-99",#N/A,FALSE,"BOPGDP";"exp94-99",#N/A,FALSE,"EXP";"imp94-99",#N/A,FALSE,"IMP";"tt9499",#N/A,FALSE,"TT";"ss94-99",#N/A,FALSE,"SERV";"tran94-99",#N/A,FALSE,"TRAN";"dis95-98",#N/A,FALSE,"DISB";"amor94-99",#N/A,FALSE,"AMOR";"int94-98",#N/A,FALSE,"INT";"debt94-99",#N/A,FALSE,"DEBT"}</definedName>
    <definedName name="wrn.repred." localSheetId="14" hidden="1">{"bop94-99",#N/A,FALSE,"BOP";"bgdp94-99",#N/A,FALSE,"BOPGDP";"exp94-99",#N/A,FALSE,"EXP";"imp94-99",#N/A,FALSE,"IMP";"tt9499",#N/A,FALSE,"TT";"ss94-99",#N/A,FALSE,"SERV";"tran94-99",#N/A,FALSE,"TRAN";"dis95-98",#N/A,FALSE,"DISB";"amor94-99",#N/A,FALSE,"AMOR";"int94-98",#N/A,FALSE,"INT";"debt94-99",#N/A,FALSE,"DEBT"}</definedName>
    <definedName name="wrn.repred." localSheetId="15" hidden="1">{"bop94-99",#N/A,FALSE,"BOP";"bgdp94-99",#N/A,FALSE,"BOPGDP";"exp94-99",#N/A,FALSE,"EXP";"imp94-99",#N/A,FALSE,"IMP";"tt9499",#N/A,FALSE,"TT";"ss94-99",#N/A,FALSE,"SERV";"tran94-99",#N/A,FALSE,"TRAN";"dis95-98",#N/A,FALSE,"DISB";"amor94-99",#N/A,FALSE,"AMOR";"int94-98",#N/A,FALSE,"INT";"debt94-99",#N/A,FALSE,"DEBT"}</definedName>
    <definedName name="wrn.repred." localSheetId="16" hidden="1">{"bop94-99",#N/A,FALSE,"BOP";"bgdp94-99",#N/A,FALSE,"BOPGDP";"exp94-99",#N/A,FALSE,"EXP";"imp94-99",#N/A,FALSE,"IMP";"tt9499",#N/A,FALSE,"TT";"ss94-99",#N/A,FALSE,"SERV";"tran94-99",#N/A,FALSE,"TRAN";"dis95-98",#N/A,FALSE,"DISB";"amor94-99",#N/A,FALSE,"AMOR";"int94-98",#N/A,FALSE,"INT";"debt94-99",#N/A,FALSE,"DEBT"}</definedName>
    <definedName name="wrn.repred." localSheetId="17" hidden="1">{"bop94-99",#N/A,FALSE,"BOP";"bgdp94-99",#N/A,FALSE,"BOPGDP";"exp94-99",#N/A,FALSE,"EXP";"imp94-99",#N/A,FALSE,"IMP";"tt9499",#N/A,FALSE,"TT";"ss94-99",#N/A,FALSE,"SERV";"tran94-99",#N/A,FALSE,"TRAN";"dis95-98",#N/A,FALSE,"DISB";"amor94-99",#N/A,FALSE,"AMOR";"int94-98",#N/A,FALSE,"INT";"debt94-99",#N/A,FALSE,"DEBT"}</definedName>
    <definedName name="wrn.repred." localSheetId="18" hidden="1">{"bop94-99",#N/A,FALSE,"BOP";"bgdp94-99",#N/A,FALSE,"BOPGDP";"exp94-99",#N/A,FALSE,"EXP";"imp94-99",#N/A,FALSE,"IMP";"tt9499",#N/A,FALSE,"TT";"ss94-99",#N/A,FALSE,"SERV";"tran94-99",#N/A,FALSE,"TRAN";"dis95-98",#N/A,FALSE,"DISB";"amor94-99",#N/A,FALSE,"AMOR";"int94-98",#N/A,FALSE,"INT";"debt94-99",#N/A,FALSE,"DEBT"}</definedName>
    <definedName name="wrn.repred." hidden="1">{"bop94-99",#N/A,FALSE,"BOP";"bgdp94-99",#N/A,FALSE,"BOPGDP";"exp94-99",#N/A,FALSE,"EXP";"imp94-99",#N/A,FALSE,"IMP";"tt9499",#N/A,FALSE,"TT";"ss94-99",#N/A,FALSE,"SERV";"tran94-99",#N/A,FALSE,"TRAN";"dis95-98",#N/A,FALSE,"DISB";"amor94-99",#N/A,FALSE,"AMOR";"int94-98",#N/A,FALSE,"INT";"debt94-99",#N/A,FALSE,"DEBT"}</definedName>
    <definedName name="wrn.RestGGPIB." localSheetId="59" hidden="1">{#N/A,#N/A,FALSE,"RestGGPIB"}</definedName>
    <definedName name="wrn.RestGGPIB." localSheetId="0" hidden="1">{#N/A,#N/A,FALSE,"RestGGPIB"}</definedName>
    <definedName name="wrn.RestGGPIB." localSheetId="12" hidden="1">{#N/A,#N/A,FALSE,"RestGGPIB"}</definedName>
    <definedName name="wrn.RestGGPIB." localSheetId="23" hidden="1">{#N/A,#N/A,FALSE,"RestGGPIB"}</definedName>
    <definedName name="wrn.RestGGPIB." localSheetId="28" hidden="1">{#N/A,#N/A,FALSE,"RestGGPIB"}</definedName>
    <definedName name="wrn.RestGGPIB." localSheetId="29" hidden="1">{#N/A,#N/A,FALSE,"RestGGPIB"}</definedName>
    <definedName name="wrn.RestGGPIB." localSheetId="30" hidden="1">{#N/A,#N/A,FALSE,"RestGGPIB"}</definedName>
    <definedName name="wrn.RestGGPIB." localSheetId="31" hidden="1">{#N/A,#N/A,FALSE,"RestGGPIB"}</definedName>
    <definedName name="wrn.RestGGPIB." localSheetId="40" hidden="1">{#N/A,#N/A,FALSE,"RestGGPIB"}</definedName>
    <definedName name="wrn.RestGGPIB." localSheetId="42" hidden="1">{#N/A,#N/A,FALSE,"RestGGPIB"}</definedName>
    <definedName name="wrn.RestGGPIB." localSheetId="1" hidden="1">{#N/A,#N/A,FALSE,"RestGGPIB"}</definedName>
    <definedName name="wrn.RestGGPIB." localSheetId="2" hidden="1">{#N/A,#N/A,FALSE,"RestGGPIB"}</definedName>
    <definedName name="wrn.RestGGPIB." localSheetId="3" hidden="1">{#N/A,#N/A,FALSE,"RestGGPIB"}</definedName>
    <definedName name="wrn.RestGGPIB." localSheetId="4" hidden="1">{#N/A,#N/A,FALSE,"RestGGPIB"}</definedName>
    <definedName name="wrn.RestGGPIB." localSheetId="5" hidden="1">{#N/A,#N/A,FALSE,"RestGGPIB"}</definedName>
    <definedName name="wrn.RestGGPIB." localSheetId="7" hidden="1">{#N/A,#N/A,FALSE,"RestGGPIB"}</definedName>
    <definedName name="wrn.RestGGPIB." localSheetId="9" hidden="1">{#N/A,#N/A,FALSE,"RestGGPIB"}</definedName>
    <definedName name="wrn.RestGGPIB." localSheetId="11" hidden="1">{#N/A,#N/A,FALSE,"RestGGPIB"}</definedName>
    <definedName name="wrn.RestGGPIB." localSheetId="6" hidden="1">{#N/A,#N/A,FALSE,"RestGGPIB"}</definedName>
    <definedName name="wrn.RestGGPIB." localSheetId="19" hidden="1">{#N/A,#N/A,FALSE,"RestGGPIB"}</definedName>
    <definedName name="wrn.RestGGPIB." localSheetId="20" hidden="1">{#N/A,#N/A,FALSE,"RestGGPIB"}</definedName>
    <definedName name="wrn.RestGGPIB." localSheetId="21" hidden="1">{#N/A,#N/A,FALSE,"RestGGPIB"}</definedName>
    <definedName name="wrn.RestGGPIB." localSheetId="22" hidden="1">{#N/A,#N/A,FALSE,"RestGGPIB"}</definedName>
    <definedName name="wrn.RestGGPIB." localSheetId="24" hidden="1">{#N/A,#N/A,FALSE,"RestGGPIB"}</definedName>
    <definedName name="wrn.RestGGPIB." localSheetId="25" hidden="1">{#N/A,#N/A,FALSE,"RestGGPIB"}</definedName>
    <definedName name="wrn.RestGGPIB." localSheetId="26" hidden="1">{#N/A,#N/A,FALSE,"RestGGPIB"}</definedName>
    <definedName name="wrn.RestGGPIB." localSheetId="27" hidden="1">{#N/A,#N/A,FALSE,"RestGGPIB"}</definedName>
    <definedName name="wrn.RestGGPIB." localSheetId="32" hidden="1">{#N/A,#N/A,FALSE,"RestGGPIB"}</definedName>
    <definedName name="wrn.RestGGPIB." localSheetId="33" hidden="1">{#N/A,#N/A,FALSE,"RestGGPIB"}</definedName>
    <definedName name="wrn.RestGGPIB." localSheetId="34" hidden="1">{#N/A,#N/A,FALSE,"RestGGPIB"}</definedName>
    <definedName name="wrn.RestGGPIB." localSheetId="8" hidden="1">{#N/A,#N/A,FALSE,"RestGGPIB"}</definedName>
    <definedName name="wrn.RestGGPIB." localSheetId="35" hidden="1">{#N/A,#N/A,FALSE,"RestGGPIB"}</definedName>
    <definedName name="wrn.RestGGPIB." localSheetId="36" hidden="1">{#N/A,#N/A,FALSE,"RestGGPIB"}</definedName>
    <definedName name="wrn.RestGGPIB." localSheetId="37" hidden="1">{#N/A,#N/A,FALSE,"RestGGPIB"}</definedName>
    <definedName name="wrn.RestGGPIB." localSheetId="38" hidden="1">{#N/A,#N/A,FALSE,"RestGGPIB"}</definedName>
    <definedName name="wrn.RestGGPIB." localSheetId="39" hidden="1">{#N/A,#N/A,FALSE,"RestGGPIB"}</definedName>
    <definedName name="wrn.RestGGPIB." localSheetId="41" hidden="1">{#N/A,#N/A,FALSE,"RestGGPIB"}</definedName>
    <definedName name="wrn.RestGGPIB." localSheetId="43" hidden="1">{#N/A,#N/A,FALSE,"RestGGPIB"}</definedName>
    <definedName name="wrn.RestGGPIB." localSheetId="10" hidden="1">{#N/A,#N/A,FALSE,"RestGGPIB"}</definedName>
    <definedName name="wrn.RestGGPIB." localSheetId="13" hidden="1">{#N/A,#N/A,FALSE,"RestGGPIB"}</definedName>
    <definedName name="wrn.RestGGPIB." localSheetId="14" hidden="1">{#N/A,#N/A,FALSE,"RestGGPIB"}</definedName>
    <definedName name="wrn.RestGGPIB." localSheetId="15" hidden="1">{#N/A,#N/A,FALSE,"RestGGPIB"}</definedName>
    <definedName name="wrn.RestGGPIB." localSheetId="16" hidden="1">{#N/A,#N/A,FALSE,"RestGGPIB"}</definedName>
    <definedName name="wrn.RestGGPIB." localSheetId="17" hidden="1">{#N/A,#N/A,FALSE,"RestGGPIB"}</definedName>
    <definedName name="wrn.RestGGPIB." localSheetId="18" hidden="1">{#N/A,#N/A,FALSE,"RestGGPIB"}</definedName>
    <definedName name="wrn.RestGGPIB." hidden="1">{#N/A,#N/A,FALSE,"RestGGPIB"}</definedName>
    <definedName name="wrn.REVSHARE." localSheetId="59" hidden="1">{#N/A,#N/A,FALSE,"REVSHARE"}</definedName>
    <definedName name="wrn.REVSHARE." localSheetId="0" hidden="1">{#N/A,#N/A,FALSE,"REVSHARE"}</definedName>
    <definedName name="wrn.REVSHARE." localSheetId="12" hidden="1">{#N/A,#N/A,FALSE,"REVSHARE"}</definedName>
    <definedName name="wrn.REVSHARE." localSheetId="23" hidden="1">{#N/A,#N/A,FALSE,"REVSHARE"}</definedName>
    <definedName name="wrn.REVSHARE." localSheetId="28" hidden="1">{#N/A,#N/A,FALSE,"REVSHARE"}</definedName>
    <definedName name="wrn.REVSHARE." localSheetId="29" hidden="1">{#N/A,#N/A,FALSE,"REVSHARE"}</definedName>
    <definedName name="wrn.REVSHARE." localSheetId="30" hidden="1">{#N/A,#N/A,FALSE,"REVSHARE"}</definedName>
    <definedName name="wrn.REVSHARE." localSheetId="31" hidden="1">{#N/A,#N/A,FALSE,"REVSHARE"}</definedName>
    <definedName name="wrn.REVSHARE." localSheetId="40" hidden="1">{#N/A,#N/A,FALSE,"REVSHARE"}</definedName>
    <definedName name="wrn.REVSHARE." localSheetId="42" hidden="1">{#N/A,#N/A,FALSE,"REVSHARE"}</definedName>
    <definedName name="wrn.REVSHARE." localSheetId="1" hidden="1">{#N/A,#N/A,FALSE,"REVSHARE"}</definedName>
    <definedName name="wrn.REVSHARE." localSheetId="2" hidden="1">{#N/A,#N/A,FALSE,"REVSHARE"}</definedName>
    <definedName name="wrn.REVSHARE." localSheetId="3" hidden="1">{#N/A,#N/A,FALSE,"REVSHARE"}</definedName>
    <definedName name="wrn.REVSHARE." localSheetId="4" hidden="1">{#N/A,#N/A,FALSE,"REVSHARE"}</definedName>
    <definedName name="wrn.REVSHARE." localSheetId="5" hidden="1">{#N/A,#N/A,FALSE,"REVSHARE"}</definedName>
    <definedName name="wrn.REVSHARE." localSheetId="7" hidden="1">{#N/A,#N/A,FALSE,"REVSHARE"}</definedName>
    <definedName name="wrn.REVSHARE." localSheetId="9" hidden="1">{#N/A,#N/A,FALSE,"REVSHARE"}</definedName>
    <definedName name="wrn.REVSHARE." localSheetId="11" hidden="1">{#N/A,#N/A,FALSE,"REVSHARE"}</definedName>
    <definedName name="wrn.REVSHARE." localSheetId="6" hidden="1">{#N/A,#N/A,FALSE,"REVSHARE"}</definedName>
    <definedName name="wrn.REVSHARE." localSheetId="19" hidden="1">{#N/A,#N/A,FALSE,"REVSHARE"}</definedName>
    <definedName name="wrn.REVSHARE." localSheetId="20" hidden="1">{#N/A,#N/A,FALSE,"REVSHARE"}</definedName>
    <definedName name="wrn.REVSHARE." localSheetId="21" hidden="1">{#N/A,#N/A,FALSE,"REVSHARE"}</definedName>
    <definedName name="wrn.REVSHARE." localSheetId="22" hidden="1">{#N/A,#N/A,FALSE,"REVSHARE"}</definedName>
    <definedName name="wrn.REVSHARE." localSheetId="24" hidden="1">{#N/A,#N/A,FALSE,"REVSHARE"}</definedName>
    <definedName name="wrn.REVSHARE." localSheetId="25" hidden="1">{#N/A,#N/A,FALSE,"REVSHARE"}</definedName>
    <definedName name="wrn.REVSHARE." localSheetId="26" hidden="1">{#N/A,#N/A,FALSE,"REVSHARE"}</definedName>
    <definedName name="wrn.REVSHARE." localSheetId="27" hidden="1">{#N/A,#N/A,FALSE,"REVSHARE"}</definedName>
    <definedName name="wrn.REVSHARE." localSheetId="32" hidden="1">{#N/A,#N/A,FALSE,"REVSHARE"}</definedName>
    <definedName name="wrn.REVSHARE." localSheetId="33" hidden="1">{#N/A,#N/A,FALSE,"REVSHARE"}</definedName>
    <definedName name="wrn.REVSHARE." localSheetId="34" hidden="1">{#N/A,#N/A,FALSE,"REVSHARE"}</definedName>
    <definedName name="wrn.REVSHARE." localSheetId="8" hidden="1">{#N/A,#N/A,FALSE,"REVSHARE"}</definedName>
    <definedName name="wrn.REVSHARE." localSheetId="35" hidden="1">{#N/A,#N/A,FALSE,"REVSHARE"}</definedName>
    <definedName name="wrn.REVSHARE." localSheetId="36" hidden="1">{#N/A,#N/A,FALSE,"REVSHARE"}</definedName>
    <definedName name="wrn.REVSHARE." localSheetId="37" hidden="1">{#N/A,#N/A,FALSE,"REVSHARE"}</definedName>
    <definedName name="wrn.REVSHARE." localSheetId="38" hidden="1">{#N/A,#N/A,FALSE,"REVSHARE"}</definedName>
    <definedName name="wrn.REVSHARE." localSheetId="39" hidden="1">{#N/A,#N/A,FALSE,"REVSHARE"}</definedName>
    <definedName name="wrn.REVSHARE." localSheetId="41" hidden="1">{#N/A,#N/A,FALSE,"REVSHARE"}</definedName>
    <definedName name="wrn.REVSHARE." localSheetId="43" hidden="1">{#N/A,#N/A,FALSE,"REVSHARE"}</definedName>
    <definedName name="wrn.REVSHARE." localSheetId="10" hidden="1">{#N/A,#N/A,FALSE,"REVSHARE"}</definedName>
    <definedName name="wrn.REVSHARE." localSheetId="13" hidden="1">{#N/A,#N/A,FALSE,"REVSHARE"}</definedName>
    <definedName name="wrn.REVSHARE." localSheetId="14" hidden="1">{#N/A,#N/A,FALSE,"REVSHARE"}</definedName>
    <definedName name="wrn.REVSHARE." localSheetId="15" hidden="1">{#N/A,#N/A,FALSE,"REVSHARE"}</definedName>
    <definedName name="wrn.REVSHARE." localSheetId="16" hidden="1">{#N/A,#N/A,FALSE,"REVSHARE"}</definedName>
    <definedName name="wrn.REVSHARE." localSheetId="17" hidden="1">{#N/A,#N/A,FALSE,"REVSHARE"}</definedName>
    <definedName name="wrn.REVSHARE." localSheetId="18" hidden="1">{#N/A,#N/A,FALSE,"REVSHARE"}</definedName>
    <definedName name="wrn.REVSHARE." hidden="1">{#N/A,#N/A,FALSE,"REVSHARE"}</definedName>
    <definedName name="wrn.Riqfin." localSheetId="59" hidden="1">{"Riqfin97",#N/A,FALSE,"Tran";"Riqfinpro",#N/A,FALSE,"Tran"}</definedName>
    <definedName name="wrn.Riqfin." localSheetId="0" hidden="1">{"Riqfin97",#N/A,FALSE,"Tran";"Riqfinpro",#N/A,FALSE,"Tran"}</definedName>
    <definedName name="wrn.Riqfin." localSheetId="12" hidden="1">{"Riqfin97",#N/A,FALSE,"Tran";"Riqfinpro",#N/A,FALSE,"Tran"}</definedName>
    <definedName name="wrn.Riqfin." localSheetId="23" hidden="1">{"Riqfin97",#N/A,FALSE,"Tran";"Riqfinpro",#N/A,FALSE,"Tran"}</definedName>
    <definedName name="wrn.Riqfin." localSheetId="28" hidden="1">{"Riqfin97",#N/A,FALSE,"Tran";"Riqfinpro",#N/A,FALSE,"Tran"}</definedName>
    <definedName name="wrn.Riqfin." localSheetId="29" hidden="1">{"Riqfin97",#N/A,FALSE,"Tran";"Riqfinpro",#N/A,FALSE,"Tran"}</definedName>
    <definedName name="wrn.Riqfin." localSheetId="30" hidden="1">{"Riqfin97",#N/A,FALSE,"Tran";"Riqfinpro",#N/A,FALSE,"Tran"}</definedName>
    <definedName name="wrn.Riqfin." localSheetId="31" hidden="1">{"Riqfin97",#N/A,FALSE,"Tran";"Riqfinpro",#N/A,FALSE,"Tran"}</definedName>
    <definedName name="wrn.Riqfin." localSheetId="40" hidden="1">{"Riqfin97",#N/A,FALSE,"Tran";"Riqfinpro",#N/A,FALSE,"Tran"}</definedName>
    <definedName name="wrn.Riqfin." localSheetId="42" hidden="1">{"Riqfin97",#N/A,FALSE,"Tran";"Riqfinpro",#N/A,FALSE,"Tran"}</definedName>
    <definedName name="wrn.Riqfin." localSheetId="1" hidden="1">{"Riqfin97",#N/A,FALSE,"Tran";"Riqfinpro",#N/A,FALSE,"Tran"}</definedName>
    <definedName name="wrn.Riqfin." localSheetId="2" hidden="1">{"Riqfin97",#N/A,FALSE,"Tran";"Riqfinpro",#N/A,FALSE,"Tran"}</definedName>
    <definedName name="wrn.Riqfin." localSheetId="3" hidden="1">{"Riqfin97",#N/A,FALSE,"Tran";"Riqfinpro",#N/A,FALSE,"Tran"}</definedName>
    <definedName name="wrn.Riqfin." localSheetId="4" hidden="1">{"Riqfin97",#N/A,FALSE,"Tran";"Riqfinpro",#N/A,FALSE,"Tran"}</definedName>
    <definedName name="wrn.Riqfin." localSheetId="5" hidden="1">{"Riqfin97",#N/A,FALSE,"Tran";"Riqfinpro",#N/A,FALSE,"Tran"}</definedName>
    <definedName name="wrn.Riqfin." localSheetId="7" hidden="1">{"Riqfin97",#N/A,FALSE,"Tran";"Riqfinpro",#N/A,FALSE,"Tran"}</definedName>
    <definedName name="wrn.Riqfin." localSheetId="9" hidden="1">{"Riqfin97",#N/A,FALSE,"Tran";"Riqfinpro",#N/A,FALSE,"Tran"}</definedName>
    <definedName name="wrn.Riqfin." localSheetId="11" hidden="1">{"Riqfin97",#N/A,FALSE,"Tran";"Riqfinpro",#N/A,FALSE,"Tran"}</definedName>
    <definedName name="wrn.Riqfin." localSheetId="6" hidden="1">{"Riqfin97",#N/A,FALSE,"Tran";"Riqfinpro",#N/A,FALSE,"Tran"}</definedName>
    <definedName name="wrn.Riqfin." localSheetId="19" hidden="1">{"Riqfin97",#N/A,FALSE,"Tran";"Riqfinpro",#N/A,FALSE,"Tran"}</definedName>
    <definedName name="wrn.Riqfin." localSheetId="20" hidden="1">{"Riqfin97",#N/A,FALSE,"Tran";"Riqfinpro",#N/A,FALSE,"Tran"}</definedName>
    <definedName name="wrn.Riqfin." localSheetId="21" hidden="1">{"Riqfin97",#N/A,FALSE,"Tran";"Riqfinpro",#N/A,FALSE,"Tran"}</definedName>
    <definedName name="wrn.Riqfin." localSheetId="22" hidden="1">{"Riqfin97",#N/A,FALSE,"Tran";"Riqfinpro",#N/A,FALSE,"Tran"}</definedName>
    <definedName name="wrn.Riqfin." localSheetId="24" hidden="1">{"Riqfin97",#N/A,FALSE,"Tran";"Riqfinpro",#N/A,FALSE,"Tran"}</definedName>
    <definedName name="wrn.Riqfin." localSheetId="25" hidden="1">{"Riqfin97",#N/A,FALSE,"Tran";"Riqfinpro",#N/A,FALSE,"Tran"}</definedName>
    <definedName name="wrn.Riqfin." localSheetId="26" hidden="1">{"Riqfin97",#N/A,FALSE,"Tran";"Riqfinpro",#N/A,FALSE,"Tran"}</definedName>
    <definedName name="wrn.Riqfin." localSheetId="27" hidden="1">{"Riqfin97",#N/A,FALSE,"Tran";"Riqfinpro",#N/A,FALSE,"Tran"}</definedName>
    <definedName name="wrn.Riqfin." localSheetId="32" hidden="1">{"Riqfin97",#N/A,FALSE,"Tran";"Riqfinpro",#N/A,FALSE,"Tran"}</definedName>
    <definedName name="wrn.Riqfin." localSheetId="33" hidden="1">{"Riqfin97",#N/A,FALSE,"Tran";"Riqfinpro",#N/A,FALSE,"Tran"}</definedName>
    <definedName name="wrn.Riqfin." localSheetId="34" hidden="1">{"Riqfin97",#N/A,FALSE,"Tran";"Riqfinpro",#N/A,FALSE,"Tran"}</definedName>
    <definedName name="wrn.Riqfin." localSheetId="8" hidden="1">{"Riqfin97",#N/A,FALSE,"Tran";"Riqfinpro",#N/A,FALSE,"Tran"}</definedName>
    <definedName name="wrn.Riqfin." localSheetId="35" hidden="1">{"Riqfin97",#N/A,FALSE,"Tran";"Riqfinpro",#N/A,FALSE,"Tran"}</definedName>
    <definedName name="wrn.Riqfin." localSheetId="36" hidden="1">{"Riqfin97",#N/A,FALSE,"Tran";"Riqfinpro",#N/A,FALSE,"Tran"}</definedName>
    <definedName name="wrn.Riqfin." localSheetId="37" hidden="1">{"Riqfin97",#N/A,FALSE,"Tran";"Riqfinpro",#N/A,FALSE,"Tran"}</definedName>
    <definedName name="wrn.Riqfin." localSheetId="38" hidden="1">{"Riqfin97",#N/A,FALSE,"Tran";"Riqfinpro",#N/A,FALSE,"Tran"}</definedName>
    <definedName name="wrn.Riqfin." localSheetId="39" hidden="1">{"Riqfin97",#N/A,FALSE,"Tran";"Riqfinpro",#N/A,FALSE,"Tran"}</definedName>
    <definedName name="wrn.Riqfin." localSheetId="41" hidden="1">{"Riqfin97",#N/A,FALSE,"Tran";"Riqfinpro",#N/A,FALSE,"Tran"}</definedName>
    <definedName name="wrn.Riqfin." localSheetId="43" hidden="1">{"Riqfin97",#N/A,FALSE,"Tran";"Riqfinpro",#N/A,FALSE,"Tran"}</definedName>
    <definedName name="wrn.Riqfin." localSheetId="10" hidden="1">{"Riqfin97",#N/A,FALSE,"Tran";"Riqfinpro",#N/A,FALSE,"Tran"}</definedName>
    <definedName name="wrn.Riqfin." localSheetId="13" hidden="1">{"Riqfin97",#N/A,FALSE,"Tran";"Riqfinpro",#N/A,FALSE,"Tran"}</definedName>
    <definedName name="wrn.Riqfin." localSheetId="14" hidden="1">{"Riqfin97",#N/A,FALSE,"Tran";"Riqfinpro",#N/A,FALSE,"Tran"}</definedName>
    <definedName name="wrn.Riqfin." localSheetId="15" hidden="1">{"Riqfin97",#N/A,FALSE,"Tran";"Riqfinpro",#N/A,FALSE,"Tran"}</definedName>
    <definedName name="wrn.Riqfin." localSheetId="16" hidden="1">{"Riqfin97",#N/A,FALSE,"Tran";"Riqfinpro",#N/A,FALSE,"Tran"}</definedName>
    <definedName name="wrn.Riqfin." localSheetId="17" hidden="1">{"Riqfin97",#N/A,FALSE,"Tran";"Riqfinpro",#N/A,FALSE,"Tran"}</definedName>
    <definedName name="wrn.Riqfin." localSheetId="18" hidden="1">{"Riqfin97",#N/A,FALSE,"Tran";"Riqfinpro",#N/A,FALSE,"Tran"}</definedName>
    <definedName name="wrn.Riqfin." hidden="1">{"Riqfin97",#N/A,FALSE,"Tran";"Riqfinpro",#N/A,FALSE,"Tran"}</definedName>
    <definedName name="wrn.sreport9899." localSheetId="5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0"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2"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3"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8"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30"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31"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40"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42"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3"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4"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5"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7"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1"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6"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0"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1"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2"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4"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5"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6"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27"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32"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33"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34"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8"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35"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36"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37"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38"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3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41"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43"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0"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3"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4"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5"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6"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7"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18"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SPIB." localSheetId="59" hidden="1">{#N/A,#N/A,FALSE,"SSPIB"}</definedName>
    <definedName name="wrn.SSPIB." localSheetId="0" hidden="1">{#N/A,#N/A,FALSE,"SSPIB"}</definedName>
    <definedName name="wrn.SSPIB." localSheetId="12" hidden="1">{#N/A,#N/A,FALSE,"SSPIB"}</definedName>
    <definedName name="wrn.SSPIB." localSheetId="23" hidden="1">{#N/A,#N/A,FALSE,"SSPIB"}</definedName>
    <definedName name="wrn.SSPIB." localSheetId="28" hidden="1">{#N/A,#N/A,FALSE,"SSPIB"}</definedName>
    <definedName name="wrn.SSPIB." localSheetId="29" hidden="1">{#N/A,#N/A,FALSE,"SSPIB"}</definedName>
    <definedName name="wrn.SSPIB." localSheetId="30" hidden="1">{#N/A,#N/A,FALSE,"SSPIB"}</definedName>
    <definedName name="wrn.SSPIB." localSheetId="31" hidden="1">{#N/A,#N/A,FALSE,"SSPIB"}</definedName>
    <definedName name="wrn.SSPIB." localSheetId="40" hidden="1">{#N/A,#N/A,FALSE,"SSPIB"}</definedName>
    <definedName name="wrn.SSPIB." localSheetId="42" hidden="1">{#N/A,#N/A,FALSE,"SSPIB"}</definedName>
    <definedName name="wrn.SSPIB." localSheetId="1" hidden="1">{#N/A,#N/A,FALSE,"SSPIB"}</definedName>
    <definedName name="wrn.SSPIB." localSheetId="2" hidden="1">{#N/A,#N/A,FALSE,"SSPIB"}</definedName>
    <definedName name="wrn.SSPIB." localSheetId="3" hidden="1">{#N/A,#N/A,FALSE,"SSPIB"}</definedName>
    <definedName name="wrn.SSPIB." localSheetId="4" hidden="1">{#N/A,#N/A,FALSE,"SSPIB"}</definedName>
    <definedName name="wrn.SSPIB." localSheetId="5" hidden="1">{#N/A,#N/A,FALSE,"SSPIB"}</definedName>
    <definedName name="wrn.SSPIB." localSheetId="7" hidden="1">{#N/A,#N/A,FALSE,"SSPIB"}</definedName>
    <definedName name="wrn.SSPIB." localSheetId="9" hidden="1">{#N/A,#N/A,FALSE,"SSPIB"}</definedName>
    <definedName name="wrn.SSPIB." localSheetId="11" hidden="1">{#N/A,#N/A,FALSE,"SSPIB"}</definedName>
    <definedName name="wrn.SSPIB." localSheetId="6" hidden="1">{#N/A,#N/A,FALSE,"SSPIB"}</definedName>
    <definedName name="wrn.SSPIB." localSheetId="19" hidden="1">{#N/A,#N/A,FALSE,"SSPIB"}</definedName>
    <definedName name="wrn.SSPIB." localSheetId="20" hidden="1">{#N/A,#N/A,FALSE,"SSPIB"}</definedName>
    <definedName name="wrn.SSPIB." localSheetId="21" hidden="1">{#N/A,#N/A,FALSE,"SSPIB"}</definedName>
    <definedName name="wrn.SSPIB." localSheetId="22" hidden="1">{#N/A,#N/A,FALSE,"SSPIB"}</definedName>
    <definedName name="wrn.SSPIB." localSheetId="24" hidden="1">{#N/A,#N/A,FALSE,"SSPIB"}</definedName>
    <definedName name="wrn.SSPIB." localSheetId="25" hidden="1">{#N/A,#N/A,FALSE,"SSPIB"}</definedName>
    <definedName name="wrn.SSPIB." localSheetId="26" hidden="1">{#N/A,#N/A,FALSE,"SSPIB"}</definedName>
    <definedName name="wrn.SSPIB." localSheetId="27" hidden="1">{#N/A,#N/A,FALSE,"SSPIB"}</definedName>
    <definedName name="wrn.SSPIB." localSheetId="32" hidden="1">{#N/A,#N/A,FALSE,"SSPIB"}</definedName>
    <definedName name="wrn.SSPIB." localSheetId="33" hidden="1">{#N/A,#N/A,FALSE,"SSPIB"}</definedName>
    <definedName name="wrn.SSPIB." localSheetId="34" hidden="1">{#N/A,#N/A,FALSE,"SSPIB"}</definedName>
    <definedName name="wrn.SSPIB." localSheetId="8" hidden="1">{#N/A,#N/A,FALSE,"SSPIB"}</definedName>
    <definedName name="wrn.SSPIB." localSheetId="35" hidden="1">{#N/A,#N/A,FALSE,"SSPIB"}</definedName>
    <definedName name="wrn.SSPIB." localSheetId="36" hidden="1">{#N/A,#N/A,FALSE,"SSPIB"}</definedName>
    <definedName name="wrn.SSPIB." localSheetId="37" hidden="1">{#N/A,#N/A,FALSE,"SSPIB"}</definedName>
    <definedName name="wrn.SSPIB." localSheetId="38" hidden="1">{#N/A,#N/A,FALSE,"SSPIB"}</definedName>
    <definedName name="wrn.SSPIB." localSheetId="39" hidden="1">{#N/A,#N/A,FALSE,"SSPIB"}</definedName>
    <definedName name="wrn.SSPIB." localSheetId="41" hidden="1">{#N/A,#N/A,FALSE,"SSPIB"}</definedName>
    <definedName name="wrn.SSPIB." localSheetId="43" hidden="1">{#N/A,#N/A,FALSE,"SSPIB"}</definedName>
    <definedName name="wrn.SSPIB." localSheetId="10" hidden="1">{#N/A,#N/A,FALSE,"SSPIB"}</definedName>
    <definedName name="wrn.SSPIB." localSheetId="13" hidden="1">{#N/A,#N/A,FALSE,"SSPIB"}</definedName>
    <definedName name="wrn.SSPIB." localSheetId="14" hidden="1">{#N/A,#N/A,FALSE,"SSPIB"}</definedName>
    <definedName name="wrn.SSPIB." localSheetId="15" hidden="1">{#N/A,#N/A,FALSE,"SSPIB"}</definedName>
    <definedName name="wrn.SSPIB." localSheetId="16" hidden="1">{#N/A,#N/A,FALSE,"SSPIB"}</definedName>
    <definedName name="wrn.SSPIB." localSheetId="17" hidden="1">{#N/A,#N/A,FALSE,"SSPIB"}</definedName>
    <definedName name="wrn.SSPIB." localSheetId="18" hidden="1">{#N/A,#N/A,FALSE,"SSPIB"}</definedName>
    <definedName name="wrn.SSPIB." hidden="1">{#N/A,#N/A,FALSE,"SSPIB"}</definedName>
    <definedName name="wrn.Staff._.Report._.Tables." localSheetId="59" hidden="1">{#N/A,#N/A,FALSE,"SR1";#N/A,#N/A,FALSE,"SR2";#N/A,#N/A,FALSE,"SR3";#N/A,#N/A,FALSE,"SR4"}</definedName>
    <definedName name="wrn.Staff._.Report._.Tables." localSheetId="0" hidden="1">{#N/A,#N/A,FALSE,"SR1";#N/A,#N/A,FALSE,"SR2";#N/A,#N/A,FALSE,"SR3";#N/A,#N/A,FALSE,"SR4"}</definedName>
    <definedName name="wrn.Staff._.Report._.Tables." localSheetId="12" hidden="1">{#N/A,#N/A,FALSE,"SR1";#N/A,#N/A,FALSE,"SR2";#N/A,#N/A,FALSE,"SR3";#N/A,#N/A,FALSE,"SR4"}</definedName>
    <definedName name="wrn.Staff._.Report._.Tables." localSheetId="23" hidden="1">{#N/A,#N/A,FALSE,"SR1";#N/A,#N/A,FALSE,"SR2";#N/A,#N/A,FALSE,"SR3";#N/A,#N/A,FALSE,"SR4"}</definedName>
    <definedName name="wrn.Staff._.Report._.Tables." localSheetId="28" hidden="1">{#N/A,#N/A,FALSE,"SR1";#N/A,#N/A,FALSE,"SR2";#N/A,#N/A,FALSE,"SR3";#N/A,#N/A,FALSE,"SR4"}</definedName>
    <definedName name="wrn.Staff._.Report._.Tables." localSheetId="29" hidden="1">{#N/A,#N/A,FALSE,"SR1";#N/A,#N/A,FALSE,"SR2";#N/A,#N/A,FALSE,"SR3";#N/A,#N/A,FALSE,"SR4"}</definedName>
    <definedName name="wrn.Staff._.Report._.Tables." localSheetId="30" hidden="1">{#N/A,#N/A,FALSE,"SR1";#N/A,#N/A,FALSE,"SR2";#N/A,#N/A,FALSE,"SR3";#N/A,#N/A,FALSE,"SR4"}</definedName>
    <definedName name="wrn.Staff._.Report._.Tables." localSheetId="31" hidden="1">{#N/A,#N/A,FALSE,"SR1";#N/A,#N/A,FALSE,"SR2";#N/A,#N/A,FALSE,"SR3";#N/A,#N/A,FALSE,"SR4"}</definedName>
    <definedName name="wrn.Staff._.Report._.Tables." localSheetId="40" hidden="1">{#N/A,#N/A,FALSE,"SR1";#N/A,#N/A,FALSE,"SR2";#N/A,#N/A,FALSE,"SR3";#N/A,#N/A,FALSE,"SR4"}</definedName>
    <definedName name="wrn.Staff._.Report._.Tables." localSheetId="42" hidden="1">{#N/A,#N/A,FALSE,"SR1";#N/A,#N/A,FALSE,"SR2";#N/A,#N/A,FALSE,"SR3";#N/A,#N/A,FALSE,"SR4"}</definedName>
    <definedName name="wrn.Staff._.Report._.Tables." localSheetId="1" hidden="1">{#N/A,#N/A,FALSE,"SR1";#N/A,#N/A,FALSE,"SR2";#N/A,#N/A,FALSE,"SR3";#N/A,#N/A,FALSE,"SR4"}</definedName>
    <definedName name="wrn.Staff._.Report._.Tables." localSheetId="2" hidden="1">{#N/A,#N/A,FALSE,"SR1";#N/A,#N/A,FALSE,"SR2";#N/A,#N/A,FALSE,"SR3";#N/A,#N/A,FALSE,"SR4"}</definedName>
    <definedName name="wrn.Staff._.Report._.Tables." localSheetId="3" hidden="1">{#N/A,#N/A,FALSE,"SR1";#N/A,#N/A,FALSE,"SR2";#N/A,#N/A,FALSE,"SR3";#N/A,#N/A,FALSE,"SR4"}</definedName>
    <definedName name="wrn.Staff._.Report._.Tables." localSheetId="4" hidden="1">{#N/A,#N/A,FALSE,"SR1";#N/A,#N/A,FALSE,"SR2";#N/A,#N/A,FALSE,"SR3";#N/A,#N/A,FALSE,"SR4"}</definedName>
    <definedName name="wrn.Staff._.Report._.Tables." localSheetId="5" hidden="1">{#N/A,#N/A,FALSE,"SR1";#N/A,#N/A,FALSE,"SR2";#N/A,#N/A,FALSE,"SR3";#N/A,#N/A,FALSE,"SR4"}</definedName>
    <definedName name="wrn.Staff._.Report._.Tables." localSheetId="7" hidden="1">{#N/A,#N/A,FALSE,"SR1";#N/A,#N/A,FALSE,"SR2";#N/A,#N/A,FALSE,"SR3";#N/A,#N/A,FALSE,"SR4"}</definedName>
    <definedName name="wrn.Staff._.Report._.Tables." localSheetId="9" hidden="1">{#N/A,#N/A,FALSE,"SR1";#N/A,#N/A,FALSE,"SR2";#N/A,#N/A,FALSE,"SR3";#N/A,#N/A,FALSE,"SR4"}</definedName>
    <definedName name="wrn.Staff._.Report._.Tables." localSheetId="11" hidden="1">{#N/A,#N/A,FALSE,"SR1";#N/A,#N/A,FALSE,"SR2";#N/A,#N/A,FALSE,"SR3";#N/A,#N/A,FALSE,"SR4"}</definedName>
    <definedName name="wrn.Staff._.Report._.Tables." localSheetId="6" hidden="1">{#N/A,#N/A,FALSE,"SR1";#N/A,#N/A,FALSE,"SR2";#N/A,#N/A,FALSE,"SR3";#N/A,#N/A,FALSE,"SR4"}</definedName>
    <definedName name="wrn.Staff._.Report._.Tables." localSheetId="19" hidden="1">{#N/A,#N/A,FALSE,"SR1";#N/A,#N/A,FALSE,"SR2";#N/A,#N/A,FALSE,"SR3";#N/A,#N/A,FALSE,"SR4"}</definedName>
    <definedName name="wrn.Staff._.Report._.Tables." localSheetId="20" hidden="1">{#N/A,#N/A,FALSE,"SR1";#N/A,#N/A,FALSE,"SR2";#N/A,#N/A,FALSE,"SR3";#N/A,#N/A,FALSE,"SR4"}</definedName>
    <definedName name="wrn.Staff._.Report._.Tables." localSheetId="21" hidden="1">{#N/A,#N/A,FALSE,"SR1";#N/A,#N/A,FALSE,"SR2";#N/A,#N/A,FALSE,"SR3";#N/A,#N/A,FALSE,"SR4"}</definedName>
    <definedName name="wrn.Staff._.Report._.Tables." localSheetId="22" hidden="1">{#N/A,#N/A,FALSE,"SR1";#N/A,#N/A,FALSE,"SR2";#N/A,#N/A,FALSE,"SR3";#N/A,#N/A,FALSE,"SR4"}</definedName>
    <definedName name="wrn.Staff._.Report._.Tables." localSheetId="24" hidden="1">{#N/A,#N/A,FALSE,"SR1";#N/A,#N/A,FALSE,"SR2";#N/A,#N/A,FALSE,"SR3";#N/A,#N/A,FALSE,"SR4"}</definedName>
    <definedName name="wrn.Staff._.Report._.Tables." localSheetId="25" hidden="1">{#N/A,#N/A,FALSE,"SR1";#N/A,#N/A,FALSE,"SR2";#N/A,#N/A,FALSE,"SR3";#N/A,#N/A,FALSE,"SR4"}</definedName>
    <definedName name="wrn.Staff._.Report._.Tables." localSheetId="26" hidden="1">{#N/A,#N/A,FALSE,"SR1";#N/A,#N/A,FALSE,"SR2";#N/A,#N/A,FALSE,"SR3";#N/A,#N/A,FALSE,"SR4"}</definedName>
    <definedName name="wrn.Staff._.Report._.Tables." localSheetId="27" hidden="1">{#N/A,#N/A,FALSE,"SR1";#N/A,#N/A,FALSE,"SR2";#N/A,#N/A,FALSE,"SR3";#N/A,#N/A,FALSE,"SR4"}</definedName>
    <definedName name="wrn.Staff._.Report._.Tables." localSheetId="32" hidden="1">{#N/A,#N/A,FALSE,"SR1";#N/A,#N/A,FALSE,"SR2";#N/A,#N/A,FALSE,"SR3";#N/A,#N/A,FALSE,"SR4"}</definedName>
    <definedName name="wrn.Staff._.Report._.Tables." localSheetId="33" hidden="1">{#N/A,#N/A,FALSE,"SR1";#N/A,#N/A,FALSE,"SR2";#N/A,#N/A,FALSE,"SR3";#N/A,#N/A,FALSE,"SR4"}</definedName>
    <definedName name="wrn.Staff._.Report._.Tables." localSheetId="34" hidden="1">{#N/A,#N/A,FALSE,"SR1";#N/A,#N/A,FALSE,"SR2";#N/A,#N/A,FALSE,"SR3";#N/A,#N/A,FALSE,"SR4"}</definedName>
    <definedName name="wrn.Staff._.Report._.Tables." localSheetId="8" hidden="1">{#N/A,#N/A,FALSE,"SR1";#N/A,#N/A,FALSE,"SR2";#N/A,#N/A,FALSE,"SR3";#N/A,#N/A,FALSE,"SR4"}</definedName>
    <definedName name="wrn.Staff._.Report._.Tables." localSheetId="35" hidden="1">{#N/A,#N/A,FALSE,"SR1";#N/A,#N/A,FALSE,"SR2";#N/A,#N/A,FALSE,"SR3";#N/A,#N/A,FALSE,"SR4"}</definedName>
    <definedName name="wrn.Staff._.Report._.Tables." localSheetId="36" hidden="1">{#N/A,#N/A,FALSE,"SR1";#N/A,#N/A,FALSE,"SR2";#N/A,#N/A,FALSE,"SR3";#N/A,#N/A,FALSE,"SR4"}</definedName>
    <definedName name="wrn.Staff._.Report._.Tables." localSheetId="37" hidden="1">{#N/A,#N/A,FALSE,"SR1";#N/A,#N/A,FALSE,"SR2";#N/A,#N/A,FALSE,"SR3";#N/A,#N/A,FALSE,"SR4"}</definedName>
    <definedName name="wrn.Staff._.Report._.Tables." localSheetId="38" hidden="1">{#N/A,#N/A,FALSE,"SR1";#N/A,#N/A,FALSE,"SR2";#N/A,#N/A,FALSE,"SR3";#N/A,#N/A,FALSE,"SR4"}</definedName>
    <definedName name="wrn.Staff._.Report._.Tables." localSheetId="39" hidden="1">{#N/A,#N/A,FALSE,"SR1";#N/A,#N/A,FALSE,"SR2";#N/A,#N/A,FALSE,"SR3";#N/A,#N/A,FALSE,"SR4"}</definedName>
    <definedName name="wrn.Staff._.Report._.Tables." localSheetId="41" hidden="1">{#N/A,#N/A,FALSE,"SR1";#N/A,#N/A,FALSE,"SR2";#N/A,#N/A,FALSE,"SR3";#N/A,#N/A,FALSE,"SR4"}</definedName>
    <definedName name="wrn.Staff._.Report._.Tables." localSheetId="43" hidden="1">{#N/A,#N/A,FALSE,"SR1";#N/A,#N/A,FALSE,"SR2";#N/A,#N/A,FALSE,"SR3";#N/A,#N/A,FALSE,"SR4"}</definedName>
    <definedName name="wrn.Staff._.Report._.Tables." localSheetId="10" hidden="1">{#N/A,#N/A,FALSE,"SR1";#N/A,#N/A,FALSE,"SR2";#N/A,#N/A,FALSE,"SR3";#N/A,#N/A,FALSE,"SR4"}</definedName>
    <definedName name="wrn.Staff._.Report._.Tables." localSheetId="13" hidden="1">{#N/A,#N/A,FALSE,"SR1";#N/A,#N/A,FALSE,"SR2";#N/A,#N/A,FALSE,"SR3";#N/A,#N/A,FALSE,"SR4"}</definedName>
    <definedName name="wrn.Staff._.Report._.Tables." localSheetId="14" hidden="1">{#N/A,#N/A,FALSE,"SR1";#N/A,#N/A,FALSE,"SR2";#N/A,#N/A,FALSE,"SR3";#N/A,#N/A,FALSE,"SR4"}</definedName>
    <definedName name="wrn.Staff._.Report._.Tables." localSheetId="15" hidden="1">{#N/A,#N/A,FALSE,"SR1";#N/A,#N/A,FALSE,"SR2";#N/A,#N/A,FALSE,"SR3";#N/A,#N/A,FALSE,"SR4"}</definedName>
    <definedName name="wrn.Staff._.Report._.Tables." localSheetId="16" hidden="1">{#N/A,#N/A,FALSE,"SR1";#N/A,#N/A,FALSE,"SR2";#N/A,#N/A,FALSE,"SR3";#N/A,#N/A,FALSE,"SR4"}</definedName>
    <definedName name="wrn.Staff._.Report._.Tables." localSheetId="17" hidden="1">{#N/A,#N/A,FALSE,"SR1";#N/A,#N/A,FALSE,"SR2";#N/A,#N/A,FALSE,"SR3";#N/A,#N/A,FALSE,"SR4"}</definedName>
    <definedName name="wrn.Staff._.Report._.Tables." localSheetId="18" hidden="1">{#N/A,#N/A,FALSE,"SR1";#N/A,#N/A,FALSE,"SR2";#N/A,#N/A,FALSE,"SR3";#N/A,#N/A,FALSE,"SR4"}</definedName>
    <definedName name="wrn.Staff._.Report._.Tables." hidden="1">{#N/A,#N/A,FALSE,"SR1";#N/A,#N/A,FALSE,"SR2";#N/A,#N/A,FALSE,"SR3";#N/A,#N/A,FALSE,"SR4"}</definedName>
    <definedName name="wrn.staffreport." localSheetId="59" hidden="1">{#N/A,#N/A,FALSE,"slvsrtb1";#N/A,#N/A,FALSE,"slvsrtb2";#N/A,#N/A,FALSE,"slvsrtb3";#N/A,#N/A,FALSE,"slvsrtb4";#N/A,#N/A,FALSE,"slvsrtb5";#N/A,#N/A,FALSE,"slvsrtb6";#N/A,#N/A,FALSE,"slvsrtb7";#N/A,#N/A,FALSE,"slvsrtb8";#N/A,#N/A,FALSE,"slvsrtb9";#N/A,#N/A,FALSE,"slvsrtb10";#N/A,#N/A,FALSE,"slvsrtb12"}</definedName>
    <definedName name="wrn.staffreport." localSheetId="0" hidden="1">{#N/A,#N/A,FALSE,"slvsrtb1";#N/A,#N/A,FALSE,"slvsrtb2";#N/A,#N/A,FALSE,"slvsrtb3";#N/A,#N/A,FALSE,"slvsrtb4";#N/A,#N/A,FALSE,"slvsrtb5";#N/A,#N/A,FALSE,"slvsrtb6";#N/A,#N/A,FALSE,"slvsrtb7";#N/A,#N/A,FALSE,"slvsrtb8";#N/A,#N/A,FALSE,"slvsrtb9";#N/A,#N/A,FALSE,"slvsrtb10";#N/A,#N/A,FALSE,"slvsrtb12"}</definedName>
    <definedName name="wrn.staffreport." localSheetId="12" hidden="1">{#N/A,#N/A,FALSE,"slvsrtb1";#N/A,#N/A,FALSE,"slvsrtb2";#N/A,#N/A,FALSE,"slvsrtb3";#N/A,#N/A,FALSE,"slvsrtb4";#N/A,#N/A,FALSE,"slvsrtb5";#N/A,#N/A,FALSE,"slvsrtb6";#N/A,#N/A,FALSE,"slvsrtb7";#N/A,#N/A,FALSE,"slvsrtb8";#N/A,#N/A,FALSE,"slvsrtb9";#N/A,#N/A,FALSE,"slvsrtb10";#N/A,#N/A,FALSE,"slvsrtb12"}</definedName>
    <definedName name="wrn.staffreport." localSheetId="23" hidden="1">{#N/A,#N/A,FALSE,"slvsrtb1";#N/A,#N/A,FALSE,"slvsrtb2";#N/A,#N/A,FALSE,"slvsrtb3";#N/A,#N/A,FALSE,"slvsrtb4";#N/A,#N/A,FALSE,"slvsrtb5";#N/A,#N/A,FALSE,"slvsrtb6";#N/A,#N/A,FALSE,"slvsrtb7";#N/A,#N/A,FALSE,"slvsrtb8";#N/A,#N/A,FALSE,"slvsrtb9";#N/A,#N/A,FALSE,"slvsrtb10";#N/A,#N/A,FALSE,"slvsrtb12"}</definedName>
    <definedName name="wrn.staffreport." localSheetId="28" hidden="1">{#N/A,#N/A,FALSE,"slvsrtb1";#N/A,#N/A,FALSE,"slvsrtb2";#N/A,#N/A,FALSE,"slvsrtb3";#N/A,#N/A,FALSE,"slvsrtb4";#N/A,#N/A,FALSE,"slvsrtb5";#N/A,#N/A,FALSE,"slvsrtb6";#N/A,#N/A,FALSE,"slvsrtb7";#N/A,#N/A,FALSE,"slvsrtb8";#N/A,#N/A,FALSE,"slvsrtb9";#N/A,#N/A,FALSE,"slvsrtb10";#N/A,#N/A,FALSE,"slvsrtb12"}</definedName>
    <definedName name="wrn.staffreport." localSheetId="29" hidden="1">{#N/A,#N/A,FALSE,"slvsrtb1";#N/A,#N/A,FALSE,"slvsrtb2";#N/A,#N/A,FALSE,"slvsrtb3";#N/A,#N/A,FALSE,"slvsrtb4";#N/A,#N/A,FALSE,"slvsrtb5";#N/A,#N/A,FALSE,"slvsrtb6";#N/A,#N/A,FALSE,"slvsrtb7";#N/A,#N/A,FALSE,"slvsrtb8";#N/A,#N/A,FALSE,"slvsrtb9";#N/A,#N/A,FALSE,"slvsrtb10";#N/A,#N/A,FALSE,"slvsrtb12"}</definedName>
    <definedName name="wrn.staffreport." localSheetId="30" hidden="1">{#N/A,#N/A,FALSE,"slvsrtb1";#N/A,#N/A,FALSE,"slvsrtb2";#N/A,#N/A,FALSE,"slvsrtb3";#N/A,#N/A,FALSE,"slvsrtb4";#N/A,#N/A,FALSE,"slvsrtb5";#N/A,#N/A,FALSE,"slvsrtb6";#N/A,#N/A,FALSE,"slvsrtb7";#N/A,#N/A,FALSE,"slvsrtb8";#N/A,#N/A,FALSE,"slvsrtb9";#N/A,#N/A,FALSE,"slvsrtb10";#N/A,#N/A,FALSE,"slvsrtb12"}</definedName>
    <definedName name="wrn.staffreport." localSheetId="31" hidden="1">{#N/A,#N/A,FALSE,"slvsrtb1";#N/A,#N/A,FALSE,"slvsrtb2";#N/A,#N/A,FALSE,"slvsrtb3";#N/A,#N/A,FALSE,"slvsrtb4";#N/A,#N/A,FALSE,"slvsrtb5";#N/A,#N/A,FALSE,"slvsrtb6";#N/A,#N/A,FALSE,"slvsrtb7";#N/A,#N/A,FALSE,"slvsrtb8";#N/A,#N/A,FALSE,"slvsrtb9";#N/A,#N/A,FALSE,"slvsrtb10";#N/A,#N/A,FALSE,"slvsrtb12"}</definedName>
    <definedName name="wrn.staffreport." localSheetId="40" hidden="1">{#N/A,#N/A,FALSE,"slvsrtb1";#N/A,#N/A,FALSE,"slvsrtb2";#N/A,#N/A,FALSE,"slvsrtb3";#N/A,#N/A,FALSE,"slvsrtb4";#N/A,#N/A,FALSE,"slvsrtb5";#N/A,#N/A,FALSE,"slvsrtb6";#N/A,#N/A,FALSE,"slvsrtb7";#N/A,#N/A,FALSE,"slvsrtb8";#N/A,#N/A,FALSE,"slvsrtb9";#N/A,#N/A,FALSE,"slvsrtb10";#N/A,#N/A,FALSE,"slvsrtb12"}</definedName>
    <definedName name="wrn.staffreport." localSheetId="42" hidden="1">{#N/A,#N/A,FALSE,"slvsrtb1";#N/A,#N/A,FALSE,"slvsrtb2";#N/A,#N/A,FALSE,"slvsrtb3";#N/A,#N/A,FALSE,"slvsrtb4";#N/A,#N/A,FALSE,"slvsrtb5";#N/A,#N/A,FALSE,"slvsrtb6";#N/A,#N/A,FALSE,"slvsrtb7";#N/A,#N/A,FALSE,"slvsrtb8";#N/A,#N/A,FALSE,"slvsrtb9";#N/A,#N/A,FALSE,"slvsrtb10";#N/A,#N/A,FALSE,"slvsrtb12"}</definedName>
    <definedName name="wrn.staffreport." localSheetId="1" hidden="1">{#N/A,#N/A,FALSE,"slvsrtb1";#N/A,#N/A,FALSE,"slvsrtb2";#N/A,#N/A,FALSE,"slvsrtb3";#N/A,#N/A,FALSE,"slvsrtb4";#N/A,#N/A,FALSE,"slvsrtb5";#N/A,#N/A,FALSE,"slvsrtb6";#N/A,#N/A,FALSE,"slvsrtb7";#N/A,#N/A,FALSE,"slvsrtb8";#N/A,#N/A,FALSE,"slvsrtb9";#N/A,#N/A,FALSE,"slvsrtb10";#N/A,#N/A,FALSE,"slvsrtb12"}</definedName>
    <definedName name="wrn.staffreport." localSheetId="2" hidden="1">{#N/A,#N/A,FALSE,"slvsrtb1";#N/A,#N/A,FALSE,"slvsrtb2";#N/A,#N/A,FALSE,"slvsrtb3";#N/A,#N/A,FALSE,"slvsrtb4";#N/A,#N/A,FALSE,"slvsrtb5";#N/A,#N/A,FALSE,"slvsrtb6";#N/A,#N/A,FALSE,"slvsrtb7";#N/A,#N/A,FALSE,"slvsrtb8";#N/A,#N/A,FALSE,"slvsrtb9";#N/A,#N/A,FALSE,"slvsrtb10";#N/A,#N/A,FALSE,"slvsrtb12"}</definedName>
    <definedName name="wrn.staffreport." localSheetId="3" hidden="1">{#N/A,#N/A,FALSE,"slvsrtb1";#N/A,#N/A,FALSE,"slvsrtb2";#N/A,#N/A,FALSE,"slvsrtb3";#N/A,#N/A,FALSE,"slvsrtb4";#N/A,#N/A,FALSE,"slvsrtb5";#N/A,#N/A,FALSE,"slvsrtb6";#N/A,#N/A,FALSE,"slvsrtb7";#N/A,#N/A,FALSE,"slvsrtb8";#N/A,#N/A,FALSE,"slvsrtb9";#N/A,#N/A,FALSE,"slvsrtb10";#N/A,#N/A,FALSE,"slvsrtb12"}</definedName>
    <definedName name="wrn.staffreport." localSheetId="4" hidden="1">{#N/A,#N/A,FALSE,"slvsrtb1";#N/A,#N/A,FALSE,"slvsrtb2";#N/A,#N/A,FALSE,"slvsrtb3";#N/A,#N/A,FALSE,"slvsrtb4";#N/A,#N/A,FALSE,"slvsrtb5";#N/A,#N/A,FALSE,"slvsrtb6";#N/A,#N/A,FALSE,"slvsrtb7";#N/A,#N/A,FALSE,"slvsrtb8";#N/A,#N/A,FALSE,"slvsrtb9";#N/A,#N/A,FALSE,"slvsrtb10";#N/A,#N/A,FALSE,"slvsrtb12"}</definedName>
    <definedName name="wrn.staffreport." localSheetId="5" hidden="1">{#N/A,#N/A,FALSE,"slvsrtb1";#N/A,#N/A,FALSE,"slvsrtb2";#N/A,#N/A,FALSE,"slvsrtb3";#N/A,#N/A,FALSE,"slvsrtb4";#N/A,#N/A,FALSE,"slvsrtb5";#N/A,#N/A,FALSE,"slvsrtb6";#N/A,#N/A,FALSE,"slvsrtb7";#N/A,#N/A,FALSE,"slvsrtb8";#N/A,#N/A,FALSE,"slvsrtb9";#N/A,#N/A,FALSE,"slvsrtb10";#N/A,#N/A,FALSE,"slvsrtb12"}</definedName>
    <definedName name="wrn.staffreport." localSheetId="7" hidden="1">{#N/A,#N/A,FALSE,"slvsrtb1";#N/A,#N/A,FALSE,"slvsrtb2";#N/A,#N/A,FALSE,"slvsrtb3";#N/A,#N/A,FALSE,"slvsrtb4";#N/A,#N/A,FALSE,"slvsrtb5";#N/A,#N/A,FALSE,"slvsrtb6";#N/A,#N/A,FALSE,"slvsrtb7";#N/A,#N/A,FALSE,"slvsrtb8";#N/A,#N/A,FALSE,"slvsrtb9";#N/A,#N/A,FALSE,"slvsrtb10";#N/A,#N/A,FALSE,"slvsrtb12"}</definedName>
    <definedName name="wrn.staffreport." localSheetId="9" hidden="1">{#N/A,#N/A,FALSE,"slvsrtb1";#N/A,#N/A,FALSE,"slvsrtb2";#N/A,#N/A,FALSE,"slvsrtb3";#N/A,#N/A,FALSE,"slvsrtb4";#N/A,#N/A,FALSE,"slvsrtb5";#N/A,#N/A,FALSE,"slvsrtb6";#N/A,#N/A,FALSE,"slvsrtb7";#N/A,#N/A,FALSE,"slvsrtb8";#N/A,#N/A,FALSE,"slvsrtb9";#N/A,#N/A,FALSE,"slvsrtb10";#N/A,#N/A,FALSE,"slvsrtb12"}</definedName>
    <definedName name="wrn.staffreport." localSheetId="11" hidden="1">{#N/A,#N/A,FALSE,"slvsrtb1";#N/A,#N/A,FALSE,"slvsrtb2";#N/A,#N/A,FALSE,"slvsrtb3";#N/A,#N/A,FALSE,"slvsrtb4";#N/A,#N/A,FALSE,"slvsrtb5";#N/A,#N/A,FALSE,"slvsrtb6";#N/A,#N/A,FALSE,"slvsrtb7";#N/A,#N/A,FALSE,"slvsrtb8";#N/A,#N/A,FALSE,"slvsrtb9";#N/A,#N/A,FALSE,"slvsrtb10";#N/A,#N/A,FALSE,"slvsrtb12"}</definedName>
    <definedName name="wrn.staffreport." localSheetId="6" hidden="1">{#N/A,#N/A,FALSE,"slvsrtb1";#N/A,#N/A,FALSE,"slvsrtb2";#N/A,#N/A,FALSE,"slvsrtb3";#N/A,#N/A,FALSE,"slvsrtb4";#N/A,#N/A,FALSE,"slvsrtb5";#N/A,#N/A,FALSE,"slvsrtb6";#N/A,#N/A,FALSE,"slvsrtb7";#N/A,#N/A,FALSE,"slvsrtb8";#N/A,#N/A,FALSE,"slvsrtb9";#N/A,#N/A,FALSE,"slvsrtb10";#N/A,#N/A,FALSE,"slvsrtb12"}</definedName>
    <definedName name="wrn.staffreport." localSheetId="19" hidden="1">{#N/A,#N/A,FALSE,"slvsrtb1";#N/A,#N/A,FALSE,"slvsrtb2";#N/A,#N/A,FALSE,"slvsrtb3";#N/A,#N/A,FALSE,"slvsrtb4";#N/A,#N/A,FALSE,"slvsrtb5";#N/A,#N/A,FALSE,"slvsrtb6";#N/A,#N/A,FALSE,"slvsrtb7";#N/A,#N/A,FALSE,"slvsrtb8";#N/A,#N/A,FALSE,"slvsrtb9";#N/A,#N/A,FALSE,"slvsrtb10";#N/A,#N/A,FALSE,"slvsrtb12"}</definedName>
    <definedName name="wrn.staffreport." localSheetId="20" hidden="1">{#N/A,#N/A,FALSE,"slvsrtb1";#N/A,#N/A,FALSE,"slvsrtb2";#N/A,#N/A,FALSE,"slvsrtb3";#N/A,#N/A,FALSE,"slvsrtb4";#N/A,#N/A,FALSE,"slvsrtb5";#N/A,#N/A,FALSE,"slvsrtb6";#N/A,#N/A,FALSE,"slvsrtb7";#N/A,#N/A,FALSE,"slvsrtb8";#N/A,#N/A,FALSE,"slvsrtb9";#N/A,#N/A,FALSE,"slvsrtb10";#N/A,#N/A,FALSE,"slvsrtb12"}</definedName>
    <definedName name="wrn.staffreport." localSheetId="21" hidden="1">{#N/A,#N/A,FALSE,"slvsrtb1";#N/A,#N/A,FALSE,"slvsrtb2";#N/A,#N/A,FALSE,"slvsrtb3";#N/A,#N/A,FALSE,"slvsrtb4";#N/A,#N/A,FALSE,"slvsrtb5";#N/A,#N/A,FALSE,"slvsrtb6";#N/A,#N/A,FALSE,"slvsrtb7";#N/A,#N/A,FALSE,"slvsrtb8";#N/A,#N/A,FALSE,"slvsrtb9";#N/A,#N/A,FALSE,"slvsrtb10";#N/A,#N/A,FALSE,"slvsrtb12"}</definedName>
    <definedName name="wrn.staffreport." localSheetId="22" hidden="1">{#N/A,#N/A,FALSE,"slvsrtb1";#N/A,#N/A,FALSE,"slvsrtb2";#N/A,#N/A,FALSE,"slvsrtb3";#N/A,#N/A,FALSE,"slvsrtb4";#N/A,#N/A,FALSE,"slvsrtb5";#N/A,#N/A,FALSE,"slvsrtb6";#N/A,#N/A,FALSE,"slvsrtb7";#N/A,#N/A,FALSE,"slvsrtb8";#N/A,#N/A,FALSE,"slvsrtb9";#N/A,#N/A,FALSE,"slvsrtb10";#N/A,#N/A,FALSE,"slvsrtb12"}</definedName>
    <definedName name="wrn.staffreport." localSheetId="24" hidden="1">{#N/A,#N/A,FALSE,"slvsrtb1";#N/A,#N/A,FALSE,"slvsrtb2";#N/A,#N/A,FALSE,"slvsrtb3";#N/A,#N/A,FALSE,"slvsrtb4";#N/A,#N/A,FALSE,"slvsrtb5";#N/A,#N/A,FALSE,"slvsrtb6";#N/A,#N/A,FALSE,"slvsrtb7";#N/A,#N/A,FALSE,"slvsrtb8";#N/A,#N/A,FALSE,"slvsrtb9";#N/A,#N/A,FALSE,"slvsrtb10";#N/A,#N/A,FALSE,"slvsrtb12"}</definedName>
    <definedName name="wrn.staffreport." localSheetId="25" hidden="1">{#N/A,#N/A,FALSE,"slvsrtb1";#N/A,#N/A,FALSE,"slvsrtb2";#N/A,#N/A,FALSE,"slvsrtb3";#N/A,#N/A,FALSE,"slvsrtb4";#N/A,#N/A,FALSE,"slvsrtb5";#N/A,#N/A,FALSE,"slvsrtb6";#N/A,#N/A,FALSE,"slvsrtb7";#N/A,#N/A,FALSE,"slvsrtb8";#N/A,#N/A,FALSE,"slvsrtb9";#N/A,#N/A,FALSE,"slvsrtb10";#N/A,#N/A,FALSE,"slvsrtb12"}</definedName>
    <definedName name="wrn.staffreport." localSheetId="26" hidden="1">{#N/A,#N/A,FALSE,"slvsrtb1";#N/A,#N/A,FALSE,"slvsrtb2";#N/A,#N/A,FALSE,"slvsrtb3";#N/A,#N/A,FALSE,"slvsrtb4";#N/A,#N/A,FALSE,"slvsrtb5";#N/A,#N/A,FALSE,"slvsrtb6";#N/A,#N/A,FALSE,"slvsrtb7";#N/A,#N/A,FALSE,"slvsrtb8";#N/A,#N/A,FALSE,"slvsrtb9";#N/A,#N/A,FALSE,"slvsrtb10";#N/A,#N/A,FALSE,"slvsrtb12"}</definedName>
    <definedName name="wrn.staffreport." localSheetId="27" hidden="1">{#N/A,#N/A,FALSE,"slvsrtb1";#N/A,#N/A,FALSE,"slvsrtb2";#N/A,#N/A,FALSE,"slvsrtb3";#N/A,#N/A,FALSE,"slvsrtb4";#N/A,#N/A,FALSE,"slvsrtb5";#N/A,#N/A,FALSE,"slvsrtb6";#N/A,#N/A,FALSE,"slvsrtb7";#N/A,#N/A,FALSE,"slvsrtb8";#N/A,#N/A,FALSE,"slvsrtb9";#N/A,#N/A,FALSE,"slvsrtb10";#N/A,#N/A,FALSE,"slvsrtb12"}</definedName>
    <definedName name="wrn.staffreport." localSheetId="32" hidden="1">{#N/A,#N/A,FALSE,"slvsrtb1";#N/A,#N/A,FALSE,"slvsrtb2";#N/A,#N/A,FALSE,"slvsrtb3";#N/A,#N/A,FALSE,"slvsrtb4";#N/A,#N/A,FALSE,"slvsrtb5";#N/A,#N/A,FALSE,"slvsrtb6";#N/A,#N/A,FALSE,"slvsrtb7";#N/A,#N/A,FALSE,"slvsrtb8";#N/A,#N/A,FALSE,"slvsrtb9";#N/A,#N/A,FALSE,"slvsrtb10";#N/A,#N/A,FALSE,"slvsrtb12"}</definedName>
    <definedName name="wrn.staffreport." localSheetId="33" hidden="1">{#N/A,#N/A,FALSE,"slvsrtb1";#N/A,#N/A,FALSE,"slvsrtb2";#N/A,#N/A,FALSE,"slvsrtb3";#N/A,#N/A,FALSE,"slvsrtb4";#N/A,#N/A,FALSE,"slvsrtb5";#N/A,#N/A,FALSE,"slvsrtb6";#N/A,#N/A,FALSE,"slvsrtb7";#N/A,#N/A,FALSE,"slvsrtb8";#N/A,#N/A,FALSE,"slvsrtb9";#N/A,#N/A,FALSE,"slvsrtb10";#N/A,#N/A,FALSE,"slvsrtb12"}</definedName>
    <definedName name="wrn.staffreport." localSheetId="34" hidden="1">{#N/A,#N/A,FALSE,"slvsrtb1";#N/A,#N/A,FALSE,"slvsrtb2";#N/A,#N/A,FALSE,"slvsrtb3";#N/A,#N/A,FALSE,"slvsrtb4";#N/A,#N/A,FALSE,"slvsrtb5";#N/A,#N/A,FALSE,"slvsrtb6";#N/A,#N/A,FALSE,"slvsrtb7";#N/A,#N/A,FALSE,"slvsrtb8";#N/A,#N/A,FALSE,"slvsrtb9";#N/A,#N/A,FALSE,"slvsrtb10";#N/A,#N/A,FALSE,"slvsrtb12"}</definedName>
    <definedName name="wrn.staffreport." localSheetId="8" hidden="1">{#N/A,#N/A,FALSE,"slvsrtb1";#N/A,#N/A,FALSE,"slvsrtb2";#N/A,#N/A,FALSE,"slvsrtb3";#N/A,#N/A,FALSE,"slvsrtb4";#N/A,#N/A,FALSE,"slvsrtb5";#N/A,#N/A,FALSE,"slvsrtb6";#N/A,#N/A,FALSE,"slvsrtb7";#N/A,#N/A,FALSE,"slvsrtb8";#N/A,#N/A,FALSE,"slvsrtb9";#N/A,#N/A,FALSE,"slvsrtb10";#N/A,#N/A,FALSE,"slvsrtb12"}</definedName>
    <definedName name="wrn.staffreport." localSheetId="35" hidden="1">{#N/A,#N/A,FALSE,"slvsrtb1";#N/A,#N/A,FALSE,"slvsrtb2";#N/A,#N/A,FALSE,"slvsrtb3";#N/A,#N/A,FALSE,"slvsrtb4";#N/A,#N/A,FALSE,"slvsrtb5";#N/A,#N/A,FALSE,"slvsrtb6";#N/A,#N/A,FALSE,"slvsrtb7";#N/A,#N/A,FALSE,"slvsrtb8";#N/A,#N/A,FALSE,"slvsrtb9";#N/A,#N/A,FALSE,"slvsrtb10";#N/A,#N/A,FALSE,"slvsrtb12"}</definedName>
    <definedName name="wrn.staffreport." localSheetId="36" hidden="1">{#N/A,#N/A,FALSE,"slvsrtb1";#N/A,#N/A,FALSE,"slvsrtb2";#N/A,#N/A,FALSE,"slvsrtb3";#N/A,#N/A,FALSE,"slvsrtb4";#N/A,#N/A,FALSE,"slvsrtb5";#N/A,#N/A,FALSE,"slvsrtb6";#N/A,#N/A,FALSE,"slvsrtb7";#N/A,#N/A,FALSE,"slvsrtb8";#N/A,#N/A,FALSE,"slvsrtb9";#N/A,#N/A,FALSE,"slvsrtb10";#N/A,#N/A,FALSE,"slvsrtb12"}</definedName>
    <definedName name="wrn.staffreport." localSheetId="37" hidden="1">{#N/A,#N/A,FALSE,"slvsrtb1";#N/A,#N/A,FALSE,"slvsrtb2";#N/A,#N/A,FALSE,"slvsrtb3";#N/A,#N/A,FALSE,"slvsrtb4";#N/A,#N/A,FALSE,"slvsrtb5";#N/A,#N/A,FALSE,"slvsrtb6";#N/A,#N/A,FALSE,"slvsrtb7";#N/A,#N/A,FALSE,"slvsrtb8";#N/A,#N/A,FALSE,"slvsrtb9";#N/A,#N/A,FALSE,"slvsrtb10";#N/A,#N/A,FALSE,"slvsrtb12"}</definedName>
    <definedName name="wrn.staffreport." localSheetId="38" hidden="1">{#N/A,#N/A,FALSE,"slvsrtb1";#N/A,#N/A,FALSE,"slvsrtb2";#N/A,#N/A,FALSE,"slvsrtb3";#N/A,#N/A,FALSE,"slvsrtb4";#N/A,#N/A,FALSE,"slvsrtb5";#N/A,#N/A,FALSE,"slvsrtb6";#N/A,#N/A,FALSE,"slvsrtb7";#N/A,#N/A,FALSE,"slvsrtb8";#N/A,#N/A,FALSE,"slvsrtb9";#N/A,#N/A,FALSE,"slvsrtb10";#N/A,#N/A,FALSE,"slvsrtb12"}</definedName>
    <definedName name="wrn.staffreport." localSheetId="39" hidden="1">{#N/A,#N/A,FALSE,"slvsrtb1";#N/A,#N/A,FALSE,"slvsrtb2";#N/A,#N/A,FALSE,"slvsrtb3";#N/A,#N/A,FALSE,"slvsrtb4";#N/A,#N/A,FALSE,"slvsrtb5";#N/A,#N/A,FALSE,"slvsrtb6";#N/A,#N/A,FALSE,"slvsrtb7";#N/A,#N/A,FALSE,"slvsrtb8";#N/A,#N/A,FALSE,"slvsrtb9";#N/A,#N/A,FALSE,"slvsrtb10";#N/A,#N/A,FALSE,"slvsrtb12"}</definedName>
    <definedName name="wrn.staffreport." localSheetId="41" hidden="1">{#N/A,#N/A,FALSE,"slvsrtb1";#N/A,#N/A,FALSE,"slvsrtb2";#N/A,#N/A,FALSE,"slvsrtb3";#N/A,#N/A,FALSE,"slvsrtb4";#N/A,#N/A,FALSE,"slvsrtb5";#N/A,#N/A,FALSE,"slvsrtb6";#N/A,#N/A,FALSE,"slvsrtb7";#N/A,#N/A,FALSE,"slvsrtb8";#N/A,#N/A,FALSE,"slvsrtb9";#N/A,#N/A,FALSE,"slvsrtb10";#N/A,#N/A,FALSE,"slvsrtb12"}</definedName>
    <definedName name="wrn.staffreport." localSheetId="43" hidden="1">{#N/A,#N/A,FALSE,"slvsrtb1";#N/A,#N/A,FALSE,"slvsrtb2";#N/A,#N/A,FALSE,"slvsrtb3";#N/A,#N/A,FALSE,"slvsrtb4";#N/A,#N/A,FALSE,"slvsrtb5";#N/A,#N/A,FALSE,"slvsrtb6";#N/A,#N/A,FALSE,"slvsrtb7";#N/A,#N/A,FALSE,"slvsrtb8";#N/A,#N/A,FALSE,"slvsrtb9";#N/A,#N/A,FALSE,"slvsrtb10";#N/A,#N/A,FALSE,"slvsrtb12"}</definedName>
    <definedName name="wrn.staffreport." localSheetId="10" hidden="1">{#N/A,#N/A,FALSE,"slvsrtb1";#N/A,#N/A,FALSE,"slvsrtb2";#N/A,#N/A,FALSE,"slvsrtb3";#N/A,#N/A,FALSE,"slvsrtb4";#N/A,#N/A,FALSE,"slvsrtb5";#N/A,#N/A,FALSE,"slvsrtb6";#N/A,#N/A,FALSE,"slvsrtb7";#N/A,#N/A,FALSE,"slvsrtb8";#N/A,#N/A,FALSE,"slvsrtb9";#N/A,#N/A,FALSE,"slvsrtb10";#N/A,#N/A,FALSE,"slvsrtb12"}</definedName>
    <definedName name="wrn.staffreport." localSheetId="13" hidden="1">{#N/A,#N/A,FALSE,"slvsrtb1";#N/A,#N/A,FALSE,"slvsrtb2";#N/A,#N/A,FALSE,"slvsrtb3";#N/A,#N/A,FALSE,"slvsrtb4";#N/A,#N/A,FALSE,"slvsrtb5";#N/A,#N/A,FALSE,"slvsrtb6";#N/A,#N/A,FALSE,"slvsrtb7";#N/A,#N/A,FALSE,"slvsrtb8";#N/A,#N/A,FALSE,"slvsrtb9";#N/A,#N/A,FALSE,"slvsrtb10";#N/A,#N/A,FALSE,"slvsrtb12"}</definedName>
    <definedName name="wrn.staffreport." localSheetId="14" hidden="1">{#N/A,#N/A,FALSE,"slvsrtb1";#N/A,#N/A,FALSE,"slvsrtb2";#N/A,#N/A,FALSE,"slvsrtb3";#N/A,#N/A,FALSE,"slvsrtb4";#N/A,#N/A,FALSE,"slvsrtb5";#N/A,#N/A,FALSE,"slvsrtb6";#N/A,#N/A,FALSE,"slvsrtb7";#N/A,#N/A,FALSE,"slvsrtb8";#N/A,#N/A,FALSE,"slvsrtb9";#N/A,#N/A,FALSE,"slvsrtb10";#N/A,#N/A,FALSE,"slvsrtb12"}</definedName>
    <definedName name="wrn.staffreport." localSheetId="15" hidden="1">{#N/A,#N/A,FALSE,"slvsrtb1";#N/A,#N/A,FALSE,"slvsrtb2";#N/A,#N/A,FALSE,"slvsrtb3";#N/A,#N/A,FALSE,"slvsrtb4";#N/A,#N/A,FALSE,"slvsrtb5";#N/A,#N/A,FALSE,"slvsrtb6";#N/A,#N/A,FALSE,"slvsrtb7";#N/A,#N/A,FALSE,"slvsrtb8";#N/A,#N/A,FALSE,"slvsrtb9";#N/A,#N/A,FALSE,"slvsrtb10";#N/A,#N/A,FALSE,"slvsrtb12"}</definedName>
    <definedName name="wrn.staffreport." localSheetId="16" hidden="1">{#N/A,#N/A,FALSE,"slvsrtb1";#N/A,#N/A,FALSE,"slvsrtb2";#N/A,#N/A,FALSE,"slvsrtb3";#N/A,#N/A,FALSE,"slvsrtb4";#N/A,#N/A,FALSE,"slvsrtb5";#N/A,#N/A,FALSE,"slvsrtb6";#N/A,#N/A,FALSE,"slvsrtb7";#N/A,#N/A,FALSE,"slvsrtb8";#N/A,#N/A,FALSE,"slvsrtb9";#N/A,#N/A,FALSE,"slvsrtb10";#N/A,#N/A,FALSE,"slvsrtb12"}</definedName>
    <definedName name="wrn.staffreport." localSheetId="17" hidden="1">{#N/A,#N/A,FALSE,"slvsrtb1";#N/A,#N/A,FALSE,"slvsrtb2";#N/A,#N/A,FALSE,"slvsrtb3";#N/A,#N/A,FALSE,"slvsrtb4";#N/A,#N/A,FALSE,"slvsrtb5";#N/A,#N/A,FALSE,"slvsrtb6";#N/A,#N/A,FALSE,"slvsrtb7";#N/A,#N/A,FALSE,"slvsrtb8";#N/A,#N/A,FALSE,"slvsrtb9";#N/A,#N/A,FALSE,"slvsrtb10";#N/A,#N/A,FALSE,"slvsrtb12"}</definedName>
    <definedName name="wrn.staffreport." localSheetId="18" hidden="1">{#N/A,#N/A,FALSE,"slvsrtb1";#N/A,#N/A,FALSE,"slvsrtb2";#N/A,#N/A,FALSE,"slvsrtb3";#N/A,#N/A,FALSE,"slvsrtb4";#N/A,#N/A,FALSE,"slvsrtb5";#N/A,#N/A,FALSE,"slvsrtb6";#N/A,#N/A,FALSE,"slvsrtb7";#N/A,#N/A,FALSE,"slvsrtb8";#N/A,#N/A,FALSE,"slvsrtb9";#N/A,#N/A,FALSE,"slvsrtb10";#N/A,#N/A,FALSE,"slvsrtb12"}</definedName>
    <definedName name="wrn.staffreport." hidden="1">{#N/A,#N/A,FALSE,"slvsrtb1";#N/A,#N/A,FALSE,"slvsrtb2";#N/A,#N/A,FALSE,"slvsrtb3";#N/A,#N/A,FALSE,"slvsrtb4";#N/A,#N/A,FALSE,"slvsrtb5";#N/A,#N/A,FALSE,"slvsrtb6";#N/A,#N/A,FALSE,"slvsrtb7";#N/A,#N/A,FALSE,"slvsrtb8";#N/A,#N/A,FALSE,"slvsrtb9";#N/A,#N/A,FALSE,"slvsrtb10";#N/A,#N/A,FALSE,"slvsrtb12"}</definedName>
    <definedName name="wrn.STATE." localSheetId="59" hidden="1">{#N/A,#N/A,FALSE,"STATE"}</definedName>
    <definedName name="wrn.STATE." localSheetId="0" hidden="1">{#N/A,#N/A,FALSE,"STATE"}</definedName>
    <definedName name="wrn.STATE." localSheetId="12" hidden="1">{#N/A,#N/A,FALSE,"STATE"}</definedName>
    <definedName name="wrn.STATE." localSheetId="23" hidden="1">{#N/A,#N/A,FALSE,"STATE"}</definedName>
    <definedName name="wrn.STATE." localSheetId="28" hidden="1">{#N/A,#N/A,FALSE,"STATE"}</definedName>
    <definedName name="wrn.STATE." localSheetId="29" hidden="1">{#N/A,#N/A,FALSE,"STATE"}</definedName>
    <definedName name="wrn.STATE." localSheetId="30" hidden="1">{#N/A,#N/A,FALSE,"STATE"}</definedName>
    <definedName name="wrn.STATE." localSheetId="31" hidden="1">{#N/A,#N/A,FALSE,"STATE"}</definedName>
    <definedName name="wrn.STATE." localSheetId="40" hidden="1">{#N/A,#N/A,FALSE,"STATE"}</definedName>
    <definedName name="wrn.STATE." localSheetId="42" hidden="1">{#N/A,#N/A,FALSE,"STATE"}</definedName>
    <definedName name="wrn.STATE." localSheetId="1" hidden="1">{#N/A,#N/A,FALSE,"STATE"}</definedName>
    <definedName name="wrn.STATE." localSheetId="2" hidden="1">{#N/A,#N/A,FALSE,"STATE"}</definedName>
    <definedName name="wrn.STATE." localSheetId="3" hidden="1">{#N/A,#N/A,FALSE,"STATE"}</definedName>
    <definedName name="wrn.STATE." localSheetId="4" hidden="1">{#N/A,#N/A,FALSE,"STATE"}</definedName>
    <definedName name="wrn.STATE." localSheetId="5" hidden="1">{#N/A,#N/A,FALSE,"STATE"}</definedName>
    <definedName name="wrn.STATE." localSheetId="7" hidden="1">{#N/A,#N/A,FALSE,"STATE"}</definedName>
    <definedName name="wrn.STATE." localSheetId="9" hidden="1">{#N/A,#N/A,FALSE,"STATE"}</definedName>
    <definedName name="wrn.STATE." localSheetId="11" hidden="1">{#N/A,#N/A,FALSE,"STATE"}</definedName>
    <definedName name="wrn.STATE." localSheetId="6" hidden="1">{#N/A,#N/A,FALSE,"STATE"}</definedName>
    <definedName name="wrn.STATE." localSheetId="19" hidden="1">{#N/A,#N/A,FALSE,"STATE"}</definedName>
    <definedName name="wrn.STATE." localSheetId="20" hidden="1">{#N/A,#N/A,FALSE,"STATE"}</definedName>
    <definedName name="wrn.STATE." localSheetId="21" hidden="1">{#N/A,#N/A,FALSE,"STATE"}</definedName>
    <definedName name="wrn.STATE." localSheetId="22" hidden="1">{#N/A,#N/A,FALSE,"STATE"}</definedName>
    <definedName name="wrn.STATE." localSheetId="24" hidden="1">{#N/A,#N/A,FALSE,"STATE"}</definedName>
    <definedName name="wrn.STATE." localSheetId="25" hidden="1">{#N/A,#N/A,FALSE,"STATE"}</definedName>
    <definedName name="wrn.STATE." localSheetId="26" hidden="1">{#N/A,#N/A,FALSE,"STATE"}</definedName>
    <definedName name="wrn.STATE." localSheetId="27" hidden="1">{#N/A,#N/A,FALSE,"STATE"}</definedName>
    <definedName name="wrn.STATE." localSheetId="32" hidden="1">{#N/A,#N/A,FALSE,"STATE"}</definedName>
    <definedName name="wrn.STATE." localSheetId="33" hidden="1">{#N/A,#N/A,FALSE,"STATE"}</definedName>
    <definedName name="wrn.STATE." localSheetId="34" hidden="1">{#N/A,#N/A,FALSE,"STATE"}</definedName>
    <definedName name="wrn.STATE." localSheetId="8" hidden="1">{#N/A,#N/A,FALSE,"STATE"}</definedName>
    <definedName name="wrn.STATE." localSheetId="35" hidden="1">{#N/A,#N/A,FALSE,"STATE"}</definedName>
    <definedName name="wrn.STATE." localSheetId="36" hidden="1">{#N/A,#N/A,FALSE,"STATE"}</definedName>
    <definedName name="wrn.STATE." localSheetId="37" hidden="1">{#N/A,#N/A,FALSE,"STATE"}</definedName>
    <definedName name="wrn.STATE." localSheetId="38" hidden="1">{#N/A,#N/A,FALSE,"STATE"}</definedName>
    <definedName name="wrn.STATE." localSheetId="39" hidden="1">{#N/A,#N/A,FALSE,"STATE"}</definedName>
    <definedName name="wrn.STATE." localSheetId="41" hidden="1">{#N/A,#N/A,FALSE,"STATE"}</definedName>
    <definedName name="wrn.STATE." localSheetId="43" hidden="1">{#N/A,#N/A,FALSE,"STATE"}</definedName>
    <definedName name="wrn.STATE." localSheetId="10" hidden="1">{#N/A,#N/A,FALSE,"STATE"}</definedName>
    <definedName name="wrn.STATE." localSheetId="13" hidden="1">{#N/A,#N/A,FALSE,"STATE"}</definedName>
    <definedName name="wrn.STATE." localSheetId="14" hidden="1">{#N/A,#N/A,FALSE,"STATE"}</definedName>
    <definedName name="wrn.STATE." localSheetId="15" hidden="1">{#N/A,#N/A,FALSE,"STATE"}</definedName>
    <definedName name="wrn.STATE." localSheetId="16" hidden="1">{#N/A,#N/A,FALSE,"STATE"}</definedName>
    <definedName name="wrn.STATE." localSheetId="17" hidden="1">{#N/A,#N/A,FALSE,"STATE"}</definedName>
    <definedName name="wrn.STATE." localSheetId="18" hidden="1">{#N/A,#N/A,FALSE,"STATE"}</definedName>
    <definedName name="wrn.STATE." hidden="1">{#N/A,#N/A,FALSE,"STATE"}</definedName>
    <definedName name="wrn.TAXARREARS." localSheetId="59" hidden="1">{#N/A,#N/A,FALSE,"TAXARREARS"}</definedName>
    <definedName name="wrn.TAXARREARS." localSheetId="0" hidden="1">{#N/A,#N/A,FALSE,"TAXARREARS"}</definedName>
    <definedName name="wrn.TAXARREARS." localSheetId="12" hidden="1">{#N/A,#N/A,FALSE,"TAXARREARS"}</definedName>
    <definedName name="wrn.TAXARREARS." localSheetId="23" hidden="1">{#N/A,#N/A,FALSE,"TAXARREARS"}</definedName>
    <definedName name="wrn.TAXARREARS." localSheetId="28" hidden="1">{#N/A,#N/A,FALSE,"TAXARREARS"}</definedName>
    <definedName name="wrn.TAXARREARS." localSheetId="29" hidden="1">{#N/A,#N/A,FALSE,"TAXARREARS"}</definedName>
    <definedName name="wrn.TAXARREARS." localSheetId="30" hidden="1">{#N/A,#N/A,FALSE,"TAXARREARS"}</definedName>
    <definedName name="wrn.TAXARREARS." localSheetId="31" hidden="1">{#N/A,#N/A,FALSE,"TAXARREARS"}</definedName>
    <definedName name="wrn.TAXARREARS." localSheetId="40" hidden="1">{#N/A,#N/A,FALSE,"TAXARREARS"}</definedName>
    <definedName name="wrn.TAXARREARS." localSheetId="42" hidden="1">{#N/A,#N/A,FALSE,"TAXARREARS"}</definedName>
    <definedName name="wrn.TAXARREARS." localSheetId="1" hidden="1">{#N/A,#N/A,FALSE,"TAXARREARS"}</definedName>
    <definedName name="wrn.TAXARREARS." localSheetId="2" hidden="1">{#N/A,#N/A,FALSE,"TAXARREARS"}</definedName>
    <definedName name="wrn.TAXARREARS." localSheetId="3" hidden="1">{#N/A,#N/A,FALSE,"TAXARREARS"}</definedName>
    <definedName name="wrn.TAXARREARS." localSheetId="4" hidden="1">{#N/A,#N/A,FALSE,"TAXARREARS"}</definedName>
    <definedName name="wrn.TAXARREARS." localSheetId="5" hidden="1">{#N/A,#N/A,FALSE,"TAXARREARS"}</definedName>
    <definedName name="wrn.TAXARREARS." localSheetId="7" hidden="1">{#N/A,#N/A,FALSE,"TAXARREARS"}</definedName>
    <definedName name="wrn.TAXARREARS." localSheetId="9" hidden="1">{#N/A,#N/A,FALSE,"TAXARREARS"}</definedName>
    <definedName name="wrn.TAXARREARS." localSheetId="11" hidden="1">{#N/A,#N/A,FALSE,"TAXARREARS"}</definedName>
    <definedName name="wrn.TAXARREARS." localSheetId="6" hidden="1">{#N/A,#N/A,FALSE,"TAXARREARS"}</definedName>
    <definedName name="wrn.TAXARREARS." localSheetId="19" hidden="1">{#N/A,#N/A,FALSE,"TAXARREARS"}</definedName>
    <definedName name="wrn.TAXARREARS." localSheetId="20" hidden="1">{#N/A,#N/A,FALSE,"TAXARREARS"}</definedName>
    <definedName name="wrn.TAXARREARS." localSheetId="21" hidden="1">{#N/A,#N/A,FALSE,"TAXARREARS"}</definedName>
    <definedName name="wrn.TAXARREARS." localSheetId="22" hidden="1">{#N/A,#N/A,FALSE,"TAXARREARS"}</definedName>
    <definedName name="wrn.TAXARREARS." localSheetId="24" hidden="1">{#N/A,#N/A,FALSE,"TAXARREARS"}</definedName>
    <definedName name="wrn.TAXARREARS." localSheetId="25" hidden="1">{#N/A,#N/A,FALSE,"TAXARREARS"}</definedName>
    <definedName name="wrn.TAXARREARS." localSheetId="26" hidden="1">{#N/A,#N/A,FALSE,"TAXARREARS"}</definedName>
    <definedName name="wrn.TAXARREARS." localSheetId="27" hidden="1">{#N/A,#N/A,FALSE,"TAXARREARS"}</definedName>
    <definedName name="wrn.TAXARREARS." localSheetId="32" hidden="1">{#N/A,#N/A,FALSE,"TAXARREARS"}</definedName>
    <definedName name="wrn.TAXARREARS." localSheetId="33" hidden="1">{#N/A,#N/A,FALSE,"TAXARREARS"}</definedName>
    <definedName name="wrn.TAXARREARS." localSheetId="34" hidden="1">{#N/A,#N/A,FALSE,"TAXARREARS"}</definedName>
    <definedName name="wrn.TAXARREARS." localSheetId="8" hidden="1">{#N/A,#N/A,FALSE,"TAXARREARS"}</definedName>
    <definedName name="wrn.TAXARREARS." localSheetId="35" hidden="1">{#N/A,#N/A,FALSE,"TAXARREARS"}</definedName>
    <definedName name="wrn.TAXARREARS." localSheetId="36" hidden="1">{#N/A,#N/A,FALSE,"TAXARREARS"}</definedName>
    <definedName name="wrn.TAXARREARS." localSheetId="37" hidden="1">{#N/A,#N/A,FALSE,"TAXARREARS"}</definedName>
    <definedName name="wrn.TAXARREARS." localSheetId="38" hidden="1">{#N/A,#N/A,FALSE,"TAXARREARS"}</definedName>
    <definedName name="wrn.TAXARREARS." localSheetId="39" hidden="1">{#N/A,#N/A,FALSE,"TAXARREARS"}</definedName>
    <definedName name="wrn.TAXARREARS." localSheetId="41" hidden="1">{#N/A,#N/A,FALSE,"TAXARREARS"}</definedName>
    <definedName name="wrn.TAXARREARS." localSheetId="43" hidden="1">{#N/A,#N/A,FALSE,"TAXARREARS"}</definedName>
    <definedName name="wrn.TAXARREARS." localSheetId="10" hidden="1">{#N/A,#N/A,FALSE,"TAXARREARS"}</definedName>
    <definedName name="wrn.TAXARREARS." localSheetId="13" hidden="1">{#N/A,#N/A,FALSE,"TAXARREARS"}</definedName>
    <definedName name="wrn.TAXARREARS." localSheetId="14" hidden="1">{#N/A,#N/A,FALSE,"TAXARREARS"}</definedName>
    <definedName name="wrn.TAXARREARS." localSheetId="15" hidden="1">{#N/A,#N/A,FALSE,"TAXARREARS"}</definedName>
    <definedName name="wrn.TAXARREARS." localSheetId="16" hidden="1">{#N/A,#N/A,FALSE,"TAXARREARS"}</definedName>
    <definedName name="wrn.TAXARREARS." localSheetId="17" hidden="1">{#N/A,#N/A,FALSE,"TAXARREARS"}</definedName>
    <definedName name="wrn.TAXARREARS." localSheetId="18" hidden="1">{#N/A,#N/A,FALSE,"TAXARREARS"}</definedName>
    <definedName name="wrn.TAXARREARS." hidden="1">{#N/A,#N/A,FALSE,"TAXARREARS"}</definedName>
    <definedName name="wrn.TAXPAYRS." localSheetId="59" hidden="1">{#N/A,#N/A,FALSE,"TAXPAYRS"}</definedName>
    <definedName name="wrn.TAXPAYRS." localSheetId="0" hidden="1">{#N/A,#N/A,FALSE,"TAXPAYRS"}</definedName>
    <definedName name="wrn.TAXPAYRS." localSheetId="12" hidden="1">{#N/A,#N/A,FALSE,"TAXPAYRS"}</definedName>
    <definedName name="wrn.TAXPAYRS." localSheetId="23" hidden="1">{#N/A,#N/A,FALSE,"TAXPAYRS"}</definedName>
    <definedName name="wrn.TAXPAYRS." localSheetId="28" hidden="1">{#N/A,#N/A,FALSE,"TAXPAYRS"}</definedName>
    <definedName name="wrn.TAXPAYRS." localSheetId="29" hidden="1">{#N/A,#N/A,FALSE,"TAXPAYRS"}</definedName>
    <definedName name="wrn.TAXPAYRS." localSheetId="30" hidden="1">{#N/A,#N/A,FALSE,"TAXPAYRS"}</definedName>
    <definedName name="wrn.TAXPAYRS." localSheetId="31" hidden="1">{#N/A,#N/A,FALSE,"TAXPAYRS"}</definedName>
    <definedName name="wrn.TAXPAYRS." localSheetId="40" hidden="1">{#N/A,#N/A,FALSE,"TAXPAYRS"}</definedName>
    <definedName name="wrn.TAXPAYRS." localSheetId="42" hidden="1">{#N/A,#N/A,FALSE,"TAXPAYRS"}</definedName>
    <definedName name="wrn.TAXPAYRS." localSheetId="1" hidden="1">{#N/A,#N/A,FALSE,"TAXPAYRS"}</definedName>
    <definedName name="wrn.TAXPAYRS." localSheetId="2" hidden="1">{#N/A,#N/A,FALSE,"TAXPAYRS"}</definedName>
    <definedName name="wrn.TAXPAYRS." localSheetId="3" hidden="1">{#N/A,#N/A,FALSE,"TAXPAYRS"}</definedName>
    <definedName name="wrn.TAXPAYRS." localSheetId="4" hidden="1">{#N/A,#N/A,FALSE,"TAXPAYRS"}</definedName>
    <definedName name="wrn.TAXPAYRS." localSheetId="5" hidden="1">{#N/A,#N/A,FALSE,"TAXPAYRS"}</definedName>
    <definedName name="wrn.TAXPAYRS." localSheetId="7" hidden="1">{#N/A,#N/A,FALSE,"TAXPAYRS"}</definedName>
    <definedName name="wrn.TAXPAYRS." localSheetId="9" hidden="1">{#N/A,#N/A,FALSE,"TAXPAYRS"}</definedName>
    <definedName name="wrn.TAXPAYRS." localSheetId="11" hidden="1">{#N/A,#N/A,FALSE,"TAXPAYRS"}</definedName>
    <definedName name="wrn.TAXPAYRS." localSheetId="6" hidden="1">{#N/A,#N/A,FALSE,"TAXPAYRS"}</definedName>
    <definedName name="wrn.TAXPAYRS." localSheetId="19" hidden="1">{#N/A,#N/A,FALSE,"TAXPAYRS"}</definedName>
    <definedName name="wrn.TAXPAYRS." localSheetId="20" hidden="1">{#N/A,#N/A,FALSE,"TAXPAYRS"}</definedName>
    <definedName name="wrn.TAXPAYRS." localSheetId="21" hidden="1">{#N/A,#N/A,FALSE,"TAXPAYRS"}</definedName>
    <definedName name="wrn.TAXPAYRS." localSheetId="22" hidden="1">{#N/A,#N/A,FALSE,"TAXPAYRS"}</definedName>
    <definedName name="wrn.TAXPAYRS." localSheetId="24" hidden="1">{#N/A,#N/A,FALSE,"TAXPAYRS"}</definedName>
    <definedName name="wrn.TAXPAYRS." localSheetId="25" hidden="1">{#N/A,#N/A,FALSE,"TAXPAYRS"}</definedName>
    <definedName name="wrn.TAXPAYRS." localSheetId="26" hidden="1">{#N/A,#N/A,FALSE,"TAXPAYRS"}</definedName>
    <definedName name="wrn.TAXPAYRS." localSheetId="27" hidden="1">{#N/A,#N/A,FALSE,"TAXPAYRS"}</definedName>
    <definedName name="wrn.TAXPAYRS." localSheetId="32" hidden="1">{#N/A,#N/A,FALSE,"TAXPAYRS"}</definedName>
    <definedName name="wrn.TAXPAYRS." localSheetId="33" hidden="1">{#N/A,#N/A,FALSE,"TAXPAYRS"}</definedName>
    <definedName name="wrn.TAXPAYRS." localSheetId="34" hidden="1">{#N/A,#N/A,FALSE,"TAXPAYRS"}</definedName>
    <definedName name="wrn.TAXPAYRS." localSheetId="8" hidden="1">{#N/A,#N/A,FALSE,"TAXPAYRS"}</definedName>
    <definedName name="wrn.TAXPAYRS." localSheetId="35" hidden="1">{#N/A,#N/A,FALSE,"TAXPAYRS"}</definedName>
    <definedName name="wrn.TAXPAYRS." localSheetId="36" hidden="1">{#N/A,#N/A,FALSE,"TAXPAYRS"}</definedName>
    <definedName name="wrn.TAXPAYRS." localSheetId="37" hidden="1">{#N/A,#N/A,FALSE,"TAXPAYRS"}</definedName>
    <definedName name="wrn.TAXPAYRS." localSheetId="38" hidden="1">{#N/A,#N/A,FALSE,"TAXPAYRS"}</definedName>
    <definedName name="wrn.TAXPAYRS." localSheetId="39" hidden="1">{#N/A,#N/A,FALSE,"TAXPAYRS"}</definedName>
    <definedName name="wrn.TAXPAYRS." localSheetId="41" hidden="1">{#N/A,#N/A,FALSE,"TAXPAYRS"}</definedName>
    <definedName name="wrn.TAXPAYRS." localSheetId="43" hidden="1">{#N/A,#N/A,FALSE,"TAXPAYRS"}</definedName>
    <definedName name="wrn.TAXPAYRS." localSheetId="10" hidden="1">{#N/A,#N/A,FALSE,"TAXPAYRS"}</definedName>
    <definedName name="wrn.TAXPAYRS." localSheetId="13" hidden="1">{#N/A,#N/A,FALSE,"TAXPAYRS"}</definedName>
    <definedName name="wrn.TAXPAYRS." localSheetId="14" hidden="1">{#N/A,#N/A,FALSE,"TAXPAYRS"}</definedName>
    <definedName name="wrn.TAXPAYRS." localSheetId="15" hidden="1">{#N/A,#N/A,FALSE,"TAXPAYRS"}</definedName>
    <definedName name="wrn.TAXPAYRS." localSheetId="16" hidden="1">{#N/A,#N/A,FALSE,"TAXPAYRS"}</definedName>
    <definedName name="wrn.TAXPAYRS." localSheetId="17" hidden="1">{#N/A,#N/A,FALSE,"TAXPAYRS"}</definedName>
    <definedName name="wrn.TAXPAYRS." localSheetId="18" hidden="1">{#N/A,#N/A,FALSE,"TAXPAYRS"}</definedName>
    <definedName name="wrn.TAXPAYRS." hidden="1">{#N/A,#N/A,FALSE,"TAXPAYRS"}</definedName>
    <definedName name="wrn.TRADE." localSheetId="59" hidden="1">{#N/A,#N/A,FALSE,"TRADE"}</definedName>
    <definedName name="wrn.TRADE." localSheetId="0" hidden="1">{#N/A,#N/A,FALSE,"TRADE"}</definedName>
    <definedName name="wrn.TRADE." localSheetId="12" hidden="1">{#N/A,#N/A,FALSE,"TRADE"}</definedName>
    <definedName name="wrn.TRADE." localSheetId="23" hidden="1">{#N/A,#N/A,FALSE,"TRADE"}</definedName>
    <definedName name="wrn.TRADE." localSheetId="28" hidden="1">{#N/A,#N/A,FALSE,"TRADE"}</definedName>
    <definedName name="wrn.TRADE." localSheetId="29" hidden="1">{#N/A,#N/A,FALSE,"TRADE"}</definedName>
    <definedName name="wrn.TRADE." localSheetId="30" hidden="1">{#N/A,#N/A,FALSE,"TRADE"}</definedName>
    <definedName name="wrn.TRADE." localSheetId="31" hidden="1">{#N/A,#N/A,FALSE,"TRADE"}</definedName>
    <definedName name="wrn.TRADE." localSheetId="40" hidden="1">{#N/A,#N/A,FALSE,"TRADE"}</definedName>
    <definedName name="wrn.TRADE." localSheetId="42" hidden="1">{#N/A,#N/A,FALSE,"TRADE"}</definedName>
    <definedName name="wrn.TRADE." localSheetId="1" hidden="1">{#N/A,#N/A,FALSE,"TRADE"}</definedName>
    <definedName name="wrn.TRADE." localSheetId="2" hidden="1">{#N/A,#N/A,FALSE,"TRADE"}</definedName>
    <definedName name="wrn.TRADE." localSheetId="3" hidden="1">{#N/A,#N/A,FALSE,"TRADE"}</definedName>
    <definedName name="wrn.TRADE." localSheetId="4" hidden="1">{#N/A,#N/A,FALSE,"TRADE"}</definedName>
    <definedName name="wrn.TRADE." localSheetId="5" hidden="1">{#N/A,#N/A,FALSE,"TRADE"}</definedName>
    <definedName name="wrn.TRADE." localSheetId="7" hidden="1">{#N/A,#N/A,FALSE,"TRADE"}</definedName>
    <definedName name="wrn.TRADE." localSheetId="9" hidden="1">{#N/A,#N/A,FALSE,"TRADE"}</definedName>
    <definedName name="wrn.TRADE." localSheetId="11" hidden="1">{#N/A,#N/A,FALSE,"TRADE"}</definedName>
    <definedName name="wrn.TRADE." localSheetId="6" hidden="1">{#N/A,#N/A,FALSE,"TRADE"}</definedName>
    <definedName name="wrn.TRADE." localSheetId="19" hidden="1">{#N/A,#N/A,FALSE,"TRADE"}</definedName>
    <definedName name="wrn.TRADE." localSheetId="20" hidden="1">{#N/A,#N/A,FALSE,"TRADE"}</definedName>
    <definedName name="wrn.TRADE." localSheetId="21" hidden="1">{#N/A,#N/A,FALSE,"TRADE"}</definedName>
    <definedName name="wrn.TRADE." localSheetId="22" hidden="1">{#N/A,#N/A,FALSE,"TRADE"}</definedName>
    <definedName name="wrn.TRADE." localSheetId="24" hidden="1">{#N/A,#N/A,FALSE,"TRADE"}</definedName>
    <definedName name="wrn.TRADE." localSheetId="25" hidden="1">{#N/A,#N/A,FALSE,"TRADE"}</definedName>
    <definedName name="wrn.TRADE." localSheetId="26" hidden="1">{#N/A,#N/A,FALSE,"TRADE"}</definedName>
    <definedName name="wrn.TRADE." localSheetId="27" hidden="1">{#N/A,#N/A,FALSE,"TRADE"}</definedName>
    <definedName name="wrn.TRADE." localSheetId="32" hidden="1">{#N/A,#N/A,FALSE,"TRADE"}</definedName>
    <definedName name="wrn.TRADE." localSheetId="33" hidden="1">{#N/A,#N/A,FALSE,"TRADE"}</definedName>
    <definedName name="wrn.TRADE." localSheetId="34" hidden="1">{#N/A,#N/A,FALSE,"TRADE"}</definedName>
    <definedName name="wrn.TRADE." localSheetId="8" hidden="1">{#N/A,#N/A,FALSE,"TRADE"}</definedName>
    <definedName name="wrn.TRADE." localSheetId="35" hidden="1">{#N/A,#N/A,FALSE,"TRADE"}</definedName>
    <definedName name="wrn.TRADE." localSheetId="36" hidden="1">{#N/A,#N/A,FALSE,"TRADE"}</definedName>
    <definedName name="wrn.TRADE." localSheetId="37" hidden="1">{#N/A,#N/A,FALSE,"TRADE"}</definedName>
    <definedName name="wrn.TRADE." localSheetId="38" hidden="1">{#N/A,#N/A,FALSE,"TRADE"}</definedName>
    <definedName name="wrn.TRADE." localSheetId="39" hidden="1">{#N/A,#N/A,FALSE,"TRADE"}</definedName>
    <definedName name="wrn.TRADE." localSheetId="41" hidden="1">{#N/A,#N/A,FALSE,"TRADE"}</definedName>
    <definedName name="wrn.TRADE." localSheetId="43" hidden="1">{#N/A,#N/A,FALSE,"TRADE"}</definedName>
    <definedName name="wrn.TRADE." localSheetId="10" hidden="1">{#N/A,#N/A,FALSE,"TRADE"}</definedName>
    <definedName name="wrn.TRADE." localSheetId="13" hidden="1">{#N/A,#N/A,FALSE,"TRADE"}</definedName>
    <definedName name="wrn.TRADE." localSheetId="14" hidden="1">{#N/A,#N/A,FALSE,"TRADE"}</definedName>
    <definedName name="wrn.TRADE." localSheetId="15" hidden="1">{#N/A,#N/A,FALSE,"TRADE"}</definedName>
    <definedName name="wrn.TRADE." localSheetId="16" hidden="1">{#N/A,#N/A,FALSE,"TRADE"}</definedName>
    <definedName name="wrn.TRADE." localSheetId="17" hidden="1">{#N/A,#N/A,FALSE,"TRADE"}</definedName>
    <definedName name="wrn.TRADE." localSheetId="18" hidden="1">{#N/A,#N/A,FALSE,"TRADE"}</definedName>
    <definedName name="wrn.TRADE." hidden="1">{#N/A,#N/A,FALSE,"TRADE"}</definedName>
    <definedName name="wrn.TRANSPORT." localSheetId="59" hidden="1">{#N/A,#N/A,FALSE,"TRANPORT"}</definedName>
    <definedName name="wrn.TRANSPORT." localSheetId="0" hidden="1">{#N/A,#N/A,FALSE,"TRANPORT"}</definedName>
    <definedName name="wrn.TRANSPORT." localSheetId="12" hidden="1">{#N/A,#N/A,FALSE,"TRANPORT"}</definedName>
    <definedName name="wrn.TRANSPORT." localSheetId="23" hidden="1">{#N/A,#N/A,FALSE,"TRANPORT"}</definedName>
    <definedName name="wrn.TRANSPORT." localSheetId="28" hidden="1">{#N/A,#N/A,FALSE,"TRANPORT"}</definedName>
    <definedName name="wrn.TRANSPORT." localSheetId="29" hidden="1">{#N/A,#N/A,FALSE,"TRANPORT"}</definedName>
    <definedName name="wrn.TRANSPORT." localSheetId="30" hidden="1">{#N/A,#N/A,FALSE,"TRANPORT"}</definedName>
    <definedName name="wrn.TRANSPORT." localSheetId="31" hidden="1">{#N/A,#N/A,FALSE,"TRANPORT"}</definedName>
    <definedName name="wrn.TRANSPORT." localSheetId="40" hidden="1">{#N/A,#N/A,FALSE,"TRANPORT"}</definedName>
    <definedName name="wrn.TRANSPORT." localSheetId="42" hidden="1">{#N/A,#N/A,FALSE,"TRANPORT"}</definedName>
    <definedName name="wrn.TRANSPORT." localSheetId="1" hidden="1">{#N/A,#N/A,FALSE,"TRANPORT"}</definedName>
    <definedName name="wrn.TRANSPORT." localSheetId="2" hidden="1">{#N/A,#N/A,FALSE,"TRANPORT"}</definedName>
    <definedName name="wrn.TRANSPORT." localSheetId="3" hidden="1">{#N/A,#N/A,FALSE,"TRANPORT"}</definedName>
    <definedName name="wrn.TRANSPORT." localSheetId="4" hidden="1">{#N/A,#N/A,FALSE,"TRANPORT"}</definedName>
    <definedName name="wrn.TRANSPORT." localSheetId="5" hidden="1">{#N/A,#N/A,FALSE,"TRANPORT"}</definedName>
    <definedName name="wrn.TRANSPORT." localSheetId="7" hidden="1">{#N/A,#N/A,FALSE,"TRANPORT"}</definedName>
    <definedName name="wrn.TRANSPORT." localSheetId="9" hidden="1">{#N/A,#N/A,FALSE,"TRANPORT"}</definedName>
    <definedName name="wrn.TRANSPORT." localSheetId="11" hidden="1">{#N/A,#N/A,FALSE,"TRANPORT"}</definedName>
    <definedName name="wrn.TRANSPORT." localSheetId="6" hidden="1">{#N/A,#N/A,FALSE,"TRANPORT"}</definedName>
    <definedName name="wrn.TRANSPORT." localSheetId="19" hidden="1">{#N/A,#N/A,FALSE,"TRANPORT"}</definedName>
    <definedName name="wrn.TRANSPORT." localSheetId="20" hidden="1">{#N/A,#N/A,FALSE,"TRANPORT"}</definedName>
    <definedName name="wrn.TRANSPORT." localSheetId="21" hidden="1">{#N/A,#N/A,FALSE,"TRANPORT"}</definedName>
    <definedName name="wrn.TRANSPORT." localSheetId="22" hidden="1">{#N/A,#N/A,FALSE,"TRANPORT"}</definedName>
    <definedName name="wrn.TRANSPORT." localSheetId="24" hidden="1">{#N/A,#N/A,FALSE,"TRANPORT"}</definedName>
    <definedName name="wrn.TRANSPORT." localSheetId="25" hidden="1">{#N/A,#N/A,FALSE,"TRANPORT"}</definedName>
    <definedName name="wrn.TRANSPORT." localSheetId="26" hidden="1">{#N/A,#N/A,FALSE,"TRANPORT"}</definedName>
    <definedName name="wrn.TRANSPORT." localSheetId="27" hidden="1">{#N/A,#N/A,FALSE,"TRANPORT"}</definedName>
    <definedName name="wrn.TRANSPORT." localSheetId="32" hidden="1">{#N/A,#N/A,FALSE,"TRANPORT"}</definedName>
    <definedName name="wrn.TRANSPORT." localSheetId="33" hidden="1">{#N/A,#N/A,FALSE,"TRANPORT"}</definedName>
    <definedName name="wrn.TRANSPORT." localSheetId="34" hidden="1">{#N/A,#N/A,FALSE,"TRANPORT"}</definedName>
    <definedName name="wrn.TRANSPORT." localSheetId="8" hidden="1">{#N/A,#N/A,FALSE,"TRANPORT"}</definedName>
    <definedName name="wrn.TRANSPORT." localSheetId="35" hidden="1">{#N/A,#N/A,FALSE,"TRANPORT"}</definedName>
    <definedName name="wrn.TRANSPORT." localSheetId="36" hidden="1">{#N/A,#N/A,FALSE,"TRANPORT"}</definedName>
    <definedName name="wrn.TRANSPORT." localSheetId="37" hidden="1">{#N/A,#N/A,FALSE,"TRANPORT"}</definedName>
    <definedName name="wrn.TRANSPORT." localSheetId="38" hidden="1">{#N/A,#N/A,FALSE,"TRANPORT"}</definedName>
    <definedName name="wrn.TRANSPORT." localSheetId="39" hidden="1">{#N/A,#N/A,FALSE,"TRANPORT"}</definedName>
    <definedName name="wrn.TRANSPORT." localSheetId="41" hidden="1">{#N/A,#N/A,FALSE,"TRANPORT"}</definedName>
    <definedName name="wrn.TRANSPORT." localSheetId="43" hidden="1">{#N/A,#N/A,FALSE,"TRANPORT"}</definedName>
    <definedName name="wrn.TRANSPORT." localSheetId="10" hidden="1">{#N/A,#N/A,FALSE,"TRANPORT"}</definedName>
    <definedName name="wrn.TRANSPORT." localSheetId="13" hidden="1">{#N/A,#N/A,FALSE,"TRANPORT"}</definedName>
    <definedName name="wrn.TRANSPORT." localSheetId="14" hidden="1">{#N/A,#N/A,FALSE,"TRANPORT"}</definedName>
    <definedName name="wrn.TRANSPORT." localSheetId="15" hidden="1">{#N/A,#N/A,FALSE,"TRANPORT"}</definedName>
    <definedName name="wrn.TRANSPORT." localSheetId="16" hidden="1">{#N/A,#N/A,FALSE,"TRANPORT"}</definedName>
    <definedName name="wrn.TRANSPORT." localSheetId="17" hidden="1">{#N/A,#N/A,FALSE,"TRANPORT"}</definedName>
    <definedName name="wrn.TRANSPORT." localSheetId="18" hidden="1">{#N/A,#N/A,FALSE,"TRANPORT"}</definedName>
    <definedName name="wrn.TRANSPORT." hidden="1">{#N/A,#N/A,FALSE,"TRANPORT"}</definedName>
    <definedName name="wrn.UNEMPL." localSheetId="59" hidden="1">{#N/A,#N/A,FALSE,"EMP_POP";#N/A,#N/A,FALSE,"UNEMPL"}</definedName>
    <definedName name="wrn.UNEMPL." localSheetId="0" hidden="1">{#N/A,#N/A,FALSE,"EMP_POP";#N/A,#N/A,FALSE,"UNEMPL"}</definedName>
    <definedName name="wrn.UNEMPL." localSheetId="12" hidden="1">{#N/A,#N/A,FALSE,"EMP_POP";#N/A,#N/A,FALSE,"UNEMPL"}</definedName>
    <definedName name="wrn.UNEMPL." localSheetId="23" hidden="1">{#N/A,#N/A,FALSE,"EMP_POP";#N/A,#N/A,FALSE,"UNEMPL"}</definedName>
    <definedName name="wrn.UNEMPL." localSheetId="28" hidden="1">{#N/A,#N/A,FALSE,"EMP_POP";#N/A,#N/A,FALSE,"UNEMPL"}</definedName>
    <definedName name="wrn.UNEMPL." localSheetId="29" hidden="1">{#N/A,#N/A,FALSE,"EMP_POP";#N/A,#N/A,FALSE,"UNEMPL"}</definedName>
    <definedName name="wrn.UNEMPL." localSheetId="30" hidden="1">{#N/A,#N/A,FALSE,"EMP_POP";#N/A,#N/A,FALSE,"UNEMPL"}</definedName>
    <definedName name="wrn.UNEMPL." localSheetId="31" hidden="1">{#N/A,#N/A,FALSE,"EMP_POP";#N/A,#N/A,FALSE,"UNEMPL"}</definedName>
    <definedName name="wrn.UNEMPL." localSheetId="40" hidden="1">{#N/A,#N/A,FALSE,"EMP_POP";#N/A,#N/A,FALSE,"UNEMPL"}</definedName>
    <definedName name="wrn.UNEMPL." localSheetId="42" hidden="1">{#N/A,#N/A,FALSE,"EMP_POP";#N/A,#N/A,FALSE,"UNEMPL"}</definedName>
    <definedName name="wrn.UNEMPL." localSheetId="1" hidden="1">{#N/A,#N/A,FALSE,"EMP_POP";#N/A,#N/A,FALSE,"UNEMPL"}</definedName>
    <definedName name="wrn.UNEMPL." localSheetId="2" hidden="1">{#N/A,#N/A,FALSE,"EMP_POP";#N/A,#N/A,FALSE,"UNEMPL"}</definedName>
    <definedName name="wrn.UNEMPL." localSheetId="3" hidden="1">{#N/A,#N/A,FALSE,"EMP_POP";#N/A,#N/A,FALSE,"UNEMPL"}</definedName>
    <definedName name="wrn.UNEMPL." localSheetId="4" hidden="1">{#N/A,#N/A,FALSE,"EMP_POP";#N/A,#N/A,FALSE,"UNEMPL"}</definedName>
    <definedName name="wrn.UNEMPL." localSheetId="5" hidden="1">{#N/A,#N/A,FALSE,"EMP_POP";#N/A,#N/A,FALSE,"UNEMPL"}</definedName>
    <definedName name="wrn.UNEMPL." localSheetId="7" hidden="1">{#N/A,#N/A,FALSE,"EMP_POP";#N/A,#N/A,FALSE,"UNEMPL"}</definedName>
    <definedName name="wrn.UNEMPL." localSheetId="9" hidden="1">{#N/A,#N/A,FALSE,"EMP_POP";#N/A,#N/A,FALSE,"UNEMPL"}</definedName>
    <definedName name="wrn.UNEMPL." localSheetId="11" hidden="1">{#N/A,#N/A,FALSE,"EMP_POP";#N/A,#N/A,FALSE,"UNEMPL"}</definedName>
    <definedName name="wrn.UNEMPL." localSheetId="6" hidden="1">{#N/A,#N/A,FALSE,"EMP_POP";#N/A,#N/A,FALSE,"UNEMPL"}</definedName>
    <definedName name="wrn.UNEMPL." localSheetId="19" hidden="1">{#N/A,#N/A,FALSE,"EMP_POP";#N/A,#N/A,FALSE,"UNEMPL"}</definedName>
    <definedName name="wrn.UNEMPL." localSheetId="20" hidden="1">{#N/A,#N/A,FALSE,"EMP_POP";#N/A,#N/A,FALSE,"UNEMPL"}</definedName>
    <definedName name="wrn.UNEMPL." localSheetId="21" hidden="1">{#N/A,#N/A,FALSE,"EMP_POP";#N/A,#N/A,FALSE,"UNEMPL"}</definedName>
    <definedName name="wrn.UNEMPL." localSheetId="22" hidden="1">{#N/A,#N/A,FALSE,"EMP_POP";#N/A,#N/A,FALSE,"UNEMPL"}</definedName>
    <definedName name="wrn.UNEMPL." localSheetId="24" hidden="1">{#N/A,#N/A,FALSE,"EMP_POP";#N/A,#N/A,FALSE,"UNEMPL"}</definedName>
    <definedName name="wrn.UNEMPL." localSheetId="25" hidden="1">{#N/A,#N/A,FALSE,"EMP_POP";#N/A,#N/A,FALSE,"UNEMPL"}</definedName>
    <definedName name="wrn.UNEMPL." localSheetId="26" hidden="1">{#N/A,#N/A,FALSE,"EMP_POP";#N/A,#N/A,FALSE,"UNEMPL"}</definedName>
    <definedName name="wrn.UNEMPL." localSheetId="27" hidden="1">{#N/A,#N/A,FALSE,"EMP_POP";#N/A,#N/A,FALSE,"UNEMPL"}</definedName>
    <definedName name="wrn.UNEMPL." localSheetId="32" hidden="1">{#N/A,#N/A,FALSE,"EMP_POP";#N/A,#N/A,FALSE,"UNEMPL"}</definedName>
    <definedName name="wrn.UNEMPL." localSheetId="33" hidden="1">{#N/A,#N/A,FALSE,"EMP_POP";#N/A,#N/A,FALSE,"UNEMPL"}</definedName>
    <definedName name="wrn.UNEMPL." localSheetId="34" hidden="1">{#N/A,#N/A,FALSE,"EMP_POP";#N/A,#N/A,FALSE,"UNEMPL"}</definedName>
    <definedName name="wrn.UNEMPL." localSheetId="8" hidden="1">{#N/A,#N/A,FALSE,"EMP_POP";#N/A,#N/A,FALSE,"UNEMPL"}</definedName>
    <definedName name="wrn.UNEMPL." localSheetId="35" hidden="1">{#N/A,#N/A,FALSE,"EMP_POP";#N/A,#N/A,FALSE,"UNEMPL"}</definedName>
    <definedName name="wrn.UNEMPL." localSheetId="36" hidden="1">{#N/A,#N/A,FALSE,"EMP_POP";#N/A,#N/A,FALSE,"UNEMPL"}</definedName>
    <definedName name="wrn.UNEMPL." localSheetId="37" hidden="1">{#N/A,#N/A,FALSE,"EMP_POP";#N/A,#N/A,FALSE,"UNEMPL"}</definedName>
    <definedName name="wrn.UNEMPL." localSheetId="38" hidden="1">{#N/A,#N/A,FALSE,"EMP_POP";#N/A,#N/A,FALSE,"UNEMPL"}</definedName>
    <definedName name="wrn.UNEMPL." localSheetId="39" hidden="1">{#N/A,#N/A,FALSE,"EMP_POP";#N/A,#N/A,FALSE,"UNEMPL"}</definedName>
    <definedName name="wrn.UNEMPL." localSheetId="41" hidden="1">{#N/A,#N/A,FALSE,"EMP_POP";#N/A,#N/A,FALSE,"UNEMPL"}</definedName>
    <definedName name="wrn.UNEMPL." localSheetId="43" hidden="1">{#N/A,#N/A,FALSE,"EMP_POP";#N/A,#N/A,FALSE,"UNEMPL"}</definedName>
    <definedName name="wrn.UNEMPL." localSheetId="10" hidden="1">{#N/A,#N/A,FALSE,"EMP_POP";#N/A,#N/A,FALSE,"UNEMPL"}</definedName>
    <definedName name="wrn.UNEMPL." localSheetId="13" hidden="1">{#N/A,#N/A,FALSE,"EMP_POP";#N/A,#N/A,FALSE,"UNEMPL"}</definedName>
    <definedName name="wrn.UNEMPL." localSheetId="14" hidden="1">{#N/A,#N/A,FALSE,"EMP_POP";#N/A,#N/A,FALSE,"UNEMPL"}</definedName>
    <definedName name="wrn.UNEMPL." localSheetId="15" hidden="1">{#N/A,#N/A,FALSE,"EMP_POP";#N/A,#N/A,FALSE,"UNEMPL"}</definedName>
    <definedName name="wrn.UNEMPL." localSheetId="16" hidden="1">{#N/A,#N/A,FALSE,"EMP_POP";#N/A,#N/A,FALSE,"UNEMPL"}</definedName>
    <definedName name="wrn.UNEMPL." localSheetId="17" hidden="1">{#N/A,#N/A,FALSE,"EMP_POP";#N/A,#N/A,FALSE,"UNEMPL"}</definedName>
    <definedName name="wrn.UNEMPL." localSheetId="18" hidden="1">{#N/A,#N/A,FALSE,"EMP_POP";#N/A,#N/A,FALSE,"UNEMPL"}</definedName>
    <definedName name="wrn.UNEMPL." hidden="1">{#N/A,#N/A,FALSE,"EMP_POP";#N/A,#N/A,FALSE,"UNEMPL"}</definedName>
    <definedName name="wrn.WAGES." localSheetId="59" hidden="1">{#N/A,#N/A,FALSE,"WAGES"}</definedName>
    <definedName name="wrn.WAGES." localSheetId="0" hidden="1">{#N/A,#N/A,FALSE,"WAGES"}</definedName>
    <definedName name="wrn.WAGES." localSheetId="12" hidden="1">{#N/A,#N/A,FALSE,"WAGES"}</definedName>
    <definedName name="wrn.WAGES." localSheetId="23" hidden="1">{#N/A,#N/A,FALSE,"WAGES"}</definedName>
    <definedName name="wrn.WAGES." localSheetId="28" hidden="1">{#N/A,#N/A,FALSE,"WAGES"}</definedName>
    <definedName name="wrn.WAGES." localSheetId="29" hidden="1">{#N/A,#N/A,FALSE,"WAGES"}</definedName>
    <definedName name="wrn.WAGES." localSheetId="30" hidden="1">{#N/A,#N/A,FALSE,"WAGES"}</definedName>
    <definedName name="wrn.WAGES." localSheetId="31" hidden="1">{#N/A,#N/A,FALSE,"WAGES"}</definedName>
    <definedName name="wrn.WAGES." localSheetId="40" hidden="1">{#N/A,#N/A,FALSE,"WAGES"}</definedName>
    <definedName name="wrn.WAGES." localSheetId="42" hidden="1">{#N/A,#N/A,FALSE,"WAGES"}</definedName>
    <definedName name="wrn.WAGES." localSheetId="1" hidden="1">{#N/A,#N/A,FALSE,"WAGES"}</definedName>
    <definedName name="wrn.WAGES." localSheetId="2" hidden="1">{#N/A,#N/A,FALSE,"WAGES"}</definedName>
    <definedName name="wrn.WAGES." localSheetId="3" hidden="1">{#N/A,#N/A,FALSE,"WAGES"}</definedName>
    <definedName name="wrn.WAGES." localSheetId="4" hidden="1">{#N/A,#N/A,FALSE,"WAGES"}</definedName>
    <definedName name="wrn.WAGES." localSheetId="5" hidden="1">{#N/A,#N/A,FALSE,"WAGES"}</definedName>
    <definedName name="wrn.WAGES." localSheetId="7" hidden="1">{#N/A,#N/A,FALSE,"WAGES"}</definedName>
    <definedName name="wrn.WAGES." localSheetId="9" hidden="1">{#N/A,#N/A,FALSE,"WAGES"}</definedName>
    <definedName name="wrn.WAGES." localSheetId="11" hidden="1">{#N/A,#N/A,FALSE,"WAGES"}</definedName>
    <definedName name="wrn.WAGES." localSheetId="6" hidden="1">{#N/A,#N/A,FALSE,"WAGES"}</definedName>
    <definedName name="wrn.WAGES." localSheetId="19" hidden="1">{#N/A,#N/A,FALSE,"WAGES"}</definedName>
    <definedName name="wrn.WAGES." localSheetId="20" hidden="1">{#N/A,#N/A,FALSE,"WAGES"}</definedName>
    <definedName name="wrn.WAGES." localSheetId="21" hidden="1">{#N/A,#N/A,FALSE,"WAGES"}</definedName>
    <definedName name="wrn.WAGES." localSheetId="22" hidden="1">{#N/A,#N/A,FALSE,"WAGES"}</definedName>
    <definedName name="wrn.WAGES." localSheetId="24" hidden="1">{#N/A,#N/A,FALSE,"WAGES"}</definedName>
    <definedName name="wrn.WAGES." localSheetId="25" hidden="1">{#N/A,#N/A,FALSE,"WAGES"}</definedName>
    <definedName name="wrn.WAGES." localSheetId="26" hidden="1">{#N/A,#N/A,FALSE,"WAGES"}</definedName>
    <definedName name="wrn.WAGES." localSheetId="27" hidden="1">{#N/A,#N/A,FALSE,"WAGES"}</definedName>
    <definedName name="wrn.WAGES." localSheetId="32" hidden="1">{#N/A,#N/A,FALSE,"WAGES"}</definedName>
    <definedName name="wrn.WAGES." localSheetId="33" hidden="1">{#N/A,#N/A,FALSE,"WAGES"}</definedName>
    <definedName name="wrn.WAGES." localSheetId="34" hidden="1">{#N/A,#N/A,FALSE,"WAGES"}</definedName>
    <definedName name="wrn.WAGES." localSheetId="8" hidden="1">{#N/A,#N/A,FALSE,"WAGES"}</definedName>
    <definedName name="wrn.WAGES." localSheetId="35" hidden="1">{#N/A,#N/A,FALSE,"WAGES"}</definedName>
    <definedName name="wrn.WAGES." localSheetId="36" hidden="1">{#N/A,#N/A,FALSE,"WAGES"}</definedName>
    <definedName name="wrn.WAGES." localSheetId="37" hidden="1">{#N/A,#N/A,FALSE,"WAGES"}</definedName>
    <definedName name="wrn.WAGES." localSheetId="38" hidden="1">{#N/A,#N/A,FALSE,"WAGES"}</definedName>
    <definedName name="wrn.WAGES." localSheetId="39" hidden="1">{#N/A,#N/A,FALSE,"WAGES"}</definedName>
    <definedName name="wrn.WAGES." localSheetId="41" hidden="1">{#N/A,#N/A,FALSE,"WAGES"}</definedName>
    <definedName name="wrn.WAGES." localSheetId="43" hidden="1">{#N/A,#N/A,FALSE,"WAGES"}</definedName>
    <definedName name="wrn.WAGES." localSheetId="10" hidden="1">{#N/A,#N/A,FALSE,"WAGES"}</definedName>
    <definedName name="wrn.WAGES." localSheetId="13" hidden="1">{#N/A,#N/A,FALSE,"WAGES"}</definedName>
    <definedName name="wrn.WAGES." localSheetId="14" hidden="1">{#N/A,#N/A,FALSE,"WAGES"}</definedName>
    <definedName name="wrn.WAGES." localSheetId="15" hidden="1">{#N/A,#N/A,FALSE,"WAGES"}</definedName>
    <definedName name="wrn.WAGES." localSheetId="16" hidden="1">{#N/A,#N/A,FALSE,"WAGES"}</definedName>
    <definedName name="wrn.WAGES." localSheetId="17" hidden="1">{#N/A,#N/A,FALSE,"WAGES"}</definedName>
    <definedName name="wrn.WAGES." localSheetId="18" hidden="1">{#N/A,#N/A,FALSE,"WAGES"}</definedName>
    <definedName name="wrn.WAGES." hidden="1">{#N/A,#N/A,FALSE,"WAGES"}</definedName>
    <definedName name="wrn.WEO." localSheetId="59" hidden="1">{"WEO",#N/A,FALSE,"T"}</definedName>
    <definedName name="wrn.WEO." localSheetId="0" hidden="1">{"WEO",#N/A,FALSE,"T"}</definedName>
    <definedName name="wrn.WEO." localSheetId="12" hidden="1">{"WEO",#N/A,FALSE,"T"}</definedName>
    <definedName name="wrn.WEO." localSheetId="23" hidden="1">{"WEO",#N/A,FALSE,"T"}</definedName>
    <definedName name="wrn.WEO." localSheetId="28" hidden="1">{"WEO",#N/A,FALSE,"T"}</definedName>
    <definedName name="wrn.WEO." localSheetId="29" hidden="1">{"WEO",#N/A,FALSE,"T"}</definedName>
    <definedName name="wrn.WEO." localSheetId="30" hidden="1">{"WEO",#N/A,FALSE,"T"}</definedName>
    <definedName name="wrn.WEO." localSheetId="31" hidden="1">{"WEO",#N/A,FALSE,"T"}</definedName>
    <definedName name="wrn.WEO." localSheetId="40" hidden="1">{"WEO",#N/A,FALSE,"T"}</definedName>
    <definedName name="wrn.WEO." localSheetId="42" hidden="1">{"WEO",#N/A,FALSE,"T"}</definedName>
    <definedName name="wrn.WEO." localSheetId="1" hidden="1">{"WEO",#N/A,FALSE,"T"}</definedName>
    <definedName name="wrn.WEO." localSheetId="2" hidden="1">{"WEO",#N/A,FALSE,"T"}</definedName>
    <definedName name="wrn.WEO." localSheetId="3" hidden="1">{"WEO",#N/A,FALSE,"T"}</definedName>
    <definedName name="wrn.WEO." localSheetId="4" hidden="1">{"WEO",#N/A,FALSE,"T"}</definedName>
    <definedName name="wrn.WEO." localSheetId="5" hidden="1">{"WEO",#N/A,FALSE,"T"}</definedName>
    <definedName name="wrn.WEO." localSheetId="7" hidden="1">{"WEO",#N/A,FALSE,"T"}</definedName>
    <definedName name="wrn.WEO." localSheetId="9" hidden="1">{"WEO",#N/A,FALSE,"T"}</definedName>
    <definedName name="wrn.WEO." localSheetId="11" hidden="1">{"WEO",#N/A,FALSE,"T"}</definedName>
    <definedName name="wrn.WEO." localSheetId="6" hidden="1">{"WEO",#N/A,FALSE,"T"}</definedName>
    <definedName name="wrn.WEO." localSheetId="19" hidden="1">{"WEO",#N/A,FALSE,"T"}</definedName>
    <definedName name="wrn.WEO." localSheetId="20" hidden="1">{"WEO",#N/A,FALSE,"T"}</definedName>
    <definedName name="wrn.WEO." localSheetId="21" hidden="1">{"WEO",#N/A,FALSE,"T"}</definedName>
    <definedName name="wrn.WEO." localSheetId="22" hidden="1">{"WEO",#N/A,FALSE,"T"}</definedName>
    <definedName name="wrn.WEO." localSheetId="24" hidden="1">{"WEO",#N/A,FALSE,"T"}</definedName>
    <definedName name="wrn.WEO." localSheetId="25" hidden="1">{"WEO",#N/A,FALSE,"T"}</definedName>
    <definedName name="wrn.WEO." localSheetId="26" hidden="1">{"WEO",#N/A,FALSE,"T"}</definedName>
    <definedName name="wrn.WEO." localSheetId="27" hidden="1">{"WEO",#N/A,FALSE,"T"}</definedName>
    <definedName name="wrn.WEO." localSheetId="32" hidden="1">{"WEO",#N/A,FALSE,"T"}</definedName>
    <definedName name="wrn.WEO." localSheetId="33" hidden="1">{"WEO",#N/A,FALSE,"T"}</definedName>
    <definedName name="wrn.WEO." localSheetId="34" hidden="1">{"WEO",#N/A,FALSE,"T"}</definedName>
    <definedName name="wrn.WEO." localSheetId="8" hidden="1">{"WEO",#N/A,FALSE,"T"}</definedName>
    <definedName name="wrn.WEO." localSheetId="35" hidden="1">{"WEO",#N/A,FALSE,"T"}</definedName>
    <definedName name="wrn.WEO." localSheetId="36" hidden="1">{"WEO",#N/A,FALSE,"T"}</definedName>
    <definedName name="wrn.WEO." localSheetId="37" hidden="1">{"WEO",#N/A,FALSE,"T"}</definedName>
    <definedName name="wrn.WEO." localSheetId="38" hidden="1">{"WEO",#N/A,FALSE,"T"}</definedName>
    <definedName name="wrn.WEO." localSheetId="39" hidden="1">{"WEO",#N/A,FALSE,"T"}</definedName>
    <definedName name="wrn.WEO." localSheetId="41" hidden="1">{"WEO",#N/A,FALSE,"T"}</definedName>
    <definedName name="wrn.WEO." localSheetId="43" hidden="1">{"WEO",#N/A,FALSE,"T"}</definedName>
    <definedName name="wrn.WEO." localSheetId="10" hidden="1">{"WEO",#N/A,FALSE,"T"}</definedName>
    <definedName name="wrn.WEO." localSheetId="13" hidden="1">{"WEO",#N/A,FALSE,"T"}</definedName>
    <definedName name="wrn.WEO." localSheetId="14" hidden="1">{"WEO",#N/A,FALSE,"T"}</definedName>
    <definedName name="wrn.WEO." localSheetId="15" hidden="1">{"WEO",#N/A,FALSE,"T"}</definedName>
    <definedName name="wrn.WEO." localSheetId="16" hidden="1">{"WEO",#N/A,FALSE,"T"}</definedName>
    <definedName name="wrn.WEO." localSheetId="17" hidden="1">{"WEO",#N/A,FALSE,"T"}</definedName>
    <definedName name="wrn.WEO." localSheetId="18" hidden="1">{"WEO",#N/A,FALSE,"T"}</definedName>
    <definedName name="wrn.WEO." hidden="1">{"WEO",#N/A,FALSE,"T"}</definedName>
    <definedName name="wtewt" localSheetId="59" hidden="1">#REF!</definedName>
    <definedName name="wtewt" localSheetId="0" hidden="1">#REF!</definedName>
    <definedName name="wtewt" localSheetId="12" hidden="1">#REF!</definedName>
    <definedName name="wtewt" localSheetId="23" hidden="1">#REF!</definedName>
    <definedName name="wtewt" localSheetId="28" hidden="1">#REF!</definedName>
    <definedName name="wtewt" localSheetId="29" hidden="1">#REF!</definedName>
    <definedName name="wtewt" localSheetId="30" hidden="1">#REF!</definedName>
    <definedName name="wtewt" localSheetId="31" hidden="1">#REF!</definedName>
    <definedName name="wtewt" localSheetId="40" hidden="1">#REF!</definedName>
    <definedName name="wtewt" localSheetId="42" hidden="1">#REF!</definedName>
    <definedName name="wtewt" localSheetId="5" hidden="1">#REF!</definedName>
    <definedName name="wtewt" localSheetId="7" hidden="1">#REF!</definedName>
    <definedName name="wtewt" localSheetId="9" hidden="1">#REF!</definedName>
    <definedName name="wtewt" localSheetId="11" hidden="1">#REF!</definedName>
    <definedName name="wtewt" localSheetId="6" hidden="1">#REF!</definedName>
    <definedName name="wtewt" localSheetId="19" hidden="1">#REF!</definedName>
    <definedName name="wtewt" localSheetId="20" hidden="1">#REF!</definedName>
    <definedName name="wtewt" localSheetId="21" hidden="1">#REF!</definedName>
    <definedName name="wtewt" localSheetId="22" hidden="1">#REF!</definedName>
    <definedName name="wtewt" localSheetId="24" hidden="1">#REF!</definedName>
    <definedName name="wtewt" localSheetId="25" hidden="1">#REF!</definedName>
    <definedName name="wtewt" localSheetId="26" hidden="1">#REF!</definedName>
    <definedName name="wtewt" localSheetId="27" hidden="1">#REF!</definedName>
    <definedName name="wtewt" localSheetId="32" hidden="1">#REF!</definedName>
    <definedName name="wtewt" localSheetId="33" hidden="1">#REF!</definedName>
    <definedName name="wtewt" localSheetId="34" hidden="1">#REF!</definedName>
    <definedName name="wtewt" localSheetId="8" hidden="1">#REF!</definedName>
    <definedName name="wtewt" localSheetId="35" hidden="1">#REF!</definedName>
    <definedName name="wtewt" localSheetId="36" hidden="1">#REF!</definedName>
    <definedName name="wtewt" localSheetId="37" hidden="1">#REF!</definedName>
    <definedName name="wtewt" localSheetId="38" hidden="1">#REF!</definedName>
    <definedName name="wtewt" localSheetId="39" hidden="1">#REF!</definedName>
    <definedName name="wtewt" localSheetId="41" hidden="1">#REF!</definedName>
    <definedName name="wtewt" localSheetId="43" hidden="1">#REF!</definedName>
    <definedName name="wtewt" localSheetId="10" hidden="1">#REF!</definedName>
    <definedName name="wtewt" localSheetId="13" hidden="1">#REF!</definedName>
    <definedName name="wtewt" localSheetId="14" hidden="1">#REF!</definedName>
    <definedName name="wtewt" localSheetId="15" hidden="1">#REF!</definedName>
    <definedName name="wtewt" localSheetId="16" hidden="1">#REF!</definedName>
    <definedName name="wtewt" localSheetId="17" hidden="1">#REF!</definedName>
    <definedName name="wtewt" localSheetId="18" hidden="1">#REF!</definedName>
    <definedName name="wtewt" hidden="1">#REF!</definedName>
    <definedName name="wvu.PLA1." localSheetId="59" hidden="1">{FALSE,FALSE,-1.25,-15.5,484.5,276.75,FALSE,FALSE,TRUE,TRUE,0,12,#N/A,46,#N/A,2.93460490463215,15.35,1,FALSE,FALSE,3,TRUE,1,FALSE,100,"Swvu.PLA1.","ACwvu.PLA1.",#N/A,FALSE,FALSE,0,0,0,0,2,"","",TRUE,TRUE,FALSE,FALSE,1,60,#N/A,#N/A,FALSE,FALSE,FALSE,FALSE,FALSE,FALSE,FALSE,9,65532,65532,FALSE,FALSE,TRUE,TRUE,TRUE}</definedName>
    <definedName name="wvu.PLA1." localSheetId="0"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2" hidden="1">{FALSE,FALSE,-1.25,-15.5,484.5,276.75,FALSE,FALSE,TRUE,TRUE,0,12,#N/A,46,#N/A,2.93460490463215,15.35,1,FALSE,FALSE,3,TRUE,1,FALSE,100,"Swvu.PLA1.","ACwvu.PLA1.",#N/A,FALSE,FALSE,0,0,0,0,2,"","",TRUE,TRUE,FALSE,FALSE,1,60,#N/A,#N/A,FALSE,FALSE,FALSE,FALSE,FALSE,FALSE,FALSE,9,65532,65532,FALSE,FALSE,TRUE,TRUE,TRUE}</definedName>
    <definedName name="wvu.PLA1." localSheetId="23" hidden="1">{FALSE,FALSE,-1.25,-15.5,484.5,276.75,FALSE,FALSE,TRUE,TRUE,0,12,#N/A,46,#N/A,2.93460490463215,15.35,1,FALSE,FALSE,3,TRUE,1,FALSE,100,"Swvu.PLA1.","ACwvu.PLA1.",#N/A,FALSE,FALSE,0,0,0,0,2,"","",TRUE,TRUE,FALSE,FALSE,1,60,#N/A,#N/A,FALSE,FALSE,FALSE,FALSE,FALSE,FALSE,FALSE,9,65532,65532,FALSE,FALSE,TRUE,TRUE,TRUE}</definedName>
    <definedName name="wvu.PLA1." localSheetId="28" hidden="1">{FALSE,FALSE,-1.25,-15.5,484.5,276.75,FALSE,FALSE,TRUE,TRUE,0,12,#N/A,46,#N/A,2.93460490463215,15.35,1,FALSE,FALSE,3,TRUE,1,FALSE,100,"Swvu.PLA1.","ACwvu.PLA1.",#N/A,FALSE,FALSE,0,0,0,0,2,"","",TRUE,TRUE,FALSE,FALSE,1,60,#N/A,#N/A,FALSE,FALSE,FALSE,FALSE,FALSE,FALSE,FALSE,9,65532,65532,FALSE,FALSE,TRUE,TRUE,TRUE}</definedName>
    <definedName name="wvu.PLA1." localSheetId="29"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0"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1" hidden="1">{FALSE,FALSE,-1.25,-15.5,484.5,276.75,FALSE,FALSE,TRUE,TRUE,0,12,#N/A,46,#N/A,2.93460490463215,15.35,1,FALSE,FALSE,3,TRUE,1,FALSE,100,"Swvu.PLA1.","ACwvu.PLA1.",#N/A,FALSE,FALSE,0,0,0,0,2,"","",TRUE,TRUE,FALSE,FALSE,1,60,#N/A,#N/A,FALSE,FALSE,FALSE,FALSE,FALSE,FALSE,FALSE,9,65532,65532,FALSE,FALSE,TRUE,TRUE,TRUE}</definedName>
    <definedName name="wvu.PLA1." localSheetId="40" hidden="1">{FALSE,FALSE,-1.25,-15.5,484.5,276.75,FALSE,FALSE,TRUE,TRUE,0,12,#N/A,46,#N/A,2.93460490463215,15.35,1,FALSE,FALSE,3,TRUE,1,FALSE,100,"Swvu.PLA1.","ACwvu.PLA1.",#N/A,FALSE,FALSE,0,0,0,0,2,"","",TRUE,TRUE,FALSE,FALSE,1,60,#N/A,#N/A,FALSE,FALSE,FALSE,FALSE,FALSE,FALSE,FALSE,9,65532,65532,FALSE,FALSE,TRUE,TRUE,TRUE}</definedName>
    <definedName name="wvu.PLA1." localSheetId="42"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 hidden="1">{FALSE,FALSE,-1.25,-15.5,484.5,276.75,FALSE,FALSE,TRUE,TRUE,0,12,#N/A,46,#N/A,2.93460490463215,15.35,1,FALSE,FALSE,3,TRUE,1,FALSE,100,"Swvu.PLA1.","ACwvu.PLA1.",#N/A,FALSE,FALSE,0,0,0,0,2,"","",TRUE,TRUE,FALSE,FALSE,1,60,#N/A,#N/A,FALSE,FALSE,FALSE,FALSE,FALSE,FALSE,FALSE,9,65532,65532,FALSE,FALSE,TRUE,TRUE,TRUE}</definedName>
    <definedName name="wvu.PLA1." localSheetId="2"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 hidden="1">{FALSE,FALSE,-1.25,-15.5,484.5,276.75,FALSE,FALSE,TRUE,TRUE,0,12,#N/A,46,#N/A,2.93460490463215,15.35,1,FALSE,FALSE,3,TRUE,1,FALSE,100,"Swvu.PLA1.","ACwvu.PLA1.",#N/A,FALSE,FALSE,0,0,0,0,2,"","",TRUE,TRUE,FALSE,FALSE,1,60,#N/A,#N/A,FALSE,FALSE,FALSE,FALSE,FALSE,FALSE,FALSE,9,65532,65532,FALSE,FALSE,TRUE,TRUE,TRUE}</definedName>
    <definedName name="wvu.PLA1." localSheetId="4" hidden="1">{FALSE,FALSE,-1.25,-15.5,484.5,276.75,FALSE,FALSE,TRUE,TRUE,0,12,#N/A,46,#N/A,2.93460490463215,15.35,1,FALSE,FALSE,3,TRUE,1,FALSE,100,"Swvu.PLA1.","ACwvu.PLA1.",#N/A,FALSE,FALSE,0,0,0,0,2,"","",TRUE,TRUE,FALSE,FALSE,1,60,#N/A,#N/A,FALSE,FALSE,FALSE,FALSE,FALSE,FALSE,FALSE,9,65532,65532,FALSE,FALSE,TRUE,TRUE,TRUE}</definedName>
    <definedName name="wvu.PLA1." localSheetId="5" hidden="1">{FALSE,FALSE,-1.25,-15.5,484.5,276.75,FALSE,FALSE,TRUE,TRUE,0,12,#N/A,46,#N/A,2.93460490463215,15.35,1,FALSE,FALSE,3,TRUE,1,FALSE,100,"Swvu.PLA1.","ACwvu.PLA1.",#N/A,FALSE,FALSE,0,0,0,0,2,"","",TRUE,TRUE,FALSE,FALSE,1,60,#N/A,#N/A,FALSE,FALSE,FALSE,FALSE,FALSE,FALSE,FALSE,9,65532,65532,FALSE,FALSE,TRUE,TRUE,TRUE}</definedName>
    <definedName name="wvu.PLA1." localSheetId="7" hidden="1">{FALSE,FALSE,-1.25,-15.5,484.5,276.75,FALSE,FALSE,TRUE,TRUE,0,12,#N/A,46,#N/A,2.93460490463215,15.35,1,FALSE,FALSE,3,TRUE,1,FALSE,100,"Swvu.PLA1.","ACwvu.PLA1.",#N/A,FALSE,FALSE,0,0,0,0,2,"","",TRUE,TRUE,FALSE,FALSE,1,60,#N/A,#N/A,FALSE,FALSE,FALSE,FALSE,FALSE,FALSE,FALSE,9,65532,65532,FALSE,FALSE,TRUE,TRUE,TRUE}</definedName>
    <definedName name="wvu.PLA1." localSheetId="9"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1" hidden="1">{FALSE,FALSE,-1.25,-15.5,484.5,276.75,FALSE,FALSE,TRUE,TRUE,0,12,#N/A,46,#N/A,2.93460490463215,15.35,1,FALSE,FALSE,3,TRUE,1,FALSE,100,"Swvu.PLA1.","ACwvu.PLA1.",#N/A,FALSE,FALSE,0,0,0,0,2,"","",TRUE,TRUE,FALSE,FALSE,1,60,#N/A,#N/A,FALSE,FALSE,FALSE,FALSE,FALSE,FALSE,FALSE,9,65532,65532,FALSE,FALSE,TRUE,TRUE,TRUE}</definedName>
    <definedName name="wvu.PLA1." localSheetId="6"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9" hidden="1">{FALSE,FALSE,-1.25,-15.5,484.5,276.75,FALSE,FALSE,TRUE,TRUE,0,12,#N/A,46,#N/A,2.93460490463215,15.35,1,FALSE,FALSE,3,TRUE,1,FALSE,100,"Swvu.PLA1.","ACwvu.PLA1.",#N/A,FALSE,FALSE,0,0,0,0,2,"","",TRUE,TRUE,FALSE,FALSE,1,60,#N/A,#N/A,FALSE,FALSE,FALSE,FALSE,FALSE,FALSE,FALSE,9,65532,65532,FALSE,FALSE,TRUE,TRUE,TRUE}</definedName>
    <definedName name="wvu.PLA1." localSheetId="20" hidden="1">{FALSE,FALSE,-1.25,-15.5,484.5,276.75,FALSE,FALSE,TRUE,TRUE,0,12,#N/A,46,#N/A,2.93460490463215,15.35,1,FALSE,FALSE,3,TRUE,1,FALSE,100,"Swvu.PLA1.","ACwvu.PLA1.",#N/A,FALSE,FALSE,0,0,0,0,2,"","",TRUE,TRUE,FALSE,FALSE,1,60,#N/A,#N/A,FALSE,FALSE,FALSE,FALSE,FALSE,FALSE,FALSE,9,65532,65532,FALSE,FALSE,TRUE,TRUE,TRUE}</definedName>
    <definedName name="wvu.PLA1." localSheetId="21" hidden="1">{FALSE,FALSE,-1.25,-15.5,484.5,276.75,FALSE,FALSE,TRUE,TRUE,0,12,#N/A,46,#N/A,2.93460490463215,15.35,1,FALSE,FALSE,3,TRUE,1,FALSE,100,"Swvu.PLA1.","ACwvu.PLA1.",#N/A,FALSE,FALSE,0,0,0,0,2,"","",TRUE,TRUE,FALSE,FALSE,1,60,#N/A,#N/A,FALSE,FALSE,FALSE,FALSE,FALSE,FALSE,FALSE,9,65532,65532,FALSE,FALSE,TRUE,TRUE,TRUE}</definedName>
    <definedName name="wvu.PLA1." localSheetId="22" hidden="1">{FALSE,FALSE,-1.25,-15.5,484.5,276.75,FALSE,FALSE,TRUE,TRUE,0,12,#N/A,46,#N/A,2.93460490463215,15.35,1,FALSE,FALSE,3,TRUE,1,FALSE,100,"Swvu.PLA1.","ACwvu.PLA1.",#N/A,FALSE,FALSE,0,0,0,0,2,"","",TRUE,TRUE,FALSE,FALSE,1,60,#N/A,#N/A,FALSE,FALSE,FALSE,FALSE,FALSE,FALSE,FALSE,9,65532,65532,FALSE,FALSE,TRUE,TRUE,TRUE}</definedName>
    <definedName name="wvu.PLA1." localSheetId="24" hidden="1">{FALSE,FALSE,-1.25,-15.5,484.5,276.75,FALSE,FALSE,TRUE,TRUE,0,12,#N/A,46,#N/A,2.93460490463215,15.35,1,FALSE,FALSE,3,TRUE,1,FALSE,100,"Swvu.PLA1.","ACwvu.PLA1.",#N/A,FALSE,FALSE,0,0,0,0,2,"","",TRUE,TRUE,FALSE,FALSE,1,60,#N/A,#N/A,FALSE,FALSE,FALSE,FALSE,FALSE,FALSE,FALSE,9,65532,65532,FALSE,FALSE,TRUE,TRUE,TRUE}</definedName>
    <definedName name="wvu.PLA1." localSheetId="25" hidden="1">{FALSE,FALSE,-1.25,-15.5,484.5,276.75,FALSE,FALSE,TRUE,TRUE,0,12,#N/A,46,#N/A,2.93460490463215,15.35,1,FALSE,FALSE,3,TRUE,1,FALSE,100,"Swvu.PLA1.","ACwvu.PLA1.",#N/A,FALSE,FALSE,0,0,0,0,2,"","",TRUE,TRUE,FALSE,FALSE,1,60,#N/A,#N/A,FALSE,FALSE,FALSE,FALSE,FALSE,FALSE,FALSE,9,65532,65532,FALSE,FALSE,TRUE,TRUE,TRUE}</definedName>
    <definedName name="wvu.PLA1." localSheetId="26" hidden="1">{FALSE,FALSE,-1.25,-15.5,484.5,276.75,FALSE,FALSE,TRUE,TRUE,0,12,#N/A,46,#N/A,2.93460490463215,15.35,1,FALSE,FALSE,3,TRUE,1,FALSE,100,"Swvu.PLA1.","ACwvu.PLA1.",#N/A,FALSE,FALSE,0,0,0,0,2,"","",TRUE,TRUE,FALSE,FALSE,1,60,#N/A,#N/A,FALSE,FALSE,FALSE,FALSE,FALSE,FALSE,FALSE,9,65532,65532,FALSE,FALSE,TRUE,TRUE,TRUE}</definedName>
    <definedName name="wvu.PLA1." localSheetId="27"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2"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3"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4" hidden="1">{FALSE,FALSE,-1.25,-15.5,484.5,276.75,FALSE,FALSE,TRUE,TRUE,0,12,#N/A,46,#N/A,2.93460490463215,15.35,1,FALSE,FALSE,3,TRUE,1,FALSE,100,"Swvu.PLA1.","ACwvu.PLA1.",#N/A,FALSE,FALSE,0,0,0,0,2,"","",TRUE,TRUE,FALSE,FALSE,1,60,#N/A,#N/A,FALSE,FALSE,FALSE,FALSE,FALSE,FALSE,FALSE,9,65532,65532,FALSE,FALSE,TRUE,TRUE,TRUE}</definedName>
    <definedName name="wvu.PLA1." localSheetId="8"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5"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6"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7"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8"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9" hidden="1">{FALSE,FALSE,-1.25,-15.5,484.5,276.75,FALSE,FALSE,TRUE,TRUE,0,12,#N/A,46,#N/A,2.93460490463215,15.35,1,FALSE,FALSE,3,TRUE,1,FALSE,100,"Swvu.PLA1.","ACwvu.PLA1.",#N/A,FALSE,FALSE,0,0,0,0,2,"","",TRUE,TRUE,FALSE,FALSE,1,60,#N/A,#N/A,FALSE,FALSE,FALSE,FALSE,FALSE,FALSE,FALSE,9,65532,65532,FALSE,FALSE,TRUE,TRUE,TRUE}</definedName>
    <definedName name="wvu.PLA1." localSheetId="41" hidden="1">{FALSE,FALSE,-1.25,-15.5,484.5,276.75,FALSE,FALSE,TRUE,TRUE,0,12,#N/A,46,#N/A,2.93460490463215,15.35,1,FALSE,FALSE,3,TRUE,1,FALSE,100,"Swvu.PLA1.","ACwvu.PLA1.",#N/A,FALSE,FALSE,0,0,0,0,2,"","",TRUE,TRUE,FALSE,FALSE,1,60,#N/A,#N/A,FALSE,FALSE,FALSE,FALSE,FALSE,FALSE,FALSE,9,65532,65532,FALSE,FALSE,TRUE,TRUE,TRUE}</definedName>
    <definedName name="wvu.PLA1." localSheetId="43"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0"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3"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4"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5"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6"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7"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8" hidden="1">{FALSE,FALSE,-1.25,-15.5,484.5,276.75,FALSE,FALSE,TRUE,TRUE,0,12,#N/A,46,#N/A,2.93460490463215,15.35,1,FALSE,FALSE,3,TRUE,1,FALSE,100,"Swvu.PLA1.","ACwvu.PLA1.",#N/A,FALSE,FALSE,0,0,0,0,2,"","",TRUE,TRUE,FALSE,FALSE,1,60,#N/A,#N/A,FALSE,FALSE,FALSE,FALSE,FALSE,FALSE,FALSE,9,65532,65532,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localSheetId="59" hidden="1">{TRUE,TRUE,-1.25,-15.5,484.5,276.75,FALSE,FALSE,TRUE,TRUE,0,15,#N/A,56,#N/A,4.88636363636364,15.35,1,FALSE,FALSE,3,TRUE,1,FALSE,100,"Swvu.PLA2.","ACwvu.PLA2.",#N/A,FALSE,FALSE,0,0,0,0,2,"","",TRUE,TRUE,FALSE,FALSE,1,60,#N/A,#N/A,FALSE,FALSE,"Rwvu.PLA2.",#N/A,FALSE,FALSE,FALSE,9,65532,65532,FALSE,FALSE,TRUE,TRUE,TRUE}</definedName>
    <definedName name="wvu.PLA2." localSheetId="0" hidden="1">{TRUE,TRUE,-1.25,-15.5,484.5,276.75,FALSE,FALSE,TRUE,TRUE,0,15,#N/A,56,#N/A,4.88636363636364,15.35,1,FALSE,FALSE,3,TRUE,1,FALSE,100,"Swvu.PLA2.","ACwvu.PLA2.",#N/A,FALSE,FALSE,0,0,0,0,2,"","",TRUE,TRUE,FALSE,FALSE,1,60,#N/A,#N/A,FALSE,FALSE,"Rwvu.PLA2.",#N/A,FALSE,FALSE,FALSE,9,65532,65532,FALSE,FALSE,TRUE,TRUE,TRUE}</definedName>
    <definedName name="wvu.PLA2." localSheetId="12" hidden="1">{TRUE,TRUE,-1.25,-15.5,484.5,276.75,FALSE,FALSE,TRUE,TRUE,0,15,#N/A,56,#N/A,4.88636363636364,15.35,1,FALSE,FALSE,3,TRUE,1,FALSE,100,"Swvu.PLA2.","ACwvu.PLA2.",#N/A,FALSE,FALSE,0,0,0,0,2,"","",TRUE,TRUE,FALSE,FALSE,1,60,#N/A,#N/A,FALSE,FALSE,"Rwvu.PLA2.",#N/A,FALSE,FALSE,FALSE,9,65532,65532,FALSE,FALSE,TRUE,TRUE,TRUE}</definedName>
    <definedName name="wvu.PLA2." localSheetId="23" hidden="1">{TRUE,TRUE,-1.25,-15.5,484.5,276.75,FALSE,FALSE,TRUE,TRUE,0,15,#N/A,56,#N/A,4.88636363636364,15.35,1,FALSE,FALSE,3,TRUE,1,FALSE,100,"Swvu.PLA2.","ACwvu.PLA2.",#N/A,FALSE,FALSE,0,0,0,0,2,"","",TRUE,TRUE,FALSE,FALSE,1,60,#N/A,#N/A,FALSE,FALSE,"Rwvu.PLA2.",#N/A,FALSE,FALSE,FALSE,9,65532,65532,FALSE,FALSE,TRUE,TRUE,TRUE}</definedName>
    <definedName name="wvu.PLA2." localSheetId="28" hidden="1">{TRUE,TRUE,-1.25,-15.5,484.5,276.75,FALSE,FALSE,TRUE,TRUE,0,15,#N/A,56,#N/A,4.88636363636364,15.35,1,FALSE,FALSE,3,TRUE,1,FALSE,100,"Swvu.PLA2.","ACwvu.PLA2.",#N/A,FALSE,FALSE,0,0,0,0,2,"","",TRUE,TRUE,FALSE,FALSE,1,60,#N/A,#N/A,FALSE,FALSE,"Rwvu.PLA2.",#N/A,FALSE,FALSE,FALSE,9,65532,65532,FALSE,FALSE,TRUE,TRUE,TRUE}</definedName>
    <definedName name="wvu.PLA2." localSheetId="29" hidden="1">{TRUE,TRUE,-1.25,-15.5,484.5,276.75,FALSE,FALSE,TRUE,TRUE,0,15,#N/A,56,#N/A,4.88636363636364,15.35,1,FALSE,FALSE,3,TRUE,1,FALSE,100,"Swvu.PLA2.","ACwvu.PLA2.",#N/A,FALSE,FALSE,0,0,0,0,2,"","",TRUE,TRUE,FALSE,FALSE,1,60,#N/A,#N/A,FALSE,FALSE,"Rwvu.PLA2.",#N/A,FALSE,FALSE,FALSE,9,65532,65532,FALSE,FALSE,TRUE,TRUE,TRUE}</definedName>
    <definedName name="wvu.PLA2." localSheetId="30" hidden="1">{TRUE,TRUE,-1.25,-15.5,484.5,276.75,FALSE,FALSE,TRUE,TRUE,0,15,#N/A,56,#N/A,4.88636363636364,15.35,1,FALSE,FALSE,3,TRUE,1,FALSE,100,"Swvu.PLA2.","ACwvu.PLA2.",#N/A,FALSE,FALSE,0,0,0,0,2,"","",TRUE,TRUE,FALSE,FALSE,1,60,#N/A,#N/A,FALSE,FALSE,"Rwvu.PLA2.",#N/A,FALSE,FALSE,FALSE,9,65532,65532,FALSE,FALSE,TRUE,TRUE,TRUE}</definedName>
    <definedName name="wvu.PLA2." localSheetId="31" hidden="1">{TRUE,TRUE,-1.25,-15.5,484.5,276.75,FALSE,FALSE,TRUE,TRUE,0,15,#N/A,56,#N/A,4.88636363636364,15.35,1,FALSE,FALSE,3,TRUE,1,FALSE,100,"Swvu.PLA2.","ACwvu.PLA2.",#N/A,FALSE,FALSE,0,0,0,0,2,"","",TRUE,TRUE,FALSE,FALSE,1,60,#N/A,#N/A,FALSE,FALSE,"Rwvu.PLA2.",#N/A,FALSE,FALSE,FALSE,9,65532,65532,FALSE,FALSE,TRUE,TRUE,TRUE}</definedName>
    <definedName name="wvu.PLA2." localSheetId="40" hidden="1">{TRUE,TRUE,-1.25,-15.5,484.5,276.75,FALSE,FALSE,TRUE,TRUE,0,15,#N/A,56,#N/A,4.88636363636364,15.35,1,FALSE,FALSE,3,TRUE,1,FALSE,100,"Swvu.PLA2.","ACwvu.PLA2.",#N/A,FALSE,FALSE,0,0,0,0,2,"","",TRUE,TRUE,FALSE,FALSE,1,60,#N/A,#N/A,FALSE,FALSE,"Rwvu.PLA2.",#N/A,FALSE,FALSE,FALSE,9,65532,65532,FALSE,FALSE,TRUE,TRUE,TRUE}</definedName>
    <definedName name="wvu.PLA2." localSheetId="42" hidden="1">{TRUE,TRUE,-1.25,-15.5,484.5,276.75,FALSE,FALSE,TRUE,TRUE,0,15,#N/A,56,#N/A,4.88636363636364,15.35,1,FALSE,FALSE,3,TRUE,1,FALSE,100,"Swvu.PLA2.","ACwvu.PLA2.",#N/A,FALSE,FALSE,0,0,0,0,2,"","",TRUE,TRUE,FALSE,FALSE,1,60,#N/A,#N/A,FALSE,FALSE,"Rwvu.PLA2.",#N/A,FALSE,FALSE,FALSE,9,65532,65532,FALSE,FALSE,TRUE,TRUE,TRUE}</definedName>
    <definedName name="wvu.PLA2." localSheetId="1" hidden="1">{TRUE,TRUE,-1.25,-15.5,484.5,276.75,FALSE,FALSE,TRUE,TRUE,0,15,#N/A,56,#N/A,4.88636363636364,15.35,1,FALSE,FALSE,3,TRUE,1,FALSE,100,"Swvu.PLA2.","ACwvu.PLA2.",#N/A,FALSE,FALSE,0,0,0,0,2,"","",TRUE,TRUE,FALSE,FALSE,1,60,#N/A,#N/A,FALSE,FALSE,"Rwvu.PLA2.",#N/A,FALSE,FALSE,FALSE,9,65532,65532,FALSE,FALSE,TRUE,TRUE,TRUE}</definedName>
    <definedName name="wvu.PLA2." localSheetId="2" hidden="1">{TRUE,TRUE,-1.25,-15.5,484.5,276.75,FALSE,FALSE,TRUE,TRUE,0,15,#N/A,56,#N/A,4.88636363636364,15.35,1,FALSE,FALSE,3,TRUE,1,FALSE,100,"Swvu.PLA2.","ACwvu.PLA2.",#N/A,FALSE,FALSE,0,0,0,0,2,"","",TRUE,TRUE,FALSE,FALSE,1,60,#N/A,#N/A,FALSE,FALSE,"Rwvu.PLA2.",#N/A,FALSE,FALSE,FALSE,9,65532,65532,FALSE,FALSE,TRUE,TRUE,TRUE}</definedName>
    <definedName name="wvu.PLA2." localSheetId="3" hidden="1">{TRUE,TRUE,-1.25,-15.5,484.5,276.75,FALSE,FALSE,TRUE,TRUE,0,15,#N/A,56,#N/A,4.88636363636364,15.35,1,FALSE,FALSE,3,TRUE,1,FALSE,100,"Swvu.PLA2.","ACwvu.PLA2.",#N/A,FALSE,FALSE,0,0,0,0,2,"","",TRUE,TRUE,FALSE,FALSE,1,60,#N/A,#N/A,FALSE,FALSE,"Rwvu.PLA2.",#N/A,FALSE,FALSE,FALSE,9,65532,65532,FALSE,FALSE,TRUE,TRUE,TRUE}</definedName>
    <definedName name="wvu.PLA2." localSheetId="4" hidden="1">{TRUE,TRUE,-1.25,-15.5,484.5,276.75,FALSE,FALSE,TRUE,TRUE,0,15,#N/A,56,#N/A,4.88636363636364,15.35,1,FALSE,FALSE,3,TRUE,1,FALSE,100,"Swvu.PLA2.","ACwvu.PLA2.",#N/A,FALSE,FALSE,0,0,0,0,2,"","",TRUE,TRUE,FALSE,FALSE,1,60,#N/A,#N/A,FALSE,FALSE,"Rwvu.PLA2.",#N/A,FALSE,FALSE,FALSE,9,65532,65532,FALSE,FALSE,TRUE,TRUE,TRUE}</definedName>
    <definedName name="wvu.PLA2." localSheetId="5" hidden="1">{TRUE,TRUE,-1.25,-15.5,484.5,276.75,FALSE,FALSE,TRUE,TRUE,0,15,#N/A,56,#N/A,4.88636363636364,15.35,1,FALSE,FALSE,3,TRUE,1,FALSE,100,"Swvu.PLA2.","ACwvu.PLA2.",#N/A,FALSE,FALSE,0,0,0,0,2,"","",TRUE,TRUE,FALSE,FALSE,1,60,#N/A,#N/A,FALSE,FALSE,"Rwvu.PLA2.",#N/A,FALSE,FALSE,FALSE,9,65532,65532,FALSE,FALSE,TRUE,TRUE,TRUE}</definedName>
    <definedName name="wvu.PLA2." localSheetId="7" hidden="1">{TRUE,TRUE,-1.25,-15.5,484.5,276.75,FALSE,FALSE,TRUE,TRUE,0,15,#N/A,56,#N/A,4.88636363636364,15.35,1,FALSE,FALSE,3,TRUE,1,FALSE,100,"Swvu.PLA2.","ACwvu.PLA2.",#N/A,FALSE,FALSE,0,0,0,0,2,"","",TRUE,TRUE,FALSE,FALSE,1,60,#N/A,#N/A,FALSE,FALSE,"Rwvu.PLA2.",#N/A,FALSE,FALSE,FALSE,9,65532,65532,FALSE,FALSE,TRUE,TRUE,TRUE}</definedName>
    <definedName name="wvu.PLA2." localSheetId="9" hidden="1">{TRUE,TRUE,-1.25,-15.5,484.5,276.75,FALSE,FALSE,TRUE,TRUE,0,15,#N/A,56,#N/A,4.88636363636364,15.35,1,FALSE,FALSE,3,TRUE,1,FALSE,100,"Swvu.PLA2.","ACwvu.PLA2.",#N/A,FALSE,FALSE,0,0,0,0,2,"","",TRUE,TRUE,FALSE,FALSE,1,60,#N/A,#N/A,FALSE,FALSE,"Rwvu.PLA2.",#N/A,FALSE,FALSE,FALSE,9,65532,65532,FALSE,FALSE,TRUE,TRUE,TRUE}</definedName>
    <definedName name="wvu.PLA2." localSheetId="11" hidden="1">{TRUE,TRUE,-1.25,-15.5,484.5,276.75,FALSE,FALSE,TRUE,TRUE,0,15,#N/A,56,#N/A,4.88636363636364,15.35,1,FALSE,FALSE,3,TRUE,1,FALSE,100,"Swvu.PLA2.","ACwvu.PLA2.",#N/A,FALSE,FALSE,0,0,0,0,2,"","",TRUE,TRUE,FALSE,FALSE,1,60,#N/A,#N/A,FALSE,FALSE,"Rwvu.PLA2.",#N/A,FALSE,FALSE,FALSE,9,65532,65532,FALSE,FALSE,TRUE,TRUE,TRUE}</definedName>
    <definedName name="wvu.PLA2." localSheetId="6" hidden="1">{TRUE,TRUE,-1.25,-15.5,484.5,276.75,FALSE,FALSE,TRUE,TRUE,0,15,#N/A,56,#N/A,4.88636363636364,15.35,1,FALSE,FALSE,3,TRUE,1,FALSE,100,"Swvu.PLA2.","ACwvu.PLA2.",#N/A,FALSE,FALSE,0,0,0,0,2,"","",TRUE,TRUE,FALSE,FALSE,1,60,#N/A,#N/A,FALSE,FALSE,"Rwvu.PLA2.",#N/A,FALSE,FALSE,FALSE,9,65532,65532,FALSE,FALSE,TRUE,TRUE,TRUE}</definedName>
    <definedName name="wvu.PLA2." localSheetId="19" hidden="1">{TRUE,TRUE,-1.25,-15.5,484.5,276.75,FALSE,FALSE,TRUE,TRUE,0,15,#N/A,56,#N/A,4.88636363636364,15.35,1,FALSE,FALSE,3,TRUE,1,FALSE,100,"Swvu.PLA2.","ACwvu.PLA2.",#N/A,FALSE,FALSE,0,0,0,0,2,"","",TRUE,TRUE,FALSE,FALSE,1,60,#N/A,#N/A,FALSE,FALSE,"Rwvu.PLA2.",#N/A,FALSE,FALSE,FALSE,9,65532,65532,FALSE,FALSE,TRUE,TRUE,TRUE}</definedName>
    <definedName name="wvu.PLA2." localSheetId="20" hidden="1">{TRUE,TRUE,-1.25,-15.5,484.5,276.75,FALSE,FALSE,TRUE,TRUE,0,15,#N/A,56,#N/A,4.88636363636364,15.35,1,FALSE,FALSE,3,TRUE,1,FALSE,100,"Swvu.PLA2.","ACwvu.PLA2.",#N/A,FALSE,FALSE,0,0,0,0,2,"","",TRUE,TRUE,FALSE,FALSE,1,60,#N/A,#N/A,FALSE,FALSE,"Rwvu.PLA2.",#N/A,FALSE,FALSE,FALSE,9,65532,65532,FALSE,FALSE,TRUE,TRUE,TRUE}</definedName>
    <definedName name="wvu.PLA2." localSheetId="21" hidden="1">{TRUE,TRUE,-1.25,-15.5,484.5,276.75,FALSE,FALSE,TRUE,TRUE,0,15,#N/A,56,#N/A,4.88636363636364,15.35,1,FALSE,FALSE,3,TRUE,1,FALSE,100,"Swvu.PLA2.","ACwvu.PLA2.",#N/A,FALSE,FALSE,0,0,0,0,2,"","",TRUE,TRUE,FALSE,FALSE,1,60,#N/A,#N/A,FALSE,FALSE,"Rwvu.PLA2.",#N/A,FALSE,FALSE,FALSE,9,65532,65532,FALSE,FALSE,TRUE,TRUE,TRUE}</definedName>
    <definedName name="wvu.PLA2." localSheetId="22" hidden="1">{TRUE,TRUE,-1.25,-15.5,484.5,276.75,FALSE,FALSE,TRUE,TRUE,0,15,#N/A,56,#N/A,4.88636363636364,15.35,1,FALSE,FALSE,3,TRUE,1,FALSE,100,"Swvu.PLA2.","ACwvu.PLA2.",#N/A,FALSE,FALSE,0,0,0,0,2,"","",TRUE,TRUE,FALSE,FALSE,1,60,#N/A,#N/A,FALSE,FALSE,"Rwvu.PLA2.",#N/A,FALSE,FALSE,FALSE,9,65532,65532,FALSE,FALSE,TRUE,TRUE,TRUE}</definedName>
    <definedName name="wvu.PLA2." localSheetId="24" hidden="1">{TRUE,TRUE,-1.25,-15.5,484.5,276.75,FALSE,FALSE,TRUE,TRUE,0,15,#N/A,56,#N/A,4.88636363636364,15.35,1,FALSE,FALSE,3,TRUE,1,FALSE,100,"Swvu.PLA2.","ACwvu.PLA2.",#N/A,FALSE,FALSE,0,0,0,0,2,"","",TRUE,TRUE,FALSE,FALSE,1,60,#N/A,#N/A,FALSE,FALSE,"Rwvu.PLA2.",#N/A,FALSE,FALSE,FALSE,9,65532,65532,FALSE,FALSE,TRUE,TRUE,TRUE}</definedName>
    <definedName name="wvu.PLA2." localSheetId="25" hidden="1">{TRUE,TRUE,-1.25,-15.5,484.5,276.75,FALSE,FALSE,TRUE,TRUE,0,15,#N/A,56,#N/A,4.88636363636364,15.35,1,FALSE,FALSE,3,TRUE,1,FALSE,100,"Swvu.PLA2.","ACwvu.PLA2.",#N/A,FALSE,FALSE,0,0,0,0,2,"","",TRUE,TRUE,FALSE,FALSE,1,60,#N/A,#N/A,FALSE,FALSE,"Rwvu.PLA2.",#N/A,FALSE,FALSE,FALSE,9,65532,65532,FALSE,FALSE,TRUE,TRUE,TRUE}</definedName>
    <definedName name="wvu.PLA2." localSheetId="26" hidden="1">{TRUE,TRUE,-1.25,-15.5,484.5,276.75,FALSE,FALSE,TRUE,TRUE,0,15,#N/A,56,#N/A,4.88636363636364,15.35,1,FALSE,FALSE,3,TRUE,1,FALSE,100,"Swvu.PLA2.","ACwvu.PLA2.",#N/A,FALSE,FALSE,0,0,0,0,2,"","",TRUE,TRUE,FALSE,FALSE,1,60,#N/A,#N/A,FALSE,FALSE,"Rwvu.PLA2.",#N/A,FALSE,FALSE,FALSE,9,65532,65532,FALSE,FALSE,TRUE,TRUE,TRUE}</definedName>
    <definedName name="wvu.PLA2." localSheetId="27" hidden="1">{TRUE,TRUE,-1.25,-15.5,484.5,276.75,FALSE,FALSE,TRUE,TRUE,0,15,#N/A,56,#N/A,4.88636363636364,15.35,1,FALSE,FALSE,3,TRUE,1,FALSE,100,"Swvu.PLA2.","ACwvu.PLA2.",#N/A,FALSE,FALSE,0,0,0,0,2,"","",TRUE,TRUE,FALSE,FALSE,1,60,#N/A,#N/A,FALSE,FALSE,"Rwvu.PLA2.",#N/A,FALSE,FALSE,FALSE,9,65532,65532,FALSE,FALSE,TRUE,TRUE,TRUE}</definedName>
    <definedName name="wvu.PLA2." localSheetId="32" hidden="1">{TRUE,TRUE,-1.25,-15.5,484.5,276.75,FALSE,FALSE,TRUE,TRUE,0,15,#N/A,56,#N/A,4.88636363636364,15.35,1,FALSE,FALSE,3,TRUE,1,FALSE,100,"Swvu.PLA2.","ACwvu.PLA2.",#N/A,FALSE,FALSE,0,0,0,0,2,"","",TRUE,TRUE,FALSE,FALSE,1,60,#N/A,#N/A,FALSE,FALSE,"Rwvu.PLA2.",#N/A,FALSE,FALSE,FALSE,9,65532,65532,FALSE,FALSE,TRUE,TRUE,TRUE}</definedName>
    <definedName name="wvu.PLA2." localSheetId="33" hidden="1">{TRUE,TRUE,-1.25,-15.5,484.5,276.75,FALSE,FALSE,TRUE,TRUE,0,15,#N/A,56,#N/A,4.88636363636364,15.35,1,FALSE,FALSE,3,TRUE,1,FALSE,100,"Swvu.PLA2.","ACwvu.PLA2.",#N/A,FALSE,FALSE,0,0,0,0,2,"","",TRUE,TRUE,FALSE,FALSE,1,60,#N/A,#N/A,FALSE,FALSE,"Rwvu.PLA2.",#N/A,FALSE,FALSE,FALSE,9,65532,65532,FALSE,FALSE,TRUE,TRUE,TRUE}</definedName>
    <definedName name="wvu.PLA2." localSheetId="34" hidden="1">{TRUE,TRUE,-1.25,-15.5,484.5,276.75,FALSE,FALSE,TRUE,TRUE,0,15,#N/A,56,#N/A,4.88636363636364,15.35,1,FALSE,FALSE,3,TRUE,1,FALSE,100,"Swvu.PLA2.","ACwvu.PLA2.",#N/A,FALSE,FALSE,0,0,0,0,2,"","",TRUE,TRUE,FALSE,FALSE,1,60,#N/A,#N/A,FALSE,FALSE,"Rwvu.PLA2.",#N/A,FALSE,FALSE,FALSE,9,65532,65532,FALSE,FALSE,TRUE,TRUE,TRUE}</definedName>
    <definedName name="wvu.PLA2." localSheetId="8" hidden="1">{TRUE,TRUE,-1.25,-15.5,484.5,276.75,FALSE,FALSE,TRUE,TRUE,0,15,#N/A,56,#N/A,4.88636363636364,15.35,1,FALSE,FALSE,3,TRUE,1,FALSE,100,"Swvu.PLA2.","ACwvu.PLA2.",#N/A,FALSE,FALSE,0,0,0,0,2,"","",TRUE,TRUE,FALSE,FALSE,1,60,#N/A,#N/A,FALSE,FALSE,"Rwvu.PLA2.",#N/A,FALSE,FALSE,FALSE,9,65532,65532,FALSE,FALSE,TRUE,TRUE,TRUE}</definedName>
    <definedName name="wvu.PLA2." localSheetId="35" hidden="1">{TRUE,TRUE,-1.25,-15.5,484.5,276.75,FALSE,FALSE,TRUE,TRUE,0,15,#N/A,56,#N/A,4.88636363636364,15.35,1,FALSE,FALSE,3,TRUE,1,FALSE,100,"Swvu.PLA2.","ACwvu.PLA2.",#N/A,FALSE,FALSE,0,0,0,0,2,"","",TRUE,TRUE,FALSE,FALSE,1,60,#N/A,#N/A,FALSE,FALSE,"Rwvu.PLA2.",#N/A,FALSE,FALSE,FALSE,9,65532,65532,FALSE,FALSE,TRUE,TRUE,TRUE}</definedName>
    <definedName name="wvu.PLA2." localSheetId="36" hidden="1">{TRUE,TRUE,-1.25,-15.5,484.5,276.75,FALSE,FALSE,TRUE,TRUE,0,15,#N/A,56,#N/A,4.88636363636364,15.35,1,FALSE,FALSE,3,TRUE,1,FALSE,100,"Swvu.PLA2.","ACwvu.PLA2.",#N/A,FALSE,FALSE,0,0,0,0,2,"","",TRUE,TRUE,FALSE,FALSE,1,60,#N/A,#N/A,FALSE,FALSE,"Rwvu.PLA2.",#N/A,FALSE,FALSE,FALSE,9,65532,65532,FALSE,FALSE,TRUE,TRUE,TRUE}</definedName>
    <definedName name="wvu.PLA2." localSheetId="37" hidden="1">{TRUE,TRUE,-1.25,-15.5,484.5,276.75,FALSE,FALSE,TRUE,TRUE,0,15,#N/A,56,#N/A,4.88636363636364,15.35,1,FALSE,FALSE,3,TRUE,1,FALSE,100,"Swvu.PLA2.","ACwvu.PLA2.",#N/A,FALSE,FALSE,0,0,0,0,2,"","",TRUE,TRUE,FALSE,FALSE,1,60,#N/A,#N/A,FALSE,FALSE,"Rwvu.PLA2.",#N/A,FALSE,FALSE,FALSE,9,65532,65532,FALSE,FALSE,TRUE,TRUE,TRUE}</definedName>
    <definedName name="wvu.PLA2." localSheetId="38" hidden="1">{TRUE,TRUE,-1.25,-15.5,484.5,276.75,FALSE,FALSE,TRUE,TRUE,0,15,#N/A,56,#N/A,4.88636363636364,15.35,1,FALSE,FALSE,3,TRUE,1,FALSE,100,"Swvu.PLA2.","ACwvu.PLA2.",#N/A,FALSE,FALSE,0,0,0,0,2,"","",TRUE,TRUE,FALSE,FALSE,1,60,#N/A,#N/A,FALSE,FALSE,"Rwvu.PLA2.",#N/A,FALSE,FALSE,FALSE,9,65532,65532,FALSE,FALSE,TRUE,TRUE,TRUE}</definedName>
    <definedName name="wvu.PLA2." localSheetId="39" hidden="1">{TRUE,TRUE,-1.25,-15.5,484.5,276.75,FALSE,FALSE,TRUE,TRUE,0,15,#N/A,56,#N/A,4.88636363636364,15.35,1,FALSE,FALSE,3,TRUE,1,FALSE,100,"Swvu.PLA2.","ACwvu.PLA2.",#N/A,FALSE,FALSE,0,0,0,0,2,"","",TRUE,TRUE,FALSE,FALSE,1,60,#N/A,#N/A,FALSE,FALSE,"Rwvu.PLA2.",#N/A,FALSE,FALSE,FALSE,9,65532,65532,FALSE,FALSE,TRUE,TRUE,TRUE}</definedName>
    <definedName name="wvu.PLA2." localSheetId="41" hidden="1">{TRUE,TRUE,-1.25,-15.5,484.5,276.75,FALSE,FALSE,TRUE,TRUE,0,15,#N/A,56,#N/A,4.88636363636364,15.35,1,FALSE,FALSE,3,TRUE,1,FALSE,100,"Swvu.PLA2.","ACwvu.PLA2.",#N/A,FALSE,FALSE,0,0,0,0,2,"","",TRUE,TRUE,FALSE,FALSE,1,60,#N/A,#N/A,FALSE,FALSE,"Rwvu.PLA2.",#N/A,FALSE,FALSE,FALSE,9,65532,65532,FALSE,FALSE,TRUE,TRUE,TRUE}</definedName>
    <definedName name="wvu.PLA2." localSheetId="43" hidden="1">{TRUE,TRUE,-1.25,-15.5,484.5,276.75,FALSE,FALSE,TRUE,TRUE,0,15,#N/A,56,#N/A,4.88636363636364,15.35,1,FALSE,FALSE,3,TRUE,1,FALSE,100,"Swvu.PLA2.","ACwvu.PLA2.",#N/A,FALSE,FALSE,0,0,0,0,2,"","",TRUE,TRUE,FALSE,FALSE,1,60,#N/A,#N/A,FALSE,FALSE,"Rwvu.PLA2.",#N/A,FALSE,FALSE,FALSE,9,65532,65532,FALSE,FALSE,TRUE,TRUE,TRUE}</definedName>
    <definedName name="wvu.PLA2." localSheetId="10" hidden="1">{TRUE,TRUE,-1.25,-15.5,484.5,276.75,FALSE,FALSE,TRUE,TRUE,0,15,#N/A,56,#N/A,4.88636363636364,15.35,1,FALSE,FALSE,3,TRUE,1,FALSE,100,"Swvu.PLA2.","ACwvu.PLA2.",#N/A,FALSE,FALSE,0,0,0,0,2,"","",TRUE,TRUE,FALSE,FALSE,1,60,#N/A,#N/A,FALSE,FALSE,"Rwvu.PLA2.",#N/A,FALSE,FALSE,FALSE,9,65532,65532,FALSE,FALSE,TRUE,TRUE,TRUE}</definedName>
    <definedName name="wvu.PLA2." localSheetId="13" hidden="1">{TRUE,TRUE,-1.25,-15.5,484.5,276.75,FALSE,FALSE,TRUE,TRUE,0,15,#N/A,56,#N/A,4.88636363636364,15.35,1,FALSE,FALSE,3,TRUE,1,FALSE,100,"Swvu.PLA2.","ACwvu.PLA2.",#N/A,FALSE,FALSE,0,0,0,0,2,"","",TRUE,TRUE,FALSE,FALSE,1,60,#N/A,#N/A,FALSE,FALSE,"Rwvu.PLA2.",#N/A,FALSE,FALSE,FALSE,9,65532,65532,FALSE,FALSE,TRUE,TRUE,TRUE}</definedName>
    <definedName name="wvu.PLA2." localSheetId="14" hidden="1">{TRUE,TRUE,-1.25,-15.5,484.5,276.75,FALSE,FALSE,TRUE,TRUE,0,15,#N/A,56,#N/A,4.88636363636364,15.35,1,FALSE,FALSE,3,TRUE,1,FALSE,100,"Swvu.PLA2.","ACwvu.PLA2.",#N/A,FALSE,FALSE,0,0,0,0,2,"","",TRUE,TRUE,FALSE,FALSE,1,60,#N/A,#N/A,FALSE,FALSE,"Rwvu.PLA2.",#N/A,FALSE,FALSE,FALSE,9,65532,65532,FALSE,FALSE,TRUE,TRUE,TRUE}</definedName>
    <definedName name="wvu.PLA2." localSheetId="15" hidden="1">{TRUE,TRUE,-1.25,-15.5,484.5,276.75,FALSE,FALSE,TRUE,TRUE,0,15,#N/A,56,#N/A,4.88636363636364,15.35,1,FALSE,FALSE,3,TRUE,1,FALSE,100,"Swvu.PLA2.","ACwvu.PLA2.",#N/A,FALSE,FALSE,0,0,0,0,2,"","",TRUE,TRUE,FALSE,FALSE,1,60,#N/A,#N/A,FALSE,FALSE,"Rwvu.PLA2.",#N/A,FALSE,FALSE,FALSE,9,65532,65532,FALSE,FALSE,TRUE,TRUE,TRUE}</definedName>
    <definedName name="wvu.PLA2." localSheetId="16" hidden="1">{TRUE,TRUE,-1.25,-15.5,484.5,276.75,FALSE,FALSE,TRUE,TRUE,0,15,#N/A,56,#N/A,4.88636363636364,15.35,1,FALSE,FALSE,3,TRUE,1,FALSE,100,"Swvu.PLA2.","ACwvu.PLA2.",#N/A,FALSE,FALSE,0,0,0,0,2,"","",TRUE,TRUE,FALSE,FALSE,1,60,#N/A,#N/A,FALSE,FALSE,"Rwvu.PLA2.",#N/A,FALSE,FALSE,FALSE,9,65532,65532,FALSE,FALSE,TRUE,TRUE,TRUE}</definedName>
    <definedName name="wvu.PLA2." localSheetId="17" hidden="1">{TRUE,TRUE,-1.25,-15.5,484.5,276.75,FALSE,FALSE,TRUE,TRUE,0,15,#N/A,56,#N/A,4.88636363636364,15.35,1,FALSE,FALSE,3,TRUE,1,FALSE,100,"Swvu.PLA2.","ACwvu.PLA2.",#N/A,FALSE,FALSE,0,0,0,0,2,"","",TRUE,TRUE,FALSE,FALSE,1,60,#N/A,#N/A,FALSE,FALSE,"Rwvu.PLA2.",#N/A,FALSE,FALSE,FALSE,9,65532,65532,FALSE,FALSE,TRUE,TRUE,TRUE}</definedName>
    <definedName name="wvu.PLA2." localSheetId="18" hidden="1">{TRUE,TRUE,-1.25,-15.5,484.5,276.75,FALSE,FALSE,TRUE,TRUE,0,15,#N/A,56,#N/A,4.88636363636364,15.35,1,FALSE,FALSE,3,TRUE,1,FALSE,100,"Swvu.PLA2.","ACwvu.PLA2.",#N/A,FALSE,FALSE,0,0,0,0,2,"","",TRUE,TRUE,FALSE,FALSE,1,60,#N/A,#N/A,FALSE,FALSE,"Rwvu.PLA2.",#N/A,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w" hidden="1">[69]M!#REF!</definedName>
    <definedName name="www" localSheetId="59" hidden="1">{"Riqfin97",#N/A,FALSE,"Tran";"Riqfinpro",#N/A,FALSE,"Tran"}</definedName>
    <definedName name="www" localSheetId="0" hidden="1">{"Riqfin97",#N/A,FALSE,"Tran";"Riqfinpro",#N/A,FALSE,"Tran"}</definedName>
    <definedName name="www" localSheetId="12" hidden="1">{"Riqfin97",#N/A,FALSE,"Tran";"Riqfinpro",#N/A,FALSE,"Tran"}</definedName>
    <definedName name="www" localSheetId="23" hidden="1">{"Riqfin97",#N/A,FALSE,"Tran";"Riqfinpro",#N/A,FALSE,"Tran"}</definedName>
    <definedName name="www" localSheetId="28" hidden="1">{"Riqfin97",#N/A,FALSE,"Tran";"Riqfinpro",#N/A,FALSE,"Tran"}</definedName>
    <definedName name="www" localSheetId="29" hidden="1">{"Riqfin97",#N/A,FALSE,"Tran";"Riqfinpro",#N/A,FALSE,"Tran"}</definedName>
    <definedName name="www" localSheetId="30" hidden="1">{"Riqfin97",#N/A,FALSE,"Tran";"Riqfinpro",#N/A,FALSE,"Tran"}</definedName>
    <definedName name="www" localSheetId="31" hidden="1">{"Riqfin97",#N/A,FALSE,"Tran";"Riqfinpro",#N/A,FALSE,"Tran"}</definedName>
    <definedName name="www" localSheetId="40" hidden="1">{"Riqfin97",#N/A,FALSE,"Tran";"Riqfinpro",#N/A,FALSE,"Tran"}</definedName>
    <definedName name="www" localSheetId="42" hidden="1">{"Riqfin97",#N/A,FALSE,"Tran";"Riqfinpro",#N/A,FALSE,"Tran"}</definedName>
    <definedName name="www" localSheetId="1" hidden="1">{"Riqfin97",#N/A,FALSE,"Tran";"Riqfinpro",#N/A,FALSE,"Tran"}</definedName>
    <definedName name="www" localSheetId="2" hidden="1">{"Riqfin97",#N/A,FALSE,"Tran";"Riqfinpro",#N/A,FALSE,"Tran"}</definedName>
    <definedName name="www" localSheetId="3" hidden="1">{"Riqfin97",#N/A,FALSE,"Tran";"Riqfinpro",#N/A,FALSE,"Tran"}</definedName>
    <definedName name="www" localSheetId="4" hidden="1">{"Riqfin97",#N/A,FALSE,"Tran";"Riqfinpro",#N/A,FALSE,"Tran"}</definedName>
    <definedName name="www" localSheetId="5" hidden="1">{"Riqfin97",#N/A,FALSE,"Tran";"Riqfinpro",#N/A,FALSE,"Tran"}</definedName>
    <definedName name="www" localSheetId="7" hidden="1">{"Riqfin97",#N/A,FALSE,"Tran";"Riqfinpro",#N/A,FALSE,"Tran"}</definedName>
    <definedName name="www" localSheetId="9" hidden="1">{"Riqfin97",#N/A,FALSE,"Tran";"Riqfinpro",#N/A,FALSE,"Tran"}</definedName>
    <definedName name="www" localSheetId="11" hidden="1">{"Riqfin97",#N/A,FALSE,"Tran";"Riqfinpro",#N/A,FALSE,"Tran"}</definedName>
    <definedName name="www" localSheetId="6" hidden="1">{"Riqfin97",#N/A,FALSE,"Tran";"Riqfinpro",#N/A,FALSE,"Tran"}</definedName>
    <definedName name="www" localSheetId="19" hidden="1">{"Riqfin97",#N/A,FALSE,"Tran";"Riqfinpro",#N/A,FALSE,"Tran"}</definedName>
    <definedName name="www" localSheetId="20" hidden="1">{"Riqfin97",#N/A,FALSE,"Tran";"Riqfinpro",#N/A,FALSE,"Tran"}</definedName>
    <definedName name="www" localSheetId="21" hidden="1">{"Riqfin97",#N/A,FALSE,"Tran";"Riqfinpro",#N/A,FALSE,"Tran"}</definedName>
    <definedName name="www" localSheetId="22" hidden="1">{"Riqfin97",#N/A,FALSE,"Tran";"Riqfinpro",#N/A,FALSE,"Tran"}</definedName>
    <definedName name="www" localSheetId="24" hidden="1">{"Riqfin97",#N/A,FALSE,"Tran";"Riqfinpro",#N/A,FALSE,"Tran"}</definedName>
    <definedName name="www" localSheetId="25" hidden="1">{"Riqfin97",#N/A,FALSE,"Tran";"Riqfinpro",#N/A,FALSE,"Tran"}</definedName>
    <definedName name="www" localSheetId="26" hidden="1">{"Riqfin97",#N/A,FALSE,"Tran";"Riqfinpro",#N/A,FALSE,"Tran"}</definedName>
    <definedName name="www" localSheetId="27" hidden="1">{"Riqfin97",#N/A,FALSE,"Tran";"Riqfinpro",#N/A,FALSE,"Tran"}</definedName>
    <definedName name="www" localSheetId="32" hidden="1">{"Riqfin97",#N/A,FALSE,"Tran";"Riqfinpro",#N/A,FALSE,"Tran"}</definedName>
    <definedName name="www" localSheetId="33" hidden="1">{"Riqfin97",#N/A,FALSE,"Tran";"Riqfinpro",#N/A,FALSE,"Tran"}</definedName>
    <definedName name="www" localSheetId="34" hidden="1">{"Riqfin97",#N/A,FALSE,"Tran";"Riqfinpro",#N/A,FALSE,"Tran"}</definedName>
    <definedName name="www" localSheetId="8" hidden="1">{"Riqfin97",#N/A,FALSE,"Tran";"Riqfinpro",#N/A,FALSE,"Tran"}</definedName>
    <definedName name="www" localSheetId="35" hidden="1">{"Riqfin97",#N/A,FALSE,"Tran";"Riqfinpro",#N/A,FALSE,"Tran"}</definedName>
    <definedName name="www" localSheetId="36" hidden="1">{"Riqfin97",#N/A,FALSE,"Tran";"Riqfinpro",#N/A,FALSE,"Tran"}</definedName>
    <definedName name="www" localSheetId="37" hidden="1">{"Riqfin97",#N/A,FALSE,"Tran";"Riqfinpro",#N/A,FALSE,"Tran"}</definedName>
    <definedName name="www" localSheetId="38" hidden="1">{"Riqfin97",#N/A,FALSE,"Tran";"Riqfinpro",#N/A,FALSE,"Tran"}</definedName>
    <definedName name="www" localSheetId="39" hidden="1">{"Riqfin97",#N/A,FALSE,"Tran";"Riqfinpro",#N/A,FALSE,"Tran"}</definedName>
    <definedName name="www" localSheetId="41" hidden="1">{"Riqfin97",#N/A,FALSE,"Tran";"Riqfinpro",#N/A,FALSE,"Tran"}</definedName>
    <definedName name="www" localSheetId="43" hidden="1">{"Riqfin97",#N/A,FALSE,"Tran";"Riqfinpro",#N/A,FALSE,"Tran"}</definedName>
    <definedName name="www" localSheetId="10" hidden="1">{"Riqfin97",#N/A,FALSE,"Tran";"Riqfinpro",#N/A,FALSE,"Tran"}</definedName>
    <definedName name="www" localSheetId="13" hidden="1">{"Riqfin97",#N/A,FALSE,"Tran";"Riqfinpro",#N/A,FALSE,"Tran"}</definedName>
    <definedName name="www" localSheetId="14" hidden="1">{"Riqfin97",#N/A,FALSE,"Tran";"Riqfinpro",#N/A,FALSE,"Tran"}</definedName>
    <definedName name="www" localSheetId="15" hidden="1">{"Riqfin97",#N/A,FALSE,"Tran";"Riqfinpro",#N/A,FALSE,"Tran"}</definedName>
    <definedName name="www" localSheetId="16" hidden="1">{"Riqfin97",#N/A,FALSE,"Tran";"Riqfinpro",#N/A,FALSE,"Tran"}</definedName>
    <definedName name="www" localSheetId="17" hidden="1">{"Riqfin97",#N/A,FALSE,"Tran";"Riqfinpro",#N/A,FALSE,"Tran"}</definedName>
    <definedName name="www" localSheetId="18" hidden="1">{"Riqfin97",#N/A,FALSE,"Tran";"Riqfinpro",#N/A,FALSE,"Tran"}</definedName>
    <definedName name="www" hidden="1">{"Riqfin97",#N/A,FALSE,"Tran";"Riqfinpro",#N/A,FALSE,"Tran"}</definedName>
    <definedName name="wwwjjj" localSheetId="59" hidden="1">{#N/A,#N/A,FALSE,"slvsrtb1";#N/A,#N/A,FALSE,"slvsrtb2";#N/A,#N/A,FALSE,"slvsrtb3";#N/A,#N/A,FALSE,"slvsrtb4";#N/A,#N/A,FALSE,"slvsrtb5";#N/A,#N/A,FALSE,"slvsrtb6";#N/A,#N/A,FALSE,"slvsrtb7";#N/A,#N/A,FALSE,"slvsrtb8";#N/A,#N/A,FALSE,"slvsrtb9";#N/A,#N/A,FALSE,"slvsrtb10";#N/A,#N/A,FALSE,"slvsrtb12"}</definedName>
    <definedName name="wwwjjj" localSheetId="0" hidden="1">{#N/A,#N/A,FALSE,"slvsrtb1";#N/A,#N/A,FALSE,"slvsrtb2";#N/A,#N/A,FALSE,"slvsrtb3";#N/A,#N/A,FALSE,"slvsrtb4";#N/A,#N/A,FALSE,"slvsrtb5";#N/A,#N/A,FALSE,"slvsrtb6";#N/A,#N/A,FALSE,"slvsrtb7";#N/A,#N/A,FALSE,"slvsrtb8";#N/A,#N/A,FALSE,"slvsrtb9";#N/A,#N/A,FALSE,"slvsrtb10";#N/A,#N/A,FALSE,"slvsrtb12"}</definedName>
    <definedName name="wwwjjj" localSheetId="12" hidden="1">{#N/A,#N/A,FALSE,"slvsrtb1";#N/A,#N/A,FALSE,"slvsrtb2";#N/A,#N/A,FALSE,"slvsrtb3";#N/A,#N/A,FALSE,"slvsrtb4";#N/A,#N/A,FALSE,"slvsrtb5";#N/A,#N/A,FALSE,"slvsrtb6";#N/A,#N/A,FALSE,"slvsrtb7";#N/A,#N/A,FALSE,"slvsrtb8";#N/A,#N/A,FALSE,"slvsrtb9";#N/A,#N/A,FALSE,"slvsrtb10";#N/A,#N/A,FALSE,"slvsrtb12"}</definedName>
    <definedName name="wwwjjj" localSheetId="23" hidden="1">{#N/A,#N/A,FALSE,"slvsrtb1";#N/A,#N/A,FALSE,"slvsrtb2";#N/A,#N/A,FALSE,"slvsrtb3";#N/A,#N/A,FALSE,"slvsrtb4";#N/A,#N/A,FALSE,"slvsrtb5";#N/A,#N/A,FALSE,"slvsrtb6";#N/A,#N/A,FALSE,"slvsrtb7";#N/A,#N/A,FALSE,"slvsrtb8";#N/A,#N/A,FALSE,"slvsrtb9";#N/A,#N/A,FALSE,"slvsrtb10";#N/A,#N/A,FALSE,"slvsrtb12"}</definedName>
    <definedName name="wwwjjj" localSheetId="28" hidden="1">{#N/A,#N/A,FALSE,"slvsrtb1";#N/A,#N/A,FALSE,"slvsrtb2";#N/A,#N/A,FALSE,"slvsrtb3";#N/A,#N/A,FALSE,"slvsrtb4";#N/A,#N/A,FALSE,"slvsrtb5";#N/A,#N/A,FALSE,"slvsrtb6";#N/A,#N/A,FALSE,"slvsrtb7";#N/A,#N/A,FALSE,"slvsrtb8";#N/A,#N/A,FALSE,"slvsrtb9";#N/A,#N/A,FALSE,"slvsrtb10";#N/A,#N/A,FALSE,"slvsrtb12"}</definedName>
    <definedName name="wwwjjj" localSheetId="29" hidden="1">{#N/A,#N/A,FALSE,"slvsrtb1";#N/A,#N/A,FALSE,"slvsrtb2";#N/A,#N/A,FALSE,"slvsrtb3";#N/A,#N/A,FALSE,"slvsrtb4";#N/A,#N/A,FALSE,"slvsrtb5";#N/A,#N/A,FALSE,"slvsrtb6";#N/A,#N/A,FALSE,"slvsrtb7";#N/A,#N/A,FALSE,"slvsrtb8";#N/A,#N/A,FALSE,"slvsrtb9";#N/A,#N/A,FALSE,"slvsrtb10";#N/A,#N/A,FALSE,"slvsrtb12"}</definedName>
    <definedName name="wwwjjj" localSheetId="30" hidden="1">{#N/A,#N/A,FALSE,"slvsrtb1";#N/A,#N/A,FALSE,"slvsrtb2";#N/A,#N/A,FALSE,"slvsrtb3";#N/A,#N/A,FALSE,"slvsrtb4";#N/A,#N/A,FALSE,"slvsrtb5";#N/A,#N/A,FALSE,"slvsrtb6";#N/A,#N/A,FALSE,"slvsrtb7";#N/A,#N/A,FALSE,"slvsrtb8";#N/A,#N/A,FALSE,"slvsrtb9";#N/A,#N/A,FALSE,"slvsrtb10";#N/A,#N/A,FALSE,"slvsrtb12"}</definedName>
    <definedName name="wwwjjj" localSheetId="31" hidden="1">{#N/A,#N/A,FALSE,"slvsrtb1";#N/A,#N/A,FALSE,"slvsrtb2";#N/A,#N/A,FALSE,"slvsrtb3";#N/A,#N/A,FALSE,"slvsrtb4";#N/A,#N/A,FALSE,"slvsrtb5";#N/A,#N/A,FALSE,"slvsrtb6";#N/A,#N/A,FALSE,"slvsrtb7";#N/A,#N/A,FALSE,"slvsrtb8";#N/A,#N/A,FALSE,"slvsrtb9";#N/A,#N/A,FALSE,"slvsrtb10";#N/A,#N/A,FALSE,"slvsrtb12"}</definedName>
    <definedName name="wwwjjj" localSheetId="40" hidden="1">{#N/A,#N/A,FALSE,"slvsrtb1";#N/A,#N/A,FALSE,"slvsrtb2";#N/A,#N/A,FALSE,"slvsrtb3";#N/A,#N/A,FALSE,"slvsrtb4";#N/A,#N/A,FALSE,"slvsrtb5";#N/A,#N/A,FALSE,"slvsrtb6";#N/A,#N/A,FALSE,"slvsrtb7";#N/A,#N/A,FALSE,"slvsrtb8";#N/A,#N/A,FALSE,"slvsrtb9";#N/A,#N/A,FALSE,"slvsrtb10";#N/A,#N/A,FALSE,"slvsrtb12"}</definedName>
    <definedName name="wwwjjj" localSheetId="42" hidden="1">{#N/A,#N/A,FALSE,"slvsrtb1";#N/A,#N/A,FALSE,"slvsrtb2";#N/A,#N/A,FALSE,"slvsrtb3";#N/A,#N/A,FALSE,"slvsrtb4";#N/A,#N/A,FALSE,"slvsrtb5";#N/A,#N/A,FALSE,"slvsrtb6";#N/A,#N/A,FALSE,"slvsrtb7";#N/A,#N/A,FALSE,"slvsrtb8";#N/A,#N/A,FALSE,"slvsrtb9";#N/A,#N/A,FALSE,"slvsrtb10";#N/A,#N/A,FALSE,"slvsrtb12"}</definedName>
    <definedName name="wwwjjj" localSheetId="1" hidden="1">{#N/A,#N/A,FALSE,"slvsrtb1";#N/A,#N/A,FALSE,"slvsrtb2";#N/A,#N/A,FALSE,"slvsrtb3";#N/A,#N/A,FALSE,"slvsrtb4";#N/A,#N/A,FALSE,"slvsrtb5";#N/A,#N/A,FALSE,"slvsrtb6";#N/A,#N/A,FALSE,"slvsrtb7";#N/A,#N/A,FALSE,"slvsrtb8";#N/A,#N/A,FALSE,"slvsrtb9";#N/A,#N/A,FALSE,"slvsrtb10";#N/A,#N/A,FALSE,"slvsrtb12"}</definedName>
    <definedName name="wwwjjj" localSheetId="2" hidden="1">{#N/A,#N/A,FALSE,"slvsrtb1";#N/A,#N/A,FALSE,"slvsrtb2";#N/A,#N/A,FALSE,"slvsrtb3";#N/A,#N/A,FALSE,"slvsrtb4";#N/A,#N/A,FALSE,"slvsrtb5";#N/A,#N/A,FALSE,"slvsrtb6";#N/A,#N/A,FALSE,"slvsrtb7";#N/A,#N/A,FALSE,"slvsrtb8";#N/A,#N/A,FALSE,"slvsrtb9";#N/A,#N/A,FALSE,"slvsrtb10";#N/A,#N/A,FALSE,"slvsrtb12"}</definedName>
    <definedName name="wwwjjj" localSheetId="3" hidden="1">{#N/A,#N/A,FALSE,"slvsrtb1";#N/A,#N/A,FALSE,"slvsrtb2";#N/A,#N/A,FALSE,"slvsrtb3";#N/A,#N/A,FALSE,"slvsrtb4";#N/A,#N/A,FALSE,"slvsrtb5";#N/A,#N/A,FALSE,"slvsrtb6";#N/A,#N/A,FALSE,"slvsrtb7";#N/A,#N/A,FALSE,"slvsrtb8";#N/A,#N/A,FALSE,"slvsrtb9";#N/A,#N/A,FALSE,"slvsrtb10";#N/A,#N/A,FALSE,"slvsrtb12"}</definedName>
    <definedName name="wwwjjj" localSheetId="4" hidden="1">{#N/A,#N/A,FALSE,"slvsrtb1";#N/A,#N/A,FALSE,"slvsrtb2";#N/A,#N/A,FALSE,"slvsrtb3";#N/A,#N/A,FALSE,"slvsrtb4";#N/A,#N/A,FALSE,"slvsrtb5";#N/A,#N/A,FALSE,"slvsrtb6";#N/A,#N/A,FALSE,"slvsrtb7";#N/A,#N/A,FALSE,"slvsrtb8";#N/A,#N/A,FALSE,"slvsrtb9";#N/A,#N/A,FALSE,"slvsrtb10";#N/A,#N/A,FALSE,"slvsrtb12"}</definedName>
    <definedName name="wwwjjj" localSheetId="5" hidden="1">{#N/A,#N/A,FALSE,"slvsrtb1";#N/A,#N/A,FALSE,"slvsrtb2";#N/A,#N/A,FALSE,"slvsrtb3";#N/A,#N/A,FALSE,"slvsrtb4";#N/A,#N/A,FALSE,"slvsrtb5";#N/A,#N/A,FALSE,"slvsrtb6";#N/A,#N/A,FALSE,"slvsrtb7";#N/A,#N/A,FALSE,"slvsrtb8";#N/A,#N/A,FALSE,"slvsrtb9";#N/A,#N/A,FALSE,"slvsrtb10";#N/A,#N/A,FALSE,"slvsrtb12"}</definedName>
    <definedName name="wwwjjj" localSheetId="7" hidden="1">{#N/A,#N/A,FALSE,"slvsrtb1";#N/A,#N/A,FALSE,"slvsrtb2";#N/A,#N/A,FALSE,"slvsrtb3";#N/A,#N/A,FALSE,"slvsrtb4";#N/A,#N/A,FALSE,"slvsrtb5";#N/A,#N/A,FALSE,"slvsrtb6";#N/A,#N/A,FALSE,"slvsrtb7";#N/A,#N/A,FALSE,"slvsrtb8";#N/A,#N/A,FALSE,"slvsrtb9";#N/A,#N/A,FALSE,"slvsrtb10";#N/A,#N/A,FALSE,"slvsrtb12"}</definedName>
    <definedName name="wwwjjj" localSheetId="9" hidden="1">{#N/A,#N/A,FALSE,"slvsrtb1";#N/A,#N/A,FALSE,"slvsrtb2";#N/A,#N/A,FALSE,"slvsrtb3";#N/A,#N/A,FALSE,"slvsrtb4";#N/A,#N/A,FALSE,"slvsrtb5";#N/A,#N/A,FALSE,"slvsrtb6";#N/A,#N/A,FALSE,"slvsrtb7";#N/A,#N/A,FALSE,"slvsrtb8";#N/A,#N/A,FALSE,"slvsrtb9";#N/A,#N/A,FALSE,"slvsrtb10";#N/A,#N/A,FALSE,"slvsrtb12"}</definedName>
    <definedName name="wwwjjj" localSheetId="11" hidden="1">{#N/A,#N/A,FALSE,"slvsrtb1";#N/A,#N/A,FALSE,"slvsrtb2";#N/A,#N/A,FALSE,"slvsrtb3";#N/A,#N/A,FALSE,"slvsrtb4";#N/A,#N/A,FALSE,"slvsrtb5";#N/A,#N/A,FALSE,"slvsrtb6";#N/A,#N/A,FALSE,"slvsrtb7";#N/A,#N/A,FALSE,"slvsrtb8";#N/A,#N/A,FALSE,"slvsrtb9";#N/A,#N/A,FALSE,"slvsrtb10";#N/A,#N/A,FALSE,"slvsrtb12"}</definedName>
    <definedName name="wwwjjj" localSheetId="6" hidden="1">{#N/A,#N/A,FALSE,"slvsrtb1";#N/A,#N/A,FALSE,"slvsrtb2";#N/A,#N/A,FALSE,"slvsrtb3";#N/A,#N/A,FALSE,"slvsrtb4";#N/A,#N/A,FALSE,"slvsrtb5";#N/A,#N/A,FALSE,"slvsrtb6";#N/A,#N/A,FALSE,"slvsrtb7";#N/A,#N/A,FALSE,"slvsrtb8";#N/A,#N/A,FALSE,"slvsrtb9";#N/A,#N/A,FALSE,"slvsrtb10";#N/A,#N/A,FALSE,"slvsrtb12"}</definedName>
    <definedName name="wwwjjj" localSheetId="19" hidden="1">{#N/A,#N/A,FALSE,"slvsrtb1";#N/A,#N/A,FALSE,"slvsrtb2";#N/A,#N/A,FALSE,"slvsrtb3";#N/A,#N/A,FALSE,"slvsrtb4";#N/A,#N/A,FALSE,"slvsrtb5";#N/A,#N/A,FALSE,"slvsrtb6";#N/A,#N/A,FALSE,"slvsrtb7";#N/A,#N/A,FALSE,"slvsrtb8";#N/A,#N/A,FALSE,"slvsrtb9";#N/A,#N/A,FALSE,"slvsrtb10";#N/A,#N/A,FALSE,"slvsrtb12"}</definedName>
    <definedName name="wwwjjj" localSheetId="20" hidden="1">{#N/A,#N/A,FALSE,"slvsrtb1";#N/A,#N/A,FALSE,"slvsrtb2";#N/A,#N/A,FALSE,"slvsrtb3";#N/A,#N/A,FALSE,"slvsrtb4";#N/A,#N/A,FALSE,"slvsrtb5";#N/A,#N/A,FALSE,"slvsrtb6";#N/A,#N/A,FALSE,"slvsrtb7";#N/A,#N/A,FALSE,"slvsrtb8";#N/A,#N/A,FALSE,"slvsrtb9";#N/A,#N/A,FALSE,"slvsrtb10";#N/A,#N/A,FALSE,"slvsrtb12"}</definedName>
    <definedName name="wwwjjj" localSheetId="21" hidden="1">{#N/A,#N/A,FALSE,"slvsrtb1";#N/A,#N/A,FALSE,"slvsrtb2";#N/A,#N/A,FALSE,"slvsrtb3";#N/A,#N/A,FALSE,"slvsrtb4";#N/A,#N/A,FALSE,"slvsrtb5";#N/A,#N/A,FALSE,"slvsrtb6";#N/A,#N/A,FALSE,"slvsrtb7";#N/A,#N/A,FALSE,"slvsrtb8";#N/A,#N/A,FALSE,"slvsrtb9";#N/A,#N/A,FALSE,"slvsrtb10";#N/A,#N/A,FALSE,"slvsrtb12"}</definedName>
    <definedName name="wwwjjj" localSheetId="22" hidden="1">{#N/A,#N/A,FALSE,"slvsrtb1";#N/A,#N/A,FALSE,"slvsrtb2";#N/A,#N/A,FALSE,"slvsrtb3";#N/A,#N/A,FALSE,"slvsrtb4";#N/A,#N/A,FALSE,"slvsrtb5";#N/A,#N/A,FALSE,"slvsrtb6";#N/A,#N/A,FALSE,"slvsrtb7";#N/A,#N/A,FALSE,"slvsrtb8";#N/A,#N/A,FALSE,"slvsrtb9";#N/A,#N/A,FALSE,"slvsrtb10";#N/A,#N/A,FALSE,"slvsrtb12"}</definedName>
    <definedName name="wwwjjj" localSheetId="24" hidden="1">{#N/A,#N/A,FALSE,"slvsrtb1";#N/A,#N/A,FALSE,"slvsrtb2";#N/A,#N/A,FALSE,"slvsrtb3";#N/A,#N/A,FALSE,"slvsrtb4";#N/A,#N/A,FALSE,"slvsrtb5";#N/A,#N/A,FALSE,"slvsrtb6";#N/A,#N/A,FALSE,"slvsrtb7";#N/A,#N/A,FALSE,"slvsrtb8";#N/A,#N/A,FALSE,"slvsrtb9";#N/A,#N/A,FALSE,"slvsrtb10";#N/A,#N/A,FALSE,"slvsrtb12"}</definedName>
    <definedName name="wwwjjj" localSheetId="25" hidden="1">{#N/A,#N/A,FALSE,"slvsrtb1";#N/A,#N/A,FALSE,"slvsrtb2";#N/A,#N/A,FALSE,"slvsrtb3";#N/A,#N/A,FALSE,"slvsrtb4";#N/A,#N/A,FALSE,"slvsrtb5";#N/A,#N/A,FALSE,"slvsrtb6";#N/A,#N/A,FALSE,"slvsrtb7";#N/A,#N/A,FALSE,"slvsrtb8";#N/A,#N/A,FALSE,"slvsrtb9";#N/A,#N/A,FALSE,"slvsrtb10";#N/A,#N/A,FALSE,"slvsrtb12"}</definedName>
    <definedName name="wwwjjj" localSheetId="26" hidden="1">{#N/A,#N/A,FALSE,"slvsrtb1";#N/A,#N/A,FALSE,"slvsrtb2";#N/A,#N/A,FALSE,"slvsrtb3";#N/A,#N/A,FALSE,"slvsrtb4";#N/A,#N/A,FALSE,"slvsrtb5";#N/A,#N/A,FALSE,"slvsrtb6";#N/A,#N/A,FALSE,"slvsrtb7";#N/A,#N/A,FALSE,"slvsrtb8";#N/A,#N/A,FALSE,"slvsrtb9";#N/A,#N/A,FALSE,"slvsrtb10";#N/A,#N/A,FALSE,"slvsrtb12"}</definedName>
    <definedName name="wwwjjj" localSheetId="27" hidden="1">{#N/A,#N/A,FALSE,"slvsrtb1";#N/A,#N/A,FALSE,"slvsrtb2";#N/A,#N/A,FALSE,"slvsrtb3";#N/A,#N/A,FALSE,"slvsrtb4";#N/A,#N/A,FALSE,"slvsrtb5";#N/A,#N/A,FALSE,"slvsrtb6";#N/A,#N/A,FALSE,"slvsrtb7";#N/A,#N/A,FALSE,"slvsrtb8";#N/A,#N/A,FALSE,"slvsrtb9";#N/A,#N/A,FALSE,"slvsrtb10";#N/A,#N/A,FALSE,"slvsrtb12"}</definedName>
    <definedName name="wwwjjj" localSheetId="32" hidden="1">{#N/A,#N/A,FALSE,"slvsrtb1";#N/A,#N/A,FALSE,"slvsrtb2";#N/A,#N/A,FALSE,"slvsrtb3";#N/A,#N/A,FALSE,"slvsrtb4";#N/A,#N/A,FALSE,"slvsrtb5";#N/A,#N/A,FALSE,"slvsrtb6";#N/A,#N/A,FALSE,"slvsrtb7";#N/A,#N/A,FALSE,"slvsrtb8";#N/A,#N/A,FALSE,"slvsrtb9";#N/A,#N/A,FALSE,"slvsrtb10";#N/A,#N/A,FALSE,"slvsrtb12"}</definedName>
    <definedName name="wwwjjj" localSheetId="33" hidden="1">{#N/A,#N/A,FALSE,"slvsrtb1";#N/A,#N/A,FALSE,"slvsrtb2";#N/A,#N/A,FALSE,"slvsrtb3";#N/A,#N/A,FALSE,"slvsrtb4";#N/A,#N/A,FALSE,"slvsrtb5";#N/A,#N/A,FALSE,"slvsrtb6";#N/A,#N/A,FALSE,"slvsrtb7";#N/A,#N/A,FALSE,"slvsrtb8";#N/A,#N/A,FALSE,"slvsrtb9";#N/A,#N/A,FALSE,"slvsrtb10";#N/A,#N/A,FALSE,"slvsrtb12"}</definedName>
    <definedName name="wwwjjj" localSheetId="34" hidden="1">{#N/A,#N/A,FALSE,"slvsrtb1";#N/A,#N/A,FALSE,"slvsrtb2";#N/A,#N/A,FALSE,"slvsrtb3";#N/A,#N/A,FALSE,"slvsrtb4";#N/A,#N/A,FALSE,"slvsrtb5";#N/A,#N/A,FALSE,"slvsrtb6";#N/A,#N/A,FALSE,"slvsrtb7";#N/A,#N/A,FALSE,"slvsrtb8";#N/A,#N/A,FALSE,"slvsrtb9";#N/A,#N/A,FALSE,"slvsrtb10";#N/A,#N/A,FALSE,"slvsrtb12"}</definedName>
    <definedName name="wwwjjj" localSheetId="8" hidden="1">{#N/A,#N/A,FALSE,"slvsrtb1";#N/A,#N/A,FALSE,"slvsrtb2";#N/A,#N/A,FALSE,"slvsrtb3";#N/A,#N/A,FALSE,"slvsrtb4";#N/A,#N/A,FALSE,"slvsrtb5";#N/A,#N/A,FALSE,"slvsrtb6";#N/A,#N/A,FALSE,"slvsrtb7";#N/A,#N/A,FALSE,"slvsrtb8";#N/A,#N/A,FALSE,"slvsrtb9";#N/A,#N/A,FALSE,"slvsrtb10";#N/A,#N/A,FALSE,"slvsrtb12"}</definedName>
    <definedName name="wwwjjj" localSheetId="35" hidden="1">{#N/A,#N/A,FALSE,"slvsrtb1";#N/A,#N/A,FALSE,"slvsrtb2";#N/A,#N/A,FALSE,"slvsrtb3";#N/A,#N/A,FALSE,"slvsrtb4";#N/A,#N/A,FALSE,"slvsrtb5";#N/A,#N/A,FALSE,"slvsrtb6";#N/A,#N/A,FALSE,"slvsrtb7";#N/A,#N/A,FALSE,"slvsrtb8";#N/A,#N/A,FALSE,"slvsrtb9";#N/A,#N/A,FALSE,"slvsrtb10";#N/A,#N/A,FALSE,"slvsrtb12"}</definedName>
    <definedName name="wwwjjj" localSheetId="36" hidden="1">{#N/A,#N/A,FALSE,"slvsrtb1";#N/A,#N/A,FALSE,"slvsrtb2";#N/A,#N/A,FALSE,"slvsrtb3";#N/A,#N/A,FALSE,"slvsrtb4";#N/A,#N/A,FALSE,"slvsrtb5";#N/A,#N/A,FALSE,"slvsrtb6";#N/A,#N/A,FALSE,"slvsrtb7";#N/A,#N/A,FALSE,"slvsrtb8";#N/A,#N/A,FALSE,"slvsrtb9";#N/A,#N/A,FALSE,"slvsrtb10";#N/A,#N/A,FALSE,"slvsrtb12"}</definedName>
    <definedName name="wwwjjj" localSheetId="37" hidden="1">{#N/A,#N/A,FALSE,"slvsrtb1";#N/A,#N/A,FALSE,"slvsrtb2";#N/A,#N/A,FALSE,"slvsrtb3";#N/A,#N/A,FALSE,"slvsrtb4";#N/A,#N/A,FALSE,"slvsrtb5";#N/A,#N/A,FALSE,"slvsrtb6";#N/A,#N/A,FALSE,"slvsrtb7";#N/A,#N/A,FALSE,"slvsrtb8";#N/A,#N/A,FALSE,"slvsrtb9";#N/A,#N/A,FALSE,"slvsrtb10";#N/A,#N/A,FALSE,"slvsrtb12"}</definedName>
    <definedName name="wwwjjj" localSheetId="38" hidden="1">{#N/A,#N/A,FALSE,"slvsrtb1";#N/A,#N/A,FALSE,"slvsrtb2";#N/A,#N/A,FALSE,"slvsrtb3";#N/A,#N/A,FALSE,"slvsrtb4";#N/A,#N/A,FALSE,"slvsrtb5";#N/A,#N/A,FALSE,"slvsrtb6";#N/A,#N/A,FALSE,"slvsrtb7";#N/A,#N/A,FALSE,"slvsrtb8";#N/A,#N/A,FALSE,"slvsrtb9";#N/A,#N/A,FALSE,"slvsrtb10";#N/A,#N/A,FALSE,"slvsrtb12"}</definedName>
    <definedName name="wwwjjj" localSheetId="39" hidden="1">{#N/A,#N/A,FALSE,"slvsrtb1";#N/A,#N/A,FALSE,"slvsrtb2";#N/A,#N/A,FALSE,"slvsrtb3";#N/A,#N/A,FALSE,"slvsrtb4";#N/A,#N/A,FALSE,"slvsrtb5";#N/A,#N/A,FALSE,"slvsrtb6";#N/A,#N/A,FALSE,"slvsrtb7";#N/A,#N/A,FALSE,"slvsrtb8";#N/A,#N/A,FALSE,"slvsrtb9";#N/A,#N/A,FALSE,"slvsrtb10";#N/A,#N/A,FALSE,"slvsrtb12"}</definedName>
    <definedName name="wwwjjj" localSheetId="41" hidden="1">{#N/A,#N/A,FALSE,"slvsrtb1";#N/A,#N/A,FALSE,"slvsrtb2";#N/A,#N/A,FALSE,"slvsrtb3";#N/A,#N/A,FALSE,"slvsrtb4";#N/A,#N/A,FALSE,"slvsrtb5";#N/A,#N/A,FALSE,"slvsrtb6";#N/A,#N/A,FALSE,"slvsrtb7";#N/A,#N/A,FALSE,"slvsrtb8";#N/A,#N/A,FALSE,"slvsrtb9";#N/A,#N/A,FALSE,"slvsrtb10";#N/A,#N/A,FALSE,"slvsrtb12"}</definedName>
    <definedName name="wwwjjj" localSheetId="43" hidden="1">{#N/A,#N/A,FALSE,"slvsrtb1";#N/A,#N/A,FALSE,"slvsrtb2";#N/A,#N/A,FALSE,"slvsrtb3";#N/A,#N/A,FALSE,"slvsrtb4";#N/A,#N/A,FALSE,"slvsrtb5";#N/A,#N/A,FALSE,"slvsrtb6";#N/A,#N/A,FALSE,"slvsrtb7";#N/A,#N/A,FALSE,"slvsrtb8";#N/A,#N/A,FALSE,"slvsrtb9";#N/A,#N/A,FALSE,"slvsrtb10";#N/A,#N/A,FALSE,"slvsrtb12"}</definedName>
    <definedName name="wwwjjj" localSheetId="10" hidden="1">{#N/A,#N/A,FALSE,"slvsrtb1";#N/A,#N/A,FALSE,"slvsrtb2";#N/A,#N/A,FALSE,"slvsrtb3";#N/A,#N/A,FALSE,"slvsrtb4";#N/A,#N/A,FALSE,"slvsrtb5";#N/A,#N/A,FALSE,"slvsrtb6";#N/A,#N/A,FALSE,"slvsrtb7";#N/A,#N/A,FALSE,"slvsrtb8";#N/A,#N/A,FALSE,"slvsrtb9";#N/A,#N/A,FALSE,"slvsrtb10";#N/A,#N/A,FALSE,"slvsrtb12"}</definedName>
    <definedName name="wwwjjj" localSheetId="13" hidden="1">{#N/A,#N/A,FALSE,"slvsrtb1";#N/A,#N/A,FALSE,"slvsrtb2";#N/A,#N/A,FALSE,"slvsrtb3";#N/A,#N/A,FALSE,"slvsrtb4";#N/A,#N/A,FALSE,"slvsrtb5";#N/A,#N/A,FALSE,"slvsrtb6";#N/A,#N/A,FALSE,"slvsrtb7";#N/A,#N/A,FALSE,"slvsrtb8";#N/A,#N/A,FALSE,"slvsrtb9";#N/A,#N/A,FALSE,"slvsrtb10";#N/A,#N/A,FALSE,"slvsrtb12"}</definedName>
    <definedName name="wwwjjj" localSheetId="14" hidden="1">{#N/A,#N/A,FALSE,"slvsrtb1";#N/A,#N/A,FALSE,"slvsrtb2";#N/A,#N/A,FALSE,"slvsrtb3";#N/A,#N/A,FALSE,"slvsrtb4";#N/A,#N/A,FALSE,"slvsrtb5";#N/A,#N/A,FALSE,"slvsrtb6";#N/A,#N/A,FALSE,"slvsrtb7";#N/A,#N/A,FALSE,"slvsrtb8";#N/A,#N/A,FALSE,"slvsrtb9";#N/A,#N/A,FALSE,"slvsrtb10";#N/A,#N/A,FALSE,"slvsrtb12"}</definedName>
    <definedName name="wwwjjj" localSheetId="15" hidden="1">{#N/A,#N/A,FALSE,"slvsrtb1";#N/A,#N/A,FALSE,"slvsrtb2";#N/A,#N/A,FALSE,"slvsrtb3";#N/A,#N/A,FALSE,"slvsrtb4";#N/A,#N/A,FALSE,"slvsrtb5";#N/A,#N/A,FALSE,"slvsrtb6";#N/A,#N/A,FALSE,"slvsrtb7";#N/A,#N/A,FALSE,"slvsrtb8";#N/A,#N/A,FALSE,"slvsrtb9";#N/A,#N/A,FALSE,"slvsrtb10";#N/A,#N/A,FALSE,"slvsrtb12"}</definedName>
    <definedName name="wwwjjj" localSheetId="16" hidden="1">{#N/A,#N/A,FALSE,"slvsrtb1";#N/A,#N/A,FALSE,"slvsrtb2";#N/A,#N/A,FALSE,"slvsrtb3";#N/A,#N/A,FALSE,"slvsrtb4";#N/A,#N/A,FALSE,"slvsrtb5";#N/A,#N/A,FALSE,"slvsrtb6";#N/A,#N/A,FALSE,"slvsrtb7";#N/A,#N/A,FALSE,"slvsrtb8";#N/A,#N/A,FALSE,"slvsrtb9";#N/A,#N/A,FALSE,"slvsrtb10";#N/A,#N/A,FALSE,"slvsrtb12"}</definedName>
    <definedName name="wwwjjj" localSheetId="17" hidden="1">{#N/A,#N/A,FALSE,"slvsrtb1";#N/A,#N/A,FALSE,"slvsrtb2";#N/A,#N/A,FALSE,"slvsrtb3";#N/A,#N/A,FALSE,"slvsrtb4";#N/A,#N/A,FALSE,"slvsrtb5";#N/A,#N/A,FALSE,"slvsrtb6";#N/A,#N/A,FALSE,"slvsrtb7";#N/A,#N/A,FALSE,"slvsrtb8";#N/A,#N/A,FALSE,"slvsrtb9";#N/A,#N/A,FALSE,"slvsrtb10";#N/A,#N/A,FALSE,"slvsrtb12"}</definedName>
    <definedName name="wwwjjj" localSheetId="18" hidden="1">{#N/A,#N/A,FALSE,"slvsrtb1";#N/A,#N/A,FALSE,"slvsrtb2";#N/A,#N/A,FALSE,"slvsrtb3";#N/A,#N/A,FALSE,"slvsrtb4";#N/A,#N/A,FALSE,"slvsrtb5";#N/A,#N/A,FALSE,"slvsrtb6";#N/A,#N/A,FALSE,"slvsrtb7";#N/A,#N/A,FALSE,"slvsrtb8";#N/A,#N/A,FALSE,"slvsrtb9";#N/A,#N/A,FALSE,"slvsrtb10";#N/A,#N/A,FALSE,"slvsrtb12"}</definedName>
    <definedName name="wwwjjj" hidden="1">{#N/A,#N/A,FALSE,"slvsrtb1";#N/A,#N/A,FALSE,"slvsrtb2";#N/A,#N/A,FALSE,"slvsrtb3";#N/A,#N/A,FALSE,"slvsrtb4";#N/A,#N/A,FALSE,"slvsrtb5";#N/A,#N/A,FALSE,"slvsrtb6";#N/A,#N/A,FALSE,"slvsrtb7";#N/A,#N/A,FALSE,"slvsrtb8";#N/A,#N/A,FALSE,"slvsrtb9";#N/A,#N/A,FALSE,"slvsrtb10";#N/A,#N/A,FALSE,"slvsrtb12"}</definedName>
    <definedName name="wwww" hidden="1">[84]M!#REF!</definedName>
    <definedName name="wwwww" localSheetId="59" hidden="1">{"Minpmon",#N/A,FALSE,"Monthinput"}</definedName>
    <definedName name="wwwww" localSheetId="0" hidden="1">{"Minpmon",#N/A,FALSE,"Monthinput"}</definedName>
    <definedName name="wwwww" localSheetId="12" hidden="1">{"Minpmon",#N/A,FALSE,"Monthinput"}</definedName>
    <definedName name="wwwww" localSheetId="23" hidden="1">{"Minpmon",#N/A,FALSE,"Monthinput"}</definedName>
    <definedName name="wwwww" localSheetId="28" hidden="1">{"Minpmon",#N/A,FALSE,"Monthinput"}</definedName>
    <definedName name="wwwww" localSheetId="29" hidden="1">{"Minpmon",#N/A,FALSE,"Monthinput"}</definedName>
    <definedName name="wwwww" localSheetId="30" hidden="1">{"Minpmon",#N/A,FALSE,"Monthinput"}</definedName>
    <definedName name="wwwww" localSheetId="31" hidden="1">{"Minpmon",#N/A,FALSE,"Monthinput"}</definedName>
    <definedName name="wwwww" localSheetId="40" hidden="1">{"Minpmon",#N/A,FALSE,"Monthinput"}</definedName>
    <definedName name="wwwww" localSheetId="42" hidden="1">{"Minpmon",#N/A,FALSE,"Monthinput"}</definedName>
    <definedName name="wwwww" localSheetId="1" hidden="1">{"Minpmon",#N/A,FALSE,"Monthinput"}</definedName>
    <definedName name="wwwww" localSheetId="2" hidden="1">{"Minpmon",#N/A,FALSE,"Monthinput"}</definedName>
    <definedName name="wwwww" localSheetId="3" hidden="1">{"Minpmon",#N/A,FALSE,"Monthinput"}</definedName>
    <definedName name="wwwww" localSheetId="4" hidden="1">{"Minpmon",#N/A,FALSE,"Monthinput"}</definedName>
    <definedName name="wwwww" localSheetId="5" hidden="1">{"Minpmon",#N/A,FALSE,"Monthinput"}</definedName>
    <definedName name="wwwww" localSheetId="7" hidden="1">{"Minpmon",#N/A,FALSE,"Monthinput"}</definedName>
    <definedName name="wwwww" localSheetId="9" hidden="1">{"Minpmon",#N/A,FALSE,"Monthinput"}</definedName>
    <definedName name="wwwww" localSheetId="11" hidden="1">{"Minpmon",#N/A,FALSE,"Monthinput"}</definedName>
    <definedName name="wwwww" localSheetId="6" hidden="1">{"Minpmon",#N/A,FALSE,"Monthinput"}</definedName>
    <definedName name="wwwww" localSheetId="19" hidden="1">{"Minpmon",#N/A,FALSE,"Monthinput"}</definedName>
    <definedName name="wwwww" localSheetId="20" hidden="1">{"Minpmon",#N/A,FALSE,"Monthinput"}</definedName>
    <definedName name="wwwww" localSheetId="21" hidden="1">{"Minpmon",#N/A,FALSE,"Monthinput"}</definedName>
    <definedName name="wwwww" localSheetId="22" hidden="1">{"Minpmon",#N/A,FALSE,"Monthinput"}</definedName>
    <definedName name="wwwww" localSheetId="24" hidden="1">{"Minpmon",#N/A,FALSE,"Monthinput"}</definedName>
    <definedName name="wwwww" localSheetId="25" hidden="1">{"Minpmon",#N/A,FALSE,"Monthinput"}</definedName>
    <definedName name="wwwww" localSheetId="26" hidden="1">{"Minpmon",#N/A,FALSE,"Monthinput"}</definedName>
    <definedName name="wwwww" localSheetId="27" hidden="1">{"Minpmon",#N/A,FALSE,"Monthinput"}</definedName>
    <definedName name="wwwww" localSheetId="32" hidden="1">{"Minpmon",#N/A,FALSE,"Monthinput"}</definedName>
    <definedName name="wwwww" localSheetId="33" hidden="1">{"Minpmon",#N/A,FALSE,"Monthinput"}</definedName>
    <definedName name="wwwww" localSheetId="34" hidden="1">{"Minpmon",#N/A,FALSE,"Monthinput"}</definedName>
    <definedName name="wwwww" localSheetId="8" hidden="1">{"Minpmon",#N/A,FALSE,"Monthinput"}</definedName>
    <definedName name="wwwww" localSheetId="35" hidden="1">{"Minpmon",#N/A,FALSE,"Monthinput"}</definedName>
    <definedName name="wwwww" localSheetId="36" hidden="1">{"Minpmon",#N/A,FALSE,"Monthinput"}</definedName>
    <definedName name="wwwww" localSheetId="37" hidden="1">{"Minpmon",#N/A,FALSE,"Monthinput"}</definedName>
    <definedName name="wwwww" localSheetId="38" hidden="1">{"Minpmon",#N/A,FALSE,"Monthinput"}</definedName>
    <definedName name="wwwww" localSheetId="39" hidden="1">{"Minpmon",#N/A,FALSE,"Monthinput"}</definedName>
    <definedName name="wwwww" localSheetId="41" hidden="1">{"Minpmon",#N/A,FALSE,"Monthinput"}</definedName>
    <definedName name="wwwww" localSheetId="43" hidden="1">{"Minpmon",#N/A,FALSE,"Monthinput"}</definedName>
    <definedName name="wwwww" localSheetId="10" hidden="1">{"Minpmon",#N/A,FALSE,"Monthinput"}</definedName>
    <definedName name="wwwww" localSheetId="13" hidden="1">{"Minpmon",#N/A,FALSE,"Monthinput"}</definedName>
    <definedName name="wwwww" localSheetId="14" hidden="1">{"Minpmon",#N/A,FALSE,"Monthinput"}</definedName>
    <definedName name="wwwww" localSheetId="15" hidden="1">{"Minpmon",#N/A,FALSE,"Monthinput"}</definedName>
    <definedName name="wwwww" localSheetId="16" hidden="1">{"Minpmon",#N/A,FALSE,"Monthinput"}</definedName>
    <definedName name="wwwww" localSheetId="17" hidden="1">{"Minpmon",#N/A,FALSE,"Monthinput"}</definedName>
    <definedName name="wwwww" localSheetId="18" hidden="1">{"Minpmon",#N/A,FALSE,"Monthinput"}</definedName>
    <definedName name="wwwww" hidden="1">{"Minpmon",#N/A,FALSE,"Monthinput"}</definedName>
    <definedName name="wwwwwww" localSheetId="59" hidden="1">{"Riqfin97",#N/A,FALSE,"Tran";"Riqfinpro",#N/A,FALSE,"Tran"}</definedName>
    <definedName name="wwwwwww" localSheetId="0" hidden="1">{"Riqfin97",#N/A,FALSE,"Tran";"Riqfinpro",#N/A,FALSE,"Tran"}</definedName>
    <definedName name="wwwwwww" localSheetId="12" hidden="1">{"Riqfin97",#N/A,FALSE,"Tran";"Riqfinpro",#N/A,FALSE,"Tran"}</definedName>
    <definedName name="wwwwwww" localSheetId="23" hidden="1">{"Riqfin97",#N/A,FALSE,"Tran";"Riqfinpro",#N/A,FALSE,"Tran"}</definedName>
    <definedName name="wwwwwww" localSheetId="28" hidden="1">{"Riqfin97",#N/A,FALSE,"Tran";"Riqfinpro",#N/A,FALSE,"Tran"}</definedName>
    <definedName name="wwwwwww" localSheetId="29" hidden="1">{"Riqfin97",#N/A,FALSE,"Tran";"Riqfinpro",#N/A,FALSE,"Tran"}</definedName>
    <definedName name="wwwwwww" localSheetId="30" hidden="1">{"Riqfin97",#N/A,FALSE,"Tran";"Riqfinpro",#N/A,FALSE,"Tran"}</definedName>
    <definedName name="wwwwwww" localSheetId="31" hidden="1">{"Riqfin97",#N/A,FALSE,"Tran";"Riqfinpro",#N/A,FALSE,"Tran"}</definedName>
    <definedName name="wwwwwww" localSheetId="40" hidden="1">{"Riqfin97",#N/A,FALSE,"Tran";"Riqfinpro",#N/A,FALSE,"Tran"}</definedName>
    <definedName name="wwwwwww" localSheetId="42" hidden="1">{"Riqfin97",#N/A,FALSE,"Tran";"Riqfinpro",#N/A,FALSE,"Tran"}</definedName>
    <definedName name="wwwwwww" localSheetId="1" hidden="1">{"Riqfin97",#N/A,FALSE,"Tran";"Riqfinpro",#N/A,FALSE,"Tran"}</definedName>
    <definedName name="wwwwwww" localSheetId="2" hidden="1">{"Riqfin97",#N/A,FALSE,"Tran";"Riqfinpro",#N/A,FALSE,"Tran"}</definedName>
    <definedName name="wwwwwww" localSheetId="3" hidden="1">{"Riqfin97",#N/A,FALSE,"Tran";"Riqfinpro",#N/A,FALSE,"Tran"}</definedName>
    <definedName name="wwwwwww" localSheetId="4" hidden="1">{"Riqfin97",#N/A,FALSE,"Tran";"Riqfinpro",#N/A,FALSE,"Tran"}</definedName>
    <definedName name="wwwwwww" localSheetId="5" hidden="1">{"Riqfin97",#N/A,FALSE,"Tran";"Riqfinpro",#N/A,FALSE,"Tran"}</definedName>
    <definedName name="wwwwwww" localSheetId="7" hidden="1">{"Riqfin97",#N/A,FALSE,"Tran";"Riqfinpro",#N/A,FALSE,"Tran"}</definedName>
    <definedName name="wwwwwww" localSheetId="9" hidden="1">{"Riqfin97",#N/A,FALSE,"Tran";"Riqfinpro",#N/A,FALSE,"Tran"}</definedName>
    <definedName name="wwwwwww" localSheetId="11" hidden="1">{"Riqfin97",#N/A,FALSE,"Tran";"Riqfinpro",#N/A,FALSE,"Tran"}</definedName>
    <definedName name="wwwwwww" localSheetId="6" hidden="1">{"Riqfin97",#N/A,FALSE,"Tran";"Riqfinpro",#N/A,FALSE,"Tran"}</definedName>
    <definedName name="wwwwwww" localSheetId="19" hidden="1">{"Riqfin97",#N/A,FALSE,"Tran";"Riqfinpro",#N/A,FALSE,"Tran"}</definedName>
    <definedName name="wwwwwww" localSheetId="20" hidden="1">{"Riqfin97",#N/A,FALSE,"Tran";"Riqfinpro",#N/A,FALSE,"Tran"}</definedName>
    <definedName name="wwwwwww" localSheetId="21" hidden="1">{"Riqfin97",#N/A,FALSE,"Tran";"Riqfinpro",#N/A,FALSE,"Tran"}</definedName>
    <definedName name="wwwwwww" localSheetId="22" hidden="1">{"Riqfin97",#N/A,FALSE,"Tran";"Riqfinpro",#N/A,FALSE,"Tran"}</definedName>
    <definedName name="wwwwwww" localSheetId="24" hidden="1">{"Riqfin97",#N/A,FALSE,"Tran";"Riqfinpro",#N/A,FALSE,"Tran"}</definedName>
    <definedName name="wwwwwww" localSheetId="25" hidden="1">{"Riqfin97",#N/A,FALSE,"Tran";"Riqfinpro",#N/A,FALSE,"Tran"}</definedName>
    <definedName name="wwwwwww" localSheetId="26" hidden="1">{"Riqfin97",#N/A,FALSE,"Tran";"Riqfinpro",#N/A,FALSE,"Tran"}</definedName>
    <definedName name="wwwwwww" localSheetId="27" hidden="1">{"Riqfin97",#N/A,FALSE,"Tran";"Riqfinpro",#N/A,FALSE,"Tran"}</definedName>
    <definedName name="wwwwwww" localSheetId="32" hidden="1">{"Riqfin97",#N/A,FALSE,"Tran";"Riqfinpro",#N/A,FALSE,"Tran"}</definedName>
    <definedName name="wwwwwww" localSheetId="33" hidden="1">{"Riqfin97",#N/A,FALSE,"Tran";"Riqfinpro",#N/A,FALSE,"Tran"}</definedName>
    <definedName name="wwwwwww" localSheetId="34" hidden="1">{"Riqfin97",#N/A,FALSE,"Tran";"Riqfinpro",#N/A,FALSE,"Tran"}</definedName>
    <definedName name="wwwwwww" localSheetId="8" hidden="1">{"Riqfin97",#N/A,FALSE,"Tran";"Riqfinpro",#N/A,FALSE,"Tran"}</definedName>
    <definedName name="wwwwwww" localSheetId="35" hidden="1">{"Riqfin97",#N/A,FALSE,"Tran";"Riqfinpro",#N/A,FALSE,"Tran"}</definedName>
    <definedName name="wwwwwww" localSheetId="36" hidden="1">{"Riqfin97",#N/A,FALSE,"Tran";"Riqfinpro",#N/A,FALSE,"Tran"}</definedName>
    <definedName name="wwwwwww" localSheetId="37" hidden="1">{"Riqfin97",#N/A,FALSE,"Tran";"Riqfinpro",#N/A,FALSE,"Tran"}</definedName>
    <definedName name="wwwwwww" localSheetId="38" hidden="1">{"Riqfin97",#N/A,FALSE,"Tran";"Riqfinpro",#N/A,FALSE,"Tran"}</definedName>
    <definedName name="wwwwwww" localSheetId="39" hidden="1">{"Riqfin97",#N/A,FALSE,"Tran";"Riqfinpro",#N/A,FALSE,"Tran"}</definedName>
    <definedName name="wwwwwww" localSheetId="41" hidden="1">{"Riqfin97",#N/A,FALSE,"Tran";"Riqfinpro",#N/A,FALSE,"Tran"}</definedName>
    <definedName name="wwwwwww" localSheetId="43" hidden="1">{"Riqfin97",#N/A,FALSE,"Tran";"Riqfinpro",#N/A,FALSE,"Tran"}</definedName>
    <definedName name="wwwwwww" localSheetId="10" hidden="1">{"Riqfin97",#N/A,FALSE,"Tran";"Riqfinpro",#N/A,FALSE,"Tran"}</definedName>
    <definedName name="wwwwwww" localSheetId="13" hidden="1">{"Riqfin97",#N/A,FALSE,"Tran";"Riqfinpro",#N/A,FALSE,"Tran"}</definedName>
    <definedName name="wwwwwww" localSheetId="14" hidden="1">{"Riqfin97",#N/A,FALSE,"Tran";"Riqfinpro",#N/A,FALSE,"Tran"}</definedName>
    <definedName name="wwwwwww" localSheetId="15" hidden="1">{"Riqfin97",#N/A,FALSE,"Tran";"Riqfinpro",#N/A,FALSE,"Tran"}</definedName>
    <definedName name="wwwwwww" localSheetId="16" hidden="1">{"Riqfin97",#N/A,FALSE,"Tran";"Riqfinpro",#N/A,FALSE,"Tran"}</definedName>
    <definedName name="wwwwwww" localSheetId="17" hidden="1">{"Riqfin97",#N/A,FALSE,"Tran";"Riqfinpro",#N/A,FALSE,"Tran"}</definedName>
    <definedName name="wwwwwww" localSheetId="18" hidden="1">{"Riqfin97",#N/A,FALSE,"Tran";"Riqfinpro",#N/A,FALSE,"Tran"}</definedName>
    <definedName name="wwwwwww" hidden="1">{"Riqfin97",#N/A,FALSE,"Tran";"Riqfinpro",#N/A,FALSE,"Tran"}</definedName>
    <definedName name="wwwwwwww" localSheetId="59" hidden="1">{"Tab1",#N/A,FALSE,"P";"Tab2",#N/A,FALSE,"P"}</definedName>
    <definedName name="wwwwwwww" localSheetId="0" hidden="1">{"Tab1",#N/A,FALSE,"P";"Tab2",#N/A,FALSE,"P"}</definedName>
    <definedName name="wwwwwwww" localSheetId="12" hidden="1">{"Tab1",#N/A,FALSE,"P";"Tab2",#N/A,FALSE,"P"}</definedName>
    <definedName name="wwwwwwww" localSheetId="23" hidden="1">{"Tab1",#N/A,FALSE,"P";"Tab2",#N/A,FALSE,"P"}</definedName>
    <definedName name="wwwwwwww" localSheetId="28" hidden="1">{"Tab1",#N/A,FALSE,"P";"Tab2",#N/A,FALSE,"P"}</definedName>
    <definedName name="wwwwwwww" localSheetId="29" hidden="1">{"Tab1",#N/A,FALSE,"P";"Tab2",#N/A,FALSE,"P"}</definedName>
    <definedName name="wwwwwwww" localSheetId="30" hidden="1">{"Tab1",#N/A,FALSE,"P";"Tab2",#N/A,FALSE,"P"}</definedName>
    <definedName name="wwwwwwww" localSheetId="31" hidden="1">{"Tab1",#N/A,FALSE,"P";"Tab2",#N/A,FALSE,"P"}</definedName>
    <definedName name="wwwwwwww" localSheetId="40" hidden="1">{"Tab1",#N/A,FALSE,"P";"Tab2",#N/A,FALSE,"P"}</definedName>
    <definedName name="wwwwwwww" localSheetId="42" hidden="1">{"Tab1",#N/A,FALSE,"P";"Tab2",#N/A,FALSE,"P"}</definedName>
    <definedName name="wwwwwwww" localSheetId="1" hidden="1">{"Tab1",#N/A,FALSE,"P";"Tab2",#N/A,FALSE,"P"}</definedName>
    <definedName name="wwwwwwww" localSheetId="2" hidden="1">{"Tab1",#N/A,FALSE,"P";"Tab2",#N/A,FALSE,"P"}</definedName>
    <definedName name="wwwwwwww" localSheetId="3" hidden="1">{"Tab1",#N/A,FALSE,"P";"Tab2",#N/A,FALSE,"P"}</definedName>
    <definedName name="wwwwwwww" localSheetId="4" hidden="1">{"Tab1",#N/A,FALSE,"P";"Tab2",#N/A,FALSE,"P"}</definedName>
    <definedName name="wwwwwwww" localSheetId="5" hidden="1">{"Tab1",#N/A,FALSE,"P";"Tab2",#N/A,FALSE,"P"}</definedName>
    <definedName name="wwwwwwww" localSheetId="7" hidden="1">{"Tab1",#N/A,FALSE,"P";"Tab2",#N/A,FALSE,"P"}</definedName>
    <definedName name="wwwwwwww" localSheetId="9" hidden="1">{"Tab1",#N/A,FALSE,"P";"Tab2",#N/A,FALSE,"P"}</definedName>
    <definedName name="wwwwwwww" localSheetId="11" hidden="1">{"Tab1",#N/A,FALSE,"P";"Tab2",#N/A,FALSE,"P"}</definedName>
    <definedName name="wwwwwwww" localSheetId="6" hidden="1">{"Tab1",#N/A,FALSE,"P";"Tab2",#N/A,FALSE,"P"}</definedName>
    <definedName name="wwwwwwww" localSheetId="19" hidden="1">{"Tab1",#N/A,FALSE,"P";"Tab2",#N/A,FALSE,"P"}</definedName>
    <definedName name="wwwwwwww" localSheetId="20" hidden="1">{"Tab1",#N/A,FALSE,"P";"Tab2",#N/A,FALSE,"P"}</definedName>
    <definedName name="wwwwwwww" localSheetId="21" hidden="1">{"Tab1",#N/A,FALSE,"P";"Tab2",#N/A,FALSE,"P"}</definedName>
    <definedName name="wwwwwwww" localSheetId="22" hidden="1">{"Tab1",#N/A,FALSE,"P";"Tab2",#N/A,FALSE,"P"}</definedName>
    <definedName name="wwwwwwww" localSheetId="24" hidden="1">{"Tab1",#N/A,FALSE,"P";"Tab2",#N/A,FALSE,"P"}</definedName>
    <definedName name="wwwwwwww" localSheetId="25" hidden="1">{"Tab1",#N/A,FALSE,"P";"Tab2",#N/A,FALSE,"P"}</definedName>
    <definedName name="wwwwwwww" localSheetId="26" hidden="1">{"Tab1",#N/A,FALSE,"P";"Tab2",#N/A,FALSE,"P"}</definedName>
    <definedName name="wwwwwwww" localSheetId="27" hidden="1">{"Tab1",#N/A,FALSE,"P";"Tab2",#N/A,FALSE,"P"}</definedName>
    <definedName name="wwwwwwww" localSheetId="32" hidden="1">{"Tab1",#N/A,FALSE,"P";"Tab2",#N/A,FALSE,"P"}</definedName>
    <definedName name="wwwwwwww" localSheetId="33" hidden="1">{"Tab1",#N/A,FALSE,"P";"Tab2",#N/A,FALSE,"P"}</definedName>
    <definedName name="wwwwwwww" localSheetId="34" hidden="1">{"Tab1",#N/A,FALSE,"P";"Tab2",#N/A,FALSE,"P"}</definedName>
    <definedName name="wwwwwwww" localSheetId="8" hidden="1">{"Tab1",#N/A,FALSE,"P";"Tab2",#N/A,FALSE,"P"}</definedName>
    <definedName name="wwwwwwww" localSheetId="35" hidden="1">{"Tab1",#N/A,FALSE,"P";"Tab2",#N/A,FALSE,"P"}</definedName>
    <definedName name="wwwwwwww" localSheetId="36" hidden="1">{"Tab1",#N/A,FALSE,"P";"Tab2",#N/A,FALSE,"P"}</definedName>
    <definedName name="wwwwwwww" localSheetId="37" hidden="1">{"Tab1",#N/A,FALSE,"P";"Tab2",#N/A,FALSE,"P"}</definedName>
    <definedName name="wwwwwwww" localSheetId="38" hidden="1">{"Tab1",#N/A,FALSE,"P";"Tab2",#N/A,FALSE,"P"}</definedName>
    <definedName name="wwwwwwww" localSheetId="39" hidden="1">{"Tab1",#N/A,FALSE,"P";"Tab2",#N/A,FALSE,"P"}</definedName>
    <definedName name="wwwwwwww" localSheetId="41" hidden="1">{"Tab1",#N/A,FALSE,"P";"Tab2",#N/A,FALSE,"P"}</definedName>
    <definedName name="wwwwwwww" localSheetId="43" hidden="1">{"Tab1",#N/A,FALSE,"P";"Tab2",#N/A,FALSE,"P"}</definedName>
    <definedName name="wwwwwwww" localSheetId="10" hidden="1">{"Tab1",#N/A,FALSE,"P";"Tab2",#N/A,FALSE,"P"}</definedName>
    <definedName name="wwwwwwww" localSheetId="13" hidden="1">{"Tab1",#N/A,FALSE,"P";"Tab2",#N/A,FALSE,"P"}</definedName>
    <definedName name="wwwwwwww" localSheetId="14" hidden="1">{"Tab1",#N/A,FALSE,"P";"Tab2",#N/A,FALSE,"P"}</definedName>
    <definedName name="wwwwwwww" localSheetId="15" hidden="1">{"Tab1",#N/A,FALSE,"P";"Tab2",#N/A,FALSE,"P"}</definedName>
    <definedName name="wwwwwwww" localSheetId="16" hidden="1">{"Tab1",#N/A,FALSE,"P";"Tab2",#N/A,FALSE,"P"}</definedName>
    <definedName name="wwwwwwww" localSheetId="17" hidden="1">{"Tab1",#N/A,FALSE,"P";"Tab2",#N/A,FALSE,"P"}</definedName>
    <definedName name="wwwwwwww" localSheetId="18" hidden="1">{"Tab1",#N/A,FALSE,"P";"Tab2",#N/A,FALSE,"P"}</definedName>
    <definedName name="wwwwwwww" hidden="1">{"Tab1",#N/A,FALSE,"P";"Tab2",#N/A,FALSE,"P"}</definedName>
    <definedName name="X" localSheetId="59">#REF!</definedName>
    <definedName name="X" localSheetId="0">#REF!</definedName>
    <definedName name="X" localSheetId="12">#REF!</definedName>
    <definedName name="X" localSheetId="23">#REF!</definedName>
    <definedName name="X" localSheetId="28">#REF!</definedName>
    <definedName name="X" localSheetId="29">#REF!</definedName>
    <definedName name="X" localSheetId="30">#REF!</definedName>
    <definedName name="X" localSheetId="31">#REF!</definedName>
    <definedName name="X" localSheetId="40">#REF!</definedName>
    <definedName name="X" localSheetId="42">#REF!</definedName>
    <definedName name="X" localSheetId="5">#REF!</definedName>
    <definedName name="X" localSheetId="7">#REF!</definedName>
    <definedName name="X" localSheetId="9">#REF!</definedName>
    <definedName name="X" localSheetId="11">#REF!</definedName>
    <definedName name="X" localSheetId="6">#REF!</definedName>
    <definedName name="X" localSheetId="19">#REF!</definedName>
    <definedName name="X" localSheetId="20">#REF!</definedName>
    <definedName name="X" localSheetId="21">#REF!</definedName>
    <definedName name="X" localSheetId="22">#REF!</definedName>
    <definedName name="X" localSheetId="24">#REF!</definedName>
    <definedName name="X" localSheetId="25">#REF!</definedName>
    <definedName name="X" localSheetId="26">#REF!</definedName>
    <definedName name="X" localSheetId="27">#REF!</definedName>
    <definedName name="X" localSheetId="32">#REF!</definedName>
    <definedName name="X" localSheetId="33">#REF!</definedName>
    <definedName name="X" localSheetId="34">#REF!</definedName>
    <definedName name="X" localSheetId="8">#REF!</definedName>
    <definedName name="X" localSheetId="35">#REF!</definedName>
    <definedName name="X" localSheetId="36">#REF!</definedName>
    <definedName name="X" localSheetId="37">#REF!</definedName>
    <definedName name="X" localSheetId="38">#REF!</definedName>
    <definedName name="X" localSheetId="39">#REF!</definedName>
    <definedName name="X" localSheetId="41">#REF!</definedName>
    <definedName name="X" localSheetId="43">#REF!</definedName>
    <definedName name="X" localSheetId="10">#REF!</definedName>
    <definedName name="X" localSheetId="13">#REF!</definedName>
    <definedName name="X" localSheetId="14">#REF!</definedName>
    <definedName name="X" localSheetId="15">#REF!</definedName>
    <definedName name="X" localSheetId="16">#REF!</definedName>
    <definedName name="X" localSheetId="17">#REF!</definedName>
    <definedName name="X" localSheetId="18">#REF!</definedName>
    <definedName name="X">#REF!</definedName>
    <definedName name="Xaxis" localSheetId="59">#REF!</definedName>
    <definedName name="Xaxis" localSheetId="0">#REF!</definedName>
    <definedName name="Xaxis" localSheetId="12">#REF!</definedName>
    <definedName name="Xaxis" localSheetId="23">#REF!</definedName>
    <definedName name="Xaxis" localSheetId="28">#REF!</definedName>
    <definedName name="Xaxis" localSheetId="29">#REF!</definedName>
    <definedName name="Xaxis" localSheetId="30">#REF!</definedName>
    <definedName name="Xaxis" localSheetId="31">#REF!</definedName>
    <definedName name="Xaxis" localSheetId="40">#REF!</definedName>
    <definedName name="Xaxis" localSheetId="42">#REF!</definedName>
    <definedName name="Xaxis" localSheetId="5">#REF!</definedName>
    <definedName name="Xaxis" localSheetId="7">#REF!</definedName>
    <definedName name="Xaxis" localSheetId="9">#REF!</definedName>
    <definedName name="Xaxis" localSheetId="11">#REF!</definedName>
    <definedName name="Xaxis" localSheetId="6">#REF!</definedName>
    <definedName name="Xaxis" localSheetId="19">#REF!</definedName>
    <definedName name="Xaxis" localSheetId="20">#REF!</definedName>
    <definedName name="Xaxis" localSheetId="21">#REF!</definedName>
    <definedName name="Xaxis" localSheetId="22">#REF!</definedName>
    <definedName name="Xaxis" localSheetId="24">#REF!</definedName>
    <definedName name="Xaxis" localSheetId="25">#REF!</definedName>
    <definedName name="Xaxis" localSheetId="26">#REF!</definedName>
    <definedName name="Xaxis" localSheetId="27">#REF!</definedName>
    <definedName name="Xaxis" localSheetId="32">#REF!</definedName>
    <definedName name="Xaxis" localSheetId="33">#REF!</definedName>
    <definedName name="Xaxis" localSheetId="34">#REF!</definedName>
    <definedName name="Xaxis" localSheetId="8">#REF!</definedName>
    <definedName name="Xaxis" localSheetId="35">#REF!</definedName>
    <definedName name="Xaxis" localSheetId="36">#REF!</definedName>
    <definedName name="Xaxis" localSheetId="37">#REF!</definedName>
    <definedName name="Xaxis" localSheetId="38">#REF!</definedName>
    <definedName name="Xaxis" localSheetId="39">#REF!</definedName>
    <definedName name="Xaxis" localSheetId="41">#REF!</definedName>
    <definedName name="Xaxis" localSheetId="43">#REF!</definedName>
    <definedName name="Xaxis" localSheetId="10">#REF!</definedName>
    <definedName name="Xaxis" localSheetId="13">#REF!</definedName>
    <definedName name="Xaxis" localSheetId="14">#REF!</definedName>
    <definedName name="Xaxis" localSheetId="15">#REF!</definedName>
    <definedName name="Xaxis" localSheetId="16">#REF!</definedName>
    <definedName name="Xaxis" localSheetId="17">#REF!</definedName>
    <definedName name="Xaxis" localSheetId="18">#REF!</definedName>
    <definedName name="Xaxis">#REF!</definedName>
    <definedName name="XBANANO" localSheetId="59">#REF!</definedName>
    <definedName name="XBANANO" localSheetId="0">#REF!</definedName>
    <definedName name="XBANANO" localSheetId="23">#REF!</definedName>
    <definedName name="XBANANO" localSheetId="28">#REF!</definedName>
    <definedName name="XBANANO" localSheetId="29">#REF!</definedName>
    <definedName name="XBANANO" localSheetId="30">#REF!</definedName>
    <definedName name="XBANANO" localSheetId="31">#REF!</definedName>
    <definedName name="XBANANO" localSheetId="40">#REF!</definedName>
    <definedName name="XBANANO" localSheetId="42">#REF!</definedName>
    <definedName name="XBANANO" localSheetId="7">#REF!</definedName>
    <definedName name="XBANANO" localSheetId="19">#REF!</definedName>
    <definedName name="XBANANO" localSheetId="20">#REF!</definedName>
    <definedName name="XBANANO" localSheetId="21">#REF!</definedName>
    <definedName name="XBANANO" localSheetId="22">#REF!</definedName>
    <definedName name="XBANANO" localSheetId="24">#REF!</definedName>
    <definedName name="XBANANO" localSheetId="25">#REF!</definedName>
    <definedName name="XBANANO" localSheetId="26">#REF!</definedName>
    <definedName name="XBANANO" localSheetId="27">#REF!</definedName>
    <definedName name="XBANANO" localSheetId="32">#REF!</definedName>
    <definedName name="XBANANO" localSheetId="33">#REF!</definedName>
    <definedName name="XBANANO" localSheetId="34">#REF!</definedName>
    <definedName name="XBANANO" localSheetId="35">#REF!</definedName>
    <definedName name="XBANANO" localSheetId="36">#REF!</definedName>
    <definedName name="XBANANO" localSheetId="37">#REF!</definedName>
    <definedName name="XBANANO" localSheetId="38">#REF!</definedName>
    <definedName name="XBANANO" localSheetId="39">#REF!</definedName>
    <definedName name="XBANANO" localSheetId="41">#REF!</definedName>
    <definedName name="XBANANO" localSheetId="43">#REF!</definedName>
    <definedName name="XBANANO" localSheetId="13">#REF!</definedName>
    <definedName name="XBANANO" localSheetId="14">#REF!</definedName>
    <definedName name="XBANANO" localSheetId="15">#REF!</definedName>
    <definedName name="XBANANO" localSheetId="16">#REF!</definedName>
    <definedName name="XBANANO" localSheetId="17">#REF!</definedName>
    <definedName name="XBANANO" localSheetId="18">#REF!</definedName>
    <definedName name="XBANANO">#REF!</definedName>
    <definedName name="XCAFE" localSheetId="0">#REF!</definedName>
    <definedName name="XCAFE" localSheetId="23">#REF!</definedName>
    <definedName name="XCAFE" localSheetId="28">#REF!</definedName>
    <definedName name="XCAFE" localSheetId="29">#REF!</definedName>
    <definedName name="XCAFE" localSheetId="30">#REF!</definedName>
    <definedName name="XCAFE" localSheetId="31">#REF!</definedName>
    <definedName name="XCAFE" localSheetId="40">#REF!</definedName>
    <definedName name="XCAFE" localSheetId="42">#REF!</definedName>
    <definedName name="XCAFE" localSheetId="7">#REF!</definedName>
    <definedName name="XCAFE" localSheetId="19">#REF!</definedName>
    <definedName name="XCAFE" localSheetId="20">#REF!</definedName>
    <definedName name="XCAFE" localSheetId="21">#REF!</definedName>
    <definedName name="XCAFE" localSheetId="22">#REF!</definedName>
    <definedName name="XCAFE" localSheetId="24">#REF!</definedName>
    <definedName name="XCAFE" localSheetId="25">#REF!</definedName>
    <definedName name="XCAFE" localSheetId="26">#REF!</definedName>
    <definedName name="XCAFE" localSheetId="27">#REF!</definedName>
    <definedName name="XCAFE" localSheetId="32">#REF!</definedName>
    <definedName name="XCAFE" localSheetId="33">#REF!</definedName>
    <definedName name="XCAFE" localSheetId="34">#REF!</definedName>
    <definedName name="XCAFE" localSheetId="35">#REF!</definedName>
    <definedName name="XCAFE" localSheetId="36">#REF!</definedName>
    <definedName name="XCAFE" localSheetId="37">#REF!</definedName>
    <definedName name="XCAFE" localSheetId="38">#REF!</definedName>
    <definedName name="XCAFE" localSheetId="39">#REF!</definedName>
    <definedName name="XCAFE" localSheetId="41">#REF!</definedName>
    <definedName name="XCAFE" localSheetId="43">#REF!</definedName>
    <definedName name="XCAFE" localSheetId="13">#REF!</definedName>
    <definedName name="XCAFE" localSheetId="14">#REF!</definedName>
    <definedName name="XCAFE" localSheetId="15">#REF!</definedName>
    <definedName name="XCAFE" localSheetId="16">#REF!</definedName>
    <definedName name="XCAFE" localSheetId="17">#REF!</definedName>
    <definedName name="XCAFE" localSheetId="18">#REF!</definedName>
    <definedName name="XCAFE">#REF!</definedName>
    <definedName name="XGS" localSheetId="0">#REF!</definedName>
    <definedName name="XGS" localSheetId="23">#REF!</definedName>
    <definedName name="XGS" localSheetId="28">#REF!</definedName>
    <definedName name="XGS" localSheetId="29">#REF!</definedName>
    <definedName name="XGS" localSheetId="30">#REF!</definedName>
    <definedName name="XGS" localSheetId="31">#REF!</definedName>
    <definedName name="XGS" localSheetId="40">#REF!</definedName>
    <definedName name="XGS" localSheetId="42">#REF!</definedName>
    <definedName name="XGS" localSheetId="7">#REF!</definedName>
    <definedName name="XGS" localSheetId="19">#REF!</definedName>
    <definedName name="XGS" localSheetId="20">#REF!</definedName>
    <definedName name="XGS" localSheetId="21">#REF!</definedName>
    <definedName name="XGS" localSheetId="22">#REF!</definedName>
    <definedName name="XGS" localSheetId="24">#REF!</definedName>
    <definedName name="XGS" localSheetId="25">#REF!</definedName>
    <definedName name="XGS" localSheetId="26">#REF!</definedName>
    <definedName name="XGS" localSheetId="27">#REF!</definedName>
    <definedName name="XGS" localSheetId="32">#REF!</definedName>
    <definedName name="XGS" localSheetId="33">#REF!</definedName>
    <definedName name="XGS" localSheetId="34">#REF!</definedName>
    <definedName name="XGS" localSheetId="35">#REF!</definedName>
    <definedName name="XGS" localSheetId="36">#REF!</definedName>
    <definedName name="XGS" localSheetId="37">#REF!</definedName>
    <definedName name="XGS" localSheetId="38">#REF!</definedName>
    <definedName name="XGS" localSheetId="39">#REF!</definedName>
    <definedName name="XGS" localSheetId="41">#REF!</definedName>
    <definedName name="XGS" localSheetId="43">#REF!</definedName>
    <definedName name="XGS" localSheetId="13">#REF!</definedName>
    <definedName name="XGS" localSheetId="14">#REF!</definedName>
    <definedName name="XGS" localSheetId="15">#REF!</definedName>
    <definedName name="XGS" localSheetId="16">#REF!</definedName>
    <definedName name="XGS" localSheetId="17">#REF!</definedName>
    <definedName name="XGS" localSheetId="18">#REF!</definedName>
    <definedName name="XGS">#REF!</definedName>
    <definedName name="XMENSUALES" localSheetId="0">#REF!</definedName>
    <definedName name="XMENSUALES" localSheetId="23">#REF!</definedName>
    <definedName name="XMENSUALES" localSheetId="28">#REF!</definedName>
    <definedName name="XMENSUALES" localSheetId="29">#REF!</definedName>
    <definedName name="XMENSUALES" localSheetId="30">#REF!</definedName>
    <definedName name="XMENSUALES" localSheetId="31">#REF!</definedName>
    <definedName name="XMENSUALES" localSheetId="40">#REF!</definedName>
    <definedName name="XMENSUALES" localSheetId="42">#REF!</definedName>
    <definedName name="XMENSUALES" localSheetId="7">#REF!</definedName>
    <definedName name="XMENSUALES" localSheetId="19">#REF!</definedName>
    <definedName name="XMENSUALES" localSheetId="20">#REF!</definedName>
    <definedName name="XMENSUALES" localSheetId="21">#REF!</definedName>
    <definedName name="XMENSUALES" localSheetId="22">#REF!</definedName>
    <definedName name="XMENSUALES" localSheetId="24">#REF!</definedName>
    <definedName name="XMENSUALES" localSheetId="25">#REF!</definedName>
    <definedName name="XMENSUALES" localSheetId="26">#REF!</definedName>
    <definedName name="XMENSUALES" localSheetId="27">#REF!</definedName>
    <definedName name="XMENSUALES" localSheetId="32">#REF!</definedName>
    <definedName name="XMENSUALES" localSheetId="33">#REF!</definedName>
    <definedName name="XMENSUALES" localSheetId="34">#REF!</definedName>
    <definedName name="XMENSUALES" localSheetId="35">#REF!</definedName>
    <definedName name="XMENSUALES" localSheetId="36">#REF!</definedName>
    <definedName name="XMENSUALES" localSheetId="37">#REF!</definedName>
    <definedName name="XMENSUALES" localSheetId="38">#REF!</definedName>
    <definedName name="XMENSUALES" localSheetId="39">#REF!</definedName>
    <definedName name="XMENSUALES" localSheetId="41">#REF!</definedName>
    <definedName name="XMENSUALES" localSheetId="43">#REF!</definedName>
    <definedName name="XMENSUALES" localSheetId="13">#REF!</definedName>
    <definedName name="XMENSUALES" localSheetId="14">#REF!</definedName>
    <definedName name="XMENSUALES" localSheetId="15">#REF!</definedName>
    <definedName name="XMENSUALES" localSheetId="16">#REF!</definedName>
    <definedName name="XMENSUALES" localSheetId="17">#REF!</definedName>
    <definedName name="XMENSUALES" localSheetId="18">#REF!</definedName>
    <definedName name="XMENSUALES">#REF!</definedName>
    <definedName name="xx" localSheetId="59" hidden="1">{"Riqfin97",#N/A,FALSE,"Tran";"Riqfinpro",#N/A,FALSE,"Tran"}</definedName>
    <definedName name="xx" localSheetId="0" hidden="1">{"Riqfin97",#N/A,FALSE,"Tran";"Riqfinpro",#N/A,FALSE,"Tran"}</definedName>
    <definedName name="xx" localSheetId="12" hidden="1">{"Riqfin97",#N/A,FALSE,"Tran";"Riqfinpro",#N/A,FALSE,"Tran"}</definedName>
    <definedName name="xx" localSheetId="23" hidden="1">{"Riqfin97",#N/A,FALSE,"Tran";"Riqfinpro",#N/A,FALSE,"Tran"}</definedName>
    <definedName name="xx" localSheetId="28" hidden="1">{"Riqfin97",#N/A,FALSE,"Tran";"Riqfinpro",#N/A,FALSE,"Tran"}</definedName>
    <definedName name="xx" localSheetId="29" hidden="1">{"Riqfin97",#N/A,FALSE,"Tran";"Riqfinpro",#N/A,FALSE,"Tran"}</definedName>
    <definedName name="xx" localSheetId="30" hidden="1">{"Riqfin97",#N/A,FALSE,"Tran";"Riqfinpro",#N/A,FALSE,"Tran"}</definedName>
    <definedName name="xx" localSheetId="31" hidden="1">{"Riqfin97",#N/A,FALSE,"Tran";"Riqfinpro",#N/A,FALSE,"Tran"}</definedName>
    <definedName name="xx" localSheetId="40" hidden="1">{"Riqfin97",#N/A,FALSE,"Tran";"Riqfinpro",#N/A,FALSE,"Tran"}</definedName>
    <definedName name="xx" localSheetId="42" hidden="1">{"Riqfin97",#N/A,FALSE,"Tran";"Riqfinpro",#N/A,FALSE,"Tran"}</definedName>
    <definedName name="xx" localSheetId="1" hidden="1">{"Riqfin97",#N/A,FALSE,"Tran";"Riqfinpro",#N/A,FALSE,"Tran"}</definedName>
    <definedName name="xx" localSheetId="2" hidden="1">{"Riqfin97",#N/A,FALSE,"Tran";"Riqfinpro",#N/A,FALSE,"Tran"}</definedName>
    <definedName name="xx" localSheetId="3" hidden="1">{"Riqfin97",#N/A,FALSE,"Tran";"Riqfinpro",#N/A,FALSE,"Tran"}</definedName>
    <definedName name="xx" localSheetId="4" hidden="1">{"Riqfin97",#N/A,FALSE,"Tran";"Riqfinpro",#N/A,FALSE,"Tran"}</definedName>
    <definedName name="xx" localSheetId="5" hidden="1">{"Riqfin97",#N/A,FALSE,"Tran";"Riqfinpro",#N/A,FALSE,"Tran"}</definedName>
    <definedName name="xx" localSheetId="7" hidden="1">{"Riqfin97",#N/A,FALSE,"Tran";"Riqfinpro",#N/A,FALSE,"Tran"}</definedName>
    <definedName name="xx" localSheetId="9" hidden="1">{"Riqfin97",#N/A,FALSE,"Tran";"Riqfinpro",#N/A,FALSE,"Tran"}</definedName>
    <definedName name="xx" localSheetId="11" hidden="1">{"Riqfin97",#N/A,FALSE,"Tran";"Riqfinpro",#N/A,FALSE,"Tran"}</definedName>
    <definedName name="xx" localSheetId="6" hidden="1">{"Riqfin97",#N/A,FALSE,"Tran";"Riqfinpro",#N/A,FALSE,"Tran"}</definedName>
    <definedName name="xx" localSheetId="19" hidden="1">{"Riqfin97",#N/A,FALSE,"Tran";"Riqfinpro",#N/A,FALSE,"Tran"}</definedName>
    <definedName name="xx" localSheetId="20" hidden="1">{"Riqfin97",#N/A,FALSE,"Tran";"Riqfinpro",#N/A,FALSE,"Tran"}</definedName>
    <definedName name="xx" localSheetId="21" hidden="1">{"Riqfin97",#N/A,FALSE,"Tran";"Riqfinpro",#N/A,FALSE,"Tran"}</definedName>
    <definedName name="xx" localSheetId="22" hidden="1">{"Riqfin97",#N/A,FALSE,"Tran";"Riqfinpro",#N/A,FALSE,"Tran"}</definedName>
    <definedName name="xx" localSheetId="24" hidden="1">{"Riqfin97",#N/A,FALSE,"Tran";"Riqfinpro",#N/A,FALSE,"Tran"}</definedName>
    <definedName name="xx" localSheetId="25" hidden="1">{"Riqfin97",#N/A,FALSE,"Tran";"Riqfinpro",#N/A,FALSE,"Tran"}</definedName>
    <definedName name="xx" localSheetId="26" hidden="1">{"Riqfin97",#N/A,FALSE,"Tran";"Riqfinpro",#N/A,FALSE,"Tran"}</definedName>
    <definedName name="xx" localSheetId="27" hidden="1">{"Riqfin97",#N/A,FALSE,"Tran";"Riqfinpro",#N/A,FALSE,"Tran"}</definedName>
    <definedName name="xx" localSheetId="32" hidden="1">{"Riqfin97",#N/A,FALSE,"Tran";"Riqfinpro",#N/A,FALSE,"Tran"}</definedName>
    <definedName name="xx" localSheetId="33" hidden="1">{"Riqfin97",#N/A,FALSE,"Tran";"Riqfinpro",#N/A,FALSE,"Tran"}</definedName>
    <definedName name="xx" localSheetId="34" hidden="1">{"Riqfin97",#N/A,FALSE,"Tran";"Riqfinpro",#N/A,FALSE,"Tran"}</definedName>
    <definedName name="xx" localSheetId="8" hidden="1">{"Riqfin97",#N/A,FALSE,"Tran";"Riqfinpro",#N/A,FALSE,"Tran"}</definedName>
    <definedName name="xx" localSheetId="35" hidden="1">{"Riqfin97",#N/A,FALSE,"Tran";"Riqfinpro",#N/A,FALSE,"Tran"}</definedName>
    <definedName name="xx" localSheetId="36" hidden="1">{"Riqfin97",#N/A,FALSE,"Tran";"Riqfinpro",#N/A,FALSE,"Tran"}</definedName>
    <definedName name="xx" localSheetId="37" hidden="1">{"Riqfin97",#N/A,FALSE,"Tran";"Riqfinpro",#N/A,FALSE,"Tran"}</definedName>
    <definedName name="xx" localSheetId="38" hidden="1">{"Riqfin97",#N/A,FALSE,"Tran";"Riqfinpro",#N/A,FALSE,"Tran"}</definedName>
    <definedName name="xx" localSheetId="39" hidden="1">{"Riqfin97",#N/A,FALSE,"Tran";"Riqfinpro",#N/A,FALSE,"Tran"}</definedName>
    <definedName name="xx" localSheetId="41" hidden="1">{"Riqfin97",#N/A,FALSE,"Tran";"Riqfinpro",#N/A,FALSE,"Tran"}</definedName>
    <definedName name="xx" localSheetId="43" hidden="1">{"Riqfin97",#N/A,FALSE,"Tran";"Riqfinpro",#N/A,FALSE,"Tran"}</definedName>
    <definedName name="xx" localSheetId="10" hidden="1">{"Riqfin97",#N/A,FALSE,"Tran";"Riqfinpro",#N/A,FALSE,"Tran"}</definedName>
    <definedName name="xx" localSheetId="13" hidden="1">{"Riqfin97",#N/A,FALSE,"Tran";"Riqfinpro",#N/A,FALSE,"Tran"}</definedName>
    <definedName name="xx" localSheetId="14" hidden="1">{"Riqfin97",#N/A,FALSE,"Tran";"Riqfinpro",#N/A,FALSE,"Tran"}</definedName>
    <definedName name="xx" localSheetId="15" hidden="1">{"Riqfin97",#N/A,FALSE,"Tran";"Riqfinpro",#N/A,FALSE,"Tran"}</definedName>
    <definedName name="xx" localSheetId="16" hidden="1">{"Riqfin97",#N/A,FALSE,"Tran";"Riqfinpro",#N/A,FALSE,"Tran"}</definedName>
    <definedName name="xx" localSheetId="17" hidden="1">{"Riqfin97",#N/A,FALSE,"Tran";"Riqfinpro",#N/A,FALSE,"Tran"}</definedName>
    <definedName name="xx" localSheetId="18" hidden="1">{"Riqfin97",#N/A,FALSE,"Tran";"Riqfinpro",#N/A,FALSE,"Tran"}</definedName>
    <definedName name="xx" hidden="1">{"Riqfin97",#N/A,FALSE,"Tran";"Riqfinpro",#N/A,FALSE,"Tran"}</definedName>
    <definedName name="xxWRS_1">'[29]shared data'!$A$1:$A$77</definedName>
    <definedName name="xxWRS_2" localSheetId="59">#REF!</definedName>
    <definedName name="xxWRS_2" localSheetId="0">#REF!</definedName>
    <definedName name="xxWRS_2" localSheetId="12">#REF!</definedName>
    <definedName name="xxWRS_2" localSheetId="23">#REF!</definedName>
    <definedName name="xxWRS_2" localSheetId="28">#REF!</definedName>
    <definedName name="xxWRS_2" localSheetId="29">#REF!</definedName>
    <definedName name="xxWRS_2" localSheetId="30">#REF!</definedName>
    <definedName name="xxWRS_2" localSheetId="31">#REF!</definedName>
    <definedName name="xxWRS_2" localSheetId="40">#REF!</definedName>
    <definedName name="xxWRS_2" localSheetId="42">#REF!</definedName>
    <definedName name="xxWRS_2" localSheetId="5">#REF!</definedName>
    <definedName name="xxWRS_2" localSheetId="7">#REF!</definedName>
    <definedName name="xxWRS_2" localSheetId="9">#REF!</definedName>
    <definedName name="xxWRS_2" localSheetId="11">#REF!</definedName>
    <definedName name="xxWRS_2" localSheetId="6">#REF!</definedName>
    <definedName name="xxWRS_2" localSheetId="19">#REF!</definedName>
    <definedName name="xxWRS_2" localSheetId="20">#REF!</definedName>
    <definedName name="xxWRS_2" localSheetId="21">#REF!</definedName>
    <definedName name="xxWRS_2" localSheetId="22">#REF!</definedName>
    <definedName name="xxWRS_2" localSheetId="24">#REF!</definedName>
    <definedName name="xxWRS_2" localSheetId="25">#REF!</definedName>
    <definedName name="xxWRS_2" localSheetId="26">#REF!</definedName>
    <definedName name="xxWRS_2" localSheetId="27">#REF!</definedName>
    <definedName name="xxWRS_2" localSheetId="32">#REF!</definedName>
    <definedName name="xxWRS_2" localSheetId="33">#REF!</definedName>
    <definedName name="xxWRS_2" localSheetId="34">#REF!</definedName>
    <definedName name="xxWRS_2" localSheetId="8">#REF!</definedName>
    <definedName name="xxWRS_2" localSheetId="35">#REF!</definedName>
    <definedName name="xxWRS_2" localSheetId="36">#REF!</definedName>
    <definedName name="xxWRS_2" localSheetId="37">#REF!</definedName>
    <definedName name="xxWRS_2" localSheetId="38">#REF!</definedName>
    <definedName name="xxWRS_2" localSheetId="39">#REF!</definedName>
    <definedName name="xxWRS_2" localSheetId="41">#REF!</definedName>
    <definedName name="xxWRS_2" localSheetId="43">#REF!</definedName>
    <definedName name="xxWRS_2" localSheetId="10">#REF!</definedName>
    <definedName name="xxWRS_2" localSheetId="13">#REF!</definedName>
    <definedName name="xxWRS_2" localSheetId="14">#REF!</definedName>
    <definedName name="xxWRS_2" localSheetId="15">#REF!</definedName>
    <definedName name="xxWRS_2" localSheetId="16">#REF!</definedName>
    <definedName name="xxWRS_2" localSheetId="17">#REF!</definedName>
    <definedName name="xxWRS_2" localSheetId="18">#REF!</definedName>
    <definedName name="xxWRS_2">#REF!</definedName>
    <definedName name="xxWRS_3" localSheetId="59">#REF!</definedName>
    <definedName name="xxWRS_3" localSheetId="0">#REF!</definedName>
    <definedName name="xxWRS_3" localSheetId="23">#REF!</definedName>
    <definedName name="xxWRS_3" localSheetId="28">#REF!</definedName>
    <definedName name="xxWRS_3" localSheetId="29">#REF!</definedName>
    <definedName name="xxWRS_3" localSheetId="30">#REF!</definedName>
    <definedName name="xxWRS_3" localSheetId="31">#REF!</definedName>
    <definedName name="xxWRS_3" localSheetId="40">#REF!</definedName>
    <definedName name="xxWRS_3" localSheetId="42">#REF!</definedName>
    <definedName name="xxWRS_3" localSheetId="7">#REF!</definedName>
    <definedName name="xxWRS_3" localSheetId="19">#REF!</definedName>
    <definedName name="xxWRS_3" localSheetId="20">#REF!</definedName>
    <definedName name="xxWRS_3" localSheetId="21">#REF!</definedName>
    <definedName name="xxWRS_3" localSheetId="22">#REF!</definedName>
    <definedName name="xxWRS_3" localSheetId="24">#REF!</definedName>
    <definedName name="xxWRS_3" localSheetId="25">#REF!</definedName>
    <definedName name="xxWRS_3" localSheetId="26">#REF!</definedName>
    <definedName name="xxWRS_3" localSheetId="27">#REF!</definedName>
    <definedName name="xxWRS_3" localSheetId="32">#REF!</definedName>
    <definedName name="xxWRS_3" localSheetId="33">#REF!</definedName>
    <definedName name="xxWRS_3" localSheetId="34">#REF!</definedName>
    <definedName name="xxWRS_3" localSheetId="35">#REF!</definedName>
    <definedName name="xxWRS_3" localSheetId="36">#REF!</definedName>
    <definedName name="xxWRS_3" localSheetId="37">#REF!</definedName>
    <definedName name="xxWRS_3" localSheetId="38">#REF!</definedName>
    <definedName name="xxWRS_3" localSheetId="39">#REF!</definedName>
    <definedName name="xxWRS_3" localSheetId="41">#REF!</definedName>
    <definedName name="xxWRS_3" localSheetId="43">#REF!</definedName>
    <definedName name="xxWRS_3" localSheetId="13">#REF!</definedName>
    <definedName name="xxWRS_3" localSheetId="14">#REF!</definedName>
    <definedName name="xxWRS_3" localSheetId="15">#REF!</definedName>
    <definedName name="xxWRS_3" localSheetId="16">#REF!</definedName>
    <definedName name="xxWRS_3" localSheetId="17">#REF!</definedName>
    <definedName name="xxWRS_3" localSheetId="18">#REF!</definedName>
    <definedName name="xxWRS_3">#REF!</definedName>
    <definedName name="xxWRS_4">[56]Q5!$A$1:$A$104</definedName>
    <definedName name="xxWRS_5">[56]Q6!$A$1:$A$160</definedName>
    <definedName name="xxWRS_6">[56]Q7!$A$1:$A$59</definedName>
    <definedName name="xxWRS_7">[56]Q5!$A$1:$A$109</definedName>
    <definedName name="xxWRS_8">[56]Q6!$A$1:$A$162</definedName>
    <definedName name="xxWRS_9">[56]Q7!$A$1:$A$61</definedName>
    <definedName name="xxx">[62]GDP_WEO!$A$3:$AB$188</definedName>
    <definedName name="XXX1" localSheetId="59">#REF!</definedName>
    <definedName name="XXX1" localSheetId="0">#REF!</definedName>
    <definedName name="XXX1" localSheetId="12">#REF!</definedName>
    <definedName name="XXX1" localSheetId="23">#REF!</definedName>
    <definedName name="XXX1" localSheetId="28">#REF!</definedName>
    <definedName name="XXX1" localSheetId="29">#REF!</definedName>
    <definedName name="XXX1" localSheetId="30">#REF!</definedName>
    <definedName name="XXX1" localSheetId="31">#REF!</definedName>
    <definedName name="XXX1" localSheetId="40">#REF!</definedName>
    <definedName name="XXX1" localSheetId="42">#REF!</definedName>
    <definedName name="XXX1" localSheetId="5">#REF!</definedName>
    <definedName name="XXX1" localSheetId="7">#REF!</definedName>
    <definedName name="XXX1" localSheetId="9">#REF!</definedName>
    <definedName name="XXX1" localSheetId="11">#REF!</definedName>
    <definedName name="XXX1" localSheetId="6">#REF!</definedName>
    <definedName name="XXX1" localSheetId="19">#REF!</definedName>
    <definedName name="XXX1" localSheetId="20">#REF!</definedName>
    <definedName name="XXX1" localSheetId="21">#REF!</definedName>
    <definedName name="XXX1" localSheetId="22">#REF!</definedName>
    <definedName name="XXX1" localSheetId="24">#REF!</definedName>
    <definedName name="XXX1" localSheetId="25">#REF!</definedName>
    <definedName name="XXX1" localSheetId="26">#REF!</definedName>
    <definedName name="XXX1" localSheetId="27">#REF!</definedName>
    <definedName name="XXX1" localSheetId="32">#REF!</definedName>
    <definedName name="XXX1" localSheetId="33">#REF!</definedName>
    <definedName name="XXX1" localSheetId="34">#REF!</definedName>
    <definedName name="XXX1" localSheetId="8">#REF!</definedName>
    <definedName name="XXX1" localSheetId="35">#REF!</definedName>
    <definedName name="XXX1" localSheetId="36">#REF!</definedName>
    <definedName name="XXX1" localSheetId="37">#REF!</definedName>
    <definedName name="XXX1" localSheetId="38">#REF!</definedName>
    <definedName name="XXX1" localSheetId="39">#REF!</definedName>
    <definedName name="XXX1" localSheetId="41">#REF!</definedName>
    <definedName name="XXX1" localSheetId="43">#REF!</definedName>
    <definedName name="XXX1" localSheetId="10">#REF!</definedName>
    <definedName name="XXX1" localSheetId="13">#REF!</definedName>
    <definedName name="XXX1" localSheetId="14">#REF!</definedName>
    <definedName name="XXX1" localSheetId="15">#REF!</definedName>
    <definedName name="XXX1" localSheetId="16">#REF!</definedName>
    <definedName name="XXX1" localSheetId="17">#REF!</definedName>
    <definedName name="XXX1" localSheetId="18">#REF!</definedName>
    <definedName name="XXX1">#REF!</definedName>
    <definedName name="xxxx" localSheetId="59" hidden="1">{"Riqfin97",#N/A,FALSE,"Tran";"Riqfinpro",#N/A,FALSE,"Tran"}</definedName>
    <definedName name="xxxx" localSheetId="0" hidden="1">{"Riqfin97",#N/A,FALSE,"Tran";"Riqfinpro",#N/A,FALSE,"Tran"}</definedName>
    <definedName name="xxxx" localSheetId="12" hidden="1">{"Riqfin97",#N/A,FALSE,"Tran";"Riqfinpro",#N/A,FALSE,"Tran"}</definedName>
    <definedName name="xxxx" localSheetId="23" hidden="1">{"Riqfin97",#N/A,FALSE,"Tran";"Riqfinpro",#N/A,FALSE,"Tran"}</definedName>
    <definedName name="xxxx" localSheetId="28" hidden="1">{"Riqfin97",#N/A,FALSE,"Tran";"Riqfinpro",#N/A,FALSE,"Tran"}</definedName>
    <definedName name="xxxx" localSheetId="29" hidden="1">{"Riqfin97",#N/A,FALSE,"Tran";"Riqfinpro",#N/A,FALSE,"Tran"}</definedName>
    <definedName name="xxxx" localSheetId="30" hidden="1">{"Riqfin97",#N/A,FALSE,"Tran";"Riqfinpro",#N/A,FALSE,"Tran"}</definedName>
    <definedName name="xxxx" localSheetId="31" hidden="1">{"Riqfin97",#N/A,FALSE,"Tran";"Riqfinpro",#N/A,FALSE,"Tran"}</definedName>
    <definedName name="xxxx" localSheetId="40" hidden="1">{"Riqfin97",#N/A,FALSE,"Tran";"Riqfinpro",#N/A,FALSE,"Tran"}</definedName>
    <definedName name="xxxx" localSheetId="42" hidden="1">{"Riqfin97",#N/A,FALSE,"Tran";"Riqfinpro",#N/A,FALSE,"Tran"}</definedName>
    <definedName name="xxxx" localSheetId="1" hidden="1">{"Riqfin97",#N/A,FALSE,"Tran";"Riqfinpro",#N/A,FALSE,"Tran"}</definedName>
    <definedName name="xxxx" localSheetId="2" hidden="1">{"Riqfin97",#N/A,FALSE,"Tran";"Riqfinpro",#N/A,FALSE,"Tran"}</definedName>
    <definedName name="xxxx" localSheetId="3" hidden="1">{"Riqfin97",#N/A,FALSE,"Tran";"Riqfinpro",#N/A,FALSE,"Tran"}</definedName>
    <definedName name="xxxx" localSheetId="4" hidden="1">{"Riqfin97",#N/A,FALSE,"Tran";"Riqfinpro",#N/A,FALSE,"Tran"}</definedName>
    <definedName name="xxxx" localSheetId="5" hidden="1">{"Riqfin97",#N/A,FALSE,"Tran";"Riqfinpro",#N/A,FALSE,"Tran"}</definedName>
    <definedName name="xxxx" localSheetId="7" hidden="1">{"Riqfin97",#N/A,FALSE,"Tran";"Riqfinpro",#N/A,FALSE,"Tran"}</definedName>
    <definedName name="xxxx" localSheetId="9" hidden="1">{"Riqfin97",#N/A,FALSE,"Tran";"Riqfinpro",#N/A,FALSE,"Tran"}</definedName>
    <definedName name="xxxx" localSheetId="11" hidden="1">{"Riqfin97",#N/A,FALSE,"Tran";"Riqfinpro",#N/A,FALSE,"Tran"}</definedName>
    <definedName name="xxxx" localSheetId="6" hidden="1">{"Riqfin97",#N/A,FALSE,"Tran";"Riqfinpro",#N/A,FALSE,"Tran"}</definedName>
    <definedName name="xxxx" localSheetId="19" hidden="1">{"Riqfin97",#N/A,FALSE,"Tran";"Riqfinpro",#N/A,FALSE,"Tran"}</definedName>
    <definedName name="xxxx" localSheetId="20" hidden="1">{"Riqfin97",#N/A,FALSE,"Tran";"Riqfinpro",#N/A,FALSE,"Tran"}</definedName>
    <definedName name="xxxx" localSheetId="21" hidden="1">{"Riqfin97",#N/A,FALSE,"Tran";"Riqfinpro",#N/A,FALSE,"Tran"}</definedName>
    <definedName name="xxxx" localSheetId="22" hidden="1">{"Riqfin97",#N/A,FALSE,"Tran";"Riqfinpro",#N/A,FALSE,"Tran"}</definedName>
    <definedName name="xxxx" localSheetId="24" hidden="1">{"Riqfin97",#N/A,FALSE,"Tran";"Riqfinpro",#N/A,FALSE,"Tran"}</definedName>
    <definedName name="xxxx" localSheetId="25" hidden="1">{"Riqfin97",#N/A,FALSE,"Tran";"Riqfinpro",#N/A,FALSE,"Tran"}</definedName>
    <definedName name="xxxx" localSheetId="26" hidden="1">{"Riqfin97",#N/A,FALSE,"Tran";"Riqfinpro",#N/A,FALSE,"Tran"}</definedName>
    <definedName name="xxxx" localSheetId="27" hidden="1">{"Riqfin97",#N/A,FALSE,"Tran";"Riqfinpro",#N/A,FALSE,"Tran"}</definedName>
    <definedName name="xxxx" localSheetId="32" hidden="1">{"Riqfin97",#N/A,FALSE,"Tran";"Riqfinpro",#N/A,FALSE,"Tran"}</definedName>
    <definedName name="xxxx" localSheetId="33" hidden="1">{"Riqfin97",#N/A,FALSE,"Tran";"Riqfinpro",#N/A,FALSE,"Tran"}</definedName>
    <definedName name="xxxx" localSheetId="34" hidden="1">{"Riqfin97",#N/A,FALSE,"Tran";"Riqfinpro",#N/A,FALSE,"Tran"}</definedName>
    <definedName name="xxxx" localSheetId="8" hidden="1">{"Riqfin97",#N/A,FALSE,"Tran";"Riqfinpro",#N/A,FALSE,"Tran"}</definedName>
    <definedName name="xxxx" localSheetId="35" hidden="1">{"Riqfin97",#N/A,FALSE,"Tran";"Riqfinpro",#N/A,FALSE,"Tran"}</definedName>
    <definedName name="xxxx" localSheetId="36" hidden="1">{"Riqfin97",#N/A,FALSE,"Tran";"Riqfinpro",#N/A,FALSE,"Tran"}</definedName>
    <definedName name="xxxx" localSheetId="37" hidden="1">{"Riqfin97",#N/A,FALSE,"Tran";"Riqfinpro",#N/A,FALSE,"Tran"}</definedName>
    <definedName name="xxxx" localSheetId="38" hidden="1">{"Riqfin97",#N/A,FALSE,"Tran";"Riqfinpro",#N/A,FALSE,"Tran"}</definedName>
    <definedName name="xxxx" localSheetId="39" hidden="1">{"Riqfin97",#N/A,FALSE,"Tran";"Riqfinpro",#N/A,FALSE,"Tran"}</definedName>
    <definedName name="xxxx" localSheetId="41" hidden="1">{"Riqfin97",#N/A,FALSE,"Tran";"Riqfinpro",#N/A,FALSE,"Tran"}</definedName>
    <definedName name="xxxx" localSheetId="43" hidden="1">{"Riqfin97",#N/A,FALSE,"Tran";"Riqfinpro",#N/A,FALSE,"Tran"}</definedName>
    <definedName name="xxxx" localSheetId="10" hidden="1">{"Riqfin97",#N/A,FALSE,"Tran";"Riqfinpro",#N/A,FALSE,"Tran"}</definedName>
    <definedName name="xxxx" localSheetId="13" hidden="1">{"Riqfin97",#N/A,FALSE,"Tran";"Riqfinpro",#N/A,FALSE,"Tran"}</definedName>
    <definedName name="xxxx" localSheetId="14" hidden="1">{"Riqfin97",#N/A,FALSE,"Tran";"Riqfinpro",#N/A,FALSE,"Tran"}</definedName>
    <definedName name="xxxx" localSheetId="15" hidden="1">{"Riqfin97",#N/A,FALSE,"Tran";"Riqfinpro",#N/A,FALSE,"Tran"}</definedName>
    <definedName name="xxxx" localSheetId="16" hidden="1">{"Riqfin97",#N/A,FALSE,"Tran";"Riqfinpro",#N/A,FALSE,"Tran"}</definedName>
    <definedName name="xxxx" localSheetId="17" hidden="1">{"Riqfin97",#N/A,FALSE,"Tran";"Riqfinpro",#N/A,FALSE,"Tran"}</definedName>
    <definedName name="xxxx" localSheetId="18" hidden="1">{"Riqfin97",#N/A,FALSE,"Tran";"Riqfinpro",#N/A,FALSE,"Tran"}</definedName>
    <definedName name="xxxx" hidden="1">{"Riqfin97",#N/A,FALSE,"Tran";"Riqfinpro",#N/A,FALSE,"Tran"}</definedName>
    <definedName name="xxxxxxxxxxxxxx" localSheetId="59" hidden="1">{"Riqfin97",#N/A,FALSE,"Tran";"Riqfinpro",#N/A,FALSE,"Tran"}</definedName>
    <definedName name="xxxxxxxxxxxxxx" localSheetId="0" hidden="1">{"Riqfin97",#N/A,FALSE,"Tran";"Riqfinpro",#N/A,FALSE,"Tran"}</definedName>
    <definedName name="xxxxxxxxxxxxxx" localSheetId="12" hidden="1">{"Riqfin97",#N/A,FALSE,"Tran";"Riqfinpro",#N/A,FALSE,"Tran"}</definedName>
    <definedName name="xxxxxxxxxxxxxx" localSheetId="23" hidden="1">{"Riqfin97",#N/A,FALSE,"Tran";"Riqfinpro",#N/A,FALSE,"Tran"}</definedName>
    <definedName name="xxxxxxxxxxxxxx" localSheetId="28" hidden="1">{"Riqfin97",#N/A,FALSE,"Tran";"Riqfinpro",#N/A,FALSE,"Tran"}</definedName>
    <definedName name="xxxxxxxxxxxxxx" localSheetId="29" hidden="1">{"Riqfin97",#N/A,FALSE,"Tran";"Riqfinpro",#N/A,FALSE,"Tran"}</definedName>
    <definedName name="xxxxxxxxxxxxxx" localSheetId="30" hidden="1">{"Riqfin97",#N/A,FALSE,"Tran";"Riqfinpro",#N/A,FALSE,"Tran"}</definedName>
    <definedName name="xxxxxxxxxxxxxx" localSheetId="31" hidden="1">{"Riqfin97",#N/A,FALSE,"Tran";"Riqfinpro",#N/A,FALSE,"Tran"}</definedName>
    <definedName name="xxxxxxxxxxxxxx" localSheetId="40" hidden="1">{"Riqfin97",#N/A,FALSE,"Tran";"Riqfinpro",#N/A,FALSE,"Tran"}</definedName>
    <definedName name="xxxxxxxxxxxxxx" localSheetId="42" hidden="1">{"Riqfin97",#N/A,FALSE,"Tran";"Riqfinpro",#N/A,FALSE,"Tran"}</definedName>
    <definedName name="xxxxxxxxxxxxxx" localSheetId="1" hidden="1">{"Riqfin97",#N/A,FALSE,"Tran";"Riqfinpro",#N/A,FALSE,"Tran"}</definedName>
    <definedName name="xxxxxxxxxxxxxx" localSheetId="2" hidden="1">{"Riqfin97",#N/A,FALSE,"Tran";"Riqfinpro",#N/A,FALSE,"Tran"}</definedName>
    <definedName name="xxxxxxxxxxxxxx" localSheetId="3" hidden="1">{"Riqfin97",#N/A,FALSE,"Tran";"Riqfinpro",#N/A,FALSE,"Tran"}</definedName>
    <definedName name="xxxxxxxxxxxxxx" localSheetId="4" hidden="1">{"Riqfin97",#N/A,FALSE,"Tran";"Riqfinpro",#N/A,FALSE,"Tran"}</definedName>
    <definedName name="xxxxxxxxxxxxxx" localSheetId="5" hidden="1">{"Riqfin97",#N/A,FALSE,"Tran";"Riqfinpro",#N/A,FALSE,"Tran"}</definedName>
    <definedName name="xxxxxxxxxxxxxx" localSheetId="7" hidden="1">{"Riqfin97",#N/A,FALSE,"Tran";"Riqfinpro",#N/A,FALSE,"Tran"}</definedName>
    <definedName name="xxxxxxxxxxxxxx" localSheetId="9" hidden="1">{"Riqfin97",#N/A,FALSE,"Tran";"Riqfinpro",#N/A,FALSE,"Tran"}</definedName>
    <definedName name="xxxxxxxxxxxxxx" localSheetId="11" hidden="1">{"Riqfin97",#N/A,FALSE,"Tran";"Riqfinpro",#N/A,FALSE,"Tran"}</definedName>
    <definedName name="xxxxxxxxxxxxxx" localSheetId="6" hidden="1">{"Riqfin97",#N/A,FALSE,"Tran";"Riqfinpro",#N/A,FALSE,"Tran"}</definedName>
    <definedName name="xxxxxxxxxxxxxx" localSheetId="19" hidden="1">{"Riqfin97",#N/A,FALSE,"Tran";"Riqfinpro",#N/A,FALSE,"Tran"}</definedName>
    <definedName name="xxxxxxxxxxxxxx" localSheetId="20" hidden="1">{"Riqfin97",#N/A,FALSE,"Tran";"Riqfinpro",#N/A,FALSE,"Tran"}</definedName>
    <definedName name="xxxxxxxxxxxxxx" localSheetId="21" hidden="1">{"Riqfin97",#N/A,FALSE,"Tran";"Riqfinpro",#N/A,FALSE,"Tran"}</definedName>
    <definedName name="xxxxxxxxxxxxxx" localSheetId="22" hidden="1">{"Riqfin97",#N/A,FALSE,"Tran";"Riqfinpro",#N/A,FALSE,"Tran"}</definedName>
    <definedName name="xxxxxxxxxxxxxx" localSheetId="24" hidden="1">{"Riqfin97",#N/A,FALSE,"Tran";"Riqfinpro",#N/A,FALSE,"Tran"}</definedName>
    <definedName name="xxxxxxxxxxxxxx" localSheetId="25" hidden="1">{"Riqfin97",#N/A,FALSE,"Tran";"Riqfinpro",#N/A,FALSE,"Tran"}</definedName>
    <definedName name="xxxxxxxxxxxxxx" localSheetId="26" hidden="1">{"Riqfin97",#N/A,FALSE,"Tran";"Riqfinpro",#N/A,FALSE,"Tran"}</definedName>
    <definedName name="xxxxxxxxxxxxxx" localSheetId="27" hidden="1">{"Riqfin97",#N/A,FALSE,"Tran";"Riqfinpro",#N/A,FALSE,"Tran"}</definedName>
    <definedName name="xxxxxxxxxxxxxx" localSheetId="32" hidden="1">{"Riqfin97",#N/A,FALSE,"Tran";"Riqfinpro",#N/A,FALSE,"Tran"}</definedName>
    <definedName name="xxxxxxxxxxxxxx" localSheetId="33" hidden="1">{"Riqfin97",#N/A,FALSE,"Tran";"Riqfinpro",#N/A,FALSE,"Tran"}</definedName>
    <definedName name="xxxxxxxxxxxxxx" localSheetId="34" hidden="1">{"Riqfin97",#N/A,FALSE,"Tran";"Riqfinpro",#N/A,FALSE,"Tran"}</definedName>
    <definedName name="xxxxxxxxxxxxxx" localSheetId="8" hidden="1">{"Riqfin97",#N/A,FALSE,"Tran";"Riqfinpro",#N/A,FALSE,"Tran"}</definedName>
    <definedName name="xxxxxxxxxxxxxx" localSheetId="35" hidden="1">{"Riqfin97",#N/A,FALSE,"Tran";"Riqfinpro",#N/A,FALSE,"Tran"}</definedName>
    <definedName name="xxxxxxxxxxxxxx" localSheetId="36" hidden="1">{"Riqfin97",#N/A,FALSE,"Tran";"Riqfinpro",#N/A,FALSE,"Tran"}</definedName>
    <definedName name="xxxxxxxxxxxxxx" localSheetId="37" hidden="1">{"Riqfin97",#N/A,FALSE,"Tran";"Riqfinpro",#N/A,FALSE,"Tran"}</definedName>
    <definedName name="xxxxxxxxxxxxxx" localSheetId="38" hidden="1">{"Riqfin97",#N/A,FALSE,"Tran";"Riqfinpro",#N/A,FALSE,"Tran"}</definedName>
    <definedName name="xxxxxxxxxxxxxx" localSheetId="39" hidden="1">{"Riqfin97",#N/A,FALSE,"Tran";"Riqfinpro",#N/A,FALSE,"Tran"}</definedName>
    <definedName name="xxxxxxxxxxxxxx" localSheetId="41" hidden="1">{"Riqfin97",#N/A,FALSE,"Tran";"Riqfinpro",#N/A,FALSE,"Tran"}</definedName>
    <definedName name="xxxxxxxxxxxxxx" localSheetId="43" hidden="1">{"Riqfin97",#N/A,FALSE,"Tran";"Riqfinpro",#N/A,FALSE,"Tran"}</definedName>
    <definedName name="xxxxxxxxxxxxxx" localSheetId="10" hidden="1">{"Riqfin97",#N/A,FALSE,"Tran";"Riqfinpro",#N/A,FALSE,"Tran"}</definedName>
    <definedName name="xxxxxxxxxxxxxx" localSheetId="13" hidden="1">{"Riqfin97",#N/A,FALSE,"Tran";"Riqfinpro",#N/A,FALSE,"Tran"}</definedName>
    <definedName name="xxxxxxxxxxxxxx" localSheetId="14" hidden="1">{"Riqfin97",#N/A,FALSE,"Tran";"Riqfinpro",#N/A,FALSE,"Tran"}</definedName>
    <definedName name="xxxxxxxxxxxxxx" localSheetId="15" hidden="1">{"Riqfin97",#N/A,FALSE,"Tran";"Riqfinpro",#N/A,FALSE,"Tran"}</definedName>
    <definedName name="xxxxxxxxxxxxxx" localSheetId="16" hidden="1">{"Riqfin97",#N/A,FALSE,"Tran";"Riqfinpro",#N/A,FALSE,"Tran"}</definedName>
    <definedName name="xxxxxxxxxxxxxx" localSheetId="17" hidden="1">{"Riqfin97",#N/A,FALSE,"Tran";"Riqfinpro",#N/A,FALSE,"Tran"}</definedName>
    <definedName name="xxxxxxxxxxxxxx" localSheetId="18" hidden="1">{"Riqfin97",#N/A,FALSE,"Tran";"Riqfinpro",#N/A,FALSE,"Tran"}</definedName>
    <definedName name="xxxxxxxxxxxxxx" hidden="1">{"Riqfin97",#N/A,FALSE,"Tran";"Riqfinpro",#N/A,FALSE,"Tran"}</definedName>
    <definedName name="y" localSheetId="59" hidden="1">#REF!</definedName>
    <definedName name="y" localSheetId="0" hidden="1">#REF!</definedName>
    <definedName name="y" localSheetId="12" hidden="1">#REF!</definedName>
    <definedName name="y" localSheetId="23" hidden="1">#REF!</definedName>
    <definedName name="y" localSheetId="28" hidden="1">#REF!</definedName>
    <definedName name="y" localSheetId="29" hidden="1">#REF!</definedName>
    <definedName name="y" localSheetId="30" hidden="1">#REF!</definedName>
    <definedName name="y" localSheetId="31" hidden="1">#REF!</definedName>
    <definedName name="y" localSheetId="40" hidden="1">#REF!</definedName>
    <definedName name="y" localSheetId="42" hidden="1">#REF!</definedName>
    <definedName name="y" localSheetId="5" hidden="1">#REF!</definedName>
    <definedName name="y" localSheetId="7" hidden="1">#REF!</definedName>
    <definedName name="y" localSheetId="9" hidden="1">#REF!</definedName>
    <definedName name="y" localSheetId="11" hidden="1">#REF!</definedName>
    <definedName name="y" localSheetId="6" hidden="1">#REF!</definedName>
    <definedName name="y" localSheetId="19" hidden="1">#REF!</definedName>
    <definedName name="y" localSheetId="20" hidden="1">#REF!</definedName>
    <definedName name="y" localSheetId="21" hidden="1">#REF!</definedName>
    <definedName name="y" localSheetId="22" hidden="1">#REF!</definedName>
    <definedName name="y" localSheetId="24" hidden="1">#REF!</definedName>
    <definedName name="y" localSheetId="25" hidden="1">#REF!</definedName>
    <definedName name="y" localSheetId="26" hidden="1">#REF!</definedName>
    <definedName name="y" localSheetId="27" hidden="1">#REF!</definedName>
    <definedName name="y" localSheetId="32" hidden="1">#REF!</definedName>
    <definedName name="y" localSheetId="33" hidden="1">#REF!</definedName>
    <definedName name="y" localSheetId="34" hidden="1">#REF!</definedName>
    <definedName name="y" localSheetId="8" hidden="1">#REF!</definedName>
    <definedName name="y" localSheetId="35" hidden="1">#REF!</definedName>
    <definedName name="y" localSheetId="36" hidden="1">#REF!</definedName>
    <definedName name="y" localSheetId="37" hidden="1">#REF!</definedName>
    <definedName name="y" localSheetId="38" hidden="1">#REF!</definedName>
    <definedName name="y" localSheetId="39" hidden="1">#REF!</definedName>
    <definedName name="y" localSheetId="41" hidden="1">#REF!</definedName>
    <definedName name="y" localSheetId="43" hidden="1">#REF!</definedName>
    <definedName name="y" localSheetId="10" hidden="1">#REF!</definedName>
    <definedName name="y" localSheetId="13" hidden="1">#REF!</definedName>
    <definedName name="y" localSheetId="14" hidden="1">#REF!</definedName>
    <definedName name="y" localSheetId="15" hidden="1">#REF!</definedName>
    <definedName name="y" localSheetId="16" hidden="1">#REF!</definedName>
    <definedName name="y" localSheetId="17" hidden="1">#REF!</definedName>
    <definedName name="y" localSheetId="18" hidden="1">#REF!</definedName>
    <definedName name="y" hidden="1">#REF!</definedName>
    <definedName name="ycirr" localSheetId="59">#REF!</definedName>
    <definedName name="ycirr" localSheetId="0">#REF!</definedName>
    <definedName name="ycirr" localSheetId="23">#REF!</definedName>
    <definedName name="ycirr" localSheetId="28">#REF!</definedName>
    <definedName name="ycirr" localSheetId="29">#REF!</definedName>
    <definedName name="ycirr" localSheetId="30">#REF!</definedName>
    <definedName name="ycirr" localSheetId="31">#REF!</definedName>
    <definedName name="ycirr" localSheetId="40">#REF!</definedName>
    <definedName name="ycirr" localSheetId="42">#REF!</definedName>
    <definedName name="ycirr" localSheetId="7">#REF!</definedName>
    <definedName name="ycirr" localSheetId="19">#REF!</definedName>
    <definedName name="ycirr" localSheetId="20">#REF!</definedName>
    <definedName name="ycirr" localSheetId="21">#REF!</definedName>
    <definedName name="ycirr" localSheetId="22">#REF!</definedName>
    <definedName name="ycirr" localSheetId="24">#REF!</definedName>
    <definedName name="ycirr" localSheetId="25">#REF!</definedName>
    <definedName name="ycirr" localSheetId="26">#REF!</definedName>
    <definedName name="ycirr" localSheetId="27">#REF!</definedName>
    <definedName name="ycirr" localSheetId="32">#REF!</definedName>
    <definedName name="ycirr" localSheetId="33">#REF!</definedName>
    <definedName name="ycirr" localSheetId="34">#REF!</definedName>
    <definedName name="ycirr" localSheetId="35">#REF!</definedName>
    <definedName name="ycirr" localSheetId="36">#REF!</definedName>
    <definedName name="ycirr" localSheetId="37">#REF!</definedName>
    <definedName name="ycirr" localSheetId="38">#REF!</definedName>
    <definedName name="ycirr" localSheetId="39">#REF!</definedName>
    <definedName name="ycirr" localSheetId="41">#REF!</definedName>
    <definedName name="ycirr" localSheetId="43">#REF!</definedName>
    <definedName name="ycirr" localSheetId="13">#REF!</definedName>
    <definedName name="ycirr" localSheetId="14">#REF!</definedName>
    <definedName name="ycirr" localSheetId="15">#REF!</definedName>
    <definedName name="ycirr" localSheetId="16">#REF!</definedName>
    <definedName name="ycirr" localSheetId="17">#REF!</definedName>
    <definedName name="ycirr" localSheetId="18">#REF!</definedName>
    <definedName name="ycirr">#REF!</definedName>
    <definedName name="Year" localSheetId="59">#REF!</definedName>
    <definedName name="Year" localSheetId="0">#REF!</definedName>
    <definedName name="Year" localSheetId="23">#REF!</definedName>
    <definedName name="Year" localSheetId="28">#REF!</definedName>
    <definedName name="Year" localSheetId="29">#REF!</definedName>
    <definedName name="Year" localSheetId="30">#REF!</definedName>
    <definedName name="Year" localSheetId="31">#REF!</definedName>
    <definedName name="Year" localSheetId="40">#REF!</definedName>
    <definedName name="Year" localSheetId="42">#REF!</definedName>
    <definedName name="Year" localSheetId="7">#REF!</definedName>
    <definedName name="Year" localSheetId="19">#REF!</definedName>
    <definedName name="Year" localSheetId="20">#REF!</definedName>
    <definedName name="Year" localSheetId="21">#REF!</definedName>
    <definedName name="Year" localSheetId="22">#REF!</definedName>
    <definedName name="Year" localSheetId="24">#REF!</definedName>
    <definedName name="Year" localSheetId="25">#REF!</definedName>
    <definedName name="Year" localSheetId="26">#REF!</definedName>
    <definedName name="Year" localSheetId="27">#REF!</definedName>
    <definedName name="Year" localSheetId="32">#REF!</definedName>
    <definedName name="Year" localSheetId="33">#REF!</definedName>
    <definedName name="Year" localSheetId="34">#REF!</definedName>
    <definedName name="Year" localSheetId="35">#REF!</definedName>
    <definedName name="Year" localSheetId="36">#REF!</definedName>
    <definedName name="Year" localSheetId="37">#REF!</definedName>
    <definedName name="Year" localSheetId="38">#REF!</definedName>
    <definedName name="Year" localSheetId="39">#REF!</definedName>
    <definedName name="Year" localSheetId="41">#REF!</definedName>
    <definedName name="Year" localSheetId="43">#REF!</definedName>
    <definedName name="Year" localSheetId="13">#REF!</definedName>
    <definedName name="Year" localSheetId="14">#REF!</definedName>
    <definedName name="Year" localSheetId="15">#REF!</definedName>
    <definedName name="Year" localSheetId="16">#REF!</definedName>
    <definedName name="Year" localSheetId="17">#REF!</definedName>
    <definedName name="Year" localSheetId="18">#REF!</definedName>
    <definedName name="Year">#REF!</definedName>
    <definedName name="Years" localSheetId="0">#REF!</definedName>
    <definedName name="Years" localSheetId="23">#REF!</definedName>
    <definedName name="Years" localSheetId="28">#REF!</definedName>
    <definedName name="Years" localSheetId="29">#REF!</definedName>
    <definedName name="Years" localSheetId="30">#REF!</definedName>
    <definedName name="Years" localSheetId="31">#REF!</definedName>
    <definedName name="Years" localSheetId="40">#REF!</definedName>
    <definedName name="Years" localSheetId="42">#REF!</definedName>
    <definedName name="Years" localSheetId="7">#REF!</definedName>
    <definedName name="Years" localSheetId="19">#REF!</definedName>
    <definedName name="Years" localSheetId="20">#REF!</definedName>
    <definedName name="Years" localSheetId="21">#REF!</definedName>
    <definedName name="Years" localSheetId="22">#REF!</definedName>
    <definedName name="Years" localSheetId="24">#REF!</definedName>
    <definedName name="Years" localSheetId="25">#REF!</definedName>
    <definedName name="Years" localSheetId="26">#REF!</definedName>
    <definedName name="Years" localSheetId="27">#REF!</definedName>
    <definedName name="Years" localSheetId="32">#REF!</definedName>
    <definedName name="Years" localSheetId="33">#REF!</definedName>
    <definedName name="Years" localSheetId="34">#REF!</definedName>
    <definedName name="Years" localSheetId="35">#REF!</definedName>
    <definedName name="Years" localSheetId="36">#REF!</definedName>
    <definedName name="Years" localSheetId="37">#REF!</definedName>
    <definedName name="Years" localSheetId="38">#REF!</definedName>
    <definedName name="Years" localSheetId="39">#REF!</definedName>
    <definedName name="Years" localSheetId="41">#REF!</definedName>
    <definedName name="Years" localSheetId="43">#REF!</definedName>
    <definedName name="Years" localSheetId="13">#REF!</definedName>
    <definedName name="Years" localSheetId="14">#REF!</definedName>
    <definedName name="Years" localSheetId="15">#REF!</definedName>
    <definedName name="Years" localSheetId="16">#REF!</definedName>
    <definedName name="Years" localSheetId="17">#REF!</definedName>
    <definedName name="Years" localSheetId="18">#REF!</definedName>
    <definedName name="Years">#REF!</definedName>
    <definedName name="yenr" localSheetId="0">#REF!</definedName>
    <definedName name="yenr" localSheetId="23">#REF!</definedName>
    <definedName name="yenr" localSheetId="28">#REF!</definedName>
    <definedName name="yenr" localSheetId="29">#REF!</definedName>
    <definedName name="yenr" localSheetId="30">#REF!</definedName>
    <definedName name="yenr" localSheetId="31">#REF!</definedName>
    <definedName name="yenr" localSheetId="40">#REF!</definedName>
    <definedName name="yenr" localSheetId="42">#REF!</definedName>
    <definedName name="yenr" localSheetId="7">#REF!</definedName>
    <definedName name="yenr" localSheetId="19">#REF!</definedName>
    <definedName name="yenr" localSheetId="20">#REF!</definedName>
    <definedName name="yenr" localSheetId="21">#REF!</definedName>
    <definedName name="yenr" localSheetId="22">#REF!</definedName>
    <definedName name="yenr" localSheetId="24">#REF!</definedName>
    <definedName name="yenr" localSheetId="25">#REF!</definedName>
    <definedName name="yenr" localSheetId="26">#REF!</definedName>
    <definedName name="yenr" localSheetId="27">#REF!</definedName>
    <definedName name="yenr" localSheetId="32">#REF!</definedName>
    <definedName name="yenr" localSheetId="33">#REF!</definedName>
    <definedName name="yenr" localSheetId="34">#REF!</definedName>
    <definedName name="yenr" localSheetId="35">#REF!</definedName>
    <definedName name="yenr" localSheetId="36">#REF!</definedName>
    <definedName name="yenr" localSheetId="37">#REF!</definedName>
    <definedName name="yenr" localSheetId="38">#REF!</definedName>
    <definedName name="yenr" localSheetId="39">#REF!</definedName>
    <definedName name="yenr" localSheetId="41">#REF!</definedName>
    <definedName name="yenr" localSheetId="43">#REF!</definedName>
    <definedName name="yenr" localSheetId="13">#REF!</definedName>
    <definedName name="yenr" localSheetId="14">#REF!</definedName>
    <definedName name="yenr" localSheetId="15">#REF!</definedName>
    <definedName name="yenr" localSheetId="16">#REF!</definedName>
    <definedName name="yenr" localSheetId="17">#REF!</definedName>
    <definedName name="yenr" localSheetId="18">#REF!</definedName>
    <definedName name="yenr">#REF!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tyry" localSheetId="59" hidden="1">'[38]Fax a enviar'!#REF!</definedName>
    <definedName name="ytyry" localSheetId="0" hidden="1">'[38]Fax a enviar'!#REF!</definedName>
    <definedName name="ytyry" localSheetId="12" hidden="1">'[38]Fax a enviar'!#REF!</definedName>
    <definedName name="ytyry" localSheetId="23" hidden="1">'[38]Fax a enviar'!#REF!</definedName>
    <definedName name="ytyry" localSheetId="28" hidden="1">'[38]Fax a enviar'!#REF!</definedName>
    <definedName name="ytyry" localSheetId="29" hidden="1">'[38]Fax a enviar'!#REF!</definedName>
    <definedName name="ytyry" localSheetId="30" hidden="1">'[38]Fax a enviar'!#REF!</definedName>
    <definedName name="ytyry" localSheetId="5" hidden="1">'[38]Fax a enviar'!#REF!</definedName>
    <definedName name="ytyry" localSheetId="7" hidden="1">'[38]Fax a enviar'!#REF!</definedName>
    <definedName name="ytyry" localSheetId="9" hidden="1">'[38]Fax a enviar'!#REF!</definedName>
    <definedName name="ytyry" localSheetId="11" hidden="1">'[38]Fax a enviar'!#REF!</definedName>
    <definedName name="ytyry" localSheetId="6" hidden="1">'[38]Fax a enviar'!#REF!</definedName>
    <definedName name="ytyry" localSheetId="20" hidden="1">'[38]Fax a enviar'!#REF!</definedName>
    <definedName name="ytyry" localSheetId="21" hidden="1">'[38]Fax a enviar'!#REF!</definedName>
    <definedName name="ytyry" localSheetId="8" hidden="1">'[38]Fax a enviar'!#REF!</definedName>
    <definedName name="ytyry" localSheetId="36" hidden="1">'[38]Fax a enviar'!#REF!</definedName>
    <definedName name="ytyry" localSheetId="37" hidden="1">'[38]Fax a enviar'!#REF!</definedName>
    <definedName name="ytyry" localSheetId="38" hidden="1">'[38]Fax a enviar'!#REF!</definedName>
    <definedName name="ytyry" localSheetId="10" hidden="1">'[38]Fax a enviar'!#REF!</definedName>
    <definedName name="ytyry" localSheetId="15" hidden="1">'[38]Fax a enviar'!#REF!</definedName>
    <definedName name="ytyry" localSheetId="16" hidden="1">'[38]Fax a enviar'!#REF!</definedName>
    <definedName name="ytyry" localSheetId="17" hidden="1">'[38]Fax a enviar'!#REF!</definedName>
    <definedName name="ytyry" localSheetId="18" hidden="1">'[38]Fax a enviar'!#REF!</definedName>
    <definedName name="ytyry" hidden="1">'[38]Fax a enviar'!#REF!</definedName>
    <definedName name="ytytryry" localSheetId="59" hidden="1">#REF!</definedName>
    <definedName name="ytytryry" localSheetId="0" hidden="1">#REF!</definedName>
    <definedName name="ytytryry" localSheetId="12" hidden="1">#REF!</definedName>
    <definedName name="ytytryry" localSheetId="23" hidden="1">#REF!</definedName>
    <definedName name="ytytryry" localSheetId="28" hidden="1">#REF!</definedName>
    <definedName name="ytytryry" localSheetId="29" hidden="1">#REF!</definedName>
    <definedName name="ytytryry" localSheetId="30" hidden="1">#REF!</definedName>
    <definedName name="ytytryry" localSheetId="31" hidden="1">#REF!</definedName>
    <definedName name="ytytryry" localSheetId="40" hidden="1">#REF!</definedName>
    <definedName name="ytytryry" localSheetId="42" hidden="1">#REF!</definedName>
    <definedName name="ytytryry" localSheetId="5" hidden="1">#REF!</definedName>
    <definedName name="ytytryry" localSheetId="7" hidden="1">#REF!</definedName>
    <definedName name="ytytryry" localSheetId="9" hidden="1">#REF!</definedName>
    <definedName name="ytytryry" localSheetId="11" hidden="1">#REF!</definedName>
    <definedName name="ytytryry" localSheetId="6" hidden="1">#REF!</definedName>
    <definedName name="ytytryry" localSheetId="19" hidden="1">#REF!</definedName>
    <definedName name="ytytryry" localSheetId="20" hidden="1">#REF!</definedName>
    <definedName name="ytytryry" localSheetId="21" hidden="1">#REF!</definedName>
    <definedName name="ytytryry" localSheetId="22" hidden="1">#REF!</definedName>
    <definedName name="ytytryry" localSheetId="24" hidden="1">#REF!</definedName>
    <definedName name="ytytryry" localSheetId="25" hidden="1">#REF!</definedName>
    <definedName name="ytytryry" localSheetId="26" hidden="1">#REF!</definedName>
    <definedName name="ytytryry" localSheetId="27" hidden="1">#REF!</definedName>
    <definedName name="ytytryry" localSheetId="32" hidden="1">#REF!</definedName>
    <definedName name="ytytryry" localSheetId="33" hidden="1">#REF!</definedName>
    <definedName name="ytytryry" localSheetId="34" hidden="1">#REF!</definedName>
    <definedName name="ytytryry" localSheetId="8" hidden="1">#REF!</definedName>
    <definedName name="ytytryry" localSheetId="35" hidden="1">#REF!</definedName>
    <definedName name="ytytryry" localSheetId="36" hidden="1">#REF!</definedName>
    <definedName name="ytytryry" localSheetId="37" hidden="1">#REF!</definedName>
    <definedName name="ytytryry" localSheetId="38" hidden="1">#REF!</definedName>
    <definedName name="ytytryry" localSheetId="39" hidden="1">#REF!</definedName>
    <definedName name="ytytryry" localSheetId="41" hidden="1">#REF!</definedName>
    <definedName name="ytytryry" localSheetId="43" hidden="1">#REF!</definedName>
    <definedName name="ytytryry" localSheetId="10" hidden="1">#REF!</definedName>
    <definedName name="ytytryry" localSheetId="13" hidden="1">#REF!</definedName>
    <definedName name="ytytryry" localSheetId="14" hidden="1">#REF!</definedName>
    <definedName name="ytytryry" localSheetId="15" hidden="1">#REF!</definedName>
    <definedName name="ytytryry" localSheetId="16" hidden="1">#REF!</definedName>
    <definedName name="ytytryry" localSheetId="17" hidden="1">#REF!</definedName>
    <definedName name="ytytryry" localSheetId="18" hidden="1">#REF!</definedName>
    <definedName name="ytytryry" hidden="1">#REF!</definedName>
    <definedName name="ytyty" localSheetId="59" hidden="1">'[26]Fax a enviar'!#REF!</definedName>
    <definedName name="ytyty" localSheetId="12" hidden="1">'[26]Fax a enviar'!#REF!</definedName>
    <definedName name="ytyty" localSheetId="5" hidden="1">'[26]Fax a enviar'!#REF!</definedName>
    <definedName name="ytyty" localSheetId="7" hidden="1">'[26]Fax a enviar'!#REF!</definedName>
    <definedName name="ytyty" localSheetId="9" hidden="1">'[26]Fax a enviar'!#REF!</definedName>
    <definedName name="ytyty" localSheetId="11" hidden="1">'[26]Fax a enviar'!#REF!</definedName>
    <definedName name="ytyty" localSheetId="6" hidden="1">'[26]Fax a enviar'!#REF!</definedName>
    <definedName name="ytyty" localSheetId="32" hidden="1">'[26]Fax a enviar'!#REF!</definedName>
    <definedName name="ytyty" localSheetId="34" hidden="1">'[26]Fax a enviar'!#REF!</definedName>
    <definedName name="ytyty" localSheetId="8" hidden="1">'[26]Fax a enviar'!#REF!</definedName>
    <definedName name="ytyty" localSheetId="35" hidden="1">'[26]Fax a enviar'!#REF!</definedName>
    <definedName name="ytyty" localSheetId="36" hidden="1">'[26]Fax a enviar'!#REF!</definedName>
    <definedName name="ytyty" localSheetId="37" hidden="1">'[26]Fax a enviar'!#REF!</definedName>
    <definedName name="ytyty" localSheetId="38" hidden="1">'[26]Fax a enviar'!#REF!</definedName>
    <definedName name="ytyty" localSheetId="10" hidden="1">'[26]Fax a enviar'!#REF!</definedName>
    <definedName name="ytyty" localSheetId="15" hidden="1">'[26]Fax a enviar'!#REF!</definedName>
    <definedName name="ytyty" localSheetId="16" hidden="1">'[26]Fax a enviar'!#REF!</definedName>
    <definedName name="ytyty" localSheetId="17" hidden="1">'[26]Fax a enviar'!#REF!</definedName>
    <definedName name="ytyty" localSheetId="18" hidden="1">'[26]Fax a enviar'!#REF!</definedName>
    <definedName name="ytyty" hidden="1">'[26]Fax a enviar'!#REF!</definedName>
    <definedName name="ytytyt" localSheetId="59" hidden="1">'[26]Fax a enviar'!#REF!</definedName>
    <definedName name="ytytyt" localSheetId="12" hidden="1">'[26]Fax a enviar'!#REF!</definedName>
    <definedName name="ytytyt" localSheetId="5" hidden="1">'[26]Fax a enviar'!#REF!</definedName>
    <definedName name="ytytyt" localSheetId="7" hidden="1">'[26]Fax a enviar'!#REF!</definedName>
    <definedName name="ytytyt" localSheetId="9" hidden="1">'[26]Fax a enviar'!#REF!</definedName>
    <definedName name="ytytyt" localSheetId="11" hidden="1">'[26]Fax a enviar'!#REF!</definedName>
    <definedName name="ytytyt" localSheetId="6" hidden="1">'[26]Fax a enviar'!#REF!</definedName>
    <definedName name="ytytyt" localSheetId="32" hidden="1">'[26]Fax a enviar'!#REF!</definedName>
    <definedName name="ytytyt" localSheetId="34" hidden="1">'[26]Fax a enviar'!#REF!</definedName>
    <definedName name="ytytyt" localSheetId="8" hidden="1">'[26]Fax a enviar'!#REF!</definedName>
    <definedName name="ytytyt" localSheetId="35" hidden="1">'[26]Fax a enviar'!#REF!</definedName>
    <definedName name="ytytyt" localSheetId="36" hidden="1">'[26]Fax a enviar'!#REF!</definedName>
    <definedName name="ytytyt" localSheetId="37" hidden="1">'[26]Fax a enviar'!#REF!</definedName>
    <definedName name="ytytyt" localSheetId="38" hidden="1">'[26]Fax a enviar'!#REF!</definedName>
    <definedName name="ytytyt" localSheetId="10" hidden="1">'[26]Fax a enviar'!#REF!</definedName>
    <definedName name="ytytyt" localSheetId="15" hidden="1">'[26]Fax a enviar'!#REF!</definedName>
    <definedName name="ytytyt" localSheetId="16" hidden="1">'[26]Fax a enviar'!#REF!</definedName>
    <definedName name="ytytyt" localSheetId="17" hidden="1">'[26]Fax a enviar'!#REF!</definedName>
    <definedName name="ytytyt" localSheetId="18" hidden="1">'[26]Fax a enviar'!#REF!</definedName>
    <definedName name="ytytyt" hidden="1">'[26]Fax a enviar'!#REF!</definedName>
    <definedName name="yu" localSheetId="59" hidden="1">{"Tab1",#N/A,FALSE,"P";"Tab2",#N/A,FALSE,"P"}</definedName>
    <definedName name="yu" localSheetId="0" hidden="1">{"Tab1",#N/A,FALSE,"P";"Tab2",#N/A,FALSE,"P"}</definedName>
    <definedName name="yu" localSheetId="12" hidden="1">{"Tab1",#N/A,FALSE,"P";"Tab2",#N/A,FALSE,"P"}</definedName>
    <definedName name="yu" localSheetId="23" hidden="1">{"Tab1",#N/A,FALSE,"P";"Tab2",#N/A,FALSE,"P"}</definedName>
    <definedName name="yu" localSheetId="28" hidden="1">{"Tab1",#N/A,FALSE,"P";"Tab2",#N/A,FALSE,"P"}</definedName>
    <definedName name="yu" localSheetId="29" hidden="1">{"Tab1",#N/A,FALSE,"P";"Tab2",#N/A,FALSE,"P"}</definedName>
    <definedName name="yu" localSheetId="30" hidden="1">{"Tab1",#N/A,FALSE,"P";"Tab2",#N/A,FALSE,"P"}</definedName>
    <definedName name="yu" localSheetId="31" hidden="1">{"Tab1",#N/A,FALSE,"P";"Tab2",#N/A,FALSE,"P"}</definedName>
    <definedName name="yu" localSheetId="40" hidden="1">{"Tab1",#N/A,FALSE,"P";"Tab2",#N/A,FALSE,"P"}</definedName>
    <definedName name="yu" localSheetId="42" hidden="1">{"Tab1",#N/A,FALSE,"P";"Tab2",#N/A,FALSE,"P"}</definedName>
    <definedName name="yu" localSheetId="1" hidden="1">{"Tab1",#N/A,FALSE,"P";"Tab2",#N/A,FALSE,"P"}</definedName>
    <definedName name="yu" localSheetId="2" hidden="1">{"Tab1",#N/A,FALSE,"P";"Tab2",#N/A,FALSE,"P"}</definedName>
    <definedName name="yu" localSheetId="3" hidden="1">{"Tab1",#N/A,FALSE,"P";"Tab2",#N/A,FALSE,"P"}</definedName>
    <definedName name="yu" localSheetId="4" hidden="1">{"Tab1",#N/A,FALSE,"P";"Tab2",#N/A,FALSE,"P"}</definedName>
    <definedName name="yu" localSheetId="5" hidden="1">{"Tab1",#N/A,FALSE,"P";"Tab2",#N/A,FALSE,"P"}</definedName>
    <definedName name="yu" localSheetId="7" hidden="1">{"Tab1",#N/A,FALSE,"P";"Tab2",#N/A,FALSE,"P"}</definedName>
    <definedName name="yu" localSheetId="9" hidden="1">{"Tab1",#N/A,FALSE,"P";"Tab2",#N/A,FALSE,"P"}</definedName>
    <definedName name="yu" localSheetId="11" hidden="1">{"Tab1",#N/A,FALSE,"P";"Tab2",#N/A,FALSE,"P"}</definedName>
    <definedName name="yu" localSheetId="6" hidden="1">{"Tab1",#N/A,FALSE,"P";"Tab2",#N/A,FALSE,"P"}</definedName>
    <definedName name="yu" localSheetId="19" hidden="1">{"Tab1",#N/A,FALSE,"P";"Tab2",#N/A,FALSE,"P"}</definedName>
    <definedName name="yu" localSheetId="20" hidden="1">{"Tab1",#N/A,FALSE,"P";"Tab2",#N/A,FALSE,"P"}</definedName>
    <definedName name="yu" localSheetId="21" hidden="1">{"Tab1",#N/A,FALSE,"P";"Tab2",#N/A,FALSE,"P"}</definedName>
    <definedName name="yu" localSheetId="22" hidden="1">{"Tab1",#N/A,FALSE,"P";"Tab2",#N/A,FALSE,"P"}</definedName>
    <definedName name="yu" localSheetId="24" hidden="1">{"Tab1",#N/A,FALSE,"P";"Tab2",#N/A,FALSE,"P"}</definedName>
    <definedName name="yu" localSheetId="25" hidden="1">{"Tab1",#N/A,FALSE,"P";"Tab2",#N/A,FALSE,"P"}</definedName>
    <definedName name="yu" localSheetId="26" hidden="1">{"Tab1",#N/A,FALSE,"P";"Tab2",#N/A,FALSE,"P"}</definedName>
    <definedName name="yu" localSheetId="27" hidden="1">{"Tab1",#N/A,FALSE,"P";"Tab2",#N/A,FALSE,"P"}</definedName>
    <definedName name="yu" localSheetId="32" hidden="1">{"Tab1",#N/A,FALSE,"P";"Tab2",#N/A,FALSE,"P"}</definedName>
    <definedName name="yu" localSheetId="33" hidden="1">{"Tab1",#N/A,FALSE,"P";"Tab2",#N/A,FALSE,"P"}</definedName>
    <definedName name="yu" localSheetId="34" hidden="1">{"Tab1",#N/A,FALSE,"P";"Tab2",#N/A,FALSE,"P"}</definedName>
    <definedName name="yu" localSheetId="8" hidden="1">{"Tab1",#N/A,FALSE,"P";"Tab2",#N/A,FALSE,"P"}</definedName>
    <definedName name="yu" localSheetId="35" hidden="1">{"Tab1",#N/A,FALSE,"P";"Tab2",#N/A,FALSE,"P"}</definedName>
    <definedName name="yu" localSheetId="36" hidden="1">{"Tab1",#N/A,FALSE,"P";"Tab2",#N/A,FALSE,"P"}</definedName>
    <definedName name="yu" localSheetId="37" hidden="1">{"Tab1",#N/A,FALSE,"P";"Tab2",#N/A,FALSE,"P"}</definedName>
    <definedName name="yu" localSheetId="38" hidden="1">{"Tab1",#N/A,FALSE,"P";"Tab2",#N/A,FALSE,"P"}</definedName>
    <definedName name="yu" localSheetId="39" hidden="1">{"Tab1",#N/A,FALSE,"P";"Tab2",#N/A,FALSE,"P"}</definedName>
    <definedName name="yu" localSheetId="41" hidden="1">{"Tab1",#N/A,FALSE,"P";"Tab2",#N/A,FALSE,"P"}</definedName>
    <definedName name="yu" localSheetId="43" hidden="1">{"Tab1",#N/A,FALSE,"P";"Tab2",#N/A,FALSE,"P"}</definedName>
    <definedName name="yu" localSheetId="10" hidden="1">{"Tab1",#N/A,FALSE,"P";"Tab2",#N/A,FALSE,"P"}</definedName>
    <definedName name="yu" localSheetId="13" hidden="1">{"Tab1",#N/A,FALSE,"P";"Tab2",#N/A,FALSE,"P"}</definedName>
    <definedName name="yu" localSheetId="14" hidden="1">{"Tab1",#N/A,FALSE,"P";"Tab2",#N/A,FALSE,"P"}</definedName>
    <definedName name="yu" localSheetId="15" hidden="1">{"Tab1",#N/A,FALSE,"P";"Tab2",#N/A,FALSE,"P"}</definedName>
    <definedName name="yu" localSheetId="16" hidden="1">{"Tab1",#N/A,FALSE,"P";"Tab2",#N/A,FALSE,"P"}</definedName>
    <definedName name="yu" localSheetId="17" hidden="1">{"Tab1",#N/A,FALSE,"P";"Tab2",#N/A,FALSE,"P"}</definedName>
    <definedName name="yu" localSheetId="18" hidden="1">{"Tab1",#N/A,FALSE,"P";"Tab2",#N/A,FALSE,"P"}</definedName>
    <definedName name="yu" hidden="1">{"Tab1",#N/A,FALSE,"P";"Tab2",#N/A,FALSE,"P"}</definedName>
    <definedName name="yucvvjkjo09" hidden="1">'[54]Fax a enviar'!#REF!</definedName>
    <definedName name="YY" localSheetId="59">#REF!</definedName>
    <definedName name="YY" localSheetId="0">#REF!</definedName>
    <definedName name="YY" localSheetId="12">#REF!</definedName>
    <definedName name="YY" localSheetId="23">#REF!</definedName>
    <definedName name="YY" localSheetId="28">#REF!</definedName>
    <definedName name="YY" localSheetId="29">#REF!</definedName>
    <definedName name="YY" localSheetId="30">#REF!</definedName>
    <definedName name="YY" localSheetId="31">#REF!</definedName>
    <definedName name="YY" localSheetId="40">#REF!</definedName>
    <definedName name="YY" localSheetId="42">#REF!</definedName>
    <definedName name="YY" localSheetId="5">#REF!</definedName>
    <definedName name="YY" localSheetId="7">#REF!</definedName>
    <definedName name="YY" localSheetId="9">#REF!</definedName>
    <definedName name="YY" localSheetId="11">#REF!</definedName>
    <definedName name="YY" localSheetId="6">#REF!</definedName>
    <definedName name="YY" localSheetId="19">#REF!</definedName>
    <definedName name="YY" localSheetId="20">#REF!</definedName>
    <definedName name="YY" localSheetId="21">#REF!</definedName>
    <definedName name="YY" localSheetId="22">#REF!</definedName>
    <definedName name="YY" localSheetId="24">#REF!</definedName>
    <definedName name="YY" localSheetId="25">#REF!</definedName>
    <definedName name="YY" localSheetId="26">#REF!</definedName>
    <definedName name="YY" localSheetId="27">#REF!</definedName>
    <definedName name="YY" localSheetId="32">#REF!</definedName>
    <definedName name="YY" localSheetId="33">#REF!</definedName>
    <definedName name="YY" localSheetId="34">#REF!</definedName>
    <definedName name="YY" localSheetId="8">#REF!</definedName>
    <definedName name="YY" localSheetId="35">#REF!</definedName>
    <definedName name="YY" localSheetId="36">#REF!</definedName>
    <definedName name="YY" localSheetId="37">#REF!</definedName>
    <definedName name="YY" localSheetId="38">#REF!</definedName>
    <definedName name="YY" localSheetId="39">#REF!</definedName>
    <definedName name="YY" localSheetId="41">#REF!</definedName>
    <definedName name="YY" localSheetId="43">#REF!</definedName>
    <definedName name="YY" localSheetId="10">#REF!</definedName>
    <definedName name="YY" localSheetId="13">#REF!</definedName>
    <definedName name="YY" localSheetId="14">#REF!</definedName>
    <definedName name="YY" localSheetId="15">#REF!</definedName>
    <definedName name="YY" localSheetId="16">#REF!</definedName>
    <definedName name="YY" localSheetId="17">#REF!</definedName>
    <definedName name="YY" localSheetId="18">#REF!</definedName>
    <definedName name="YY">#REF!</definedName>
    <definedName name="YY1A" localSheetId="59">#REF!</definedName>
    <definedName name="YY1A" localSheetId="0">#REF!</definedName>
    <definedName name="YY1A" localSheetId="23">#REF!</definedName>
    <definedName name="YY1A" localSheetId="28">#REF!</definedName>
    <definedName name="YY1A" localSheetId="29">#REF!</definedName>
    <definedName name="YY1A" localSheetId="30">#REF!</definedName>
    <definedName name="YY1A" localSheetId="31">#REF!</definedName>
    <definedName name="YY1A" localSheetId="40">#REF!</definedName>
    <definedName name="YY1A" localSheetId="42">#REF!</definedName>
    <definedName name="YY1A" localSheetId="7">#REF!</definedName>
    <definedName name="YY1A" localSheetId="19">#REF!</definedName>
    <definedName name="YY1A" localSheetId="20">#REF!</definedName>
    <definedName name="YY1A" localSheetId="21">#REF!</definedName>
    <definedName name="YY1A" localSheetId="22">#REF!</definedName>
    <definedName name="YY1A" localSheetId="24">#REF!</definedName>
    <definedName name="YY1A" localSheetId="25">#REF!</definedName>
    <definedName name="YY1A" localSheetId="26">#REF!</definedName>
    <definedName name="YY1A" localSheetId="27">#REF!</definedName>
    <definedName name="YY1A" localSheetId="32">#REF!</definedName>
    <definedName name="YY1A" localSheetId="33">#REF!</definedName>
    <definedName name="YY1A" localSheetId="34">#REF!</definedName>
    <definedName name="YY1A" localSheetId="35">#REF!</definedName>
    <definedName name="YY1A" localSheetId="36">#REF!</definedName>
    <definedName name="YY1A" localSheetId="37">#REF!</definedName>
    <definedName name="YY1A" localSheetId="38">#REF!</definedName>
    <definedName name="YY1A" localSheetId="39">#REF!</definedName>
    <definedName name="YY1A" localSheetId="41">#REF!</definedName>
    <definedName name="YY1A" localSheetId="43">#REF!</definedName>
    <definedName name="YY1A" localSheetId="13">#REF!</definedName>
    <definedName name="YY1A" localSheetId="14">#REF!</definedName>
    <definedName name="YY1A" localSheetId="15">#REF!</definedName>
    <definedName name="YY1A" localSheetId="16">#REF!</definedName>
    <definedName name="YY1A" localSheetId="17">#REF!</definedName>
    <definedName name="YY1A" localSheetId="18">#REF!</definedName>
    <definedName name="YY1A">#REF!</definedName>
    <definedName name="yytutyu" localSheetId="59" hidden="1">#REF!</definedName>
    <definedName name="yytutyu" localSheetId="0" hidden="1">#REF!</definedName>
    <definedName name="yytutyu" localSheetId="23" hidden="1">#REF!</definedName>
    <definedName name="yytutyu" localSheetId="28" hidden="1">#REF!</definedName>
    <definedName name="yytutyu" localSheetId="29" hidden="1">#REF!</definedName>
    <definedName name="yytutyu" localSheetId="30" hidden="1">#REF!</definedName>
    <definedName name="yytutyu" localSheetId="31" hidden="1">#REF!</definedName>
    <definedName name="yytutyu" localSheetId="40" hidden="1">#REF!</definedName>
    <definedName name="yytutyu" localSheetId="42" hidden="1">#REF!</definedName>
    <definedName name="yytutyu" localSheetId="7" hidden="1">#REF!</definedName>
    <definedName name="yytutyu" localSheetId="19" hidden="1">#REF!</definedName>
    <definedName name="yytutyu" localSheetId="20" hidden="1">#REF!</definedName>
    <definedName name="yytutyu" localSheetId="21" hidden="1">#REF!</definedName>
    <definedName name="yytutyu" localSheetId="22" hidden="1">#REF!</definedName>
    <definedName name="yytutyu" localSheetId="24" hidden="1">#REF!</definedName>
    <definedName name="yytutyu" localSheetId="25" hidden="1">#REF!</definedName>
    <definedName name="yytutyu" localSheetId="26" hidden="1">#REF!</definedName>
    <definedName name="yytutyu" localSheetId="27" hidden="1">#REF!</definedName>
    <definedName name="yytutyu" localSheetId="32" hidden="1">#REF!</definedName>
    <definedName name="yytutyu" localSheetId="33" hidden="1">#REF!</definedName>
    <definedName name="yytutyu" localSheetId="34" hidden="1">#REF!</definedName>
    <definedName name="yytutyu" localSheetId="35" hidden="1">#REF!</definedName>
    <definedName name="yytutyu" localSheetId="36" hidden="1">#REF!</definedName>
    <definedName name="yytutyu" localSheetId="37" hidden="1">#REF!</definedName>
    <definedName name="yytutyu" localSheetId="38" hidden="1">#REF!</definedName>
    <definedName name="yytutyu" localSheetId="39" hidden="1">#REF!</definedName>
    <definedName name="yytutyu" localSheetId="41" hidden="1">#REF!</definedName>
    <definedName name="yytutyu" localSheetId="43" hidden="1">#REF!</definedName>
    <definedName name="yytutyu" localSheetId="13" hidden="1">#REF!</definedName>
    <definedName name="yytutyu" localSheetId="14" hidden="1">#REF!</definedName>
    <definedName name="yytutyu" localSheetId="15" hidden="1">#REF!</definedName>
    <definedName name="yytutyu" localSheetId="16" hidden="1">#REF!</definedName>
    <definedName name="yytutyu" localSheetId="17" hidden="1">#REF!</definedName>
    <definedName name="yytutyu" localSheetId="18" hidden="1">#REF!</definedName>
    <definedName name="yytutyu" hidden="1">#REF!</definedName>
    <definedName name="yyy" localSheetId="59" hidden="1">{"Tab1",#N/A,FALSE,"P";"Tab2",#N/A,FALSE,"P"}</definedName>
    <definedName name="yyy" localSheetId="0" hidden="1">{"Tab1",#N/A,FALSE,"P";"Tab2",#N/A,FALSE,"P"}</definedName>
    <definedName name="yyy" localSheetId="12" hidden="1">{"Tab1",#N/A,FALSE,"P";"Tab2",#N/A,FALSE,"P"}</definedName>
    <definedName name="yyy" localSheetId="23" hidden="1">{"Tab1",#N/A,FALSE,"P";"Tab2",#N/A,FALSE,"P"}</definedName>
    <definedName name="yyy" localSheetId="28" hidden="1">{"Tab1",#N/A,FALSE,"P";"Tab2",#N/A,FALSE,"P"}</definedName>
    <definedName name="yyy" localSheetId="29" hidden="1">{"Tab1",#N/A,FALSE,"P";"Tab2",#N/A,FALSE,"P"}</definedName>
    <definedName name="yyy" localSheetId="30" hidden="1">{"Tab1",#N/A,FALSE,"P";"Tab2",#N/A,FALSE,"P"}</definedName>
    <definedName name="yyy" localSheetId="31" hidden="1">{"Tab1",#N/A,FALSE,"P";"Tab2",#N/A,FALSE,"P"}</definedName>
    <definedName name="yyy" localSheetId="40" hidden="1">{"Tab1",#N/A,FALSE,"P";"Tab2",#N/A,FALSE,"P"}</definedName>
    <definedName name="yyy" localSheetId="42" hidden="1">{"Tab1",#N/A,FALSE,"P";"Tab2",#N/A,FALSE,"P"}</definedName>
    <definedName name="yyy" localSheetId="1" hidden="1">{"Tab1",#N/A,FALSE,"P";"Tab2",#N/A,FALSE,"P"}</definedName>
    <definedName name="yyy" localSheetId="2" hidden="1">{"Tab1",#N/A,FALSE,"P";"Tab2",#N/A,FALSE,"P"}</definedName>
    <definedName name="yyy" localSheetId="3" hidden="1">{"Tab1",#N/A,FALSE,"P";"Tab2",#N/A,FALSE,"P"}</definedName>
    <definedName name="yyy" localSheetId="4" hidden="1">{"Tab1",#N/A,FALSE,"P";"Tab2",#N/A,FALSE,"P"}</definedName>
    <definedName name="yyy" localSheetId="5" hidden="1">{"Tab1",#N/A,FALSE,"P";"Tab2",#N/A,FALSE,"P"}</definedName>
    <definedName name="yyy" localSheetId="7" hidden="1">{"Tab1",#N/A,FALSE,"P";"Tab2",#N/A,FALSE,"P"}</definedName>
    <definedName name="yyy" localSheetId="9" hidden="1">{"Tab1",#N/A,FALSE,"P";"Tab2",#N/A,FALSE,"P"}</definedName>
    <definedName name="yyy" localSheetId="11" hidden="1">{"Tab1",#N/A,FALSE,"P";"Tab2",#N/A,FALSE,"P"}</definedName>
    <definedName name="yyy" localSheetId="6" hidden="1">{"Tab1",#N/A,FALSE,"P";"Tab2",#N/A,FALSE,"P"}</definedName>
    <definedName name="yyy" localSheetId="19" hidden="1">{"Tab1",#N/A,FALSE,"P";"Tab2",#N/A,FALSE,"P"}</definedName>
    <definedName name="yyy" localSheetId="20" hidden="1">{"Tab1",#N/A,FALSE,"P";"Tab2",#N/A,FALSE,"P"}</definedName>
    <definedName name="yyy" localSheetId="21" hidden="1">{"Tab1",#N/A,FALSE,"P";"Tab2",#N/A,FALSE,"P"}</definedName>
    <definedName name="yyy" localSheetId="22" hidden="1">{"Tab1",#N/A,FALSE,"P";"Tab2",#N/A,FALSE,"P"}</definedName>
    <definedName name="yyy" localSheetId="24" hidden="1">{"Tab1",#N/A,FALSE,"P";"Tab2",#N/A,FALSE,"P"}</definedName>
    <definedName name="yyy" localSheetId="25" hidden="1">{"Tab1",#N/A,FALSE,"P";"Tab2",#N/A,FALSE,"P"}</definedName>
    <definedName name="yyy" localSheetId="26" hidden="1">{"Tab1",#N/A,FALSE,"P";"Tab2",#N/A,FALSE,"P"}</definedName>
    <definedName name="yyy" localSheetId="27" hidden="1">{"Tab1",#N/A,FALSE,"P";"Tab2",#N/A,FALSE,"P"}</definedName>
    <definedName name="yyy" localSheetId="32" hidden="1">{"Tab1",#N/A,FALSE,"P";"Tab2",#N/A,FALSE,"P"}</definedName>
    <definedName name="yyy" localSheetId="33" hidden="1">{"Tab1",#N/A,FALSE,"P";"Tab2",#N/A,FALSE,"P"}</definedName>
    <definedName name="yyy" localSheetId="34" hidden="1">{"Tab1",#N/A,FALSE,"P";"Tab2",#N/A,FALSE,"P"}</definedName>
    <definedName name="yyy" localSheetId="8" hidden="1">{"Tab1",#N/A,FALSE,"P";"Tab2",#N/A,FALSE,"P"}</definedName>
    <definedName name="yyy" localSheetId="35" hidden="1">{"Tab1",#N/A,FALSE,"P";"Tab2",#N/A,FALSE,"P"}</definedName>
    <definedName name="yyy" localSheetId="36" hidden="1">{"Tab1",#N/A,FALSE,"P";"Tab2",#N/A,FALSE,"P"}</definedName>
    <definedName name="yyy" localSheetId="37" hidden="1">{"Tab1",#N/A,FALSE,"P";"Tab2",#N/A,FALSE,"P"}</definedName>
    <definedName name="yyy" localSheetId="38" hidden="1">{"Tab1",#N/A,FALSE,"P";"Tab2",#N/A,FALSE,"P"}</definedName>
    <definedName name="yyy" localSheetId="39" hidden="1">{"Tab1",#N/A,FALSE,"P";"Tab2",#N/A,FALSE,"P"}</definedName>
    <definedName name="yyy" localSheetId="41" hidden="1">{"Tab1",#N/A,FALSE,"P";"Tab2",#N/A,FALSE,"P"}</definedName>
    <definedName name="yyy" localSheetId="43" hidden="1">{"Tab1",#N/A,FALSE,"P";"Tab2",#N/A,FALSE,"P"}</definedName>
    <definedName name="yyy" localSheetId="10" hidden="1">{"Tab1",#N/A,FALSE,"P";"Tab2",#N/A,FALSE,"P"}</definedName>
    <definedName name="yyy" localSheetId="13" hidden="1">{"Tab1",#N/A,FALSE,"P";"Tab2",#N/A,FALSE,"P"}</definedName>
    <definedName name="yyy" localSheetId="14" hidden="1">{"Tab1",#N/A,FALSE,"P";"Tab2",#N/A,FALSE,"P"}</definedName>
    <definedName name="yyy" localSheetId="15" hidden="1">{"Tab1",#N/A,FALSE,"P";"Tab2",#N/A,FALSE,"P"}</definedName>
    <definedName name="yyy" localSheetId="16" hidden="1">{"Tab1",#N/A,FALSE,"P";"Tab2",#N/A,FALSE,"P"}</definedName>
    <definedName name="yyy" localSheetId="17" hidden="1">{"Tab1",#N/A,FALSE,"P";"Tab2",#N/A,FALSE,"P"}</definedName>
    <definedName name="yyy" localSheetId="18" hidden="1">{"Tab1",#N/A,FALSE,"P";"Tab2",#N/A,FALSE,"P"}</definedName>
    <definedName name="yyy" hidden="1">{"Tab1",#N/A,FALSE,"P";"Tab2",#N/A,FALSE,"P"}</definedName>
    <definedName name="yyyyyy" hidden="1">'[55]Fax a enviar'!#REF!</definedName>
    <definedName name="yyyyyyyy" hidden="1">'[55]Fax a enviar'!#REF!</definedName>
    <definedName name="yyyyyyyyyyy" hidden="1">'[28]Fax a enviar'!#REF!</definedName>
    <definedName name="yyyyyyyyyyyyy" localSheetId="59" hidden="1">#REF!</definedName>
    <definedName name="yyyyyyyyyyyyy" localSheetId="0" hidden="1">#REF!</definedName>
    <definedName name="yyyyyyyyyyyyy" localSheetId="12" hidden="1">#REF!</definedName>
    <definedName name="yyyyyyyyyyyyy" localSheetId="23" hidden="1">#REF!</definedName>
    <definedName name="yyyyyyyyyyyyy" localSheetId="28" hidden="1">#REF!</definedName>
    <definedName name="yyyyyyyyyyyyy" localSheetId="29" hidden="1">#REF!</definedName>
    <definedName name="yyyyyyyyyyyyy" localSheetId="30" hidden="1">#REF!</definedName>
    <definedName name="yyyyyyyyyyyyy" localSheetId="31" hidden="1">#REF!</definedName>
    <definedName name="yyyyyyyyyyyyy" localSheetId="40" hidden="1">#REF!</definedName>
    <definedName name="yyyyyyyyyyyyy" localSheetId="42" hidden="1">#REF!</definedName>
    <definedName name="yyyyyyyyyyyyy" localSheetId="5" hidden="1">#REF!</definedName>
    <definedName name="yyyyyyyyyyyyy" localSheetId="7" hidden="1">#REF!</definedName>
    <definedName name="yyyyyyyyyyyyy" localSheetId="9" hidden="1">#REF!</definedName>
    <definedName name="yyyyyyyyyyyyy" localSheetId="11" hidden="1">#REF!</definedName>
    <definedName name="yyyyyyyyyyyyy" localSheetId="6" hidden="1">#REF!</definedName>
    <definedName name="yyyyyyyyyyyyy" localSheetId="19" hidden="1">#REF!</definedName>
    <definedName name="yyyyyyyyyyyyy" localSheetId="20" hidden="1">#REF!</definedName>
    <definedName name="yyyyyyyyyyyyy" localSheetId="21" hidden="1">#REF!</definedName>
    <definedName name="yyyyyyyyyyyyy" localSheetId="22" hidden="1">#REF!</definedName>
    <definedName name="yyyyyyyyyyyyy" localSheetId="24" hidden="1">#REF!</definedName>
    <definedName name="yyyyyyyyyyyyy" localSheetId="25" hidden="1">#REF!</definedName>
    <definedName name="yyyyyyyyyyyyy" localSheetId="26" hidden="1">#REF!</definedName>
    <definedName name="yyyyyyyyyyyyy" localSheetId="27" hidden="1">#REF!</definedName>
    <definedName name="yyyyyyyyyyyyy" localSheetId="32" hidden="1">#REF!</definedName>
    <definedName name="yyyyyyyyyyyyy" localSheetId="33" hidden="1">#REF!</definedName>
    <definedName name="yyyyyyyyyyyyy" localSheetId="34" hidden="1">#REF!</definedName>
    <definedName name="yyyyyyyyyyyyy" localSheetId="8" hidden="1">#REF!</definedName>
    <definedName name="yyyyyyyyyyyyy" localSheetId="35" hidden="1">#REF!</definedName>
    <definedName name="yyyyyyyyyyyyy" localSheetId="36" hidden="1">#REF!</definedName>
    <definedName name="yyyyyyyyyyyyy" localSheetId="37" hidden="1">#REF!</definedName>
    <definedName name="yyyyyyyyyyyyy" localSheetId="38" hidden="1">#REF!</definedName>
    <definedName name="yyyyyyyyyyyyy" localSheetId="39" hidden="1">#REF!</definedName>
    <definedName name="yyyyyyyyyyyyy" localSheetId="41" hidden="1">#REF!</definedName>
    <definedName name="yyyyyyyyyyyyy" localSheetId="43" hidden="1">#REF!</definedName>
    <definedName name="yyyyyyyyyyyyy" localSheetId="10" hidden="1">#REF!</definedName>
    <definedName name="yyyyyyyyyyyyy" localSheetId="13" hidden="1">#REF!</definedName>
    <definedName name="yyyyyyyyyyyyy" localSheetId="14" hidden="1">#REF!</definedName>
    <definedName name="yyyyyyyyyyyyy" localSheetId="15" hidden="1">#REF!</definedName>
    <definedName name="yyyyyyyyyyyyy" localSheetId="16" hidden="1">#REF!</definedName>
    <definedName name="yyyyyyyyyyyyy" localSheetId="17" hidden="1">#REF!</definedName>
    <definedName name="yyyyyyyyyyyyy" localSheetId="18" hidden="1">#REF!</definedName>
    <definedName name="yyyyyyyyyyyyy" hidden="1">#REF!</definedName>
    <definedName name="yyyyyyyyyyyyyyy" localSheetId="12" hidden="1">'[55]Fax a enviar'!#REF!</definedName>
    <definedName name="yyyyyyyyyyyyyyy" localSheetId="5" hidden="1">'[55]Fax a enviar'!#REF!</definedName>
    <definedName name="yyyyyyyyyyyyyyy" localSheetId="7" hidden="1">'[55]Fax a enviar'!#REF!</definedName>
    <definedName name="yyyyyyyyyyyyyyy" localSheetId="9" hidden="1">'[55]Fax a enviar'!#REF!</definedName>
    <definedName name="yyyyyyyyyyyyyyy" localSheetId="11" hidden="1">'[55]Fax a enviar'!#REF!</definedName>
    <definedName name="yyyyyyyyyyyyyyy" localSheetId="6" hidden="1">'[55]Fax a enviar'!#REF!</definedName>
    <definedName name="yyyyyyyyyyyyyyy" localSheetId="34" hidden="1">'[55]Fax a enviar'!#REF!</definedName>
    <definedName name="yyyyyyyyyyyyyyy" localSheetId="8" hidden="1">'[55]Fax a enviar'!#REF!</definedName>
    <definedName name="yyyyyyyyyyyyyyy" localSheetId="35" hidden="1">'[55]Fax a enviar'!#REF!</definedName>
    <definedName name="yyyyyyyyyyyyyyy" localSheetId="10" hidden="1">'[55]Fax a enviar'!#REF!</definedName>
    <definedName name="yyyyyyyyyyyyyyy" hidden="1">'[55]Fax a enviar'!#REF!</definedName>
    <definedName name="yyyyyyyyyyyyyyyyyyyyyy" localSheetId="12" hidden="1">'[50]Fax a enviar'!#REF!</definedName>
    <definedName name="yyyyyyyyyyyyyyyyyyyyyy" localSheetId="5" hidden="1">'[50]Fax a enviar'!#REF!</definedName>
    <definedName name="yyyyyyyyyyyyyyyyyyyyyy" localSheetId="7" hidden="1">'[50]Fax a enviar'!#REF!</definedName>
    <definedName name="yyyyyyyyyyyyyyyyyyyyyy" localSheetId="9" hidden="1">'[50]Fax a enviar'!#REF!</definedName>
    <definedName name="yyyyyyyyyyyyyyyyyyyyyy" localSheetId="11" hidden="1">'[50]Fax a enviar'!#REF!</definedName>
    <definedName name="yyyyyyyyyyyyyyyyyyyyyy" localSheetId="6" hidden="1">'[50]Fax a enviar'!#REF!</definedName>
    <definedName name="yyyyyyyyyyyyyyyyyyyyyy" localSheetId="34" hidden="1">'[50]Fax a enviar'!#REF!</definedName>
    <definedName name="yyyyyyyyyyyyyyyyyyyyyy" localSheetId="8" hidden="1">'[50]Fax a enviar'!#REF!</definedName>
    <definedName name="yyyyyyyyyyyyyyyyyyyyyy" localSheetId="35" hidden="1">'[50]Fax a enviar'!#REF!</definedName>
    <definedName name="yyyyyyyyyyyyyyyyyyyyyy" localSheetId="10" hidden="1">'[50]Fax a enviar'!#REF!</definedName>
    <definedName name="yyyyyyyyyyyyyyyyyyyyyy" hidden="1">'[50]Fax a enviar'!#REF!</definedName>
    <definedName name="Z" localSheetId="59">#REF!</definedName>
    <definedName name="Z" localSheetId="0">#REF!</definedName>
    <definedName name="Z" localSheetId="12">#REF!</definedName>
    <definedName name="Z" localSheetId="23">#REF!</definedName>
    <definedName name="Z" localSheetId="28">#REF!</definedName>
    <definedName name="Z" localSheetId="29">#REF!</definedName>
    <definedName name="Z" localSheetId="30">#REF!</definedName>
    <definedName name="Z" localSheetId="31">#REF!</definedName>
    <definedName name="Z" localSheetId="40">#REF!</definedName>
    <definedName name="Z" localSheetId="42">#REF!</definedName>
    <definedName name="Z" localSheetId="5">#REF!</definedName>
    <definedName name="Z" localSheetId="7">#REF!</definedName>
    <definedName name="Z" localSheetId="9">#REF!</definedName>
    <definedName name="Z" localSheetId="11">#REF!</definedName>
    <definedName name="Z" localSheetId="6">#REF!</definedName>
    <definedName name="Z" localSheetId="19">#REF!</definedName>
    <definedName name="Z" localSheetId="20">#REF!</definedName>
    <definedName name="Z" localSheetId="21">#REF!</definedName>
    <definedName name="Z" localSheetId="22">#REF!</definedName>
    <definedName name="Z" localSheetId="24">#REF!</definedName>
    <definedName name="Z" localSheetId="25">#REF!</definedName>
    <definedName name="Z" localSheetId="26">#REF!</definedName>
    <definedName name="Z" localSheetId="27">#REF!</definedName>
    <definedName name="Z" localSheetId="32">#REF!</definedName>
    <definedName name="Z" localSheetId="33">#REF!</definedName>
    <definedName name="Z" localSheetId="34">#REF!</definedName>
    <definedName name="Z" localSheetId="8">#REF!</definedName>
    <definedName name="Z" localSheetId="35">#REF!</definedName>
    <definedName name="Z" localSheetId="36">#REF!</definedName>
    <definedName name="Z" localSheetId="37">#REF!</definedName>
    <definedName name="Z" localSheetId="38">#REF!</definedName>
    <definedName name="Z" localSheetId="39">#REF!</definedName>
    <definedName name="Z" localSheetId="41">#REF!</definedName>
    <definedName name="Z" localSheetId="43">#REF!</definedName>
    <definedName name="Z" localSheetId="10">#REF!</definedName>
    <definedName name="Z" localSheetId="13">#REF!</definedName>
    <definedName name="Z" localSheetId="14">#REF!</definedName>
    <definedName name="Z" localSheetId="15">#REF!</definedName>
    <definedName name="Z" localSheetId="16">#REF!</definedName>
    <definedName name="Z" localSheetId="17">#REF!</definedName>
    <definedName name="Z" localSheetId="18">#REF!</definedName>
    <definedName name="Z">#REF!</definedName>
    <definedName name="Z_1A8C061B_2301_11D3_BFD1_000039E37209_.wvu.Cols" localSheetId="59" hidden="1">#REF!,#REF!,#REF!</definedName>
    <definedName name="Z_1A8C061B_2301_11D3_BFD1_000039E37209_.wvu.Cols" localSheetId="0" hidden="1">#REF!,#REF!,#REF!</definedName>
    <definedName name="Z_1A8C061B_2301_11D3_BFD1_000039E37209_.wvu.Cols" localSheetId="12" hidden="1">#REF!,#REF!,#REF!</definedName>
    <definedName name="Z_1A8C061B_2301_11D3_BFD1_000039E37209_.wvu.Cols" localSheetId="23" hidden="1">#REF!,#REF!,#REF!</definedName>
    <definedName name="Z_1A8C061B_2301_11D3_BFD1_000039E37209_.wvu.Cols" localSheetId="28" hidden="1">#REF!,#REF!,#REF!</definedName>
    <definedName name="Z_1A8C061B_2301_11D3_BFD1_000039E37209_.wvu.Cols" localSheetId="29" hidden="1">#REF!,#REF!,#REF!</definedName>
    <definedName name="Z_1A8C061B_2301_11D3_BFD1_000039E37209_.wvu.Cols" localSheetId="30" hidden="1">#REF!,#REF!,#REF!</definedName>
    <definedName name="Z_1A8C061B_2301_11D3_BFD1_000039E37209_.wvu.Cols" localSheetId="31" hidden="1">#REF!,#REF!,#REF!</definedName>
    <definedName name="Z_1A8C061B_2301_11D3_BFD1_000039E37209_.wvu.Cols" localSheetId="40" hidden="1">#REF!,#REF!,#REF!</definedName>
    <definedName name="Z_1A8C061B_2301_11D3_BFD1_000039E37209_.wvu.Cols" localSheetId="42" hidden="1">#REF!,#REF!,#REF!</definedName>
    <definedName name="Z_1A8C061B_2301_11D3_BFD1_000039E37209_.wvu.Cols" localSheetId="5" hidden="1">#REF!,#REF!,#REF!</definedName>
    <definedName name="Z_1A8C061B_2301_11D3_BFD1_000039E37209_.wvu.Cols" localSheetId="7" hidden="1">#REF!,#REF!,#REF!</definedName>
    <definedName name="Z_1A8C061B_2301_11D3_BFD1_000039E37209_.wvu.Cols" localSheetId="9" hidden="1">#REF!,#REF!,#REF!</definedName>
    <definedName name="Z_1A8C061B_2301_11D3_BFD1_000039E37209_.wvu.Cols" localSheetId="11" hidden="1">#REF!,#REF!,#REF!</definedName>
    <definedName name="Z_1A8C061B_2301_11D3_BFD1_000039E37209_.wvu.Cols" localSheetId="6" hidden="1">#REF!,#REF!,#REF!</definedName>
    <definedName name="Z_1A8C061B_2301_11D3_BFD1_000039E37209_.wvu.Cols" localSheetId="19" hidden="1">#REF!,#REF!,#REF!</definedName>
    <definedName name="Z_1A8C061B_2301_11D3_BFD1_000039E37209_.wvu.Cols" localSheetId="20" hidden="1">#REF!,#REF!,#REF!</definedName>
    <definedName name="Z_1A8C061B_2301_11D3_BFD1_000039E37209_.wvu.Cols" localSheetId="21" hidden="1">#REF!,#REF!,#REF!</definedName>
    <definedName name="Z_1A8C061B_2301_11D3_BFD1_000039E37209_.wvu.Cols" localSheetId="22" hidden="1">#REF!,#REF!,#REF!</definedName>
    <definedName name="Z_1A8C061B_2301_11D3_BFD1_000039E37209_.wvu.Cols" localSheetId="24" hidden="1">#REF!,#REF!,#REF!</definedName>
    <definedName name="Z_1A8C061B_2301_11D3_BFD1_000039E37209_.wvu.Cols" localSheetId="25" hidden="1">#REF!,#REF!,#REF!</definedName>
    <definedName name="Z_1A8C061B_2301_11D3_BFD1_000039E37209_.wvu.Cols" localSheetId="26" hidden="1">#REF!,#REF!,#REF!</definedName>
    <definedName name="Z_1A8C061B_2301_11D3_BFD1_000039E37209_.wvu.Cols" localSheetId="27" hidden="1">#REF!,#REF!,#REF!</definedName>
    <definedName name="Z_1A8C061B_2301_11D3_BFD1_000039E37209_.wvu.Cols" localSheetId="32" hidden="1">#REF!,#REF!,#REF!</definedName>
    <definedName name="Z_1A8C061B_2301_11D3_BFD1_000039E37209_.wvu.Cols" localSheetId="33" hidden="1">#REF!,#REF!,#REF!</definedName>
    <definedName name="Z_1A8C061B_2301_11D3_BFD1_000039E37209_.wvu.Cols" localSheetId="34" hidden="1">#REF!,#REF!,#REF!</definedName>
    <definedName name="Z_1A8C061B_2301_11D3_BFD1_000039E37209_.wvu.Cols" localSheetId="8" hidden="1">#REF!,#REF!,#REF!</definedName>
    <definedName name="Z_1A8C061B_2301_11D3_BFD1_000039E37209_.wvu.Cols" localSheetId="35" hidden="1">#REF!,#REF!,#REF!</definedName>
    <definedName name="Z_1A8C061B_2301_11D3_BFD1_000039E37209_.wvu.Cols" localSheetId="36" hidden="1">#REF!,#REF!,#REF!</definedName>
    <definedName name="Z_1A8C061B_2301_11D3_BFD1_000039E37209_.wvu.Cols" localSheetId="37" hidden="1">#REF!,#REF!,#REF!</definedName>
    <definedName name="Z_1A8C061B_2301_11D3_BFD1_000039E37209_.wvu.Cols" localSheetId="38" hidden="1">#REF!,#REF!,#REF!</definedName>
    <definedName name="Z_1A8C061B_2301_11D3_BFD1_000039E37209_.wvu.Cols" localSheetId="39" hidden="1">#REF!,#REF!,#REF!</definedName>
    <definedName name="Z_1A8C061B_2301_11D3_BFD1_000039E37209_.wvu.Cols" localSheetId="41" hidden="1">#REF!,#REF!,#REF!</definedName>
    <definedName name="Z_1A8C061B_2301_11D3_BFD1_000039E37209_.wvu.Cols" localSheetId="43" hidden="1">#REF!,#REF!,#REF!</definedName>
    <definedName name="Z_1A8C061B_2301_11D3_BFD1_000039E37209_.wvu.Cols" localSheetId="10" hidden="1">#REF!,#REF!,#REF!</definedName>
    <definedName name="Z_1A8C061B_2301_11D3_BFD1_000039E37209_.wvu.Cols" localSheetId="13" hidden="1">#REF!,#REF!,#REF!</definedName>
    <definedName name="Z_1A8C061B_2301_11D3_BFD1_000039E37209_.wvu.Cols" localSheetId="14" hidden="1">#REF!,#REF!,#REF!</definedName>
    <definedName name="Z_1A8C061B_2301_11D3_BFD1_000039E37209_.wvu.Cols" localSheetId="15" hidden="1">#REF!,#REF!,#REF!</definedName>
    <definedName name="Z_1A8C061B_2301_11D3_BFD1_000039E37209_.wvu.Cols" localSheetId="16" hidden="1">#REF!,#REF!,#REF!</definedName>
    <definedName name="Z_1A8C061B_2301_11D3_BFD1_000039E37209_.wvu.Cols" localSheetId="17" hidden="1">#REF!,#REF!,#REF!</definedName>
    <definedName name="Z_1A8C061B_2301_11D3_BFD1_000039E37209_.wvu.Cols" localSheetId="18" hidden="1">#REF!,#REF!,#REF!</definedName>
    <definedName name="Z_1A8C061B_2301_11D3_BFD1_000039E37209_.wvu.Cols" hidden="1">#REF!,#REF!,#REF!</definedName>
    <definedName name="Z_1A8C061B_2301_11D3_BFD1_000039E37209_.wvu.Rows" localSheetId="59" hidden="1">#REF!,#REF!,#REF!</definedName>
    <definedName name="Z_1A8C061B_2301_11D3_BFD1_000039E37209_.wvu.Rows" localSheetId="0" hidden="1">#REF!,#REF!,#REF!</definedName>
    <definedName name="Z_1A8C061B_2301_11D3_BFD1_000039E37209_.wvu.Rows" localSheetId="23" hidden="1">#REF!,#REF!,#REF!</definedName>
    <definedName name="Z_1A8C061B_2301_11D3_BFD1_000039E37209_.wvu.Rows" localSheetId="28" hidden="1">#REF!,#REF!,#REF!</definedName>
    <definedName name="Z_1A8C061B_2301_11D3_BFD1_000039E37209_.wvu.Rows" localSheetId="29" hidden="1">#REF!,#REF!,#REF!</definedName>
    <definedName name="Z_1A8C061B_2301_11D3_BFD1_000039E37209_.wvu.Rows" localSheetId="30" hidden="1">#REF!,#REF!,#REF!</definedName>
    <definedName name="Z_1A8C061B_2301_11D3_BFD1_000039E37209_.wvu.Rows" localSheetId="31" hidden="1">#REF!,#REF!,#REF!</definedName>
    <definedName name="Z_1A8C061B_2301_11D3_BFD1_000039E37209_.wvu.Rows" localSheetId="40" hidden="1">#REF!,#REF!,#REF!</definedName>
    <definedName name="Z_1A8C061B_2301_11D3_BFD1_000039E37209_.wvu.Rows" localSheetId="42" hidden="1">#REF!,#REF!,#REF!</definedName>
    <definedName name="Z_1A8C061B_2301_11D3_BFD1_000039E37209_.wvu.Rows" localSheetId="7" hidden="1">#REF!,#REF!,#REF!</definedName>
    <definedName name="Z_1A8C061B_2301_11D3_BFD1_000039E37209_.wvu.Rows" localSheetId="19" hidden="1">#REF!,#REF!,#REF!</definedName>
    <definedName name="Z_1A8C061B_2301_11D3_BFD1_000039E37209_.wvu.Rows" localSheetId="20" hidden="1">#REF!,#REF!,#REF!</definedName>
    <definedName name="Z_1A8C061B_2301_11D3_BFD1_000039E37209_.wvu.Rows" localSheetId="21" hidden="1">#REF!,#REF!,#REF!</definedName>
    <definedName name="Z_1A8C061B_2301_11D3_BFD1_000039E37209_.wvu.Rows" localSheetId="22" hidden="1">#REF!,#REF!,#REF!</definedName>
    <definedName name="Z_1A8C061B_2301_11D3_BFD1_000039E37209_.wvu.Rows" localSheetId="24" hidden="1">#REF!,#REF!,#REF!</definedName>
    <definedName name="Z_1A8C061B_2301_11D3_BFD1_000039E37209_.wvu.Rows" localSheetId="25" hidden="1">#REF!,#REF!,#REF!</definedName>
    <definedName name="Z_1A8C061B_2301_11D3_BFD1_000039E37209_.wvu.Rows" localSheetId="26" hidden="1">#REF!,#REF!,#REF!</definedName>
    <definedName name="Z_1A8C061B_2301_11D3_BFD1_000039E37209_.wvu.Rows" localSheetId="27" hidden="1">#REF!,#REF!,#REF!</definedName>
    <definedName name="Z_1A8C061B_2301_11D3_BFD1_000039E37209_.wvu.Rows" localSheetId="32" hidden="1">#REF!,#REF!,#REF!</definedName>
    <definedName name="Z_1A8C061B_2301_11D3_BFD1_000039E37209_.wvu.Rows" localSheetId="33" hidden="1">#REF!,#REF!,#REF!</definedName>
    <definedName name="Z_1A8C061B_2301_11D3_BFD1_000039E37209_.wvu.Rows" localSheetId="34" hidden="1">#REF!,#REF!,#REF!</definedName>
    <definedName name="Z_1A8C061B_2301_11D3_BFD1_000039E37209_.wvu.Rows" localSheetId="35" hidden="1">#REF!,#REF!,#REF!</definedName>
    <definedName name="Z_1A8C061B_2301_11D3_BFD1_000039E37209_.wvu.Rows" localSheetId="36" hidden="1">#REF!,#REF!,#REF!</definedName>
    <definedName name="Z_1A8C061B_2301_11D3_BFD1_000039E37209_.wvu.Rows" localSheetId="37" hidden="1">#REF!,#REF!,#REF!</definedName>
    <definedName name="Z_1A8C061B_2301_11D3_BFD1_000039E37209_.wvu.Rows" localSheetId="38" hidden="1">#REF!,#REF!,#REF!</definedName>
    <definedName name="Z_1A8C061B_2301_11D3_BFD1_000039E37209_.wvu.Rows" localSheetId="39" hidden="1">#REF!,#REF!,#REF!</definedName>
    <definedName name="Z_1A8C061B_2301_11D3_BFD1_000039E37209_.wvu.Rows" localSheetId="41" hidden="1">#REF!,#REF!,#REF!</definedName>
    <definedName name="Z_1A8C061B_2301_11D3_BFD1_000039E37209_.wvu.Rows" localSheetId="43" hidden="1">#REF!,#REF!,#REF!</definedName>
    <definedName name="Z_1A8C061B_2301_11D3_BFD1_000039E37209_.wvu.Rows" localSheetId="13" hidden="1">#REF!,#REF!,#REF!</definedName>
    <definedName name="Z_1A8C061B_2301_11D3_BFD1_000039E37209_.wvu.Rows" localSheetId="14" hidden="1">#REF!,#REF!,#REF!</definedName>
    <definedName name="Z_1A8C061B_2301_11D3_BFD1_000039E37209_.wvu.Rows" localSheetId="15" hidden="1">#REF!,#REF!,#REF!</definedName>
    <definedName name="Z_1A8C061B_2301_11D3_BFD1_000039E37209_.wvu.Rows" localSheetId="16" hidden="1">#REF!,#REF!,#REF!</definedName>
    <definedName name="Z_1A8C061B_2301_11D3_BFD1_000039E37209_.wvu.Rows" localSheetId="17" hidden="1">#REF!,#REF!,#REF!</definedName>
    <definedName name="Z_1A8C061B_2301_11D3_BFD1_000039E37209_.wvu.Rows" localSheetId="18" hidden="1">#REF!,#REF!,#REF!</definedName>
    <definedName name="Z_1A8C061B_2301_11D3_BFD1_000039E37209_.wvu.Rows" hidden="1">#REF!,#REF!,#REF!</definedName>
    <definedName name="Z_1A8C061C_2301_11D3_BFD1_000039E37209_.wvu.Cols" localSheetId="59" hidden="1">#REF!,#REF!,#REF!</definedName>
    <definedName name="Z_1A8C061C_2301_11D3_BFD1_000039E37209_.wvu.Cols" localSheetId="0" hidden="1">#REF!,#REF!,#REF!</definedName>
    <definedName name="Z_1A8C061C_2301_11D3_BFD1_000039E37209_.wvu.Cols" localSheetId="23" hidden="1">#REF!,#REF!,#REF!</definedName>
    <definedName name="Z_1A8C061C_2301_11D3_BFD1_000039E37209_.wvu.Cols" localSheetId="28" hidden="1">#REF!,#REF!,#REF!</definedName>
    <definedName name="Z_1A8C061C_2301_11D3_BFD1_000039E37209_.wvu.Cols" localSheetId="29" hidden="1">#REF!,#REF!,#REF!</definedName>
    <definedName name="Z_1A8C061C_2301_11D3_BFD1_000039E37209_.wvu.Cols" localSheetId="30" hidden="1">#REF!,#REF!,#REF!</definedName>
    <definedName name="Z_1A8C061C_2301_11D3_BFD1_000039E37209_.wvu.Cols" localSheetId="31" hidden="1">#REF!,#REF!,#REF!</definedName>
    <definedName name="Z_1A8C061C_2301_11D3_BFD1_000039E37209_.wvu.Cols" localSheetId="40" hidden="1">#REF!,#REF!,#REF!</definedName>
    <definedName name="Z_1A8C061C_2301_11D3_BFD1_000039E37209_.wvu.Cols" localSheetId="42" hidden="1">#REF!,#REF!,#REF!</definedName>
    <definedName name="Z_1A8C061C_2301_11D3_BFD1_000039E37209_.wvu.Cols" localSheetId="7" hidden="1">#REF!,#REF!,#REF!</definedName>
    <definedName name="Z_1A8C061C_2301_11D3_BFD1_000039E37209_.wvu.Cols" localSheetId="19" hidden="1">#REF!,#REF!,#REF!</definedName>
    <definedName name="Z_1A8C061C_2301_11D3_BFD1_000039E37209_.wvu.Cols" localSheetId="20" hidden="1">#REF!,#REF!,#REF!</definedName>
    <definedName name="Z_1A8C061C_2301_11D3_BFD1_000039E37209_.wvu.Cols" localSheetId="21" hidden="1">#REF!,#REF!,#REF!</definedName>
    <definedName name="Z_1A8C061C_2301_11D3_BFD1_000039E37209_.wvu.Cols" localSheetId="22" hidden="1">#REF!,#REF!,#REF!</definedName>
    <definedName name="Z_1A8C061C_2301_11D3_BFD1_000039E37209_.wvu.Cols" localSheetId="24" hidden="1">#REF!,#REF!,#REF!</definedName>
    <definedName name="Z_1A8C061C_2301_11D3_BFD1_000039E37209_.wvu.Cols" localSheetId="25" hidden="1">#REF!,#REF!,#REF!</definedName>
    <definedName name="Z_1A8C061C_2301_11D3_BFD1_000039E37209_.wvu.Cols" localSheetId="26" hidden="1">#REF!,#REF!,#REF!</definedName>
    <definedName name="Z_1A8C061C_2301_11D3_BFD1_000039E37209_.wvu.Cols" localSheetId="27" hidden="1">#REF!,#REF!,#REF!</definedName>
    <definedName name="Z_1A8C061C_2301_11D3_BFD1_000039E37209_.wvu.Cols" localSheetId="32" hidden="1">#REF!,#REF!,#REF!</definedName>
    <definedName name="Z_1A8C061C_2301_11D3_BFD1_000039E37209_.wvu.Cols" localSheetId="33" hidden="1">#REF!,#REF!,#REF!</definedName>
    <definedName name="Z_1A8C061C_2301_11D3_BFD1_000039E37209_.wvu.Cols" localSheetId="34" hidden="1">#REF!,#REF!,#REF!</definedName>
    <definedName name="Z_1A8C061C_2301_11D3_BFD1_000039E37209_.wvu.Cols" localSheetId="35" hidden="1">#REF!,#REF!,#REF!</definedName>
    <definedName name="Z_1A8C061C_2301_11D3_BFD1_000039E37209_.wvu.Cols" localSheetId="36" hidden="1">#REF!,#REF!,#REF!</definedName>
    <definedName name="Z_1A8C061C_2301_11D3_BFD1_000039E37209_.wvu.Cols" localSheetId="37" hidden="1">#REF!,#REF!,#REF!</definedName>
    <definedName name="Z_1A8C061C_2301_11D3_BFD1_000039E37209_.wvu.Cols" localSheetId="38" hidden="1">#REF!,#REF!,#REF!</definedName>
    <definedName name="Z_1A8C061C_2301_11D3_BFD1_000039E37209_.wvu.Cols" localSheetId="39" hidden="1">#REF!,#REF!,#REF!</definedName>
    <definedName name="Z_1A8C061C_2301_11D3_BFD1_000039E37209_.wvu.Cols" localSheetId="41" hidden="1">#REF!,#REF!,#REF!</definedName>
    <definedName name="Z_1A8C061C_2301_11D3_BFD1_000039E37209_.wvu.Cols" localSheetId="43" hidden="1">#REF!,#REF!,#REF!</definedName>
    <definedName name="Z_1A8C061C_2301_11D3_BFD1_000039E37209_.wvu.Cols" localSheetId="13" hidden="1">#REF!,#REF!,#REF!</definedName>
    <definedName name="Z_1A8C061C_2301_11D3_BFD1_000039E37209_.wvu.Cols" localSheetId="14" hidden="1">#REF!,#REF!,#REF!</definedName>
    <definedName name="Z_1A8C061C_2301_11D3_BFD1_000039E37209_.wvu.Cols" localSheetId="15" hidden="1">#REF!,#REF!,#REF!</definedName>
    <definedName name="Z_1A8C061C_2301_11D3_BFD1_000039E37209_.wvu.Cols" localSheetId="16" hidden="1">#REF!,#REF!,#REF!</definedName>
    <definedName name="Z_1A8C061C_2301_11D3_BFD1_000039E37209_.wvu.Cols" localSheetId="17" hidden="1">#REF!,#REF!,#REF!</definedName>
    <definedName name="Z_1A8C061C_2301_11D3_BFD1_000039E37209_.wvu.Cols" localSheetId="18" hidden="1">#REF!,#REF!,#REF!</definedName>
    <definedName name="Z_1A8C061C_2301_11D3_BFD1_000039E37209_.wvu.Cols" hidden="1">#REF!,#REF!,#REF!</definedName>
    <definedName name="Z_1A8C061C_2301_11D3_BFD1_000039E37209_.wvu.Rows" localSheetId="0" hidden="1">#REF!,#REF!,#REF!</definedName>
    <definedName name="Z_1A8C061C_2301_11D3_BFD1_000039E37209_.wvu.Rows" localSheetId="23" hidden="1">#REF!,#REF!,#REF!</definedName>
    <definedName name="Z_1A8C061C_2301_11D3_BFD1_000039E37209_.wvu.Rows" localSheetId="28" hidden="1">#REF!,#REF!,#REF!</definedName>
    <definedName name="Z_1A8C061C_2301_11D3_BFD1_000039E37209_.wvu.Rows" localSheetId="29" hidden="1">#REF!,#REF!,#REF!</definedName>
    <definedName name="Z_1A8C061C_2301_11D3_BFD1_000039E37209_.wvu.Rows" localSheetId="30" hidden="1">#REF!,#REF!,#REF!</definedName>
    <definedName name="Z_1A8C061C_2301_11D3_BFD1_000039E37209_.wvu.Rows" localSheetId="31" hidden="1">#REF!,#REF!,#REF!</definedName>
    <definedName name="Z_1A8C061C_2301_11D3_BFD1_000039E37209_.wvu.Rows" localSheetId="40" hidden="1">#REF!,#REF!,#REF!</definedName>
    <definedName name="Z_1A8C061C_2301_11D3_BFD1_000039E37209_.wvu.Rows" localSheetId="42" hidden="1">#REF!,#REF!,#REF!</definedName>
    <definedName name="Z_1A8C061C_2301_11D3_BFD1_000039E37209_.wvu.Rows" localSheetId="7" hidden="1">#REF!,#REF!,#REF!</definedName>
    <definedName name="Z_1A8C061C_2301_11D3_BFD1_000039E37209_.wvu.Rows" localSheetId="19" hidden="1">#REF!,#REF!,#REF!</definedName>
    <definedName name="Z_1A8C061C_2301_11D3_BFD1_000039E37209_.wvu.Rows" localSheetId="20" hidden="1">#REF!,#REF!,#REF!</definedName>
    <definedName name="Z_1A8C061C_2301_11D3_BFD1_000039E37209_.wvu.Rows" localSheetId="21" hidden="1">#REF!,#REF!,#REF!</definedName>
    <definedName name="Z_1A8C061C_2301_11D3_BFD1_000039E37209_.wvu.Rows" localSheetId="22" hidden="1">#REF!,#REF!,#REF!</definedName>
    <definedName name="Z_1A8C061C_2301_11D3_BFD1_000039E37209_.wvu.Rows" localSheetId="24" hidden="1">#REF!,#REF!,#REF!</definedName>
    <definedName name="Z_1A8C061C_2301_11D3_BFD1_000039E37209_.wvu.Rows" localSheetId="25" hidden="1">#REF!,#REF!,#REF!</definedName>
    <definedName name="Z_1A8C061C_2301_11D3_BFD1_000039E37209_.wvu.Rows" localSheetId="26" hidden="1">#REF!,#REF!,#REF!</definedName>
    <definedName name="Z_1A8C061C_2301_11D3_BFD1_000039E37209_.wvu.Rows" localSheetId="27" hidden="1">#REF!,#REF!,#REF!</definedName>
    <definedName name="Z_1A8C061C_2301_11D3_BFD1_000039E37209_.wvu.Rows" localSheetId="32" hidden="1">#REF!,#REF!,#REF!</definedName>
    <definedName name="Z_1A8C061C_2301_11D3_BFD1_000039E37209_.wvu.Rows" localSheetId="33" hidden="1">#REF!,#REF!,#REF!</definedName>
    <definedName name="Z_1A8C061C_2301_11D3_BFD1_000039E37209_.wvu.Rows" localSheetId="34" hidden="1">#REF!,#REF!,#REF!</definedName>
    <definedName name="Z_1A8C061C_2301_11D3_BFD1_000039E37209_.wvu.Rows" localSheetId="35" hidden="1">#REF!,#REF!,#REF!</definedName>
    <definedName name="Z_1A8C061C_2301_11D3_BFD1_000039E37209_.wvu.Rows" localSheetId="36" hidden="1">#REF!,#REF!,#REF!</definedName>
    <definedName name="Z_1A8C061C_2301_11D3_BFD1_000039E37209_.wvu.Rows" localSheetId="37" hidden="1">#REF!,#REF!,#REF!</definedName>
    <definedName name="Z_1A8C061C_2301_11D3_BFD1_000039E37209_.wvu.Rows" localSheetId="38" hidden="1">#REF!,#REF!,#REF!</definedName>
    <definedName name="Z_1A8C061C_2301_11D3_BFD1_000039E37209_.wvu.Rows" localSheetId="39" hidden="1">#REF!,#REF!,#REF!</definedName>
    <definedName name="Z_1A8C061C_2301_11D3_BFD1_000039E37209_.wvu.Rows" localSheetId="41" hidden="1">#REF!,#REF!,#REF!</definedName>
    <definedName name="Z_1A8C061C_2301_11D3_BFD1_000039E37209_.wvu.Rows" localSheetId="43" hidden="1">#REF!,#REF!,#REF!</definedName>
    <definedName name="Z_1A8C061C_2301_11D3_BFD1_000039E37209_.wvu.Rows" localSheetId="13" hidden="1">#REF!,#REF!,#REF!</definedName>
    <definedName name="Z_1A8C061C_2301_11D3_BFD1_000039E37209_.wvu.Rows" localSheetId="14" hidden="1">#REF!,#REF!,#REF!</definedName>
    <definedName name="Z_1A8C061C_2301_11D3_BFD1_000039E37209_.wvu.Rows" localSheetId="15" hidden="1">#REF!,#REF!,#REF!</definedName>
    <definedName name="Z_1A8C061C_2301_11D3_BFD1_000039E37209_.wvu.Rows" localSheetId="16" hidden="1">#REF!,#REF!,#REF!</definedName>
    <definedName name="Z_1A8C061C_2301_11D3_BFD1_000039E37209_.wvu.Rows" localSheetId="17" hidden="1">#REF!,#REF!,#REF!</definedName>
    <definedName name="Z_1A8C061C_2301_11D3_BFD1_000039E37209_.wvu.Rows" localSheetId="18" hidden="1">#REF!,#REF!,#REF!</definedName>
    <definedName name="Z_1A8C061C_2301_11D3_BFD1_000039E37209_.wvu.Rows" hidden="1">#REF!,#REF!,#REF!</definedName>
    <definedName name="Z_1A8C061E_2301_11D3_BFD1_000039E37209_.wvu.Cols" localSheetId="0" hidden="1">#REF!,#REF!,#REF!</definedName>
    <definedName name="Z_1A8C061E_2301_11D3_BFD1_000039E37209_.wvu.Cols" localSheetId="23" hidden="1">#REF!,#REF!,#REF!</definedName>
    <definedName name="Z_1A8C061E_2301_11D3_BFD1_000039E37209_.wvu.Cols" localSheetId="28" hidden="1">#REF!,#REF!,#REF!</definedName>
    <definedName name="Z_1A8C061E_2301_11D3_BFD1_000039E37209_.wvu.Cols" localSheetId="29" hidden="1">#REF!,#REF!,#REF!</definedName>
    <definedName name="Z_1A8C061E_2301_11D3_BFD1_000039E37209_.wvu.Cols" localSheetId="30" hidden="1">#REF!,#REF!,#REF!</definedName>
    <definedName name="Z_1A8C061E_2301_11D3_BFD1_000039E37209_.wvu.Cols" localSheetId="31" hidden="1">#REF!,#REF!,#REF!</definedName>
    <definedName name="Z_1A8C061E_2301_11D3_BFD1_000039E37209_.wvu.Cols" localSheetId="40" hidden="1">#REF!,#REF!,#REF!</definedName>
    <definedName name="Z_1A8C061E_2301_11D3_BFD1_000039E37209_.wvu.Cols" localSheetId="42" hidden="1">#REF!,#REF!,#REF!</definedName>
    <definedName name="Z_1A8C061E_2301_11D3_BFD1_000039E37209_.wvu.Cols" localSheetId="7" hidden="1">#REF!,#REF!,#REF!</definedName>
    <definedName name="Z_1A8C061E_2301_11D3_BFD1_000039E37209_.wvu.Cols" localSheetId="19" hidden="1">#REF!,#REF!,#REF!</definedName>
    <definedName name="Z_1A8C061E_2301_11D3_BFD1_000039E37209_.wvu.Cols" localSheetId="20" hidden="1">#REF!,#REF!,#REF!</definedName>
    <definedName name="Z_1A8C061E_2301_11D3_BFD1_000039E37209_.wvu.Cols" localSheetId="21" hidden="1">#REF!,#REF!,#REF!</definedName>
    <definedName name="Z_1A8C061E_2301_11D3_BFD1_000039E37209_.wvu.Cols" localSheetId="22" hidden="1">#REF!,#REF!,#REF!</definedName>
    <definedName name="Z_1A8C061E_2301_11D3_BFD1_000039E37209_.wvu.Cols" localSheetId="24" hidden="1">#REF!,#REF!,#REF!</definedName>
    <definedName name="Z_1A8C061E_2301_11D3_BFD1_000039E37209_.wvu.Cols" localSheetId="25" hidden="1">#REF!,#REF!,#REF!</definedName>
    <definedName name="Z_1A8C061E_2301_11D3_BFD1_000039E37209_.wvu.Cols" localSheetId="26" hidden="1">#REF!,#REF!,#REF!</definedName>
    <definedName name="Z_1A8C061E_2301_11D3_BFD1_000039E37209_.wvu.Cols" localSheetId="27" hidden="1">#REF!,#REF!,#REF!</definedName>
    <definedName name="Z_1A8C061E_2301_11D3_BFD1_000039E37209_.wvu.Cols" localSheetId="32" hidden="1">#REF!,#REF!,#REF!</definedName>
    <definedName name="Z_1A8C061E_2301_11D3_BFD1_000039E37209_.wvu.Cols" localSheetId="33" hidden="1">#REF!,#REF!,#REF!</definedName>
    <definedName name="Z_1A8C061E_2301_11D3_BFD1_000039E37209_.wvu.Cols" localSheetId="34" hidden="1">#REF!,#REF!,#REF!</definedName>
    <definedName name="Z_1A8C061E_2301_11D3_BFD1_000039E37209_.wvu.Cols" localSheetId="35" hidden="1">#REF!,#REF!,#REF!</definedName>
    <definedName name="Z_1A8C061E_2301_11D3_BFD1_000039E37209_.wvu.Cols" localSheetId="36" hidden="1">#REF!,#REF!,#REF!</definedName>
    <definedName name="Z_1A8C061E_2301_11D3_BFD1_000039E37209_.wvu.Cols" localSheetId="37" hidden="1">#REF!,#REF!,#REF!</definedName>
    <definedName name="Z_1A8C061E_2301_11D3_BFD1_000039E37209_.wvu.Cols" localSheetId="38" hidden="1">#REF!,#REF!,#REF!</definedName>
    <definedName name="Z_1A8C061E_2301_11D3_BFD1_000039E37209_.wvu.Cols" localSheetId="39" hidden="1">#REF!,#REF!,#REF!</definedName>
    <definedName name="Z_1A8C061E_2301_11D3_BFD1_000039E37209_.wvu.Cols" localSheetId="41" hidden="1">#REF!,#REF!,#REF!</definedName>
    <definedName name="Z_1A8C061E_2301_11D3_BFD1_000039E37209_.wvu.Cols" localSheetId="43" hidden="1">#REF!,#REF!,#REF!</definedName>
    <definedName name="Z_1A8C061E_2301_11D3_BFD1_000039E37209_.wvu.Cols" localSheetId="13" hidden="1">#REF!,#REF!,#REF!</definedName>
    <definedName name="Z_1A8C061E_2301_11D3_BFD1_000039E37209_.wvu.Cols" localSheetId="14" hidden="1">#REF!,#REF!,#REF!</definedName>
    <definedName name="Z_1A8C061E_2301_11D3_BFD1_000039E37209_.wvu.Cols" localSheetId="15" hidden="1">#REF!,#REF!,#REF!</definedName>
    <definedName name="Z_1A8C061E_2301_11D3_BFD1_000039E37209_.wvu.Cols" localSheetId="16" hidden="1">#REF!,#REF!,#REF!</definedName>
    <definedName name="Z_1A8C061E_2301_11D3_BFD1_000039E37209_.wvu.Cols" localSheetId="17" hidden="1">#REF!,#REF!,#REF!</definedName>
    <definedName name="Z_1A8C061E_2301_11D3_BFD1_000039E37209_.wvu.Cols" localSheetId="18" hidden="1">#REF!,#REF!,#REF!</definedName>
    <definedName name="Z_1A8C061E_2301_11D3_BFD1_000039E37209_.wvu.Cols" hidden="1">#REF!,#REF!,#REF!</definedName>
    <definedName name="Z_1A8C061E_2301_11D3_BFD1_000039E37209_.wvu.Rows" localSheetId="0" hidden="1">#REF!,#REF!,#REF!</definedName>
    <definedName name="Z_1A8C061E_2301_11D3_BFD1_000039E37209_.wvu.Rows" localSheetId="23" hidden="1">#REF!,#REF!,#REF!</definedName>
    <definedName name="Z_1A8C061E_2301_11D3_BFD1_000039E37209_.wvu.Rows" localSheetId="28" hidden="1">#REF!,#REF!,#REF!</definedName>
    <definedName name="Z_1A8C061E_2301_11D3_BFD1_000039E37209_.wvu.Rows" localSheetId="29" hidden="1">#REF!,#REF!,#REF!</definedName>
    <definedName name="Z_1A8C061E_2301_11D3_BFD1_000039E37209_.wvu.Rows" localSheetId="30" hidden="1">#REF!,#REF!,#REF!</definedName>
    <definedName name="Z_1A8C061E_2301_11D3_BFD1_000039E37209_.wvu.Rows" localSheetId="31" hidden="1">#REF!,#REF!,#REF!</definedName>
    <definedName name="Z_1A8C061E_2301_11D3_BFD1_000039E37209_.wvu.Rows" localSheetId="40" hidden="1">#REF!,#REF!,#REF!</definedName>
    <definedName name="Z_1A8C061E_2301_11D3_BFD1_000039E37209_.wvu.Rows" localSheetId="42" hidden="1">#REF!,#REF!,#REF!</definedName>
    <definedName name="Z_1A8C061E_2301_11D3_BFD1_000039E37209_.wvu.Rows" localSheetId="7" hidden="1">#REF!,#REF!,#REF!</definedName>
    <definedName name="Z_1A8C061E_2301_11D3_BFD1_000039E37209_.wvu.Rows" localSheetId="19" hidden="1">#REF!,#REF!,#REF!</definedName>
    <definedName name="Z_1A8C061E_2301_11D3_BFD1_000039E37209_.wvu.Rows" localSheetId="20" hidden="1">#REF!,#REF!,#REF!</definedName>
    <definedName name="Z_1A8C061E_2301_11D3_BFD1_000039E37209_.wvu.Rows" localSheetId="21" hidden="1">#REF!,#REF!,#REF!</definedName>
    <definedName name="Z_1A8C061E_2301_11D3_BFD1_000039E37209_.wvu.Rows" localSheetId="22" hidden="1">#REF!,#REF!,#REF!</definedName>
    <definedName name="Z_1A8C061E_2301_11D3_BFD1_000039E37209_.wvu.Rows" localSheetId="24" hidden="1">#REF!,#REF!,#REF!</definedName>
    <definedName name="Z_1A8C061E_2301_11D3_BFD1_000039E37209_.wvu.Rows" localSheetId="25" hidden="1">#REF!,#REF!,#REF!</definedName>
    <definedName name="Z_1A8C061E_2301_11D3_BFD1_000039E37209_.wvu.Rows" localSheetId="26" hidden="1">#REF!,#REF!,#REF!</definedName>
    <definedName name="Z_1A8C061E_2301_11D3_BFD1_000039E37209_.wvu.Rows" localSheetId="27" hidden="1">#REF!,#REF!,#REF!</definedName>
    <definedName name="Z_1A8C061E_2301_11D3_BFD1_000039E37209_.wvu.Rows" localSheetId="32" hidden="1">#REF!,#REF!,#REF!</definedName>
    <definedName name="Z_1A8C061E_2301_11D3_BFD1_000039E37209_.wvu.Rows" localSheetId="33" hidden="1">#REF!,#REF!,#REF!</definedName>
    <definedName name="Z_1A8C061E_2301_11D3_BFD1_000039E37209_.wvu.Rows" localSheetId="34" hidden="1">#REF!,#REF!,#REF!</definedName>
    <definedName name="Z_1A8C061E_2301_11D3_BFD1_000039E37209_.wvu.Rows" localSheetId="35" hidden="1">#REF!,#REF!,#REF!</definedName>
    <definedName name="Z_1A8C061E_2301_11D3_BFD1_000039E37209_.wvu.Rows" localSheetId="36" hidden="1">#REF!,#REF!,#REF!</definedName>
    <definedName name="Z_1A8C061E_2301_11D3_BFD1_000039E37209_.wvu.Rows" localSheetId="37" hidden="1">#REF!,#REF!,#REF!</definedName>
    <definedName name="Z_1A8C061E_2301_11D3_BFD1_000039E37209_.wvu.Rows" localSheetId="38" hidden="1">#REF!,#REF!,#REF!</definedName>
    <definedName name="Z_1A8C061E_2301_11D3_BFD1_000039E37209_.wvu.Rows" localSheetId="39" hidden="1">#REF!,#REF!,#REF!</definedName>
    <definedName name="Z_1A8C061E_2301_11D3_BFD1_000039E37209_.wvu.Rows" localSheetId="41" hidden="1">#REF!,#REF!,#REF!</definedName>
    <definedName name="Z_1A8C061E_2301_11D3_BFD1_000039E37209_.wvu.Rows" localSheetId="43" hidden="1">#REF!,#REF!,#REF!</definedName>
    <definedName name="Z_1A8C061E_2301_11D3_BFD1_000039E37209_.wvu.Rows" localSheetId="13" hidden="1">#REF!,#REF!,#REF!</definedName>
    <definedName name="Z_1A8C061E_2301_11D3_BFD1_000039E37209_.wvu.Rows" localSheetId="14" hidden="1">#REF!,#REF!,#REF!</definedName>
    <definedName name="Z_1A8C061E_2301_11D3_BFD1_000039E37209_.wvu.Rows" localSheetId="15" hidden="1">#REF!,#REF!,#REF!</definedName>
    <definedName name="Z_1A8C061E_2301_11D3_BFD1_000039E37209_.wvu.Rows" localSheetId="16" hidden="1">#REF!,#REF!,#REF!</definedName>
    <definedName name="Z_1A8C061E_2301_11D3_BFD1_000039E37209_.wvu.Rows" localSheetId="17" hidden="1">#REF!,#REF!,#REF!</definedName>
    <definedName name="Z_1A8C061E_2301_11D3_BFD1_000039E37209_.wvu.Rows" localSheetId="18" hidden="1">#REF!,#REF!,#REF!</definedName>
    <definedName name="Z_1A8C061E_2301_11D3_BFD1_000039E37209_.wvu.Rows" hidden="1">#REF!,#REF!,#REF!</definedName>
    <definedName name="Z_1A8C061F_2301_11D3_BFD1_000039E37209_.wvu.Cols" localSheetId="0" hidden="1">#REF!,#REF!,#REF!</definedName>
    <definedName name="Z_1A8C061F_2301_11D3_BFD1_000039E37209_.wvu.Cols" localSheetId="23" hidden="1">#REF!,#REF!,#REF!</definedName>
    <definedName name="Z_1A8C061F_2301_11D3_BFD1_000039E37209_.wvu.Cols" localSheetId="28" hidden="1">#REF!,#REF!,#REF!</definedName>
    <definedName name="Z_1A8C061F_2301_11D3_BFD1_000039E37209_.wvu.Cols" localSheetId="29" hidden="1">#REF!,#REF!,#REF!</definedName>
    <definedName name="Z_1A8C061F_2301_11D3_BFD1_000039E37209_.wvu.Cols" localSheetId="30" hidden="1">#REF!,#REF!,#REF!</definedName>
    <definedName name="Z_1A8C061F_2301_11D3_BFD1_000039E37209_.wvu.Cols" localSheetId="31" hidden="1">#REF!,#REF!,#REF!</definedName>
    <definedName name="Z_1A8C061F_2301_11D3_BFD1_000039E37209_.wvu.Cols" localSheetId="40" hidden="1">#REF!,#REF!,#REF!</definedName>
    <definedName name="Z_1A8C061F_2301_11D3_BFD1_000039E37209_.wvu.Cols" localSheetId="42" hidden="1">#REF!,#REF!,#REF!</definedName>
    <definedName name="Z_1A8C061F_2301_11D3_BFD1_000039E37209_.wvu.Cols" localSheetId="7" hidden="1">#REF!,#REF!,#REF!</definedName>
    <definedName name="Z_1A8C061F_2301_11D3_BFD1_000039E37209_.wvu.Cols" localSheetId="19" hidden="1">#REF!,#REF!,#REF!</definedName>
    <definedName name="Z_1A8C061F_2301_11D3_BFD1_000039E37209_.wvu.Cols" localSheetId="20" hidden="1">#REF!,#REF!,#REF!</definedName>
    <definedName name="Z_1A8C061F_2301_11D3_BFD1_000039E37209_.wvu.Cols" localSheetId="21" hidden="1">#REF!,#REF!,#REF!</definedName>
    <definedName name="Z_1A8C061F_2301_11D3_BFD1_000039E37209_.wvu.Cols" localSheetId="22" hidden="1">#REF!,#REF!,#REF!</definedName>
    <definedName name="Z_1A8C061F_2301_11D3_BFD1_000039E37209_.wvu.Cols" localSheetId="24" hidden="1">#REF!,#REF!,#REF!</definedName>
    <definedName name="Z_1A8C061F_2301_11D3_BFD1_000039E37209_.wvu.Cols" localSheetId="25" hidden="1">#REF!,#REF!,#REF!</definedName>
    <definedName name="Z_1A8C061F_2301_11D3_BFD1_000039E37209_.wvu.Cols" localSheetId="26" hidden="1">#REF!,#REF!,#REF!</definedName>
    <definedName name="Z_1A8C061F_2301_11D3_BFD1_000039E37209_.wvu.Cols" localSheetId="27" hidden="1">#REF!,#REF!,#REF!</definedName>
    <definedName name="Z_1A8C061F_2301_11D3_BFD1_000039E37209_.wvu.Cols" localSheetId="32" hidden="1">#REF!,#REF!,#REF!</definedName>
    <definedName name="Z_1A8C061F_2301_11D3_BFD1_000039E37209_.wvu.Cols" localSheetId="33" hidden="1">#REF!,#REF!,#REF!</definedName>
    <definedName name="Z_1A8C061F_2301_11D3_BFD1_000039E37209_.wvu.Cols" localSheetId="34" hidden="1">#REF!,#REF!,#REF!</definedName>
    <definedName name="Z_1A8C061F_2301_11D3_BFD1_000039E37209_.wvu.Cols" localSheetId="35" hidden="1">#REF!,#REF!,#REF!</definedName>
    <definedName name="Z_1A8C061F_2301_11D3_BFD1_000039E37209_.wvu.Cols" localSheetId="36" hidden="1">#REF!,#REF!,#REF!</definedName>
    <definedName name="Z_1A8C061F_2301_11D3_BFD1_000039E37209_.wvu.Cols" localSheetId="37" hidden="1">#REF!,#REF!,#REF!</definedName>
    <definedName name="Z_1A8C061F_2301_11D3_BFD1_000039E37209_.wvu.Cols" localSheetId="38" hidden="1">#REF!,#REF!,#REF!</definedName>
    <definedName name="Z_1A8C061F_2301_11D3_BFD1_000039E37209_.wvu.Cols" localSheetId="39" hidden="1">#REF!,#REF!,#REF!</definedName>
    <definedName name="Z_1A8C061F_2301_11D3_BFD1_000039E37209_.wvu.Cols" localSheetId="41" hidden="1">#REF!,#REF!,#REF!</definedName>
    <definedName name="Z_1A8C061F_2301_11D3_BFD1_000039E37209_.wvu.Cols" localSheetId="43" hidden="1">#REF!,#REF!,#REF!</definedName>
    <definedName name="Z_1A8C061F_2301_11D3_BFD1_000039E37209_.wvu.Cols" localSheetId="13" hidden="1">#REF!,#REF!,#REF!</definedName>
    <definedName name="Z_1A8C061F_2301_11D3_BFD1_000039E37209_.wvu.Cols" localSheetId="14" hidden="1">#REF!,#REF!,#REF!</definedName>
    <definedName name="Z_1A8C061F_2301_11D3_BFD1_000039E37209_.wvu.Cols" localSheetId="15" hidden="1">#REF!,#REF!,#REF!</definedName>
    <definedName name="Z_1A8C061F_2301_11D3_BFD1_000039E37209_.wvu.Cols" localSheetId="16" hidden="1">#REF!,#REF!,#REF!</definedName>
    <definedName name="Z_1A8C061F_2301_11D3_BFD1_000039E37209_.wvu.Cols" localSheetId="17" hidden="1">#REF!,#REF!,#REF!</definedName>
    <definedName name="Z_1A8C061F_2301_11D3_BFD1_000039E37209_.wvu.Cols" localSheetId="18" hidden="1">#REF!,#REF!,#REF!</definedName>
    <definedName name="Z_1A8C061F_2301_11D3_BFD1_000039E37209_.wvu.Cols" hidden="1">#REF!,#REF!,#REF!</definedName>
    <definedName name="Z_1A8C061F_2301_11D3_BFD1_000039E37209_.wvu.Rows" localSheetId="0" hidden="1">#REF!,#REF!,#REF!</definedName>
    <definedName name="Z_1A8C061F_2301_11D3_BFD1_000039E37209_.wvu.Rows" localSheetId="23" hidden="1">#REF!,#REF!,#REF!</definedName>
    <definedName name="Z_1A8C061F_2301_11D3_BFD1_000039E37209_.wvu.Rows" localSheetId="28" hidden="1">#REF!,#REF!,#REF!</definedName>
    <definedName name="Z_1A8C061F_2301_11D3_BFD1_000039E37209_.wvu.Rows" localSheetId="29" hidden="1">#REF!,#REF!,#REF!</definedName>
    <definedName name="Z_1A8C061F_2301_11D3_BFD1_000039E37209_.wvu.Rows" localSheetId="30" hidden="1">#REF!,#REF!,#REF!</definedName>
    <definedName name="Z_1A8C061F_2301_11D3_BFD1_000039E37209_.wvu.Rows" localSheetId="31" hidden="1">#REF!,#REF!,#REF!</definedName>
    <definedName name="Z_1A8C061F_2301_11D3_BFD1_000039E37209_.wvu.Rows" localSheetId="40" hidden="1">#REF!,#REF!,#REF!</definedName>
    <definedName name="Z_1A8C061F_2301_11D3_BFD1_000039E37209_.wvu.Rows" localSheetId="42" hidden="1">#REF!,#REF!,#REF!</definedName>
    <definedName name="Z_1A8C061F_2301_11D3_BFD1_000039E37209_.wvu.Rows" localSheetId="7" hidden="1">#REF!,#REF!,#REF!</definedName>
    <definedName name="Z_1A8C061F_2301_11D3_BFD1_000039E37209_.wvu.Rows" localSheetId="19" hidden="1">#REF!,#REF!,#REF!</definedName>
    <definedName name="Z_1A8C061F_2301_11D3_BFD1_000039E37209_.wvu.Rows" localSheetId="20" hidden="1">#REF!,#REF!,#REF!</definedName>
    <definedName name="Z_1A8C061F_2301_11D3_BFD1_000039E37209_.wvu.Rows" localSheetId="21" hidden="1">#REF!,#REF!,#REF!</definedName>
    <definedName name="Z_1A8C061F_2301_11D3_BFD1_000039E37209_.wvu.Rows" localSheetId="22" hidden="1">#REF!,#REF!,#REF!</definedName>
    <definedName name="Z_1A8C061F_2301_11D3_BFD1_000039E37209_.wvu.Rows" localSheetId="24" hidden="1">#REF!,#REF!,#REF!</definedName>
    <definedName name="Z_1A8C061F_2301_11D3_BFD1_000039E37209_.wvu.Rows" localSheetId="25" hidden="1">#REF!,#REF!,#REF!</definedName>
    <definedName name="Z_1A8C061F_2301_11D3_BFD1_000039E37209_.wvu.Rows" localSheetId="26" hidden="1">#REF!,#REF!,#REF!</definedName>
    <definedName name="Z_1A8C061F_2301_11D3_BFD1_000039E37209_.wvu.Rows" localSheetId="27" hidden="1">#REF!,#REF!,#REF!</definedName>
    <definedName name="Z_1A8C061F_2301_11D3_BFD1_000039E37209_.wvu.Rows" localSheetId="32" hidden="1">#REF!,#REF!,#REF!</definedName>
    <definedName name="Z_1A8C061F_2301_11D3_BFD1_000039E37209_.wvu.Rows" localSheetId="33" hidden="1">#REF!,#REF!,#REF!</definedName>
    <definedName name="Z_1A8C061F_2301_11D3_BFD1_000039E37209_.wvu.Rows" localSheetId="34" hidden="1">#REF!,#REF!,#REF!</definedName>
    <definedName name="Z_1A8C061F_2301_11D3_BFD1_000039E37209_.wvu.Rows" localSheetId="35" hidden="1">#REF!,#REF!,#REF!</definedName>
    <definedName name="Z_1A8C061F_2301_11D3_BFD1_000039E37209_.wvu.Rows" localSheetId="36" hidden="1">#REF!,#REF!,#REF!</definedName>
    <definedName name="Z_1A8C061F_2301_11D3_BFD1_000039E37209_.wvu.Rows" localSheetId="37" hidden="1">#REF!,#REF!,#REF!</definedName>
    <definedName name="Z_1A8C061F_2301_11D3_BFD1_000039E37209_.wvu.Rows" localSheetId="38" hidden="1">#REF!,#REF!,#REF!</definedName>
    <definedName name="Z_1A8C061F_2301_11D3_BFD1_000039E37209_.wvu.Rows" localSheetId="39" hidden="1">#REF!,#REF!,#REF!</definedName>
    <definedName name="Z_1A8C061F_2301_11D3_BFD1_000039E37209_.wvu.Rows" localSheetId="41" hidden="1">#REF!,#REF!,#REF!</definedName>
    <definedName name="Z_1A8C061F_2301_11D3_BFD1_000039E37209_.wvu.Rows" localSheetId="43" hidden="1">#REF!,#REF!,#REF!</definedName>
    <definedName name="Z_1A8C061F_2301_11D3_BFD1_000039E37209_.wvu.Rows" localSheetId="13" hidden="1">#REF!,#REF!,#REF!</definedName>
    <definedName name="Z_1A8C061F_2301_11D3_BFD1_000039E37209_.wvu.Rows" localSheetId="14" hidden="1">#REF!,#REF!,#REF!</definedName>
    <definedName name="Z_1A8C061F_2301_11D3_BFD1_000039E37209_.wvu.Rows" localSheetId="15" hidden="1">#REF!,#REF!,#REF!</definedName>
    <definedName name="Z_1A8C061F_2301_11D3_BFD1_000039E37209_.wvu.Rows" localSheetId="16" hidden="1">#REF!,#REF!,#REF!</definedName>
    <definedName name="Z_1A8C061F_2301_11D3_BFD1_000039E37209_.wvu.Rows" localSheetId="17" hidden="1">#REF!,#REF!,#REF!</definedName>
    <definedName name="Z_1A8C061F_2301_11D3_BFD1_000039E37209_.wvu.Rows" localSheetId="18" hidden="1">#REF!,#REF!,#REF!</definedName>
    <definedName name="Z_1A8C061F_2301_11D3_BFD1_000039E37209_.wvu.Rows" hidden="1">#REF!,#REF!,#REF!</definedName>
    <definedName name="Z_95224721_0485_11D4_BFD1_00508B5F4DA4_.wvu.Cols" localSheetId="59" hidden="1">#REF!</definedName>
    <definedName name="Z_95224721_0485_11D4_BFD1_00508B5F4DA4_.wvu.Cols" localSheetId="0" hidden="1">#REF!</definedName>
    <definedName name="Z_95224721_0485_11D4_BFD1_00508B5F4DA4_.wvu.Cols" localSheetId="12" hidden="1">#REF!</definedName>
    <definedName name="Z_95224721_0485_11D4_BFD1_00508B5F4DA4_.wvu.Cols" localSheetId="23" hidden="1">#REF!</definedName>
    <definedName name="Z_95224721_0485_11D4_BFD1_00508B5F4DA4_.wvu.Cols" localSheetId="28" hidden="1">#REF!</definedName>
    <definedName name="Z_95224721_0485_11D4_BFD1_00508B5F4DA4_.wvu.Cols" localSheetId="29" hidden="1">#REF!</definedName>
    <definedName name="Z_95224721_0485_11D4_BFD1_00508B5F4DA4_.wvu.Cols" localSheetId="30" hidden="1">#REF!</definedName>
    <definedName name="Z_95224721_0485_11D4_BFD1_00508B5F4DA4_.wvu.Cols" localSheetId="31" hidden="1">#REF!</definedName>
    <definedName name="Z_95224721_0485_11D4_BFD1_00508B5F4DA4_.wvu.Cols" localSheetId="40" hidden="1">#REF!</definedName>
    <definedName name="Z_95224721_0485_11D4_BFD1_00508B5F4DA4_.wvu.Cols" localSheetId="42" hidden="1">#REF!</definedName>
    <definedName name="Z_95224721_0485_11D4_BFD1_00508B5F4DA4_.wvu.Cols" localSheetId="5" hidden="1">#REF!</definedName>
    <definedName name="Z_95224721_0485_11D4_BFD1_00508B5F4DA4_.wvu.Cols" localSheetId="7" hidden="1">#REF!</definedName>
    <definedName name="Z_95224721_0485_11D4_BFD1_00508B5F4DA4_.wvu.Cols" localSheetId="9" hidden="1">#REF!</definedName>
    <definedName name="Z_95224721_0485_11D4_BFD1_00508B5F4DA4_.wvu.Cols" localSheetId="11" hidden="1">#REF!</definedName>
    <definedName name="Z_95224721_0485_11D4_BFD1_00508B5F4DA4_.wvu.Cols" localSheetId="6" hidden="1">#REF!</definedName>
    <definedName name="Z_95224721_0485_11D4_BFD1_00508B5F4DA4_.wvu.Cols" localSheetId="19" hidden="1">#REF!</definedName>
    <definedName name="Z_95224721_0485_11D4_BFD1_00508B5F4DA4_.wvu.Cols" localSheetId="20" hidden="1">#REF!</definedName>
    <definedName name="Z_95224721_0485_11D4_BFD1_00508B5F4DA4_.wvu.Cols" localSheetId="21" hidden="1">#REF!</definedName>
    <definedName name="Z_95224721_0485_11D4_BFD1_00508B5F4DA4_.wvu.Cols" localSheetId="22" hidden="1">#REF!</definedName>
    <definedName name="Z_95224721_0485_11D4_BFD1_00508B5F4DA4_.wvu.Cols" localSheetId="24" hidden="1">#REF!</definedName>
    <definedName name="Z_95224721_0485_11D4_BFD1_00508B5F4DA4_.wvu.Cols" localSheetId="25" hidden="1">#REF!</definedName>
    <definedName name="Z_95224721_0485_11D4_BFD1_00508B5F4DA4_.wvu.Cols" localSheetId="26" hidden="1">#REF!</definedName>
    <definedName name="Z_95224721_0485_11D4_BFD1_00508B5F4DA4_.wvu.Cols" localSheetId="27" hidden="1">#REF!</definedName>
    <definedName name="Z_95224721_0485_11D4_BFD1_00508B5F4DA4_.wvu.Cols" localSheetId="32" hidden="1">#REF!</definedName>
    <definedName name="Z_95224721_0485_11D4_BFD1_00508B5F4DA4_.wvu.Cols" localSheetId="33" hidden="1">#REF!</definedName>
    <definedName name="Z_95224721_0485_11D4_BFD1_00508B5F4DA4_.wvu.Cols" localSheetId="34" hidden="1">#REF!</definedName>
    <definedName name="Z_95224721_0485_11D4_BFD1_00508B5F4DA4_.wvu.Cols" localSheetId="8" hidden="1">#REF!</definedName>
    <definedName name="Z_95224721_0485_11D4_BFD1_00508B5F4DA4_.wvu.Cols" localSheetId="35" hidden="1">#REF!</definedName>
    <definedName name="Z_95224721_0485_11D4_BFD1_00508B5F4DA4_.wvu.Cols" localSheetId="36" hidden="1">#REF!</definedName>
    <definedName name="Z_95224721_0485_11D4_BFD1_00508B5F4DA4_.wvu.Cols" localSheetId="37" hidden="1">#REF!</definedName>
    <definedName name="Z_95224721_0485_11D4_BFD1_00508B5F4DA4_.wvu.Cols" localSheetId="38" hidden="1">#REF!</definedName>
    <definedName name="Z_95224721_0485_11D4_BFD1_00508B5F4DA4_.wvu.Cols" localSheetId="39" hidden="1">#REF!</definedName>
    <definedName name="Z_95224721_0485_11D4_BFD1_00508B5F4DA4_.wvu.Cols" localSheetId="41" hidden="1">#REF!</definedName>
    <definedName name="Z_95224721_0485_11D4_BFD1_00508B5F4DA4_.wvu.Cols" localSheetId="43" hidden="1">#REF!</definedName>
    <definedName name="Z_95224721_0485_11D4_BFD1_00508B5F4DA4_.wvu.Cols" localSheetId="10" hidden="1">#REF!</definedName>
    <definedName name="Z_95224721_0485_11D4_BFD1_00508B5F4DA4_.wvu.Cols" localSheetId="13" hidden="1">#REF!</definedName>
    <definedName name="Z_95224721_0485_11D4_BFD1_00508B5F4DA4_.wvu.Cols" localSheetId="14" hidden="1">#REF!</definedName>
    <definedName name="Z_95224721_0485_11D4_BFD1_00508B5F4DA4_.wvu.Cols" localSheetId="15" hidden="1">#REF!</definedName>
    <definedName name="Z_95224721_0485_11D4_BFD1_00508B5F4DA4_.wvu.Cols" localSheetId="16" hidden="1">#REF!</definedName>
    <definedName name="Z_95224721_0485_11D4_BFD1_00508B5F4DA4_.wvu.Cols" localSheetId="17" hidden="1">#REF!</definedName>
    <definedName name="Z_95224721_0485_11D4_BFD1_00508B5F4DA4_.wvu.Cols" localSheetId="18" hidden="1">#REF!</definedName>
    <definedName name="Z_95224721_0485_11D4_BFD1_00508B5F4DA4_.wvu.Cols" hidden="1">#REF!</definedName>
    <definedName name="zc" localSheetId="59" hidden="1">{"Riqfin97",#N/A,FALSE,"Tran";"Riqfinpro",#N/A,FALSE,"Tran"}</definedName>
    <definedName name="zc" localSheetId="0" hidden="1">{"Riqfin97",#N/A,FALSE,"Tran";"Riqfinpro",#N/A,FALSE,"Tran"}</definedName>
    <definedName name="zc" localSheetId="12" hidden="1">{"Riqfin97",#N/A,FALSE,"Tran";"Riqfinpro",#N/A,FALSE,"Tran"}</definedName>
    <definedName name="zc" localSheetId="23" hidden="1">{"Riqfin97",#N/A,FALSE,"Tran";"Riqfinpro",#N/A,FALSE,"Tran"}</definedName>
    <definedName name="zc" localSheetId="28" hidden="1">{"Riqfin97",#N/A,FALSE,"Tran";"Riqfinpro",#N/A,FALSE,"Tran"}</definedName>
    <definedName name="zc" localSheetId="29" hidden="1">{"Riqfin97",#N/A,FALSE,"Tran";"Riqfinpro",#N/A,FALSE,"Tran"}</definedName>
    <definedName name="zc" localSheetId="30" hidden="1">{"Riqfin97",#N/A,FALSE,"Tran";"Riqfinpro",#N/A,FALSE,"Tran"}</definedName>
    <definedName name="zc" localSheetId="31" hidden="1">{"Riqfin97",#N/A,FALSE,"Tran";"Riqfinpro",#N/A,FALSE,"Tran"}</definedName>
    <definedName name="zc" localSheetId="40" hidden="1">{"Riqfin97",#N/A,FALSE,"Tran";"Riqfinpro",#N/A,FALSE,"Tran"}</definedName>
    <definedName name="zc" localSheetId="42" hidden="1">{"Riqfin97",#N/A,FALSE,"Tran";"Riqfinpro",#N/A,FALSE,"Tran"}</definedName>
    <definedName name="zc" localSheetId="1" hidden="1">{"Riqfin97",#N/A,FALSE,"Tran";"Riqfinpro",#N/A,FALSE,"Tran"}</definedName>
    <definedName name="zc" localSheetId="2" hidden="1">{"Riqfin97",#N/A,FALSE,"Tran";"Riqfinpro",#N/A,FALSE,"Tran"}</definedName>
    <definedName name="zc" localSheetId="3" hidden="1">{"Riqfin97",#N/A,FALSE,"Tran";"Riqfinpro",#N/A,FALSE,"Tran"}</definedName>
    <definedName name="zc" localSheetId="4" hidden="1">{"Riqfin97",#N/A,FALSE,"Tran";"Riqfinpro",#N/A,FALSE,"Tran"}</definedName>
    <definedName name="zc" localSheetId="5" hidden="1">{"Riqfin97",#N/A,FALSE,"Tran";"Riqfinpro",#N/A,FALSE,"Tran"}</definedName>
    <definedName name="zc" localSheetId="7" hidden="1">{"Riqfin97",#N/A,FALSE,"Tran";"Riqfinpro",#N/A,FALSE,"Tran"}</definedName>
    <definedName name="zc" localSheetId="9" hidden="1">{"Riqfin97",#N/A,FALSE,"Tran";"Riqfinpro",#N/A,FALSE,"Tran"}</definedName>
    <definedName name="zc" localSheetId="11" hidden="1">{"Riqfin97",#N/A,FALSE,"Tran";"Riqfinpro",#N/A,FALSE,"Tran"}</definedName>
    <definedName name="zc" localSheetId="6" hidden="1">{"Riqfin97",#N/A,FALSE,"Tran";"Riqfinpro",#N/A,FALSE,"Tran"}</definedName>
    <definedName name="zc" localSheetId="19" hidden="1">{"Riqfin97",#N/A,FALSE,"Tran";"Riqfinpro",#N/A,FALSE,"Tran"}</definedName>
    <definedName name="zc" localSheetId="20" hidden="1">{"Riqfin97",#N/A,FALSE,"Tran";"Riqfinpro",#N/A,FALSE,"Tran"}</definedName>
    <definedName name="zc" localSheetId="21" hidden="1">{"Riqfin97",#N/A,FALSE,"Tran";"Riqfinpro",#N/A,FALSE,"Tran"}</definedName>
    <definedName name="zc" localSheetId="22" hidden="1">{"Riqfin97",#N/A,FALSE,"Tran";"Riqfinpro",#N/A,FALSE,"Tran"}</definedName>
    <definedName name="zc" localSheetId="24" hidden="1">{"Riqfin97",#N/A,FALSE,"Tran";"Riqfinpro",#N/A,FALSE,"Tran"}</definedName>
    <definedName name="zc" localSheetId="25" hidden="1">{"Riqfin97",#N/A,FALSE,"Tran";"Riqfinpro",#N/A,FALSE,"Tran"}</definedName>
    <definedName name="zc" localSheetId="26" hidden="1">{"Riqfin97",#N/A,FALSE,"Tran";"Riqfinpro",#N/A,FALSE,"Tran"}</definedName>
    <definedName name="zc" localSheetId="27" hidden="1">{"Riqfin97",#N/A,FALSE,"Tran";"Riqfinpro",#N/A,FALSE,"Tran"}</definedName>
    <definedName name="zc" localSheetId="32" hidden="1">{"Riqfin97",#N/A,FALSE,"Tran";"Riqfinpro",#N/A,FALSE,"Tran"}</definedName>
    <definedName name="zc" localSheetId="33" hidden="1">{"Riqfin97",#N/A,FALSE,"Tran";"Riqfinpro",#N/A,FALSE,"Tran"}</definedName>
    <definedName name="zc" localSheetId="34" hidden="1">{"Riqfin97",#N/A,FALSE,"Tran";"Riqfinpro",#N/A,FALSE,"Tran"}</definedName>
    <definedName name="zc" localSheetId="8" hidden="1">{"Riqfin97",#N/A,FALSE,"Tran";"Riqfinpro",#N/A,FALSE,"Tran"}</definedName>
    <definedName name="zc" localSheetId="35" hidden="1">{"Riqfin97",#N/A,FALSE,"Tran";"Riqfinpro",#N/A,FALSE,"Tran"}</definedName>
    <definedName name="zc" localSheetId="36" hidden="1">{"Riqfin97",#N/A,FALSE,"Tran";"Riqfinpro",#N/A,FALSE,"Tran"}</definedName>
    <definedName name="zc" localSheetId="37" hidden="1">{"Riqfin97",#N/A,FALSE,"Tran";"Riqfinpro",#N/A,FALSE,"Tran"}</definedName>
    <definedName name="zc" localSheetId="38" hidden="1">{"Riqfin97",#N/A,FALSE,"Tran";"Riqfinpro",#N/A,FALSE,"Tran"}</definedName>
    <definedName name="zc" localSheetId="39" hidden="1">{"Riqfin97",#N/A,FALSE,"Tran";"Riqfinpro",#N/A,FALSE,"Tran"}</definedName>
    <definedName name="zc" localSheetId="41" hidden="1">{"Riqfin97",#N/A,FALSE,"Tran";"Riqfinpro",#N/A,FALSE,"Tran"}</definedName>
    <definedName name="zc" localSheetId="43" hidden="1">{"Riqfin97",#N/A,FALSE,"Tran";"Riqfinpro",#N/A,FALSE,"Tran"}</definedName>
    <definedName name="zc" localSheetId="10" hidden="1">{"Riqfin97",#N/A,FALSE,"Tran";"Riqfinpro",#N/A,FALSE,"Tran"}</definedName>
    <definedName name="zc" localSheetId="13" hidden="1">{"Riqfin97",#N/A,FALSE,"Tran";"Riqfinpro",#N/A,FALSE,"Tran"}</definedName>
    <definedName name="zc" localSheetId="14" hidden="1">{"Riqfin97",#N/A,FALSE,"Tran";"Riqfinpro",#N/A,FALSE,"Tran"}</definedName>
    <definedName name="zc" localSheetId="15" hidden="1">{"Riqfin97",#N/A,FALSE,"Tran";"Riqfinpro",#N/A,FALSE,"Tran"}</definedName>
    <definedName name="zc" localSheetId="16" hidden="1">{"Riqfin97",#N/A,FALSE,"Tran";"Riqfinpro",#N/A,FALSE,"Tran"}</definedName>
    <definedName name="zc" localSheetId="17" hidden="1">{"Riqfin97",#N/A,FALSE,"Tran";"Riqfinpro",#N/A,FALSE,"Tran"}</definedName>
    <definedName name="zc" localSheetId="18" hidden="1">{"Riqfin97",#N/A,FALSE,"Tran";"Riqfinpro",#N/A,FALSE,"Tran"}</definedName>
    <definedName name="zc" hidden="1">{"Riqfin97",#N/A,FALSE,"Tran";"Riqfinpro",#N/A,FALSE,"Tran"}</definedName>
    <definedName name="zio" localSheetId="59" hidden="1">{"Tab1",#N/A,FALSE,"P";"Tab2",#N/A,FALSE,"P"}</definedName>
    <definedName name="zio" localSheetId="0" hidden="1">{"Tab1",#N/A,FALSE,"P";"Tab2",#N/A,FALSE,"P"}</definedName>
    <definedName name="zio" localSheetId="12" hidden="1">{"Tab1",#N/A,FALSE,"P";"Tab2",#N/A,FALSE,"P"}</definedName>
    <definedName name="zio" localSheetId="23" hidden="1">{"Tab1",#N/A,FALSE,"P";"Tab2",#N/A,FALSE,"P"}</definedName>
    <definedName name="zio" localSheetId="28" hidden="1">{"Tab1",#N/A,FALSE,"P";"Tab2",#N/A,FALSE,"P"}</definedName>
    <definedName name="zio" localSheetId="29" hidden="1">{"Tab1",#N/A,FALSE,"P";"Tab2",#N/A,FALSE,"P"}</definedName>
    <definedName name="zio" localSheetId="30" hidden="1">{"Tab1",#N/A,FALSE,"P";"Tab2",#N/A,FALSE,"P"}</definedName>
    <definedName name="zio" localSheetId="31" hidden="1">{"Tab1",#N/A,FALSE,"P";"Tab2",#N/A,FALSE,"P"}</definedName>
    <definedName name="zio" localSheetId="40" hidden="1">{"Tab1",#N/A,FALSE,"P";"Tab2",#N/A,FALSE,"P"}</definedName>
    <definedName name="zio" localSheetId="42" hidden="1">{"Tab1",#N/A,FALSE,"P";"Tab2",#N/A,FALSE,"P"}</definedName>
    <definedName name="zio" localSheetId="1" hidden="1">{"Tab1",#N/A,FALSE,"P";"Tab2",#N/A,FALSE,"P"}</definedName>
    <definedName name="zio" localSheetId="2" hidden="1">{"Tab1",#N/A,FALSE,"P";"Tab2",#N/A,FALSE,"P"}</definedName>
    <definedName name="zio" localSheetId="3" hidden="1">{"Tab1",#N/A,FALSE,"P";"Tab2",#N/A,FALSE,"P"}</definedName>
    <definedName name="zio" localSheetId="4" hidden="1">{"Tab1",#N/A,FALSE,"P";"Tab2",#N/A,FALSE,"P"}</definedName>
    <definedName name="zio" localSheetId="5" hidden="1">{"Tab1",#N/A,FALSE,"P";"Tab2",#N/A,FALSE,"P"}</definedName>
    <definedName name="zio" localSheetId="7" hidden="1">{"Tab1",#N/A,FALSE,"P";"Tab2",#N/A,FALSE,"P"}</definedName>
    <definedName name="zio" localSheetId="9" hidden="1">{"Tab1",#N/A,FALSE,"P";"Tab2",#N/A,FALSE,"P"}</definedName>
    <definedName name="zio" localSheetId="11" hidden="1">{"Tab1",#N/A,FALSE,"P";"Tab2",#N/A,FALSE,"P"}</definedName>
    <definedName name="zio" localSheetId="6" hidden="1">{"Tab1",#N/A,FALSE,"P";"Tab2",#N/A,FALSE,"P"}</definedName>
    <definedName name="zio" localSheetId="19" hidden="1">{"Tab1",#N/A,FALSE,"P";"Tab2",#N/A,FALSE,"P"}</definedName>
    <definedName name="zio" localSheetId="20" hidden="1">{"Tab1",#N/A,FALSE,"P";"Tab2",#N/A,FALSE,"P"}</definedName>
    <definedName name="zio" localSheetId="21" hidden="1">{"Tab1",#N/A,FALSE,"P";"Tab2",#N/A,FALSE,"P"}</definedName>
    <definedName name="zio" localSheetId="22" hidden="1">{"Tab1",#N/A,FALSE,"P";"Tab2",#N/A,FALSE,"P"}</definedName>
    <definedName name="zio" localSheetId="24" hidden="1">{"Tab1",#N/A,FALSE,"P";"Tab2",#N/A,FALSE,"P"}</definedName>
    <definedName name="zio" localSheetId="25" hidden="1">{"Tab1",#N/A,FALSE,"P";"Tab2",#N/A,FALSE,"P"}</definedName>
    <definedName name="zio" localSheetId="26" hidden="1">{"Tab1",#N/A,FALSE,"P";"Tab2",#N/A,FALSE,"P"}</definedName>
    <definedName name="zio" localSheetId="27" hidden="1">{"Tab1",#N/A,FALSE,"P";"Tab2",#N/A,FALSE,"P"}</definedName>
    <definedName name="zio" localSheetId="32" hidden="1">{"Tab1",#N/A,FALSE,"P";"Tab2",#N/A,FALSE,"P"}</definedName>
    <definedName name="zio" localSheetId="33" hidden="1">{"Tab1",#N/A,FALSE,"P";"Tab2",#N/A,FALSE,"P"}</definedName>
    <definedName name="zio" localSheetId="34" hidden="1">{"Tab1",#N/A,FALSE,"P";"Tab2",#N/A,FALSE,"P"}</definedName>
    <definedName name="zio" localSheetId="8" hidden="1">{"Tab1",#N/A,FALSE,"P";"Tab2",#N/A,FALSE,"P"}</definedName>
    <definedName name="zio" localSheetId="35" hidden="1">{"Tab1",#N/A,FALSE,"P";"Tab2",#N/A,FALSE,"P"}</definedName>
    <definedName name="zio" localSheetId="36" hidden="1">{"Tab1",#N/A,FALSE,"P";"Tab2",#N/A,FALSE,"P"}</definedName>
    <definedName name="zio" localSheetId="37" hidden="1">{"Tab1",#N/A,FALSE,"P";"Tab2",#N/A,FALSE,"P"}</definedName>
    <definedName name="zio" localSheetId="38" hidden="1">{"Tab1",#N/A,FALSE,"P";"Tab2",#N/A,FALSE,"P"}</definedName>
    <definedName name="zio" localSheetId="39" hidden="1">{"Tab1",#N/A,FALSE,"P";"Tab2",#N/A,FALSE,"P"}</definedName>
    <definedName name="zio" localSheetId="41" hidden="1">{"Tab1",#N/A,FALSE,"P";"Tab2",#N/A,FALSE,"P"}</definedName>
    <definedName name="zio" localSheetId="43" hidden="1">{"Tab1",#N/A,FALSE,"P";"Tab2",#N/A,FALSE,"P"}</definedName>
    <definedName name="zio" localSheetId="10" hidden="1">{"Tab1",#N/A,FALSE,"P";"Tab2",#N/A,FALSE,"P"}</definedName>
    <definedName name="zio" localSheetId="13" hidden="1">{"Tab1",#N/A,FALSE,"P";"Tab2",#N/A,FALSE,"P"}</definedName>
    <definedName name="zio" localSheetId="14" hidden="1">{"Tab1",#N/A,FALSE,"P";"Tab2",#N/A,FALSE,"P"}</definedName>
    <definedName name="zio" localSheetId="15" hidden="1">{"Tab1",#N/A,FALSE,"P";"Tab2",#N/A,FALSE,"P"}</definedName>
    <definedName name="zio" localSheetId="16" hidden="1">{"Tab1",#N/A,FALSE,"P";"Tab2",#N/A,FALSE,"P"}</definedName>
    <definedName name="zio" localSheetId="17" hidden="1">{"Tab1",#N/A,FALSE,"P";"Tab2",#N/A,FALSE,"P"}</definedName>
    <definedName name="zio" localSheetId="18" hidden="1">{"Tab1",#N/A,FALSE,"P";"Tab2",#N/A,FALSE,"P"}</definedName>
    <definedName name="zio" hidden="1">{"Tab1",#N/A,FALSE,"P";"Tab2",#N/A,FALSE,"P"}</definedName>
    <definedName name="zn" localSheetId="59" hidden="1">{"bop94-99",#N/A,FALSE,"BOP";"bgdp94-99",#N/A,FALSE,"BOPGDP";"exp94-99",#N/A,FALSE,"EXP";"imp94-99",#N/A,FALSE,"IMP";"tt9499",#N/A,FALSE,"TT";"ss94-99",#N/A,FALSE,"SERV";"tran94-99",#N/A,FALSE,"TRAN";"dis95-98",#N/A,FALSE,"DISB";"amor94-99",#N/A,FALSE,"AMOR";"int94-98",#N/A,FALSE,"INT";"debt94-99",#N/A,FALSE,"DEBT"}</definedName>
    <definedName name="zn" localSheetId="0" hidden="1">{"bop94-99",#N/A,FALSE,"BOP";"bgdp94-99",#N/A,FALSE,"BOPGDP";"exp94-99",#N/A,FALSE,"EXP";"imp94-99",#N/A,FALSE,"IMP";"tt9499",#N/A,FALSE,"TT";"ss94-99",#N/A,FALSE,"SERV";"tran94-99",#N/A,FALSE,"TRAN";"dis95-98",#N/A,FALSE,"DISB";"amor94-99",#N/A,FALSE,"AMOR";"int94-98",#N/A,FALSE,"INT";"debt94-99",#N/A,FALSE,"DEBT"}</definedName>
    <definedName name="zn" localSheetId="12" hidden="1">{"bop94-99",#N/A,FALSE,"BOP";"bgdp94-99",#N/A,FALSE,"BOPGDP";"exp94-99",#N/A,FALSE,"EXP";"imp94-99",#N/A,FALSE,"IMP";"tt9499",#N/A,FALSE,"TT";"ss94-99",#N/A,FALSE,"SERV";"tran94-99",#N/A,FALSE,"TRAN";"dis95-98",#N/A,FALSE,"DISB";"amor94-99",#N/A,FALSE,"AMOR";"int94-98",#N/A,FALSE,"INT";"debt94-99",#N/A,FALSE,"DEBT"}</definedName>
    <definedName name="zn" localSheetId="23" hidden="1">{"bop94-99",#N/A,FALSE,"BOP";"bgdp94-99",#N/A,FALSE,"BOPGDP";"exp94-99",#N/A,FALSE,"EXP";"imp94-99",#N/A,FALSE,"IMP";"tt9499",#N/A,FALSE,"TT";"ss94-99",#N/A,FALSE,"SERV";"tran94-99",#N/A,FALSE,"TRAN";"dis95-98",#N/A,FALSE,"DISB";"amor94-99",#N/A,FALSE,"AMOR";"int94-98",#N/A,FALSE,"INT";"debt94-99",#N/A,FALSE,"DEBT"}</definedName>
    <definedName name="zn" localSheetId="28" hidden="1">{"bop94-99",#N/A,FALSE,"BOP";"bgdp94-99",#N/A,FALSE,"BOPGDP";"exp94-99",#N/A,FALSE,"EXP";"imp94-99",#N/A,FALSE,"IMP";"tt9499",#N/A,FALSE,"TT";"ss94-99",#N/A,FALSE,"SERV";"tran94-99",#N/A,FALSE,"TRAN";"dis95-98",#N/A,FALSE,"DISB";"amor94-99",#N/A,FALSE,"AMOR";"int94-98",#N/A,FALSE,"INT";"debt94-99",#N/A,FALSE,"DEBT"}</definedName>
    <definedName name="zn" localSheetId="29" hidden="1">{"bop94-99",#N/A,FALSE,"BOP";"bgdp94-99",#N/A,FALSE,"BOPGDP";"exp94-99",#N/A,FALSE,"EXP";"imp94-99",#N/A,FALSE,"IMP";"tt9499",#N/A,FALSE,"TT";"ss94-99",#N/A,FALSE,"SERV";"tran94-99",#N/A,FALSE,"TRAN";"dis95-98",#N/A,FALSE,"DISB";"amor94-99",#N/A,FALSE,"AMOR";"int94-98",#N/A,FALSE,"INT";"debt94-99",#N/A,FALSE,"DEBT"}</definedName>
    <definedName name="zn" localSheetId="30" hidden="1">{"bop94-99",#N/A,FALSE,"BOP";"bgdp94-99",#N/A,FALSE,"BOPGDP";"exp94-99",#N/A,FALSE,"EXP";"imp94-99",#N/A,FALSE,"IMP";"tt9499",#N/A,FALSE,"TT";"ss94-99",#N/A,FALSE,"SERV";"tran94-99",#N/A,FALSE,"TRAN";"dis95-98",#N/A,FALSE,"DISB";"amor94-99",#N/A,FALSE,"AMOR";"int94-98",#N/A,FALSE,"INT";"debt94-99",#N/A,FALSE,"DEBT"}</definedName>
    <definedName name="zn" localSheetId="31" hidden="1">{"bop94-99",#N/A,FALSE,"BOP";"bgdp94-99",#N/A,FALSE,"BOPGDP";"exp94-99",#N/A,FALSE,"EXP";"imp94-99",#N/A,FALSE,"IMP";"tt9499",#N/A,FALSE,"TT";"ss94-99",#N/A,FALSE,"SERV";"tran94-99",#N/A,FALSE,"TRAN";"dis95-98",#N/A,FALSE,"DISB";"amor94-99",#N/A,FALSE,"AMOR";"int94-98",#N/A,FALSE,"INT";"debt94-99",#N/A,FALSE,"DEBT"}</definedName>
    <definedName name="zn" localSheetId="40" hidden="1">{"bop94-99",#N/A,FALSE,"BOP";"bgdp94-99",#N/A,FALSE,"BOPGDP";"exp94-99",#N/A,FALSE,"EXP";"imp94-99",#N/A,FALSE,"IMP";"tt9499",#N/A,FALSE,"TT";"ss94-99",#N/A,FALSE,"SERV";"tran94-99",#N/A,FALSE,"TRAN";"dis95-98",#N/A,FALSE,"DISB";"amor94-99",#N/A,FALSE,"AMOR";"int94-98",#N/A,FALSE,"INT";"debt94-99",#N/A,FALSE,"DEBT"}</definedName>
    <definedName name="zn" localSheetId="42" hidden="1">{"bop94-99",#N/A,FALSE,"BOP";"bgdp94-99",#N/A,FALSE,"BOPGDP";"exp94-99",#N/A,FALSE,"EXP";"imp94-99",#N/A,FALSE,"IMP";"tt9499",#N/A,FALSE,"TT";"ss94-99",#N/A,FALSE,"SERV";"tran94-99",#N/A,FALSE,"TRAN";"dis95-98",#N/A,FALSE,"DISB";"amor94-99",#N/A,FALSE,"AMOR";"int94-98",#N/A,FALSE,"INT";"debt94-99",#N/A,FALSE,"DEBT"}</definedName>
    <definedName name="zn" localSheetId="1" hidden="1">{"bop94-99",#N/A,FALSE,"BOP";"bgdp94-99",#N/A,FALSE,"BOPGDP";"exp94-99",#N/A,FALSE,"EXP";"imp94-99",#N/A,FALSE,"IMP";"tt9499",#N/A,FALSE,"TT";"ss94-99",#N/A,FALSE,"SERV";"tran94-99",#N/A,FALSE,"TRAN";"dis95-98",#N/A,FALSE,"DISB";"amor94-99",#N/A,FALSE,"AMOR";"int94-98",#N/A,FALSE,"INT";"debt94-99",#N/A,FALSE,"DEBT"}</definedName>
    <definedName name="zn" localSheetId="2" hidden="1">{"bop94-99",#N/A,FALSE,"BOP";"bgdp94-99",#N/A,FALSE,"BOPGDP";"exp94-99",#N/A,FALSE,"EXP";"imp94-99",#N/A,FALSE,"IMP";"tt9499",#N/A,FALSE,"TT";"ss94-99",#N/A,FALSE,"SERV";"tran94-99",#N/A,FALSE,"TRAN";"dis95-98",#N/A,FALSE,"DISB";"amor94-99",#N/A,FALSE,"AMOR";"int94-98",#N/A,FALSE,"INT";"debt94-99",#N/A,FALSE,"DEBT"}</definedName>
    <definedName name="zn" localSheetId="3" hidden="1">{"bop94-99",#N/A,FALSE,"BOP";"bgdp94-99",#N/A,FALSE,"BOPGDP";"exp94-99",#N/A,FALSE,"EXP";"imp94-99",#N/A,FALSE,"IMP";"tt9499",#N/A,FALSE,"TT";"ss94-99",#N/A,FALSE,"SERV";"tran94-99",#N/A,FALSE,"TRAN";"dis95-98",#N/A,FALSE,"DISB";"amor94-99",#N/A,FALSE,"AMOR";"int94-98",#N/A,FALSE,"INT";"debt94-99",#N/A,FALSE,"DEBT"}</definedName>
    <definedName name="zn" localSheetId="4" hidden="1">{"bop94-99",#N/A,FALSE,"BOP";"bgdp94-99",#N/A,FALSE,"BOPGDP";"exp94-99",#N/A,FALSE,"EXP";"imp94-99",#N/A,FALSE,"IMP";"tt9499",#N/A,FALSE,"TT";"ss94-99",#N/A,FALSE,"SERV";"tran94-99",#N/A,FALSE,"TRAN";"dis95-98",#N/A,FALSE,"DISB";"amor94-99",#N/A,FALSE,"AMOR";"int94-98",#N/A,FALSE,"INT";"debt94-99",#N/A,FALSE,"DEBT"}</definedName>
    <definedName name="zn" localSheetId="5" hidden="1">{"bop94-99",#N/A,FALSE,"BOP";"bgdp94-99",#N/A,FALSE,"BOPGDP";"exp94-99",#N/A,FALSE,"EXP";"imp94-99",#N/A,FALSE,"IMP";"tt9499",#N/A,FALSE,"TT";"ss94-99",#N/A,FALSE,"SERV";"tran94-99",#N/A,FALSE,"TRAN";"dis95-98",#N/A,FALSE,"DISB";"amor94-99",#N/A,FALSE,"AMOR";"int94-98",#N/A,FALSE,"INT";"debt94-99",#N/A,FALSE,"DEBT"}</definedName>
    <definedName name="zn" localSheetId="7" hidden="1">{"bop94-99",#N/A,FALSE,"BOP";"bgdp94-99",#N/A,FALSE,"BOPGDP";"exp94-99",#N/A,FALSE,"EXP";"imp94-99",#N/A,FALSE,"IMP";"tt9499",#N/A,FALSE,"TT";"ss94-99",#N/A,FALSE,"SERV";"tran94-99",#N/A,FALSE,"TRAN";"dis95-98",#N/A,FALSE,"DISB";"amor94-99",#N/A,FALSE,"AMOR";"int94-98",#N/A,FALSE,"INT";"debt94-99",#N/A,FALSE,"DEBT"}</definedName>
    <definedName name="zn" localSheetId="9" hidden="1">{"bop94-99",#N/A,FALSE,"BOP";"bgdp94-99",#N/A,FALSE,"BOPGDP";"exp94-99",#N/A,FALSE,"EXP";"imp94-99",#N/A,FALSE,"IMP";"tt9499",#N/A,FALSE,"TT";"ss94-99",#N/A,FALSE,"SERV";"tran94-99",#N/A,FALSE,"TRAN";"dis95-98",#N/A,FALSE,"DISB";"amor94-99",#N/A,FALSE,"AMOR";"int94-98",#N/A,FALSE,"INT";"debt94-99",#N/A,FALSE,"DEBT"}</definedName>
    <definedName name="zn" localSheetId="11" hidden="1">{"bop94-99",#N/A,FALSE,"BOP";"bgdp94-99",#N/A,FALSE,"BOPGDP";"exp94-99",#N/A,FALSE,"EXP";"imp94-99",#N/A,FALSE,"IMP";"tt9499",#N/A,FALSE,"TT";"ss94-99",#N/A,FALSE,"SERV";"tran94-99",#N/A,FALSE,"TRAN";"dis95-98",#N/A,FALSE,"DISB";"amor94-99",#N/A,FALSE,"AMOR";"int94-98",#N/A,FALSE,"INT";"debt94-99",#N/A,FALSE,"DEBT"}</definedName>
    <definedName name="zn" localSheetId="6" hidden="1">{"bop94-99",#N/A,FALSE,"BOP";"bgdp94-99",#N/A,FALSE,"BOPGDP";"exp94-99",#N/A,FALSE,"EXP";"imp94-99",#N/A,FALSE,"IMP";"tt9499",#N/A,FALSE,"TT";"ss94-99",#N/A,FALSE,"SERV";"tran94-99",#N/A,FALSE,"TRAN";"dis95-98",#N/A,FALSE,"DISB";"amor94-99",#N/A,FALSE,"AMOR";"int94-98",#N/A,FALSE,"INT";"debt94-99",#N/A,FALSE,"DEBT"}</definedName>
    <definedName name="zn" localSheetId="19" hidden="1">{"bop94-99",#N/A,FALSE,"BOP";"bgdp94-99",#N/A,FALSE,"BOPGDP";"exp94-99",#N/A,FALSE,"EXP";"imp94-99",#N/A,FALSE,"IMP";"tt9499",#N/A,FALSE,"TT";"ss94-99",#N/A,FALSE,"SERV";"tran94-99",#N/A,FALSE,"TRAN";"dis95-98",#N/A,FALSE,"DISB";"amor94-99",#N/A,FALSE,"AMOR";"int94-98",#N/A,FALSE,"INT";"debt94-99",#N/A,FALSE,"DEBT"}</definedName>
    <definedName name="zn" localSheetId="20" hidden="1">{"bop94-99",#N/A,FALSE,"BOP";"bgdp94-99",#N/A,FALSE,"BOPGDP";"exp94-99",#N/A,FALSE,"EXP";"imp94-99",#N/A,FALSE,"IMP";"tt9499",#N/A,FALSE,"TT";"ss94-99",#N/A,FALSE,"SERV";"tran94-99",#N/A,FALSE,"TRAN";"dis95-98",#N/A,FALSE,"DISB";"amor94-99",#N/A,FALSE,"AMOR";"int94-98",#N/A,FALSE,"INT";"debt94-99",#N/A,FALSE,"DEBT"}</definedName>
    <definedName name="zn" localSheetId="21" hidden="1">{"bop94-99",#N/A,FALSE,"BOP";"bgdp94-99",#N/A,FALSE,"BOPGDP";"exp94-99",#N/A,FALSE,"EXP";"imp94-99",#N/A,FALSE,"IMP";"tt9499",#N/A,FALSE,"TT";"ss94-99",#N/A,FALSE,"SERV";"tran94-99",#N/A,FALSE,"TRAN";"dis95-98",#N/A,FALSE,"DISB";"amor94-99",#N/A,FALSE,"AMOR";"int94-98",#N/A,FALSE,"INT";"debt94-99",#N/A,FALSE,"DEBT"}</definedName>
    <definedName name="zn" localSheetId="22" hidden="1">{"bop94-99",#N/A,FALSE,"BOP";"bgdp94-99",#N/A,FALSE,"BOPGDP";"exp94-99",#N/A,FALSE,"EXP";"imp94-99",#N/A,FALSE,"IMP";"tt9499",#N/A,FALSE,"TT";"ss94-99",#N/A,FALSE,"SERV";"tran94-99",#N/A,FALSE,"TRAN";"dis95-98",#N/A,FALSE,"DISB";"amor94-99",#N/A,FALSE,"AMOR";"int94-98",#N/A,FALSE,"INT";"debt94-99",#N/A,FALSE,"DEBT"}</definedName>
    <definedName name="zn" localSheetId="24" hidden="1">{"bop94-99",#N/A,FALSE,"BOP";"bgdp94-99",#N/A,FALSE,"BOPGDP";"exp94-99",#N/A,FALSE,"EXP";"imp94-99",#N/A,FALSE,"IMP";"tt9499",#N/A,FALSE,"TT";"ss94-99",#N/A,FALSE,"SERV";"tran94-99",#N/A,FALSE,"TRAN";"dis95-98",#N/A,FALSE,"DISB";"amor94-99",#N/A,FALSE,"AMOR";"int94-98",#N/A,FALSE,"INT";"debt94-99",#N/A,FALSE,"DEBT"}</definedName>
    <definedName name="zn" localSheetId="25" hidden="1">{"bop94-99",#N/A,FALSE,"BOP";"bgdp94-99",#N/A,FALSE,"BOPGDP";"exp94-99",#N/A,FALSE,"EXP";"imp94-99",#N/A,FALSE,"IMP";"tt9499",#N/A,FALSE,"TT";"ss94-99",#N/A,FALSE,"SERV";"tran94-99",#N/A,FALSE,"TRAN";"dis95-98",#N/A,FALSE,"DISB";"amor94-99",#N/A,FALSE,"AMOR";"int94-98",#N/A,FALSE,"INT";"debt94-99",#N/A,FALSE,"DEBT"}</definedName>
    <definedName name="zn" localSheetId="26" hidden="1">{"bop94-99",#N/A,FALSE,"BOP";"bgdp94-99",#N/A,FALSE,"BOPGDP";"exp94-99",#N/A,FALSE,"EXP";"imp94-99",#N/A,FALSE,"IMP";"tt9499",#N/A,FALSE,"TT";"ss94-99",#N/A,FALSE,"SERV";"tran94-99",#N/A,FALSE,"TRAN";"dis95-98",#N/A,FALSE,"DISB";"amor94-99",#N/A,FALSE,"AMOR";"int94-98",#N/A,FALSE,"INT";"debt94-99",#N/A,FALSE,"DEBT"}</definedName>
    <definedName name="zn" localSheetId="27" hidden="1">{"bop94-99",#N/A,FALSE,"BOP";"bgdp94-99",#N/A,FALSE,"BOPGDP";"exp94-99",#N/A,FALSE,"EXP";"imp94-99",#N/A,FALSE,"IMP";"tt9499",#N/A,FALSE,"TT";"ss94-99",#N/A,FALSE,"SERV";"tran94-99",#N/A,FALSE,"TRAN";"dis95-98",#N/A,FALSE,"DISB";"amor94-99",#N/A,FALSE,"AMOR";"int94-98",#N/A,FALSE,"INT";"debt94-99",#N/A,FALSE,"DEBT"}</definedName>
    <definedName name="zn" localSheetId="32" hidden="1">{"bop94-99",#N/A,FALSE,"BOP";"bgdp94-99",#N/A,FALSE,"BOPGDP";"exp94-99",#N/A,FALSE,"EXP";"imp94-99",#N/A,FALSE,"IMP";"tt9499",#N/A,FALSE,"TT";"ss94-99",#N/A,FALSE,"SERV";"tran94-99",#N/A,FALSE,"TRAN";"dis95-98",#N/A,FALSE,"DISB";"amor94-99",#N/A,FALSE,"AMOR";"int94-98",#N/A,FALSE,"INT";"debt94-99",#N/A,FALSE,"DEBT"}</definedName>
    <definedName name="zn" localSheetId="33" hidden="1">{"bop94-99",#N/A,FALSE,"BOP";"bgdp94-99",#N/A,FALSE,"BOPGDP";"exp94-99",#N/A,FALSE,"EXP";"imp94-99",#N/A,FALSE,"IMP";"tt9499",#N/A,FALSE,"TT";"ss94-99",#N/A,FALSE,"SERV";"tran94-99",#N/A,FALSE,"TRAN";"dis95-98",#N/A,FALSE,"DISB";"amor94-99",#N/A,FALSE,"AMOR";"int94-98",#N/A,FALSE,"INT";"debt94-99",#N/A,FALSE,"DEBT"}</definedName>
    <definedName name="zn" localSheetId="34" hidden="1">{"bop94-99",#N/A,FALSE,"BOP";"bgdp94-99",#N/A,FALSE,"BOPGDP";"exp94-99",#N/A,FALSE,"EXP";"imp94-99",#N/A,FALSE,"IMP";"tt9499",#N/A,FALSE,"TT";"ss94-99",#N/A,FALSE,"SERV";"tran94-99",#N/A,FALSE,"TRAN";"dis95-98",#N/A,FALSE,"DISB";"amor94-99",#N/A,FALSE,"AMOR";"int94-98",#N/A,FALSE,"INT";"debt94-99",#N/A,FALSE,"DEBT"}</definedName>
    <definedName name="zn" localSheetId="8" hidden="1">{"bop94-99",#N/A,FALSE,"BOP";"bgdp94-99",#N/A,FALSE,"BOPGDP";"exp94-99",#N/A,FALSE,"EXP";"imp94-99",#N/A,FALSE,"IMP";"tt9499",#N/A,FALSE,"TT";"ss94-99",#N/A,FALSE,"SERV";"tran94-99",#N/A,FALSE,"TRAN";"dis95-98",#N/A,FALSE,"DISB";"amor94-99",#N/A,FALSE,"AMOR";"int94-98",#N/A,FALSE,"INT";"debt94-99",#N/A,FALSE,"DEBT"}</definedName>
    <definedName name="zn" localSheetId="35" hidden="1">{"bop94-99",#N/A,FALSE,"BOP";"bgdp94-99",#N/A,FALSE,"BOPGDP";"exp94-99",#N/A,FALSE,"EXP";"imp94-99",#N/A,FALSE,"IMP";"tt9499",#N/A,FALSE,"TT";"ss94-99",#N/A,FALSE,"SERV";"tran94-99",#N/A,FALSE,"TRAN";"dis95-98",#N/A,FALSE,"DISB";"amor94-99",#N/A,FALSE,"AMOR";"int94-98",#N/A,FALSE,"INT";"debt94-99",#N/A,FALSE,"DEBT"}</definedName>
    <definedName name="zn" localSheetId="36" hidden="1">{"bop94-99",#N/A,FALSE,"BOP";"bgdp94-99",#N/A,FALSE,"BOPGDP";"exp94-99",#N/A,FALSE,"EXP";"imp94-99",#N/A,FALSE,"IMP";"tt9499",#N/A,FALSE,"TT";"ss94-99",#N/A,FALSE,"SERV";"tran94-99",#N/A,FALSE,"TRAN";"dis95-98",#N/A,FALSE,"DISB";"amor94-99",#N/A,FALSE,"AMOR";"int94-98",#N/A,FALSE,"INT";"debt94-99",#N/A,FALSE,"DEBT"}</definedName>
    <definedName name="zn" localSheetId="37" hidden="1">{"bop94-99",#N/A,FALSE,"BOP";"bgdp94-99",#N/A,FALSE,"BOPGDP";"exp94-99",#N/A,FALSE,"EXP";"imp94-99",#N/A,FALSE,"IMP";"tt9499",#N/A,FALSE,"TT";"ss94-99",#N/A,FALSE,"SERV";"tran94-99",#N/A,FALSE,"TRAN";"dis95-98",#N/A,FALSE,"DISB";"amor94-99",#N/A,FALSE,"AMOR";"int94-98",#N/A,FALSE,"INT";"debt94-99",#N/A,FALSE,"DEBT"}</definedName>
    <definedName name="zn" localSheetId="38" hidden="1">{"bop94-99",#N/A,FALSE,"BOP";"bgdp94-99",#N/A,FALSE,"BOPGDP";"exp94-99",#N/A,FALSE,"EXP";"imp94-99",#N/A,FALSE,"IMP";"tt9499",#N/A,FALSE,"TT";"ss94-99",#N/A,FALSE,"SERV";"tran94-99",#N/A,FALSE,"TRAN";"dis95-98",#N/A,FALSE,"DISB";"amor94-99",#N/A,FALSE,"AMOR";"int94-98",#N/A,FALSE,"INT";"debt94-99",#N/A,FALSE,"DEBT"}</definedName>
    <definedName name="zn" localSheetId="39" hidden="1">{"bop94-99",#N/A,FALSE,"BOP";"bgdp94-99",#N/A,FALSE,"BOPGDP";"exp94-99",#N/A,FALSE,"EXP";"imp94-99",#N/A,FALSE,"IMP";"tt9499",#N/A,FALSE,"TT";"ss94-99",#N/A,FALSE,"SERV";"tran94-99",#N/A,FALSE,"TRAN";"dis95-98",#N/A,FALSE,"DISB";"amor94-99",#N/A,FALSE,"AMOR";"int94-98",#N/A,FALSE,"INT";"debt94-99",#N/A,FALSE,"DEBT"}</definedName>
    <definedName name="zn" localSheetId="41" hidden="1">{"bop94-99",#N/A,FALSE,"BOP";"bgdp94-99",#N/A,FALSE,"BOPGDP";"exp94-99",#N/A,FALSE,"EXP";"imp94-99",#N/A,FALSE,"IMP";"tt9499",#N/A,FALSE,"TT";"ss94-99",#N/A,FALSE,"SERV";"tran94-99",#N/A,FALSE,"TRAN";"dis95-98",#N/A,FALSE,"DISB";"amor94-99",#N/A,FALSE,"AMOR";"int94-98",#N/A,FALSE,"INT";"debt94-99",#N/A,FALSE,"DEBT"}</definedName>
    <definedName name="zn" localSheetId="43" hidden="1">{"bop94-99",#N/A,FALSE,"BOP";"bgdp94-99",#N/A,FALSE,"BOPGDP";"exp94-99",#N/A,FALSE,"EXP";"imp94-99",#N/A,FALSE,"IMP";"tt9499",#N/A,FALSE,"TT";"ss94-99",#N/A,FALSE,"SERV";"tran94-99",#N/A,FALSE,"TRAN";"dis95-98",#N/A,FALSE,"DISB";"amor94-99",#N/A,FALSE,"AMOR";"int94-98",#N/A,FALSE,"INT";"debt94-99",#N/A,FALSE,"DEBT"}</definedName>
    <definedName name="zn" localSheetId="10" hidden="1">{"bop94-99",#N/A,FALSE,"BOP";"bgdp94-99",#N/A,FALSE,"BOPGDP";"exp94-99",#N/A,FALSE,"EXP";"imp94-99",#N/A,FALSE,"IMP";"tt9499",#N/A,FALSE,"TT";"ss94-99",#N/A,FALSE,"SERV";"tran94-99",#N/A,FALSE,"TRAN";"dis95-98",#N/A,FALSE,"DISB";"amor94-99",#N/A,FALSE,"AMOR";"int94-98",#N/A,FALSE,"INT";"debt94-99",#N/A,FALSE,"DEBT"}</definedName>
    <definedName name="zn" localSheetId="13" hidden="1">{"bop94-99",#N/A,FALSE,"BOP";"bgdp94-99",#N/A,FALSE,"BOPGDP";"exp94-99",#N/A,FALSE,"EXP";"imp94-99",#N/A,FALSE,"IMP";"tt9499",#N/A,FALSE,"TT";"ss94-99",#N/A,FALSE,"SERV";"tran94-99",#N/A,FALSE,"TRAN";"dis95-98",#N/A,FALSE,"DISB";"amor94-99",#N/A,FALSE,"AMOR";"int94-98",#N/A,FALSE,"INT";"debt94-99",#N/A,FALSE,"DEBT"}</definedName>
    <definedName name="zn" localSheetId="14" hidden="1">{"bop94-99",#N/A,FALSE,"BOP";"bgdp94-99",#N/A,FALSE,"BOPGDP";"exp94-99",#N/A,FALSE,"EXP";"imp94-99",#N/A,FALSE,"IMP";"tt9499",#N/A,FALSE,"TT";"ss94-99",#N/A,FALSE,"SERV";"tran94-99",#N/A,FALSE,"TRAN";"dis95-98",#N/A,FALSE,"DISB";"amor94-99",#N/A,FALSE,"AMOR";"int94-98",#N/A,FALSE,"INT";"debt94-99",#N/A,FALSE,"DEBT"}</definedName>
    <definedName name="zn" localSheetId="15" hidden="1">{"bop94-99",#N/A,FALSE,"BOP";"bgdp94-99",#N/A,FALSE,"BOPGDP";"exp94-99",#N/A,FALSE,"EXP";"imp94-99",#N/A,FALSE,"IMP";"tt9499",#N/A,FALSE,"TT";"ss94-99",#N/A,FALSE,"SERV";"tran94-99",#N/A,FALSE,"TRAN";"dis95-98",#N/A,FALSE,"DISB";"amor94-99",#N/A,FALSE,"AMOR";"int94-98",#N/A,FALSE,"INT";"debt94-99",#N/A,FALSE,"DEBT"}</definedName>
    <definedName name="zn" localSheetId="16" hidden="1">{"bop94-99",#N/A,FALSE,"BOP";"bgdp94-99",#N/A,FALSE,"BOPGDP";"exp94-99",#N/A,FALSE,"EXP";"imp94-99",#N/A,FALSE,"IMP";"tt9499",#N/A,FALSE,"TT";"ss94-99",#N/A,FALSE,"SERV";"tran94-99",#N/A,FALSE,"TRAN";"dis95-98",#N/A,FALSE,"DISB";"amor94-99",#N/A,FALSE,"AMOR";"int94-98",#N/A,FALSE,"INT";"debt94-99",#N/A,FALSE,"DEBT"}</definedName>
    <definedName name="zn" localSheetId="17" hidden="1">{"bop94-99",#N/A,FALSE,"BOP";"bgdp94-99",#N/A,FALSE,"BOPGDP";"exp94-99",#N/A,FALSE,"EXP";"imp94-99",#N/A,FALSE,"IMP";"tt9499",#N/A,FALSE,"TT";"ss94-99",#N/A,FALSE,"SERV";"tran94-99",#N/A,FALSE,"TRAN";"dis95-98",#N/A,FALSE,"DISB";"amor94-99",#N/A,FALSE,"AMOR";"int94-98",#N/A,FALSE,"INT";"debt94-99",#N/A,FALSE,"DEBT"}</definedName>
    <definedName name="zn" localSheetId="18" hidden="1">{"bop94-99",#N/A,FALSE,"BOP";"bgdp94-99",#N/A,FALSE,"BOPGDP";"exp94-99",#N/A,FALSE,"EXP";"imp94-99",#N/A,FALSE,"IMP";"tt9499",#N/A,FALSE,"TT";"ss94-99",#N/A,FALSE,"SERV";"tran94-99",#N/A,FALSE,"TRAN";"dis95-98",#N/A,FALSE,"DISB";"amor94-99",#N/A,FALSE,"AMOR";"int94-98",#N/A,FALSE,"INT";"debt94-99",#N/A,FALSE,"DEBT"}</definedName>
    <definedName name="zn" hidden="1">{"bop94-99",#N/A,FALSE,"BOP";"bgdp94-99",#N/A,FALSE,"BOPGDP";"exp94-99",#N/A,FALSE,"EXP";"imp94-99",#N/A,FALSE,"IMP";"tt9499",#N/A,FALSE,"TT";"ss94-99",#N/A,FALSE,"SERV";"tran94-99",#N/A,FALSE,"TRAN";"dis95-98",#N/A,FALSE,"DISB";"amor94-99",#N/A,FALSE,"AMOR";"int94-98",#N/A,FALSE,"INT";"debt94-99",#N/A,FALSE,"DEBT"}</definedName>
    <definedName name="zrrae" localSheetId="59">#REF!</definedName>
    <definedName name="zrrae" localSheetId="0">#REF!</definedName>
    <definedName name="zrrae" localSheetId="12">#REF!</definedName>
    <definedName name="zrrae" localSheetId="23">#REF!</definedName>
    <definedName name="zrrae" localSheetId="28">#REF!</definedName>
    <definedName name="zrrae" localSheetId="29">#REF!</definedName>
    <definedName name="zrrae" localSheetId="30">#REF!</definedName>
    <definedName name="zrrae" localSheetId="31">#REF!</definedName>
    <definedName name="zrrae" localSheetId="40">#REF!</definedName>
    <definedName name="zrrae" localSheetId="42">#REF!</definedName>
    <definedName name="zrrae" localSheetId="5">#REF!</definedName>
    <definedName name="zrrae" localSheetId="7">#REF!</definedName>
    <definedName name="zrrae" localSheetId="9">#REF!</definedName>
    <definedName name="zrrae" localSheetId="11">#REF!</definedName>
    <definedName name="zrrae" localSheetId="6">#REF!</definedName>
    <definedName name="zrrae" localSheetId="19">#REF!</definedName>
    <definedName name="zrrae" localSheetId="20">#REF!</definedName>
    <definedName name="zrrae" localSheetId="21">#REF!</definedName>
    <definedName name="zrrae" localSheetId="22">#REF!</definedName>
    <definedName name="zrrae" localSheetId="24">#REF!</definedName>
    <definedName name="zrrae" localSheetId="25">#REF!</definedName>
    <definedName name="zrrae" localSheetId="26">#REF!</definedName>
    <definedName name="zrrae" localSheetId="27">#REF!</definedName>
    <definedName name="zrrae" localSheetId="32">#REF!</definedName>
    <definedName name="zrrae" localSheetId="33">#REF!</definedName>
    <definedName name="zrrae" localSheetId="34">#REF!</definedName>
    <definedName name="zrrae" localSheetId="8">#REF!</definedName>
    <definedName name="zrrae" localSheetId="35">#REF!</definedName>
    <definedName name="zrrae" localSheetId="36">#REF!</definedName>
    <definedName name="zrrae" localSheetId="37">#REF!</definedName>
    <definedName name="zrrae" localSheetId="38">#REF!</definedName>
    <definedName name="zrrae" localSheetId="39">#REF!</definedName>
    <definedName name="zrrae" localSheetId="41">#REF!</definedName>
    <definedName name="zrrae" localSheetId="43">#REF!</definedName>
    <definedName name="zrrae" localSheetId="10">#REF!</definedName>
    <definedName name="zrrae" localSheetId="13">#REF!</definedName>
    <definedName name="zrrae" localSheetId="14">#REF!</definedName>
    <definedName name="zrrae" localSheetId="15">#REF!</definedName>
    <definedName name="zrrae" localSheetId="16">#REF!</definedName>
    <definedName name="zrrae" localSheetId="17">#REF!</definedName>
    <definedName name="zrrae" localSheetId="18">#REF!</definedName>
    <definedName name="zrrae">#REF!</definedName>
    <definedName name="zv" localSheetId="59" hidden="1">{"Tab1",#N/A,FALSE,"P";"Tab2",#N/A,FALSE,"P"}</definedName>
    <definedName name="zv" localSheetId="0" hidden="1">{"Tab1",#N/A,FALSE,"P";"Tab2",#N/A,FALSE,"P"}</definedName>
    <definedName name="zv" localSheetId="12" hidden="1">{"Tab1",#N/A,FALSE,"P";"Tab2",#N/A,FALSE,"P"}</definedName>
    <definedName name="zv" localSheetId="23" hidden="1">{"Tab1",#N/A,FALSE,"P";"Tab2",#N/A,FALSE,"P"}</definedName>
    <definedName name="zv" localSheetId="28" hidden="1">{"Tab1",#N/A,FALSE,"P";"Tab2",#N/A,FALSE,"P"}</definedName>
    <definedName name="zv" localSheetId="29" hidden="1">{"Tab1",#N/A,FALSE,"P";"Tab2",#N/A,FALSE,"P"}</definedName>
    <definedName name="zv" localSheetId="30" hidden="1">{"Tab1",#N/A,FALSE,"P";"Tab2",#N/A,FALSE,"P"}</definedName>
    <definedName name="zv" localSheetId="31" hidden="1">{"Tab1",#N/A,FALSE,"P";"Tab2",#N/A,FALSE,"P"}</definedName>
    <definedName name="zv" localSheetId="40" hidden="1">{"Tab1",#N/A,FALSE,"P";"Tab2",#N/A,FALSE,"P"}</definedName>
    <definedName name="zv" localSheetId="42" hidden="1">{"Tab1",#N/A,FALSE,"P";"Tab2",#N/A,FALSE,"P"}</definedName>
    <definedName name="zv" localSheetId="1" hidden="1">{"Tab1",#N/A,FALSE,"P";"Tab2",#N/A,FALSE,"P"}</definedName>
    <definedName name="zv" localSheetId="2" hidden="1">{"Tab1",#N/A,FALSE,"P";"Tab2",#N/A,FALSE,"P"}</definedName>
    <definedName name="zv" localSheetId="3" hidden="1">{"Tab1",#N/A,FALSE,"P";"Tab2",#N/A,FALSE,"P"}</definedName>
    <definedName name="zv" localSheetId="4" hidden="1">{"Tab1",#N/A,FALSE,"P";"Tab2",#N/A,FALSE,"P"}</definedName>
    <definedName name="zv" localSheetId="5" hidden="1">{"Tab1",#N/A,FALSE,"P";"Tab2",#N/A,FALSE,"P"}</definedName>
    <definedName name="zv" localSheetId="7" hidden="1">{"Tab1",#N/A,FALSE,"P";"Tab2",#N/A,FALSE,"P"}</definedName>
    <definedName name="zv" localSheetId="9" hidden="1">{"Tab1",#N/A,FALSE,"P";"Tab2",#N/A,FALSE,"P"}</definedName>
    <definedName name="zv" localSheetId="11" hidden="1">{"Tab1",#N/A,FALSE,"P";"Tab2",#N/A,FALSE,"P"}</definedName>
    <definedName name="zv" localSheetId="6" hidden="1">{"Tab1",#N/A,FALSE,"P";"Tab2",#N/A,FALSE,"P"}</definedName>
    <definedName name="zv" localSheetId="19" hidden="1">{"Tab1",#N/A,FALSE,"P";"Tab2",#N/A,FALSE,"P"}</definedName>
    <definedName name="zv" localSheetId="20" hidden="1">{"Tab1",#N/A,FALSE,"P";"Tab2",#N/A,FALSE,"P"}</definedName>
    <definedName name="zv" localSheetId="21" hidden="1">{"Tab1",#N/A,FALSE,"P";"Tab2",#N/A,FALSE,"P"}</definedName>
    <definedName name="zv" localSheetId="22" hidden="1">{"Tab1",#N/A,FALSE,"P";"Tab2",#N/A,FALSE,"P"}</definedName>
    <definedName name="zv" localSheetId="24" hidden="1">{"Tab1",#N/A,FALSE,"P";"Tab2",#N/A,FALSE,"P"}</definedName>
    <definedName name="zv" localSheetId="25" hidden="1">{"Tab1",#N/A,FALSE,"P";"Tab2",#N/A,FALSE,"P"}</definedName>
    <definedName name="zv" localSheetId="26" hidden="1">{"Tab1",#N/A,FALSE,"P";"Tab2",#N/A,FALSE,"P"}</definedName>
    <definedName name="zv" localSheetId="27" hidden="1">{"Tab1",#N/A,FALSE,"P";"Tab2",#N/A,FALSE,"P"}</definedName>
    <definedName name="zv" localSheetId="32" hidden="1">{"Tab1",#N/A,FALSE,"P";"Tab2",#N/A,FALSE,"P"}</definedName>
    <definedName name="zv" localSheetId="33" hidden="1">{"Tab1",#N/A,FALSE,"P";"Tab2",#N/A,FALSE,"P"}</definedName>
    <definedName name="zv" localSheetId="34" hidden="1">{"Tab1",#N/A,FALSE,"P";"Tab2",#N/A,FALSE,"P"}</definedName>
    <definedName name="zv" localSheetId="8" hidden="1">{"Tab1",#N/A,FALSE,"P";"Tab2",#N/A,FALSE,"P"}</definedName>
    <definedName name="zv" localSheetId="35" hidden="1">{"Tab1",#N/A,FALSE,"P";"Tab2",#N/A,FALSE,"P"}</definedName>
    <definedName name="zv" localSheetId="36" hidden="1">{"Tab1",#N/A,FALSE,"P";"Tab2",#N/A,FALSE,"P"}</definedName>
    <definedName name="zv" localSheetId="37" hidden="1">{"Tab1",#N/A,FALSE,"P";"Tab2",#N/A,FALSE,"P"}</definedName>
    <definedName name="zv" localSheetId="38" hidden="1">{"Tab1",#N/A,FALSE,"P";"Tab2",#N/A,FALSE,"P"}</definedName>
    <definedName name="zv" localSheetId="39" hidden="1">{"Tab1",#N/A,FALSE,"P";"Tab2",#N/A,FALSE,"P"}</definedName>
    <definedName name="zv" localSheetId="41" hidden="1">{"Tab1",#N/A,FALSE,"P";"Tab2",#N/A,FALSE,"P"}</definedName>
    <definedName name="zv" localSheetId="43" hidden="1">{"Tab1",#N/A,FALSE,"P";"Tab2",#N/A,FALSE,"P"}</definedName>
    <definedName name="zv" localSheetId="10" hidden="1">{"Tab1",#N/A,FALSE,"P";"Tab2",#N/A,FALSE,"P"}</definedName>
    <definedName name="zv" localSheetId="13" hidden="1">{"Tab1",#N/A,FALSE,"P";"Tab2",#N/A,FALSE,"P"}</definedName>
    <definedName name="zv" localSheetId="14" hidden="1">{"Tab1",#N/A,FALSE,"P";"Tab2",#N/A,FALSE,"P"}</definedName>
    <definedName name="zv" localSheetId="15" hidden="1">{"Tab1",#N/A,FALSE,"P";"Tab2",#N/A,FALSE,"P"}</definedName>
    <definedName name="zv" localSheetId="16" hidden="1">{"Tab1",#N/A,FALSE,"P";"Tab2",#N/A,FALSE,"P"}</definedName>
    <definedName name="zv" localSheetId="17" hidden="1">{"Tab1",#N/A,FALSE,"P";"Tab2",#N/A,FALSE,"P"}</definedName>
    <definedName name="zv" localSheetId="18" hidden="1">{"Tab1",#N/A,FALSE,"P";"Tab2",#N/A,FALSE,"P"}</definedName>
    <definedName name="zv" hidden="1">{"Tab1",#N/A,FALSE,"P";"Tab2",#N/A,FALSE,"P"}</definedName>
    <definedName name="zx" localSheetId="59" hidden="1">{"Tab1",#N/A,FALSE,"P";"Tab2",#N/A,FALSE,"P"}</definedName>
    <definedName name="zx" localSheetId="0" hidden="1">{"Tab1",#N/A,FALSE,"P";"Tab2",#N/A,FALSE,"P"}</definedName>
    <definedName name="zx" localSheetId="12" hidden="1">{"Tab1",#N/A,FALSE,"P";"Tab2",#N/A,FALSE,"P"}</definedName>
    <definedName name="zx" localSheetId="23" hidden="1">{"Tab1",#N/A,FALSE,"P";"Tab2",#N/A,FALSE,"P"}</definedName>
    <definedName name="zx" localSheetId="28" hidden="1">{"Tab1",#N/A,FALSE,"P";"Tab2",#N/A,FALSE,"P"}</definedName>
    <definedName name="zx" localSheetId="29" hidden="1">{"Tab1",#N/A,FALSE,"P";"Tab2",#N/A,FALSE,"P"}</definedName>
    <definedName name="zx" localSheetId="30" hidden="1">{"Tab1",#N/A,FALSE,"P";"Tab2",#N/A,FALSE,"P"}</definedName>
    <definedName name="zx" localSheetId="31" hidden="1">{"Tab1",#N/A,FALSE,"P";"Tab2",#N/A,FALSE,"P"}</definedName>
    <definedName name="zx" localSheetId="40" hidden="1">{"Tab1",#N/A,FALSE,"P";"Tab2",#N/A,FALSE,"P"}</definedName>
    <definedName name="zx" localSheetId="42" hidden="1">{"Tab1",#N/A,FALSE,"P";"Tab2",#N/A,FALSE,"P"}</definedName>
    <definedName name="zx" localSheetId="1" hidden="1">{"Tab1",#N/A,FALSE,"P";"Tab2",#N/A,FALSE,"P"}</definedName>
    <definedName name="zx" localSheetId="2" hidden="1">{"Tab1",#N/A,FALSE,"P";"Tab2",#N/A,FALSE,"P"}</definedName>
    <definedName name="zx" localSheetId="3" hidden="1">{"Tab1",#N/A,FALSE,"P";"Tab2",#N/A,FALSE,"P"}</definedName>
    <definedName name="zx" localSheetId="4" hidden="1">{"Tab1",#N/A,FALSE,"P";"Tab2",#N/A,FALSE,"P"}</definedName>
    <definedName name="zx" localSheetId="5" hidden="1">{"Tab1",#N/A,FALSE,"P";"Tab2",#N/A,FALSE,"P"}</definedName>
    <definedName name="zx" localSheetId="7" hidden="1">{"Tab1",#N/A,FALSE,"P";"Tab2",#N/A,FALSE,"P"}</definedName>
    <definedName name="zx" localSheetId="9" hidden="1">{"Tab1",#N/A,FALSE,"P";"Tab2",#N/A,FALSE,"P"}</definedName>
    <definedName name="zx" localSheetId="11" hidden="1">{"Tab1",#N/A,FALSE,"P";"Tab2",#N/A,FALSE,"P"}</definedName>
    <definedName name="zx" localSheetId="6" hidden="1">{"Tab1",#N/A,FALSE,"P";"Tab2",#N/A,FALSE,"P"}</definedName>
    <definedName name="zx" localSheetId="19" hidden="1">{"Tab1",#N/A,FALSE,"P";"Tab2",#N/A,FALSE,"P"}</definedName>
    <definedName name="zx" localSheetId="20" hidden="1">{"Tab1",#N/A,FALSE,"P";"Tab2",#N/A,FALSE,"P"}</definedName>
    <definedName name="zx" localSheetId="21" hidden="1">{"Tab1",#N/A,FALSE,"P";"Tab2",#N/A,FALSE,"P"}</definedName>
    <definedName name="zx" localSheetId="22" hidden="1">{"Tab1",#N/A,FALSE,"P";"Tab2",#N/A,FALSE,"P"}</definedName>
    <definedName name="zx" localSheetId="24" hidden="1">{"Tab1",#N/A,FALSE,"P";"Tab2",#N/A,FALSE,"P"}</definedName>
    <definedName name="zx" localSheetId="25" hidden="1">{"Tab1",#N/A,FALSE,"P";"Tab2",#N/A,FALSE,"P"}</definedName>
    <definedName name="zx" localSheetId="26" hidden="1">{"Tab1",#N/A,FALSE,"P";"Tab2",#N/A,FALSE,"P"}</definedName>
    <definedName name="zx" localSheetId="27" hidden="1">{"Tab1",#N/A,FALSE,"P";"Tab2",#N/A,FALSE,"P"}</definedName>
    <definedName name="zx" localSheetId="32" hidden="1">{"Tab1",#N/A,FALSE,"P";"Tab2",#N/A,FALSE,"P"}</definedName>
    <definedName name="zx" localSheetId="33" hidden="1">{"Tab1",#N/A,FALSE,"P";"Tab2",#N/A,FALSE,"P"}</definedName>
    <definedName name="zx" localSheetId="34" hidden="1">{"Tab1",#N/A,FALSE,"P";"Tab2",#N/A,FALSE,"P"}</definedName>
    <definedName name="zx" localSheetId="8" hidden="1">{"Tab1",#N/A,FALSE,"P";"Tab2",#N/A,FALSE,"P"}</definedName>
    <definedName name="zx" localSheetId="35" hidden="1">{"Tab1",#N/A,FALSE,"P";"Tab2",#N/A,FALSE,"P"}</definedName>
    <definedName name="zx" localSheetId="36" hidden="1">{"Tab1",#N/A,FALSE,"P";"Tab2",#N/A,FALSE,"P"}</definedName>
    <definedName name="zx" localSheetId="37" hidden="1">{"Tab1",#N/A,FALSE,"P";"Tab2",#N/A,FALSE,"P"}</definedName>
    <definedName name="zx" localSheetId="38" hidden="1">{"Tab1",#N/A,FALSE,"P";"Tab2",#N/A,FALSE,"P"}</definedName>
    <definedName name="zx" localSheetId="39" hidden="1">{"Tab1",#N/A,FALSE,"P";"Tab2",#N/A,FALSE,"P"}</definedName>
    <definedName name="zx" localSheetId="41" hidden="1">{"Tab1",#N/A,FALSE,"P";"Tab2",#N/A,FALSE,"P"}</definedName>
    <definedName name="zx" localSheetId="43" hidden="1">{"Tab1",#N/A,FALSE,"P";"Tab2",#N/A,FALSE,"P"}</definedName>
    <definedName name="zx" localSheetId="10" hidden="1">{"Tab1",#N/A,FALSE,"P";"Tab2",#N/A,FALSE,"P"}</definedName>
    <definedName name="zx" localSheetId="13" hidden="1">{"Tab1",#N/A,FALSE,"P";"Tab2",#N/A,FALSE,"P"}</definedName>
    <definedName name="zx" localSheetId="14" hidden="1">{"Tab1",#N/A,FALSE,"P";"Tab2",#N/A,FALSE,"P"}</definedName>
    <definedName name="zx" localSheetId="15" hidden="1">{"Tab1",#N/A,FALSE,"P";"Tab2",#N/A,FALSE,"P"}</definedName>
    <definedName name="zx" localSheetId="16" hidden="1">{"Tab1",#N/A,FALSE,"P";"Tab2",#N/A,FALSE,"P"}</definedName>
    <definedName name="zx" localSheetId="17" hidden="1">{"Tab1",#N/A,FALSE,"P";"Tab2",#N/A,FALSE,"P"}</definedName>
    <definedName name="zx" localSheetId="18" hidden="1">{"Tab1",#N/A,FALSE,"P";"Tab2",#N/A,FALSE,"P"}</definedName>
    <definedName name="zx" hidden="1">{"Tab1",#N/A,FALSE,"P";"Tab2",#N/A,FALSE,"P"}</definedName>
    <definedName name="zz" localSheetId="59" hidden="1">{"Tab1",#N/A,FALSE,"P";"Tab2",#N/A,FALSE,"P"}</definedName>
    <definedName name="zz" localSheetId="0" hidden="1">{"Tab1",#N/A,FALSE,"P";"Tab2",#N/A,FALSE,"P"}</definedName>
    <definedName name="zz" localSheetId="12" hidden="1">{"Tab1",#N/A,FALSE,"P";"Tab2",#N/A,FALSE,"P"}</definedName>
    <definedName name="zz" localSheetId="23" hidden="1">{"Tab1",#N/A,FALSE,"P";"Tab2",#N/A,FALSE,"P"}</definedName>
    <definedName name="zz" localSheetId="28" hidden="1">{"Tab1",#N/A,FALSE,"P";"Tab2",#N/A,FALSE,"P"}</definedName>
    <definedName name="zz" localSheetId="29" hidden="1">{"Tab1",#N/A,FALSE,"P";"Tab2",#N/A,FALSE,"P"}</definedName>
    <definedName name="zz" localSheetId="30" hidden="1">{"Tab1",#N/A,FALSE,"P";"Tab2",#N/A,FALSE,"P"}</definedName>
    <definedName name="zz" localSheetId="31" hidden="1">{"Tab1",#N/A,FALSE,"P";"Tab2",#N/A,FALSE,"P"}</definedName>
    <definedName name="zz" localSheetId="40" hidden="1">{"Tab1",#N/A,FALSE,"P";"Tab2",#N/A,FALSE,"P"}</definedName>
    <definedName name="zz" localSheetId="42" hidden="1">{"Tab1",#N/A,FALSE,"P";"Tab2",#N/A,FALSE,"P"}</definedName>
    <definedName name="zz" localSheetId="1" hidden="1">{"Tab1",#N/A,FALSE,"P";"Tab2",#N/A,FALSE,"P"}</definedName>
    <definedName name="zz" localSheetId="2" hidden="1">{"Tab1",#N/A,FALSE,"P";"Tab2",#N/A,FALSE,"P"}</definedName>
    <definedName name="zz" localSheetId="3" hidden="1">{"Tab1",#N/A,FALSE,"P";"Tab2",#N/A,FALSE,"P"}</definedName>
    <definedName name="zz" localSheetId="4" hidden="1">{"Tab1",#N/A,FALSE,"P";"Tab2",#N/A,FALSE,"P"}</definedName>
    <definedName name="zz" localSheetId="5" hidden="1">{"Tab1",#N/A,FALSE,"P";"Tab2",#N/A,FALSE,"P"}</definedName>
    <definedName name="zz" localSheetId="7" hidden="1">{"Tab1",#N/A,FALSE,"P";"Tab2",#N/A,FALSE,"P"}</definedName>
    <definedName name="zz" localSheetId="9" hidden="1">{"Tab1",#N/A,FALSE,"P";"Tab2",#N/A,FALSE,"P"}</definedName>
    <definedName name="zz" localSheetId="11" hidden="1">{"Tab1",#N/A,FALSE,"P";"Tab2",#N/A,FALSE,"P"}</definedName>
    <definedName name="zz" localSheetId="6" hidden="1">{"Tab1",#N/A,FALSE,"P";"Tab2",#N/A,FALSE,"P"}</definedName>
    <definedName name="zz" localSheetId="19" hidden="1">{"Tab1",#N/A,FALSE,"P";"Tab2",#N/A,FALSE,"P"}</definedName>
    <definedName name="zz" localSheetId="20" hidden="1">{"Tab1",#N/A,FALSE,"P";"Tab2",#N/A,FALSE,"P"}</definedName>
    <definedName name="zz" localSheetId="21" hidden="1">{"Tab1",#N/A,FALSE,"P";"Tab2",#N/A,FALSE,"P"}</definedName>
    <definedName name="zz" localSheetId="22" hidden="1">{"Tab1",#N/A,FALSE,"P";"Tab2",#N/A,FALSE,"P"}</definedName>
    <definedName name="zz" localSheetId="24" hidden="1">{"Tab1",#N/A,FALSE,"P";"Tab2",#N/A,FALSE,"P"}</definedName>
    <definedName name="zz" localSheetId="25" hidden="1">{"Tab1",#N/A,FALSE,"P";"Tab2",#N/A,FALSE,"P"}</definedName>
    <definedName name="zz" localSheetId="26" hidden="1">{"Tab1",#N/A,FALSE,"P";"Tab2",#N/A,FALSE,"P"}</definedName>
    <definedName name="zz" localSheetId="27" hidden="1">{"Tab1",#N/A,FALSE,"P";"Tab2",#N/A,FALSE,"P"}</definedName>
    <definedName name="zz" localSheetId="32" hidden="1">{"Tab1",#N/A,FALSE,"P";"Tab2",#N/A,FALSE,"P"}</definedName>
    <definedName name="zz" localSheetId="33" hidden="1">{"Tab1",#N/A,FALSE,"P";"Tab2",#N/A,FALSE,"P"}</definedName>
    <definedName name="zz" localSheetId="34" hidden="1">{"Tab1",#N/A,FALSE,"P";"Tab2",#N/A,FALSE,"P"}</definedName>
    <definedName name="zz" localSheetId="8" hidden="1">{"Tab1",#N/A,FALSE,"P";"Tab2",#N/A,FALSE,"P"}</definedName>
    <definedName name="zz" localSheetId="35" hidden="1">{"Tab1",#N/A,FALSE,"P";"Tab2",#N/A,FALSE,"P"}</definedName>
    <definedName name="zz" localSheetId="36" hidden="1">{"Tab1",#N/A,FALSE,"P";"Tab2",#N/A,FALSE,"P"}</definedName>
    <definedName name="zz" localSheetId="37" hidden="1">{"Tab1",#N/A,FALSE,"P";"Tab2",#N/A,FALSE,"P"}</definedName>
    <definedName name="zz" localSheetId="38" hidden="1">{"Tab1",#N/A,FALSE,"P";"Tab2",#N/A,FALSE,"P"}</definedName>
    <definedName name="zz" localSheetId="39" hidden="1">{"Tab1",#N/A,FALSE,"P";"Tab2",#N/A,FALSE,"P"}</definedName>
    <definedName name="zz" localSheetId="41" hidden="1">{"Tab1",#N/A,FALSE,"P";"Tab2",#N/A,FALSE,"P"}</definedName>
    <definedName name="zz" localSheetId="43" hidden="1">{"Tab1",#N/A,FALSE,"P";"Tab2",#N/A,FALSE,"P"}</definedName>
    <definedName name="zz" localSheetId="10" hidden="1">{"Tab1",#N/A,FALSE,"P";"Tab2",#N/A,FALSE,"P"}</definedName>
    <definedName name="zz" localSheetId="13" hidden="1">{"Tab1",#N/A,FALSE,"P";"Tab2",#N/A,FALSE,"P"}</definedName>
    <definedName name="zz" localSheetId="14" hidden="1">{"Tab1",#N/A,FALSE,"P";"Tab2",#N/A,FALSE,"P"}</definedName>
    <definedName name="zz" localSheetId="15" hidden="1">{"Tab1",#N/A,FALSE,"P";"Tab2",#N/A,FALSE,"P"}</definedName>
    <definedName name="zz" localSheetId="16" hidden="1">{"Tab1",#N/A,FALSE,"P";"Tab2",#N/A,FALSE,"P"}</definedName>
    <definedName name="zz" localSheetId="17" hidden="1">{"Tab1",#N/A,FALSE,"P";"Tab2",#N/A,FALSE,"P"}</definedName>
    <definedName name="zz" localSheetId="18" hidden="1">{"Tab1",#N/A,FALSE,"P";"Tab2",#N/A,FALSE,"P"}</definedName>
    <definedName name="zz" hidden="1">{"Tab1",#N/A,FALSE,"P";"Tab2",#N/A,FALSE,"P"}</definedName>
    <definedName name="zzrr" localSheetId="59">#REF!</definedName>
    <definedName name="zzrr" localSheetId="0">#REF!</definedName>
    <definedName name="zzrr" localSheetId="12">#REF!</definedName>
    <definedName name="zzrr" localSheetId="23">#REF!</definedName>
    <definedName name="zzrr" localSheetId="28">#REF!</definedName>
    <definedName name="zzrr" localSheetId="29">#REF!</definedName>
    <definedName name="zzrr" localSheetId="30">#REF!</definedName>
    <definedName name="zzrr" localSheetId="31">#REF!</definedName>
    <definedName name="zzrr" localSheetId="40">#REF!</definedName>
    <definedName name="zzrr" localSheetId="42">#REF!</definedName>
    <definedName name="zzrr" localSheetId="5">#REF!</definedName>
    <definedName name="zzrr" localSheetId="7">#REF!</definedName>
    <definedName name="zzrr" localSheetId="9">#REF!</definedName>
    <definedName name="zzrr" localSheetId="11">#REF!</definedName>
    <definedName name="zzrr" localSheetId="6">#REF!</definedName>
    <definedName name="zzrr" localSheetId="19">#REF!</definedName>
    <definedName name="zzrr" localSheetId="20">#REF!</definedName>
    <definedName name="zzrr" localSheetId="21">#REF!</definedName>
    <definedName name="zzrr" localSheetId="22">#REF!</definedName>
    <definedName name="zzrr" localSheetId="24">#REF!</definedName>
    <definedName name="zzrr" localSheetId="25">#REF!</definedName>
    <definedName name="zzrr" localSheetId="26">#REF!</definedName>
    <definedName name="zzrr" localSheetId="27">#REF!</definedName>
    <definedName name="zzrr" localSheetId="32">#REF!</definedName>
    <definedName name="zzrr" localSheetId="33">#REF!</definedName>
    <definedName name="zzrr" localSheetId="34">#REF!</definedName>
    <definedName name="zzrr" localSheetId="8">#REF!</definedName>
    <definedName name="zzrr" localSheetId="35">#REF!</definedName>
    <definedName name="zzrr" localSheetId="36">#REF!</definedName>
    <definedName name="zzrr" localSheetId="37">#REF!</definedName>
    <definedName name="zzrr" localSheetId="38">#REF!</definedName>
    <definedName name="zzrr" localSheetId="39">#REF!</definedName>
    <definedName name="zzrr" localSheetId="41">#REF!</definedName>
    <definedName name="zzrr" localSheetId="43">#REF!</definedName>
    <definedName name="zzrr" localSheetId="10">#REF!</definedName>
    <definedName name="zzrr" localSheetId="13">#REF!</definedName>
    <definedName name="zzrr" localSheetId="14">#REF!</definedName>
    <definedName name="zzrr" localSheetId="15">#REF!</definedName>
    <definedName name="zzrr" localSheetId="16">#REF!</definedName>
    <definedName name="zzrr" localSheetId="17">#REF!</definedName>
    <definedName name="zzrr" localSheetId="18">#REF!</definedName>
    <definedName name="zzrr">#REF!</definedName>
    <definedName name="zzzz" localSheetId="59" hidden="1">{"Tab1",#N/A,FALSE,"P";"Tab2",#N/A,FALSE,"P"}</definedName>
    <definedName name="zzzz" localSheetId="0" hidden="1">{"Tab1",#N/A,FALSE,"P";"Tab2",#N/A,FALSE,"P"}</definedName>
    <definedName name="zzzz" localSheetId="12" hidden="1">{"Tab1",#N/A,FALSE,"P";"Tab2",#N/A,FALSE,"P"}</definedName>
    <definedName name="zzzz" localSheetId="23" hidden="1">{"Tab1",#N/A,FALSE,"P";"Tab2",#N/A,FALSE,"P"}</definedName>
    <definedName name="zzzz" localSheetId="28" hidden="1">{"Tab1",#N/A,FALSE,"P";"Tab2",#N/A,FALSE,"P"}</definedName>
    <definedName name="zzzz" localSheetId="29" hidden="1">{"Tab1",#N/A,FALSE,"P";"Tab2",#N/A,FALSE,"P"}</definedName>
    <definedName name="zzzz" localSheetId="30" hidden="1">{"Tab1",#N/A,FALSE,"P";"Tab2",#N/A,FALSE,"P"}</definedName>
    <definedName name="zzzz" localSheetId="31" hidden="1">{"Tab1",#N/A,FALSE,"P";"Tab2",#N/A,FALSE,"P"}</definedName>
    <definedName name="zzzz" localSheetId="40" hidden="1">{"Tab1",#N/A,FALSE,"P";"Tab2",#N/A,FALSE,"P"}</definedName>
    <definedName name="zzzz" localSheetId="42" hidden="1">{"Tab1",#N/A,FALSE,"P";"Tab2",#N/A,FALSE,"P"}</definedName>
    <definedName name="zzzz" localSheetId="1" hidden="1">{"Tab1",#N/A,FALSE,"P";"Tab2",#N/A,FALSE,"P"}</definedName>
    <definedName name="zzzz" localSheetId="2" hidden="1">{"Tab1",#N/A,FALSE,"P";"Tab2",#N/A,FALSE,"P"}</definedName>
    <definedName name="zzzz" localSheetId="3" hidden="1">{"Tab1",#N/A,FALSE,"P";"Tab2",#N/A,FALSE,"P"}</definedName>
    <definedName name="zzzz" localSheetId="4" hidden="1">{"Tab1",#N/A,FALSE,"P";"Tab2",#N/A,FALSE,"P"}</definedName>
    <definedName name="zzzz" localSheetId="5" hidden="1">{"Tab1",#N/A,FALSE,"P";"Tab2",#N/A,FALSE,"P"}</definedName>
    <definedName name="zzzz" localSheetId="7" hidden="1">{"Tab1",#N/A,FALSE,"P";"Tab2",#N/A,FALSE,"P"}</definedName>
    <definedName name="zzzz" localSheetId="9" hidden="1">{"Tab1",#N/A,FALSE,"P";"Tab2",#N/A,FALSE,"P"}</definedName>
    <definedName name="zzzz" localSheetId="11" hidden="1">{"Tab1",#N/A,FALSE,"P";"Tab2",#N/A,FALSE,"P"}</definedName>
    <definedName name="zzzz" localSheetId="6" hidden="1">{"Tab1",#N/A,FALSE,"P";"Tab2",#N/A,FALSE,"P"}</definedName>
    <definedName name="zzzz" localSheetId="19" hidden="1">{"Tab1",#N/A,FALSE,"P";"Tab2",#N/A,FALSE,"P"}</definedName>
    <definedName name="zzzz" localSheetId="20" hidden="1">{"Tab1",#N/A,FALSE,"P";"Tab2",#N/A,FALSE,"P"}</definedName>
    <definedName name="zzzz" localSheetId="21" hidden="1">{"Tab1",#N/A,FALSE,"P";"Tab2",#N/A,FALSE,"P"}</definedName>
    <definedName name="zzzz" localSheetId="22" hidden="1">{"Tab1",#N/A,FALSE,"P";"Tab2",#N/A,FALSE,"P"}</definedName>
    <definedName name="zzzz" localSheetId="24" hidden="1">{"Tab1",#N/A,FALSE,"P";"Tab2",#N/A,FALSE,"P"}</definedName>
    <definedName name="zzzz" localSheetId="25" hidden="1">{"Tab1",#N/A,FALSE,"P";"Tab2",#N/A,FALSE,"P"}</definedName>
    <definedName name="zzzz" localSheetId="26" hidden="1">{"Tab1",#N/A,FALSE,"P";"Tab2",#N/A,FALSE,"P"}</definedName>
    <definedName name="zzzz" localSheetId="27" hidden="1">{"Tab1",#N/A,FALSE,"P";"Tab2",#N/A,FALSE,"P"}</definedName>
    <definedName name="zzzz" localSheetId="32" hidden="1">{"Tab1",#N/A,FALSE,"P";"Tab2",#N/A,FALSE,"P"}</definedName>
    <definedName name="zzzz" localSheetId="33" hidden="1">{"Tab1",#N/A,FALSE,"P";"Tab2",#N/A,FALSE,"P"}</definedName>
    <definedName name="zzzz" localSheetId="34" hidden="1">{"Tab1",#N/A,FALSE,"P";"Tab2",#N/A,FALSE,"P"}</definedName>
    <definedName name="zzzz" localSheetId="8" hidden="1">{"Tab1",#N/A,FALSE,"P";"Tab2",#N/A,FALSE,"P"}</definedName>
    <definedName name="zzzz" localSheetId="35" hidden="1">{"Tab1",#N/A,FALSE,"P";"Tab2",#N/A,FALSE,"P"}</definedName>
    <definedName name="zzzz" localSheetId="36" hidden="1">{"Tab1",#N/A,FALSE,"P";"Tab2",#N/A,FALSE,"P"}</definedName>
    <definedName name="zzzz" localSheetId="37" hidden="1">{"Tab1",#N/A,FALSE,"P";"Tab2",#N/A,FALSE,"P"}</definedName>
    <definedName name="zzzz" localSheetId="38" hidden="1">{"Tab1",#N/A,FALSE,"P";"Tab2",#N/A,FALSE,"P"}</definedName>
    <definedName name="zzzz" localSheetId="39" hidden="1">{"Tab1",#N/A,FALSE,"P";"Tab2",#N/A,FALSE,"P"}</definedName>
    <definedName name="zzzz" localSheetId="41" hidden="1">{"Tab1",#N/A,FALSE,"P";"Tab2",#N/A,FALSE,"P"}</definedName>
    <definedName name="zzzz" localSheetId="43" hidden="1">{"Tab1",#N/A,FALSE,"P";"Tab2",#N/A,FALSE,"P"}</definedName>
    <definedName name="zzzz" localSheetId="10" hidden="1">{"Tab1",#N/A,FALSE,"P";"Tab2",#N/A,FALSE,"P"}</definedName>
    <definedName name="zzzz" localSheetId="13" hidden="1">{"Tab1",#N/A,FALSE,"P";"Tab2",#N/A,FALSE,"P"}</definedName>
    <definedName name="zzzz" localSheetId="14" hidden="1">{"Tab1",#N/A,FALSE,"P";"Tab2",#N/A,FALSE,"P"}</definedName>
    <definedName name="zzzz" localSheetId="15" hidden="1">{"Tab1",#N/A,FALSE,"P";"Tab2",#N/A,FALSE,"P"}</definedName>
    <definedName name="zzzz" localSheetId="16" hidden="1">{"Tab1",#N/A,FALSE,"P";"Tab2",#N/A,FALSE,"P"}</definedName>
    <definedName name="zzzz" localSheetId="17" hidden="1">{"Tab1",#N/A,FALSE,"P";"Tab2",#N/A,FALSE,"P"}</definedName>
    <definedName name="zzzz" localSheetId="18" hidden="1">{"Tab1",#N/A,FALSE,"P";"Tab2",#N/A,FALSE,"P"}</definedName>
    <definedName name="zzzz" hidden="1">{"Tab1",#N/A,FALSE,"P";"Tab2",#N/A,FALSE,"P"}</definedName>
    <definedName name="zzzzzzzzzz" localSheetId="59" hidden="1">{#N/A,#N/A,FALSE,"slvsrtb1";#N/A,#N/A,FALSE,"slvsrtb2";#N/A,#N/A,FALSE,"slvsrtb3";#N/A,#N/A,FALSE,"slvsrtb4";#N/A,#N/A,FALSE,"slvsrtb5";#N/A,#N/A,FALSE,"slvsrtb6";#N/A,#N/A,FALSE,"slvsrtb7";#N/A,#N/A,FALSE,"slvsrtb8";#N/A,#N/A,FALSE,"slvsrtb9";#N/A,#N/A,FALSE,"slvsrtb10";#N/A,#N/A,FALSE,"slvsrtb12"}</definedName>
    <definedName name="zzzzzzzzzz" localSheetId="0" hidden="1">{#N/A,#N/A,FALSE,"slvsrtb1";#N/A,#N/A,FALSE,"slvsrtb2";#N/A,#N/A,FALSE,"slvsrtb3";#N/A,#N/A,FALSE,"slvsrtb4";#N/A,#N/A,FALSE,"slvsrtb5";#N/A,#N/A,FALSE,"slvsrtb6";#N/A,#N/A,FALSE,"slvsrtb7";#N/A,#N/A,FALSE,"slvsrtb8";#N/A,#N/A,FALSE,"slvsrtb9";#N/A,#N/A,FALSE,"slvsrtb10";#N/A,#N/A,FALSE,"slvsrtb12"}</definedName>
    <definedName name="zzzzzzzzzz" localSheetId="12" hidden="1">{#N/A,#N/A,FALSE,"slvsrtb1";#N/A,#N/A,FALSE,"slvsrtb2";#N/A,#N/A,FALSE,"slvsrtb3";#N/A,#N/A,FALSE,"slvsrtb4";#N/A,#N/A,FALSE,"slvsrtb5";#N/A,#N/A,FALSE,"slvsrtb6";#N/A,#N/A,FALSE,"slvsrtb7";#N/A,#N/A,FALSE,"slvsrtb8";#N/A,#N/A,FALSE,"slvsrtb9";#N/A,#N/A,FALSE,"slvsrtb10";#N/A,#N/A,FALSE,"slvsrtb12"}</definedName>
    <definedName name="zzzzzzzzzz" localSheetId="23" hidden="1">{#N/A,#N/A,FALSE,"slvsrtb1";#N/A,#N/A,FALSE,"slvsrtb2";#N/A,#N/A,FALSE,"slvsrtb3";#N/A,#N/A,FALSE,"slvsrtb4";#N/A,#N/A,FALSE,"slvsrtb5";#N/A,#N/A,FALSE,"slvsrtb6";#N/A,#N/A,FALSE,"slvsrtb7";#N/A,#N/A,FALSE,"slvsrtb8";#N/A,#N/A,FALSE,"slvsrtb9";#N/A,#N/A,FALSE,"slvsrtb10";#N/A,#N/A,FALSE,"slvsrtb12"}</definedName>
    <definedName name="zzzzzzzzzz" localSheetId="28" hidden="1">{#N/A,#N/A,FALSE,"slvsrtb1";#N/A,#N/A,FALSE,"slvsrtb2";#N/A,#N/A,FALSE,"slvsrtb3";#N/A,#N/A,FALSE,"slvsrtb4";#N/A,#N/A,FALSE,"slvsrtb5";#N/A,#N/A,FALSE,"slvsrtb6";#N/A,#N/A,FALSE,"slvsrtb7";#N/A,#N/A,FALSE,"slvsrtb8";#N/A,#N/A,FALSE,"slvsrtb9";#N/A,#N/A,FALSE,"slvsrtb10";#N/A,#N/A,FALSE,"slvsrtb12"}</definedName>
    <definedName name="zzzzzzzzzz" localSheetId="29" hidden="1">{#N/A,#N/A,FALSE,"slvsrtb1";#N/A,#N/A,FALSE,"slvsrtb2";#N/A,#N/A,FALSE,"slvsrtb3";#N/A,#N/A,FALSE,"slvsrtb4";#N/A,#N/A,FALSE,"slvsrtb5";#N/A,#N/A,FALSE,"slvsrtb6";#N/A,#N/A,FALSE,"slvsrtb7";#N/A,#N/A,FALSE,"slvsrtb8";#N/A,#N/A,FALSE,"slvsrtb9";#N/A,#N/A,FALSE,"slvsrtb10";#N/A,#N/A,FALSE,"slvsrtb12"}</definedName>
    <definedName name="zzzzzzzzzz" localSheetId="30" hidden="1">{#N/A,#N/A,FALSE,"slvsrtb1";#N/A,#N/A,FALSE,"slvsrtb2";#N/A,#N/A,FALSE,"slvsrtb3";#N/A,#N/A,FALSE,"slvsrtb4";#N/A,#N/A,FALSE,"slvsrtb5";#N/A,#N/A,FALSE,"slvsrtb6";#N/A,#N/A,FALSE,"slvsrtb7";#N/A,#N/A,FALSE,"slvsrtb8";#N/A,#N/A,FALSE,"slvsrtb9";#N/A,#N/A,FALSE,"slvsrtb10";#N/A,#N/A,FALSE,"slvsrtb12"}</definedName>
    <definedName name="zzzzzzzzzz" localSheetId="31" hidden="1">{#N/A,#N/A,FALSE,"slvsrtb1";#N/A,#N/A,FALSE,"slvsrtb2";#N/A,#N/A,FALSE,"slvsrtb3";#N/A,#N/A,FALSE,"slvsrtb4";#N/A,#N/A,FALSE,"slvsrtb5";#N/A,#N/A,FALSE,"slvsrtb6";#N/A,#N/A,FALSE,"slvsrtb7";#N/A,#N/A,FALSE,"slvsrtb8";#N/A,#N/A,FALSE,"slvsrtb9";#N/A,#N/A,FALSE,"slvsrtb10";#N/A,#N/A,FALSE,"slvsrtb12"}</definedName>
    <definedName name="zzzzzzzzzz" localSheetId="40" hidden="1">{#N/A,#N/A,FALSE,"slvsrtb1";#N/A,#N/A,FALSE,"slvsrtb2";#N/A,#N/A,FALSE,"slvsrtb3";#N/A,#N/A,FALSE,"slvsrtb4";#N/A,#N/A,FALSE,"slvsrtb5";#N/A,#N/A,FALSE,"slvsrtb6";#N/A,#N/A,FALSE,"slvsrtb7";#N/A,#N/A,FALSE,"slvsrtb8";#N/A,#N/A,FALSE,"slvsrtb9";#N/A,#N/A,FALSE,"slvsrtb10";#N/A,#N/A,FALSE,"slvsrtb12"}</definedName>
    <definedName name="zzzzzzzzzz" localSheetId="42" hidden="1">{#N/A,#N/A,FALSE,"slvsrtb1";#N/A,#N/A,FALSE,"slvsrtb2";#N/A,#N/A,FALSE,"slvsrtb3";#N/A,#N/A,FALSE,"slvsrtb4";#N/A,#N/A,FALSE,"slvsrtb5";#N/A,#N/A,FALSE,"slvsrtb6";#N/A,#N/A,FALSE,"slvsrtb7";#N/A,#N/A,FALSE,"slvsrtb8";#N/A,#N/A,FALSE,"slvsrtb9";#N/A,#N/A,FALSE,"slvsrtb10";#N/A,#N/A,FALSE,"slvsrtb12"}</definedName>
    <definedName name="zzzzzzzzzz" localSheetId="1" hidden="1">{#N/A,#N/A,FALSE,"slvsrtb1";#N/A,#N/A,FALSE,"slvsrtb2";#N/A,#N/A,FALSE,"slvsrtb3";#N/A,#N/A,FALSE,"slvsrtb4";#N/A,#N/A,FALSE,"slvsrtb5";#N/A,#N/A,FALSE,"slvsrtb6";#N/A,#N/A,FALSE,"slvsrtb7";#N/A,#N/A,FALSE,"slvsrtb8";#N/A,#N/A,FALSE,"slvsrtb9";#N/A,#N/A,FALSE,"slvsrtb10";#N/A,#N/A,FALSE,"slvsrtb12"}</definedName>
    <definedName name="zzzzzzzzzz" localSheetId="2" hidden="1">{#N/A,#N/A,FALSE,"slvsrtb1";#N/A,#N/A,FALSE,"slvsrtb2";#N/A,#N/A,FALSE,"slvsrtb3";#N/A,#N/A,FALSE,"slvsrtb4";#N/A,#N/A,FALSE,"slvsrtb5";#N/A,#N/A,FALSE,"slvsrtb6";#N/A,#N/A,FALSE,"slvsrtb7";#N/A,#N/A,FALSE,"slvsrtb8";#N/A,#N/A,FALSE,"slvsrtb9";#N/A,#N/A,FALSE,"slvsrtb10";#N/A,#N/A,FALSE,"slvsrtb12"}</definedName>
    <definedName name="zzzzzzzzzz" localSheetId="3" hidden="1">{#N/A,#N/A,FALSE,"slvsrtb1";#N/A,#N/A,FALSE,"slvsrtb2";#N/A,#N/A,FALSE,"slvsrtb3";#N/A,#N/A,FALSE,"slvsrtb4";#N/A,#N/A,FALSE,"slvsrtb5";#N/A,#N/A,FALSE,"slvsrtb6";#N/A,#N/A,FALSE,"slvsrtb7";#N/A,#N/A,FALSE,"slvsrtb8";#N/A,#N/A,FALSE,"slvsrtb9";#N/A,#N/A,FALSE,"slvsrtb10";#N/A,#N/A,FALSE,"slvsrtb12"}</definedName>
    <definedName name="zzzzzzzzzz" localSheetId="4" hidden="1">{#N/A,#N/A,FALSE,"slvsrtb1";#N/A,#N/A,FALSE,"slvsrtb2";#N/A,#N/A,FALSE,"slvsrtb3";#N/A,#N/A,FALSE,"slvsrtb4";#N/A,#N/A,FALSE,"slvsrtb5";#N/A,#N/A,FALSE,"slvsrtb6";#N/A,#N/A,FALSE,"slvsrtb7";#N/A,#N/A,FALSE,"slvsrtb8";#N/A,#N/A,FALSE,"slvsrtb9";#N/A,#N/A,FALSE,"slvsrtb10";#N/A,#N/A,FALSE,"slvsrtb12"}</definedName>
    <definedName name="zzzzzzzzzz" localSheetId="5" hidden="1">{#N/A,#N/A,FALSE,"slvsrtb1";#N/A,#N/A,FALSE,"slvsrtb2";#N/A,#N/A,FALSE,"slvsrtb3";#N/A,#N/A,FALSE,"slvsrtb4";#N/A,#N/A,FALSE,"slvsrtb5";#N/A,#N/A,FALSE,"slvsrtb6";#N/A,#N/A,FALSE,"slvsrtb7";#N/A,#N/A,FALSE,"slvsrtb8";#N/A,#N/A,FALSE,"slvsrtb9";#N/A,#N/A,FALSE,"slvsrtb10";#N/A,#N/A,FALSE,"slvsrtb12"}</definedName>
    <definedName name="zzzzzzzzzz" localSheetId="7" hidden="1">{#N/A,#N/A,FALSE,"slvsrtb1";#N/A,#N/A,FALSE,"slvsrtb2";#N/A,#N/A,FALSE,"slvsrtb3";#N/A,#N/A,FALSE,"slvsrtb4";#N/A,#N/A,FALSE,"slvsrtb5";#N/A,#N/A,FALSE,"slvsrtb6";#N/A,#N/A,FALSE,"slvsrtb7";#N/A,#N/A,FALSE,"slvsrtb8";#N/A,#N/A,FALSE,"slvsrtb9";#N/A,#N/A,FALSE,"slvsrtb10";#N/A,#N/A,FALSE,"slvsrtb12"}</definedName>
    <definedName name="zzzzzzzzzz" localSheetId="9" hidden="1">{#N/A,#N/A,FALSE,"slvsrtb1";#N/A,#N/A,FALSE,"slvsrtb2";#N/A,#N/A,FALSE,"slvsrtb3";#N/A,#N/A,FALSE,"slvsrtb4";#N/A,#N/A,FALSE,"slvsrtb5";#N/A,#N/A,FALSE,"slvsrtb6";#N/A,#N/A,FALSE,"slvsrtb7";#N/A,#N/A,FALSE,"slvsrtb8";#N/A,#N/A,FALSE,"slvsrtb9";#N/A,#N/A,FALSE,"slvsrtb10";#N/A,#N/A,FALSE,"slvsrtb12"}</definedName>
    <definedName name="zzzzzzzzzz" localSheetId="11" hidden="1">{#N/A,#N/A,FALSE,"slvsrtb1";#N/A,#N/A,FALSE,"slvsrtb2";#N/A,#N/A,FALSE,"slvsrtb3";#N/A,#N/A,FALSE,"slvsrtb4";#N/A,#N/A,FALSE,"slvsrtb5";#N/A,#N/A,FALSE,"slvsrtb6";#N/A,#N/A,FALSE,"slvsrtb7";#N/A,#N/A,FALSE,"slvsrtb8";#N/A,#N/A,FALSE,"slvsrtb9";#N/A,#N/A,FALSE,"slvsrtb10";#N/A,#N/A,FALSE,"slvsrtb12"}</definedName>
    <definedName name="zzzzzzzzzz" localSheetId="6" hidden="1">{#N/A,#N/A,FALSE,"slvsrtb1";#N/A,#N/A,FALSE,"slvsrtb2";#N/A,#N/A,FALSE,"slvsrtb3";#N/A,#N/A,FALSE,"slvsrtb4";#N/A,#N/A,FALSE,"slvsrtb5";#N/A,#N/A,FALSE,"slvsrtb6";#N/A,#N/A,FALSE,"slvsrtb7";#N/A,#N/A,FALSE,"slvsrtb8";#N/A,#N/A,FALSE,"slvsrtb9";#N/A,#N/A,FALSE,"slvsrtb10";#N/A,#N/A,FALSE,"slvsrtb12"}</definedName>
    <definedName name="zzzzzzzzzz" localSheetId="19" hidden="1">{#N/A,#N/A,FALSE,"slvsrtb1";#N/A,#N/A,FALSE,"slvsrtb2";#N/A,#N/A,FALSE,"slvsrtb3";#N/A,#N/A,FALSE,"slvsrtb4";#N/A,#N/A,FALSE,"slvsrtb5";#N/A,#N/A,FALSE,"slvsrtb6";#N/A,#N/A,FALSE,"slvsrtb7";#N/A,#N/A,FALSE,"slvsrtb8";#N/A,#N/A,FALSE,"slvsrtb9";#N/A,#N/A,FALSE,"slvsrtb10";#N/A,#N/A,FALSE,"slvsrtb12"}</definedName>
    <definedName name="zzzzzzzzzz" localSheetId="20" hidden="1">{#N/A,#N/A,FALSE,"slvsrtb1";#N/A,#N/A,FALSE,"slvsrtb2";#N/A,#N/A,FALSE,"slvsrtb3";#N/A,#N/A,FALSE,"slvsrtb4";#N/A,#N/A,FALSE,"slvsrtb5";#N/A,#N/A,FALSE,"slvsrtb6";#N/A,#N/A,FALSE,"slvsrtb7";#N/A,#N/A,FALSE,"slvsrtb8";#N/A,#N/A,FALSE,"slvsrtb9";#N/A,#N/A,FALSE,"slvsrtb10";#N/A,#N/A,FALSE,"slvsrtb12"}</definedName>
    <definedName name="zzzzzzzzzz" localSheetId="21" hidden="1">{#N/A,#N/A,FALSE,"slvsrtb1";#N/A,#N/A,FALSE,"slvsrtb2";#N/A,#N/A,FALSE,"slvsrtb3";#N/A,#N/A,FALSE,"slvsrtb4";#N/A,#N/A,FALSE,"slvsrtb5";#N/A,#N/A,FALSE,"slvsrtb6";#N/A,#N/A,FALSE,"slvsrtb7";#N/A,#N/A,FALSE,"slvsrtb8";#N/A,#N/A,FALSE,"slvsrtb9";#N/A,#N/A,FALSE,"slvsrtb10";#N/A,#N/A,FALSE,"slvsrtb12"}</definedName>
    <definedName name="zzzzzzzzzz" localSheetId="22" hidden="1">{#N/A,#N/A,FALSE,"slvsrtb1";#N/A,#N/A,FALSE,"slvsrtb2";#N/A,#N/A,FALSE,"slvsrtb3";#N/A,#N/A,FALSE,"slvsrtb4";#N/A,#N/A,FALSE,"slvsrtb5";#N/A,#N/A,FALSE,"slvsrtb6";#N/A,#N/A,FALSE,"slvsrtb7";#N/A,#N/A,FALSE,"slvsrtb8";#N/A,#N/A,FALSE,"slvsrtb9";#N/A,#N/A,FALSE,"slvsrtb10";#N/A,#N/A,FALSE,"slvsrtb12"}</definedName>
    <definedName name="zzzzzzzzzz" localSheetId="24" hidden="1">{#N/A,#N/A,FALSE,"slvsrtb1";#N/A,#N/A,FALSE,"slvsrtb2";#N/A,#N/A,FALSE,"slvsrtb3";#N/A,#N/A,FALSE,"slvsrtb4";#N/A,#N/A,FALSE,"slvsrtb5";#N/A,#N/A,FALSE,"slvsrtb6";#N/A,#N/A,FALSE,"slvsrtb7";#N/A,#N/A,FALSE,"slvsrtb8";#N/A,#N/A,FALSE,"slvsrtb9";#N/A,#N/A,FALSE,"slvsrtb10";#N/A,#N/A,FALSE,"slvsrtb12"}</definedName>
    <definedName name="zzzzzzzzzz" localSheetId="25" hidden="1">{#N/A,#N/A,FALSE,"slvsrtb1";#N/A,#N/A,FALSE,"slvsrtb2";#N/A,#N/A,FALSE,"slvsrtb3";#N/A,#N/A,FALSE,"slvsrtb4";#N/A,#N/A,FALSE,"slvsrtb5";#N/A,#N/A,FALSE,"slvsrtb6";#N/A,#N/A,FALSE,"slvsrtb7";#N/A,#N/A,FALSE,"slvsrtb8";#N/A,#N/A,FALSE,"slvsrtb9";#N/A,#N/A,FALSE,"slvsrtb10";#N/A,#N/A,FALSE,"slvsrtb12"}</definedName>
    <definedName name="zzzzzzzzzz" localSheetId="26" hidden="1">{#N/A,#N/A,FALSE,"slvsrtb1";#N/A,#N/A,FALSE,"slvsrtb2";#N/A,#N/A,FALSE,"slvsrtb3";#N/A,#N/A,FALSE,"slvsrtb4";#N/A,#N/A,FALSE,"slvsrtb5";#N/A,#N/A,FALSE,"slvsrtb6";#N/A,#N/A,FALSE,"slvsrtb7";#N/A,#N/A,FALSE,"slvsrtb8";#N/A,#N/A,FALSE,"slvsrtb9";#N/A,#N/A,FALSE,"slvsrtb10";#N/A,#N/A,FALSE,"slvsrtb12"}</definedName>
    <definedName name="zzzzzzzzzz" localSheetId="27" hidden="1">{#N/A,#N/A,FALSE,"slvsrtb1";#N/A,#N/A,FALSE,"slvsrtb2";#N/A,#N/A,FALSE,"slvsrtb3";#N/A,#N/A,FALSE,"slvsrtb4";#N/A,#N/A,FALSE,"slvsrtb5";#N/A,#N/A,FALSE,"slvsrtb6";#N/A,#N/A,FALSE,"slvsrtb7";#N/A,#N/A,FALSE,"slvsrtb8";#N/A,#N/A,FALSE,"slvsrtb9";#N/A,#N/A,FALSE,"slvsrtb10";#N/A,#N/A,FALSE,"slvsrtb12"}</definedName>
    <definedName name="zzzzzzzzzz" localSheetId="32" hidden="1">{#N/A,#N/A,FALSE,"slvsrtb1";#N/A,#N/A,FALSE,"slvsrtb2";#N/A,#N/A,FALSE,"slvsrtb3";#N/A,#N/A,FALSE,"slvsrtb4";#N/A,#N/A,FALSE,"slvsrtb5";#N/A,#N/A,FALSE,"slvsrtb6";#N/A,#N/A,FALSE,"slvsrtb7";#N/A,#N/A,FALSE,"slvsrtb8";#N/A,#N/A,FALSE,"slvsrtb9";#N/A,#N/A,FALSE,"slvsrtb10";#N/A,#N/A,FALSE,"slvsrtb12"}</definedName>
    <definedName name="zzzzzzzzzz" localSheetId="33" hidden="1">{#N/A,#N/A,FALSE,"slvsrtb1";#N/A,#N/A,FALSE,"slvsrtb2";#N/A,#N/A,FALSE,"slvsrtb3";#N/A,#N/A,FALSE,"slvsrtb4";#N/A,#N/A,FALSE,"slvsrtb5";#N/A,#N/A,FALSE,"slvsrtb6";#N/A,#N/A,FALSE,"slvsrtb7";#N/A,#N/A,FALSE,"slvsrtb8";#N/A,#N/A,FALSE,"slvsrtb9";#N/A,#N/A,FALSE,"slvsrtb10";#N/A,#N/A,FALSE,"slvsrtb12"}</definedName>
    <definedName name="zzzzzzzzzz" localSheetId="34" hidden="1">{#N/A,#N/A,FALSE,"slvsrtb1";#N/A,#N/A,FALSE,"slvsrtb2";#N/A,#N/A,FALSE,"slvsrtb3";#N/A,#N/A,FALSE,"slvsrtb4";#N/A,#N/A,FALSE,"slvsrtb5";#N/A,#N/A,FALSE,"slvsrtb6";#N/A,#N/A,FALSE,"slvsrtb7";#N/A,#N/A,FALSE,"slvsrtb8";#N/A,#N/A,FALSE,"slvsrtb9";#N/A,#N/A,FALSE,"slvsrtb10";#N/A,#N/A,FALSE,"slvsrtb12"}</definedName>
    <definedName name="zzzzzzzzzz" localSheetId="8" hidden="1">{#N/A,#N/A,FALSE,"slvsrtb1";#N/A,#N/A,FALSE,"slvsrtb2";#N/A,#N/A,FALSE,"slvsrtb3";#N/A,#N/A,FALSE,"slvsrtb4";#N/A,#N/A,FALSE,"slvsrtb5";#N/A,#N/A,FALSE,"slvsrtb6";#N/A,#N/A,FALSE,"slvsrtb7";#N/A,#N/A,FALSE,"slvsrtb8";#N/A,#N/A,FALSE,"slvsrtb9";#N/A,#N/A,FALSE,"slvsrtb10";#N/A,#N/A,FALSE,"slvsrtb12"}</definedName>
    <definedName name="zzzzzzzzzz" localSheetId="35" hidden="1">{#N/A,#N/A,FALSE,"slvsrtb1";#N/A,#N/A,FALSE,"slvsrtb2";#N/A,#N/A,FALSE,"slvsrtb3";#N/A,#N/A,FALSE,"slvsrtb4";#N/A,#N/A,FALSE,"slvsrtb5";#N/A,#N/A,FALSE,"slvsrtb6";#N/A,#N/A,FALSE,"slvsrtb7";#N/A,#N/A,FALSE,"slvsrtb8";#N/A,#N/A,FALSE,"slvsrtb9";#N/A,#N/A,FALSE,"slvsrtb10";#N/A,#N/A,FALSE,"slvsrtb12"}</definedName>
    <definedName name="zzzzzzzzzz" localSheetId="36" hidden="1">{#N/A,#N/A,FALSE,"slvsrtb1";#N/A,#N/A,FALSE,"slvsrtb2";#N/A,#N/A,FALSE,"slvsrtb3";#N/A,#N/A,FALSE,"slvsrtb4";#N/A,#N/A,FALSE,"slvsrtb5";#N/A,#N/A,FALSE,"slvsrtb6";#N/A,#N/A,FALSE,"slvsrtb7";#N/A,#N/A,FALSE,"slvsrtb8";#N/A,#N/A,FALSE,"slvsrtb9";#N/A,#N/A,FALSE,"slvsrtb10";#N/A,#N/A,FALSE,"slvsrtb12"}</definedName>
    <definedName name="zzzzzzzzzz" localSheetId="37" hidden="1">{#N/A,#N/A,FALSE,"slvsrtb1";#N/A,#N/A,FALSE,"slvsrtb2";#N/A,#N/A,FALSE,"slvsrtb3";#N/A,#N/A,FALSE,"slvsrtb4";#N/A,#N/A,FALSE,"slvsrtb5";#N/A,#N/A,FALSE,"slvsrtb6";#N/A,#N/A,FALSE,"slvsrtb7";#N/A,#N/A,FALSE,"slvsrtb8";#N/A,#N/A,FALSE,"slvsrtb9";#N/A,#N/A,FALSE,"slvsrtb10";#N/A,#N/A,FALSE,"slvsrtb12"}</definedName>
    <definedName name="zzzzzzzzzz" localSheetId="38" hidden="1">{#N/A,#N/A,FALSE,"slvsrtb1";#N/A,#N/A,FALSE,"slvsrtb2";#N/A,#N/A,FALSE,"slvsrtb3";#N/A,#N/A,FALSE,"slvsrtb4";#N/A,#N/A,FALSE,"slvsrtb5";#N/A,#N/A,FALSE,"slvsrtb6";#N/A,#N/A,FALSE,"slvsrtb7";#N/A,#N/A,FALSE,"slvsrtb8";#N/A,#N/A,FALSE,"slvsrtb9";#N/A,#N/A,FALSE,"slvsrtb10";#N/A,#N/A,FALSE,"slvsrtb12"}</definedName>
    <definedName name="zzzzzzzzzz" localSheetId="39" hidden="1">{#N/A,#N/A,FALSE,"slvsrtb1";#N/A,#N/A,FALSE,"slvsrtb2";#N/A,#N/A,FALSE,"slvsrtb3";#N/A,#N/A,FALSE,"slvsrtb4";#N/A,#N/A,FALSE,"slvsrtb5";#N/A,#N/A,FALSE,"slvsrtb6";#N/A,#N/A,FALSE,"slvsrtb7";#N/A,#N/A,FALSE,"slvsrtb8";#N/A,#N/A,FALSE,"slvsrtb9";#N/A,#N/A,FALSE,"slvsrtb10";#N/A,#N/A,FALSE,"slvsrtb12"}</definedName>
    <definedName name="zzzzzzzzzz" localSheetId="41" hidden="1">{#N/A,#N/A,FALSE,"slvsrtb1";#N/A,#N/A,FALSE,"slvsrtb2";#N/A,#N/A,FALSE,"slvsrtb3";#N/A,#N/A,FALSE,"slvsrtb4";#N/A,#N/A,FALSE,"slvsrtb5";#N/A,#N/A,FALSE,"slvsrtb6";#N/A,#N/A,FALSE,"slvsrtb7";#N/A,#N/A,FALSE,"slvsrtb8";#N/A,#N/A,FALSE,"slvsrtb9";#N/A,#N/A,FALSE,"slvsrtb10";#N/A,#N/A,FALSE,"slvsrtb12"}</definedName>
    <definedName name="zzzzzzzzzz" localSheetId="43" hidden="1">{#N/A,#N/A,FALSE,"slvsrtb1";#N/A,#N/A,FALSE,"slvsrtb2";#N/A,#N/A,FALSE,"slvsrtb3";#N/A,#N/A,FALSE,"slvsrtb4";#N/A,#N/A,FALSE,"slvsrtb5";#N/A,#N/A,FALSE,"slvsrtb6";#N/A,#N/A,FALSE,"slvsrtb7";#N/A,#N/A,FALSE,"slvsrtb8";#N/A,#N/A,FALSE,"slvsrtb9";#N/A,#N/A,FALSE,"slvsrtb10";#N/A,#N/A,FALSE,"slvsrtb12"}</definedName>
    <definedName name="zzzzzzzzzz" localSheetId="10" hidden="1">{#N/A,#N/A,FALSE,"slvsrtb1";#N/A,#N/A,FALSE,"slvsrtb2";#N/A,#N/A,FALSE,"slvsrtb3";#N/A,#N/A,FALSE,"slvsrtb4";#N/A,#N/A,FALSE,"slvsrtb5";#N/A,#N/A,FALSE,"slvsrtb6";#N/A,#N/A,FALSE,"slvsrtb7";#N/A,#N/A,FALSE,"slvsrtb8";#N/A,#N/A,FALSE,"slvsrtb9";#N/A,#N/A,FALSE,"slvsrtb10";#N/A,#N/A,FALSE,"slvsrtb12"}</definedName>
    <definedName name="zzzzzzzzzz" localSheetId="13" hidden="1">{#N/A,#N/A,FALSE,"slvsrtb1";#N/A,#N/A,FALSE,"slvsrtb2";#N/A,#N/A,FALSE,"slvsrtb3";#N/A,#N/A,FALSE,"slvsrtb4";#N/A,#N/A,FALSE,"slvsrtb5";#N/A,#N/A,FALSE,"slvsrtb6";#N/A,#N/A,FALSE,"slvsrtb7";#N/A,#N/A,FALSE,"slvsrtb8";#N/A,#N/A,FALSE,"slvsrtb9";#N/A,#N/A,FALSE,"slvsrtb10";#N/A,#N/A,FALSE,"slvsrtb12"}</definedName>
    <definedName name="zzzzzzzzzz" localSheetId="14" hidden="1">{#N/A,#N/A,FALSE,"slvsrtb1";#N/A,#N/A,FALSE,"slvsrtb2";#N/A,#N/A,FALSE,"slvsrtb3";#N/A,#N/A,FALSE,"slvsrtb4";#N/A,#N/A,FALSE,"slvsrtb5";#N/A,#N/A,FALSE,"slvsrtb6";#N/A,#N/A,FALSE,"slvsrtb7";#N/A,#N/A,FALSE,"slvsrtb8";#N/A,#N/A,FALSE,"slvsrtb9";#N/A,#N/A,FALSE,"slvsrtb10";#N/A,#N/A,FALSE,"slvsrtb12"}</definedName>
    <definedName name="zzzzzzzzzz" localSheetId="15" hidden="1">{#N/A,#N/A,FALSE,"slvsrtb1";#N/A,#N/A,FALSE,"slvsrtb2";#N/A,#N/A,FALSE,"slvsrtb3";#N/A,#N/A,FALSE,"slvsrtb4";#N/A,#N/A,FALSE,"slvsrtb5";#N/A,#N/A,FALSE,"slvsrtb6";#N/A,#N/A,FALSE,"slvsrtb7";#N/A,#N/A,FALSE,"slvsrtb8";#N/A,#N/A,FALSE,"slvsrtb9";#N/A,#N/A,FALSE,"slvsrtb10";#N/A,#N/A,FALSE,"slvsrtb12"}</definedName>
    <definedName name="zzzzzzzzzz" localSheetId="16" hidden="1">{#N/A,#N/A,FALSE,"slvsrtb1";#N/A,#N/A,FALSE,"slvsrtb2";#N/A,#N/A,FALSE,"slvsrtb3";#N/A,#N/A,FALSE,"slvsrtb4";#N/A,#N/A,FALSE,"slvsrtb5";#N/A,#N/A,FALSE,"slvsrtb6";#N/A,#N/A,FALSE,"slvsrtb7";#N/A,#N/A,FALSE,"slvsrtb8";#N/A,#N/A,FALSE,"slvsrtb9";#N/A,#N/A,FALSE,"slvsrtb10";#N/A,#N/A,FALSE,"slvsrtb12"}</definedName>
    <definedName name="zzzzzzzzzz" localSheetId="17" hidden="1">{#N/A,#N/A,FALSE,"slvsrtb1";#N/A,#N/A,FALSE,"slvsrtb2";#N/A,#N/A,FALSE,"slvsrtb3";#N/A,#N/A,FALSE,"slvsrtb4";#N/A,#N/A,FALSE,"slvsrtb5";#N/A,#N/A,FALSE,"slvsrtb6";#N/A,#N/A,FALSE,"slvsrtb7";#N/A,#N/A,FALSE,"slvsrtb8";#N/A,#N/A,FALSE,"slvsrtb9";#N/A,#N/A,FALSE,"slvsrtb10";#N/A,#N/A,FALSE,"slvsrtb12"}</definedName>
    <definedName name="zzzzzzzzzz" localSheetId="18" hidden="1">{#N/A,#N/A,FALSE,"slvsrtb1";#N/A,#N/A,FALSE,"slvsrtb2";#N/A,#N/A,FALSE,"slvsrtb3";#N/A,#N/A,FALSE,"slvsrtb4";#N/A,#N/A,FALSE,"slvsrtb5";#N/A,#N/A,FALSE,"slvsrtb6";#N/A,#N/A,FALSE,"slvsrtb7";#N/A,#N/A,FALSE,"slvsrtb8";#N/A,#N/A,FALSE,"slvsrtb9";#N/A,#N/A,FALSE,"slvsrtb10";#N/A,#N/A,FALSE,"slvsrtb12"}</definedName>
    <definedName name="zzzzzzzzzz" hidden="1">{#N/A,#N/A,FALSE,"slvsrtb1";#N/A,#N/A,FALSE,"slvsrtb2";#N/A,#N/A,FALSE,"slvsrtb3";#N/A,#N/A,FALSE,"slvsrtb4";#N/A,#N/A,FALSE,"slvsrtb5";#N/A,#N/A,FALSE,"slvsrtb6";#N/A,#N/A,FALSE,"slvsrtb7";#N/A,#N/A,FALSE,"slvsrtb8";#N/A,#N/A,FALSE,"slvsrtb9";#N/A,#N/A,FALSE,"slvsrtb10";#N/A,#N/A,FALSE,"slvsrt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6" i="41" l="1"/>
  <c r="I12" i="41"/>
  <c r="I13" i="41"/>
  <c r="I14" i="41"/>
  <c r="I15" i="41"/>
  <c r="I11" i="41"/>
  <c r="G916" i="64"/>
  <c r="F916" i="64"/>
  <c r="H916" i="64" s="1"/>
  <c r="E916" i="64"/>
  <c r="D916" i="64"/>
  <c r="C916" i="64"/>
  <c r="H915" i="64"/>
  <c r="H914" i="64"/>
  <c r="H913" i="64"/>
  <c r="H912" i="64"/>
  <c r="H911" i="64"/>
  <c r="H910" i="64"/>
  <c r="H909" i="64"/>
  <c r="H908" i="64"/>
  <c r="H907" i="64"/>
  <c r="H906" i="64"/>
  <c r="H905" i="64"/>
  <c r="H904" i="64"/>
  <c r="H903" i="64"/>
  <c r="H902" i="64"/>
  <c r="H901" i="64"/>
  <c r="H900" i="64"/>
  <c r="H899" i="64"/>
  <c r="H898" i="64"/>
  <c r="H897" i="64"/>
  <c r="H896" i="64"/>
  <c r="H895" i="64"/>
  <c r="H894" i="64"/>
  <c r="H893" i="64"/>
  <c r="H892" i="64"/>
  <c r="H891" i="64"/>
  <c r="H890" i="64"/>
  <c r="H889" i="64"/>
  <c r="H888" i="64"/>
  <c r="H887" i="64"/>
  <c r="H886" i="64"/>
  <c r="H885" i="64"/>
  <c r="H884" i="64"/>
  <c r="H883" i="64"/>
  <c r="H882" i="64"/>
  <c r="H881" i="64"/>
  <c r="H880" i="64"/>
  <c r="H879" i="64"/>
  <c r="H878" i="64"/>
  <c r="H877" i="64"/>
  <c r="H876" i="64"/>
  <c r="H875" i="64"/>
  <c r="H874" i="64"/>
  <c r="H873" i="64"/>
  <c r="H872" i="64"/>
  <c r="H871" i="64"/>
  <c r="H870" i="64"/>
  <c r="H869" i="64"/>
  <c r="H868" i="64"/>
  <c r="H867" i="64"/>
  <c r="H866" i="64"/>
  <c r="H865" i="64"/>
  <c r="H864" i="64"/>
  <c r="H863" i="64"/>
  <c r="H862" i="64"/>
  <c r="H861" i="64"/>
  <c r="H860" i="64"/>
  <c r="H859" i="64"/>
  <c r="H858" i="64"/>
  <c r="H857" i="64"/>
  <c r="H856" i="64"/>
  <c r="H855" i="64"/>
  <c r="H854" i="64"/>
  <c r="H853" i="64"/>
  <c r="H852" i="64"/>
  <c r="H851" i="64"/>
  <c r="H850" i="64"/>
  <c r="H849" i="64"/>
  <c r="H848" i="64"/>
  <c r="H847" i="64"/>
  <c r="H846" i="64"/>
  <c r="H845" i="64"/>
  <c r="H844" i="64"/>
  <c r="H843" i="64"/>
  <c r="H842" i="64"/>
  <c r="H841" i="64"/>
  <c r="H840" i="64"/>
  <c r="H839" i="64"/>
  <c r="H838" i="64"/>
  <c r="H837" i="64"/>
  <c r="H836" i="64"/>
  <c r="H835" i="64"/>
  <c r="H834" i="64"/>
  <c r="H833" i="64"/>
  <c r="H832" i="64"/>
  <c r="H831" i="64"/>
  <c r="H830" i="64"/>
  <c r="H829" i="64"/>
  <c r="H828" i="64"/>
  <c r="H827" i="64"/>
  <c r="H826" i="64"/>
  <c r="H825" i="64"/>
  <c r="H824" i="64"/>
  <c r="H823" i="64"/>
  <c r="H822" i="64"/>
  <c r="H821" i="64"/>
  <c r="H820" i="64"/>
  <c r="H819" i="64"/>
  <c r="H818" i="64"/>
  <c r="H817" i="64"/>
  <c r="H816" i="64"/>
  <c r="H815" i="64"/>
  <c r="H814" i="64"/>
  <c r="H813" i="64"/>
  <c r="H812" i="64"/>
  <c r="H811" i="64"/>
  <c r="H810" i="64"/>
  <c r="H809" i="64"/>
  <c r="H808" i="64"/>
  <c r="H807" i="64"/>
  <c r="H806" i="64"/>
  <c r="H805" i="64"/>
  <c r="H804" i="64"/>
  <c r="H803" i="64"/>
  <c r="H802" i="64"/>
  <c r="H801" i="64"/>
  <c r="H800" i="64"/>
  <c r="H799" i="64"/>
  <c r="H798" i="64"/>
  <c r="H797" i="64"/>
  <c r="H796" i="64"/>
  <c r="H795" i="64"/>
  <c r="H794" i="64"/>
  <c r="H793" i="64"/>
  <c r="H792" i="64"/>
  <c r="H791" i="64"/>
  <c r="H790" i="64"/>
  <c r="H789" i="64"/>
  <c r="H788" i="64"/>
  <c r="H787" i="64"/>
  <c r="H786" i="64"/>
  <c r="H785" i="64"/>
  <c r="H784" i="64"/>
  <c r="H783" i="64"/>
  <c r="H782" i="64"/>
  <c r="H781" i="64"/>
  <c r="H780" i="64"/>
  <c r="H779" i="64"/>
  <c r="H778" i="64"/>
  <c r="H777" i="64"/>
  <c r="H776" i="64"/>
  <c r="H775" i="64"/>
  <c r="H774" i="64"/>
  <c r="H773" i="64"/>
  <c r="H772" i="64"/>
  <c r="H771" i="64"/>
  <c r="H770" i="64"/>
  <c r="H769" i="64"/>
  <c r="H768" i="64"/>
  <c r="H767" i="64"/>
  <c r="H766" i="64"/>
  <c r="H765" i="64"/>
  <c r="H764" i="64"/>
  <c r="H763" i="64"/>
  <c r="H762" i="64"/>
  <c r="H761" i="64"/>
  <c r="H760" i="64"/>
  <c r="H759" i="64"/>
  <c r="H758" i="64"/>
  <c r="H757" i="64"/>
  <c r="H756" i="64"/>
  <c r="H755" i="64"/>
  <c r="H754" i="64"/>
  <c r="H753" i="64"/>
  <c r="H752" i="64"/>
  <c r="H751" i="64"/>
  <c r="H750" i="64"/>
  <c r="H749" i="64"/>
  <c r="H748" i="64"/>
  <c r="H747" i="64"/>
  <c r="H746" i="64"/>
  <c r="H745" i="64"/>
  <c r="H744" i="64"/>
  <c r="H743" i="64"/>
  <c r="H742" i="64"/>
  <c r="H741" i="64"/>
  <c r="H740" i="64"/>
  <c r="H739" i="64"/>
  <c r="H738" i="64"/>
  <c r="H737" i="64"/>
  <c r="H736" i="64"/>
  <c r="H735" i="64"/>
  <c r="H734" i="64"/>
  <c r="H733" i="64"/>
  <c r="H732" i="64"/>
  <c r="H731" i="64"/>
  <c r="H730" i="64"/>
  <c r="H729" i="64"/>
  <c r="H728" i="64"/>
  <c r="H727" i="64"/>
  <c r="H726" i="64"/>
  <c r="H725" i="64"/>
  <c r="H724" i="64"/>
  <c r="H723" i="64"/>
  <c r="H722" i="64"/>
  <c r="H721" i="64"/>
  <c r="H720" i="64"/>
  <c r="H719" i="64"/>
  <c r="H718" i="64"/>
  <c r="H717" i="64"/>
  <c r="H716" i="64"/>
  <c r="H715" i="64"/>
  <c r="H714" i="64"/>
  <c r="H713" i="64"/>
  <c r="H712" i="64"/>
  <c r="H711" i="64"/>
  <c r="H710" i="64"/>
  <c r="H709" i="64"/>
  <c r="H708" i="64"/>
  <c r="H707" i="64"/>
  <c r="H706" i="64"/>
  <c r="H705" i="64"/>
  <c r="H704" i="64"/>
  <c r="H703" i="64"/>
  <c r="H702" i="64"/>
  <c r="H701" i="64"/>
  <c r="H700" i="64"/>
  <c r="H699" i="64"/>
  <c r="H698" i="64"/>
  <c r="H697" i="64"/>
  <c r="H696" i="64"/>
  <c r="H695" i="64"/>
  <c r="H694" i="64"/>
  <c r="H693" i="64"/>
  <c r="H692" i="64"/>
  <c r="H691" i="64"/>
  <c r="H690" i="64"/>
  <c r="H689" i="64"/>
  <c r="H688" i="64"/>
  <c r="H687" i="64"/>
  <c r="H686" i="64"/>
  <c r="H685" i="64"/>
  <c r="H684" i="64"/>
  <c r="H683" i="64"/>
  <c r="H682" i="64"/>
  <c r="H681" i="64"/>
  <c r="H680" i="64"/>
  <c r="H679" i="64"/>
  <c r="H678" i="64"/>
  <c r="H677" i="64"/>
  <c r="H676" i="64"/>
  <c r="H675" i="64"/>
  <c r="H674" i="64"/>
  <c r="H673" i="64"/>
  <c r="H672" i="64"/>
  <c r="H671" i="64"/>
  <c r="H670" i="64"/>
  <c r="H669" i="64"/>
  <c r="H668" i="64"/>
  <c r="H667" i="64"/>
  <c r="H666" i="64"/>
  <c r="H665" i="64"/>
  <c r="H664" i="64"/>
  <c r="H663" i="64"/>
  <c r="H662" i="64"/>
  <c r="H661" i="64"/>
  <c r="H660" i="64"/>
  <c r="H659" i="64"/>
  <c r="H658" i="64"/>
  <c r="H657" i="64"/>
  <c r="H656" i="64"/>
  <c r="H655" i="64"/>
  <c r="H654" i="64"/>
  <c r="H653" i="64"/>
  <c r="H652" i="64"/>
  <c r="H651" i="64"/>
  <c r="H650" i="64"/>
  <c r="H649" i="64"/>
  <c r="H648" i="64"/>
  <c r="H647" i="64"/>
  <c r="H646" i="64"/>
  <c r="H645" i="64"/>
  <c r="H644" i="64"/>
  <c r="H643" i="64"/>
  <c r="H642" i="64"/>
  <c r="H641" i="64"/>
  <c r="H640" i="64"/>
  <c r="H639" i="64"/>
  <c r="H638" i="64"/>
  <c r="H637" i="64"/>
  <c r="H636" i="64"/>
  <c r="H635" i="64"/>
  <c r="H634" i="64"/>
  <c r="H633" i="64"/>
  <c r="H632" i="64"/>
  <c r="H631" i="64"/>
  <c r="H630" i="64"/>
  <c r="H629" i="64"/>
  <c r="H628" i="64"/>
  <c r="H627" i="64"/>
  <c r="H626" i="64"/>
  <c r="H625" i="64"/>
  <c r="H624" i="64"/>
  <c r="H623" i="64"/>
  <c r="H622" i="64"/>
  <c r="H621" i="64"/>
  <c r="H620" i="64"/>
  <c r="H619" i="64"/>
  <c r="H618" i="64"/>
  <c r="H617" i="64"/>
  <c r="H616" i="64"/>
  <c r="H615" i="64"/>
  <c r="H614" i="64"/>
  <c r="H613" i="64"/>
  <c r="H612" i="64"/>
  <c r="H611" i="64"/>
  <c r="H610" i="64"/>
  <c r="H609" i="64"/>
  <c r="H608" i="64"/>
  <c r="H607" i="64"/>
  <c r="H606" i="64"/>
  <c r="H605" i="64"/>
  <c r="H604" i="64"/>
  <c r="H603" i="64"/>
  <c r="H602" i="64"/>
  <c r="H601" i="64"/>
  <c r="H600" i="64"/>
  <c r="H599" i="64"/>
  <c r="H598" i="64"/>
  <c r="H597" i="64"/>
  <c r="H596" i="64"/>
  <c r="H595" i="64"/>
  <c r="H594" i="64"/>
  <c r="H593" i="64"/>
  <c r="H592" i="64"/>
  <c r="H591" i="64"/>
  <c r="H590" i="64"/>
  <c r="H589" i="64"/>
  <c r="H588" i="64"/>
  <c r="H587" i="64"/>
  <c r="H586" i="64"/>
  <c r="H585" i="64"/>
  <c r="H584" i="64"/>
  <c r="H583" i="64"/>
  <c r="H582" i="64"/>
  <c r="H581" i="64"/>
  <c r="H580" i="64"/>
  <c r="H579" i="64"/>
  <c r="H578" i="64"/>
  <c r="H577" i="64"/>
  <c r="H576" i="64"/>
  <c r="H575" i="64"/>
  <c r="H574" i="64"/>
  <c r="H573" i="64"/>
  <c r="H572" i="64"/>
  <c r="H571" i="64"/>
  <c r="H570" i="64"/>
  <c r="H569" i="64"/>
  <c r="H568" i="64"/>
  <c r="H567" i="64"/>
  <c r="H566" i="64"/>
  <c r="H565" i="64"/>
  <c r="H564" i="64"/>
  <c r="H563" i="64"/>
  <c r="H562" i="64"/>
  <c r="H561" i="64"/>
  <c r="H560" i="64"/>
  <c r="H559" i="64"/>
  <c r="H558" i="64"/>
  <c r="H557" i="64"/>
  <c r="H556" i="64"/>
  <c r="H555" i="64"/>
  <c r="H554" i="64"/>
  <c r="H553" i="64"/>
  <c r="H552" i="64"/>
  <c r="H551" i="64"/>
  <c r="H550" i="64"/>
  <c r="H549" i="64"/>
  <c r="H548" i="64"/>
  <c r="H547" i="64"/>
  <c r="H546" i="64"/>
  <c r="H545" i="64"/>
  <c r="H544" i="64"/>
  <c r="H543" i="64"/>
  <c r="H542" i="64"/>
  <c r="H541" i="64"/>
  <c r="H540" i="64"/>
  <c r="H539" i="64"/>
  <c r="H538" i="64"/>
  <c r="H537" i="64"/>
  <c r="H536" i="64"/>
  <c r="H535" i="64"/>
  <c r="H534" i="64"/>
  <c r="H533" i="64"/>
  <c r="H532" i="64"/>
  <c r="H531" i="64"/>
  <c r="H530" i="64"/>
  <c r="H529" i="64"/>
  <c r="H528" i="64"/>
  <c r="H527" i="64"/>
  <c r="H526" i="64"/>
  <c r="H525" i="64"/>
  <c r="H524" i="64"/>
  <c r="H523" i="64"/>
  <c r="H522" i="64"/>
  <c r="H521" i="64"/>
  <c r="H520" i="64"/>
  <c r="H519" i="64"/>
  <c r="H518" i="64"/>
  <c r="H517" i="64"/>
  <c r="H516" i="64"/>
  <c r="H515" i="64"/>
  <c r="H514" i="64"/>
  <c r="H513" i="64"/>
  <c r="H512" i="64"/>
  <c r="H511" i="64"/>
  <c r="H510" i="64"/>
  <c r="H509" i="64"/>
  <c r="H508" i="64"/>
  <c r="H507" i="64"/>
  <c r="H506" i="64"/>
  <c r="H505" i="64"/>
  <c r="H504" i="64"/>
  <c r="H503" i="64"/>
  <c r="H502" i="64"/>
  <c r="H501" i="64"/>
  <c r="H500" i="64"/>
  <c r="H499" i="64"/>
  <c r="H498" i="64"/>
  <c r="H497" i="64"/>
  <c r="H496" i="64"/>
  <c r="H495" i="64"/>
  <c r="H494" i="64"/>
  <c r="H493" i="64"/>
  <c r="H492" i="64"/>
  <c r="H491" i="64"/>
  <c r="H490" i="64"/>
  <c r="H489" i="64"/>
  <c r="H488" i="64"/>
  <c r="H487" i="64"/>
  <c r="H486" i="64"/>
  <c r="H485" i="64"/>
  <c r="H484" i="64"/>
  <c r="H483" i="64"/>
  <c r="H482" i="64"/>
  <c r="H481" i="64"/>
  <c r="H480" i="64"/>
  <c r="H479" i="64"/>
  <c r="H478" i="64"/>
  <c r="H477" i="64"/>
  <c r="H476" i="64"/>
  <c r="H475" i="64"/>
  <c r="H474" i="64"/>
  <c r="H473" i="64"/>
  <c r="H472" i="64"/>
  <c r="H471" i="64"/>
  <c r="H470" i="64"/>
  <c r="H469" i="64"/>
  <c r="H468" i="64"/>
  <c r="H467" i="64"/>
  <c r="H466" i="64"/>
  <c r="H465" i="64"/>
  <c r="H464" i="64"/>
  <c r="H463" i="64"/>
  <c r="H462" i="64"/>
  <c r="H461" i="64"/>
  <c r="H460" i="64"/>
  <c r="H459" i="64"/>
  <c r="H458" i="64"/>
  <c r="H457" i="64"/>
  <c r="H456" i="64"/>
  <c r="H455" i="64"/>
  <c r="H454" i="64"/>
  <c r="H453" i="64"/>
  <c r="H452" i="64"/>
  <c r="H451" i="64"/>
  <c r="H450" i="64"/>
  <c r="H449" i="64"/>
  <c r="H448" i="64"/>
  <c r="H447" i="64"/>
  <c r="H446" i="64"/>
  <c r="H445" i="64"/>
  <c r="H444" i="64"/>
  <c r="H443" i="64"/>
  <c r="H442" i="64"/>
  <c r="H441" i="64"/>
  <c r="H440" i="64"/>
  <c r="H439" i="64"/>
  <c r="H438" i="64"/>
  <c r="H437" i="64"/>
  <c r="H436" i="64"/>
  <c r="H435" i="64"/>
  <c r="H434" i="64"/>
  <c r="H433" i="64"/>
  <c r="H432" i="64"/>
  <c r="H431" i="64"/>
  <c r="H430" i="64"/>
  <c r="H429" i="64"/>
  <c r="H428" i="64"/>
  <c r="H427" i="64"/>
  <c r="H426" i="64"/>
  <c r="H425" i="64"/>
  <c r="H424" i="64"/>
  <c r="H423" i="64"/>
  <c r="H422" i="64"/>
  <c r="H421" i="64"/>
  <c r="H420" i="64"/>
  <c r="H419" i="64"/>
  <c r="H418" i="64"/>
  <c r="H417" i="64"/>
  <c r="H416" i="64"/>
  <c r="H415" i="64"/>
  <c r="H414" i="64"/>
  <c r="H413" i="64"/>
  <c r="H412" i="64"/>
  <c r="H411" i="64"/>
  <c r="H410" i="64"/>
  <c r="H409" i="64"/>
  <c r="H408" i="64"/>
  <c r="H407" i="64"/>
  <c r="H406" i="64"/>
  <c r="H405" i="64"/>
  <c r="H404" i="64"/>
  <c r="H403" i="64"/>
  <c r="H402" i="64"/>
  <c r="H401" i="64"/>
  <c r="H400" i="64"/>
  <c r="H399" i="64"/>
  <c r="H398" i="64"/>
  <c r="H397" i="64"/>
  <c r="H396" i="64"/>
  <c r="H395" i="64"/>
  <c r="H394" i="64"/>
  <c r="H393" i="64"/>
  <c r="H392" i="64"/>
  <c r="H391" i="64"/>
  <c r="H390" i="64"/>
  <c r="H389" i="64"/>
  <c r="H388" i="64"/>
  <c r="H387" i="64"/>
  <c r="H386" i="64"/>
  <c r="H385" i="64"/>
  <c r="H384" i="64"/>
  <c r="H383" i="64"/>
  <c r="H382" i="64"/>
  <c r="H381" i="64"/>
  <c r="H380" i="64"/>
  <c r="H379" i="64"/>
  <c r="H378" i="64"/>
  <c r="H377" i="64"/>
  <c r="H376" i="64"/>
  <c r="H375" i="64"/>
  <c r="H374" i="64"/>
  <c r="H373" i="64"/>
  <c r="H372" i="64"/>
  <c r="H371" i="64"/>
  <c r="H370" i="64"/>
  <c r="H369" i="64"/>
  <c r="H368" i="64"/>
  <c r="H367" i="64"/>
  <c r="H366" i="64"/>
  <c r="H365" i="64"/>
  <c r="H364" i="64"/>
  <c r="H363" i="64"/>
  <c r="H362" i="64"/>
  <c r="H361" i="64"/>
  <c r="H360" i="64"/>
  <c r="H359" i="64"/>
  <c r="H358" i="64"/>
  <c r="H357" i="64"/>
  <c r="H356" i="64"/>
  <c r="H355" i="64"/>
  <c r="H354" i="64"/>
  <c r="H353" i="64"/>
  <c r="H352" i="64"/>
  <c r="H351" i="64"/>
  <c r="H350" i="64"/>
  <c r="H349" i="64"/>
  <c r="H348" i="64"/>
  <c r="H347" i="64"/>
  <c r="H346" i="64"/>
  <c r="H345" i="64"/>
  <c r="H344" i="64"/>
  <c r="H343" i="64"/>
  <c r="H342" i="64"/>
  <c r="H341" i="64"/>
  <c r="H340" i="64"/>
  <c r="H339" i="64"/>
  <c r="H338" i="64"/>
  <c r="H337" i="64"/>
  <c r="H336" i="64"/>
  <c r="H335" i="64"/>
  <c r="H334" i="64"/>
  <c r="H333" i="64"/>
  <c r="H332" i="64"/>
  <c r="H331" i="64"/>
  <c r="H330" i="64"/>
  <c r="H329" i="64"/>
  <c r="H328" i="64"/>
  <c r="H327" i="64"/>
  <c r="H326" i="64"/>
  <c r="H325" i="64"/>
  <c r="H324" i="64"/>
  <c r="H323" i="64"/>
  <c r="H322" i="64"/>
  <c r="H321" i="64"/>
  <c r="H320" i="64"/>
  <c r="H319" i="64"/>
  <c r="H318" i="64"/>
  <c r="H317" i="64"/>
  <c r="H316" i="64"/>
  <c r="H315" i="64"/>
  <c r="H314" i="64"/>
  <c r="H313" i="64"/>
  <c r="H312" i="64"/>
  <c r="H311" i="64"/>
  <c r="H310" i="64"/>
  <c r="H309" i="64"/>
  <c r="H308" i="64"/>
  <c r="H307" i="64"/>
  <c r="H306" i="64"/>
  <c r="H305" i="64"/>
  <c r="H304" i="64"/>
  <c r="H303" i="64"/>
  <c r="H302" i="64"/>
  <c r="H301" i="64"/>
  <c r="H300" i="64"/>
  <c r="H299" i="64"/>
  <c r="H298" i="64"/>
  <c r="H297" i="64"/>
  <c r="H296" i="64"/>
  <c r="H295" i="64"/>
  <c r="H294" i="64"/>
  <c r="H293" i="64"/>
  <c r="H292" i="64"/>
  <c r="H291" i="64"/>
  <c r="H290" i="64"/>
  <c r="H289" i="64"/>
  <c r="H288" i="64"/>
  <c r="H287" i="64"/>
  <c r="H286" i="64"/>
  <c r="H285" i="64"/>
  <c r="H284" i="64"/>
  <c r="H283" i="64"/>
  <c r="H282" i="64"/>
  <c r="H281" i="64"/>
  <c r="H280" i="64"/>
  <c r="H279" i="64"/>
  <c r="H278" i="64"/>
  <c r="H277" i="64"/>
  <c r="H276" i="64"/>
  <c r="H275" i="64"/>
  <c r="H274" i="64"/>
  <c r="H273" i="64"/>
  <c r="H272" i="64"/>
  <c r="H271" i="64"/>
  <c r="H270" i="64"/>
  <c r="H269" i="64"/>
  <c r="H268" i="64"/>
  <c r="H267" i="64"/>
  <c r="H266" i="64"/>
  <c r="H265" i="64"/>
  <c r="H264" i="64"/>
  <c r="H263" i="64"/>
  <c r="H262" i="64"/>
  <c r="H261" i="64"/>
  <c r="H260" i="64"/>
  <c r="H259" i="64"/>
  <c r="H258" i="64"/>
  <c r="H257" i="64"/>
  <c r="H256" i="64"/>
  <c r="H255" i="64"/>
  <c r="H254" i="64"/>
  <c r="H253" i="64"/>
  <c r="H252" i="64"/>
  <c r="H251" i="64"/>
  <c r="H250" i="64"/>
  <c r="H249" i="64"/>
  <c r="H248" i="64"/>
  <c r="H247" i="64"/>
  <c r="H246" i="64"/>
  <c r="H245" i="64"/>
  <c r="H244" i="64"/>
  <c r="H243" i="64"/>
  <c r="H242" i="64"/>
  <c r="H241" i="64"/>
  <c r="H240" i="64"/>
  <c r="H239" i="64"/>
  <c r="H238" i="64"/>
  <c r="H237" i="64"/>
  <c r="H236" i="64"/>
  <c r="H235" i="64"/>
  <c r="H234" i="64"/>
  <c r="H233" i="64"/>
  <c r="H232" i="64"/>
  <c r="H231" i="64"/>
  <c r="H230" i="64"/>
  <c r="H229" i="64"/>
  <c r="H228" i="64"/>
  <c r="H227" i="64"/>
  <c r="H226" i="64"/>
  <c r="H225" i="64"/>
  <c r="H224" i="64"/>
  <c r="H223" i="64"/>
  <c r="H222" i="64"/>
  <c r="H221" i="64"/>
  <c r="H220" i="64"/>
  <c r="H219" i="64"/>
  <c r="H218" i="64"/>
  <c r="H217" i="64"/>
  <c r="H216" i="64"/>
  <c r="H215" i="64"/>
  <c r="H214" i="64"/>
  <c r="H213" i="64"/>
  <c r="H212" i="64"/>
  <c r="H211" i="64"/>
  <c r="H210" i="64"/>
  <c r="H209" i="64"/>
  <c r="H208" i="64"/>
  <c r="H207" i="64"/>
  <c r="H206" i="64"/>
  <c r="H205" i="64"/>
  <c r="H204" i="64"/>
  <c r="H203" i="64"/>
  <c r="H202" i="64"/>
  <c r="H201" i="64"/>
  <c r="H200" i="64"/>
  <c r="H199" i="64"/>
  <c r="H198" i="64"/>
  <c r="H197" i="64"/>
  <c r="H196" i="64"/>
  <c r="H195" i="64"/>
  <c r="H194" i="64"/>
  <c r="H193" i="64"/>
  <c r="H192" i="64"/>
  <c r="H191" i="64"/>
  <c r="H190" i="64"/>
  <c r="H189" i="64"/>
  <c r="H188" i="64"/>
  <c r="H187" i="64"/>
  <c r="H186" i="64"/>
  <c r="H185" i="64"/>
  <c r="H184" i="64"/>
  <c r="H183" i="64"/>
  <c r="H182" i="64"/>
  <c r="H181" i="64"/>
  <c r="H180" i="64"/>
  <c r="H179" i="64"/>
  <c r="H178" i="64"/>
  <c r="H177" i="64"/>
  <c r="H176" i="64"/>
  <c r="H175" i="64"/>
  <c r="H174" i="64"/>
  <c r="H173" i="64"/>
  <c r="H172" i="64"/>
  <c r="H171" i="64"/>
  <c r="H170" i="64"/>
  <c r="H169" i="64"/>
  <c r="H168" i="64"/>
  <c r="H167" i="64"/>
  <c r="H166" i="64"/>
  <c r="H165" i="64"/>
  <c r="H164" i="64"/>
  <c r="H163" i="64"/>
  <c r="H162" i="64"/>
  <c r="H161" i="64"/>
  <c r="H160" i="64"/>
  <c r="H159" i="64"/>
  <c r="H158" i="64"/>
  <c r="H157" i="64"/>
  <c r="H156" i="64"/>
  <c r="H155" i="64"/>
  <c r="H154" i="64"/>
  <c r="H153" i="64"/>
  <c r="H152" i="64"/>
  <c r="H151" i="64"/>
  <c r="H150" i="64"/>
  <c r="H149" i="64"/>
  <c r="H148" i="64"/>
  <c r="H147" i="64"/>
  <c r="H146" i="64"/>
  <c r="H145" i="64"/>
  <c r="H144" i="64"/>
  <c r="H143" i="64"/>
  <c r="H142" i="64"/>
  <c r="H141" i="64"/>
  <c r="H140" i="64"/>
  <c r="H139" i="64"/>
  <c r="H138" i="64"/>
  <c r="H137" i="64"/>
  <c r="H136" i="64"/>
  <c r="H135" i="64"/>
  <c r="H134" i="64"/>
  <c r="H133" i="64"/>
  <c r="H132" i="64"/>
  <c r="H131" i="64"/>
  <c r="H130" i="64"/>
  <c r="H129" i="64"/>
  <c r="H128" i="64"/>
  <c r="H127" i="64"/>
  <c r="H126" i="64"/>
  <c r="H125" i="64"/>
  <c r="H124" i="64"/>
  <c r="H123" i="64"/>
  <c r="H122" i="64"/>
  <c r="H121" i="64"/>
  <c r="H120" i="64"/>
  <c r="H119" i="64"/>
  <c r="H118" i="64"/>
  <c r="H117" i="64"/>
  <c r="H116" i="64"/>
  <c r="H115" i="64"/>
  <c r="H114" i="64"/>
  <c r="H113" i="64"/>
  <c r="H112" i="64"/>
  <c r="H111" i="64"/>
  <c r="H110" i="64"/>
  <c r="H109" i="64"/>
  <c r="H108" i="64"/>
  <c r="H107" i="64"/>
  <c r="H106" i="64"/>
  <c r="H105" i="64"/>
  <c r="H104" i="64"/>
  <c r="H103" i="64"/>
  <c r="H102" i="64"/>
  <c r="H101" i="64"/>
  <c r="H100" i="64"/>
  <c r="H99" i="64"/>
  <c r="H98" i="64"/>
  <c r="H97" i="64"/>
  <c r="H96" i="64"/>
  <c r="H95" i="64"/>
  <c r="H94" i="64"/>
  <c r="H93" i="64"/>
  <c r="H92" i="64"/>
  <c r="H91" i="64"/>
  <c r="H90" i="64"/>
  <c r="H89" i="64"/>
  <c r="H88" i="64"/>
  <c r="H87" i="64"/>
  <c r="H86" i="64"/>
  <c r="H85" i="64"/>
  <c r="H84" i="64"/>
  <c r="H83" i="64"/>
  <c r="H82" i="64"/>
  <c r="H81" i="64"/>
  <c r="H80" i="64"/>
  <c r="H79" i="64"/>
  <c r="H78" i="64"/>
  <c r="H77" i="64"/>
  <c r="H76" i="64"/>
  <c r="H75" i="64"/>
  <c r="H74" i="64"/>
  <c r="H73" i="64"/>
  <c r="H72" i="64"/>
  <c r="H71" i="64"/>
  <c r="H70" i="64"/>
  <c r="H69" i="64"/>
  <c r="H68" i="64"/>
  <c r="H67" i="64"/>
  <c r="H66" i="64"/>
  <c r="H65" i="64"/>
  <c r="H64" i="64"/>
  <c r="H63" i="64"/>
  <c r="H62" i="64"/>
  <c r="H61" i="64"/>
  <c r="H60" i="64"/>
  <c r="H59" i="64"/>
  <c r="H58" i="64"/>
  <c r="H57" i="64"/>
  <c r="H56" i="64"/>
  <c r="H55" i="64"/>
  <c r="H54" i="64"/>
  <c r="H53" i="64"/>
  <c r="H52" i="64"/>
  <c r="H51" i="64"/>
  <c r="H50" i="64"/>
  <c r="H49" i="64"/>
  <c r="H48" i="64"/>
  <c r="H47" i="64"/>
  <c r="H46" i="64"/>
  <c r="H45" i="64"/>
  <c r="H44" i="64"/>
  <c r="H43" i="64"/>
  <c r="H42" i="64"/>
  <c r="H41" i="64"/>
  <c r="H40" i="64"/>
  <c r="H39" i="64"/>
  <c r="H38" i="64"/>
  <c r="H37" i="64"/>
  <c r="H36" i="64"/>
  <c r="H35" i="64"/>
  <c r="H34" i="64"/>
  <c r="H33" i="64"/>
  <c r="H32" i="64"/>
  <c r="H31" i="64"/>
  <c r="H30" i="64"/>
  <c r="H29" i="64"/>
  <c r="H28" i="64"/>
  <c r="H27" i="64"/>
  <c r="H26" i="64"/>
  <c r="H25" i="64"/>
  <c r="H24" i="64"/>
  <c r="H23" i="64"/>
  <c r="H22" i="64"/>
  <c r="H21" i="64"/>
  <c r="H20" i="64"/>
  <c r="H19" i="64"/>
  <c r="H18" i="64"/>
  <c r="H17" i="64"/>
  <c r="H16" i="64"/>
  <c r="H15" i="64"/>
  <c r="H14" i="64"/>
  <c r="H13" i="64"/>
  <c r="H12" i="64"/>
  <c r="E503" i="63"/>
  <c r="E524" i="63" s="1"/>
  <c r="E110" i="63"/>
  <c r="E101" i="63"/>
  <c r="E43" i="63"/>
  <c r="E9" i="63"/>
  <c r="H29" i="62"/>
  <c r="H28" i="62"/>
  <c r="H27" i="62"/>
  <c r="H25" i="62"/>
  <c r="H24" i="62"/>
  <c r="H23" i="62"/>
  <c r="G22" i="62"/>
  <c r="G30" i="62" s="1"/>
  <c r="F22" i="62"/>
  <c r="E22" i="62"/>
  <c r="D22" i="62"/>
  <c r="H22" i="62" s="1"/>
  <c r="C22" i="62"/>
  <c r="H20" i="62"/>
  <c r="H18" i="62"/>
  <c r="H17" i="62"/>
  <c r="H16" i="62"/>
  <c r="H15" i="62"/>
  <c r="H14" i="62"/>
  <c r="G13" i="62"/>
  <c r="F13" i="62"/>
  <c r="F30" i="62" s="1"/>
  <c r="E13" i="62"/>
  <c r="E30" i="62" s="1"/>
  <c r="D13" i="62"/>
  <c r="D30" i="62" s="1"/>
  <c r="C13" i="62"/>
  <c r="C30" i="62" s="1"/>
  <c r="H30" i="62" s="1"/>
  <c r="H26" i="61"/>
  <c r="H25" i="61"/>
  <c r="H24" i="61"/>
  <c r="H23" i="61"/>
  <c r="H22" i="61"/>
  <c r="H21" i="61"/>
  <c r="H20" i="61"/>
  <c r="G19" i="61"/>
  <c r="F19" i="61"/>
  <c r="E19" i="61"/>
  <c r="D19" i="61"/>
  <c r="C19" i="61"/>
  <c r="H19" i="61" s="1"/>
  <c r="H18" i="61"/>
  <c r="H17" i="61"/>
  <c r="H16" i="61"/>
  <c r="H15" i="61"/>
  <c r="H14" i="61"/>
  <c r="H13" i="61"/>
  <c r="G13" i="61"/>
  <c r="G27" i="61" s="1"/>
  <c r="F13" i="61"/>
  <c r="F27" i="61" s="1"/>
  <c r="E13" i="61"/>
  <c r="E27" i="61" s="1"/>
  <c r="D13" i="61"/>
  <c r="D27" i="61" s="1"/>
  <c r="C13" i="61"/>
  <c r="C27" i="61" s="1"/>
  <c r="H27" i="61" s="1"/>
  <c r="G24" i="60"/>
  <c r="F24" i="60"/>
  <c r="E24" i="60"/>
  <c r="H23" i="60"/>
  <c r="H22" i="60"/>
  <c r="H21" i="60"/>
  <c r="H20" i="60"/>
  <c r="H19" i="60"/>
  <c r="G19" i="60"/>
  <c r="F19" i="60"/>
  <c r="E19" i="60"/>
  <c r="D19" i="60"/>
  <c r="C19" i="60"/>
  <c r="H18" i="60"/>
  <c r="H17" i="60"/>
  <c r="H16" i="60"/>
  <c r="H15" i="60"/>
  <c r="H14" i="60"/>
  <c r="G13" i="60"/>
  <c r="F13" i="60"/>
  <c r="E13" i="60"/>
  <c r="D13" i="60"/>
  <c r="D24" i="60" s="1"/>
  <c r="C13" i="60"/>
  <c r="C24" i="60" s="1"/>
  <c r="H24" i="60" s="1"/>
  <c r="H13" i="60" l="1"/>
  <c r="H13" i="62"/>
  <c r="C605" i="55"/>
  <c r="D605" i="55" s="1"/>
  <c r="C604" i="55"/>
  <c r="D604" i="55" s="1"/>
  <c r="D603" i="55"/>
  <c r="D602" i="55"/>
  <c r="D601" i="55"/>
  <c r="D600" i="55"/>
  <c r="D599" i="55"/>
  <c r="D598" i="55"/>
  <c r="D597" i="55"/>
  <c r="D596" i="55"/>
  <c r="D595" i="55"/>
  <c r="D594" i="55"/>
  <c r="D593" i="55"/>
  <c r="C592" i="55"/>
  <c r="D592" i="55" s="1"/>
  <c r="D591" i="55"/>
  <c r="D590" i="55"/>
  <c r="D589" i="55"/>
  <c r="D588" i="55"/>
  <c r="D587" i="55"/>
  <c r="D586" i="55"/>
  <c r="D585" i="55"/>
  <c r="D584" i="55"/>
  <c r="D583" i="55"/>
  <c r="D582" i="55"/>
  <c r="D581" i="55"/>
  <c r="D580" i="55"/>
  <c r="C580" i="55"/>
  <c r="D579" i="55"/>
  <c r="D578" i="55"/>
  <c r="D577" i="55"/>
  <c r="D576" i="55"/>
  <c r="D575" i="55"/>
  <c r="D574" i="55"/>
  <c r="D573" i="55"/>
  <c r="D572" i="55"/>
  <c r="D571" i="55"/>
  <c r="D570" i="55"/>
  <c r="D569" i="55"/>
  <c r="D568" i="55"/>
  <c r="D567" i="55"/>
  <c r="D566" i="55"/>
  <c r="D565" i="55"/>
  <c r="D564" i="55"/>
  <c r="D563" i="55"/>
  <c r="D562" i="55"/>
  <c r="D561" i="55"/>
  <c r="D560" i="55"/>
  <c r="D559" i="55"/>
  <c r="D558" i="55"/>
  <c r="D557" i="55"/>
  <c r="D556" i="55"/>
  <c r="D555" i="55"/>
  <c r="D554" i="55"/>
  <c r="D553" i="55"/>
  <c r="D552" i="55"/>
  <c r="D551" i="55"/>
  <c r="D550" i="55"/>
  <c r="D549" i="55"/>
  <c r="D548" i="55"/>
  <c r="D547" i="55"/>
  <c r="D546" i="55"/>
  <c r="D545" i="55"/>
  <c r="D544" i="55"/>
  <c r="D543" i="55"/>
  <c r="D542" i="55"/>
  <c r="D541" i="55"/>
  <c r="D540" i="55"/>
  <c r="D539" i="55"/>
  <c r="D538" i="55"/>
  <c r="D537" i="55"/>
  <c r="D536" i="55"/>
  <c r="D535" i="55"/>
  <c r="D534" i="55"/>
  <c r="D533" i="55"/>
  <c r="D532" i="55"/>
  <c r="D531" i="55"/>
  <c r="D530" i="55"/>
  <c r="D529" i="55"/>
  <c r="D528" i="55"/>
  <c r="D527" i="55"/>
  <c r="D526" i="55"/>
  <c r="D525" i="55"/>
  <c r="D524" i="55"/>
  <c r="D523" i="55"/>
  <c r="D522" i="55"/>
  <c r="D521" i="55"/>
  <c r="D520" i="55"/>
  <c r="D519" i="55"/>
  <c r="D518" i="55"/>
  <c r="D517" i="55"/>
  <c r="D516" i="55"/>
  <c r="D515" i="55"/>
  <c r="D514" i="55"/>
  <c r="D513" i="55"/>
  <c r="D512" i="55"/>
  <c r="D511" i="55"/>
  <c r="D510" i="55"/>
  <c r="D509" i="55"/>
  <c r="D508" i="55"/>
  <c r="D507" i="55"/>
  <c r="D506" i="55"/>
  <c r="D505" i="55"/>
  <c r="D504" i="55"/>
  <c r="D503" i="55"/>
  <c r="D502" i="55"/>
  <c r="D501" i="55"/>
  <c r="D500" i="55"/>
  <c r="D499" i="55"/>
  <c r="D498" i="55"/>
  <c r="D497" i="55"/>
  <c r="D496" i="55"/>
  <c r="D495" i="55"/>
  <c r="D494" i="55"/>
  <c r="D493" i="55"/>
  <c r="D492" i="55"/>
  <c r="D491" i="55"/>
  <c r="D490" i="55"/>
  <c r="D489" i="55"/>
  <c r="D488" i="55"/>
  <c r="D487" i="55"/>
  <c r="D486" i="55"/>
  <c r="D485" i="55"/>
  <c r="D484" i="55"/>
  <c r="D483" i="55"/>
  <c r="D482" i="55"/>
  <c r="D481" i="55"/>
  <c r="D480" i="55"/>
  <c r="D479" i="55"/>
  <c r="D478" i="55"/>
  <c r="D477" i="55"/>
  <c r="D476" i="55"/>
  <c r="D475" i="55"/>
  <c r="D474" i="55"/>
  <c r="D473" i="55"/>
  <c r="D472" i="55"/>
  <c r="D471" i="55"/>
  <c r="D470" i="55"/>
  <c r="D469" i="55"/>
  <c r="D468" i="55"/>
  <c r="D467" i="55"/>
  <c r="D466" i="55"/>
  <c r="D465" i="55"/>
  <c r="D464" i="55"/>
  <c r="D463" i="55"/>
  <c r="D462" i="55"/>
  <c r="D461" i="55"/>
  <c r="D460" i="55"/>
  <c r="D459" i="55"/>
  <c r="D458" i="55"/>
  <c r="D457" i="55"/>
  <c r="D456" i="55"/>
  <c r="D455" i="55"/>
  <c r="D454" i="55"/>
  <c r="D453" i="55"/>
  <c r="D452" i="55"/>
  <c r="D451" i="55"/>
  <c r="D450" i="55"/>
  <c r="D449" i="55"/>
  <c r="D448" i="55"/>
  <c r="D447" i="55"/>
  <c r="D446" i="55"/>
  <c r="D445" i="55"/>
  <c r="D444" i="55"/>
  <c r="D443" i="55"/>
  <c r="D442" i="55"/>
  <c r="D441" i="55"/>
  <c r="D440" i="55"/>
  <c r="D439" i="55"/>
  <c r="D438" i="55"/>
  <c r="D437" i="55"/>
  <c r="D436" i="55"/>
  <c r="D435" i="55"/>
  <c r="D434" i="55"/>
  <c r="D433" i="55"/>
  <c r="D432" i="55"/>
  <c r="D431" i="55"/>
  <c r="D430" i="55"/>
  <c r="D429" i="55"/>
  <c r="D428" i="55"/>
  <c r="D427" i="55"/>
  <c r="D426" i="55"/>
  <c r="D425" i="55"/>
  <c r="D424" i="55"/>
  <c r="D423" i="55"/>
  <c r="D422" i="55"/>
  <c r="D421" i="55"/>
  <c r="D420" i="55"/>
  <c r="D419" i="55"/>
  <c r="D418" i="55"/>
  <c r="D417" i="55"/>
  <c r="D416" i="55"/>
  <c r="D415" i="55"/>
  <c r="D414" i="55"/>
  <c r="D413" i="55"/>
  <c r="D412" i="55"/>
  <c r="D411" i="55"/>
  <c r="D410" i="55"/>
  <c r="D409" i="55"/>
  <c r="D408" i="55"/>
  <c r="D407" i="55"/>
  <c r="D406" i="55"/>
  <c r="D405" i="55"/>
  <c r="D404" i="55"/>
  <c r="D403" i="55"/>
  <c r="D402" i="55"/>
  <c r="D401" i="55"/>
  <c r="D400" i="55"/>
  <c r="D399" i="55"/>
  <c r="D398" i="55"/>
  <c r="D397" i="55"/>
  <c r="D396" i="55"/>
  <c r="D395" i="55"/>
  <c r="D394" i="55"/>
  <c r="D393" i="55"/>
  <c r="D392" i="55"/>
  <c r="D391" i="55"/>
  <c r="D390" i="55"/>
  <c r="D389" i="55"/>
  <c r="D388" i="55"/>
  <c r="D387" i="55"/>
  <c r="D386" i="55"/>
  <c r="D385" i="55"/>
  <c r="D384" i="55"/>
  <c r="D383" i="55"/>
  <c r="D382" i="55"/>
  <c r="D381" i="55"/>
  <c r="D380" i="55"/>
  <c r="D379" i="55"/>
  <c r="D378" i="55"/>
  <c r="D377" i="55"/>
  <c r="D376" i="55"/>
  <c r="D375" i="55"/>
  <c r="D374" i="55"/>
  <c r="D373" i="55"/>
  <c r="D372" i="55"/>
  <c r="D371" i="55"/>
  <c r="D370" i="55"/>
  <c r="D369" i="55"/>
  <c r="D368" i="55"/>
  <c r="D367" i="55"/>
  <c r="D366" i="55"/>
  <c r="D365" i="55"/>
  <c r="D364" i="55"/>
  <c r="D363" i="55"/>
  <c r="D362" i="55"/>
  <c r="D361" i="55"/>
  <c r="D360" i="55"/>
  <c r="D359" i="55"/>
  <c r="D358" i="55"/>
  <c r="D357" i="55"/>
  <c r="D356" i="55"/>
  <c r="D355" i="55"/>
  <c r="D354" i="55"/>
  <c r="D353" i="55"/>
  <c r="D352" i="55"/>
  <c r="D351" i="55"/>
  <c r="D350" i="55"/>
  <c r="D349" i="55"/>
  <c r="D348" i="55"/>
  <c r="D347" i="55"/>
  <c r="D346" i="55"/>
  <c r="D345" i="55"/>
  <c r="D344" i="55"/>
  <c r="D343" i="55"/>
  <c r="D342" i="55"/>
  <c r="D341" i="55"/>
  <c r="D340" i="55"/>
  <c r="D339" i="55"/>
  <c r="D338" i="55"/>
  <c r="D337" i="55"/>
  <c r="D336" i="55"/>
  <c r="D335" i="55"/>
  <c r="D334" i="55"/>
  <c r="D333" i="55"/>
  <c r="D332" i="55"/>
  <c r="D331" i="55"/>
  <c r="D330" i="55"/>
  <c r="D329" i="55"/>
  <c r="D328" i="55"/>
  <c r="D327" i="55"/>
  <c r="D326" i="55"/>
  <c r="D325" i="55"/>
  <c r="D324" i="55"/>
  <c r="D323" i="55"/>
  <c r="D322" i="55"/>
  <c r="D321" i="55"/>
  <c r="D320" i="55"/>
  <c r="D319" i="55"/>
  <c r="D318" i="55"/>
  <c r="D317" i="55"/>
  <c r="D316" i="55"/>
  <c r="D315" i="55"/>
  <c r="D314" i="55"/>
  <c r="D313" i="55"/>
  <c r="D312" i="55"/>
  <c r="D311" i="55"/>
  <c r="D310" i="55"/>
  <c r="D309" i="55"/>
  <c r="D308" i="55"/>
  <c r="D307" i="55"/>
  <c r="D306" i="55"/>
  <c r="D305" i="55"/>
  <c r="D304" i="55"/>
  <c r="D303" i="55"/>
  <c r="D302" i="55"/>
  <c r="D301" i="55"/>
  <c r="D300" i="55"/>
  <c r="D299" i="55"/>
  <c r="D298" i="55"/>
  <c r="D297" i="55"/>
  <c r="D296" i="55"/>
  <c r="D295" i="55"/>
  <c r="D294" i="55"/>
  <c r="D293" i="55"/>
  <c r="D292" i="55"/>
  <c r="D291" i="55"/>
  <c r="D290" i="55"/>
  <c r="D289" i="55"/>
  <c r="D288" i="55"/>
  <c r="D287" i="55"/>
  <c r="D286" i="55"/>
  <c r="D285" i="55"/>
  <c r="D284" i="55"/>
  <c r="D283" i="55"/>
  <c r="D282" i="55"/>
  <c r="D281" i="55"/>
  <c r="D280" i="55"/>
  <c r="D279" i="55"/>
  <c r="D278" i="55"/>
  <c r="D277" i="55"/>
  <c r="D276" i="55"/>
  <c r="D275" i="55"/>
  <c r="D274" i="55"/>
  <c r="D273" i="55"/>
  <c r="D272" i="55"/>
  <c r="D271" i="55"/>
  <c r="D270" i="55"/>
  <c r="D269" i="55"/>
  <c r="D268" i="55"/>
  <c r="D267" i="55"/>
  <c r="D266" i="55"/>
  <c r="D265" i="55"/>
  <c r="D264" i="55"/>
  <c r="D263" i="55"/>
  <c r="D262" i="55"/>
  <c r="D261" i="55"/>
  <c r="D260" i="55"/>
  <c r="D259" i="55"/>
  <c r="D258" i="55"/>
  <c r="D257" i="55"/>
  <c r="D256" i="55"/>
  <c r="D255" i="55"/>
  <c r="D254" i="55"/>
  <c r="D253" i="55"/>
  <c r="D252" i="55"/>
  <c r="D251" i="55"/>
  <c r="D250" i="55"/>
  <c r="D249" i="55"/>
  <c r="D248" i="55"/>
  <c r="D247" i="55"/>
  <c r="D246" i="55"/>
  <c r="D245" i="55"/>
  <c r="D244" i="55"/>
  <c r="D243" i="55"/>
  <c r="D242" i="55"/>
  <c r="D241" i="55"/>
  <c r="D240" i="55"/>
  <c r="D239" i="55"/>
  <c r="D238" i="55"/>
  <c r="D237" i="55"/>
  <c r="D236" i="55"/>
  <c r="D235" i="55"/>
  <c r="D234" i="55"/>
  <c r="D233" i="55"/>
  <c r="D232" i="55"/>
  <c r="D231" i="55"/>
  <c r="D230" i="55"/>
  <c r="D229" i="55"/>
  <c r="D228" i="55"/>
  <c r="D227" i="55"/>
  <c r="D226" i="55"/>
  <c r="D225" i="55"/>
  <c r="D224" i="55"/>
  <c r="D223" i="55"/>
  <c r="D222" i="55"/>
  <c r="D221" i="55"/>
  <c r="D220" i="55"/>
  <c r="D219" i="55"/>
  <c r="D218" i="55"/>
  <c r="D217" i="55"/>
  <c r="D216" i="55"/>
  <c r="D215" i="55"/>
  <c r="D214" i="55"/>
  <c r="D213" i="55"/>
  <c r="D212" i="55"/>
  <c r="D211" i="55"/>
  <c r="D210" i="55"/>
  <c r="D209" i="55"/>
  <c r="D208" i="55"/>
  <c r="D207" i="55"/>
  <c r="D206" i="55"/>
  <c r="D205" i="55"/>
  <c r="D204" i="55"/>
  <c r="D203" i="55"/>
  <c r="D202" i="55"/>
  <c r="D201" i="55"/>
  <c r="D200" i="55"/>
  <c r="D199" i="55"/>
  <c r="D198" i="55"/>
  <c r="D197" i="55"/>
  <c r="D196" i="55"/>
  <c r="D195" i="55"/>
  <c r="D194" i="55"/>
  <c r="D193" i="55"/>
  <c r="D192" i="55"/>
  <c r="D191" i="55"/>
  <c r="D190" i="55"/>
  <c r="D189" i="55"/>
  <c r="D188" i="55"/>
  <c r="D187" i="55"/>
  <c r="D186" i="55"/>
  <c r="D185" i="55"/>
  <c r="D184" i="55"/>
  <c r="D183" i="55"/>
  <c r="D182" i="55"/>
  <c r="D181" i="55"/>
  <c r="D180" i="55"/>
  <c r="D179" i="55"/>
  <c r="D178" i="55"/>
  <c r="D177" i="55"/>
  <c r="D176" i="55"/>
  <c r="D175" i="55"/>
  <c r="D174" i="55"/>
  <c r="D173" i="55"/>
  <c r="D172" i="55"/>
  <c r="D171" i="55"/>
  <c r="D170" i="55"/>
  <c r="D169" i="55"/>
  <c r="D168" i="55"/>
  <c r="D167" i="55"/>
  <c r="D166" i="55"/>
  <c r="D165" i="55"/>
  <c r="D164" i="55"/>
  <c r="D163" i="55"/>
  <c r="D162" i="55"/>
  <c r="D161" i="55"/>
  <c r="D160" i="55"/>
  <c r="D159" i="55"/>
  <c r="D158" i="55"/>
  <c r="D157" i="55"/>
  <c r="D156" i="55"/>
  <c r="D155" i="55"/>
  <c r="D154" i="55"/>
  <c r="D153" i="55"/>
  <c r="D152" i="55"/>
  <c r="D151" i="55"/>
  <c r="D150" i="55"/>
  <c r="D149" i="55"/>
  <c r="D148" i="55"/>
  <c r="D147" i="55"/>
  <c r="D146" i="55"/>
  <c r="D145" i="55"/>
  <c r="D144" i="55"/>
  <c r="D143" i="55"/>
  <c r="D142" i="55"/>
  <c r="D141" i="55"/>
  <c r="D140" i="55"/>
  <c r="D139" i="55"/>
  <c r="D138" i="55"/>
  <c r="D137" i="55"/>
  <c r="D136" i="55"/>
  <c r="D135" i="55"/>
  <c r="D134" i="55"/>
  <c r="D133" i="55"/>
  <c r="D132" i="55"/>
  <c r="D131" i="55"/>
  <c r="D130" i="55"/>
  <c r="D129" i="55"/>
  <c r="D128" i="55"/>
  <c r="D127" i="55"/>
  <c r="D126" i="55"/>
  <c r="D125" i="55"/>
  <c r="D124" i="55"/>
  <c r="D123" i="55"/>
  <c r="D122" i="55"/>
  <c r="D121" i="55"/>
  <c r="D120" i="55"/>
  <c r="D119" i="55"/>
  <c r="D118" i="55"/>
  <c r="D117" i="55"/>
  <c r="D116" i="55"/>
  <c r="D115" i="55"/>
  <c r="D114" i="55"/>
  <c r="D113" i="55"/>
  <c r="D112" i="55"/>
  <c r="D111" i="55"/>
  <c r="D110" i="55"/>
  <c r="D109" i="55"/>
  <c r="D108" i="55"/>
  <c r="D107" i="55"/>
  <c r="D106" i="55"/>
  <c r="D105" i="55"/>
  <c r="D104" i="55"/>
  <c r="D103" i="55"/>
  <c r="D102" i="55"/>
  <c r="D101" i="55"/>
  <c r="D100" i="55"/>
  <c r="D99" i="55"/>
  <c r="D98" i="55"/>
  <c r="D97" i="55"/>
  <c r="D96" i="55"/>
  <c r="D95" i="55"/>
  <c r="D94" i="55"/>
  <c r="D93" i="55"/>
  <c r="D92" i="55"/>
  <c r="D91" i="55"/>
  <c r="D90" i="55"/>
  <c r="D89" i="55"/>
  <c r="D88" i="55"/>
  <c r="D87" i="55"/>
  <c r="D86" i="55"/>
  <c r="D85" i="55"/>
  <c r="D84" i="55"/>
  <c r="D83" i="55"/>
  <c r="D82" i="55"/>
  <c r="D81" i="55"/>
  <c r="D80" i="55"/>
  <c r="D79" i="55"/>
  <c r="D78" i="55"/>
  <c r="D77" i="55"/>
  <c r="D76" i="55"/>
  <c r="D75" i="55"/>
  <c r="D74" i="55"/>
  <c r="D73" i="55"/>
  <c r="D72" i="55"/>
  <c r="D71" i="55"/>
  <c r="D70" i="55"/>
  <c r="D69" i="55"/>
  <c r="D68" i="55"/>
  <c r="D67" i="55"/>
  <c r="D66" i="55"/>
  <c r="D65" i="55"/>
  <c r="D64" i="55"/>
  <c r="D63" i="55"/>
  <c r="D62" i="55"/>
  <c r="D61" i="55"/>
  <c r="D60" i="55"/>
  <c r="D59" i="55"/>
  <c r="D58" i="55"/>
  <c r="D57" i="55"/>
  <c r="D56" i="55"/>
  <c r="D55" i="55"/>
  <c r="D54" i="55"/>
  <c r="D53" i="55"/>
  <c r="D52" i="55"/>
  <c r="D51" i="55"/>
  <c r="D50" i="55"/>
  <c r="D49" i="55"/>
  <c r="D48" i="55"/>
  <c r="D47" i="55"/>
  <c r="D46" i="55"/>
  <c r="D45" i="55"/>
  <c r="D44" i="55"/>
  <c r="D43" i="55"/>
  <c r="D42" i="55"/>
  <c r="D41" i="55"/>
  <c r="D40" i="55"/>
  <c r="D39" i="55"/>
  <c r="D38" i="55"/>
  <c r="D37" i="55"/>
  <c r="D36" i="55"/>
  <c r="D35" i="55"/>
  <c r="D34" i="55"/>
  <c r="D33" i="55"/>
  <c r="D32" i="55"/>
  <c r="D31" i="55"/>
  <c r="D30" i="55"/>
  <c r="D29" i="55"/>
  <c r="D28" i="55"/>
  <c r="D27" i="55"/>
  <c r="D26" i="55"/>
  <c r="D25" i="55"/>
  <c r="D24" i="55"/>
  <c r="D23" i="55"/>
  <c r="D22" i="55"/>
  <c r="D21" i="55"/>
  <c r="D20" i="55"/>
  <c r="D19" i="55"/>
  <c r="D18" i="55"/>
  <c r="D17" i="55"/>
  <c r="D16" i="55"/>
  <c r="D15" i="55"/>
  <c r="D14" i="55"/>
  <c r="AA14" i="53"/>
  <c r="AC14" i="53" s="1"/>
  <c r="Z14" i="53"/>
  <c r="AB13" i="53"/>
  <c r="AB12" i="53"/>
  <c r="AD11" i="53"/>
  <c r="AB11" i="53"/>
  <c r="AB10" i="53"/>
  <c r="AB9" i="53"/>
  <c r="R4" i="53"/>
  <c r="G17" i="52"/>
  <c r="F17" i="52"/>
  <c r="E17" i="52"/>
  <c r="D17" i="52"/>
  <c r="C17" i="52"/>
  <c r="H16" i="52"/>
  <c r="H15" i="52"/>
  <c r="H14" i="52"/>
  <c r="H13" i="52"/>
  <c r="H12" i="52"/>
  <c r="H17" i="52" s="1"/>
  <c r="G18" i="51"/>
  <c r="F18" i="51"/>
  <c r="E18" i="51"/>
  <c r="D18" i="51"/>
  <c r="C18" i="51"/>
  <c r="H17" i="51"/>
  <c r="H16" i="51"/>
  <c r="H15" i="51"/>
  <c r="H18" i="51" s="1"/>
  <c r="H14" i="51"/>
  <c r="H13" i="51"/>
  <c r="AE11" i="53" l="1"/>
  <c r="AC9" i="53"/>
  <c r="AC10" i="53"/>
  <c r="AC12" i="53"/>
  <c r="AC11" i="53"/>
  <c r="AC13" i="53"/>
  <c r="AB14" i="53"/>
  <c r="I15" i="52"/>
  <c r="I16" i="52"/>
  <c r="I14" i="52"/>
  <c r="I12" i="52"/>
  <c r="I13" i="52"/>
  <c r="I16" i="51"/>
  <c r="I17" i="51"/>
  <c r="I13" i="51"/>
  <c r="I14" i="51"/>
  <c r="I15" i="51"/>
  <c r="I17" i="52" l="1"/>
  <c r="I18" i="51"/>
  <c r="H33" i="47" l="1"/>
  <c r="I33" i="47" s="1"/>
  <c r="H32" i="47"/>
  <c r="I32" i="47" s="1"/>
  <c r="G31" i="47"/>
  <c r="F31" i="47"/>
  <c r="E31" i="47"/>
  <c r="D31" i="47"/>
  <c r="C31" i="47"/>
  <c r="D29" i="47"/>
  <c r="C29" i="47"/>
  <c r="G27" i="47"/>
  <c r="F27" i="47"/>
  <c r="E27" i="47"/>
  <c r="D27" i="47"/>
  <c r="C27" i="47"/>
  <c r="G26" i="47"/>
  <c r="F26" i="47"/>
  <c r="E26" i="47"/>
  <c r="D26" i="47"/>
  <c r="C26" i="47"/>
  <c r="H23" i="47"/>
  <c r="I23" i="47" s="1"/>
  <c r="I22" i="47"/>
  <c r="H22" i="47"/>
  <c r="H21" i="47"/>
  <c r="I21" i="47" s="1"/>
  <c r="H20" i="47"/>
  <c r="I20" i="47" s="1"/>
  <c r="H19" i="47"/>
  <c r="I19" i="47" s="1"/>
  <c r="G18" i="47"/>
  <c r="F18" i="47"/>
  <c r="E18" i="47"/>
  <c r="D18" i="47"/>
  <c r="C18" i="47"/>
  <c r="H18" i="47" s="1"/>
  <c r="I18" i="47" s="1"/>
  <c r="H17" i="47"/>
  <c r="H26" i="47" s="1"/>
  <c r="I26" i="47" s="1"/>
  <c r="G16" i="47"/>
  <c r="G28" i="47" s="1"/>
  <c r="G35" i="47" s="1"/>
  <c r="F16" i="47"/>
  <c r="E16" i="47"/>
  <c r="D16" i="47"/>
  <c r="C16" i="47"/>
  <c r="H16" i="47" s="1"/>
  <c r="I16" i="47" s="1"/>
  <c r="I14" i="47"/>
  <c r="H14" i="47"/>
  <c r="H27" i="47" s="1"/>
  <c r="I27" i="47" s="1"/>
  <c r="H13" i="47"/>
  <c r="I13" i="47" s="1"/>
  <c r="G12" i="47"/>
  <c r="G29" i="47" s="1"/>
  <c r="F12" i="47"/>
  <c r="F28" i="47" s="1"/>
  <c r="F35" i="47" s="1"/>
  <c r="E12" i="47"/>
  <c r="E28" i="47" s="1"/>
  <c r="E35" i="47" s="1"/>
  <c r="D12" i="47"/>
  <c r="D28" i="47" s="1"/>
  <c r="D35" i="47" s="1"/>
  <c r="C12" i="47"/>
  <c r="B53" i="45"/>
  <c r="I15" i="43"/>
  <c r="H15" i="43"/>
  <c r="L15" i="43" s="1"/>
  <c r="G15" i="43"/>
  <c r="L14" i="43"/>
  <c r="J14" i="43"/>
  <c r="K14" i="43" s="1"/>
  <c r="L13" i="43"/>
  <c r="J13" i="43"/>
  <c r="K13" i="43" s="1"/>
  <c r="L12" i="43"/>
  <c r="K12" i="43"/>
  <c r="J12" i="43"/>
  <c r="L11" i="43"/>
  <c r="J11" i="43"/>
  <c r="K11" i="43" s="1"/>
  <c r="L10" i="43"/>
  <c r="J10" i="43"/>
  <c r="K10" i="43" s="1"/>
  <c r="I17" i="47" l="1"/>
  <c r="C28" i="47"/>
  <c r="C35" i="47" s="1"/>
  <c r="E29" i="47"/>
  <c r="H12" i="47"/>
  <c r="F29" i="47"/>
  <c r="H31" i="47"/>
  <c r="I31" i="47" s="1"/>
  <c r="C55" i="45"/>
  <c r="C54" i="45" s="1"/>
  <c r="J15" i="43"/>
  <c r="K15" i="43" s="1"/>
  <c r="H29" i="47" l="1"/>
  <c r="I29" i="47" s="1"/>
  <c r="H28" i="47"/>
  <c r="I12" i="47"/>
  <c r="B54" i="45"/>
  <c r="J39" i="42"/>
  <c r="K39" i="42" s="1"/>
  <c r="G39" i="42"/>
  <c r="L39" i="42" s="1"/>
  <c r="E39" i="42"/>
  <c r="L38" i="42"/>
  <c r="J38" i="42"/>
  <c r="K38" i="42" s="1"/>
  <c r="I38" i="42"/>
  <c r="H38" i="42"/>
  <c r="L37" i="42"/>
  <c r="K37" i="42"/>
  <c r="J37" i="42"/>
  <c r="I37" i="42"/>
  <c r="H37" i="42"/>
  <c r="L36" i="42"/>
  <c r="K36" i="42"/>
  <c r="J36" i="42"/>
  <c r="I36" i="42"/>
  <c r="H36" i="42"/>
  <c r="L35" i="42"/>
  <c r="J35" i="42"/>
  <c r="K35" i="42" s="1"/>
  <c r="I35" i="42"/>
  <c r="H35" i="42"/>
  <c r="L34" i="42"/>
  <c r="J34" i="42"/>
  <c r="K34" i="42" s="1"/>
  <c r="I34" i="42"/>
  <c r="H34" i="42"/>
  <c r="L33" i="42"/>
  <c r="J33" i="42"/>
  <c r="K33" i="42" s="1"/>
  <c r="I33" i="42"/>
  <c r="H33" i="42"/>
  <c r="L32" i="42"/>
  <c r="J32" i="42"/>
  <c r="K32" i="42" s="1"/>
  <c r="I32" i="42"/>
  <c r="H32" i="42"/>
  <c r="M31" i="42"/>
  <c r="L31" i="42"/>
  <c r="J31" i="42"/>
  <c r="K31" i="42" s="1"/>
  <c r="I31" i="42"/>
  <c r="H31" i="42"/>
  <c r="L30" i="42"/>
  <c r="J30" i="42"/>
  <c r="K30" i="42" s="1"/>
  <c r="I30" i="42"/>
  <c r="H30" i="42"/>
  <c r="L29" i="42"/>
  <c r="J29" i="42"/>
  <c r="K29" i="42" s="1"/>
  <c r="I29" i="42"/>
  <c r="H29" i="42"/>
  <c r="L28" i="42"/>
  <c r="J28" i="42"/>
  <c r="K28" i="42" s="1"/>
  <c r="I28" i="42"/>
  <c r="H28" i="42"/>
  <c r="L27" i="42"/>
  <c r="J27" i="42"/>
  <c r="K27" i="42" s="1"/>
  <c r="I27" i="42"/>
  <c r="H27" i="42"/>
  <c r="L26" i="42"/>
  <c r="K26" i="42"/>
  <c r="J26" i="42"/>
  <c r="I26" i="42"/>
  <c r="H26" i="42"/>
  <c r="L25" i="42"/>
  <c r="K25" i="42"/>
  <c r="J25" i="42"/>
  <c r="I25" i="42"/>
  <c r="H25" i="42"/>
  <c r="L24" i="42"/>
  <c r="J24" i="42"/>
  <c r="K24" i="42" s="1"/>
  <c r="I24" i="42"/>
  <c r="H24" i="42"/>
  <c r="L23" i="42"/>
  <c r="J23" i="42"/>
  <c r="K23" i="42" s="1"/>
  <c r="I23" i="42"/>
  <c r="H23" i="42"/>
  <c r="L22" i="42"/>
  <c r="J22" i="42"/>
  <c r="K22" i="42" s="1"/>
  <c r="I22" i="42"/>
  <c r="H22" i="42"/>
  <c r="L21" i="42"/>
  <c r="J21" i="42"/>
  <c r="K21" i="42" s="1"/>
  <c r="I21" i="42"/>
  <c r="H21" i="42"/>
  <c r="L20" i="42"/>
  <c r="J20" i="42"/>
  <c r="K20" i="42" s="1"/>
  <c r="I20" i="42"/>
  <c r="H20" i="42"/>
  <c r="L19" i="42"/>
  <c r="J19" i="42"/>
  <c r="K19" i="42" s="1"/>
  <c r="I19" i="42"/>
  <c r="H19" i="42"/>
  <c r="L18" i="42"/>
  <c r="K18" i="42"/>
  <c r="J18" i="42"/>
  <c r="I18" i="42"/>
  <c r="H18" i="42"/>
  <c r="L17" i="42"/>
  <c r="K17" i="42"/>
  <c r="J17" i="42"/>
  <c r="I17" i="42"/>
  <c r="H17" i="42"/>
  <c r="L16" i="42"/>
  <c r="J16" i="42"/>
  <c r="K16" i="42" s="1"/>
  <c r="I16" i="42"/>
  <c r="H16" i="42"/>
  <c r="L15" i="42"/>
  <c r="J15" i="42"/>
  <c r="K15" i="42" s="1"/>
  <c r="I15" i="42"/>
  <c r="H15" i="42"/>
  <c r="L14" i="42"/>
  <c r="J14" i="42"/>
  <c r="K14" i="42" s="1"/>
  <c r="I14" i="42"/>
  <c r="H14" i="42"/>
  <c r="L13" i="42"/>
  <c r="J13" i="42"/>
  <c r="K13" i="42" s="1"/>
  <c r="I13" i="42"/>
  <c r="H13" i="42"/>
  <c r="H16" i="41"/>
  <c r="G16" i="41"/>
  <c r="F16" i="41"/>
  <c r="E16" i="41"/>
  <c r="D16" i="41"/>
  <c r="I17" i="40"/>
  <c r="H17" i="40"/>
  <c r="E17" i="40"/>
  <c r="D17" i="40"/>
  <c r="I16" i="40"/>
  <c r="H16" i="40"/>
  <c r="F16" i="40"/>
  <c r="G16" i="40" s="1"/>
  <c r="I15" i="40"/>
  <c r="H15" i="40"/>
  <c r="F15" i="40"/>
  <c r="G15" i="40" s="1"/>
  <c r="I14" i="40"/>
  <c r="H14" i="40"/>
  <c r="F14" i="40"/>
  <c r="G14" i="40" s="1"/>
  <c r="I13" i="40"/>
  <c r="H13" i="40"/>
  <c r="F13" i="40"/>
  <c r="G13" i="40" s="1"/>
  <c r="I12" i="40"/>
  <c r="H12" i="40"/>
  <c r="F12" i="40"/>
  <c r="F17" i="40" s="1"/>
  <c r="G17" i="40" s="1"/>
  <c r="H35" i="47" l="1"/>
  <c r="I28" i="47"/>
  <c r="H39" i="42"/>
  <c r="I39" i="42"/>
  <c r="G12" i="40"/>
  <c r="I29" i="39" l="1"/>
  <c r="J28" i="39"/>
  <c r="G28" i="39"/>
  <c r="J27" i="39"/>
  <c r="G27" i="39"/>
  <c r="J26" i="39"/>
  <c r="G26" i="39"/>
  <c r="J25" i="39"/>
  <c r="G25" i="39"/>
  <c r="J24" i="39"/>
  <c r="G24" i="39"/>
  <c r="J23" i="39"/>
  <c r="J21" i="39" s="1"/>
  <c r="G23" i="39"/>
  <c r="G21" i="39" s="1"/>
  <c r="J22" i="39"/>
  <c r="G22" i="39"/>
  <c r="I21" i="39"/>
  <c r="H21" i="39"/>
  <c r="F21" i="39"/>
  <c r="E21" i="39"/>
  <c r="J20" i="39"/>
  <c r="G20" i="39"/>
  <c r="J19" i="39"/>
  <c r="G19" i="39"/>
  <c r="J18" i="39"/>
  <c r="G18" i="39"/>
  <c r="J17" i="39"/>
  <c r="G17" i="39"/>
  <c r="J16" i="39"/>
  <c r="G16" i="39"/>
  <c r="J15" i="39"/>
  <c r="G15" i="39"/>
  <c r="J14" i="39"/>
  <c r="G14" i="39"/>
  <c r="J13" i="39"/>
  <c r="G13" i="39"/>
  <c r="I12" i="39"/>
  <c r="H12" i="39"/>
  <c r="H29" i="39" s="1"/>
  <c r="J29" i="39" s="1"/>
  <c r="F12" i="39"/>
  <c r="F29" i="39" s="1"/>
  <c r="E12" i="39"/>
  <c r="E29" i="39" s="1"/>
  <c r="I29" i="38"/>
  <c r="K28" i="38"/>
  <c r="H28" i="38"/>
  <c r="E28" i="38"/>
  <c r="K27" i="38"/>
  <c r="H27" i="38"/>
  <c r="E27" i="38"/>
  <c r="K26" i="38"/>
  <c r="H26" i="38"/>
  <c r="E26" i="38"/>
  <c r="K25" i="38"/>
  <c r="H25" i="38"/>
  <c r="E25" i="38"/>
  <c r="K24" i="38"/>
  <c r="H24" i="38"/>
  <c r="E24" i="38"/>
  <c r="K23" i="38"/>
  <c r="H23" i="38"/>
  <c r="E23" i="38"/>
  <c r="E21" i="38" s="1"/>
  <c r="K22" i="38"/>
  <c r="K21" i="38" s="1"/>
  <c r="H22" i="38"/>
  <c r="H21" i="38" s="1"/>
  <c r="E22" i="38"/>
  <c r="J21" i="38"/>
  <c r="J29" i="38" s="1"/>
  <c r="I21" i="38"/>
  <c r="G21" i="38"/>
  <c r="F21" i="38"/>
  <c r="D21" i="38"/>
  <c r="D29" i="38" s="1"/>
  <c r="C21" i="38"/>
  <c r="K20" i="38"/>
  <c r="H20" i="38"/>
  <c r="E20" i="38"/>
  <c r="K19" i="38"/>
  <c r="H19" i="38"/>
  <c r="E19" i="38"/>
  <c r="K18" i="38"/>
  <c r="H18" i="38"/>
  <c r="E18" i="38"/>
  <c r="K17" i="38"/>
  <c r="H17" i="38"/>
  <c r="E17" i="38"/>
  <c r="K16" i="38"/>
  <c r="H16" i="38"/>
  <c r="E16" i="38"/>
  <c r="K15" i="38"/>
  <c r="H15" i="38"/>
  <c r="E15" i="38"/>
  <c r="K14" i="38"/>
  <c r="H14" i="38"/>
  <c r="E14" i="38"/>
  <c r="K13" i="38"/>
  <c r="H13" i="38"/>
  <c r="E13" i="38"/>
  <c r="K12" i="38"/>
  <c r="J12" i="38"/>
  <c r="I12" i="38"/>
  <c r="H12" i="38"/>
  <c r="G12" i="38"/>
  <c r="G29" i="38" s="1"/>
  <c r="F12" i="38"/>
  <c r="F29" i="38" s="1"/>
  <c r="H29" i="38" s="1"/>
  <c r="D12" i="38"/>
  <c r="C12" i="38"/>
  <c r="C29" i="38" s="1"/>
  <c r="E29" i="38" s="1"/>
  <c r="E28" i="37"/>
  <c r="D28" i="37"/>
  <c r="H27" i="37"/>
  <c r="H19" i="37"/>
  <c r="G19" i="37"/>
  <c r="G28" i="37" s="1"/>
  <c r="F19" i="37"/>
  <c r="F28" i="37" s="1"/>
  <c r="E19" i="37"/>
  <c r="D19" i="37"/>
  <c r="C19" i="37"/>
  <c r="C28" i="37" s="1"/>
  <c r="H18" i="37"/>
  <c r="H17" i="37"/>
  <c r="H16" i="37"/>
  <c r="H15" i="37"/>
  <c r="H14" i="37"/>
  <c r="H13" i="37"/>
  <c r="H12" i="37"/>
  <c r="H11" i="37"/>
  <c r="G10" i="37"/>
  <c r="F10" i="37"/>
  <c r="H10" i="37" s="1"/>
  <c r="E10" i="37"/>
  <c r="D10" i="37"/>
  <c r="C10" i="37"/>
  <c r="C29" i="36"/>
  <c r="G28" i="36"/>
  <c r="G27" i="36"/>
  <c r="G26" i="36"/>
  <c r="G25" i="36"/>
  <c r="G24" i="36"/>
  <c r="G23" i="36"/>
  <c r="G22" i="36"/>
  <c r="G21" i="36" s="1"/>
  <c r="G29" i="36" s="1"/>
  <c r="F21" i="36"/>
  <c r="F29" i="36" s="1"/>
  <c r="E21" i="36"/>
  <c r="E29" i="36" s="1"/>
  <c r="D21" i="36"/>
  <c r="D29" i="36" s="1"/>
  <c r="C21" i="36"/>
  <c r="B21" i="36"/>
  <c r="B29" i="36" s="1"/>
  <c r="G20" i="36"/>
  <c r="G19" i="36"/>
  <c r="G18" i="36"/>
  <c r="G17" i="36"/>
  <c r="G16" i="36"/>
  <c r="G15" i="36"/>
  <c r="G12" i="36" s="1"/>
  <c r="G14" i="36"/>
  <c r="G13" i="36"/>
  <c r="F12" i="36"/>
  <c r="E12" i="36"/>
  <c r="D12" i="36"/>
  <c r="C12" i="36"/>
  <c r="B12" i="36"/>
  <c r="G29" i="39" l="1"/>
  <c r="G12" i="39"/>
  <c r="J12" i="39"/>
  <c r="K29" i="38"/>
  <c r="E12" i="38"/>
  <c r="H28" i="37"/>
  <c r="J24" i="30" l="1"/>
  <c r="G24" i="30"/>
  <c r="J23" i="30"/>
  <c r="G23" i="30"/>
  <c r="J22" i="30"/>
  <c r="G22" i="30"/>
  <c r="J21" i="30"/>
  <c r="I21" i="30"/>
  <c r="H21" i="30"/>
  <c r="G21" i="30"/>
  <c r="F21" i="30"/>
  <c r="E21" i="30"/>
  <c r="J20" i="30"/>
  <c r="G20" i="30"/>
  <c r="J19" i="30"/>
  <c r="G19" i="30"/>
  <c r="J18" i="30"/>
  <c r="G18" i="30"/>
  <c r="J17" i="30"/>
  <c r="G17" i="30"/>
  <c r="J16" i="30"/>
  <c r="G16" i="30"/>
  <c r="J15" i="30"/>
  <c r="G15" i="30"/>
  <c r="J14" i="30"/>
  <c r="G14" i="30"/>
  <c r="I13" i="30"/>
  <c r="I25" i="30" s="1"/>
  <c r="H13" i="30"/>
  <c r="H25" i="30" s="1"/>
  <c r="J25" i="30" s="1"/>
  <c r="F13" i="30"/>
  <c r="F25" i="30" s="1"/>
  <c r="E13" i="30"/>
  <c r="E25" i="30" s="1"/>
  <c r="G25" i="30" s="1"/>
  <c r="D25" i="29"/>
  <c r="K24" i="29"/>
  <c r="H24" i="29"/>
  <c r="E24" i="29"/>
  <c r="K23" i="29"/>
  <c r="H23" i="29"/>
  <c r="E23" i="29"/>
  <c r="K22" i="29"/>
  <c r="H22" i="29"/>
  <c r="E22" i="29"/>
  <c r="J21" i="29"/>
  <c r="I21" i="29"/>
  <c r="K21" i="29" s="1"/>
  <c r="G21" i="29"/>
  <c r="F21" i="29"/>
  <c r="H21" i="29" s="1"/>
  <c r="D21" i="29"/>
  <c r="C21" i="29"/>
  <c r="E21" i="29" s="1"/>
  <c r="K20" i="29"/>
  <c r="H20" i="29"/>
  <c r="E20" i="29"/>
  <c r="K19" i="29"/>
  <c r="H19" i="29"/>
  <c r="E19" i="29"/>
  <c r="K18" i="29"/>
  <c r="H18" i="29"/>
  <c r="E18" i="29"/>
  <c r="K17" i="29"/>
  <c r="H17" i="29"/>
  <c r="E17" i="29"/>
  <c r="K16" i="29"/>
  <c r="H16" i="29"/>
  <c r="E16" i="29"/>
  <c r="K15" i="29"/>
  <c r="H15" i="29"/>
  <c r="E15" i="29"/>
  <c r="K14" i="29"/>
  <c r="H14" i="29"/>
  <c r="E14" i="29"/>
  <c r="J13" i="29"/>
  <c r="J25" i="29" s="1"/>
  <c r="I13" i="29"/>
  <c r="I25" i="29" s="1"/>
  <c r="K25" i="29" s="1"/>
  <c r="G13" i="29"/>
  <c r="G25" i="29" s="1"/>
  <c r="F13" i="29"/>
  <c r="H13" i="29" s="1"/>
  <c r="D13" i="29"/>
  <c r="C13" i="29"/>
  <c r="C25" i="29" s="1"/>
  <c r="E25" i="29" s="1"/>
  <c r="D24" i="28"/>
  <c r="H23" i="28"/>
  <c r="H22" i="28"/>
  <c r="H21" i="28"/>
  <c r="H20" i="28" s="1"/>
  <c r="G20" i="28"/>
  <c r="F20" i="28"/>
  <c r="E20" i="28"/>
  <c r="D20" i="28"/>
  <c r="C20" i="28"/>
  <c r="H19" i="28"/>
  <c r="H18" i="28"/>
  <c r="H17" i="28"/>
  <c r="H16" i="28"/>
  <c r="H15" i="28"/>
  <c r="H14" i="28"/>
  <c r="H12" i="28" s="1"/>
  <c r="H24" i="28" s="1"/>
  <c r="H13" i="28"/>
  <c r="G12" i="28"/>
  <c r="G24" i="28" s="1"/>
  <c r="F12" i="28"/>
  <c r="F24" i="28" s="1"/>
  <c r="E12" i="28"/>
  <c r="E24" i="28" s="1"/>
  <c r="D12" i="28"/>
  <c r="C12" i="28"/>
  <c r="C24" i="28" s="1"/>
  <c r="H23" i="27"/>
  <c r="H22" i="27"/>
  <c r="H21" i="27"/>
  <c r="G20" i="27"/>
  <c r="G24" i="27" s="1"/>
  <c r="F20" i="27"/>
  <c r="E20" i="27"/>
  <c r="D20" i="27"/>
  <c r="C20" i="27"/>
  <c r="H20" i="27" s="1"/>
  <c r="H19" i="27"/>
  <c r="H18" i="27"/>
  <c r="H17" i="27"/>
  <c r="H16" i="27"/>
  <c r="H15" i="27"/>
  <c r="H14" i="27"/>
  <c r="H13" i="27"/>
  <c r="H12" i="27"/>
  <c r="G12" i="27"/>
  <c r="F12" i="27"/>
  <c r="F24" i="27" s="1"/>
  <c r="E12" i="27"/>
  <c r="E24" i="27" s="1"/>
  <c r="D12" i="27"/>
  <c r="D24" i="27" s="1"/>
  <c r="C12" i="27"/>
  <c r="C24" i="27" s="1"/>
  <c r="H24" i="27" s="1"/>
  <c r="I37" i="25"/>
  <c r="I36" i="25"/>
  <c r="F35" i="25"/>
  <c r="I35" i="25" s="1"/>
  <c r="I34" i="25"/>
  <c r="G33" i="25"/>
  <c r="F33" i="25"/>
  <c r="E32" i="25"/>
  <c r="I32" i="25" s="1"/>
  <c r="I27" i="25"/>
  <c r="H26" i="25"/>
  <c r="G26" i="25"/>
  <c r="F26" i="25"/>
  <c r="E26" i="25"/>
  <c r="I21" i="25"/>
  <c r="I26" i="25" s="1"/>
  <c r="H20" i="25"/>
  <c r="H33" i="25" s="1"/>
  <c r="G20" i="25"/>
  <c r="F20" i="25"/>
  <c r="F38" i="25" s="1"/>
  <c r="E20" i="25"/>
  <c r="E38" i="25" s="1"/>
  <c r="E33" i="25" s="1"/>
  <c r="I17" i="25"/>
  <c r="I20" i="25" s="1"/>
  <c r="I14" i="25"/>
  <c r="H14" i="25"/>
  <c r="G46" i="24"/>
  <c r="D46" i="24"/>
  <c r="H45" i="24"/>
  <c r="D45" i="24"/>
  <c r="I45" i="24" s="1"/>
  <c r="H44" i="24"/>
  <c r="I44" i="24" s="1"/>
  <c r="D44" i="24"/>
  <c r="H43" i="24"/>
  <c r="F43" i="24"/>
  <c r="D43" i="24"/>
  <c r="I43" i="24" s="1"/>
  <c r="H42" i="24"/>
  <c r="D42" i="24"/>
  <c r="I42" i="24" s="1"/>
  <c r="H41" i="24"/>
  <c r="G41" i="24"/>
  <c r="F41" i="24"/>
  <c r="E41" i="24"/>
  <c r="D41" i="24"/>
  <c r="I41" i="24" s="1"/>
  <c r="F40" i="24"/>
  <c r="E40" i="24"/>
  <c r="D40" i="24"/>
  <c r="I39" i="24"/>
  <c r="I38" i="24"/>
  <c r="I37" i="24"/>
  <c r="I36" i="24"/>
  <c r="I40" i="24" s="1"/>
  <c r="I35" i="24"/>
  <c r="E34" i="24"/>
  <c r="I33" i="24"/>
  <c r="I32" i="24"/>
  <c r="I31" i="24"/>
  <c r="I30" i="24"/>
  <c r="I29" i="24"/>
  <c r="I34" i="24" s="1"/>
  <c r="H28" i="24"/>
  <c r="G28" i="24"/>
  <c r="F28" i="24"/>
  <c r="E28" i="24"/>
  <c r="I27" i="24"/>
  <c r="I26" i="24"/>
  <c r="I25" i="24"/>
  <c r="I24" i="24"/>
  <c r="I23" i="24"/>
  <c r="I28" i="24" s="1"/>
  <c r="I22" i="24"/>
  <c r="H22" i="24"/>
  <c r="G22" i="24"/>
  <c r="F22" i="24"/>
  <c r="F46" i="24" s="1"/>
  <c r="E22" i="24"/>
  <c r="E46" i="24" s="1"/>
  <c r="I21" i="24"/>
  <c r="I20" i="24"/>
  <c r="I19" i="24"/>
  <c r="I18" i="24"/>
  <c r="I17" i="24"/>
  <c r="I16" i="24"/>
  <c r="H16" i="24"/>
  <c r="H46" i="24" s="1"/>
  <c r="I15" i="24"/>
  <c r="I14" i="24"/>
  <c r="I13" i="24"/>
  <c r="I12" i="24"/>
  <c r="I11" i="24"/>
  <c r="G16" i="22"/>
  <c r="F16" i="22"/>
  <c r="I16" i="22" s="1"/>
  <c r="E16" i="22"/>
  <c r="H16" i="22" s="1"/>
  <c r="D16" i="22"/>
  <c r="I15" i="22"/>
  <c r="H15" i="22"/>
  <c r="I14" i="22"/>
  <c r="H14" i="22"/>
  <c r="I13" i="22"/>
  <c r="H13" i="22"/>
  <c r="I12" i="22"/>
  <c r="H12" i="22"/>
  <c r="I11" i="22"/>
  <c r="H11" i="22"/>
  <c r="G29" i="21"/>
  <c r="G28" i="21"/>
  <c r="G27" i="21"/>
  <c r="G26" i="21"/>
  <c r="G25" i="21"/>
  <c r="G24" i="21"/>
  <c r="G23" i="21"/>
  <c r="G22" i="21" s="1"/>
  <c r="G30" i="21" s="1"/>
  <c r="F22" i="21"/>
  <c r="F30" i="21" s="1"/>
  <c r="E22" i="21"/>
  <c r="E30" i="21" s="1"/>
  <c r="D22" i="21"/>
  <c r="D30" i="21" s="1"/>
  <c r="C22" i="21"/>
  <c r="B22" i="21"/>
  <c r="B30" i="21" s="1"/>
  <c r="G21" i="21"/>
  <c r="G20" i="21"/>
  <c r="G19" i="21"/>
  <c r="G18" i="21"/>
  <c r="G17" i="21"/>
  <c r="G16" i="21"/>
  <c r="G13" i="21" s="1"/>
  <c r="G15" i="21"/>
  <c r="G14" i="21"/>
  <c r="F13" i="21"/>
  <c r="E13" i="21"/>
  <c r="D13" i="21"/>
  <c r="C13" i="21"/>
  <c r="C30" i="21" s="1"/>
  <c r="B13" i="21"/>
  <c r="C30" i="20"/>
  <c r="G29" i="20"/>
  <c r="G28" i="20"/>
  <c r="G27" i="20"/>
  <c r="G26" i="20"/>
  <c r="G25" i="20"/>
  <c r="G24" i="20"/>
  <c r="G23" i="20"/>
  <c r="G22" i="20" s="1"/>
  <c r="G30" i="20" s="1"/>
  <c r="F22" i="20"/>
  <c r="F30" i="20" s="1"/>
  <c r="E22" i="20"/>
  <c r="E30" i="20" s="1"/>
  <c r="D22" i="20"/>
  <c r="D30" i="20" s="1"/>
  <c r="C22" i="20"/>
  <c r="B22" i="20"/>
  <c r="G21" i="20"/>
  <c r="G20" i="20"/>
  <c r="G19" i="20"/>
  <c r="G18" i="20"/>
  <c r="G17" i="20"/>
  <c r="G16" i="20"/>
  <c r="G13" i="20" s="1"/>
  <c r="G15" i="20"/>
  <c r="G14" i="20"/>
  <c r="F13" i="20"/>
  <c r="E13" i="20"/>
  <c r="D13" i="20"/>
  <c r="C13" i="20"/>
  <c r="B13" i="20"/>
  <c r="B30" i="20" s="1"/>
  <c r="E24" i="19"/>
  <c r="H23" i="19"/>
  <c r="H22" i="19"/>
  <c r="H21" i="19"/>
  <c r="G20" i="19"/>
  <c r="G24" i="19" s="1"/>
  <c r="F20" i="19"/>
  <c r="H20" i="19" s="1"/>
  <c r="E20" i="19"/>
  <c r="D20" i="19"/>
  <c r="C20" i="19"/>
  <c r="H19" i="19"/>
  <c r="H18" i="19"/>
  <c r="H17" i="19"/>
  <c r="H16" i="19"/>
  <c r="H15" i="19"/>
  <c r="H14" i="19"/>
  <c r="H13" i="19"/>
  <c r="G12" i="19"/>
  <c r="F12" i="19"/>
  <c r="E12" i="19"/>
  <c r="D12" i="19"/>
  <c r="D24" i="19" s="1"/>
  <c r="C12" i="19"/>
  <c r="C24" i="19" s="1"/>
  <c r="C24" i="18"/>
  <c r="H23" i="18"/>
  <c r="H22" i="18"/>
  <c r="H21" i="18"/>
  <c r="G20" i="18"/>
  <c r="G24" i="18" s="1"/>
  <c r="F20" i="18"/>
  <c r="E20" i="18"/>
  <c r="D20" i="18"/>
  <c r="H20" i="18" s="1"/>
  <c r="C20" i="18"/>
  <c r="H19" i="18"/>
  <c r="H18" i="18"/>
  <c r="H17" i="18"/>
  <c r="H16" i="18"/>
  <c r="H15" i="18"/>
  <c r="H14" i="18"/>
  <c r="H13" i="18"/>
  <c r="G12" i="18"/>
  <c r="F12" i="18"/>
  <c r="F24" i="18" s="1"/>
  <c r="E12" i="18"/>
  <c r="E24" i="18" s="1"/>
  <c r="D12" i="18"/>
  <c r="C12" i="18"/>
  <c r="H12" i="18" s="1"/>
  <c r="H33" i="17"/>
  <c r="I33" i="17" s="1"/>
  <c r="I32" i="17"/>
  <c r="H32" i="17"/>
  <c r="H31" i="17" s="1"/>
  <c r="I31" i="17" s="1"/>
  <c r="G31" i="17"/>
  <c r="F31" i="17"/>
  <c r="E31" i="17"/>
  <c r="D31" i="17"/>
  <c r="C31" i="17"/>
  <c r="F29" i="17"/>
  <c r="G27" i="17"/>
  <c r="F27" i="17"/>
  <c r="E27" i="17"/>
  <c r="D27" i="17"/>
  <c r="C27" i="17"/>
  <c r="G26" i="17"/>
  <c r="F26" i="17"/>
  <c r="E26" i="17"/>
  <c r="D26" i="17"/>
  <c r="C26" i="17"/>
  <c r="I23" i="17"/>
  <c r="H23" i="17"/>
  <c r="H22" i="17"/>
  <c r="I22" i="17" s="1"/>
  <c r="I21" i="17"/>
  <c r="H21" i="17"/>
  <c r="H20" i="17"/>
  <c r="I20" i="17" s="1"/>
  <c r="I19" i="17"/>
  <c r="H19" i="17"/>
  <c r="H18" i="17"/>
  <c r="I18" i="17" s="1"/>
  <c r="G18" i="17"/>
  <c r="F18" i="17"/>
  <c r="E18" i="17"/>
  <c r="D18" i="17"/>
  <c r="C18" i="17"/>
  <c r="C29" i="17" s="1"/>
  <c r="H17" i="17"/>
  <c r="I17" i="17" s="1"/>
  <c r="G16" i="17"/>
  <c r="F16" i="17"/>
  <c r="E16" i="17"/>
  <c r="D16" i="17"/>
  <c r="H16" i="17" s="1"/>
  <c r="I16" i="17" s="1"/>
  <c r="C16" i="17"/>
  <c r="H14" i="17"/>
  <c r="H27" i="17" s="1"/>
  <c r="I27" i="17" s="1"/>
  <c r="I13" i="17"/>
  <c r="H13" i="17"/>
  <c r="G12" i="17"/>
  <c r="G28" i="17" s="1"/>
  <c r="G35" i="17" s="1"/>
  <c r="F12" i="17"/>
  <c r="F28" i="17" s="1"/>
  <c r="F35" i="17" s="1"/>
  <c r="E12" i="17"/>
  <c r="E29" i="17" s="1"/>
  <c r="D12" i="17"/>
  <c r="D28" i="17" s="1"/>
  <c r="D35" i="17" s="1"/>
  <c r="C12" i="17"/>
  <c r="C28" i="17" s="1"/>
  <c r="C35" i="17" s="1"/>
  <c r="H35" i="16"/>
  <c r="I35" i="16" s="1"/>
  <c r="H34" i="16"/>
  <c r="I34" i="16" s="1"/>
  <c r="H33" i="16"/>
  <c r="I33" i="16" s="1"/>
  <c r="G32" i="16"/>
  <c r="F32" i="16"/>
  <c r="E32" i="16"/>
  <c r="E31" i="16" s="1"/>
  <c r="D32" i="16"/>
  <c r="D31" i="16" s="1"/>
  <c r="C32" i="16"/>
  <c r="H32" i="16" s="1"/>
  <c r="G31" i="16"/>
  <c r="F31" i="16"/>
  <c r="G29" i="16"/>
  <c r="F29" i="16"/>
  <c r="G27" i="16"/>
  <c r="F27" i="16"/>
  <c r="E27" i="16"/>
  <c r="D27" i="16"/>
  <c r="C27" i="16"/>
  <c r="G26" i="16"/>
  <c r="F26" i="16"/>
  <c r="E26" i="16"/>
  <c r="D26" i="16"/>
  <c r="C26" i="16"/>
  <c r="H23" i="16"/>
  <c r="I23" i="16" s="1"/>
  <c r="H22" i="16"/>
  <c r="I22" i="16" s="1"/>
  <c r="H21" i="16"/>
  <c r="I21" i="16" s="1"/>
  <c r="H20" i="16"/>
  <c r="I20" i="16" s="1"/>
  <c r="H19" i="16"/>
  <c r="I19" i="16" s="1"/>
  <c r="G18" i="16"/>
  <c r="F18" i="16"/>
  <c r="E18" i="16"/>
  <c r="D18" i="16"/>
  <c r="H18" i="16" s="1"/>
  <c r="I18" i="16" s="1"/>
  <c r="C18" i="16"/>
  <c r="H17" i="16"/>
  <c r="I17" i="16" s="1"/>
  <c r="G16" i="16"/>
  <c r="G28" i="16" s="1"/>
  <c r="G37" i="16" s="1"/>
  <c r="F16" i="16"/>
  <c r="F28" i="16" s="1"/>
  <c r="F37" i="16" s="1"/>
  <c r="E16" i="16"/>
  <c r="H16" i="16" s="1"/>
  <c r="I16" i="16" s="1"/>
  <c r="D16" i="16"/>
  <c r="C16" i="16"/>
  <c r="H14" i="16"/>
  <c r="I14" i="16" s="1"/>
  <c r="H13" i="16"/>
  <c r="H26" i="16" s="1"/>
  <c r="I26" i="16" s="1"/>
  <c r="H12" i="16"/>
  <c r="G12" i="16"/>
  <c r="F12" i="16"/>
  <c r="E12" i="16"/>
  <c r="E29" i="16" s="1"/>
  <c r="D12" i="16"/>
  <c r="D28" i="16" s="1"/>
  <c r="D37" i="16" s="1"/>
  <c r="C12" i="16"/>
  <c r="C29" i="16" s="1"/>
  <c r="G13" i="30" l="1"/>
  <c r="J13" i="30"/>
  <c r="F25" i="29"/>
  <c r="H25" i="29" s="1"/>
  <c r="K13" i="29"/>
  <c r="E13" i="29"/>
  <c r="G38" i="25"/>
  <c r="I38" i="25"/>
  <c r="I33" i="25"/>
  <c r="H38" i="25"/>
  <c r="I46" i="24"/>
  <c r="H24" i="19"/>
  <c r="F24" i="19"/>
  <c r="H12" i="19"/>
  <c r="H24" i="18"/>
  <c r="D24" i="18"/>
  <c r="I14" i="17"/>
  <c r="H26" i="17"/>
  <c r="I26" i="17" s="1"/>
  <c r="D29" i="17"/>
  <c r="E28" i="17"/>
  <c r="E35" i="17" s="1"/>
  <c r="G29" i="17"/>
  <c r="H12" i="17"/>
  <c r="I32" i="16"/>
  <c r="H31" i="16"/>
  <c r="I31" i="16" s="1"/>
  <c r="H28" i="16"/>
  <c r="E28" i="16"/>
  <c r="E37" i="16" s="1"/>
  <c r="H29" i="16"/>
  <c r="I29" i="16" s="1"/>
  <c r="I13" i="16"/>
  <c r="H27" i="16"/>
  <c r="I27" i="16" s="1"/>
  <c r="C31" i="16"/>
  <c r="C28" i="16"/>
  <c r="C37" i="16" s="1"/>
  <c r="D29" i="16"/>
  <c r="I12" i="16"/>
  <c r="H28" i="17" l="1"/>
  <c r="H29" i="17"/>
  <c r="I29" i="17" s="1"/>
  <c r="I12" i="17"/>
  <c r="H37" i="16"/>
  <c r="I28" i="16"/>
  <c r="I28" i="17" l="1"/>
  <c r="H35" i="17"/>
  <c r="F34" i="13" l="1"/>
  <c r="G34" i="13" s="1"/>
  <c r="E34" i="13"/>
  <c r="H33" i="13"/>
  <c r="G33" i="13"/>
  <c r="H32" i="13"/>
  <c r="G32" i="13"/>
  <c r="H31" i="13"/>
  <c r="G31" i="13"/>
  <c r="H30" i="13"/>
  <c r="G30" i="13"/>
  <c r="H29" i="13"/>
  <c r="G29" i="13"/>
  <c r="H28" i="13"/>
  <c r="G28" i="13"/>
  <c r="H27" i="13"/>
  <c r="G27" i="13"/>
  <c r="H26" i="13"/>
  <c r="G26" i="13"/>
  <c r="F40" i="12"/>
  <c r="F33" i="12"/>
  <c r="E33" i="12"/>
  <c r="D33" i="12"/>
  <c r="H23" i="11"/>
  <c r="G23" i="11"/>
  <c r="H22" i="11"/>
  <c r="G22" i="11"/>
  <c r="H21" i="11"/>
  <c r="G21" i="11"/>
  <c r="H20" i="11"/>
  <c r="G20" i="11"/>
  <c r="H19" i="11"/>
  <c r="G19" i="11"/>
  <c r="H18" i="11"/>
  <c r="G18" i="11"/>
  <c r="H17" i="11"/>
  <c r="G17" i="11"/>
  <c r="H16" i="11"/>
  <c r="G16" i="11"/>
  <c r="H15" i="11"/>
  <c r="G15" i="11"/>
  <c r="H14" i="11"/>
  <c r="G14" i="11"/>
  <c r="H13" i="11"/>
  <c r="G13" i="11"/>
  <c r="H12" i="11"/>
  <c r="G12" i="11"/>
  <c r="H11" i="11"/>
  <c r="G11" i="11"/>
  <c r="H10" i="11"/>
  <c r="G10" i="11"/>
  <c r="H34" i="13"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35">
    <bk>
      <extLst>
        <ext uri="{3e2802c4-a4d2-4d8b-9148-e3be6c30e623}">
          <xlrd:rvb i="0"/>
        </ext>
      </extLst>
    </bk>
    <bk>
      <extLst>
        <ext uri="{3e2802c4-a4d2-4d8b-9148-e3be6c30e623}">
          <xlrd:rvb i="70"/>
        </ext>
      </extLst>
    </bk>
    <bk>
      <extLst>
        <ext uri="{3e2802c4-a4d2-4d8b-9148-e3be6c30e623}">
          <xlrd:rvb i="145"/>
        </ext>
      </extLst>
    </bk>
    <bk>
      <extLst>
        <ext uri="{3e2802c4-a4d2-4d8b-9148-e3be6c30e623}">
          <xlrd:rvb i="192"/>
        </ext>
      </extLst>
    </bk>
    <bk>
      <extLst>
        <ext uri="{3e2802c4-a4d2-4d8b-9148-e3be6c30e623}">
          <xlrd:rvb i="241"/>
        </ext>
      </extLst>
    </bk>
    <bk>
      <extLst>
        <ext uri="{3e2802c4-a4d2-4d8b-9148-e3be6c30e623}">
          <xlrd:rvb i="296"/>
        </ext>
      </extLst>
    </bk>
    <bk>
      <extLst>
        <ext uri="{3e2802c4-a4d2-4d8b-9148-e3be6c30e623}">
          <xlrd:rvb i="370"/>
        </ext>
      </extLst>
    </bk>
    <bk>
      <extLst>
        <ext uri="{3e2802c4-a4d2-4d8b-9148-e3be6c30e623}">
          <xlrd:rvb i="429"/>
        </ext>
      </extLst>
    </bk>
    <bk>
      <extLst>
        <ext uri="{3e2802c4-a4d2-4d8b-9148-e3be6c30e623}">
          <xlrd:rvb i="508"/>
        </ext>
      </extLst>
    </bk>
    <bk>
      <extLst>
        <ext uri="{3e2802c4-a4d2-4d8b-9148-e3be6c30e623}">
          <xlrd:rvb i="556"/>
        </ext>
      </extLst>
    </bk>
    <bk>
      <extLst>
        <ext uri="{3e2802c4-a4d2-4d8b-9148-e3be6c30e623}">
          <xlrd:rvb i="595"/>
        </ext>
      </extLst>
    </bk>
    <bk>
      <extLst>
        <ext uri="{3e2802c4-a4d2-4d8b-9148-e3be6c30e623}">
          <xlrd:rvb i="668"/>
        </ext>
      </extLst>
    </bk>
    <bk>
      <extLst>
        <ext uri="{3e2802c4-a4d2-4d8b-9148-e3be6c30e623}">
          <xlrd:rvb i="733"/>
        </ext>
      </extLst>
    </bk>
    <bk>
      <extLst>
        <ext uri="{3e2802c4-a4d2-4d8b-9148-e3be6c30e623}">
          <xlrd:rvb i="791"/>
        </ext>
      </extLst>
    </bk>
    <bk>
      <extLst>
        <ext uri="{3e2802c4-a4d2-4d8b-9148-e3be6c30e623}">
          <xlrd:rvb i="826"/>
        </ext>
      </extLst>
    </bk>
    <bk>
      <extLst>
        <ext uri="{3e2802c4-a4d2-4d8b-9148-e3be6c30e623}">
          <xlrd:rvb i="890"/>
        </ext>
      </extLst>
    </bk>
    <bk>
      <extLst>
        <ext uri="{3e2802c4-a4d2-4d8b-9148-e3be6c30e623}">
          <xlrd:rvb i="937"/>
        </ext>
      </extLst>
    </bk>
    <bk>
      <extLst>
        <ext uri="{3e2802c4-a4d2-4d8b-9148-e3be6c30e623}">
          <xlrd:rvb i="990"/>
        </ext>
      </extLst>
    </bk>
    <bk>
      <extLst>
        <ext uri="{3e2802c4-a4d2-4d8b-9148-e3be6c30e623}">
          <xlrd:rvb i="1049"/>
        </ext>
      </extLst>
    </bk>
    <bk>
      <extLst>
        <ext uri="{3e2802c4-a4d2-4d8b-9148-e3be6c30e623}">
          <xlrd:rvb i="1106"/>
        </ext>
      </extLst>
    </bk>
    <bk>
      <extLst>
        <ext uri="{3e2802c4-a4d2-4d8b-9148-e3be6c30e623}">
          <xlrd:rvb i="1180"/>
        </ext>
      </extLst>
    </bk>
    <bk>
      <extLst>
        <ext uri="{3e2802c4-a4d2-4d8b-9148-e3be6c30e623}">
          <xlrd:rvb i="1239"/>
        </ext>
      </extLst>
    </bk>
    <bk>
      <extLst>
        <ext uri="{3e2802c4-a4d2-4d8b-9148-e3be6c30e623}">
          <xlrd:rvb i="1289"/>
        </ext>
      </extLst>
    </bk>
    <bk>
      <extLst>
        <ext uri="{3e2802c4-a4d2-4d8b-9148-e3be6c30e623}">
          <xlrd:rvb i="1349"/>
        </ext>
      </extLst>
    </bk>
    <bk>
      <extLst>
        <ext uri="{3e2802c4-a4d2-4d8b-9148-e3be6c30e623}">
          <xlrd:rvb i="1395"/>
        </ext>
      </extLst>
    </bk>
    <bk>
      <extLst>
        <ext uri="{3e2802c4-a4d2-4d8b-9148-e3be6c30e623}">
          <xlrd:rvb i="1427"/>
        </ext>
      </extLst>
    </bk>
    <bk>
      <extLst>
        <ext uri="{3e2802c4-a4d2-4d8b-9148-e3be6c30e623}">
          <xlrd:rvb i="1465"/>
        </ext>
      </extLst>
    </bk>
    <bk>
      <extLst>
        <ext uri="{3e2802c4-a4d2-4d8b-9148-e3be6c30e623}">
          <xlrd:rvb i="1513"/>
        </ext>
      </extLst>
    </bk>
    <bk>
      <extLst>
        <ext uri="{3e2802c4-a4d2-4d8b-9148-e3be6c30e623}">
          <xlrd:rvb i="1576"/>
        </ext>
      </extLst>
    </bk>
    <bk>
      <extLst>
        <ext uri="{3e2802c4-a4d2-4d8b-9148-e3be6c30e623}">
          <xlrd:rvb i="1584"/>
        </ext>
      </extLst>
    </bk>
    <bk>
      <extLst>
        <ext uri="{3e2802c4-a4d2-4d8b-9148-e3be6c30e623}">
          <xlrd:rvb i="1630"/>
        </ext>
      </extLst>
    </bk>
    <bk>
      <extLst>
        <ext uri="{3e2802c4-a4d2-4d8b-9148-e3be6c30e623}">
          <xlrd:rvb i="1652"/>
        </ext>
      </extLst>
    </bk>
    <bk>
      <extLst>
        <ext uri="{3e2802c4-a4d2-4d8b-9148-e3be6c30e623}">
          <xlrd:rvb i="1662"/>
        </ext>
      </extLst>
    </bk>
    <bk>
      <extLst>
        <ext uri="{3e2802c4-a4d2-4d8b-9148-e3be6c30e623}">
          <xlrd:rvb i="1729"/>
        </ext>
      </extLst>
    </bk>
    <bk>
      <extLst>
        <ext uri="{3e2802c4-a4d2-4d8b-9148-e3be6c30e623}">
          <xlrd:rvb i="1753"/>
        </ext>
      </extLst>
    </bk>
  </futureMetadata>
  <valueMetadata count="35">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valueMetadata>
</metadata>
</file>

<file path=xl/sharedStrings.xml><?xml version="1.0" encoding="utf-8"?>
<sst xmlns="http://schemas.openxmlformats.org/spreadsheetml/2006/main" count="2850" uniqueCount="1938">
  <si>
    <t>MINISTERIO DE HACIENDA</t>
  </si>
  <si>
    <t>DIRECCIÓN GENERAL DE PRESUPUESTO</t>
  </si>
  <si>
    <t xml:space="preserve">DEPARTAMENTO DE GESTIÓN FINANCIERA DE FORMULACIÓN Y EJECUCIÓN </t>
  </si>
  <si>
    <r>
      <t xml:space="preserve">Gráfico </t>
    </r>
    <r>
      <rPr>
        <b/>
        <sz val="11"/>
        <rFont val="Avenir Next LT Pro"/>
        <family val="2"/>
      </rPr>
      <t>1</t>
    </r>
    <r>
      <rPr>
        <b/>
        <sz val="11"/>
        <color theme="1"/>
        <rFont val="Avenir Next LT Pro"/>
        <family val="2"/>
      </rPr>
      <t xml:space="preserve"> . Tasas de Crecimiento de la Economía Global</t>
    </r>
  </si>
  <si>
    <t>2021-2022</t>
  </si>
  <si>
    <t>En porcentajes (%)</t>
  </si>
  <si>
    <t xml:space="preserve">Grupo de Países </t>
  </si>
  <si>
    <t>Economia Mundial</t>
  </si>
  <si>
    <t>Economias Avanzadas</t>
  </si>
  <si>
    <t>Estados Unidos</t>
  </si>
  <si>
    <t>Zona Euro</t>
  </si>
  <si>
    <t>Mercados Emergentes y Economias en Desarrollo</t>
  </si>
  <si>
    <t>China</t>
  </si>
  <si>
    <t>Fuente: Elaboración Propia con datos del FMI del reporte de WEO actualización Abril 2023</t>
  </si>
  <si>
    <t xml:space="preserve"> </t>
  </si>
  <si>
    <t>Gráfico 2. Tasas de Rendimiento de los Títulos del Tesoro EE. UU.</t>
  </si>
  <si>
    <t>En porcentaje (%)</t>
  </si>
  <si>
    <t>Fuente: Elaboración propia con datos de la Reserva Federal.</t>
  </si>
  <si>
    <t xml:space="preserve">Pais </t>
  </si>
  <si>
    <t>Observado</t>
  </si>
  <si>
    <t>Argentina</t>
  </si>
  <si>
    <t>Bahamas</t>
  </si>
  <si>
    <t>Barbados</t>
  </si>
  <si>
    <t>Belice</t>
  </si>
  <si>
    <t>Bolivia</t>
  </si>
  <si>
    <t>Brasil</t>
  </si>
  <si>
    <t>Chile</t>
  </si>
  <si>
    <t>Colombia</t>
  </si>
  <si>
    <t>Costa Rica</t>
  </si>
  <si>
    <t>Dominica</t>
  </si>
  <si>
    <t>República Dominicana</t>
  </si>
  <si>
    <t>Ecuador</t>
  </si>
  <si>
    <t>El Salvador</t>
  </si>
  <si>
    <t>Granada</t>
  </si>
  <si>
    <t>Guatemala</t>
  </si>
  <si>
    <t>Guyana</t>
  </si>
  <si>
    <t>Haití</t>
  </si>
  <si>
    <t>Honduras</t>
  </si>
  <si>
    <t>Jamaica</t>
  </si>
  <si>
    <t>México</t>
  </si>
  <si>
    <t>Nicaragua</t>
  </si>
  <si>
    <t>Panamá</t>
  </si>
  <si>
    <t>Paraguay</t>
  </si>
  <si>
    <t>Perú</t>
  </si>
  <si>
    <t>Santa Lucía</t>
  </si>
  <si>
    <t>San Vicente y las Granadinas</t>
  </si>
  <si>
    <t>Surinam</t>
  </si>
  <si>
    <t>Uruguay</t>
  </si>
  <si>
    <t>Fuentes: Elaboración Propia con datos del FMI del reporte de WEO actualización enero 2023 y América Latina y el Caribe: proyecciones de crecimiento 2022-2023.</t>
  </si>
  <si>
    <t>Gráfico 3. Tasas de Crecimiento Económico de América Latina y el Caribe 2022</t>
  </si>
  <si>
    <t>2021 – 2022</t>
  </si>
  <si>
    <t>DCOILWTICO</t>
  </si>
  <si>
    <t>m, avg</t>
  </si>
  <si>
    <t>En US$/barril</t>
  </si>
  <si>
    <t>Row Labels</t>
  </si>
  <si>
    <t>Precio del WTI</t>
  </si>
  <si>
    <t>Precio esperado WTI</t>
  </si>
  <si>
    <t>2020</t>
  </si>
  <si>
    <t>ene</t>
  </si>
  <si>
    <t>feb</t>
  </si>
  <si>
    <t>mar</t>
  </si>
  <si>
    <t>abr</t>
  </si>
  <si>
    <t>may</t>
  </si>
  <si>
    <t>jun</t>
  </si>
  <si>
    <t>jul</t>
  </si>
  <si>
    <t>ago</t>
  </si>
  <si>
    <t>sep</t>
  </si>
  <si>
    <t>oct</t>
  </si>
  <si>
    <t>nov</t>
  </si>
  <si>
    <t>dic</t>
  </si>
  <si>
    <t>2021</t>
  </si>
  <si>
    <t>2022</t>
  </si>
  <si>
    <t>Grand Total</t>
  </si>
  <si>
    <t>Nota: 
Precio esperado WTI representa el precio del WTI del marco macro de formulación del PGE 2022.
Fuentes: Base de Datos FRED. Banco de la Reserva Federal de St. Louis y Proyección del Marco Macroeconómico realizado por el MEPyD actualizado al 26 de agosto 2021.</t>
  </si>
  <si>
    <t>Enero</t>
  </si>
  <si>
    <t>Febrero</t>
  </si>
  <si>
    <t>Marzo</t>
  </si>
  <si>
    <t>Abril</t>
  </si>
  <si>
    <t>Mayo</t>
  </si>
  <si>
    <t>Junio</t>
  </si>
  <si>
    <t>Julio</t>
  </si>
  <si>
    <t>Agosto</t>
  </si>
  <si>
    <t>Septiembre</t>
  </si>
  <si>
    <t>Octubre</t>
  </si>
  <si>
    <t>Noviembre</t>
  </si>
  <si>
    <t>Diciembre</t>
  </si>
  <si>
    <t>Gráfico 4. Evolución Intermensual de los Precios del Petróleo – 2021-2022</t>
  </si>
  <si>
    <t>En US$</t>
  </si>
  <si>
    <t xml:space="preserve">  </t>
  </si>
  <si>
    <r>
      <t>Notas:</t>
    </r>
    <r>
      <rPr>
        <sz val="8"/>
        <rFont val="Avenir Next LT Pro"/>
        <family val="2"/>
      </rPr>
      <t xml:space="preserve"> </t>
    </r>
    <r>
      <rPr>
        <b/>
        <sz val="8"/>
        <rFont val="Avenir Next LT Pro"/>
        <family val="2"/>
      </rPr>
      <t>Precio esperado del oro representa el precio del oro del marco macro de formulación del PGE 2022, cifras Preliminares</t>
    </r>
    <r>
      <rPr>
        <sz val="11"/>
        <rFont val="Avenir Next LT Pro"/>
        <family val="2"/>
      </rPr>
      <t xml:space="preserve">. </t>
    </r>
  </si>
  <si>
    <t>Fuentes: Pink Sheet del Banco Mundial actualizado a Julio 2022 Louis y Proyección del Marco Macroeconómico realizado por el MEPyD actualizado al 26 de agosto 2021.  </t>
  </si>
  <si>
    <t>Gráfico 5. Precios del Oro 2021-2022</t>
  </si>
  <si>
    <t>Notas: Cifras preliminares</t>
  </si>
  <si>
    <t>Fuente: Banco Central de la República Dominicana.</t>
  </si>
  <si>
    <t>Marco Macroeconómico, Ministerio de Economía, Planificación y Desarrollo revisado al 10 de noviembre de 2022.</t>
  </si>
  <si>
    <t>Producto Interno Bruto</t>
  </si>
  <si>
    <t>Gráfico 6. Crecimiento Interanual del Producto Interno Bruto (PIB)  2020-2022</t>
  </si>
  <si>
    <t>En millones de US$</t>
  </si>
  <si>
    <t>Conceptos</t>
  </si>
  <si>
    <t>Ene-Dic</t>
  </si>
  <si>
    <t>Variaciones Abs.</t>
  </si>
  <si>
    <t>2022*</t>
  </si>
  <si>
    <t>2020/2021</t>
  </si>
  <si>
    <t>2021/2022</t>
  </si>
  <si>
    <t>I. Cuenta Corriente</t>
  </si>
  <si>
    <t>Balanza de Bienes</t>
  </si>
  <si>
    <t>Balanza de Servicios</t>
  </si>
  <si>
    <t>Ingreso Primario</t>
  </si>
  <si>
    <t>Ingreso Secundario</t>
  </si>
  <si>
    <t>II. Cuenta de capital</t>
  </si>
  <si>
    <t xml:space="preserve"> Préstamo / Endeudamiento Neto</t>
  </si>
  <si>
    <t>III. Cuenta Financiera</t>
  </si>
  <si>
    <t>Inversión Directa</t>
  </si>
  <si>
    <t>Inversión de Cartera</t>
  </si>
  <si>
    <t>Otras Inversiones</t>
  </si>
  <si>
    <t>IV. Errores y Omisiones</t>
  </si>
  <si>
    <t>V. Financiamiento</t>
  </si>
  <si>
    <t>Act. de reservas</t>
  </si>
  <si>
    <t>*Cifras preliminares.  
\Los valores negativos reflejan un endeudamiento de República Dominicana con el resto del mundo.  Los valores positivos significan un préstamo neto de República Dominicana hacia el resto del mundo. 
Fuente: Resultados Preliminares de la Economía Dominicana Enero-diciembre 2022. Banco Central de la República Dominicana. Diciembre 2022.</t>
  </si>
  <si>
    <t>Enero-Diciembre (2021-2022)</t>
  </si>
  <si>
    <t>Como porcentaje (%) del PIB</t>
  </si>
  <si>
    <t>Actividad Económica</t>
  </si>
  <si>
    <t>Agropecuario</t>
  </si>
  <si>
    <t>Explotación de Minas y Canteras</t>
  </si>
  <si>
    <t>Manufactura Local</t>
  </si>
  <si>
    <t>Manufactura Zonas Francas</t>
  </si>
  <si>
    <t>Construcción</t>
  </si>
  <si>
    <t>Servicios</t>
  </si>
  <si>
    <t>Energía y Agua</t>
  </si>
  <si>
    <t>Comercio</t>
  </si>
  <si>
    <t>Hoteles, Bares y Restaurantes</t>
  </si>
  <si>
    <t>Transporte y Almacenamiento</t>
  </si>
  <si>
    <t>Comunicaciones</t>
  </si>
  <si>
    <t>Servicios financieros</t>
  </si>
  <si>
    <t>Actividades Inmobiliarias y de Alquiler</t>
  </si>
  <si>
    <t>Administración Pública y Defensa</t>
  </si>
  <si>
    <t>Enseñanza</t>
  </si>
  <si>
    <t>Salud</t>
  </si>
  <si>
    <t>Otras actividades de servicios</t>
  </si>
  <si>
    <t>*Cifras preliminares
Fuente: Resultados Preliminares de la Economía Dominicana Enero-diciembre 2022. Banco 
Central de la República Dominicana. Diciembre 2022.</t>
  </si>
  <si>
    <t xml:space="preserve">Tabla 1. Tasa de Crecimiento Económico por Actividad Económica </t>
  </si>
  <si>
    <t>DIRECCIÓN DE ESTUDIOS ECONÓMICOS Y SEGUIMIENTO FINANCIERO</t>
  </si>
  <si>
    <t>En Porcentaje (%)</t>
  </si>
  <si>
    <t>Cifras preliminares. 
Fuente: Banco Central de la República Dominicana.</t>
  </si>
  <si>
    <t>Gráfico 7. Distribución del Mercado de Trabajo octubre – diciembre 2021-2022</t>
  </si>
  <si>
    <t>Tabla 2. Balanza de Pagos de la República Dominicana (2020-2022)</t>
  </si>
  <si>
    <t>Gráfico 8. Remesas Familiares hacia la República Dominicana 2019-2022</t>
  </si>
  <si>
    <t>En millones de US$ y porcentaje (%)</t>
  </si>
  <si>
    <t>Fuente: Estadísticas de las Remesas Familiares. Banco Central de la República Dominicana.</t>
  </si>
  <si>
    <t>Enero - Diciembre</t>
  </si>
  <si>
    <t>Remesas Familiares</t>
  </si>
  <si>
    <t xml:space="preserve">*Cifras preliminares.  </t>
  </si>
  <si>
    <t>Fuente: Resultados Preliminares de la Economía Dominicana Enero-diciembre 2022. Banco Central de la República Dominicana. Diciembre 2022.</t>
  </si>
  <si>
    <t>Enero - diciembre</t>
  </si>
  <si>
    <t>Var. Abs.</t>
  </si>
  <si>
    <t>%</t>
  </si>
  <si>
    <t>Importaciones totales</t>
  </si>
  <si>
    <t>I.Nacionales</t>
  </si>
  <si>
    <t>II. Zonas francas</t>
  </si>
  <si>
    <t>Exportaciones totales</t>
  </si>
  <si>
    <t>Balanza Comercial</t>
  </si>
  <si>
    <t>Tabla 3. Balanza Comercial de la República Dominicana (2021 -2022)</t>
  </si>
  <si>
    <t>Gráfico 9. Inflación anualizada agosto 2021 - diciembre 2022</t>
  </si>
  <si>
    <t xml:space="preserve">Fuente: Informe Índice de Precios al Consumidor (IPC). Banco Central de la República Dominicana. </t>
  </si>
  <si>
    <t xml:space="preserve">Fuente: Banco Central de la República Dominicana. </t>
  </si>
  <si>
    <t xml:space="preserve">Gráfico 10. Evolución de la Tasa de Política Monetaria (TPM) agosto 2021- diciembre 2022 </t>
  </si>
  <si>
    <t>Cuenta de Ahorro, Inversión y Financiamiento</t>
  </si>
  <si>
    <t>En millones de RD$</t>
  </si>
  <si>
    <t>Concepto</t>
  </si>
  <si>
    <t>Gobierno Central</t>
  </si>
  <si>
    <t>Organismos Autónomos y Descentralizados No Financieras</t>
  </si>
  <si>
    <t>Inst. Públicas de la Seguridad Social</t>
  </si>
  <si>
    <t>Gobiernos Locales</t>
  </si>
  <si>
    <t>Empresas Públicas No Financieras</t>
  </si>
  <si>
    <t>Total General</t>
  </si>
  <si>
    <t>Total General% PIB</t>
  </si>
  <si>
    <t>PIB 2022 Ejecución</t>
  </si>
  <si>
    <t>Ingresos</t>
  </si>
  <si>
    <t>1.1 - Ingresos Corrientes</t>
  </si>
  <si>
    <t>1.2 - Ingresos de Capital</t>
  </si>
  <si>
    <t>Gastos</t>
  </si>
  <si>
    <t>2.1 - Gastos Corrientes</t>
  </si>
  <si>
    <t>2.1.4 - Intereses de la deuda</t>
  </si>
  <si>
    <t>2.1.4.1.1 - Intereses internos</t>
  </si>
  <si>
    <t>2.1.4.1.2 - Intereses externos</t>
  </si>
  <si>
    <t>2.1.4.1.3 - Comisiones deuda pública</t>
  </si>
  <si>
    <t>2.1.4.1.4 - Intereses de la deuda comercial</t>
  </si>
  <si>
    <t>2.2 - Gastos de Capital</t>
  </si>
  <si>
    <t>Resultados</t>
  </si>
  <si>
    <t>Resultado Económico (1.1 - 2.1)</t>
  </si>
  <si>
    <t>Resultado de Capital (1.2 - 2.2)</t>
  </si>
  <si>
    <t>Resultado Financiero (1 - 2)</t>
  </si>
  <si>
    <t>Resultado Primario (1 - (2 - 2.1.4))</t>
  </si>
  <si>
    <t>Financiamiento Neto</t>
  </si>
  <si>
    <t>3.1 - Fuentes Financieras</t>
  </si>
  <si>
    <t>3.1.1 - Fuentes Financieras</t>
  </si>
  <si>
    <t>3.1.2 - Disponibilidad 2021</t>
  </si>
  <si>
    <t>3.2 - Aplicaciones Financieras</t>
  </si>
  <si>
    <t>Resultado Financiero % PIB</t>
  </si>
  <si>
    <t>Fuente: Elaboración propia con datos del Sistema de Información de la Gestión Financiera (SIGEF), Centralización de la Información Financiera del Estado (CIFE).</t>
  </si>
  <si>
    <t xml:space="preserve">Tabla 4. Agregación Institucional para la Consolidación de la Ejecución del SPNF </t>
  </si>
  <si>
    <t>PIB 2022 Formulación</t>
  </si>
  <si>
    <t xml:space="preserve">Tabla 5. Agregación Institucional para la Consolidación de la Formulación del SPNF </t>
  </si>
  <si>
    <t>En Millones de RD$</t>
  </si>
  <si>
    <t>Detalle</t>
  </si>
  <si>
    <t>Organismos Autónomos y Descentralizados No Financieros</t>
  </si>
  <si>
    <t>Instituciones Públicas de la Seguridad Social</t>
  </si>
  <si>
    <t>Gobierno Locales</t>
  </si>
  <si>
    <t>TOTAL SPNF</t>
  </si>
  <si>
    <t>1.1.1 - Impuestos</t>
  </si>
  <si>
    <t>1.1.2 - Contribuciones a la seguridad social</t>
  </si>
  <si>
    <t>1.1.3 - Ventas de bienes y servicios</t>
  </si>
  <si>
    <t>1.1.4 - Rentas de la propiedad</t>
  </si>
  <si>
    <t>1.1.6 - Transferencias y donaciones corrientes recibidas</t>
  </si>
  <si>
    <t>1.1.7 - Multas y sanciones pecuniarias</t>
  </si>
  <si>
    <t>1.1.9 - Otros ingresos corrientes</t>
  </si>
  <si>
    <t>1.2 - Ingresos de capital</t>
  </si>
  <si>
    <t>1.2.1 - Venta (disposición) de activos no financieros (a valores brutos)</t>
  </si>
  <si>
    <t>1.2.4 - Transferencias de capital recibidas</t>
  </si>
  <si>
    <t>1.2.5 - Recuperación de inversiones financieras realizadas con fines de política</t>
  </si>
  <si>
    <t>Fuente: Elaboración propia con datos del Sistema de Información de la Gestión Financiera (SIGEF)), Centralización de la Información Financiera del Estado (CIFE).</t>
  </si>
  <si>
    <t xml:space="preserve">Tabla 6. Presupuesto Percibido Agregado por Ámbito Institucional del SPNF  </t>
  </si>
  <si>
    <t xml:space="preserve">Clasificación Económica de los Ingresos </t>
  </si>
  <si>
    <t>Fuente: Elaboración propia con datos del Sistema de la Gestión Financiera (SIGEF), Centralización de la Información Financiera del Estado (CIFE).</t>
  </si>
  <si>
    <t xml:space="preserve">Tabla 7. Presupuesto Formulado Agregado por Ámbito Institucional del SPNF </t>
  </si>
  <si>
    <t>DIRECCIÓN DE ESTUDIOS ECONÓMICOS E INTEGRACIÓN PRESUPUESTARIA</t>
  </si>
  <si>
    <t>Clasificación Económica del Gasto</t>
  </si>
  <si>
    <t xml:space="preserve">Gobierno Central </t>
  </si>
  <si>
    <t xml:space="preserve">Organismos Autónomos y Descentralizados No Financieros      </t>
  </si>
  <si>
    <t xml:space="preserve">Inst. Públicas de la Seguridad Social                </t>
  </si>
  <si>
    <t xml:space="preserve">Gobiernos Locales         </t>
  </si>
  <si>
    <t xml:space="preserve">Empresas Públicas No Financieras     </t>
  </si>
  <si>
    <t xml:space="preserve">Total SPNF </t>
  </si>
  <si>
    <t>2.1 - Gastos corrientes</t>
  </si>
  <si>
    <t>2.1.1 - Gastos de explotación</t>
  </si>
  <si>
    <t>2.1.2 - Gastos de consumo</t>
  </si>
  <si>
    <t>2.1.3 - Prestaciones de la seguridad social</t>
  </si>
  <si>
    <t>2.1.5 - Subvenciones otorgadas a empresas</t>
  </si>
  <si>
    <t>2.1.6 - Transferencias corrientes otorgadas</t>
  </si>
  <si>
    <t>2.1.8 - Intereses</t>
  </si>
  <si>
    <t>2.1.9 - Otros gastos corrientes</t>
  </si>
  <si>
    <t>2.2 - Gastos de capital</t>
  </si>
  <si>
    <t>2.2.1 - Construcciones en proceso</t>
  </si>
  <si>
    <t>2.2.2 - Activos fijos (formación bruta de capital fijo)</t>
  </si>
  <si>
    <t>2.2.4 - Objetos de valor</t>
  </si>
  <si>
    <t>2.2.5 - Activos no producidos</t>
  </si>
  <si>
    <t>2.2.6 - Transferencias de capital otorgadas</t>
  </si>
  <si>
    <t>2.2.7 - Inversiones financieras realizadas con fines de política</t>
  </si>
  <si>
    <t>2.2.8 - Gastos de capital, reserva presupuestaria</t>
  </si>
  <si>
    <t>Total general</t>
  </si>
  <si>
    <t xml:space="preserve">Tabla 8. Presupuesto Ejecutado Agregado por Ámbito Institucional del SPNF </t>
  </si>
  <si>
    <t>Tabla 9. Presupuesto Formulado Agregado por Ámbito Institucional del SPNF</t>
  </si>
  <si>
    <t>Sub-sector Institucional</t>
  </si>
  <si>
    <t>Instituciones Formulación</t>
  </si>
  <si>
    <t>Instituciones Ejecución</t>
  </si>
  <si>
    <t>% Cobertura Institucional, Formulación</t>
  </si>
  <si>
    <t>% Cobertura Institucional, Ejecución</t>
  </si>
  <si>
    <t>Existentes</t>
  </si>
  <si>
    <t>Incluidas</t>
  </si>
  <si>
    <t>Organismos Autónomos y Descentralizados No Financieras /1</t>
  </si>
  <si>
    <t>Instituciones Públicas de la Seguridad Social /2</t>
  </si>
  <si>
    <t>Total SPNF</t>
  </si>
  <si>
    <t xml:space="preserve">Fuente: Elaboración propia de la Dirección General de Presupuesto (DIGEPRES) con datos del SIGEF y CIFE. </t>
  </si>
  <si>
    <t>Notas:</t>
  </si>
  <si>
    <t>/1 Estas 9 instituciones no incluidas en la ejecución no registran su ejecución en el SIGEF.</t>
  </si>
  <si>
    <t>/2 Estas 3 instituciones no incluidas en la ejecución no registran su ejecución en el SIGEF.</t>
  </si>
  <si>
    <t>Tabla 10.  Alcance de la Consolidación de la Ejecución del Sector Público no Financiero</t>
  </si>
  <si>
    <t>2021 - 2022</t>
  </si>
  <si>
    <t>Consolidación</t>
  </si>
  <si>
    <t>Definición</t>
  </si>
  <si>
    <t>DIGEPRES</t>
  </si>
  <si>
    <t>Observaciones</t>
  </si>
  <si>
    <t>Subsidios</t>
  </si>
  <si>
    <r>
      <t xml:space="preserve">Pagos corrientes  sin contrapartidas que </t>
    </r>
    <r>
      <rPr>
        <sz val="11"/>
        <color rgb="FF0F0F0F"/>
        <rFont val="Avenir Next LT Pro"/>
        <family val="2"/>
      </rPr>
      <t xml:space="preserve">las </t>
    </r>
    <r>
      <rPr>
        <sz val="11"/>
        <rFont val="Avenir Next LT Pro"/>
        <family val="2"/>
      </rPr>
      <t>unidades gubernamentales hacen a las demás instituciones con el fin de subsidiar la reducción de tarifa y precio de los servicios.</t>
    </r>
  </si>
  <si>
    <r>
      <rPr>
        <sz val="11"/>
        <color rgb="FF161616"/>
        <rFont val="Avenir Next LT Pro"/>
        <family val="2"/>
      </rPr>
      <t>Sí</t>
    </r>
  </si>
  <si>
    <t>El registro de los subsidios fue consolidado como parte de las transferencias</t>
  </si>
  <si>
    <t>Transferencias</t>
  </si>
  <si>
    <t>Las transferencias corrientes son las que se efectúan en conexión a gastos corrientes y no están vinculadas ni condicionadas a la adquisión de un activo por parte del beneficiario. Las transferencias de capital pueden constituir una transferencia de efectivo que el beneficiario debe utilizar o se espera que utilice para la adquisión de un activo o activos.</t>
  </si>
  <si>
    <t>Sí</t>
  </si>
  <si>
    <t>Fueron consolidadas las transferencias corrientes y de capital inter e intra ámbitos del SPNF.</t>
  </si>
  <si>
    <t>Compra  y ventas de bienes y servicios</t>
  </si>
  <si>
    <r>
      <t xml:space="preserve">Actividad primaria de las corporaciones públicas </t>
    </r>
    <r>
      <rPr>
        <sz val="11"/>
        <color rgb="FF161616"/>
        <rFont val="Avenir Next LT Pro"/>
        <family val="2"/>
      </rPr>
      <t>no financieras con el propósito de suministrar bienes y servicios a precio de mercado</t>
    </r>
    <r>
      <rPr>
        <sz val="11"/>
        <rFont val="Avenir Next LT Pro"/>
        <family val="2"/>
      </rPr>
      <t>.</t>
    </r>
  </si>
  <si>
    <t>Entres estos bienes y servicios se incluyó la venta de energía eléctrica al SPNF y la venta de agua y saneamiento</t>
  </si>
  <si>
    <t>Acciones y otras participaciones de capital</t>
  </si>
  <si>
    <t>Abarcan todos los instrumentos y registros en que se reconocen, una vez satisfechos los derechos de autor de todos los acreedores, los derechos al valor residual de las corporaciones.</t>
  </si>
  <si>
    <t>-</t>
  </si>
  <si>
    <t>Donaciones</t>
  </si>
  <si>
    <t>Son transferencias que las unidades de gobierno reciben de ptras unidades de gobiernos residentes o no residentes, o de organismos internacionales, y que no se encuadran en la definición de impuesto, subsidio o contribución social.</t>
  </si>
  <si>
    <t>Impuestos pagados por una unidad de gobierno a otra</t>
  </si>
  <si>
    <t>Los impuestos son transferencias obligatorias, sin contrapartida, pagadas por unidades institucionales a unidades del gobierno.</t>
  </si>
  <si>
    <t>No</t>
  </si>
  <si>
    <t>Seguros, pensiones y sistemas de garantías</t>
  </si>
  <si>
    <t>Las contribuciones sociales del empleador, ya sea que se paguen a la seguridad social o a fondos de pensión del gobierno.</t>
  </si>
  <si>
    <t>Ingresos de gastos en interés</t>
  </si>
  <si>
    <t>Son recursos recibidos por las unidades del gobierno general que poseen cierto tipo de activos financieros, a saber, depósitos, valores distintos de acciones, préstamos y cuentas por cobrar. Estos tipos de activos financieros se originan cuando una unidad del gobierno general presta fondos a otra unidad. Los intereses son los ingresos obtenidos por el acreedor por permitir que el deudor utilice sus fondos.</t>
  </si>
  <si>
    <t>No Aplica</t>
  </si>
  <si>
    <t>Fuente: Manual de Finanzas Públicas, FMI, 2014.</t>
  </si>
  <si>
    <t>Tabla 11. Transacciones consolidables del Sector Público no Financiero</t>
  </si>
  <si>
    <t>Tipo de Transacción</t>
  </si>
  <si>
    <t>Institución Transfiere</t>
  </si>
  <si>
    <t xml:space="preserve">Institución Receptora </t>
  </si>
  <si>
    <t>Total Transferido</t>
  </si>
  <si>
    <t>Organismos Autónomas y Descentralizados No Financieras</t>
  </si>
  <si>
    <t>Compra de Bienes y Servicios</t>
  </si>
  <si>
    <t>Total</t>
  </si>
  <si>
    <t>Transferencias Corrientes</t>
  </si>
  <si>
    <t>Transferencias de Capital</t>
  </si>
  <si>
    <t>Aplicaciones Financieras</t>
  </si>
  <si>
    <t>Impuestos</t>
  </si>
  <si>
    <t>Total Consolidado</t>
  </si>
  <si>
    <t>Total Recibido</t>
  </si>
  <si>
    <t>Fuente: Elaboración propia con datos del SIGEF, CIFE.</t>
  </si>
  <si>
    <t>Tabla 12. Matriz de Transacciones Ejecutadas Consolidables del SPNF</t>
  </si>
  <si>
    <t>Año 2022</t>
  </si>
  <si>
    <t>Inst.Públicas de la Seguridad Social</t>
  </si>
  <si>
    <t xml:space="preserve">Instituciones Descentralizadas y Autónomas </t>
  </si>
  <si>
    <t>Total Instituciones Transfieren</t>
  </si>
  <si>
    <t>Tabla 13. Matriz de Transacciones Formuladas Consolidadas del SPNF</t>
  </si>
  <si>
    <t>Ingresos Corrientes</t>
  </si>
  <si>
    <t>Ingresos de capital</t>
  </si>
  <si>
    <t>Tabla 14. Presupuesto Percibido Consolidado por Ámbito Institucional del SPNF</t>
  </si>
  <si>
    <t>Tabla 15. Presupuesto Formulado Consolidado por Ámbito Institucional del SPNF</t>
  </si>
  <si>
    <t>Millones de RD$</t>
  </si>
  <si>
    <t>Fuente: Elaboración propia con datos del Sistema de Información de la Gestión Financiera (SIGEF), CIFE.</t>
  </si>
  <si>
    <t>Ámbitos Institucionales</t>
  </si>
  <si>
    <t>Percibido Agregado</t>
  </si>
  <si>
    <t>Consolidable</t>
  </si>
  <si>
    <t>Percibido Consolidado</t>
  </si>
  <si>
    <t>3 = 1 - 2</t>
  </si>
  <si>
    <t>6 = 4 - 5</t>
  </si>
  <si>
    <t>9 = 7 - 8</t>
  </si>
  <si>
    <t>Total de Ingresos</t>
  </si>
  <si>
    <t>Fuente: Elaboración propia con datos del Sistema de Información de la Gestión Financiera (SIGEF).</t>
  </si>
  <si>
    <t>Tabla 16. Proceso de Consolidación por Ámbito Institucional del SPNF</t>
  </si>
  <si>
    <t>Tabla 16. Proceso de Consolidación por Ámbito Institucional del SPNF 2023</t>
  </si>
  <si>
    <t>Empresas Públicas no Financieras</t>
  </si>
  <si>
    <t>3 = (1 - 2)</t>
  </si>
  <si>
    <t>6 = (4 - 5)</t>
  </si>
  <si>
    <t>Gráfico 14: Clasificación Económica del gasto consolidado del SPNF</t>
  </si>
  <si>
    <t>Formulación</t>
  </si>
  <si>
    <t>Ejecución</t>
  </si>
  <si>
    <t>Fuente: Elaboración propia con datos del Sistema de Información de la Gestión Financiera (SIGEF), Centralización de la Información Financiera del Estado (CIFE) y Sistema Presupuestario de las Empresas Públicas (SIPREPUBLI).</t>
  </si>
  <si>
    <t>Gráfico 13: Clasificación Económica del gasto consolidado del SPNF</t>
  </si>
  <si>
    <t xml:space="preserve">Fuente: Elaboración propia con datos del Sistema de Información de la Gestión Financiera (SIGEF), Centralización de la Información Financiera del Estado (CIFE). </t>
  </si>
  <si>
    <t>* Otros incluye: Prestaciones de la Seguridad Social, intereses de la deuda, otros gastos corrientes y subvenciones otorgadas a empresas.</t>
  </si>
  <si>
    <r>
      <t>Gráfico 15. Composición</t>
    </r>
    <r>
      <rPr>
        <sz val="8"/>
        <rFont val="Avenir Next LT Pro"/>
        <family val="2"/>
      </rPr>
      <t> </t>
    </r>
    <r>
      <rPr>
        <b/>
        <sz val="11"/>
        <rFont val="Avenir Next LT Pro"/>
        <family val="2"/>
      </rPr>
      <t xml:space="preserve">del gasto corriente consolidado del SPNF </t>
    </r>
  </si>
  <si>
    <t>Clasificación Económica e Institucional del Gasto</t>
  </si>
  <si>
    <t xml:space="preserve"> Administración central</t>
  </si>
  <si>
    <t xml:space="preserve"> Instituciones públicas descentralizadas
 y autónomas no financieras</t>
  </si>
  <si>
    <t>Instituciones de la seguridad social</t>
  </si>
  <si>
    <t>Gobiernos centrales municipales</t>
  </si>
  <si>
    <t xml:space="preserve"> Empresas públicas no financieras</t>
  </si>
  <si>
    <t>Fuente: Elaboración propia con datos del Sistema de Información de la Gestión Financiera (SIGEF)</t>
  </si>
  <si>
    <t>Tabla 17. Presupuesto Ejecutado Consolidado por Ámbito Institucional del SPNF</t>
  </si>
  <si>
    <t>Organismos Autónomos y Descentralizadas No Financieros</t>
  </si>
  <si>
    <t>2.1.3 - Prestaciones de la seguridad social (sistema propio de la empresa)</t>
  </si>
  <si>
    <t>Otros Gastos</t>
  </si>
  <si>
    <t>Total de Gastos</t>
  </si>
  <si>
    <t>Tabla 18. Clasificación Económica de los Gastos del Presupuesto Formulado por Ámabito del SPNF</t>
  </si>
  <si>
    <t>Clasificación Económica del gasto (1 de 2)</t>
  </si>
  <si>
    <t>Devengado Agregado</t>
  </si>
  <si>
    <t>Devengado Consolidado</t>
  </si>
  <si>
    <t>9 = (7 - 8)</t>
  </si>
  <si>
    <t>Tabla 19. Proceso de Consolidación por Ámbito Institucional del SPNF</t>
  </si>
  <si>
    <t>Clasificación Económica del gasto (2 de 2)</t>
  </si>
  <si>
    <t>3 = (1 -2)</t>
  </si>
  <si>
    <t>Tabla 20. Proceso de Consolidación por Ámbito Institucional del SPNF</t>
  </si>
  <si>
    <t>(2021-2022)</t>
  </si>
  <si>
    <t>Finalidad</t>
  </si>
  <si>
    <t>Variación</t>
  </si>
  <si>
    <t>% del PIB</t>
  </si>
  <si>
    <t>PIB Nominal 2020</t>
  </si>
  <si>
    <t>Absoluta</t>
  </si>
  <si>
    <t>Relativa</t>
  </si>
  <si>
    <t>PIB Nominal 2021</t>
  </si>
  <si>
    <t>1 - SERVICIOS  GENERALES</t>
  </si>
  <si>
    <t>2 - SERVICIOS ECONÓMICOS</t>
  </si>
  <si>
    <t>3 - PROTECCIÓN DEL MEDIO AMBIENTE</t>
  </si>
  <si>
    <t>4 - SERVICIOS SOCIALES</t>
  </si>
  <si>
    <t>5 - INTERESES DE LA DEUDA PÚBLICA</t>
  </si>
  <si>
    <t>Fuente: Elaborado con datos del SIGEF, CIFE.</t>
  </si>
  <si>
    <t>Tabla 21. Distribución del gasto devengado del SPNF por finalidad</t>
  </si>
  <si>
    <t>Gobierno    Central</t>
  </si>
  <si>
    <t>Fuente: Elaborado con datos del SIGEF. CIFE.</t>
  </si>
  <si>
    <t>Tabla 22. Distribución del gasto devengado del SPNF por finalidad y ámbito institucional</t>
  </si>
  <si>
    <t>2022 vs 2021</t>
  </si>
  <si>
    <t>Devengado</t>
  </si>
  <si>
    <t>Presupuesto            Inicial</t>
  </si>
  <si>
    <t>Devengado - Inicial</t>
  </si>
  <si>
    <t>Cumplimiento</t>
  </si>
  <si>
    <t>Var. Rel.</t>
  </si>
  <si>
    <t>Devengado                               % PIB</t>
  </si>
  <si>
    <t>4 = 3 - 2</t>
  </si>
  <si>
    <t>5 = 3/2</t>
  </si>
  <si>
    <t>6 = 3-1</t>
  </si>
  <si>
    <t>7 = 6/1</t>
  </si>
  <si>
    <t>8 = 3/PIB</t>
  </si>
  <si>
    <t>1.1 - Administración general</t>
  </si>
  <si>
    <t>1.2 - Relaciones internacionales</t>
  </si>
  <si>
    <t>1.3 - Defensa nacional</t>
  </si>
  <si>
    <t>1.4 - Justicia, orden público y seguridad</t>
  </si>
  <si>
    <t>2.1 - Asuntos económicos, comerciales y laborales</t>
  </si>
  <si>
    <t>2.2 - Agropecuaria, caza, pesca y silvicultura</t>
  </si>
  <si>
    <t>2.3 - Riego</t>
  </si>
  <si>
    <t>2.4 - Energía y combustible</t>
  </si>
  <si>
    <t>2.5 - Minería, manufactura y construcción</t>
  </si>
  <si>
    <t>2.6 - Transporte</t>
  </si>
  <si>
    <t>2.7 - Comunicaciones</t>
  </si>
  <si>
    <t>2.8 - Banca y seguros</t>
  </si>
  <si>
    <t>2.9 - Otros servicios económicos</t>
  </si>
  <si>
    <t>3.1 - Protección del aire, agua y suelo</t>
  </si>
  <si>
    <t>3.2 - Protección de la biodiversidad y ordenación de desechos</t>
  </si>
  <si>
    <t>4.1 - Vivienda y servicios comunitarios</t>
  </si>
  <si>
    <t>4.2 - Salud</t>
  </si>
  <si>
    <t>4.3 - Actividades deportivas, recreativas, culturales y religiosas</t>
  </si>
  <si>
    <t>4.4 - Educación</t>
  </si>
  <si>
    <t>4.5 - Protección social</t>
  </si>
  <si>
    <t>5.1 - Intereses y comisiones de deuda pública</t>
  </si>
  <si>
    <t>Fuente: SIGEF, CIFE.</t>
  </si>
  <si>
    <t>Tabla 23. Distribucion del Gasto del SPNF por finalidad y función</t>
  </si>
  <si>
    <t xml:space="preserve">ÁMBITOS </t>
  </si>
  <si>
    <t xml:space="preserve">Agregado -Ejecutgado </t>
  </si>
  <si>
    <t>Presupuesto 
Formulado  Consolidado 2022</t>
  </si>
  <si>
    <t>Presupuesto 
Ejecutado Consolidado 2022</t>
  </si>
  <si>
    <t>Presupuesto 
Ejecutado Consolidado 2021</t>
  </si>
  <si>
    <t>Diferencia 
Ejecutado Consolidado 2021 - 2022</t>
  </si>
  <si>
    <t xml:space="preserve">variacion % Ejecutado Consolidado 
2021 - 2022 </t>
  </si>
  <si>
    <t>Cumplimiento 2022</t>
  </si>
  <si>
    <t xml:space="preserve">4 = 2 - 3 </t>
  </si>
  <si>
    <t>5 = ( 3 / 4 ) * 100</t>
  </si>
  <si>
    <t>5 = ( 2 / 1 ) * 100</t>
  </si>
  <si>
    <t>Administración Central</t>
  </si>
  <si>
    <t>Instituciones públicas descentralizadas y autónomas no financieras</t>
  </si>
  <si>
    <t>Empresas públicas no financieras</t>
  </si>
  <si>
    <t xml:space="preserve">Total </t>
  </si>
  <si>
    <t>Tabla 24. Análisis de Ejecución consolidada por Ámbitos</t>
  </si>
  <si>
    <t>Ejecutado</t>
  </si>
  <si>
    <t xml:space="preserve">Fuentes: Elaboración propia con datos del Sistema de Información de la Gestión Financiera (SIGEF) y Centralización de la Información Financiera del Estado (CIFE). </t>
  </si>
  <si>
    <t>Tabla 25. Presupuesto Consolidado Ejecutado por Ámbito Institucional del SPNF</t>
  </si>
  <si>
    <t>Resultado Económico</t>
  </si>
  <si>
    <t>Resultado de Capital</t>
  </si>
  <si>
    <t>Resultado Financiero</t>
  </si>
  <si>
    <t>Resultado Primario</t>
  </si>
  <si>
    <t>Gráfico 18. Presión tributaria por ámbitos del SPNF 2022</t>
  </si>
  <si>
    <t>Gráfico 19. Demanda Agregada del SPNF</t>
  </si>
  <si>
    <t xml:space="preserve">2022 ejecutado </t>
  </si>
  <si>
    <t xml:space="preserve">En Millones de RD$ </t>
  </si>
  <si>
    <t>Participación %</t>
  </si>
  <si>
    <t>PIB 2022</t>
  </si>
  <si>
    <t>Fuentes: Elaboración propia con datos del Sistema de Información de la Gestión Financiera (SIGEF) y Centralización de la Información Financiera del Estado (CIFE).</t>
  </si>
  <si>
    <t>Tabla 27. Demanda Agregada por Ámbito Institucional del SPNF</t>
  </si>
  <si>
    <t>Participación             %</t>
  </si>
  <si>
    <t>2.1.1 - Remuneraciones</t>
  </si>
  <si>
    <t>2.1.2- Sobresueldos</t>
  </si>
  <si>
    <t>2.1.3 - Dietas y Gastos de Representación</t>
  </si>
  <si>
    <t>2.1.4 - Gratificaciones y Bonificaciones</t>
  </si>
  <si>
    <t>2.1.5 - Contribuciones a la Seguridad Social</t>
  </si>
  <si>
    <t>Tabla 28. Gasto Ejecutado en Remuneraciones por Ámbito Institucional del SPNF</t>
  </si>
  <si>
    <t xml:space="preserve">Instituciones Públicas de la Seguridad Social </t>
  </si>
  <si>
    <t xml:space="preserve">Total General </t>
  </si>
  <si>
    <t>Tabla 29. Gasto Formulado en Remuneraciones por Ámbito Institucional del SPNF</t>
  </si>
  <si>
    <t>Gob. Central</t>
  </si>
  <si>
    <t xml:space="preserve">Formulación </t>
  </si>
  <si>
    <t xml:space="preserve">Ejecución </t>
  </si>
  <si>
    <t xml:space="preserve"> % Ejecución </t>
  </si>
  <si>
    <t>Gráfico 20. Cantidad de empleos por Ámbito 2022</t>
  </si>
  <si>
    <t>Fuente: Elaboración propia con datos del Banco Central de la República Dominicana actualizado en 25/08/2022.</t>
  </si>
  <si>
    <t>Gráfico 21. Empleos del Sector Público No Financiero</t>
  </si>
  <si>
    <t>Fuente: Elaboración propia con los datos del Banco Central de la República Dominicana actualizado en 25/08/2022.</t>
  </si>
  <si>
    <t>Proyecto</t>
  </si>
  <si>
    <t xml:space="preserve">PIB%              </t>
  </si>
  <si>
    <t>14558 - CONSTRUCCIÓN LÍNEA 2C DEL METRO DE SANTO DOMINGO TRAMOS:  ALCARRIZOS- LUPERÓN</t>
  </si>
  <si>
    <t>13867 - CENSO  NACIONAL DE POBLACIÓN Y VIVIENDA 2020 DE LA REPÚBLICA DOMINICANA X EDICIÓN</t>
  </si>
  <si>
    <t>14118 - CONSTRUCCIÓN DE LA 2 LINEA DEL TELEFÉRICO DE SANTO DOMINGO, SANTO DOMINGO OESTE Y LOS ALCARRIZOS</t>
  </si>
  <si>
    <t>13928 - RECUPERACIÓN DE LA COBERTURA VEGETAL EN CUENCAS HIDROGRÁFICAS DE LA REPÚBLICA DOMINICANA - MOPC.</t>
  </si>
  <si>
    <t>14028 - MEJORAMIENTO DE PAREDES Y TECHOS A NIVEL NACIONAL</t>
  </si>
  <si>
    <t>14587 - CONSTRUCCIÓN DE 2,384 VIVIENDAS EN EL DISTRITO MUNICIPAL SAN LUIS, PROVINCIA SANTO DOMINGO</t>
  </si>
  <si>
    <t>13826 - MEJORAMIENTO DE LA INFRAESTRUCTURA VIAL EN LA PROVINCIA SANTO DOMINGO</t>
  </si>
  <si>
    <t>14745 - REHABILITACIÓN DE 40 KM DE VÍAS TERCIARIAS CONEXAS A LA CARRETERA GREGORIO LUPERÓN, PROVINCIAS SANTIAGO Y PUERTO PLATA</t>
  </si>
  <si>
    <t>13924 - MEJORAMIENTO URBANO, SOCIAL Y AMBIENTAL DEL BARRIO DOMINGO SAVIO (LA CIENEGA - LOS GUANDULES), DISTRITO NACIONAL</t>
  </si>
  <si>
    <t>14601 - CONSTRUCCIÓN DE 1,912 VIVIENDAS EN CIUDAD MODELO, MUNICIPIO SANTO DOMINGO NORTE, PROVINCIA SANTO DOMINGO</t>
  </si>
  <si>
    <t>14790 - CONSTRUCCIÓN BARRERA DE PROTECCIÓN MARINA, TRAMO VIAL, OBRAS CONEXAS Y COMPLEMENTARIAS EN NAGUA, PROVINCIA MARÍA TRINIDAD SANCHEZ.</t>
  </si>
  <si>
    <t>Otros</t>
  </si>
  <si>
    <t>Instituciones Públicas Descentralizadas y Autónomas no Financieras</t>
  </si>
  <si>
    <t>3731 - CONSTRUCCIÓN PRESA DE MONTE GRANDE, REHABILITACION Y COMPLEMENTACION DE LA PRESA DE SABANA YEGUA, PROVINCIA AZUA</t>
  </si>
  <si>
    <t>12342 - CONSTRUCCIÓN SISTEMA DE RIEGO AZUA II-PUEBLO VIEJO, PROVINCIA AZUA</t>
  </si>
  <si>
    <t>14650 - MEJORAMIENTO CAÑADA GRANDE EN EL MUNICIPIO SAN FRANCISCO DE MACORIS, PROVINCIA DUARTE</t>
  </si>
  <si>
    <t>14762 - CONSTRUCCIÓN MURO DE GAVIONES RIO NIZAO MUNICIPIO RANCHO ARRIBA, PROVINCIA SAN JOSE DE OCOA</t>
  </si>
  <si>
    <t>14222 - MEJORAMIENTO ARROYO TENGUERENGUE EN EL MUNICIPIO SAN  JUAN, PROVINCIA SAN JUAN DE LA MAGUANA</t>
  </si>
  <si>
    <t>14682 - LEVANTAMIENTO DE LA BASE CARTOGRÁFICA 1:5,000 Y 1:25,000 DE LA REPÚBLICA DOMINICANA</t>
  </si>
  <si>
    <t>14191 - CONSTRUCCIÓN SISTEMA DE RIEGO ALTOS DE LAS YAYAS, EN EL MUNICIPIO LAS YAYAS DE VIAJAMA,  PROVINCIA DE AZUA (1RA ETAPA)</t>
  </si>
  <si>
    <t>14117 - INVESTIGACIÓN ESTUDIO DE FACTIBILIDAD PARA LA CONSTRUCCIÓN PRESA DE JOCA EN EL MUNICIPIO DE PEDRO SANTANA, PROVINCIA DE ELIAS PIÑA</t>
  </si>
  <si>
    <t>14189 - REHABILITACIÓN DE LOS SISTEMAS DE RIEGO LAS YAYAS DE VIAJAMA Y PADRE DE LAS CASAS II PROVINCIA DE AZUA</t>
  </si>
  <si>
    <t>14732 - CONSTRUCCIÓN  SISTEMA DE RIEGO POR BOMBEO EN EL DISTRITO MUNICIPAL EL PINAR, PROVINCIA SAN JOSÉ DE OCOA.</t>
  </si>
  <si>
    <t>14183 - REHABILITACIÓN 17 CAÑADAS, DISTRITO NACIONAL Y LA PROVINCIA SANTO DOMINGO, REGIÓN OZAMA</t>
  </si>
  <si>
    <t>14662 - CONSTRUCCIÓN ALCANTARILLADO SANITARIO  DE MAO, PROVINCIA VALVERDE</t>
  </si>
  <si>
    <t>14534 - AMPLIACIÓN ACUEDUCTO ORIENTAL BARRERA DE SALINIDAD Y TRASVASE A SANTO DOMINGO NORTE, FASE II</t>
  </si>
  <si>
    <t>14583 - AMPLIACIÓN DEL ACUEDUCTO DE MICHES A ZONA TURÍSTICA, MUNICIPIO MICHES, PROVINCIA EL SEIBO</t>
  </si>
  <si>
    <t>14669 - CONSTRUCCIÓN ACUEDUCTO CABO ROJO-PEDERNALES, PROVINCIA PEDERNALES</t>
  </si>
  <si>
    <t>14621 - CONSTRUCCIÓN SISTEMA DE SANEAMIENTO ARROYO GURABO Y SU ENTORNO, MUNICIPIO SANTIAGO DE LOS CABALLEROS,  PROVINCIA SANTIAGO.</t>
  </si>
  <si>
    <t>14646 - AMPLIACIÓN ALCANTARILLADO SANITARIO JUAN DOLIO-GUAYACANES (ETAPA 1), PROV. SAN PEDRO DE MACORIS</t>
  </si>
  <si>
    <t>14796 - AMPLIACIÓN DE LA RED DE ABASTECIMIENTO DE AGUA POTABLE DE 16 SECTORES DEL DISTRITO NACIONAL</t>
  </si>
  <si>
    <t>14447 - AMPLIACIÓN DE LA RED DE ABASTECIMIENTO DE AGUA POTABLE PARA LOS ALCARRIZOS Y PANTOJA, PROVINCIA SANTO DOMINGO.</t>
  </si>
  <si>
    <t>13905 - AMPLIACIÓN ACUEDUCTO SAN JOSE DE OCOA - SABANA LARGA, PROVINCIA SAN JOSE DE OCOA</t>
  </si>
  <si>
    <t>Tabla 30. Proyectos de Inversión Pública por Ámbito Institucional del SPNF</t>
  </si>
  <si>
    <t>En RD$</t>
  </si>
  <si>
    <t>Gráfica 24. Ejecución de la Inversión Pública Consolidada por Provincia</t>
  </si>
  <si>
    <t>Gráfica 23. Inversión Pública Consolidada por Región per cápita</t>
  </si>
  <si>
    <t>Fuentes: Elaboración propia con datos del Sistema de Información de la Gestión Financiera (SIGEF) y Centralización de la Información Financiera del Estado (CIFE) y las Estimaciones Poblacionales por año según región provincia 2000-2023 de la Oficina Nacional de Estadística ONE.</t>
  </si>
  <si>
    <t>Clasificación Económica por Funcional de Gastos</t>
  </si>
  <si>
    <t>2.1 - Gastos Corriente</t>
  </si>
  <si>
    <t>1 - SERVICIOS GENERALES</t>
  </si>
  <si>
    <t>Clasificación Económica por Objeto de Gastos</t>
  </si>
  <si>
    <t>2.1 - REMUNERACIONES Y CONTRIBUCIONES</t>
  </si>
  <si>
    <t>2.2 - CONTRATACIÓN DE SERVICIOS</t>
  </si>
  <si>
    <t>2.3 - MATERIALES Y SUMINISTROS</t>
  </si>
  <si>
    <t>2.4 - TRANSFERENCIAS CORRIENTES</t>
  </si>
  <si>
    <t>2.9 - GASTOS FINANCIEROS</t>
  </si>
  <si>
    <t>2.5 - TRANSFERENCIAS DE CAPITAL</t>
  </si>
  <si>
    <t>2.6 - BIENES MUEBLES, INMUEBLES E INTANGIBLES</t>
  </si>
  <si>
    <t>2.7 - OBRAS</t>
  </si>
  <si>
    <t>2.8 - ADQUISICION DE ACTIVOS FINANCIEROS CON FINES DE POLÍTICA</t>
  </si>
  <si>
    <t>Clasificación Económica por Fuente de Financiamiento de Gastos</t>
  </si>
  <si>
    <t>10 - FONDO GENERAL</t>
  </si>
  <si>
    <t>20 - FONDOS CON DESTINO ESPECÍFICO</t>
  </si>
  <si>
    <t>30 - FONDOS PROPIOS</t>
  </si>
  <si>
    <t>40 - TRANSFERENCIAS</t>
  </si>
  <si>
    <t>50 - CRÉDITO INTERNO</t>
  </si>
  <si>
    <t>60 - CREDITO EXTERNO</t>
  </si>
  <si>
    <t>70 - DONACION EXTERNA</t>
  </si>
  <si>
    <t>90 - FONDOS DE TERCEROS</t>
  </si>
  <si>
    <t xml:space="preserve">INSTITUCIONES SEGÚN ÁMBITOS </t>
  </si>
  <si>
    <t xml:space="preserve">GASTO CONSOLIDADO </t>
  </si>
  <si>
    <t>GOBIERNO CENTRAL</t>
  </si>
  <si>
    <t>0101 - SENADO DE LA REPÚBLICA</t>
  </si>
  <si>
    <t>0102 - CÁMARA DE DIPUTADOS</t>
  </si>
  <si>
    <t>0201 - PRESIDENCIA DE LA REPÚBLICA</t>
  </si>
  <si>
    <t>0202 - MINISTERIO DE  INTERIOR Y POLICÍA</t>
  </si>
  <si>
    <t>0203 - MINISTERIO DE DEFENSA</t>
  </si>
  <si>
    <t>0204 - MINISTERIO DE RELACIONES EXTERIORES</t>
  </si>
  <si>
    <t>0205 - MINISTERIO DE HACIENDA</t>
  </si>
  <si>
    <t>0206 - MINISTERIO DE EDUCACIÓN</t>
  </si>
  <si>
    <t>0207 - MINISTERIO DE SALUD PÚBLICA Y ASISTENCIA SOCIAL</t>
  </si>
  <si>
    <t>0208 - MINISTERIO DE DEPORTES Y RECREACIÓN</t>
  </si>
  <si>
    <t>0209 - MINISTERIO DE TRABAJO</t>
  </si>
  <si>
    <t>0210 - MINISTERIO DE AGRICULTURA</t>
  </si>
  <si>
    <t>0211 - MINISTERIO DE OBRAS PÚBLICAS Y COMUNICACIONES</t>
  </si>
  <si>
    <t>0212 - MINISTERIO DE INDUSTRIA, COMERCIO Y MIPYMES (MICM)</t>
  </si>
  <si>
    <t>0213 - MINISTERIO DE TURISMO</t>
  </si>
  <si>
    <t>0214 - PROCURADURÍA GENERAL DE LA REPÚBLICA</t>
  </si>
  <si>
    <t>0215 - MINISTERIO DE LA MUJER</t>
  </si>
  <si>
    <t>0216 - MINISTERIO DE CULTURA</t>
  </si>
  <si>
    <t>0217 - MINISTERIO DE LA JUVENTUD</t>
  </si>
  <si>
    <t>0218 - MINISTERIO DE MEDIO AMBIENTE Y RECURSOS NATURALES</t>
  </si>
  <si>
    <t>0219 - MINISTERIO DE EDUCACIÓN SUPERIOR CIENCIA Y TECNOLOGÍA</t>
  </si>
  <si>
    <t>0220 - MINISTERIO DE ECONOMÍA, PLANIFICACIÓN Y DESARROLLO</t>
  </si>
  <si>
    <t>0221 - MINISTERIO DE ADMINISTRACIÓN PÚBLICA</t>
  </si>
  <si>
    <t>0222 - MINISTERIO DE ENERGÍA Y MINAS</t>
  </si>
  <si>
    <t>0223 - MINISTERIO DE LA VIVIENDA, HABITAT Y EDIFICACIONES (MIVHED)</t>
  </si>
  <si>
    <t>0301 - PODER JUDICIAL</t>
  </si>
  <si>
    <t>0401 - JUNTA CENTRAL ELECTORAL</t>
  </si>
  <si>
    <t>0402 - CÁMARA DE CUENTAS</t>
  </si>
  <si>
    <t>0403 - TRIBUNAL CONSTITUCIONAL</t>
  </si>
  <si>
    <t>0404 - DEFENSOR DEL PUEBLO</t>
  </si>
  <si>
    <t>0405 - TRIBUNAL SUPERIOR  ELECTORAL ( TSE)</t>
  </si>
  <si>
    <t>0406 - OFICINA NACIONAL DE DEFENSA PUBLICA</t>
  </si>
  <si>
    <t>0999 - ADMINISTRACION DE OBLIGACIONES DEL TESORO NACIONAL</t>
  </si>
  <si>
    <t>ORGANISMOS AUTÓNOMOS Y DESCENTRALIZADOS NO FINANCIEROS</t>
  </si>
  <si>
    <t>5102 - CENTRO DE EXPORTACIONES E INVERSIONES DE LA REP. DOM.</t>
  </si>
  <si>
    <t>5103 - CONSEJO NACIONAL DE POBLACIÓN Y FAMILIA</t>
  </si>
  <si>
    <t>5104 - DEPARTAMENTO AEROPORTUARIO</t>
  </si>
  <si>
    <t>5108 - CRUZ ROJA DOMINICANA</t>
  </si>
  <si>
    <t>5109 - DEFENSA CIVIL</t>
  </si>
  <si>
    <t>5111 - INSTITUTO AGRARIO DOMINICANO</t>
  </si>
  <si>
    <t>5112 - INSTITUTO AZUCARERO DOMINICANO</t>
  </si>
  <si>
    <t>5114 - INSTITUTO PARA EL DESARROLLO DEL NOROESTE</t>
  </si>
  <si>
    <t>5118 - INSTITUTO NACIONAL DE RECURSOS HIDRAÚLICOS (INDRHI)</t>
  </si>
  <si>
    <t>5119 - INSTITUTO PARA EL DESARROLLO DEL SUROESTE</t>
  </si>
  <si>
    <t>5120 - JARDÍN BOTÁNICO</t>
  </si>
  <si>
    <t>5121 - LIGA MUNICIPAL DOMINICANA</t>
  </si>
  <si>
    <t>5127 - SUPERINTENDENCIA DE SEGUROS</t>
  </si>
  <si>
    <t>5128 - UNIVERSIDAD AUTÓNOMA DE SANTO DOMINGO</t>
  </si>
  <si>
    <t>5130 - PARQUE ZOOLÓGICO NACIONAL</t>
  </si>
  <si>
    <t>5131 - INSTITUTO DOMINICANO DE LAS TELECOMUNICACIONES</t>
  </si>
  <si>
    <t>5132 - INSTITUTO DOMINICANO DE INVESTIGACIONES AGROPECUARIAS Y FORESTALES</t>
  </si>
  <si>
    <t>5133 - MUSEO DE HISTORIA NATURAL</t>
  </si>
  <si>
    <t>5134 - ACUARIO NACIONAL</t>
  </si>
  <si>
    <t>5135 - OFICINA NACIONAL DE PROPIEDAD INDUSTRIAL</t>
  </si>
  <si>
    <t>5136 - INSTITUTO DOMINICANO DEL CAFÉ</t>
  </si>
  <si>
    <t>5137 - INSTITUTO DUARTIANO</t>
  </si>
  <si>
    <t>5138 - COMISIÓN NACIONAL DE ENERGÍA</t>
  </si>
  <si>
    <t>5139 - SUPERINTENDENCIA DE ELECTRICIDAD</t>
  </si>
  <si>
    <t>5140 - INSTITUTO DEL TABACO DE LA REPÚBLICA DOMINICANA</t>
  </si>
  <si>
    <t>5142 - FONDO PATRIMONIAL DE LAS EMPRESAS REFORMADAS</t>
  </si>
  <si>
    <t>5143 - INSTITUTO DE DESARROLLO Y CRÉDITO COOPERATIVO</t>
  </si>
  <si>
    <t>5144 - FONDO ESPECIAL PARA EL DESARROLLO AGROPECUARIO</t>
  </si>
  <si>
    <t>5147 - INSTITUTO NACIONAL DE LA UVA</t>
  </si>
  <si>
    <t>5150 - CONSEJO NACIONAL DE ZONAS FRANCAS</t>
  </si>
  <si>
    <t>5151 - CONSEJO NACIONAL PARA LA NIÑEZ Y LA ADOLESCENCIA</t>
  </si>
  <si>
    <t>5154 - INSTITUTO DE INNOVACION EN BIOTECNOLOGIA E INDUSTRIAL (IIBI)</t>
  </si>
  <si>
    <t>5155 - INSTITUTO DE FORMACIÓN TÉCNICO PROFESIONAL (INFOTEP)</t>
  </si>
  <si>
    <t>5157 - CORPORACION DOMICANA DE EMPRESAS ESTATALES (CORDE</t>
  </si>
  <si>
    <t>5158 - DIRECCION GENERAL DE ADUANAS</t>
  </si>
  <si>
    <t>5159 - DIRECCION GENERAL DE IMPUESTOS INTERNOS</t>
  </si>
  <si>
    <t>5161 - INSTITUTO DE PROTECCION DE LOS DERECHOS AL CONSUMIDOR</t>
  </si>
  <si>
    <t>5162 - INSTITUTO DOMINICANO DE AVIACION CIVIL</t>
  </si>
  <si>
    <t>5163 - CONSEJO DOMINICANO DE PESCA Y ACUICULTURA</t>
  </si>
  <si>
    <t>5165 - COMISION REGULADORA DE PRACTICAS DESLEALES</t>
  </si>
  <si>
    <t>5166 - COMISION NACIONAL DE DEFENSA DE LA COMPETENCIA</t>
  </si>
  <si>
    <t>5167 - OFICINA NACIONAL DE DEFENSA PUBLICA</t>
  </si>
  <si>
    <t>5168 - ARCHIVO GENERAL DE LA NACIÓN</t>
  </si>
  <si>
    <t>5169 - DIRECCIÓN GENERAL DE CINE (DGCINE)</t>
  </si>
  <si>
    <t>5171 - INSTITUTO DOMINICANO PARA LA CALIDAD (INDOCAL)</t>
  </si>
  <si>
    <t>5172 - ORGANISMO DOMINICANO DE ACREDITACION (ODAC)</t>
  </si>
  <si>
    <t>5174 - MERCADOS DOMINICANOS DE ABASTO AGROPECUARIO</t>
  </si>
  <si>
    <t>5175 - CONSEJO NACIONAL DE COMPETITIVIDAD</t>
  </si>
  <si>
    <t>5176 - CONSEJO NACIONAL DE DISCAPACIDAD (CONADIS)</t>
  </si>
  <si>
    <t>5177 - CONSEJO NAC. DE INVESTIGACIONES AGROPECUARIAS Y FORESTALES (CONIAF)</t>
  </si>
  <si>
    <t>5178 - FONDO NACIONAL PARA EL MEDIO AMBIENTE Y RECURSOS NATURALES</t>
  </si>
  <si>
    <t>5179 - SERVICIO GEOLOGICO NACIONAL</t>
  </si>
  <si>
    <t>5180 - DIRECCION CENTRAL DEL SERVICIO NACIONAL DE SALUD</t>
  </si>
  <si>
    <t>5181 - INSTITUTO GEOGRÁFICO NACIONAL JOSÉ JOAQUÍN HUNGRÍA MORELL</t>
  </si>
  <si>
    <t>5182 - INSTITUTO NACIONAL DE TRÁNSITO Y TRANSPORTE TERRESTRE</t>
  </si>
  <si>
    <t>5183 - UNIDAD DE ANÁLISIS FINANCIERO (UAF)</t>
  </si>
  <si>
    <t>5184 - DIRECCIÓN GENERAL DE ALIANZAS PÚBLICO-PRIVADAS</t>
  </si>
  <si>
    <t>INSTITUCIONES PÚBLICAS DE LA SEGURIDAD SOCIAL</t>
  </si>
  <si>
    <t>5202 - INSTITUTO DE AUXILIOS</t>
  </si>
  <si>
    <t>5205 - SUPERINTENDENCIA DE PENSIONES</t>
  </si>
  <si>
    <t>5206 - SUPERINTENDENCIA DE SALUD Y RIESGO LABORAL</t>
  </si>
  <si>
    <t>5207 - CONSEJO NACIONAL DE SEGURIDAD SOCIAL</t>
  </si>
  <si>
    <t>5208 - SEGURO NACIONAL DE SALUD</t>
  </si>
  <si>
    <t>5209 - DIRECCIÓN GENERAL DE INFORMACIÓN Y DEFENSA DE LOS AFILIADOS</t>
  </si>
  <si>
    <t>5210 - INSTITUTO DOMINICANO DE PREVENCIÓN Y PROTECCIÓN DE RIESGOS LABORALES</t>
  </si>
  <si>
    <t>5211 - TESORERÍA DE LA SEGURIDAD SOCIAL</t>
  </si>
  <si>
    <t>GOBIERNOS LOCALES</t>
  </si>
  <si>
    <t>7001 - AYUNTAMIENTO DEL DISTRITO NACIONAL</t>
  </si>
  <si>
    <t>7002 - AYUNTAMIENTO MUNICIPAL DE ALTAMIRA</t>
  </si>
  <si>
    <t>7003 - AYUNTAMIENTO MUNICIPAL DE ARENOSO</t>
  </si>
  <si>
    <t>7004 - AYUNTAMIENTO MUNICIPAL DE AZUA DE COMPOSTELA</t>
  </si>
  <si>
    <t>7005 - AYUNTAMIENTO MUNICIPAL DE BAJOS DE HAINA</t>
  </si>
  <si>
    <t>7006 - AYUNTAMIENTO MUNICIPAL DE BANÍ</t>
  </si>
  <si>
    <t>7007 - AYUNTAMIENTO MUNICIPAL DE BÁNICA</t>
  </si>
  <si>
    <t>7008 - AYUNTAMIENTO MUNICIPAL DE SANTA CRUZ DE BARAHONA</t>
  </si>
  <si>
    <t>7009 - AYUNTAMIENTO MUNICIPAL DE BAYAGUANA</t>
  </si>
  <si>
    <t>7010 - AYUNTAMIENTO MUNICIPAL DE BOHECHÍO</t>
  </si>
  <si>
    <t>7011 - AYUNTAMIENTO MUNICIPAL DE CABRAL</t>
  </si>
  <si>
    <t>7012 - AYUNTAMIENTO MUNICIPAL DE CABRERA</t>
  </si>
  <si>
    <t>7013 - AYUNTAMIENTO MUNICIPAL DE CAMBITA GARABITOS</t>
  </si>
  <si>
    <t>7014 - AYUNTAMIENTO MUNICIPAL DE CASTAÑUELAS</t>
  </si>
  <si>
    <t>7015 - AYUNTAMIENTO MUNICIPAL DE CASTILLO</t>
  </si>
  <si>
    <t>7016 - AYUNTAMIENTO MUNICIPAL DE CAYETANO GERMOSÉN</t>
  </si>
  <si>
    <t>7017 - AYUNTAMIENTO MUNICIPAL DE CEVICOS</t>
  </si>
  <si>
    <t>7018 - AYUNTAMIENTO MUNICIPAL DE CONSUELO</t>
  </si>
  <si>
    <t>7019 - AYUNTAMIENTO MUNICIPAL DE CONSTANZA</t>
  </si>
  <si>
    <t>7020 - AYUNTAMIENTO MUNICIPAL DE COTUÍ</t>
  </si>
  <si>
    <t>7021 - AYUNTAMIENTO MUNICIPAL DE SANTO DOMINGO ESTE</t>
  </si>
  <si>
    <t>7022 - AYUNTAMIENTO MUNICIPAL DE DAJABÓN</t>
  </si>
  <si>
    <t>7023 - AYUNTAMIENTO MUNICIPAL DE BOCA CHICA</t>
  </si>
  <si>
    <t>7024 - AYUNTAMIENTO MUNICIPAL DE DUVERGÉ</t>
  </si>
  <si>
    <t>7025 - AYUNTAMIENTO MUNICIPAL DE EL CERCADO</t>
  </si>
  <si>
    <t>7026 - AYUNTAMIENTO MUNICIPAL DE EL FACTOR</t>
  </si>
  <si>
    <t>7027 - AYUNTAMIENTO MUNICIPAL DE EL LLANO</t>
  </si>
  <si>
    <t>7028 - AYUNTAMIENTO MUNICIPAL DE SANTO DOMINGO OESTE</t>
  </si>
  <si>
    <t>7029 - AYUNTAMIENTO MUNICIPAL DE SANTA CRUZ DEL SEYBO</t>
  </si>
  <si>
    <t>7030 - AYUNTAMIENTO MUNICIPAL DE COMENDADOR</t>
  </si>
  <si>
    <t>7031 - AYUNTAMIENTO MUNICIPAL DE EL VALLE</t>
  </si>
  <si>
    <t>7032 - AYUNTAMIENTO MUNICIPAL DE ENRIQUILLO</t>
  </si>
  <si>
    <t>7033 - AYUNTAMIENTO MUNICIPAL DE ESPERANZA</t>
  </si>
  <si>
    <t>7034 - AYUNTAMIENTO MUNICIPAL DE ESTEBANÍA</t>
  </si>
  <si>
    <t>7035 - AYUNTAMIENTO MUNICIPAL DE FANTINO</t>
  </si>
  <si>
    <t>7036 - AYUNTAMIENTO MUNICIPAL DE SANTO DOMINGO NORTE</t>
  </si>
  <si>
    <t>7037 - AYUNTAMIENTO MUNICIPAL DE GALVÁN</t>
  </si>
  <si>
    <t>7038 - AYUNTAMIENTO MUNICIPAL DE GASPAR HERNÁNDEZ</t>
  </si>
  <si>
    <t>7039 - AYUNTAMIENTO MUNICIPAL DE GUANANICO</t>
  </si>
  <si>
    <t>7040 - AYUNTAMIENTO MUNICIPAL DE GUAYABAL (AZUA)</t>
  </si>
  <si>
    <t>7041 - AYUNTAMIENTO MUNICIPAL DE GUAYMATE</t>
  </si>
  <si>
    <t>7042 - AYUNTAMIENTO MUNICIPAL DE GUAYUBÍN</t>
  </si>
  <si>
    <t>7043 - AYUNTAMIENTO MUNICIPAL DE HATO MAYOR DEL REY</t>
  </si>
  <si>
    <t>7044 - AYUNTAMIENTO MUNICIPAL DE SALVALEÓN DE HIGÜEY</t>
  </si>
  <si>
    <t>7045 - AYUNTAMIENTO MUNICIPAL DE HONDO VALLE</t>
  </si>
  <si>
    <t>7046 - AYUNTAMIENTO MUNICIPAL DE HOSTOS</t>
  </si>
  <si>
    <t>7047 - AYUNTAMIENTO MUNICIPAL DE IMBERT</t>
  </si>
  <si>
    <t>7048 - AYUNTAMIENTO MUNICIPAL DE JAMAO AL NORTE</t>
  </si>
  <si>
    <t>7049 - AYUNTAMIENTO MUNICIPAL DE JÁNICO</t>
  </si>
  <si>
    <t>7050 - AYUNTAMIENTO MUNICIPAL DE JARABACOA</t>
  </si>
  <si>
    <t>7051 - AYUNTAMIENTO MUNICIPAL DE JIMA ABAJO</t>
  </si>
  <si>
    <t>7052 - AYUNTAMIENTO MUNICIPAL DE JIMANÍ</t>
  </si>
  <si>
    <t>7053 - JUNTA DE DISTRITO MUNICIPAL DE JOSÉ CONTRERAS</t>
  </si>
  <si>
    <t>7054 - AYUNTAMIENTO MUNICIPAL DE JUAN DE HERRERA</t>
  </si>
  <si>
    <t>7055 - AYUNTAMIENTO MUNICIPAL DE JUAN SANTIAGO</t>
  </si>
  <si>
    <t>7056 - AYUNTAMIENTO MUNICIPAL DE LA DESCUBIERTA</t>
  </si>
  <si>
    <t>7057 - JUNTA DE DISTRITO MUNICIPAL DE LAGUNA NISIBÓN</t>
  </si>
  <si>
    <t>7058 - AYUNTAMIENTO MUNICIPAL DE LAGUNA SALADA</t>
  </si>
  <si>
    <t>7059 - JUNTA DE DISTRITO MUNICIPAL DE LA CUEVA</t>
  </si>
  <si>
    <t>7060 - JUNTA DE DISTRITO MUNICIPAL DE LA OTRA BANDA</t>
  </si>
  <si>
    <t>7061 - AYUNTAMIENTO MUNICIPAL DE LOS CACAOS</t>
  </si>
  <si>
    <t>7062 - AYUNTAMIENTO MUNICIPAL DE LAS CHARCAS</t>
  </si>
  <si>
    <t>7063 - AYUNTAMIENTO MUNICIPAL DE LAS SALINAS</t>
  </si>
  <si>
    <t>7064 - AYUNTAMIENTO MUNICIPAL DE LAS GUÁRANAS</t>
  </si>
  <si>
    <t>7065 - AYUNTAMIENTO MUNICIPAL DE LAS MATAS DE FARFÁN</t>
  </si>
  <si>
    <t>7066 - AYUNTAMIENTO MUNICIPAL DE LAS MATAS DE SANTA CRUZ</t>
  </si>
  <si>
    <t>7067 - AYUNTAMIENTO MUNICIPAL DE LA YAYAS DE VIAJAMA</t>
  </si>
  <si>
    <t>7068 - AYUNTAMIENTO MUNICIPAL DE LAS TERRENAS</t>
  </si>
  <si>
    <t>7069 - AYUNTAMIENTO MUNICIPAL DE LA ROMANA</t>
  </si>
  <si>
    <t>7070 - AYUNTAMIENTO MUNICIPAL DE LA VEGA</t>
  </si>
  <si>
    <t>7071 - AYUNTAMIENTO MUNICIPAL DE LICEY AL MEDIO</t>
  </si>
  <si>
    <t>7072 - AYUNTAMIENTO MUNICIPAL DE LOMA DE CABRERA</t>
  </si>
  <si>
    <t>7073 - AYUNTAMIENTO MUNICIPAL DE VILLA LOS ALMÁCIGOS</t>
  </si>
  <si>
    <t>7074 - AYUNTAMIENTO MUNICIPAL DE LOS HIDALGOS</t>
  </si>
  <si>
    <t>7075 - AYUNTAMIENTO MUNICIPAL DE SAN JOSÉ DE LOS LLANOS</t>
  </si>
  <si>
    <t>7076 - AYUNTAMIENTO MUNICIPAL DE LOS RÍOS</t>
  </si>
  <si>
    <t>7077 - AYUNTAMIENTO MUNICIPAL DE LUPERÓN</t>
  </si>
  <si>
    <t>7078 - AYUNTAMIENTO MUNICIPAL DE MAIMÓN</t>
  </si>
  <si>
    <t>7079 - AYUNTAMIENTO MUNICIPAL DE MELLA</t>
  </si>
  <si>
    <t>7080 - AYUNTAMIENTO MUNICIPAL DE MICHES</t>
  </si>
  <si>
    <t>7081 - AYUNTAMIENTO MUNICIPAL DE MOCA</t>
  </si>
  <si>
    <t>7082 - AYUNTAMIENTO MUNICIPAL DE MONCIÓN</t>
  </si>
  <si>
    <t>7083 - AYUNTAMIENTO MUNICIPAL DE BONAO</t>
  </si>
  <si>
    <t>7084 - AYUNTAMIENTO MUNICIPAL DE SAN FERNANDO DE MONTE CRISTI</t>
  </si>
  <si>
    <t>7085 - AYUNTAMIENTO MUNICIPAL DE MONTE PLATA</t>
  </si>
  <si>
    <t>7086 - AYUNTAMIENTO MUNICIPAL DE NAGUA</t>
  </si>
  <si>
    <t>7087 - AYUNTAMIENTO MUNICIPAL DE NEYBA</t>
  </si>
  <si>
    <t>7088 - AYUNTAMIENTO MUNICIPAL DE NIZAO</t>
  </si>
  <si>
    <t>7089 - AYUNTAMIENTO MUNICIPAL DE OVIEDO</t>
  </si>
  <si>
    <t>7090 - AYUNTAMIENTO MUNICIPAL DE PADRE LAS CASAS</t>
  </si>
  <si>
    <t>7091 - AYUNTAMIENTO MUNICIPAL DE PARAÍSO</t>
  </si>
  <si>
    <t>7092 - AYUNTAMIENTO MUNICIPAL DE PARTIDO</t>
  </si>
  <si>
    <t>7093 - AYUNTAMIENTO MUNICIPAL DE PEDERNALES</t>
  </si>
  <si>
    <t>7094 - JUNTA DE DISTRITO MUNICIPAL DE PEDRO GARCÍA</t>
  </si>
  <si>
    <t>7095 - AYUNTAMIENTO MUNICIPAL DE PEDRO SANTANA</t>
  </si>
  <si>
    <t>7096 - AYUNTAMIENTO MUNICIPAL DE PEPILLO SALCEDO</t>
  </si>
  <si>
    <t>7097 - AYUNTAMIENTO MUNICIPAL DE PERALTA</t>
  </si>
  <si>
    <t>7098 - AYUNTAMIENTO MUNICIPAL DE PIMENTEL</t>
  </si>
  <si>
    <t>7099 - AYUNTAMIENTO MUNICIPAL DE PIEDRA BLANCA</t>
  </si>
  <si>
    <t>7100 - AYUNTAMIENTO MUNICIPAL DE POLO</t>
  </si>
  <si>
    <t>7101 - AYUNTAMIENTO MUNICIPAL DE POSTRER RÍO</t>
  </si>
  <si>
    <t>7102 - AYUNTAMIENTO MUNICIPAL DE SAN FELIPE DE PUERTO PLATA</t>
  </si>
  <si>
    <t>7103 - AYUNTAMIENTO MUNICIPAL DE QUISQUEYA</t>
  </si>
  <si>
    <t>7104 - AYUNTAMIENTO MUNICIPAL DE RAMÓN SANTANA</t>
  </si>
  <si>
    <t>7105 - AYUNTAMIENTO MUNICIPAL DE RESTAURACIÓN</t>
  </si>
  <si>
    <t>7106 - AYUNTAMIENTO MUNICIPAL DE RÍO SAN JUAN</t>
  </si>
  <si>
    <t>7107 - AYUNTAMIENTO MUNICIPAL DE SABANA DE LA MAR</t>
  </si>
  <si>
    <t>7108 - AYUNTAMIENTO MUNICIPAL DE SABANA GRANDE DE BOYÁ</t>
  </si>
  <si>
    <t>7109 - AYUNTAMIENTO MUNICIPAL DE SABANA GRANDE DE PALENQUE</t>
  </si>
  <si>
    <t>7110 - AYUNTAMIENTO MUNICIPAL DE SABANA IGLESIA</t>
  </si>
  <si>
    <t>7111 - AYUNTAMIENTO MUNICIPAL DE SABANA LARGA (SAN JOSÉ DE OCOA)</t>
  </si>
  <si>
    <t>7112 - AYUNTAMIENTO MUNICIPAL DE SABANA YEGUA</t>
  </si>
  <si>
    <t>7113 - AYUNTAMIENTO MUNICIPAL DE SALCEDO</t>
  </si>
  <si>
    <t>7114 - AYUNTAMIENTO MUNICIPAL DE SANTA BÁRBARA DE SAMANÁ</t>
  </si>
  <si>
    <t>7115 - AYUNTAMIENTO  MUNICIPAL DE SÁNCHEZ</t>
  </si>
  <si>
    <t>7116 - AYUNTAMIENTO MUNICIPAL DE SAN CRISTÓBAL</t>
  </si>
  <si>
    <t>7117 - AYUNTAMIENTO MUNICIPAL DE SAN FRANCISCO DE MACORÍS</t>
  </si>
  <si>
    <t>7118 - AYUNTAMIENTO MUNICIPAL DE SAN GREGORIO DE NIGUA</t>
  </si>
  <si>
    <t>7119 - AYUNTAMIENTO MUNICIPAL DE SAN IGNACIO DE SABANETA</t>
  </si>
  <si>
    <t>7120 - AYUNTAMIENTO MUNICIPAL DE SAN JOSÉ DE LAS MATAS</t>
  </si>
  <si>
    <t>7121 - AYUNTAMIENTO MUNICIPAL DE SAN JOSÉ DE OCOA</t>
  </si>
  <si>
    <t>7122 - AYUNTAMIENTO MUNICIPAL DE SAN JUAN DE LA MAGUANA</t>
  </si>
  <si>
    <t>7123 - AYUNTAMIENTO MUNICIPAL DE SAN PEDRO DE MACORÍS</t>
  </si>
  <si>
    <t>7124 - AYUNTAMIENTO MUNICIPAL DE SANTIAGO DE LOS CABALLEROS</t>
  </si>
  <si>
    <t>7125 - AYUNTAMIENTO MUNICIPAL DE SAN RAFAEL DEL YUMA</t>
  </si>
  <si>
    <t>7126 - AYUNTAMIENTO MUNICIPAL DE SAN VICTOR</t>
  </si>
  <si>
    <t>7127 - AYUNTAMIENTO MUNICIPAL DE SOSÚA</t>
  </si>
  <si>
    <t>7128 - AYUNTAMIENTO MUNICIPAL DE TÁBARA ARRIBA</t>
  </si>
  <si>
    <t>7129 - AYUNTAMIENTO MUNICIPAL DE TAMAYO</t>
  </si>
  <si>
    <t>7130 - AYUNTAMIENTO MUNICIPAL DE TAMBORIL</t>
  </si>
  <si>
    <t>7131 - AYUNTAMIENTO MUNICIPAL DE TENARES</t>
  </si>
  <si>
    <t>7132 - JUNTA DE DISTRITO MUNICIPAL DE UVILLA</t>
  </si>
  <si>
    <t>7133 - AYUNTAMIENTO MUNICIPAL DE SANTA CRUZ DE MAO</t>
  </si>
  <si>
    <t>7134 - AYUNTAMIENTO MUNICIPAL DE VALLEJUELO</t>
  </si>
  <si>
    <t>7135 - AYUNTAMIENTO MUNICIPAL DE VICENTE NOBLE</t>
  </si>
  <si>
    <t>7136 - AYUNTAMIENTO MUNICIPAL DE VILLA ALTAGRACIA</t>
  </si>
  <si>
    <t>7137 - AYUNTAMIENTO MUNICIPAL DE VILLA BISONÓ</t>
  </si>
  <si>
    <t>7138 - AYUNTAMIENTO MUNICIPAL DE VILLA GONZÁLEZ</t>
  </si>
  <si>
    <t>7139 - AYUNTAMIENTO MUNICIPAL DE VILLA ISABELA</t>
  </si>
  <si>
    <t>7140 - AYUNTAMIENTO MUNICIPAL DE VILLA JARAGUA</t>
  </si>
  <si>
    <t>7141 - AYUNTAMIENTO MUNICIPAL DE VILLA RIVA</t>
  </si>
  <si>
    <t>7142 - AYUNTAMIENTO MUNICIPAL DE VILLA TAPIA</t>
  </si>
  <si>
    <t>7143 - AYUNTAMIENTO MUNICIPAL DE VILLA VÁSQUEZ</t>
  </si>
  <si>
    <t>7144 - AYUNTAMIENTO MUNICIPAL DE YAGUATE</t>
  </si>
  <si>
    <t>7145 - AYUNTAMIENTO MUNICIPAL DE YAMASÁ</t>
  </si>
  <si>
    <t>7146 - AYUNTAMIENTO MUNICIPAL DE PUEBLO VIEJO</t>
  </si>
  <si>
    <t>7147 - AYUNTAMIENTO MUNICIPAL DE EL PINO</t>
  </si>
  <si>
    <t>7148 - AYUNTAMIENTO MUNICIPAL DE RANCHO ARRIBA</t>
  </si>
  <si>
    <t>7149 - AYUNTAMIENTO MUNICIPAL DE PERALVILLO</t>
  </si>
  <si>
    <t>7150 - AYUNTAMIENTO MUNICIPAL DE MATANZAS</t>
  </si>
  <si>
    <t>7151 - JUNTA DE DISTRITO MUNICIPAL DE VILLA FUNDACIÓN</t>
  </si>
  <si>
    <t>7152 - JUNTA DE DISTRITO MUNICIPAL DE SABANA BUEY</t>
  </si>
  <si>
    <t>7153 - AYUNTAMIENTO MUNICIPAL DE BAITOA</t>
  </si>
  <si>
    <t>7154 - JUNTA DE DISTRITO MUNICIPAL DE LA CIÉNAGA (SAN JOSÉ DE OCOA)</t>
  </si>
  <si>
    <t>7155 - JUNTA DE DISTRITO MUNICIPAL DE RÍO LIMPIO</t>
  </si>
  <si>
    <t>7156 - JUNTA DE DISTRITO MUNICIPAL DE TIREO ARRIBA</t>
  </si>
  <si>
    <t>7157 - JUNTA DE DISTRITO MUNICIPAL DE AGUA SANTA DEL YUNA</t>
  </si>
  <si>
    <t>7158 - JUNTA DE DISTRITO MUNICIPAL DE AMIAMA GÓMEZ</t>
  </si>
  <si>
    <t>7159 - JUNTA DE DISTRITO MUNICIPAL DE AMINA</t>
  </si>
  <si>
    <t>7160 - JUNTA DE DISTRITO MUNICIPAL DE ANGELINA</t>
  </si>
  <si>
    <t>7161 - JUNTA DE DISTRITO MUNICIPAL DE ARROYO BARRIL</t>
  </si>
  <si>
    <t>7162 - JUNTA DE DISTRITO MUNICIPAL DE ARROYO CANO</t>
  </si>
  <si>
    <t>7163 - JUNTA DE DISTRITO MUNICIPAL DE ARROYO DULCE</t>
  </si>
  <si>
    <t>7164 - JUNTA DE DISTRITO MUNICIPAL DE ARROYO SALADO</t>
  </si>
  <si>
    <t>7165 - JUNTA DE DISTRITO MUNICIPAL DE BAHORUCO</t>
  </si>
  <si>
    <t>7166 - JUNTA DE DISTRITO MUNICIPAL DE BARRO ARRIBA</t>
  </si>
  <si>
    <t>7167 - JUNTA DE DISTRITO MUNICIPAL DE BATISTA</t>
  </si>
  <si>
    <t>7168 - JUNTA DE DISTRITO MUNICIPAL DE BAYAHIBE</t>
  </si>
  <si>
    <t>7169 - JUNTA DE DISTRITO MUNICIPAL DE BELLOSO</t>
  </si>
  <si>
    <t>7170 - JUNTA DE DISTRITO MUNICIPAL DE BLANCO</t>
  </si>
  <si>
    <t>7171 - JUNTA DE DISTRITO MUNICIPAL DE BOCA DE CACHÓN</t>
  </si>
  <si>
    <t>7172 - JUNTA DE DISTRITO MUNICIPAL DE BOCA DE YUMA</t>
  </si>
  <si>
    <t>7173 - JUNTA DE DISTRITO MUNICIPAL DE BOYÁ</t>
  </si>
  <si>
    <t>7174 - JUNTA DE DISTRITO MUNICIPAL DE BUENA VISTA</t>
  </si>
  <si>
    <t>7175 - JUNTA DE DISTRITO MUNICIPAL DE CABARETE</t>
  </si>
  <si>
    <t>7176 - JUNTA DE DISTRITO MUNICIPAL DE CANA CHAPETÓN</t>
  </si>
  <si>
    <t>7177 - JUNTA DE DISTRITO MUNICIPAL DE CANCA LA REYNA</t>
  </si>
  <si>
    <t>7178 - JUNTA DE DISTRITO MUNICIPAL DE CANOA</t>
  </si>
  <si>
    <t>7179 - JUNTA DE DISTRITO MUNICIPAL DE CAÑONGO</t>
  </si>
  <si>
    <t>7180 - JUNTA DE DISTRITO MUNICIPAL DE CAPOTILLO</t>
  </si>
  <si>
    <t>7181 - JUNTA DE DISTRITO MUNICIPAL DE CATALINA</t>
  </si>
  <si>
    <t>7182 - JUNTA DE DISTRITO MUNICIPAL DE CENOVI</t>
  </si>
  <si>
    <t>7183 - JUNTA DE DISTRITO MUNICIPAL DE CHIRINO</t>
  </si>
  <si>
    <t>7184 - JUNTA DE DISTRITO MUNICIPAL DE CRISTO REY DE GUARAGUAO</t>
  </si>
  <si>
    <t>7185 - AYUNTAMIENTO MUNICIPAL DE CRISTÓBAL</t>
  </si>
  <si>
    <t>7186 - JUNTA DE DISTRITO MUNICIPAL DE CRUCE DE GUAYACANES</t>
  </si>
  <si>
    <t>7187 - JUNTA DE DISTRITO MUNICIPAL DE CUMAYASA</t>
  </si>
  <si>
    <t>7188 - JUNTA DE DISTRITO MUNICIPAL DE DON JUAN</t>
  </si>
  <si>
    <t>7189 - JUNTA DE DISTRITO MUNICIPAL EL CACHÓN</t>
  </si>
  <si>
    <t>7190 - JUNTA DE DISTRITO MUNICIPAL EL CAIMITO</t>
  </si>
  <si>
    <t>7191 - JUNTA DE DISTRITO MUNICIPAL EL CARRETÓN</t>
  </si>
  <si>
    <t>7192 - JUNTA DE DISTRITO MUNICIPAL EL CARRIL</t>
  </si>
  <si>
    <t>7193 - JUNTA DE DISTRITO MUNICIPAL EL CEDRO (JOBERO)</t>
  </si>
  <si>
    <t>7194 - JUNTA DE DISTRITO MUNICIPAL EL HIGUERITO</t>
  </si>
  <si>
    <t>7195 - JUNTA DE DISTRITO MUNICIPAL EL LIMÓN (JIMANÍ)</t>
  </si>
  <si>
    <t>7196 - JUNTA DE DISTRITO MUNICIPAL EL LIMÓN (SAMANÁ)</t>
  </si>
  <si>
    <t>7197 - JUNTA DE DISTRITO MUNICIPAL EL LIMÓN (VILLA GONZÁLEZ)</t>
  </si>
  <si>
    <t>7198 - JUNTA DE DISTRITO MUNICIPAL EL PALMAR</t>
  </si>
  <si>
    <t>7200 - JUNTA DE DISTRITO MUNICIPAL EL PINAR</t>
  </si>
  <si>
    <t>7201 - JUNTA DE DISTRITO MUNICIPAL EL POZO</t>
  </si>
  <si>
    <t>7202 - JUNTA DE DISTRITO MUNICIPAL CAMBITA EL PUEBLECITO</t>
  </si>
  <si>
    <t>7203 - JUNTA DE DISTRITO MUNICIPAL EL PUERTO</t>
  </si>
  <si>
    <t>7204 - JUNTA DE DISTRITO MUNICIPAL EL RANCHITO</t>
  </si>
  <si>
    <t>7205 - JUNTA DE DISTRITO MUNICIPAL EL ROSARIO (PUEBLO VIEJO)</t>
  </si>
  <si>
    <t>7206 - JUNTA DE DISTRITO MUNICIPAL EL ROSARIO (SAN JUAN)</t>
  </si>
  <si>
    <t>7207 - JUNTA DE DISTRITO MUNICIPAL EL RUBIO</t>
  </si>
  <si>
    <t>7208 - JUNTA DE DISTRITO MUNICIPAL EL YAQUE</t>
  </si>
  <si>
    <t>7209 - JUNTA DE DISTRITO MUNICIPAL DE ESTERO HONDO</t>
  </si>
  <si>
    <t>7210 - JUNTA DE DISTRITO MUNICIPAL DE FONDO NEGRO</t>
  </si>
  <si>
    <t>7211 - AYUNTAMIENTO MUNICIPAL DE FUNDACIÓN</t>
  </si>
  <si>
    <t>7212 - JUNTA DE DISTRITO MUNICIPAL DE GANADERO</t>
  </si>
  <si>
    <t>7213 - JUNTA DE DISTRITO MUNICIPAL DE GAUTIER</t>
  </si>
  <si>
    <t>7214 - JUNTA DE DISTRITO MUNICIPAL DE GONZALO</t>
  </si>
  <si>
    <t>7215 - JUNTA DE DISTRITO MUNICIPAL DE GUATAPANAL</t>
  </si>
  <si>
    <t>7216 - JUNTA DE DISTRITO MUNICIPAL DE GUAYABAL (POSTRER RÍO)</t>
  </si>
  <si>
    <t>7217 - JUNTA DE DISTRITO MUNICIPAL DE GUAYABO DULCE</t>
  </si>
  <si>
    <t>7218 - AYUNTAMIENTO MUNICIPAL DE GUERRA</t>
  </si>
  <si>
    <t>7219 - JUNTA DE DISTRITO MUNICIPAL DE HATILLO PALMA</t>
  </si>
  <si>
    <t>7220 - JUNTA DE DISTRITO MUNICIPAL DE HATO DAMAS</t>
  </si>
  <si>
    <t>7221 - JUNTA DE DISTRITO MUNICIPAL DE HATO DEL PADRE</t>
  </si>
  <si>
    <t>7222 - JUNTA DE DISTRITO MUNICIPAL DE HATO DEL YAQUE</t>
  </si>
  <si>
    <t>7223 - JUNTA DE DISTRITO MUNICIPAL DE HATO VIEJO</t>
  </si>
  <si>
    <t>7224 - JUNTA DE DISTRITO MUNICIPAL DE JAIBÓN (LAGUNA SALADA)</t>
  </si>
  <si>
    <t>7225 - JUNTA DE DISTRITO MUNICIPAL DE JAIBÓN (PUEBLO NUEVO)</t>
  </si>
  <si>
    <t>7226 - JUNTA DE DISTRITO MUNICIPAL DE JAMAO AFUERA</t>
  </si>
  <si>
    <t>7227 - AYUNTAMIENTO MUNICIPAL DE JAQUIMEYES</t>
  </si>
  <si>
    <t>7228 - JUNTA DE DISTRITO MUNICIPAL DE JICOMÉ</t>
  </si>
  <si>
    <t>7229 - JUNTA DE DISTRITO MUNICIPAL DE JOBA ARRIBA</t>
  </si>
  <si>
    <t>7230 - JUNTA DE DISTRITO MUNICIPAL DE JOSÉ FRANCISCO PEÑA GÓMEZ</t>
  </si>
  <si>
    <t>7231 - JUNTA DE DISTRITO MUNICIPAL DE JUAN ADRIÁN</t>
  </si>
  <si>
    <t>7232 - JUNTA DE DISTRITO MUNICIPAL DE JUAN LÓPEZ</t>
  </si>
  <si>
    <t>7233 - JUNTA DE DISTRITO MUNICIPAL DE JUANCHO</t>
  </si>
  <si>
    <t>7234 - JUNTA DE DISTRITO MUNICIPAL DE JUMA BEJUCAL</t>
  </si>
  <si>
    <t>7235 - JUNTA DE DISTRITO MUNICIPAL DE JUNCALITO</t>
  </si>
  <si>
    <t>7236 - JUNTA DE DISTRITO MUNICIPAL DE LA BIJA</t>
  </si>
  <si>
    <t>7237 - JUNTA DE DISTRITO MUNICIPAL DE LA CALETA</t>
  </si>
  <si>
    <t>7238 - JUNTA DE DISTRITO MUNICIPAL DE LA CANELA</t>
  </si>
  <si>
    <t>7239 - JUNTA DE DISTRITO MUNICIPAL DE LA CAYA</t>
  </si>
  <si>
    <t>7240 - AYUNTAMIENTO MUNICIPAL DE LA CIÉNAGA (BARAHONA)</t>
  </si>
  <si>
    <t>7241 - JUNTA DE DISTRITO MUNICIPAL DE LA COLONIA</t>
  </si>
  <si>
    <t>7242 - JUNTA DE DISTRITO MUNICIPAL DE LA CUCHILLA</t>
  </si>
  <si>
    <t>7243 - JUNTA DE DISTRITO MUNICIPAL DE LA CUESTA</t>
  </si>
  <si>
    <t>7244 - JUNTA DE DISTRITO MUNICIPAL DE LA ENTRADA</t>
  </si>
  <si>
    <t>7245 - JUNTA DE DISTRITO MUNICIPAL DE LA ISABELA</t>
  </si>
  <si>
    <t>7246 - JUNTA DE DISTRITO MUNICIPAL DE LA JAIBA</t>
  </si>
  <si>
    <t>7247 - JUNTA DE DISTRITO MUNICIPAL DE LA ORTEGA</t>
  </si>
  <si>
    <t>7248 - JUNTA DE DISTRITO MUNICIPAL DE LA PEÑA</t>
  </si>
  <si>
    <t>7249 - JUNTA DE DISTRITO MUNICIPAL DE LA SIEMBRA</t>
  </si>
  <si>
    <t>7250 - JUNTA DE DISTRITO MUNICIPAL DE LA VICTORIA</t>
  </si>
  <si>
    <t>7251 - JUNTA DE DISTRITO MUNICIPAL DE LAS BARÍAS (BANÍ)</t>
  </si>
  <si>
    <t>7252 - JUNTA DE DISTRITO MUNICIPAL DE LAS CAÑITAS (ELUPINA CORDERO)</t>
  </si>
  <si>
    <t>7253 - JUNTA DE DISTRITO MUNICIPAL DE LAS CLAVELLINAS</t>
  </si>
  <si>
    <t>7254 - JUNTA DE DISTRITO MUNICIPAL DE LAS COLES</t>
  </si>
  <si>
    <t>7255 - JUNTA DE DISTRITO MUNICIPAL DE LAS GALERAS</t>
  </si>
  <si>
    <t>7256 - JUNTA DE DISTRITO MUNICIPAL DE LAS GORDAS</t>
  </si>
  <si>
    <t>7257 - JUNTA DE DISTRITO MUNICIPAL DE LAS LAGUNAS (PADRE LAS CASAS)</t>
  </si>
  <si>
    <t>7258 - JUNTA DE DISTRITO MUNICIPAL DE LAS LAGUNAS (MOCA)</t>
  </si>
  <si>
    <t>7259 - JUNTA DE DISTRITO MUNICIPAL DE LAS PLACETAS</t>
  </si>
  <si>
    <t>7260 - JUNTA DE DISTRITO MUNICIPAL DE LAS TÁRANAS</t>
  </si>
  <si>
    <t>7261 - AYUNTAMIENTO MUNICIPAL DE LOS ALCARRIZOS</t>
  </si>
  <si>
    <t>7262 - JUNTA DE DISTRITO MUNICIPAL DE LOS BOTADOS</t>
  </si>
  <si>
    <t>7263 - JUNTA DE DISTRITO MUNICIPAL DE LOS JOVILLOS</t>
  </si>
  <si>
    <t>7264 - JUNTA DE DISTRITO MUNICIPAL DE LOS PATOS</t>
  </si>
  <si>
    <t>7265 - JUNTA DE DISTRITO MUNICIPAL DE LOS TOROS</t>
  </si>
  <si>
    <t>7266 - JUNTA DE DISTRITO MUNICIPAL DE MAIZAL</t>
  </si>
  <si>
    <t>7267 - JUNTA DE DISTRITO MUNICIPAL DE MAJAGUAL</t>
  </si>
  <si>
    <t>7268 - JUNTA DE DISTRITO MUNICIPAL DE MANUEL BUENO</t>
  </si>
  <si>
    <t>7269 - JUNTA DE DISTRITO MUNICIPAL DE MATA PALACIO</t>
  </si>
  <si>
    <t>7270 - JUNTA DE DISTRITO MUNICIPAL DE MATAYAYA</t>
  </si>
  <si>
    <t>7271 - JUNTA DE DISTRITO MUNICIPAL DE MEDINA</t>
  </si>
  <si>
    <t>7272 - JUNTA DE DISTRITO MUNICIPAL DE MONSERRAT</t>
  </si>
  <si>
    <t>7273 - JUNTA DE DISTRITO MUNICIPAL DE MONTE DE LA JAGUA</t>
  </si>
  <si>
    <t>7274 - JUNTA DE DISTRITO MUNICIPAL DE NAVAS</t>
  </si>
  <si>
    <t>7275 - JUNTA DE DISTRITO MUNICIPAL DE NIZAO LAS AUYAMAS</t>
  </si>
  <si>
    <t>7276 - JUNTA DE DISTRITO MUNICIPAL DE NUEVO BRASIL</t>
  </si>
  <si>
    <t>7277 - JUNTA DE DISTRITO MUNICIPAL DE PALMAR ARRIBA</t>
  </si>
  <si>
    <t>7278 - JUNTA DE DISTRITO MUNICIPAL DE PALMAR DE OCOA</t>
  </si>
  <si>
    <t>7279 - JUNTA DE DISTRITO MUNICIPAL DE PALO ALTO</t>
  </si>
  <si>
    <t>7280 - JUNTA DE DISTRITO MUNICIPAL DE PALO VERDE</t>
  </si>
  <si>
    <t>7281 - JUNTA DE DISTRITO MUNICIPAL DE PAYA</t>
  </si>
  <si>
    <t>7282 - AYUNTAMIENTO MUNICIPAL DE PEDRO BRAND</t>
  </si>
  <si>
    <t>7283 - JUNTA DE DISTRITO MUNICIPAL DE PEDRO CORTO</t>
  </si>
  <si>
    <t>7284 - JUNTA DE DISTRITO MUNICIPAL DE PESCADERÍA</t>
  </si>
  <si>
    <t>7285 - JUNTA DE DISTRITO MUNICIPAL DE PIZARRETE</t>
  </si>
  <si>
    <t>7287 - JUNTA DE DISTRITO MUNICIPAL DE PROYECTO 4</t>
  </si>
  <si>
    <t>7288 - JUNTA DE DISTRITO MUNICIPAL DE QUITA CORAZA</t>
  </si>
  <si>
    <t>7289 - JUNTA DE DISTRITO MUNICIPAL DE QUITA SUEÑO</t>
  </si>
  <si>
    <t>7290 - JUNTA DE DISTRITO MUNICIPAL DE RINCÓN</t>
  </si>
  <si>
    <t>7291 - JUNTA DE DISTRITO MUNICIPAL DE RÍO VERDE ARRIBA</t>
  </si>
  <si>
    <t>7292 - JUNTA DE DISTRITO MUNICIPAL DE SABANA ALTA</t>
  </si>
  <si>
    <t>7293 - JUNTA DE DISTRITO MUNICIPAL DE SABANETA DE YÁSICA</t>
  </si>
  <si>
    <t>7294 - JUNTA DE DISTRITO MUNICIPAL DE SABANA DEL PUERTO</t>
  </si>
  <si>
    <t>7295 - JUNTA DE DISTRITO MUNICIPAL DE SABANA GRANDE DE HOSTOS</t>
  </si>
  <si>
    <t>7296 - JUNTA DE DISTRITO MUNICIPAL DE SABANA LARGA (ELÍAS PIÑA)</t>
  </si>
  <si>
    <t>7297 - JUNTA DE DISTRITO MUNICIPAL DE SABANETA</t>
  </si>
  <si>
    <t>7298 - JUNTA DE DISTRITO MUNICIPAL DE LA SABINA</t>
  </si>
  <si>
    <t>7299 - JUNTA DE DISTRITO MUNICIPAL DE SAN FRANCISCO DE JACAGUA</t>
  </si>
  <si>
    <t>7300 - JUNTA DE DISTRITO MUNICIPAL DE SAN JOSÉ DE MATANZAS</t>
  </si>
  <si>
    <t>7301 - JUNTA DE DISTRITO MUNICIPAL DE SAN JOSÉ DEL PUERTO</t>
  </si>
  <si>
    <t>7302 - JUNTA DE DISTRITO MUNICIPAL DE SAN LUIS</t>
  </si>
  <si>
    <t>7303 - JUNTA DE DISTRITO MUNICIPAL DE SANTANA (NIZAO)</t>
  </si>
  <si>
    <t>7304 - JUNTA DE DISTRITO MUNICIPAL DE SANTANA (TAMAYO)</t>
  </si>
  <si>
    <t>7305 - JUNTA DE DISTRITO MUNICIPAL DE TÁBARA ABAJO</t>
  </si>
  <si>
    <t>7306 - JUNTA DE DISTRITO MUNICIPAL DE VENGAN A VER</t>
  </si>
  <si>
    <t>7307 - JUNTA DE DISTRITO MUNICIPAL DE VERAGUA</t>
  </si>
  <si>
    <t>7308 - AYUNTAMIENTO MUNICIPAL DE VILLA MONTELLANO</t>
  </si>
  <si>
    <t>7309 - JUNTA DE DISTRITO MUNICIPAL DE VILLA DE PEDRO SÁNCHEZ</t>
  </si>
  <si>
    <t>7310 - JUNTA DE DISTRITO MUNICIPAL DE VILLA ELISA</t>
  </si>
  <si>
    <t>7311 - AYUNTAMIENTO MUNICIPAL DE VILLA HERMOSA</t>
  </si>
  <si>
    <t>7312 - AYUNTAMIENTO MUNICIPAL DE VILLA LA MATA</t>
  </si>
  <si>
    <t>7313 - JUNTA DE DISTRITO MUNICIPAL DE VILLA SOMBRERO</t>
  </si>
  <si>
    <t>7314 - JUNTA DE DISTRITO MUNICIPAL DE VILLA DE SONADOR</t>
  </si>
  <si>
    <t>7315 - JUNTA DE DISTRITO MUNICIPAL DE VILLARPANDO</t>
  </si>
  <si>
    <t>7316 - JUNTA DE DISTRITO MUNICIPAL DE YÁSICA ARRIBA</t>
  </si>
  <si>
    <t>7317 - JUNTA DE DISTRITO MUNICIPAL DE YERBA BUENA</t>
  </si>
  <si>
    <t>7318 - AYUNTAMIENTO MUNICIPAL DE PUÑAL</t>
  </si>
  <si>
    <t>7319 - AYUNTAMIENTO MUNICIPAL DE GUAYACANES</t>
  </si>
  <si>
    <t>7320 - JUNTA DE DISTRITO MUNICIPAL DE PANTOJA</t>
  </si>
  <si>
    <t>7321 - JUNTA DE DISTRITO MUNICIPAL DE PALMAREJO ?</t>
  </si>
  <si>
    <t>7322 - JUNTA DE DISTRITO MUNICIPAL DE LA GUÁYIGA</t>
  </si>
  <si>
    <t>7323 - JUNTA DE DISTRITO MUNICIPAL DE LA CUABA</t>
  </si>
  <si>
    <t>7324 - JUNTA DE DISTRITO MUNICIPAL DE EL LIMONAL</t>
  </si>
  <si>
    <t>7325 - JUNTA DE DISTRITO MUNICIPAL DE NARANJAL</t>
  </si>
  <si>
    <t>7326 - JUNTA DE DISTRITO MUNICIPAL DE LAS BARIAS LA ESTANCIA (AZUA)</t>
  </si>
  <si>
    <t>7327 - JUNTA DE DISTRITO MUNICIPAL DE BARRERAS</t>
  </si>
  <si>
    <t>7328 - JUNTA DE DISTRITO MUNICIPAL DE DOÑA EMMA BALAGUER VIUDA VALLEJO</t>
  </si>
  <si>
    <t>7329 - JUNTA DE DISTRITO MUNICIPAL DE LAS LOMAS</t>
  </si>
  <si>
    <t>7330 - JUNTA DE DISTRITO MUNICIPAL DE CLAVELLINA (AZUA)</t>
  </si>
  <si>
    <t>7331 - JUNTA DE DISTRITO MUNICIPAL DE PUERTO VIEJO</t>
  </si>
  <si>
    <t>7332 - JUNTA DE DISTRITO MUNICIPAL DE MONTE BONITO</t>
  </si>
  <si>
    <t>7333 - JUNTA DE DISTRITO MUNICIPAL DE LOS FRÍOS</t>
  </si>
  <si>
    <t>7334 - JUNTA DE DISTRITO MUNICIPAL DE HATO NUEVO CORTES</t>
  </si>
  <si>
    <t>7335 - JUNTA DE DISTRITO MUNICIPAL DE PROYECTO 2C</t>
  </si>
  <si>
    <t>7336 - JUNTA DE DISTRITO MUNICIPAL DE LA JAGUA</t>
  </si>
  <si>
    <t>7337 - JUNTA DE DISTRITO MUNICIPAL DE GUANITO (SAN JUAN DE LA MAGUANA)</t>
  </si>
  <si>
    <t>7338 - JUNTA DE DISTRITO MUNICIPAL DE LAS CHARCAS DE MARÍA NOVA</t>
  </si>
  <si>
    <t>7339 - JUNTA DE DISTRITO MUNICIPAL DE LAS MAGUANAS HATO NUEVO</t>
  </si>
  <si>
    <t>7340 - JUNTA DE DISTRITO MUNICIPAL DE CARRERA DE YEGUAS</t>
  </si>
  <si>
    <t>7341 - JUNTA DE DISTRITO MUNICIPAL DE JÍNOVA</t>
  </si>
  <si>
    <t>7342 - JUNTA DE DISTRITO MUNICIPAL DE JORGILLO</t>
  </si>
  <si>
    <t>7343 - JUNTA DE DISTRITO MUNICIPAL DE GUAYABO</t>
  </si>
  <si>
    <t>7344 - JUNTA DE DISTRITO MUNICIPAL DE SABANA CRUZ</t>
  </si>
  <si>
    <t>7345 - JUNTA DE DISTRITO MUNICIPAL DE SABANA HIGUERO</t>
  </si>
  <si>
    <t>7346 - JUNTA DE DISTRITO MUNICIPAL DE RANCHO DE LA GUARDIA</t>
  </si>
  <si>
    <t>7347 - JUNTA DE DISTRITO MUNICIPAL DE GUANITO (EL LLANO)</t>
  </si>
  <si>
    <t>7348 - JUNTA DE DISTRITO MUNICIPAL DE LA GUÁZARA</t>
  </si>
  <si>
    <t>7349 - JUNTA DE DISTRITO MUNICIPAL DE CABEZA DE TORO</t>
  </si>
  <si>
    <t>7350 - JUNTA DE DISTRITO MUNICIPAL DE MENA</t>
  </si>
  <si>
    <t>7351 - JUNTA DE DISTRITO MUNICIPAL DE SANTA BÁRBARA EL 6</t>
  </si>
  <si>
    <t>7352 - JUNTA DE DISTRITO MUNICIPAL EL SALADO</t>
  </si>
  <si>
    <t>7353 - JUNTA DE DISTRITO MUNICIPAL DE BATEY 8</t>
  </si>
  <si>
    <t>7354 - JUNTA DE DISTRITO MUNICIPAL DE CALETA (LA ROMANA)</t>
  </si>
  <si>
    <t>7355 - JUNTA DE DISTRITO MUNICIPAL DE SAN FRANCISCO VICENTILLO</t>
  </si>
  <si>
    <t>7356 - JUNTA DE DISTRITO MUNICIPAL DE SANTA LUCÍA</t>
  </si>
  <si>
    <t>7357 - JUNTA DE DISTRITO MUNICIPAL DE GINA</t>
  </si>
  <si>
    <t>7358 - JUNTA DE DISTRITO MUNICIPAL DE VERÓN PUNTA CANA</t>
  </si>
  <si>
    <t>7359 - JUNTA DE DISTRITO MUNICIPAL DE JAYACO</t>
  </si>
  <si>
    <t>7360 - JUNTA DE DISTRITO MUNICIPAL DE ARROYO TORO MASIPEDRO</t>
  </si>
  <si>
    <t>7361 - JUNTA DE DISTRITO MUNICIPAL DE LA SALVIA LOS QUEMADOS</t>
  </si>
  <si>
    <t>7362 - JUNTA DE DISTRITO MUNICIPAL DE MANABAO</t>
  </si>
  <si>
    <t>7363 - JUNTA DE DISTRITO MUNICIPAL DE VILLA MAGANTE</t>
  </si>
  <si>
    <t>7364 - JUNTA DE DISTRITO MUNICIPAL DE JAYA</t>
  </si>
  <si>
    <t>7365 - JUNTA DE DISTRITO MUNICIPAL DE DON ANTONIO GUZMÁN FERNÁNDEZ</t>
  </si>
  <si>
    <t>7366 - JUNTA DE DISTRITO MUNICIPAL DE BARRAQUITO</t>
  </si>
  <si>
    <t>7367 - JUNTA DE DISTRITO MUNICIPAL EL AGUACATE</t>
  </si>
  <si>
    <t>7368 - JUNTA DE DISTRITO MUNICIPAL DE COMEDERO ARRIBA</t>
  </si>
  <si>
    <t>7369 - JUNTA DE DISTRITO MUNICIPAL DE CABALLERO</t>
  </si>
  <si>
    <t>7370 - JUNTA DE DISTRITO MUNICIPAL DE HERNANDO ALONSO</t>
  </si>
  <si>
    <t>7371 - JUNTA DE DISTRITO MUNICIPAL DE ARROYO AL MEDIO</t>
  </si>
  <si>
    <t>7372 - JUNTA DE DISTRITO MUNICIPAL DE CANCA LA PIEDRA</t>
  </si>
  <si>
    <t>7373 - JUNTA DE DISTRITO MUNICIPAL DE LAS PALOMAS</t>
  </si>
  <si>
    <t>7374 - JUNTA DE DISTRITO MUNICIPAL DE GUAYABAL (PUÑAL)</t>
  </si>
  <si>
    <t>7375 - JUNTA DE DISTRITO MUNICIPAL DE CANABACOA</t>
  </si>
  <si>
    <t>7376 - JUNTA DE DISTRITO MUNICIPAL DE MAIMÓN (PUERTO PLATA)</t>
  </si>
  <si>
    <t>7377 - JUNTA DE DISTRITO MUNICIPAL DE RÍO GRANDE</t>
  </si>
  <si>
    <t>7378 - JUNTA DE DISTRITO MUNICIPAL EL ESTRECHO DE LUPERÓN OMAR BROSS</t>
  </si>
  <si>
    <t>7379 - JUNTA DE DISTRITO MUNICIPAL DE BOCA DE MAO</t>
  </si>
  <si>
    <t>7380 - JUNTA DE DISTRITO MUNICIPAL DE PARADERO</t>
  </si>
  <si>
    <t>7381 - JUNTA DE DISTRITO MUNICIPAL DE SANTIAGO DE LA CRUZ</t>
  </si>
  <si>
    <t>7382 - JUNTA DE DISTRITO MUNICIPAL DE GUALETE</t>
  </si>
  <si>
    <t>7383 - JUNTA DE DISTRITO MUNICIPAL DE VILLA CENTRAL</t>
  </si>
  <si>
    <t>7384 - JUNTA DE DISTRITO MUNICIPAL DE LA ZANJA</t>
  </si>
  <si>
    <t>7385 - AYUNTAMIENTO MUNICIPAL DE EL PEÑÓN</t>
  </si>
  <si>
    <t>7386 - JUNTA DE DISTRITO MUNICIPAL MAMÁ TINGÓ</t>
  </si>
  <si>
    <t>7387 - JUNTA DE DISTRITO MUNICIPAL DE TAVERA</t>
  </si>
  <si>
    <t>7388 - JUNTA DE DISTRITO MUNICIPAL DE ZAMBRANA ABAJO</t>
  </si>
  <si>
    <t>7389 - JUNTA DE DISTRITO MUNICIPAL DE DON JUAN RODRÍGUEZ</t>
  </si>
  <si>
    <t>7390 - JUNTA DE DISTRITO MUNICIPAL DE DOÑA ANA</t>
  </si>
  <si>
    <t>7391 - JUNTA DE DISTRITO MUNICIPAL DE HATILLO</t>
  </si>
  <si>
    <t>7392 - JUNTA DE DISTRITO MUNICIPAL DE QUITA SUEÑO (BAJOS DE HAINA)</t>
  </si>
  <si>
    <t>7393 - JUNTA DE DISTRITO MUNICIPAL DE SANTA MARÍA</t>
  </si>
  <si>
    <t>7394 - JUNTA DE DISTRITO MUNICIPAL SANTIAGO OESTE</t>
  </si>
  <si>
    <t xml:space="preserve">EMPRESAS PÚBLICAS NO FINANCIERAS </t>
  </si>
  <si>
    <t>6102 - CORPORACIÓN DEL ACUEDUCTO Y ALCANTARILLADO DE SANTO DOMINGO</t>
  </si>
  <si>
    <t>6103 - CORPORACION ESTATAL DE RADIO Y TELEVISON ( CERTV)</t>
  </si>
  <si>
    <t>6104 - CORPORACIÓN DE ACUEDUCTO Y ALCANTARILLADO DE SANTIAGO</t>
  </si>
  <si>
    <t>6107 - CORPORACIÓN DE ACUEDUCTO Y ALCANTARILLADO DE MOCA</t>
  </si>
  <si>
    <t>6108 - CORPORACIÓN DE ACUEDUCTO Y ALCANTARILLADO DE LA ROMANA</t>
  </si>
  <si>
    <t>6109 - CORPORACIÓN DE ACUEDUCTO Y ALCANTARILLADO DE PUERTO PLATA</t>
  </si>
  <si>
    <t>6111 - INSTITUTO DE ESTABILIZACIÓN DE PRECIOS</t>
  </si>
  <si>
    <t>6112 - INSTITUTO NACIONAL DE AGUAS POTABLES Y ALCANTARILLADOS</t>
  </si>
  <si>
    <t>6114 - CORPORACIÓN DE FOMENTO HOTELERO Y DESARROLLO DEL TURISMO</t>
  </si>
  <si>
    <t>6116 - AUTORIDAD PORTUARIA DOMINICANA</t>
  </si>
  <si>
    <t>6118 - LOTERIA NACIONAL</t>
  </si>
  <si>
    <t>6120 - PROYECTO LA CRUZ DE MANZANILLO</t>
  </si>
  <si>
    <t>6121 - CORPORACION DE ACUEDUCTO Y ALCANTARILLADO DE BOCA CHICA</t>
  </si>
  <si>
    <t>6122 - CORPORACION DE ACUEDUCTO Y ALCANTARILLADO DE MONSEÑOR NOUEL</t>
  </si>
  <si>
    <t>6123 - EMPRESA DE GENERACION HIDROELECTRICA DOMINICANA (EGEHID)</t>
  </si>
  <si>
    <t>6124 - EMPRESA DE TRANSMISION ELECTRICA DOMINICANA ( ETED)</t>
  </si>
  <si>
    <t>6125 - CORPORACION DE ACUEDUCTO Y ALCANTARILLADO DE LA VEGA</t>
  </si>
  <si>
    <t>6128 - EMPRESA ELECTRICA DEL NORTE (EDENORTE)</t>
  </si>
  <si>
    <t>6129 - EMPRESA ELECTRICA DEL SUR (EDESUR)</t>
  </si>
  <si>
    <t>6130 - EMPRESA ELECTRICA DEL ESTE (EDEESTE)</t>
  </si>
  <si>
    <t>SNIP</t>
  </si>
  <si>
    <t>60 - CRÉDITO EXTERNO</t>
  </si>
  <si>
    <t>70 - DONACIÓN EXTERNA</t>
  </si>
  <si>
    <t>TOTAL GENERAL</t>
  </si>
  <si>
    <t>1002 - RECONSTRUCCIÓN CARRETERA SANTIAGO RODRIGUEZ  MARTIN GARCIA  GUAYUBIN, PROVINCIA  MONTECRISTI</t>
  </si>
  <si>
    <t>12080 - RECONSTRUCCIÓN CARRETERA COMENDADOR - GUAROA, PROV. ELIAS PIÑA</t>
  </si>
  <si>
    <t>12082 - RECONSTRUCCIÓN CAMINO VECINAL CRUCE CARRETERA HATO MAYOR - EL SEYBO - MAGARIN - CRUCE CARRETERA HATO MAYOR - EL SEYBO</t>
  </si>
  <si>
    <t>12089 - CONSTRUCCIÓN DE LA INTERCONEXION CARRETERA ZONA FRANCA GUERRA Y NUEVA AUTOPISTA DEL NORDESTE</t>
  </si>
  <si>
    <t>12091 - MEJORAMIENTO DE LOS RIOS NIGUA Y YUBAZO, PROV. SAN CRISTOBAL</t>
  </si>
  <si>
    <t>12092 - RECONSTRUCCIÓN CARRETERA MACASIAS GUAROA, CONSTRUCCION CALLES DE MACASIAS Y HELIPUERTO, PROV. ELIAS PIÑA</t>
  </si>
  <si>
    <t>12272 - MEJORAMIENTO DE LA INFRAESTRUCTURA VIAL EN CONEXIONES NORTESUR DE SANTO DOMINGO</t>
  </si>
  <si>
    <t>12403 - CONSTRUCCIÓN SISTEMAS DE ABASTECIMIENTO DE AGUA POTABLE AL DISTRITO MUNICIPAL DE LOS BOTADOS Y COMUNIDADES RURALES, MUNICIPIO YAMASA, PROVINCIA MONTE PLATA</t>
  </si>
  <si>
    <t>12522 - CONSTRUCCIÓN DE 17 PLANTELES ESCOLARES EN LA PROVINCIA AZUA</t>
  </si>
  <si>
    <t>12523 - CONSTRUCCIÓN DE 5 PLANTELES ESCOLARES EN LA PROVINCIA BAHORUCO</t>
  </si>
  <si>
    <t>12524 - CONSTRUCCIÓN DE 11 PLANTELES ESCOLARES EN LA PROVINCIA BARAHONA</t>
  </si>
  <si>
    <t>12525 - CONSTRUCCIÓN DE 3 PLANTELES ESCOLARES EN LA PROVINCIA DAJABON</t>
  </si>
  <si>
    <t>12526 - CONSTRUCCIÓN DE 26 PLANTELES ESCOLARES EN EL DISTRITO NACIONAL</t>
  </si>
  <si>
    <t>12527 - CONSTRUCCIÓN DE 8 PLANTELES ESCOLARES EN LA PROVINCIA DUARTE</t>
  </si>
  <si>
    <t>12528 - CONSTRUCCIÓN DE 5 PLANTELES ESCOLARES EN LA PROVINCIA ELIAS PIÑA</t>
  </si>
  <si>
    <t>12529 - CONSTRUCCIÓN DE 6 PLANTELES ESCOLARES EN LA PROVINCIA EL SEIBO</t>
  </si>
  <si>
    <t>12530 - CONSTRUCCIÓN DE 15 PLANTELES ESCOLARES EN LA PROVINCIA ESPAILLAT</t>
  </si>
  <si>
    <t>12531 - CONSTRUCCIÓN DE 5 PLANTELES ESCOLARES EN LA PROVINCIA HATO MAYOR</t>
  </si>
  <si>
    <t>12532 - CONSTRUCCIÓN DE 11 PLANTELES ESCOLARES EN LA PROVINCIA HERMANAS MIRABAL</t>
  </si>
  <si>
    <t>12533 - CONSTRUCCIÓN SISTEMA DE AGUA POTABLE PARA EL SECTOR VILLA PROGRESO EN EL MUNICIPIO DE VILLA HERMOSA</t>
  </si>
  <si>
    <t>12534 - CONSTRUCCIÓN DE 3 PLANTELES ESCOLARES EN LA PROVINCIA INDEPENDENCIA</t>
  </si>
  <si>
    <t>12535 - CONSTRUCCIÓN DE 12 PLANTELES ESCOLARES EN LA PROVINCIA LA ALTAGRACIA</t>
  </si>
  <si>
    <t>12536 - CONSTRUCCIÓN DE 10 PLANTELES ESCOLARES EN LA PROVINCIA LA ROMANA</t>
  </si>
  <si>
    <t>12537 - CONSTRUCCIÓN DE 35 PLANTELES ESCOLARES EN LA PROVINCIA LA VEGA</t>
  </si>
  <si>
    <t>12538 - CONSTRUCCIÓN DE 12 PLANTELES ESCOLARES EN LA PROVINCIA MARIA TRINIDAD SANCHEZ</t>
  </si>
  <si>
    <t>12539 - CONSTRUCCIÓN DE 11 PLANTELES ESCOLARES EN LA PROVINCIA MONSEÑOR NOUEL</t>
  </si>
  <si>
    <t>12540 - CONSTRUCCIÓN DE 9 PLANTELES ESCOLARES EN LA PROVINCIA MONTECRISTI</t>
  </si>
  <si>
    <t>12541 - CONSTRUCCIÓN DE 7 PLANTELES ESCOLARES EN LA PROVINCIA MONTE PLATA</t>
  </si>
  <si>
    <t>12543 - CONSTRUCCIÓN DE 3 PLANTELES ESCOLARES EN LA PROVINCIA PEDERNALES</t>
  </si>
  <si>
    <t>12544 - CONSTRUCCIÓN DE 18 PLANTELES ESCOLARES EN LA PROVINCIA PUERTO PLATA</t>
  </si>
  <si>
    <t>12547 - CONSTRUCCIÓN DE 43 PLANTELES ESCOLARES EN LA PROVINCIA SAN CRISTOBAL</t>
  </si>
  <si>
    <t>12548 - CONSTRUCCIÓN DE 6 PLANTELES ESCOLARES EN LA PROVINCIA SAN JOSE DE OCOA</t>
  </si>
  <si>
    <t>12550 - CONSTRUCCIÓN DE 18 PLANTELES ESCOLARES EN LA PROVINCIA SAN JUAN</t>
  </si>
  <si>
    <t>12553 - CONSTRUCCIÓN DE 16 PLANTELES ESCOLARES EN LA PROVINCIA SAN PEDRO DE MACORIS</t>
  </si>
  <si>
    <t>12556 - CONSTRUCCIÓN DE 12 PLANTELES ESCOLARES EN LA PROVINCIA SAMANA</t>
  </si>
  <si>
    <t>12559 - CONSTRUCCIÓN DE 11 PLANTELES ESCOLARES EN LA PROVINCIA SANCHEZ RAMIREZ</t>
  </si>
  <si>
    <t>12560 - CONSTRUCCIÓN DE 46 PLANTELES ESCOLARES EN LA PROVINCIA SANTIAGO</t>
  </si>
  <si>
    <t>12562 - CONSTRUCCIÓN DE 78 PLANTELES ESCOLARES EN LA PROVINCIA SANTO DOMINGO</t>
  </si>
  <si>
    <t>12563 - CONSTRUCCIÓN DE 13 PLANTELES ESCOLARES EN LA PROVINCIA VALVERDE</t>
  </si>
  <si>
    <t>12564 - CONSTRUCCIÓN DE 15 PLANTELES ESCOLARES EN LA PROVINCIA PERAVIA</t>
  </si>
  <si>
    <t>12565 - AMPLIACIÓN Y REHABILITACION DE 12 PLANTELES ESCOLARES  EN LA PROVINCIA ELIAS PIÑA</t>
  </si>
  <si>
    <t>12566 - AMPLIACIÓN  Y REHABILITACION DE 29 PLANTELES ESCOLARES EN LA PROVINCIA DUARTE</t>
  </si>
  <si>
    <t>12567 - AMPLIACIÓN Y REHABILITACION DE 4 PLANTELES ESCOLARES EN EL DISTRITO NACIONAL</t>
  </si>
  <si>
    <t>12568 - AMPLIACIÓN Y REHABILITACION DE 12 PLANTELES ESCOLARES EN LA PROVINCIA DAJABON</t>
  </si>
  <si>
    <t>12569 - AMPLIACIÓN  Y REHABILITACION DE 18 PLANTELES ESCOLARES EN LA PROVINCIA BARAHONA</t>
  </si>
  <si>
    <t>12570 - AMPLIACIÓN  Y REHABILITACION DE 12 PLANTELES ESCOLARES EN LA PROVINCIA BAHORUCO</t>
  </si>
  <si>
    <t>12572 - AMPLIACIÓN Y REHABILITACION DE 4 PLANTELES ESCOLARES EN LA PROVINCIA ESPAILLAT</t>
  </si>
  <si>
    <t>12573 - AMPLIACIÓN Y REHABILITACION DE 8 PLANTELES ESCOLARES EN LA PROVINCIAHATO MAYOR</t>
  </si>
  <si>
    <t>12574 - AMPLIACIÓN Y REHABILITACION DE 17 PLANTELES ESCOLARES EN LA PROVINCIA HERMANAS MIRABAL</t>
  </si>
  <si>
    <t>12575 - AMPLIACIÓN Y REHABILTACION DE 5 PLANTELES ESCOLARES EN LA PROVINCIA INDEPENDENCIA</t>
  </si>
  <si>
    <t>12576 - AMPLIACIÓN Y REHABILITACION DE 10 PLANTELES ESCOLARES EN LA PROVINCIA LA ALTAGRACIA</t>
  </si>
  <si>
    <t>12579 - AMPLIACIÓN Y REHABILITACION DE 22 PLANTELES ECOLARES EN LA PROVINCIA DE LA VEGA</t>
  </si>
  <si>
    <t>12580 - AMPLIACIÓN Y REHABILITACION DE 9 PLANTELES ESCOLARES EN LA PROVINCIA MARIA TRINIDAD SANCHEZ</t>
  </si>
  <si>
    <t>12581 - AMPLIACIÓN Y REHABILITACION DE 6 PLANTELES ESCOLARES EN LA  PROVINCIA MONSEÑOR NOUEL</t>
  </si>
  <si>
    <t>12582 - AMPLIACIÓN Y REHABILITACION DE 19 PLANTELES ESCOLARES EN LA PROVINCIA MONTECRISTI</t>
  </si>
  <si>
    <t>12584 - AMPLIACIÓN Y REHABILITACION DE 15 PLANTELES ESCOLARES  EN LA PROVINCIA MONTE PLATA</t>
  </si>
  <si>
    <t>12586 - AMPLIACIÓN Y REHABILITACION DE 1 PLANTEL ESCOLAR EN LA PROVINCIA PERAVIA</t>
  </si>
  <si>
    <t>12587 - AMPLIACIÓN Y REHABILITACION DE 15 PLANTELES ESCOLARES  EN LA PROVINCIA PUERTO PLATA</t>
  </si>
  <si>
    <t>12588 - AMPLIACIÓN Y REHABILITACION DE 11 PLANTELES ESCOLARES E EN LA PROVINCIA SAMANA</t>
  </si>
  <si>
    <t>12589 - AMPLIACIÓN Y REHABILITACION DE 14 PLANTELES ESCOLARES  EN LA PROVINCIA SAN CRISTOBAL</t>
  </si>
  <si>
    <t>12591 - AMPLIACIÓN Y REHABILITACION DE 16 PLANTELES ESCOLARES EN LA PROVINCIA SAN JUAN</t>
  </si>
  <si>
    <t>12592 - AMPLIACIÓN Y REHABILITACION DE 5 PLANTELES ESCOLARES EN LA PROVINCIA VALVERDE</t>
  </si>
  <si>
    <t>12593 - AMPLIACIÓN Y REHABILITACION DE 16 PLANTELES ESCOLARES EN LA PROVINCIA SAN PEDRO DE MACORIS.</t>
  </si>
  <si>
    <t>12594 - AMPLIACIÓN  Y REHABILITACION DE 12 PLANTELES ESCOLARES EN LA PROVINCIA SANTIAGO</t>
  </si>
  <si>
    <t>12596 - AMPLIACIÓN Y REHABILITACION DE 6 PLANTELES ESCOLARES  EN LA PROVINCIA SANCHEZ RAMIREZ</t>
  </si>
  <si>
    <t>12597 - AMPLIACIÓN Y REHABILITACION DE 28 PLANTELES ESCOLARES EN LA PROVINCIA SANTO DOMINGO</t>
  </si>
  <si>
    <t>12602 - AMPLIACIÓN Y REHABILITACION DE 17 PLANTELES ESCOLARES EN LA PROVINCIA AZUA</t>
  </si>
  <si>
    <t>12624 - CONSERVACIÓN CARRETERA MAO - GUAYUBIN, PROVINCIA MONTECRISTI</t>
  </si>
  <si>
    <t>12628 - CONSTRUCCIÓN DE LA CIRCUNVALACION DE AZUA 1RA. ETAPA, EN LA PROVINCIA AZUA</t>
  </si>
  <si>
    <t>12630 - CONSTRUCCIÓN DE LA AVENIDA DE CIRCUNVALACION DE BANI EN LA PROVINCIA PERAVIA</t>
  </si>
  <si>
    <t>12631 - RECONSTRUCCIÓN DE LA CARRETERA ENRIQUILLO - PEDERNALES EN LAS PROVINCIAS BARAHONA Y PEDERNALES</t>
  </si>
  <si>
    <t>12635 - RECONSTRUCCIÓN DE LA CARRETERA ENRIQUILLO - BARAHONA EN LA PROVINCIA BARAHONA</t>
  </si>
  <si>
    <t>12711 - RECONSTRUCCIÓN CARRETERA NAGUA - PUERTO PLATA, PROVINCIA MARIA TRINIDAD SANCHEZ</t>
  </si>
  <si>
    <t>12720 - RECONSTRUCCIÓN CARRETERA HATO MAYOR - EL PUERTO, PROVINCIA HATO MAYOR</t>
  </si>
  <si>
    <t>12723 - RECONSTRUCCIÓN CARRETERA DE LOS LLANOS-AL PUERTO, PROVINCIA SAN PEDRO DE MACORIS</t>
  </si>
  <si>
    <t>12897 - RECONSTRUCCIÓN HOSPITAL JOSE MARIA CABRAL Y BAEZ, SANTIAGO, PROVINCIA SANTIAGO</t>
  </si>
  <si>
    <t>12944 - CONSTRUCCIÓN CONSTRUCCIÓN HOSPITAL BOCA CHICA.</t>
  </si>
  <si>
    <t>12954 - CONSTRUCCIÓN DE SISTEMAS DE PRODUCCION PARA LA RECONVERSION AGRICOLA DE SAN JUAN DE LA MAGUANA</t>
  </si>
  <si>
    <t>13043 - CONSTRUCCIÓN DE 1 ESTANCIA INFANTIL EN LA PROVINCIA DE DAJABON</t>
  </si>
  <si>
    <t>13044 - CONSTRUCCIÓN DE 1 ESTANCIA INFANTIL EN LA PROVINCIA DE BAHORUCO</t>
  </si>
  <si>
    <t>13045 - CONSTRUCCIÓN 2 ESTANCIAS INFANTILES EN LA PROVINCIA DE BARAHONA</t>
  </si>
  <si>
    <t>13046 - CONSTRUCCIÓN DE 14 ESTANCIAS INFANTILES DE LA PROVINCIA DISTRITO NACIONAL</t>
  </si>
  <si>
    <t>13047 - CONSTRUCCIÓN DE 4 ESTANCIAS INFANTILES EN LA PROVINCIA DUARTE</t>
  </si>
  <si>
    <t>13048 - CONSTRUCCIÓN DE 1 ESTANCIA INFANTIL EN LA PROVINCIA ELIAS PIÑA</t>
  </si>
  <si>
    <t>13050 - CONSTRUCCIÓN DE 1 ESTANCIA INFANTIL EN LA PROVINCIA DE EL SEIBO</t>
  </si>
  <si>
    <t>13051 - CONSTRUCCIÓN DE 1 ESTANCIA INFANTIL EN LA PROVINCIA HERMANAS MIRABAL</t>
  </si>
  <si>
    <t>13052 - CONSTRUCCIÓN 4 ESTANCIAS INFANTILES EN LA PROVINCIA DE LA ROMANA</t>
  </si>
  <si>
    <t>13053 - CONSTRUCCIÓN DE 1 ESTANCIA INFANTIL EN LA PROVINCIA DE HATO MAYOR</t>
  </si>
  <si>
    <t>13054 - CONSTRUCCIÓN DE 1 ESTANCIA INFANTIL EN LA PROVINCIA INDEPENDENCIA</t>
  </si>
  <si>
    <t>13055 - CONSTRUCCIÓN DE 3 ESTANCIAS INFANTIESL EN LA PROVINCIA DE LA VEGA</t>
  </si>
  <si>
    <t>13056 - CONSTRUCCIÓN DE 1 ESTANCIA INFANTIL EN LA PROVINCIA DE MARIA TRINIDAD SANCHEZ</t>
  </si>
  <si>
    <t>13057 - CONSTRUCCIÓN DE 5 ESTANCIAS INFANTILES EN LA PROVINCIA SAN JUAN</t>
  </si>
  <si>
    <t>13058 - CONSTRUCCIÓN DE 5 ESTANCIAS INFANTILES EN LA PROVINCIA DE SAN CRISTOBAL</t>
  </si>
  <si>
    <t>13059 - CONSTRUCCIÓN DE 1 ESTANCIA INFANTIL EN LA PROVINCIA DE MONTE CRISTI</t>
  </si>
  <si>
    <t>13060 - CONSTRUCCIÓN DE 1 ESTANCIA INFANTIL EN LA PROVINCIA DE MONTE PLATA</t>
  </si>
  <si>
    <t>13061 - CONSTRUCCIÓN 4 ESTANCIAS INFANTILES EN LA PROVINCIA DE PUERTO PLATA</t>
  </si>
  <si>
    <t>13062 - CONSTRUCCIÓN DE 1 ESTANCIA INFANTIL EN LA PROVINCIA SAMANA</t>
  </si>
  <si>
    <t>13063 - CONSTRUCCIÓN DE 1 ESTANCIA INFANTIL EN LA PROVINCIA DE MONSEÑOR NOUEL</t>
  </si>
  <si>
    <t>13064 - CONSTRUCCIÓN DE 4 ESTANCIAS INFANTILES EN LA PROVINCIA DE SAN PEDRO DE MACORIS</t>
  </si>
  <si>
    <t>13065 - CONSTRUCCIÓN DE 1 ESTANCIA INFANTIL EN LA PROVINCIA DE PEDERNALES</t>
  </si>
  <si>
    <t>13067 - CONSTRUCCIÓN DE 2 ESTANCIAS INFANTILES EN LA PROVINCIA AZUA</t>
  </si>
  <si>
    <t>13068 - CONSTRUCCIÓN DE I ESTANCIA INFATIL EN LA PROVINCIA DE PERAVIA</t>
  </si>
  <si>
    <t>13069 - CONSTRUCCIÓN 1 ESTANCIA INFANTIL EN LA PROVINCIA DE SAN JOSE DE OCOA</t>
  </si>
  <si>
    <t>13070 - CONSTRUCCIÓN DE 10 ESTANCIAS INFANTILES EN LA PROVINCIA SANTIAGO</t>
  </si>
  <si>
    <t>13071 - CONSTRUCCIÓN DE 2 ESTANCIAS INFANTILES EN LA PROVINCIA DE VALVERDE</t>
  </si>
  <si>
    <t>13072 - CONSTRUCCIÓN DE 18 ESTANCIAS INFANTILES EN LA PROVINCIA SANTO DOMINGO</t>
  </si>
  <si>
    <t>13073 - CONSTRUCCIÓN 1 ESTANCIA INFANTIL EN LA PROVINCIA DE SANCHEZ RAMIREZ</t>
  </si>
  <si>
    <t>13074 - CONSTRUCCIÓN DE 4 ESTANCIAS INFANTILES EN LA PROVINCIA DE LA ALTAGRACIA</t>
  </si>
  <si>
    <t>13075 - CONSTRUCCIÓN DE 1 ESTANCIA INFANTIL EN LA PROVINCIA DE SANTIAGO RODRIGUEZ</t>
  </si>
  <si>
    <t>13198 - CONSTRUCCIÓN DE CAPACIDADES Y RESILIENCIA A LOS DESASTRES NATURALES EN EL ÁMBITO DE INFRAESTRUCTURAS VIALES EN LA PROVINCIA DE BAHORUCO.</t>
  </si>
  <si>
    <t>13278 - CONSTRUCCIÓN Y EQUIPAMIENTO DEL CENTRO DE DIAGNÓSTICO Y ATENCIÓN PRIMARIA EN MANOGUAYABO,  MUNICIPIO SANTO DOMINGO OESTE, PROVINCIA SANTO DOMINGO</t>
  </si>
  <si>
    <t>13347 - AMPLIACIÓN DE PLANTELES EDUCATIVOS EN LA PROVINCIA DE BAHORUCO (FASE 2)</t>
  </si>
  <si>
    <t>13352 - AMPLIACIÓN DE PLANTELES EDUCATIVOS EN LA PROVINCIA DE EL SEIBO (FASE 2)</t>
  </si>
  <si>
    <t>13354 - AMPLIACIÓN DE PLANTELES EDUCATIVOS EN LA PROVINCIA DE ESPAILLAT (FASE 2)</t>
  </si>
  <si>
    <t>13359 - AMPLIACIÓN DE PLANTELES EDUCATIVOS EN LA PROVINCIA DE SAN PEDRO DE MACORÍS (FASE 2)</t>
  </si>
  <si>
    <t>13360 - AMPLIACIÓN  DE PLANTELES EDUCATIVOS EN LA PROVINCIA DE SANCHEZ RAMIREZ (FASE 2)</t>
  </si>
  <si>
    <t>13362 - AMPLIACIÓN DE PLANTELES EDUCATIVOS EN LA PROVINCIA DE SANTIAGO RODRÍGUEZ (FASE 2)</t>
  </si>
  <si>
    <t>13363 - AMPLIACIÓN DE PLANTELES EDUCATIVOS EN LA PROVINCIA DE SANTO DOMINGO (FASE 2)</t>
  </si>
  <si>
    <t>13364 - AMPLIACIÓN DE PLANTELES EDUCATIVOS EN LA PROVINCIA DE VALVERDE (FASE 2)</t>
  </si>
  <si>
    <t>13366 - AMPLIACIÓN DE PLANTELES EDUCATIVOS EN LA PROVINCIA DE LA ROMANA (FASE 2)</t>
  </si>
  <si>
    <t>13368 - AMPLIACIÓN DE PLANTELES EDUCATIVOS EN LA PROVINCIA DE MARIA TRINIDAD SANCHEZ (FASE 2)</t>
  </si>
  <si>
    <t>13370 - AMPLIACIÓN DE PLANTELES EDUCATIVOS EN LA PROVINCIA DE MONTE CRISTI (FASE 2)</t>
  </si>
  <si>
    <t>13374 - AMPLIACIÓN DE PLANTELES EDUCATIVOS EN LA PROVINCIA DE PUERTO PLATA (FASE 2)</t>
  </si>
  <si>
    <t>13376 - AMPLIACIÓN DE PLANTELES EDUCATIVOS EN LA PROVINCIA DE SAN CRISTÓBAL (FASE 2)</t>
  </si>
  <si>
    <t>13378 - CONSTRUCCIÓN DE PLANTELES EDUCATIVOS EN LA PROVINCIA DE AZUA (FASE 2)</t>
  </si>
  <si>
    <t>13379 - CONSTRUCCIÓN DE PLANTELES EDUCATIVOS EN LA PROVINCIA DE BAHORUCO (FASE 2)</t>
  </si>
  <si>
    <t>13380 - CONSTRUCCIÓN DE PLANTELES EDUCATIVOS EN LA PROVINCIA DE BARAHONA (FASE 2)</t>
  </si>
  <si>
    <t>13381 - CONSTRUCCIÓN DE PLANTELES EDUCATIVOS EN LA PROVINCIA DE DAJABÓN (FASE 2)</t>
  </si>
  <si>
    <t>13382 - CONSTRUCCIÓN DE PLANTELES EDUCATIVOS EN LA PROVINCIA DE DISTRITO NACIONAL (FASE 2)</t>
  </si>
  <si>
    <t>13383 - CONSTRUCCIÓN  DE PLANTELES EDUCATIVOS EN LA PROVINCIA DE DUARTE (FASE 2)</t>
  </si>
  <si>
    <t>13398 - CONSTRUCCIÓN DE PLANTELES EDUCATIVOS EN LA PROVINCIA DE ESPAILLAT (FASE 2)</t>
  </si>
  <si>
    <t>13399 - CONSTRUCCIÓN DE PLANTELES EDUCATIVOS EN LA PROVINCIA DE ELIAS PIÑA (FASE 2)</t>
  </si>
  <si>
    <t>13400 - CONSTRUCCIÓN DE PLANTELES EDUCATIVOS EN LA PROVINCIA DE HATO MAYOR (FASE 2)</t>
  </si>
  <si>
    <t>13401 - CONSTRUCCIÓN DE PLANTELES EDUCATIVOS EN LA PROVINCIA DE HERMANAS MIRABAL (FASE 2)</t>
  </si>
  <si>
    <t>13402 - CONSTRUCCIÓN DE PLANTELES EDUCATIVOS EN LA PROVINCIA DE INDEPENDENCIA (FASE 2)</t>
  </si>
  <si>
    <t>13403 - CONSTRUCCIÓN DE PLANTELES EDUCATIVOS EN LA PROVINCIA DE LA ALTAGRACIA (FASE 2)</t>
  </si>
  <si>
    <t>13404 - CONSTRUCCIÓN DE PLANTELES EDUCATIVOS EN LA PROVINCIA DE LA ROMANA (FASE 2)</t>
  </si>
  <si>
    <t>13405 - CONSTRUCCIÓN DE PLANTELES EDUCATIVOS EN LA PROVINCIA DE LA VEGA (FASE 2)</t>
  </si>
  <si>
    <t>13406 - CONSTRUCCIÓN DE PLANTELES EDUCATIVOS EN LA PROVINCIA DE MARIA TRINIDAD SANCHEZ (FASE 2)</t>
  </si>
  <si>
    <t>13407 - CONSTRUCCIÓN DE PLANTELES EDUCATIVOS EN LA PROVINCIA DE MONSEÑOR NOUEL (FASE 2)</t>
  </si>
  <si>
    <t>13408 - CONSTRUCCIÓN  DE PLANTELES EDUCATIVOS EN LA PROVINCIA DE MONTE CRISTI (FASE 2)</t>
  </si>
  <si>
    <t>13409 - CONSTRUCCIÓN DE PLANTELES EDUCATIVOS EN LA PROVINCIA DE MONTE PLATA (FASE 2)</t>
  </si>
  <si>
    <t>13410 - CONSTRUCCIÓN DE PLANTELES EDUCATIVOS EN LA PROVINCIA DE PERAVIA (FASE 2)</t>
  </si>
  <si>
    <t>13411 - CONSTRUCCIÓN DE PLANTELES EDUCATIVOS EN LA PROVINCIA DE PUERTO PLATA (FASE 2)</t>
  </si>
  <si>
    <t>13412 - CONSTRUCCIÓN DE PLANTELES EDUCATIVOS EN LA PROVINCIA DE SAMANÁ (FASE 2)</t>
  </si>
  <si>
    <t>13413 - CONSTRUCCIÓN DE PLANTELES EDUCATIVOS EN LA PROVINCIA DE SAN CRISTÓBAL (FASE 2)</t>
  </si>
  <si>
    <t>13414 - CONSTRUCCIÓN DE PLANTELES EDUCATIVOS EN LA PROVINCIA DE SAN JOSÉ DE OCOA (FASE 2)</t>
  </si>
  <si>
    <t>13415 - CONSTRUCCIÓN DE PLANTELES EDUCATIVOS EN LA PROVINCIA DE SAN JUAN (FASE 2)</t>
  </si>
  <si>
    <t>13416 - CONSTRUCCIÓN DE PLANTELES EDUCATIVOS EN LA PROVINCIA DE SAN PEDRO DE MACORÍS (FASE 2)</t>
  </si>
  <si>
    <t>13417 - CONSTRUCCIÓN DE PLANTELES EDUCATIVOS EN LA PROVINCIA DE SANTIAGO (FASE 2)</t>
  </si>
  <si>
    <t>13418 - CONSTRUCCIÓN DE PLANTELES EDUCATIVOS EN LA PROVINCIA DE SANCHEZ RAMÍREZ (FASE 2)</t>
  </si>
  <si>
    <t>13419 - CONSTRUCCIÓN DE PLANTELES EDUCATIVOS EN LA PROVINCIA DE SANTIAGO RODRÍGUEZ (FASE 2)</t>
  </si>
  <si>
    <t>13420 - CONSTRUCCIÓN DE PLANTELES EDUCATIVOS EN LA PROVINCIA DE SANTO DOMINGO (FASE 2)</t>
  </si>
  <si>
    <t>13421 - CONSTRUCCIÓN DE PLANTELES EDUCATIVOS EN LA PROVINCIA DE VALVERDE (FASE 2)</t>
  </si>
  <si>
    <t>13423 - CONSTRUCCIÓN  DE 8 ESTANCIAS INFANTILES DE LA PROVINCIA DISTRITO NACIONAL (FASE 2)</t>
  </si>
  <si>
    <t>13424 - CONSTRUCCIÓN DE 36 ESTANCIAS INFANTILES EN LA PROVINCIA SANTO DOMINGO (FASE 2)</t>
  </si>
  <si>
    <t>13425 - CONSTRUCCIÓN  DE 8 ESTANCIAS INFANTILES EN LA PROVINCIA SANTIAGO (FASE 2)</t>
  </si>
  <si>
    <t>13427 - CONSTRUCCIÓN CONSTRUCCIÓN DE 2 ESTANCIAS INFANTILES EN LA PROVINCIA SAN JUAN (FASE 2)</t>
  </si>
  <si>
    <t>13428 - CONSTRUCCIÓN  DE 5 ESTANCIAS INFANTILES EN LA PROVINCIA DE SAN CRISTOBAL (FASE 2)</t>
  </si>
  <si>
    <t>13429 - CONSTRUCCIÓN DE  3 ESTANCIAS INFANTILES EN LA PROVINCIA DE LA ROMANA (FASE 2)</t>
  </si>
  <si>
    <t>13430 - CONSTRUCCIÓN  DE 3 ESTANCIAS INFANTILES EN LA PROVINCIA DE SAN PEDRO DE MACORIS (FASE 2)</t>
  </si>
  <si>
    <t>13433 - CONSTRUCCIÓN DE PLANTELES EDUCATIVOS EN LA PROVINCIA DE EL SEIBO (FASE 2)</t>
  </si>
  <si>
    <t>13437 - CONSTRUCCIÓN  DE 2  ESTANCIAS INFANTILES EN LA PROVINCIA DUARTE (FASE 2)</t>
  </si>
  <si>
    <t>13438 - CONSTRUCCIÓN DE 4 ESTANCIAS INFANTILES EN LA PROVINCIA DE PUERTO PLATA (FASE 2)</t>
  </si>
  <si>
    <t>13441 - CONSTRUCCIÓN  DE 3 ESTANCIAS INFANTILES EN LA PROVINCIA DE LA ALTAGRACIA (FASE 2)</t>
  </si>
  <si>
    <t>13443 - CONSTRUCCIÓN  DE 3 ESTANCIAS INFANTIESL EN LA PROVINCIA DE LA VEGA (FASE 2)</t>
  </si>
  <si>
    <t>13444 - CONSTRUCCIÓN  2 ESTANCIAS INFANTILES EN LA PROVINCIA DE BARAHONA (FASE 2)</t>
  </si>
  <si>
    <t>13445 - CONSTRUCCIÓN DE 2 ESTANCIAS INFANTILES EN LA PROVINCIA AZUA (FASE 2)</t>
  </si>
  <si>
    <t>13446 - CONSTRUCCIÓN  DE 1 ESTANCIA INFANTIL EN LA PROVINCIA ESPAILLAT (FASE 2)</t>
  </si>
  <si>
    <t>13447 - CONSTRUCCIÓN  DE 2 ESTANCIAS INFANTILES EN LA PROVINCIA DE VALVERDE (FASE 2)</t>
  </si>
  <si>
    <t>13448 - CONSTRUCCIÓN  DE 1 ESTANCIA INFANTIL EN LA PROVINCIA DE PEDERNALES (FASE 2)</t>
  </si>
  <si>
    <t>13449 - CONSTRUCCIÓN  DE 1 ESTANCIA INFANTIL EN LA PROVINCIA ELIAS PIÑA (FASE 2)</t>
  </si>
  <si>
    <t>13450 - CONSTRUCCIÓN  DE 2 ESTANCIAS INFATILES EN LA PROVINCIA DE PERAVIA (FASE 2)</t>
  </si>
  <si>
    <t>13451 - CONSTRUCCIÓN  1 ESTANCIA INFANTIL EN LA PROVINCIA DE SAN JOSE DE OCOA (FASE 2)</t>
  </si>
  <si>
    <t>13456 - CONSTRUCCIÓN  DE 1 ESTANCIA INFANTIL EN LA PROVINCIA HERMANAS MIRABAL (FASE 2)</t>
  </si>
  <si>
    <t>13457 - CONSTRUCCIÓN  DE 1 ESTANCIA INFANTIL EN LA PROVINCIA DE SANTIAGO RODRIGUEZ (FASE 2)</t>
  </si>
  <si>
    <t>13458 - CONSTRUCCIÓN  DE 1 ESTANCIA INFANTIL EN LA PROVINCIA DE EL SEIBO (FASE 2)</t>
  </si>
  <si>
    <t>13459 - CONSTRUCCIÓN DE 1 ESTANCIA INFANTIL EN LA PROVINCIA DE DAJABON (FASE 2)</t>
  </si>
  <si>
    <t>13460 - CONSTRUCCIÓN  DE 1 ESTANCIA INFANTIL EN LA PROVINCIA DE MONTE CRISTI (FASE 2)</t>
  </si>
  <si>
    <t>13461 - CONSTRUCCIÓN  DE 1 ESTANCIA INFANTIL EN LA PROVINCIA DE MARIA TRINIDAD SANCHEZ (FASE 2)</t>
  </si>
  <si>
    <t>13462 - CONSTRUCCIÓN  DE 2 ESTANCIA INFANTIL EN LA PROVINCIA SAMANA (FASE 2)</t>
  </si>
  <si>
    <t>13463 - CONSTRUCCIÓN  DE 1 ESTANCIAS INFANTILES EN LA PROVINCIA DE MONSEÑOR NOUEL (FASE 2)</t>
  </si>
  <si>
    <t>13464 - CONSTRUCCIÓN DE 2 ESTANCIAS INFANTILES EN LA PROVINCIA DE SANCHEZ RAMIREZ (FASE 2)</t>
  </si>
  <si>
    <t>13465 - CONSTRUCCIÓN  DE 1 ESTANCIA INFANTIL EN LA PROVINCIA DE MONTE PLATA (FASE 2)</t>
  </si>
  <si>
    <t>13466 - CONSTRUCCIÓN  DE 1 ESTANCIA INFANTIL EN LA PROVINCIA DE BAHORUCO (FASE 2)</t>
  </si>
  <si>
    <t>13467 - CONSTRUCCIÓN DE 1 ESTANCIA INFANTIL EN LA PROVINCIA INDEPENDENCIA (FASE 2)</t>
  </si>
  <si>
    <t>13475 - REMODELACIÓN CAMPAMENTO DUARTE - UNIVERSIDAD POLICIA NACIONAL, DISTRITO NACIONAL</t>
  </si>
  <si>
    <t>13480 - CONSTRUCCIÓN CARRETERA TURISTICA GREGORIO LUPERÓN, PROVINCIA PUERTO PLATA</t>
  </si>
  <si>
    <t>13491 - REMODELACIÓN OFICINAS DEL TRIBUNAL CONSTITUCIONAL, DISTRITO NACIONAL</t>
  </si>
  <si>
    <t>13497 - CONSTRUCCIÓN LINEA 2-B DEL METRO DE SANTO DOMINGO (DESDE EL PUENTE DE LA 17 HASTA MEGACENTRO)</t>
  </si>
  <si>
    <t>13518 - REPARACIÓN HOSPITAL EN LA PROVINCIA SAN PEDRO DE MACORÍS</t>
  </si>
  <si>
    <t>13523 - REPARACIÓN HOSPITALES DE LA PROVINCIA LA ALTAGRACIA</t>
  </si>
  <si>
    <t>13530 - REPARACIÓN HOSPITALES DE LA PROVINCIA LA VEGA</t>
  </si>
  <si>
    <t>13532 - REMODELACIÓN HOSPITALES DE LA PROVINCIA PUERTO PLATA</t>
  </si>
  <si>
    <t>13537 - REPARACIÓN DE HOSPITALES EN LA PROVINCIA VALVERDE</t>
  </si>
  <si>
    <t>13539 - CONSTRUCCIÓN DE PLANTELES ESCOLARES EN LA PROVINCIA AZUA (FASE 3)</t>
  </si>
  <si>
    <t>13540 - CONSTRUCCIÓN DE PLANTELES EDUCATIVOS EN LA PROVINCIA MONSEÑOR NOUEL (FASE 3)</t>
  </si>
  <si>
    <t>13541 - CONSTRUCCIÓN DE PLANTELES EDUCATIVOS EN LA PROVINCIA MONTE CRISTI (FASE 3)</t>
  </si>
  <si>
    <t>13542 - CONSTRUCCIÓN DE PLANTELES EDUCATIVOS EN LA PROVINCIA BAHORUCO (FASE 3)</t>
  </si>
  <si>
    <t>13543 - CONSTRUCCIÓN DE PLANTELES EDUCATIVOS EN LA PROVINCIA MONTE PLATA (FASE 3)</t>
  </si>
  <si>
    <t>13544 - CONSTRUCCIÓN DE PLANTELES EDUCATIVOS EN LA PROVINCIA BARAHONA (FASE 3)</t>
  </si>
  <si>
    <t>13545 - CONSTRUCCIÓN DE PLANTELES EDUCATIVOS EN LA PROVINCIA PERAVIA (FASE 3)</t>
  </si>
  <si>
    <t>13546 - CONSTRUCCIÓN DE PLANTELES EDUCATIVOS EN LA PROVINCIA DAJABÓN (FASE 3)</t>
  </si>
  <si>
    <t>13547 - CONSTRUCCIÓN DE PLANTELES EDUCATIVOS EN LA PROVINCIA DISTRITO NACIONAL (FASE 3)</t>
  </si>
  <si>
    <t>13548 - AMPLIACIÓN DE PLANTELES EDUCATIVOS EN LA PROVINCIA DISTRITO NACIONAL (FASE 3)</t>
  </si>
  <si>
    <t>13549 - CONSTRUCCIÓN DE PLANTELES EDUCATIVOS EN LA PROVINCIA DUARTE (FASE 3)</t>
  </si>
  <si>
    <t>13550 - CONSTRUCCIÓN DE PLANTELES EDUCATIVOS EN LA PROVINCIA EL SEIBO (FASE 3)</t>
  </si>
  <si>
    <t>13551 - CONSTRUCCIÓN DE PLANTELES EDUCATIVOS EN LA PROVINCIA SAMANÁ (FASE 3)</t>
  </si>
  <si>
    <t>13552 - CONSTRUCCIÓN DE PLANTELES EDUCATIVOS EN LA PROVINCIA ELÍAS PIÑA (FASE 3)</t>
  </si>
  <si>
    <t>13553 - CONSTRUCCIÓN DE PLANTELES EDUCATIVOS EN LA PROVINCIA ESPAILLAT (FASE 3)</t>
  </si>
  <si>
    <t>13554 - CONSTRUCCIÓN DE PLANTELES EDUCATIVOS EN LA PROVINCIA SAN CRISTÓBAL (FASE 3)</t>
  </si>
  <si>
    <t>13555 - CONSTRUCCIÓN DE PLANTELES EDUCATIVOS EN LA PROVINCIA HATO MAYOR (FASE 3)</t>
  </si>
  <si>
    <t>13557 - CONSTRUCCIÓN DE PLANTEL EDUCATIVO EN LA PROVINCIA SAN JOSÉ DE OCOA (FASE 3)</t>
  </si>
  <si>
    <t>13558 - CONSTRUCCIÓN DE PLANTELES EDUCATIVOS EN LA PROVINCIA HERMANAS MIRABAL (FASE 3)</t>
  </si>
  <si>
    <t>13559 - CONSTRUCCIÓN DE PLANTELES EDUCATIVOS EN LA PROVINCIA LA ALTAGRACIA (FASE 3)</t>
  </si>
  <si>
    <t>13561 - CONSTRUCCIÓN DE PLANTELES EDUCATIVOS EN LA PROVINCIA LA ROMANA (FASE 3)</t>
  </si>
  <si>
    <t>13562 - AMPLIACIÓN DE PLANTELES EDUCATIVOS EN LA PROVINCIA DE AZUA (FASE 3)</t>
  </si>
  <si>
    <t>13563 - CONSTRUCCIÓN DE PLANTELES EDUCATIVOS EN LA PROVINCIA LA VEGA (FASE 3)</t>
  </si>
  <si>
    <t>13564 - CONSTRUCCIÓN DE PLANTELES EDUCATIVOS EN LA PROVINCIA MARIA TRINIDAD SÁNCHEZ (FASE 3 )</t>
  </si>
  <si>
    <t>13566 - AMPLIACIÓN DE PLANTELES EDUCATIVOS EN LA PROVINCIA DE MONSEÑOR NOUEL (FASE 3)</t>
  </si>
  <si>
    <t>13569 - AMPLIACIÓN DE PLANTELES EDUCATIVOS EN LA PROVINCIA ESPAILLAT (FASE 3)</t>
  </si>
  <si>
    <t>13571 - AMPLIACIÓN DE PLANTELES EDUCATIVOS EN LA PROVINCIA SANTIAGO (FASE 3)</t>
  </si>
  <si>
    <t>13573 - AMPLIACIÓN DE PLANTELES EDUCATIVOS EN LA PROVINCIA DE MONTE PLATA (FASE 3)</t>
  </si>
  <si>
    <t>13576 - CONSTRUCCIÓN DE PLANTELES EDUCATIVOS EN LA PROVINCIA PUERTO PLATA (FASE 3)</t>
  </si>
  <si>
    <t>13578 - AMPLIACIÓN DE PLANTELES EDUCATIVOS EN LA PROVINCIA SANTO DOMINGO (FASE 3)</t>
  </si>
  <si>
    <t>13579 - AMPLIACIÓN DE PLANTELES EDUCATIVOS EN LA PROVINCIA DUARTE (FASE 3)</t>
  </si>
  <si>
    <t>13580 - AMPLIACIÓN DE PLANTELES EDUCATIVOS EN LA PROVINCIA DE LA ALTAGRACIA (FASE 3)</t>
  </si>
  <si>
    <t>13581 - AMPLIACIÓN DE PLANTELES EDUCATIVOS EN LA PROVINCIA VALVERDE (FASE 3)</t>
  </si>
  <si>
    <t>13583 - CONSTRUCCIÓN DE PLANTELES EDUCATIVOS EN LA PROVINCIA SAN JUAN (FASE 3)</t>
  </si>
  <si>
    <t>13585 - CONSTRUCCIÓN DE PLANTELES EDUCATIVOS EN LA PROVINCIA SAN PEDRO DE MACORÍS (FASE 3)</t>
  </si>
  <si>
    <t>13587 - AMPLIACIÓN DE PLANTELES EDUCATIVOS EN LA PROVINCIA DE LA VEGA (FASE 3)</t>
  </si>
  <si>
    <t>13590 - CONSTRUCCIÓN DE PLANTELES EDUCATIVOS EN LA PROVINCIA SÁNCHEZ RAMÍREZ (FASE 3)</t>
  </si>
  <si>
    <t>13592 - CONSTRUCCIÓN DE PLANTELES EDUCATIVOS EN LA PROVINCIA SANTIAGO RODRÍGUEZ (FASE 3)</t>
  </si>
  <si>
    <t>13593 - AMPLIACIÓN DE PLANTELES EDUCATIVOS EN LA PROVINCIA DE SAN JOSÉ DE OCOA (FASE 3)</t>
  </si>
  <si>
    <t>13594 - CONSTRUCCIÓN DE PLANTELES EDUCATIVOS EN LA PROVINCIA SANTIAGO (FASE 3)</t>
  </si>
  <si>
    <t>13595 - AMPLIACIÓN DE PLANTELES EDUCATIVOS EN LA PROVINCIA HERMANAS MIRABAL (FASE 3)</t>
  </si>
  <si>
    <t>13597 - AMPLIACIÓN DE PLANTELES DUCATIVOS EN LA PROVINCA PUERTO PLATA (FASE 3)</t>
  </si>
  <si>
    <t>13598 - CONSTRUCCIÓN DE PLANTELES EDUCATIVOS EN LA PROVINCIA SANTO DOMINGO (FASE 3)</t>
  </si>
  <si>
    <t>13601 - AMPLIACIÓN DE PLANTELES EDUCATIVOS EN LA PROVINCIA DE MARIA TRINIDAD SANCHEZ (FASE 3)</t>
  </si>
  <si>
    <t>13602 - CONSTRUCCIÓN DE PLANTELES EDUCATIVOS EN LA PROVINCIA VALVERDE (FASE 3)</t>
  </si>
  <si>
    <t>13603 - CONSTRUCCIÓN DE 2 ESTANCIAS INFANTILES EN LA PROVINCIA DE PERAVIA (FASE 3)</t>
  </si>
  <si>
    <t>13604 - CONSTRUCCIÓN DE 1 ESTANCIAS INFANTILES EN LA PROVINCIA DE HATO MAYOR  (FASE 3)</t>
  </si>
  <si>
    <t>13605 - CONSTRUCCIÓN DE 1 ESTANCIAS INFANTILES EN LA PROVINCIA DE MARIA TRINIDAD SÁNCHEZ (FASE 3)</t>
  </si>
  <si>
    <t>13606 - CONSTRUCCIÓN DE 3 ESTANCIAS INFANTILES EN LA PROVINCIA DE MONTE PLATA (FASE 3)</t>
  </si>
  <si>
    <t>13607 - CONSTRUCCIÓN DE 1 ESTANCIAS INFANTILES EN LA PROVINCIA DE BAHORUCO (FASE 3)</t>
  </si>
  <si>
    <t>13608 - CONSTRUCCIÓN DE 1 ESTANCIAS INFANTILES EN LA PROVINCIA DE MONTECRISTI (FASE 3)</t>
  </si>
  <si>
    <t>13609 - CONSTRUCCIÓN DE 2 ESTANCIAS INFANTILES EN LA PROVINCIA DE ESPAILLAT (FASE 3)</t>
  </si>
  <si>
    <t>13610 - CONSTRUCCIÓN  DE 10 ESTANCIAS INFANTILES DE LA PROVINCIA DISTRITO NACIONAL (FASE 3)</t>
  </si>
  <si>
    <t>13611 - CONSTRUCCIÓN DE 13 ESTANCIAS INFANTILES EN LA PROVINCIA SANTO DOMINGO (FASE 3)</t>
  </si>
  <si>
    <t>13612 - CONSTRUCCIÓN DE 1 ESTANCIAS INFANTILES EN LA PROVINCIA DE SAN CRISTÓBAL (FASE 3)</t>
  </si>
  <si>
    <t>13613 - CONSTRUCCIÓN DE 1 ESTANCIA INFANTIL EN LA PROVINCIA DE ELÍAS PIÑA (FASE 3)</t>
  </si>
  <si>
    <t>13614 - CONSTRUCCIÓN DE 7 ESTANCIAS INFANTILES EN LA PROVINCIA DE SANTIAGO (FASE 3)</t>
  </si>
  <si>
    <t>13615 - CONSTRUCCIÓN DE 1 ESTANCIAS INFANTILES EN LA PROVINCIA DE SAN JOSÉ DE OCOA (FASE 3)</t>
  </si>
  <si>
    <t>13616 - CONSTRUCCIÓN DE 1 ESTANCIAS INFANTILES EN LA PROVINCIA DE LA ROMANA  (FASE 3)</t>
  </si>
  <si>
    <t>13617 - CONSTRUCCIÓN DE 1 ESTANCIAS INFANTILES EN LA PROVINCIA DE MOSEÑOR NOUEL (FASE 3)</t>
  </si>
  <si>
    <t>13618 - CONSTRUCCIÓN DE 1 ESTANCIA INFANTIL EN LA PROVINCIA DE INDEPENDENCIA  (FASE 3)</t>
  </si>
  <si>
    <t>13619 - CONSTRUCCIÓN DE 1 ESTANCIAS INFANTILES EN LA PROVINCIA DE DUARTE (FASE 3)</t>
  </si>
  <si>
    <t>13620 - CONSTRUCCIÓN DE 1 ESTANCIAS INFANTILES EN LA PROVINCIA DE PUERTO PLATA (FASE 3)</t>
  </si>
  <si>
    <t>13621 - CONSTRUCCIÓN DE 1 ESTANCIAS INFANTILES EN LA PROVINCIA DE LA VEGA (FASE 3)</t>
  </si>
  <si>
    <t>13631 - CONSTRUCCIÓN CORREDOR ECOLOGICO PONTEZUELA - SANTIAGO DE LOS CABALLEROS - ECOVÍA -  (CIRCUNVALACION DE SANTIAGO), PROVINCIA SANTIAGO.</t>
  </si>
  <si>
    <t>13633 - RECONSTRUCCIÓN AVENIDA ECOLÓGICA HASTA LA CIUDAD JUAN BOSCH, SANTO DOMINGO</t>
  </si>
  <si>
    <t>13635 - CONSTRUCCIÓN EDIFICIO DE DOS NIVELES DEL INSTITUTO DE CARDIOLOGÍA</t>
  </si>
  <si>
    <t>13636 - CONSTRUCCIÓN DEL PARQUE  DISTRITO INDUSTRIAL SANTO DOMINGO OESTE (DISDO), EN HATO NUEVO, MANOGUAYABO</t>
  </si>
  <si>
    <t>13637 - CONSTRUCCIÓN PALACIO DE JUSTICIA DE SANTO DOMINGO ESTE</t>
  </si>
  <si>
    <t>13641 - RECONSTRUCCIÓN CARRETERA BAYAGUANA - EL PUERTO, PROVINCIA MONTE PLATA</t>
  </si>
  <si>
    <t>13642 - CONSTRUCCIÓN HOSPITAL LAS TERRENAS, PROVINCIA SAMANÁ</t>
  </si>
  <si>
    <t>13652 - CONSTRUCCIÓN DE LA CIUDAD ESPERANZA DE LOS BARRANCONES, PROVINCIA BARAHONA</t>
  </si>
  <si>
    <t>13656 - CONSTRUCCIÓN  HOSPITAL REGIONAL EN SAN FRANCISCO DE MACORIS, PROV. DUARTE</t>
  </si>
  <si>
    <t>13669 - CONSTRUCCIÓN DE 112 VIVIENDAS EN EL MUNICIPIO MICHES, PROVINCIA EL SEIBO</t>
  </si>
  <si>
    <t>13672 - CONSTRUCCIÓN DE 96 VIVIENDAS EN EL MUNICIPIO SABANA DE LA MAR, PROVINCIA HATO MAYOR</t>
  </si>
  <si>
    <t>13696 - APOYO  DE LA EDUCACIÓN PRE-UNIVERSITARIA A TRAVÉS DEL PACTO EDUCATIVO EN LA REPÚBLICA DOMINICANA.</t>
  </si>
  <si>
    <t>13698 - APOYO A LA PROTECCION Y PROMOCION SOCIAL (PROSOLI)</t>
  </si>
  <si>
    <t>13706 - AMPLIACIÓN DEL PLANTEL EDUCATIVO INSTITUTO POLITÉCNICO LOYOLA, EN LA PROVINCIA SAN CRISTÓBAL</t>
  </si>
  <si>
    <t>13707 - AMPLIACIÓN DEL INSTITUTO PREPARATORIO DE MENORES SC "REFOR", PROVINCIA DE SAN CRISTÓBAL.</t>
  </si>
  <si>
    <t>13710 - CONSTRUCCIÓN LABORATORIO NACIONAL DE TAMIZ NEONATAL Y ALTO RIESGO EN SANTO DOMINGO, DISTRITO NACIONAL</t>
  </si>
  <si>
    <t>13747 - RECONSTRUCCIÓN HOSPITAL TEOFILO HERNANDEZ, EL SEIBO</t>
  </si>
  <si>
    <t>13755 - CONSTRUCCIÓN  Y RECUNSTRUCCIÓN DE VIVIENDAS Y EDIFICACIONES PÚBLICAS A NIVEL NACIONAL</t>
  </si>
  <si>
    <t>13789 - FORTALECIMIENTO-INSTITUCIONAL DE LAS ENTIDADAES DE SEGURIDAD CIUDADANA, MIP Y MP</t>
  </si>
  <si>
    <t>13792 - FORTALECIMIENTO DE LA CALIDAD PARA EL DESARROLLO DE MIPYMES, SANTO DOMINGO, D.N</t>
  </si>
  <si>
    <t>13796 - MEJORAMIENTO DE LA INFRAESTRUCTURA VIAL EN LA PROVINCIA BARAHONA</t>
  </si>
  <si>
    <t>13797 - MEJORAMIENTO DE LA INFRAESTRUCTURA VIAL EN LA PROVINCIA DE  AZUA</t>
  </si>
  <si>
    <t>13798 - MEJORAMIENTO DE LA INFRAESTRUCTURA VIAL EN LA PROVINCIA SANTIAGO RODRIGUEZ</t>
  </si>
  <si>
    <t>13799 - MEJORAMIENTO DE LA INFRAESTRUCTURA VIAL EN LA PROVINCIA SAN CRISTÓBAL</t>
  </si>
  <si>
    <t>13800 - MEJORAMIENTO DE LA INFRAESTRUCTURA VIAL EN LA PROVINCIA EL SEIBO</t>
  </si>
  <si>
    <t>13801 - MEJORAMIENTO INFRAESTRUCTURA VIAL EN LA PROVINCIA ESPAILLAT.</t>
  </si>
  <si>
    <t>13802 - MEJORAMIENTO DE LA INFRAESTRUCTURA VIAL EN LA PROVINCIA DE SANTIAGO</t>
  </si>
  <si>
    <t>13803 - MEJORAMIENTO DE LA INFRAESTRUCTURA VIAL EN LA PROVINCIA SAN PEDRO DE MACORIS</t>
  </si>
  <si>
    <t>13804 - MEJORAMIENTO DE LA INFRAESTRUCTURA VIAL EN LA PROVINCIA VALVERDE</t>
  </si>
  <si>
    <t>13805 - MEJORAMIENTO DE LA INFRAESTRUCTURA VIAL EN LA PROVINCIA DE DUARTE</t>
  </si>
  <si>
    <t>13806 - MEJORAMIENTO DE LA INFRAESTRUCTURA VIAL EN LA PROVINCIA PUERTO PLATA</t>
  </si>
  <si>
    <t>13807 - MEJORAMIENTO DE LA INFRAESTRUCTURA VIAL EN LA PROVINCIA LA VEGA</t>
  </si>
  <si>
    <t>13808 - MEJORAMIENTO DE LA INFRAESTRUCTURA VIAL EN LA PROVINCIA PERAVIA</t>
  </si>
  <si>
    <t>13809 - MEJORAMIENTO INFRAESTRUCTURA VIAL EN LA PROVINCIA INDEPENDENCIA</t>
  </si>
  <si>
    <t>13810 - MEJORAMIENTO DE LA INFRAESTRUCTURA VIAL EN LA PROVINCIA HERMANAS MIRABAL</t>
  </si>
  <si>
    <t>13811 - MEJORAMIENTO DE LA INFRAESTRUCTURA VIAL EN LA PROVINCIA SÁNCHEZ RAMÍREZ</t>
  </si>
  <si>
    <t>13812 - MEJORAMIENTO DE LA INFRAESTRUCTURA VIAL EN LA PROVINCIA MONTECRISTI</t>
  </si>
  <si>
    <t>13813 - MEJORAMIENTO DE LDE LA  INFRAESTRUCTURA VIAL EN LA PROVINCIA   DE HATO MAYOR</t>
  </si>
  <si>
    <t>13814 - MEJORAMIENTO DE LA INFRAESTRUCTURA VIAL EN LA PROVINCIA DE  PROVINCIA ELIAS PIÑA</t>
  </si>
  <si>
    <t>13815 - MEJORAMIENTO DE LA INFRAESTRUCTURA VIAL EN LA PROVINCIA LA ROMANA.</t>
  </si>
  <si>
    <t>13816 - MEJORAMIENTO DE LA INFRAESTRUCTURA VIAL EN LA PROVINCIA DE SAMANA</t>
  </si>
  <si>
    <t>13817 - MEJORAMIENTO DE LA INFRAESTRUCTURA VIAL EN LA PROVINCIA DAJABON</t>
  </si>
  <si>
    <t>13818 - MEJORAMIENTO DE LA INFRAESTRUCTURA VIAL EN LA PROVINCIA BAHORUCO</t>
  </si>
  <si>
    <t>13819 - MEJORAMIENTO DE LA INFRAESTRUCTURA VIAL EN LA PROVINCIA MONSEÑOR NOUEL</t>
  </si>
  <si>
    <t>13820 - MEJORAMIENTO DE LA INFRAESTRUCTURA VIAL EN LA PROVINCIA PEDERNALES</t>
  </si>
  <si>
    <t>13821 - MEJORAMIENTO INFRAESTRUCTURA VIAL EN LA PROVINCIA MARÍA TRINIDAD SÁNCHEZ</t>
  </si>
  <si>
    <t>13822 - MEJORAMIENTO DE LA INFRAESTRUCTURA VIAL EN LA PROVINCIA SAN JOSÉ DE OCOA</t>
  </si>
  <si>
    <t>13823 - MEJORAMIENTO INFRAESTRUCTURA VIAL EN LA PROVINCIA LA ALTAGRACIA</t>
  </si>
  <si>
    <t>13824 - MEJORAMIENTO DE LA INFRAESTRUCTURA VIAL EN EL DISTRITO NACIONAL</t>
  </si>
  <si>
    <t>13825 - MEJORAMIENTO DE LA INFRAESTRUCTURA VIAL EN LA PROVINCIA SAN JUAN</t>
  </si>
  <si>
    <t>13827 - MEJORAMIENTO DE LA INFRAESTRUCTURA VIAL EN LA PROVINCIA MONTE PLATA</t>
  </si>
  <si>
    <t>13829 - CONSTRUCCIÓN DE PASO A DESNIVEL EN LA AVENIDA 27 DE FEBRERO CON AVENIDA ISABEL AGUIAR (PINTURA) EN SANTO DOMINGO</t>
  </si>
  <si>
    <t>13835 - CONSTRUCCIÓN DEL TRAMO III DE LA AVENIDA CIRCUNVALACIÓN SANTO DOMINGO (PROF. JUAN BOSCH)</t>
  </si>
  <si>
    <t>13836 - RECONSTRUCCIÓN DE LA CAPA DE RODADURA DE LA AUTOPISTA JUAN PABLO DUARTE</t>
  </si>
  <si>
    <t>13837 - RECONSTRUCCIÓN DE LA CARRETERA LA YAGUIZA - LOS ZACONES - LOS CACAOS - SAN FRANCISCO DE MACORÍS</t>
  </si>
  <si>
    <t>13838 - CONSTRUCCIÓN DEL MERCADO EN EL MUNICIPIO LA VEGA</t>
  </si>
  <si>
    <t>13839 - CONSTRUCCIÓN DE LA AVENIDA CIRCUNVALACIÓN DE SAN FRANCISCO DE MACORÍS, PROVINCIA DUARTE</t>
  </si>
  <si>
    <t>13852 - RESTAURACIÓN DE LA CUENCA  DEL RÍO OCOA Y SU  COSTA EN LA PROVINCIA SAN JOSÉ DE OCOA.</t>
  </si>
  <si>
    <t>13853 - FORTALECIMIENTO DE GESTIÓN DEL SECTOR SALUD EN LA REGIÓN METROPOLITANA DE  REP. DOM.</t>
  </si>
  <si>
    <t>13854 - PREVENCIÓN Y ATENCIÓN A LA POBLACIÓN DE MAYOR RIESGO AL VIH EN LA REP. DOMINICANA</t>
  </si>
  <si>
    <t>13855 - REHABILITACIÓN PARA EL DESARROLLO TURÍSTICO Y SOCIAL DE LA CIUDAD COLONIAL, SANTO DOMINGO, D.N.</t>
  </si>
  <si>
    <t>13856 - CONSTRUCCIÓN CENTRO MODELO DE PRESTACIÓN DE SERVICIOS PARA MUJERES (CIUDAD MUJER)</t>
  </si>
  <si>
    <t>13868 - FORTALECIMIENTO-INSTITUCIONAL DEL MH PARA  MEJORAR LA EFICACIA EN LA ADMINISTRACIÓN TRIBUTARIA Y DEL CONTROL DEL GASTO PUBLICO,D.N.</t>
  </si>
  <si>
    <t>13879 - CONSTRUCCIÓN DE 400 VIVIENDAS EN LA PROVINCIA SANTO DOMINGO</t>
  </si>
  <si>
    <t>13880 - CONSTRUCCIÓN DE 200  VIVIENDAS EN EL MUNICIPIO SAN FERNANDO DE MONTECRISTI, PROVINCIA MONTECRISTI</t>
  </si>
  <si>
    <t>13890 - CONSTRUCCIÓN DE 250 VIVIENDAS EN LA PROVINCIA SAN CRISTOBAL</t>
  </si>
  <si>
    <t>13892 - CONSTRUCCIÓN DE 250 VIVIENDAS EN LA PROVINCIA SAN PEDRO DE MACORÍS</t>
  </si>
  <si>
    <t>13894 - CONSTRUCCIÓN  DE 200 VIVIENDAS EN LA PROVINCIA SANTIAGO RODRÍGUEZ</t>
  </si>
  <si>
    <t>13896 - CONSTRUCCIÓN DE 250 VIVIENDAS EN EL MUNICIPIO SAN FELIPE DE PUERTO PLATA, PROVINCIA PUERTO PLATA</t>
  </si>
  <si>
    <t>13925 - GESTION INTEGRADA DE REC.NATURALES Y AGRICULTURA RESILIENTE EN CUENCAS HIDROGRÁRICAS  YAQUE DEL NORTE Y OZAMA-ISABELA EN R.D.</t>
  </si>
  <si>
    <t>13929 - DESARROLLO DE CAPACIDADES DE INCLUSIÓN PRODUCTIVA Y RESILIENCIA DE LAS FAMILIAS (PRORURAL)</t>
  </si>
  <si>
    <t>13932 - MEJORAMIENTO DE OBRAS PÚBLICAS RESILIENTES PARA REDUCIR RIESGOS DE DESASTRES EN EL CONTEXTO DEL CAMBIO CLIMÁTICO  A NIVEL NACIONAL</t>
  </si>
  <si>
    <t>13941 - TRANSFERENCIA DE CAPACIDADES PARA LA IMPLEMENTACIÓN DE PROCESOS DE PRODUCCIÓN MÁS LIMPIA EN PEQUEÑOS HOTELES DE PEDERNALES</t>
  </si>
  <si>
    <t>13946 - RECONSTRUCCIÓN ENTRADA DE ACCESO A LA PROVINCIA SAMANÁ</t>
  </si>
  <si>
    <t>13949 - CONSTRUCCIÓN CONSTRUCCIÓN DE ESTACIONES DE PASAJEROS INTERURBANA EN EL GRAN SANTO DOMINGO Y EL DISTRITO NACIONAL</t>
  </si>
  <si>
    <t>13952 - CONSTRUCCIÓN REHABILITACION Y REMODELACIÓN DE LA IGLESIA EL BUEN PASTOR, PROVINCIA AZUA.</t>
  </si>
  <si>
    <t>13955 - RECONSTRUCCIÓN DEL COMEDOR EN SANS SOUCI SANTO DOMINGO</t>
  </si>
  <si>
    <t>13956 - CONSTRUCCIÓN PARROQUIA SAGRADO CORAZON DE JESUS, PROVINCIA LA VEGA</t>
  </si>
  <si>
    <t>13958 - CONSTRUCCIÓN Y REHABILITACION CATEDRAL SAN FELIPE APÓSTOL, PROVINCIA PUERTO PLATA.</t>
  </si>
  <si>
    <t>13960 - CONSTRUCCIÓN Y REHABILITACION MONASTERIO DE LAS CARMELITAS, PROVINCIA AZUA</t>
  </si>
  <si>
    <t>13962 - CONSTRUCCIÓN CASA DE LOS PERIODISTAS, PUERTO PLATA.</t>
  </si>
  <si>
    <t>13964 - CONSTRUCCIÓN DEL  MERCADO MUNICIPAL  DE HIGUEY, PROVINCIA LA ALTAGRACIA</t>
  </si>
  <si>
    <t>13967 - REHABILITACIÓN Y CONSTRUCCIÓN RESIDENCIA ESTUDIANTIL DE LA UNIVERSIDAD AUTÓNOMA DE SANTO DOMINGO</t>
  </si>
  <si>
    <t>13969 - REHABILITACIÓN CONSTRUCCIÓN DE 911 EN LA PROVINCIA PUERTO PLATA</t>
  </si>
  <si>
    <t>13974 - REHABILITACIÓN Y CONSTRUCCIÓN AYUDANTÍA DEL MINISTERIO DE OBRAS PÚBLICAS EN LA PROVINCIA DE PUERTO PLATA</t>
  </si>
  <si>
    <t>13976 - REHABILITACIÓN Y CONSTRUCCIÓN LABORATORIO DE MECANICA DE SUELO DEL MINISTERIO DE OBRAS PÚBLICAS Y COMUNICACIONES</t>
  </si>
  <si>
    <t>13982 - REHABILITACIÓN Y CONSTRUCCION CENTRO COMUNAL AMPLIACION RESIDENCIAL VISTA DEL RIO, SAN JUAN DE LA MAGUANA</t>
  </si>
  <si>
    <t>13985 - REHABILITACIÓN  Y CONTRUCCION IGLESIA, LOCALES COMERCIALES EN VISTA DEL RIO, PROVINCIA SAN JUAN DE LA MAGUANA</t>
  </si>
  <si>
    <t>13988 - CONSTRUCCIÓN DE 31 VIVIENDAS A NIVEL NACIONAL (PRESENCIA DOMINICANA)</t>
  </si>
  <si>
    <t>13989 - REHABILITACIÓN DE LA IGLESIA CATÓLICA DE LA PIÑA</t>
  </si>
  <si>
    <t>14023 - CONSTRUCCIÓN DE 42 VIVIENDAS "VILLA ESPERANZA" EN CASTAÑUELAS, PROVINCIA DE MONTECRISTI</t>
  </si>
  <si>
    <t>14025 - MEJORAMIENTO  EN CAMBIO DE 25,000 PISOS DE TIERRA POR PISO DE CEMENTO A NIVEL NACIONAL</t>
  </si>
  <si>
    <t>14030 - FORTALECIMIENTO DE CAPACIDADES DE LAS MUJERES EMPRESARIAS  EN LA ZONA FRONTERIZA, REPÚBLICA DOMINICANA</t>
  </si>
  <si>
    <t>14033 - CONSTRUCCIÓN ACUEDUCTO LAS YAYAS, PROVINCIA AZUA</t>
  </si>
  <si>
    <t>14037 - FORTALECIMIENTO DE LA CAPACIDAD DE GESTIÓN DE LOS GOBIERNOS LOCALES CON PARTICIPACIÓN DE LA SOCIEDAD CIVIL DE PERDERNALES</t>
  </si>
  <si>
    <t>14038 - FORTALECIMIENTO DE CAPACIDADES EN EMPRENDIMIENTO ECONÓMICO Y SOCIAL PARA LA POBLACIÓN VULNERABLE DE LA ZONA FRONTERIZA, REPÚBLICA DOMINI</t>
  </si>
  <si>
    <t>14054 - AMPLIACIÓN DEL SERVICIO DE LA LINEA 1 DEL METRO DE SANTO DOMINGO</t>
  </si>
  <si>
    <t>14057 - REPARACIÓN DEL CENTRO DE CAPACITACION MUJERES DE OCOA, DISTRITO MUNICIPAL EL NARANJAL-PARRA, PROVINCIA SAN JOSE DE OCOA</t>
  </si>
  <si>
    <t>14058 - CONSTRUCCIÓN DE LA FUNERARIA MUNICIPAL DE GUAYMATE, PROVINCIA LA ROMANA</t>
  </si>
  <si>
    <t>14074 - REHABILITACIÓN SISTEMA HAINA MANOGUAYABO, MUNICIPIO SANTO DOMINGO OESTE, PROVINCIA SANTO DOMINGO</t>
  </si>
  <si>
    <t>14078 - HABILITACIÓN DE LAS REDES ELECTRICAS DE SISTEMAS ISABELA, ISA-MANA, VALDESIA Y ESTACION DE BOMBEO EL CALICHE, REGION OZAMA</t>
  </si>
  <si>
    <t>14079 - RECUPERACION DE LA CAPACIDAD INSTALADA DEL SISTEMA DE AGUA POTABLE LA ISABELA, SANTO DOMINGO OESTE, PROVINCIA SANTO DOMINGO</t>
  </si>
  <si>
    <t>14080 - HABILITACIÓN DEL SISTEMA DE PRODUCCIÓN DE AGUA POTABLE, SECTOR LECHERÍA, MANOGUAYABO,MUNICIPIO SANTO DOMINGO OESTE</t>
  </si>
  <si>
    <t>14087 - CONSTRUCCIÓN DESTACAMENTO POLICIAL EN LA COMUNIDAD DE QUITA CORAZA, PROVINCIA BARAHONA</t>
  </si>
  <si>
    <t>14091 - CONSTRUCCIÓN DE DESTACAMENTOS POLICIALES EN COMUNIDADES DE LA PROVINCIA LA ROMANA</t>
  </si>
  <si>
    <t>14097 - REMODELACIÓN DE ESTADIO DE BÉISBOL DEL PALMAR DE OCOA, PROVINCIA AZUA DE COMPOSTELA</t>
  </si>
  <si>
    <t>14100 - CONSTRUCCIÓN DEL ESTADIO DE BÉISBOL JOSÉ LUIS RAMOS, SAN JOSÉ DE MATANZA, PROVINCIA MARÍA TRINIDAD SÁNCHEZ</t>
  </si>
  <si>
    <t>14103 - CONSTRUCCIÓN CENTRO DE CAPACITACIÓN DE MUJERES EMPRENDEDORAS Y CANCHA DE BALONCESTO, DISTRITO MUNICIPAL PALMAR DE OCOA, PROVINCIA AZU</t>
  </si>
  <si>
    <t>14105 - CONSTRUCCIÓN TEMPLO JESUCRISTO SUMO Y ETERNO SACERDOTE, MUNICIPIO SABANA DE LA MAR, PROVINCIA HATO MAYOR</t>
  </si>
  <si>
    <t>14106 - CONSTRUCCIÓN DEL ESTADIO DE BÉISBOL EL PINAR DE OCOA, DISTRITO MUNICIPAL EL PINAR, PROVINCIA SAN JOSÉ DE OCOA</t>
  </si>
  <si>
    <t>14109 - CONSTRUCCIÓN AVENIDA DEL NUEVO CAMINO</t>
  </si>
  <si>
    <t>14110 - CONSTRUCCIÓN DE PUENTES PEATONALES Y DE MOTOCICLETAS A NIVEL NACIONAL</t>
  </si>
  <si>
    <t>14112 - CONSTRUCCIÓN SEGUNDA ETAPA CENTROS DE ATENCIÓN INTEGRAL PARA NIÑOS DISCAPACITADOS(CAID) (COORDINADO CON EL DESPACHO DE LA PRIMERA DAM</t>
  </si>
  <si>
    <t>14113 - REHABILITACIÓN CARRETERA RANCHO ARRIBA - SABANA LARGA</t>
  </si>
  <si>
    <t>14119 - MEJORAMIENTO DE LA SANIDAD E INOCUIDAD AGRO-ALIMENTARIA EN LA REPÚBLICA DOMINICANA</t>
  </si>
  <si>
    <t>14120 - MEJORAMIENTO DE LA EDUCACIÓN PARA LA FORMACIÓN TÉCNICO PROFESIONAL EN LA R. D.</t>
  </si>
  <si>
    <t>14124 - CONSTRUCCIÓN DEL HOSPITAL MUNICIPAL DE PUNTA CANA EN LA PROVINCIA DE LA ALTAGRACIA</t>
  </si>
  <si>
    <t>14125 - CONSTRUCCIÓN DEL HOSPITAL DE VILLA HERMOSA EN LA PROVINCIA DE LA ROMANA</t>
  </si>
  <si>
    <t>14127 - REMODELACIÓN HOSPITAL MUNICIPAL DE SAN JOSÉ DE LAS MATAS EN LA PROVINCIA DE SANTIAGO</t>
  </si>
  <si>
    <t>14129 - RECONSTRUCCIÓN DE 44 KM DE CAMINOS PRODUCTIVOS EN LA PROVINCIA PUERTO PLATA</t>
  </si>
  <si>
    <t>14130 - FORTALECIMIENTO DE LA PREVENCION Y CONTROL DE LA TUBERCULOSIS, BRUCELOSIS Y TRAZABILIDAD BOVINA</t>
  </si>
  <si>
    <t>14131 - RECUPERACION DE LOS RECURSOS NATURALES EN LAS  SUB CUENCAS JAMAO Y VERAGUA</t>
  </si>
  <si>
    <t>14142 - REHABILITACIÓN Y AMPLIACION ACUEDUCTO MÚLTIPLE LOS PATOS-ENRIQUILLO-OVIEDO    PROVINCIAS BARAHONA-PEDERNALES</t>
  </si>
  <si>
    <t>14151 - CONSTRUCCIÓN SISTEMA SANEAMIENTO SANITARIO Y PLUVIAL DE LA CAÑADA DE GUAJIMÍA EN SANTO DOMINGO OESTE (FASE II)</t>
  </si>
  <si>
    <t>14177 - EQUIPAMIENTO  AREAS SUSTANTIVAS DE LA CAASD, DISTRITO NACIONAL Y PROVINCIA SANTO DOMINGO</t>
  </si>
  <si>
    <t>14178 - CONSTRUCCIÓN HOSPITAL MUNICIPAL DE DAJABÓN PROVINCIA DAJABÓN, REPÚBLICA DOMINICANA</t>
  </si>
  <si>
    <t>14185 - RESTAURACIÓN DE ZONAS CAFETALERAS CON VARIEDADES DE CAFE QUE CONTRIBUYAN A LA MITIGACION DE LAS EMISIONES DE GEI A NIVEL NACIONAL</t>
  </si>
  <si>
    <t>14186 - ACTUALIZACIÓN DE TECNOLOGÍAS PARA COMPETITIVIDAD DEL SECTOR AGRO EXPORTADOR EN LA RD</t>
  </si>
  <si>
    <t>14187 - ACTUALIZACIÓN PARA LA INNOVACIÓN TECNOLÓGICA Y COMPETITIVIDAD AGROALIMENTARIA EN LA REPÚBLICA DOMINICANA</t>
  </si>
  <si>
    <t>14188 - ACTUALIZACIÓN DE TECNOLOGÍAS PARA CONTRIBUIR AL MEJORAMIENTO DE LA COMPETITIVIDAD AGROALIMENTARIA EN LA RD</t>
  </si>
  <si>
    <t>14190 - CONSTRUCCIÓN  SISTEMA DE RIEGO HATO DAMAS EN EL DISTRITO MUNICIPAL DE HATO DAMAS, PROVINCIA DE SAN CRISTÓBAL</t>
  </si>
  <si>
    <t>14192 - CONSTRUCCIÓN OBRAS COMPLEMENTARIAS Y DE CONDUCCION PARA EL RIEGO EN QUIJA QUIETA,EL LLANO Y BOCA CANASTA, MUN. MATANZAS, PROV PERAVIA</t>
  </si>
  <si>
    <t>14193 - CONSTRUCCIÓN OFICINAS ADMINISTRATIVAS DEL INDRHI EN LAS REGIONALES ALTO YAQUE, BAJO YAQUE Y SAN JUAN DE LA MAGUANA, PROV</t>
  </si>
  <si>
    <t>14194 - REHABILITACIÓN  DE LOS SISTEMAS DE RIEGO FERNANDO VALERIO, VILLA VASQUEZ Y ROSELIA EN LOS MUNICIPIOS LAS M DE S.C PROVINCIA MONTECRISTI</t>
  </si>
  <si>
    <t>14196 - REHABILITACIÓN DEL SISTEMA DE RIEGO PANTUFLAS EN EL MUNICIPIO CONSTANZA, PROVINCIA LA VEGA</t>
  </si>
  <si>
    <t>14197 - REHABILITACIÓN DIQUES MAGUA-CAÑITA, LA CULEBRA Y ARROYO RICO, PROVINCIAS EL SEIBO Y HATO MAYOR</t>
  </si>
  <si>
    <t>14198 - FORTALECIMIENTO DE LAS CAPACIDADES DE EXPORTACIÓN DE FRUTAS Y VEGETALES EN LA RD</t>
  </si>
  <si>
    <t>14199 - FORTALECIMIENTO DE LA CRIANZA OVICAPRINA EN LA REGIÓN FRONTERIZA DE LA RD</t>
  </si>
  <si>
    <t>14200 - REMODELACIÓN DE MERCADOS PÚBLICOS  EN SANTO DOMINGO</t>
  </si>
  <si>
    <t>14205 - REPARACIÓN CANCHA DE BALONCESTO DEL SECTOR LA MADRE, MUNICIPIO VILLA JARAGUA, PROVINCIA BAHORUCO</t>
  </si>
  <si>
    <t>14206 - REHABILITACIÓN CASA HOGAR DE NIÑOS DE CONANI, SECTOR ALAMEDA, MUNICIPIO SANTO DOMINGO OESTE, PROV. SANTO DOMINGO</t>
  </si>
  <si>
    <t>14207 - CONSTRUCCIÓN CAMPO DE BEISBOL LAS CLAVELLINAS, MUNICIPIO DE AZUA, PROVINCIA AZUA</t>
  </si>
  <si>
    <t>14209 - CONSTRUCCIÓN DE UN MULTIUSO Y UNA ESCUELA DE BOXEO EN GUACHUPITA, DISTRITO NACIONAL</t>
  </si>
  <si>
    <t>14210 - CONSTRUCCIÓN FUNERARIA HONDO VALLE, PROVINCIA ELÍAS PIÑA</t>
  </si>
  <si>
    <t>14215 - REHABILITACIÓN DE 17 EDIFICACIONES EXISTENTES EN EL PARQUE ARQUEOLÓGICO LA ISABELA HISTÓRICA, MUNICIPIO DE LUPERÓN, PROVINCIA PUERTO PL</t>
  </si>
  <si>
    <t>14217 - CONSTRUCCIÓN CONSTRUCCION DIQUE Y RECONSTRUCCION DEL CANAL DEL SISTEMA DE RIEGO GUAJABO-JACUBA EN EL DISTRITO MUNICIPAL CAÑONGO DEL M</t>
  </si>
  <si>
    <t>14219 - REHABILITACIÓN REHABILITACION DE LOS CANALES DE RIEGO JOSE JOAQUIN PUELLO, LAS CHARCAS DE CHALONA Y MACASIAS II EN LOS MUNICIPIOS SAN J</t>
  </si>
  <si>
    <t>14220 - REPARACIÓN REPARACION Y MANTENIMIENTO DE SISTEMAS DE RIEGO EN LOS MUNICIPIOS DAJABON, LOMA DE CABRERA Y PARTIDO, PROVINCIA DAJABON</t>
  </si>
  <si>
    <t>14221 - REHABILITACIÓN  DEL EDIFICIO I  Y II DEL INDRHI EN LA SEDE CENTRAL EN EL  DISTRITO NACIONAL.</t>
  </si>
  <si>
    <t>14227 - CONSTRUCCIÓN DE OFICINAS GUBERNAMENTALES DE ARROYO SALADO, MUNICIPIO DE CABRERA, PROVINCIA MARÍA TRINIDAD SÁNCHEZ</t>
  </si>
  <si>
    <t>14228 - CONSTRUCCIÓN ESTACIÓN DEL CUERPO DE BOMBEROS, MUNICIPIO BARAHONA, PROVINCIA BARAHONA</t>
  </si>
  <si>
    <t>14229 - CONSTRUCCIÓN DE LA SALA DE TERAPIA FÍSICA DE LA FUNDACIÓN CASA DE LUZ, MUNICIPIO SANTO DOMINGO ESTE, PROVINCIA SANTO DOMINGO</t>
  </si>
  <si>
    <t>14233 - REHABILITACIÓN HOSPITAL GENERAL Y ESPECIALIDADES DR. NELSON ASTACIO, SANTO DOMINGO NORTE, PROV. SANTO DOMINGO,</t>
  </si>
  <si>
    <t>14234 - REPARACIÓN HOSPITAL DOCENTE PADRE BILLINI, DISTRITO NACIONAL,  PROV SANTO DOMINGO, REPÚBLICA DOMINICANA</t>
  </si>
  <si>
    <t>14235 - CONSTRUCCIÓN DESTACAMENTOS POLICIALES EN DIFERENTES COMUNIDADES DE LA  PROVINCIA PUERTO PLATA</t>
  </si>
  <si>
    <t>14236 - CONSTRUCCIÓN DE OFICINAS GUBERNAMENTALES Y PARQUEO PARA EL MANEJO MIGRATORIO EN BAHIA GARCIA, MUN. LUPERON, PROV. PUERTO PLATA</t>
  </si>
  <si>
    <t>14237 - CONSTRUCCIÓN DEL CAMPO DE BEISBOL TIERRA NUEVA, MUNICIPIO JIMANI, PROVINCIA INDEPENDENCIA</t>
  </si>
  <si>
    <t>14238 - CONSTRUCCIÓN CANCHA DE BALONCESTO RIVERA DEL OZAMA, SECTOR LOS TRES BRAZOS, MUNICIPIO SANTO DOMINGO ESTE, PROVINCIA SANTO DOMINGO</t>
  </si>
  <si>
    <t>14239 - CONSTRUCCIÓN CANCHA DE BALONCESTO SANTANA TAMAYO, MUNICIPIO TAMAYO, PROVINCIA BAHORUCO</t>
  </si>
  <si>
    <t>14240 - REHABILITACIÓN DEL CAMPO DE SOFTBOL LA GINA, MUNICIPIO DE MICHES, PROVINCIA EL SEIBO</t>
  </si>
  <si>
    <t>14241 - REHABILITACIÓN CAMPO DE BEISBOL GUANUMA, MUNICIPIO SANTO DOMINGO NORTE, PROVINCIA SANTO DOMINGO</t>
  </si>
  <si>
    <t>14243 - CONSTRUCCIÓN PARQUE EL LLANO, MUNICIPIO EL LLANO, PROVINCIA ELÍAS PIÑA</t>
  </si>
  <si>
    <t>14244 - REHABILITACIÓN DEL CLUB OLIMPIA, MUNICIPIO DE SAN FRANCISCO DE MACORIS, PROVINCIA DUARTE</t>
  </si>
  <si>
    <t>14247 - CONSTRUCCIÓN CASA HOGAR DE ANCIANOS EN SABANETA, MUNICIPIO SAN IGNACIO DE SABANETA, PROVINCIA SANTIAGO RODRIGUEZ</t>
  </si>
  <si>
    <t>14248 - CONSTRUCCIÓN DE OFICINAS Y NAVES INDUSTRIALES DE ZONA FRANCA DISDO, MUNICIPIO SANTO DOMINGO OESTE, PROVINCIA SANTO DOMINGO</t>
  </si>
  <si>
    <t>14250 - CONSTRUCCIÓN DEL CAMPO DE BÉISBOL PEDRO GARCÍA DEL LLANO, MUNICIPIO SANTIAGO DE LOS CABALLEROS, PROVINCIA SANTIAGO</t>
  </si>
  <si>
    <t>14251 - CONSTRUCCIÓN CANCHA DE BALONCESTO CERRO AL MEDIO, MUNICIPIO DE NEYBA, PROVINCIA BAHORUCO</t>
  </si>
  <si>
    <t>14254 - CONSTRUCCIÓN VERJA PERIMETRAL DEL CEMENTERIO LA LEONOR, PROVINCIA SANTIAGO RODRÍGUEZ</t>
  </si>
  <si>
    <t>14255 - CONSTRUCCIÓN CAMPO DE BEISBOL ANSONIA, MUNICIPIO AZUA, PROVINCIA AZUA</t>
  </si>
  <si>
    <t>14257 - CONSTRUCCIÓN MULTIUSOS CLUB PARQUE HOSTOS, MUNICIPIO CONCEPCION DE  LA VEGA, PROVINCIA LA VEGA</t>
  </si>
  <si>
    <t>14258 - CONSTRUCCIÓN MULTIUSOS LOS ALCARRIZOS, MUNICIPIO LOS ALCARRIZOS, PROV. SANTO DOMINGO</t>
  </si>
  <si>
    <t>14262 - CONSTRUCCIÓN IGLESIA JUAN SANTIAGO, MUNICIPIO JUAN SANTIAGO, PROVINCIA ELÍAS PIÑA</t>
  </si>
  <si>
    <t>14278 - CONSTRUCCIÓN EXTENSION UASD HATO MAYOR</t>
  </si>
  <si>
    <t>14279 - AMPLIACIÓN CONSTRUCCIÓN TRES (3) EDIFICIOS DE PARQUEOS EN LA CIUDAD DE SANTO DOMINGO</t>
  </si>
  <si>
    <t>14281 - RECONSTRUCCIÓN REMOZAMIENTO IGLESIA SAN DIONISIO</t>
  </si>
  <si>
    <t>14291 - REPARACIÓN PUENTE SOBRE EL RÍO HIGUAMO CARRETERA STO DGO - SAN PEDRO DE MACORÍS, PROVINCIA SPM</t>
  </si>
  <si>
    <t>14293 - CONSTRUCCIÓN PUENTE  SOBRE EL RIO TABARA ARRIBA, PROVINCIA AZUA</t>
  </si>
  <si>
    <t>14294 - CONSTRUCCIÓN CARRETERA JACAGUA- PALO ALTO, PROVINCIA SANTIAGO</t>
  </si>
  <si>
    <t>14296 - CONSTRUCCIÓN PUENTE CAMBITA, PROVINCIA SAN CRISTOBAL</t>
  </si>
  <si>
    <t>14300 - CONSTRUCCIÓN PUENTE METALICO SOBRE EL RIO JACUBA EN LA PROVINCIA PUERTO PLATA</t>
  </si>
  <si>
    <t>14304 - REHABILITACIÓN PUENTE METALICO NISIBON,PROVINCIA LA ALTAGRACIA</t>
  </si>
  <si>
    <t>14305 - CONSTRUCCIÓN CIRCUNVALACION LA OTRA BANDA (ENTRE LAS CARRETERAS HIGUEY - LA OTRA BANDA -VERON), PROVINCIA LA ALTAGRACIA</t>
  </si>
  <si>
    <t>14308 - RECONSTRUCCIÓN CARRETERA LA LUISA- PORTILLO, PROVINCIA MONTE PLATA</t>
  </si>
  <si>
    <t>14309 - RECONSTRUCCIÓN CARRETERA HACIENDA ESTRELLA - HATILLO - EL PRADO Y PUENTE SOBRE RIO SAVITA, PROVINCIA  MONTE PLATA</t>
  </si>
  <si>
    <t>14326 - REPARACIÓN PROGRAMA DE REPARACION DE PUENTES</t>
  </si>
  <si>
    <t>14328 - RECUPERACION PROGRAMA DE RESILENCIA</t>
  </si>
  <si>
    <t>14379 - CONSTRUCCIÓN DE CAMARAS TERMICA PARA LA PRODUCCION DE MATERIAL DE SIEMBRA DE PLATANO DE ALTA CALIDAD EN LA REP. DOM</t>
  </si>
  <si>
    <t>14388 - REPARACIÓN POLIDEPORTIVO ELEONCIO MERCEDES, MUNICIPIO LA ROMANA, PROVINCIA LA ROMANA</t>
  </si>
  <si>
    <t>14389 - REMODELACIÓN DEL CAMPO DE BEISBOL LA CUABA, MUNICIPIO PEDRO BRAND, PROVINCIA SANTO DOMINGO</t>
  </si>
  <si>
    <t>14390 - REMODELACIÓN DEL CAMPO DE BEISBOL MANUEL BUENO, MUNICIPIO EL PINO, PROVINCIA DAJABON</t>
  </si>
  <si>
    <t>14391 - REHABILITACIÓN CAMPO DE SOFTBOL ENSANCHE LA ISABELITA, MUNICIPIO SANTO DOMINGO ESTE, PROVINCIA SANTO DOMINGO</t>
  </si>
  <si>
    <t>14392 - CONSTRUCCIÓN CANCHA DE BALONCESTO BATEY 4, MUNICIPIO DE NEYBA, PROVINCIA BAHORUCO</t>
  </si>
  <si>
    <t>14394 - CONSTRUCCIÓN MULTIUSOS DE  ISABELITA, MUNICIPIO SANTO DOMINGO ESTE, PROVINCIA SANTO DOMINGO</t>
  </si>
  <si>
    <t>14396 - RESTAURACIÓN DE AREA ARQUEOLOGICA EN EL PARQUE ARQUEOLOGICO LA ISABELA HISTORICA,  MUNICIPIO DE LUPERÓN, PROVINCIA PUERTO PLATA</t>
  </si>
  <si>
    <t>14397 - RESTAURACIÓN ÁREA EXTERIOR DEL PARQUE ARQUEOLÓGICO LA ISABELA HISTÓRICA,  MUNICIPIO DE LUPERÓN, PROVINCIA PUERTO PLATA</t>
  </si>
  <si>
    <t>14399 - RESTAURACIÓN ÁREA DE RECREACIÓN HISTÓRICA (ALDEA INDÍGENA), PARQUE ARQUEOLÓGICO LA ISABELA HISTORICA, MUNICIPIO LUPERON, PUERTO PLATA</t>
  </si>
  <si>
    <t>14400 - CONSTRUCCIÓN CANCHA DE BALONCESTO LUDO GÓMEZ (ENGOMBE), MUNICIPIO SANTO DOMINGO OESTE, PROVINCIA SANTO DOMINGO</t>
  </si>
  <si>
    <t>14405 - AMPLIACIÓN DE ACUEDUCTO EN EL MUNICIPIO DE  VILLA HERMOSA, PROVINCIA LA ROMANA</t>
  </si>
  <si>
    <t>14408 - AMPLIACIÓN DE LA COBERTURA DEL ALCANTARILLADO SANITARIO EN 5 SECTORES DEL DISTRITO NACIONAL</t>
  </si>
  <si>
    <t>14409 - AMPLIACIÓN DE LA COBERTURA DEL ALCANTARILLADO SANITARIO EN 5 SECTORES DE LOS MUNICIPIOS STO. DGO ESTE Y NORTE, PROV. SANTO DOMINGO</t>
  </si>
  <si>
    <t>14410 - REHABILITACIÓN DE SISTEMA DE PRODUCCIÓN DE AGUA POTABLE Y ESTACIONES DE BOMBEO  DE AGUA RESIDUALES EN LA PROVINCIA SANTO DOMINGO</t>
  </si>
  <si>
    <t>14411 - AMPLIACIÓN  SERVICIO DE AGUA POTABLE EN EL MUNICIPIO SANTO DOMINGO OESTE,PROVINCIA SANTO DOMINGO</t>
  </si>
  <si>
    <t>14412 - AMPLIACIÓN SERVICIOS DE AGUA POTABLE EN EL MUNICIPIO SANTO DOMINGO ESTE, PROVINCIA SANTO DOMINGO</t>
  </si>
  <si>
    <t>14413 - REHABILITACIÓN SSITEMA DE POZOS DEL ACUEDUCTO MÚLTIPLE SAN FELIPE MAL NOMBRE, SANTO DOMINGO NORTE</t>
  </si>
  <si>
    <t>14414 - MEJORAMIENTO REDES AGUA POTABLE EN EL DISTRITO NACIONAL, REGION OZAMA</t>
  </si>
  <si>
    <t>14420 - RECONSTRUCCIÓN DE CALLES Y AVENIDAS EN COMUNIDADES DEL SECTOR VILLA MELLA, MUNICIPIO SANTO DOMINGO NORTE, PROVINCIA SANTO DOMINGO</t>
  </si>
  <si>
    <t>14421 - RECONSTRUCCIÓN DE PUENTE EN LA COMUNIDAD AGUAS NEGRAS, DISTRITO MUNICIPAL JOSÉ F.CO PEÑA GÓMEZ, PROVINCIA PEDERNALES</t>
  </si>
  <si>
    <t>14441 - CONSTRUCCIÓN PUENTE SOBRE EL RIO CAMU, COMUNIDAD SABANETA, PROVINCIA LA VEGA</t>
  </si>
  <si>
    <t>14442 - MEJORAMIENTO ACUEDUCTO TABARA ABAJO, PROVINCIA AZUA</t>
  </si>
  <si>
    <t>14443 - MEJORAMIENTO OBRA DE CAPTACION RIO LAS CUEVAS, ACUEDUCTO PADRE LAS CASAS, PROVINCIA AZUA(AFECTADO POR TORMENTA LAURA).</t>
  </si>
  <si>
    <t>14444 - MEJORAMIENTO  ACUEDUCTO PEDERNALES, PROVINCIA PEDERNALES</t>
  </si>
  <si>
    <t>14448 - AMPLIACIÓN DE LA MICRORED DE ABASTECIMIENTO DE AGUA POTABLE PARA EL BARRIO LA UREÑA, SANTO DOMINGO ESTE, PROVINCIA SANTO DOMINGO</t>
  </si>
  <si>
    <t>14449 - AMPLIACIÓN DE LA MICRORED DE ABASTECIMIENTO DE AGUA POTABLE PARA EL SECTOR CANCINO ADENTRO, SANTO DOMINGO ESTE,PROV. SANTO DOMINGO</t>
  </si>
  <si>
    <t>14450 - AMPLIACIÓN DE LA RED DE ABASTECIMIENTO DE AGUA POTABLE PARA EL MUNICIPIO SANTO DOMINGO NORTE,PROVINCIA SANTO DOMINGO</t>
  </si>
  <si>
    <t>14451 - FORTALECIMIENTO DE LA MICRORED DE ABASTECIMIENTO DE AGUA POTABLE PARA EL MUNICIPIO SANTO DOMINGO ESTE</t>
  </si>
  <si>
    <t>14452 - MEJORAMIENTO DE LA RED DE DISTRIBUCION DE AGUA POTABLE PARA BRISAS DEL ESTE, V. ELOISA, LOTIFICACION, LAS FLORES  PROV.SANTO DOM.</t>
  </si>
  <si>
    <t>14453 - AMPLIACIÓN ALCANTARILLADO SANITARIO DE AZUA,  EXTENSION SECTOR EL HOYO</t>
  </si>
  <si>
    <t>14454 - AMPLIACIÓN ALCANTARILLADO SANITARIO DE FANTINO, PROVINCIA SANCHEZ RAMIREZ</t>
  </si>
  <si>
    <t>14455 - REHABILITACIÓN PLANTA POTABILIZADORA ACUEDUCTO SABANA YEGUA  PROVINCIA AZUA</t>
  </si>
  <si>
    <t>14457 - MEJORAMIENTO ALCANTARILLADO SANITARIO EL SEIBO  PROVINCIA EL SEIBO</t>
  </si>
  <si>
    <t>14458 - REHABILITACIÓN  OBRA DE TOMA Y ESTACIÓN DE BOMBEO ACUEDUCTO EL SEIBO, PROVINCIA EL SEIBO</t>
  </si>
  <si>
    <t>14469 - CONSTRUCCIÓN ACUEDUCTO MULTIPLE LAS TEJAS - EL RODEO,  PROVINCIA BAHORUCO</t>
  </si>
  <si>
    <t>14470 - AMPLIACIÓN REDES DISTRIBUCIÓN ACUEDUCTO COLINAS DON GUILLERMO, VILLA GUERRERO Y VILLA PROGRESO MUNICIPIO Y PROVINCIA EL SEIBO</t>
  </si>
  <si>
    <t>14471 - AMPLIACIÓN REDES ACUEDUCTO SECTOR LA REFINERIA, MUNICIPIO Y PROVINCIA MONTE CRISTI</t>
  </si>
  <si>
    <t>14472 - AMPLIACIÓN REDES DISTRIBUCIÓN ACUEDUCTO LOS PRADOS I Y II, HIGUEY, PROVINCIA LA ALTAGRACIA</t>
  </si>
  <si>
    <t>14473 - MEJORAMIENTO ACUEDUCTO JANICO,  PROVINCIA SANTIAGO.</t>
  </si>
  <si>
    <t>14475 - AMPLIACIÓN  ACUEDUCTO  SECTORES EL CORBANO-LOS MILITARES, PROV. SAN JUAN</t>
  </si>
  <si>
    <t>14476 - MEJORAMIENTO ACUEDUCTO LAGUNA DE NISIBON, PROVINCIA LA ALTAGRACIA</t>
  </si>
  <si>
    <t>14477 - AMPLIACIÓN CAMPO DE POZOS DE LA MATILLA ACUEDUCTO HIGUEY, PROVINCIA LA ALTAGRACIA</t>
  </si>
  <si>
    <t>14478 - MEJORAMIENTO ACUEDUCTO LA OTRA BANDA - EL MACAO  PROVINCIA LA ALTAGRACIA</t>
  </si>
  <si>
    <t>14479 - RECONSTRUCCIÓN REDES ACUEDUCTO POSTRER RIO,  PROVINCIA INDEPENDENCIA</t>
  </si>
  <si>
    <t>14488 - Construcción Hospital Municipal Villa Vásquez, Provincia de Monte Cristi.</t>
  </si>
  <si>
    <t>14491 - MEJORAMIENTO DE LA CONECTIVIDAD PARA LA TRANSFORMACION DIGITAL EN LA REPUBLICA DOMINICANA</t>
  </si>
  <si>
    <t>14494 - FORTALECIMIENTO DE LA IMPLEMENTACIÓN DE LA AGENDA 2030 EN LA REPUBLICA DOMINICANA</t>
  </si>
  <si>
    <t>14495 - MEJORAMIENTO Y NORMALIZACIÓN DE SITIOS DE DISPOSICIÓN FINAL DE RESIDUOS SÓLIDOS EN LA REPÚBLICA DOMINICANA</t>
  </si>
  <si>
    <t>14497 - CONSTRUCCIÓN DESTACAMENTOS POLICIALES EN COMUNIDADES SELECCIONADAS DE LA PROVINCIA DUARTE</t>
  </si>
  <si>
    <t>14498 - MEJORAMIENTO DE AGUAS POTABLE Y RESIDUALES EN LOS MUNICIPIOS   MOCA Y GASPAR HERNANDEZ, PROVINCIA ESPAILLAT, R.D.</t>
  </si>
  <si>
    <t>14500 - CONSTRUCCIÓN DE DESTACAMENTOS POLICIALES EN LA PROVINCIA SAN JUAN</t>
  </si>
  <si>
    <t>14501 - CONSTRUCCIÓN  ACUEDUCTO CAÑADA CIMARRONA, PROVINCIA AZUA</t>
  </si>
  <si>
    <t>14502 - CONSTRUCCIÓN ACUEDUCTO VILLARPANDO, PROVINCIA AZUA</t>
  </si>
  <si>
    <t>14503 - MEJORAMIENTO ALCANTARILLADO SANITARIO,  PROVINCIA HATO MAYOR</t>
  </si>
  <si>
    <t>14504 - CONSTRUCCIÓN SISTEMA DE ABASTECIMIENTO LOS BARRIOS GUANDULES-LA RAQUETA COMO EXTENSIÓN, PROVINCIA BARAHONA</t>
  </si>
  <si>
    <t>14505 - CONSTRUCCIÓN ALCANTARILLADO SANITARIO DE SABANA DE LA MAR, PROVINCIA HATO MAYOR</t>
  </si>
  <si>
    <t>14506 - CONSTRUCCIÓN EDIFICIO PARA HABITACIONES Y ESTRUCTURA DEL TECHO DE LA CANCHA DEL CEFIJUFA, MUNICIPIO SANTO DOMINGO ESTE.</t>
  </si>
  <si>
    <t>14508 - CONSTRUCCIÓN EDIFICIO PARA SALONES PARROQUIALES, PARROQUIA STELLA MARIS, MUNICIPIO SANTO DOMINGO ESTE.</t>
  </si>
  <si>
    <t>14509 - REHABILITACIÓN DEPÓSITO METÁLICO AC MÚLTIPLE DUVERGÉ-LA COLONIA-VENGAN A VER, PROVINCIA INDEPENDENCIA</t>
  </si>
  <si>
    <t>14511 - REHABILITACIÓN DEPÓSITO REGULADOR METÁLICO ACUEDUCTO EL SEIBO</t>
  </si>
  <si>
    <t>14512 - MEJORAMIENTO ALCANTARILLADO SANITARIO DE EL VALLE,PROVINCIA HATO MAYOR</t>
  </si>
  <si>
    <t>14513 - MEJORAMIENTO  ACUEDUCTO MONTE PLATA, PROVINCIA MONTE PLATA</t>
  </si>
  <si>
    <t>14514 - REHABILITACIÓN PLANTA POTABILIZADORA ACUEDUCTO HATO DEL YAQUE, PROVINCIA SANTIAGO</t>
  </si>
  <si>
    <t>14515 - REHABILITACIÓN PLANTA DE TRATAMIENTO DE AGUAS RESIDUALES DEL ALCANTARILLADO SANITARIO REPARTO YUNA, SECTOR PALMARITO, BONAO, MONSEÑOR</t>
  </si>
  <si>
    <t>14517 - REHABILITACIÓN PLANTA POTABILIZADORA ACUEDUCTO DE HATO MAYOR,PROVINCIA HATO MAYOR</t>
  </si>
  <si>
    <t>14518 - MEJORAMIENTO PLANTA POTABILIZADORA ACUEDUCTO  MÚLTIPLE EL POZO - LOS LIMONES, PROVINCIA MARÍA TRINIDAD SÁNCHEZ</t>
  </si>
  <si>
    <t>14519 - MEJORAMIENTO COLECTOR DEL ALCANTARILLADO SANITARIO DE SANTA BÁRBARA, PROVINCIA SAMANA</t>
  </si>
  <si>
    <t>14520 - AMPLIACIÓN CAMPO DE POZOS ACUEDUCTO DE AZUA, PROVINCIA AZUA</t>
  </si>
  <si>
    <t>14521 - AMPLIACIÓN ACUEDUCTO DE COTUÍ, RED BARRIO LIBERTAD, PROVINCIA SÁNCHEZ RAMÍREZ</t>
  </si>
  <si>
    <t>14522 - AMPLIACIÓN  DE REDES ACUEDUCTO MÚLTIPLE LOS LIMONES-EL COPEY A LOMA ATRAVESADA, PROVINCIA MONTE CRISTI</t>
  </si>
  <si>
    <t>14523 - RECONSTRUCCIÓN DE PUENTE VIAL (TIPO TABLERO) SOBRE CAÑADA VILLA MARIA, D. M. PANTOJA, MUNICIPIO LOS ALCARRIZOS, PROVINCIA SANTO DOMINGO</t>
  </si>
  <si>
    <t>14524 - CONSTRUCCIÓN CAMPO DE BÉISBOL Y CANCHA DE BALONCESTO PUNTA LICEY DE VILLA MELLA, MUNICIPIO SANTO DOMINGO NORTE, SANTO DOMINGO</t>
  </si>
  <si>
    <t>14525 - CONSTRUCCIÓN CLUB DEPORTIVO VILLA MELLA, MUNICIPIO SANTO DOMINGO NORTE, PROVINCIA SANTO DOMINGO</t>
  </si>
  <si>
    <t>14526 - CONSTRUCCIÓN Y RECONSTRUCCIÓN DE DESTACAMENTOS POLICIALES EN COMUNIDADES DE LA PROVINCIA INDEPENDENCIA</t>
  </si>
  <si>
    <t>14527 - REHABILITACIÓN DEL PARQUE Y CONSTRUCCIÓN PLAZOLETA EL FARO, MUNICIPIO SAN PEDRO DE MACORÍS, PROVINCIA SAN PEDRO DE MACORIS</t>
  </si>
  <si>
    <t>14528 - RECONSTRUCCIÓN DE PUENTE ALCANTARILLA SOBRE RIO CURVA DEL VIVERO CARRETERA EL LIMON 2, D. M. LA CUABA, MUNICIPIO PEDRO BRAND</t>
  </si>
  <si>
    <t>14529 - AMPLIACIÓN REDES ACUEDUCTO SABANA DE LA MAR, PROVINCIA HATO MAYOR</t>
  </si>
  <si>
    <t>14530 - AMPLIACIÓN RED DE DISTRIBUCIÓN ACUEDUCTO DE CONSUELO, PROVINCIA SAN PEDRO DE MACORIS</t>
  </si>
  <si>
    <t>14531 - AMPLIACIÓN REDES DEL ACUEDUCTO DE HIGUEY,   URBANIZACIÓN ARBOLEDA Y SECTOR LAS CAOBAS</t>
  </si>
  <si>
    <t>14532 - MEJORAMIENTO ALCANTARILLADO SANITARIO LOS HATILLOS, PROVINCIA HATO MAYOR</t>
  </si>
  <si>
    <t>14533 - MEJORAMIENTO  ACUEDUCTO DE EL VALLE,  PROVINCIA HATO MAYOR</t>
  </si>
  <si>
    <t>14535 - AMPLIACIÓN ACUEDUCTO MÚLTIPLE DE YABONICO, PROVINCIA SAN JUAN</t>
  </si>
  <si>
    <t>14536 - CONSTRUCCIÓN ACUEDUCTO MULTIPLE SONADOR, PROVINCIA MONSEÑOR NOUEL</t>
  </si>
  <si>
    <t>14537 - CONSTRUCCIÓN  NUEVA OBRA DE TOMA  EN EL ACUEDUCTO LAS TERRENAS, PROVINCIA SAMANÁ</t>
  </si>
  <si>
    <t>14538 - HABILITACIÓN ACUEDUCTO EL CÓRBANO, PROVINCIA SAN JUAN</t>
  </si>
  <si>
    <t>14539 - REMODELACIÓN SALONES PARROQUIALES, PARROQUIA EL BUEN PASTOR, DISTRITO NACIONAL</t>
  </si>
  <si>
    <t>14540 - CONSTRUCCIÓN IGLESIA EN MONTE GRANDE, PROVINCIA BARAHONA</t>
  </si>
  <si>
    <t>14541 - CONSTRUCCIÓN Y RECONSTRUCIÓN DE DESTACAMENTOS POLICIALES EN COMUNIDADES DEL DISTRITO NACIONAL</t>
  </si>
  <si>
    <t>14542 - CONSTRUCCIÓN Y RECONSTRUCCIÓN DE DESTACAMENTOS POLICIALES EN COMUNIDADES DE LA PROVINCIA SANTO DOMINGO</t>
  </si>
  <si>
    <t>14543 - CONSTRUCCIÓN DE FUNERARIA CANCA LA REYNA, MUNICIPIO MOCA, PROVINCIA ESPAILLAT</t>
  </si>
  <si>
    <t>14544 - CONSTRUCCIÓN DE FUNERARIA MUNICIPIO OVIEDO, PROVINCIA PEDERNALES</t>
  </si>
  <si>
    <t>14545 - REMODELACIÓN DE OFICINAS PÚBLICAS, MUNICIPIO BANI, PROVINCIA PERAVIA.</t>
  </si>
  <si>
    <t>14546 - MEJORAMIENTO PUERTO DE MANZANILLO Y SUS VÍAS DE CONECTIVIDAD, PROVINCIA MONTECRISTI, R.D.</t>
  </si>
  <si>
    <t>14547 - CONSTRUCCIÓN ACUEDUCTO BATEY LA TARANA, PROVINCIA MONTE PLATA</t>
  </si>
  <si>
    <t>14548 - REHABILITACIÓN DEPOSITO METALICO ACUEDUCTO LA ROMANA, SECTOR VILLA VERDE, PROVINCIA LA ROMANA</t>
  </si>
  <si>
    <t>14549 - REHABILITACIÓN PLANTA DE TRATAMIENTO DE AGUAS RESIDUALES ALCANTARILLADO SANITARIO DE COMENDADOR</t>
  </si>
  <si>
    <t>14550 - CONSTRUCCIÓN ACUEDUCTO KM5, PROVINCIA MONTE PLATA</t>
  </si>
  <si>
    <t>14551 - MEJORAMIENTO ALCANTARILLADO SANITARIO LAS MATAS DE FARFAN, PROVINCIA SAN JUAN</t>
  </si>
  <si>
    <t>14552 - AMPLIACIÓN RED VILLA OLIMPICA, ACUEDUCTO SAN FRANCISCO DE MACORIS</t>
  </si>
  <si>
    <t>14553 - REHABILITACIÓN DEPOSITO METALICO, ACUEDUCTO PIMENTEL, PROVINCIA DUARTE</t>
  </si>
  <si>
    <t>14554 - CONSTRUCCIÓN ACUEDUCTO ZONA ALTA DE BARAHONA, PROVICIA BARAHONA</t>
  </si>
  <si>
    <t>14555 - REHABILITACIÓN DEPÓSITO REGULADOR ACUEDUCTO EL SEIBO, PROVINCIA EL SEIBO</t>
  </si>
  <si>
    <t>14556 - CONSTRUCCIÓN Y RECONSTRUCCIÓN DE DESTACAMENTOS POLICIALES, EN COMUNIDADES DE LA PROVINCIA SANTIAGO</t>
  </si>
  <si>
    <t>14557 - CONSTRUCCIÓN DE DESTACAMENTO POLICIAL EN EL MUNICIPIO GUAYABAL, PROVINCIA AZUA</t>
  </si>
  <si>
    <t>14560 - CONSTRUCCIÓN ACUEDUCTO V CENTENARIO, PARAISO I-II-III, VILLA ALTAGRACIA, PROVINCIA SAN CRISTOBAL</t>
  </si>
  <si>
    <t>14561 - CONSTRUCCIÓN ACUEDUCTO LAS CEJAS-MATANCITAS, PROVINCIA MARIA TRINIDAD SANCHEZ</t>
  </si>
  <si>
    <t>14562 - AMPLIACIÓN ACUEDUCTO MÚLTIPLE RAMÓN SANTANA, PROVINCIA SAN PEDRO DE MACORIS</t>
  </si>
  <si>
    <t>14565 - CONSTRUCCIÓN DE IGLESIA EN LOS LIMONES, MUNICIPIO MONTE PLATA, PROVINCIA MONTE PLATA</t>
  </si>
  <si>
    <t>14566 - CONSTRUCCIÓN DE DESTACAMENTOS POLICIALES EN COMUNIDADES DE LA PROVINCIA PEDERNALES</t>
  </si>
  <si>
    <t>14570 - CONSTRUCCIÓN DE PUENTE SOBRE EL RIO JAYA, SECTOR UGAMBA, SAN FRANCISCO DE MACORÍS, PROVINCIA DUARTE</t>
  </si>
  <si>
    <t>14571 - AMPLIACIÓN REDES DISTRIBUCION, ACUEDUCTO LAS CAYAS, PROVINCIA VALVERDE</t>
  </si>
  <si>
    <t>14572 - MEJORAMIENTO ACUEDUCTO EN LA COMUNIDAD EL LIMON JIMANI, PROVINCIA INDEPENDENCIA</t>
  </si>
  <si>
    <t>14573 - REHABILITACIÓN  DEPOSITO REGULADOR DEL  ACUEDUCTO NAVARRETE, PROVINCIA SANTIAGO</t>
  </si>
  <si>
    <t>14574 - CONSTRUCCIÓN  NUEVO PUENTE FLOTANTE SOBRE EL RLO OZAMA, DISTRITO NACIONAL</t>
  </si>
  <si>
    <t>14576 - FORTALECIMIENTO DE LA GESTION DEL SERVICIO CIVIL DE LA REPUBLICA DOMINICANA</t>
  </si>
  <si>
    <t>14577 - CONSTRUCCIÓN DE DESTACAMENTOS POLICIALES EN COMUNIDADES DE LA PROVINCIA BARAHONA</t>
  </si>
  <si>
    <t>14578 - CONSTRUCCIÓN DE FUNERARIAS EN LAS GORDAS Y MATA BONITA, MUNICIPIO NAGUA, PROVINCIA MARÍA TRINIDAD SÁNCHEZ</t>
  </si>
  <si>
    <t>14579 - CONSTRUCCIÓN PLANTA  POTABILIZADORA  ACUEDUCTO LAS CAÑITAS, MUNICIPIO SABANA DE LA MAR, PROVINCIA HATO MAYOR</t>
  </si>
  <si>
    <t>14580 - AMPLIACIÓN  DE REDES DE AGUA POTABLE EN EL ACUEDUCTO DE ESPERANZA,PROVINCIA VALVERDE</t>
  </si>
  <si>
    <t>14581 - RECONSTRUCCIÓN LINEA DE IMPULSION  DE AGUA POTABLE EN EL ACUEDUCTO DEL MUNICIPIO JUAN DE HERRERA, PROVINCIA SAN JUAN</t>
  </si>
  <si>
    <t>14582 - AMPLIACIÓN ACUEDUCTO EN LOS SECTORES CIUDAD DORADA, PLATA BELLA, BARRIO LINDO Y PUERTO RICO, HATO MAYOR,PROVINCIA HATO MAYOR</t>
  </si>
  <si>
    <t>14584 - FORTALECIMIENTO DEL SISTEMA DE MERCADOS FRONTERIZOS DE LA REPUBLICA DOMINICANA</t>
  </si>
  <si>
    <t>14585 - REHABILITACIÓN DE EDIFICACIÓN PARA EL ALOJAMIENTO DE OFICINAS PÚBLICAS EN SAN FRANCISCO DE MACORÍS, PROVINCIA DUARTE</t>
  </si>
  <si>
    <t>14586 - REHABILITACIÓN DE EDIFICACIÓN PARA EL ALOJAMIENTO DE ESTACIÓN DE BOMBEROS DE SAN FRANCISCO DE MACORÍS, PROVINCIA DUARTE</t>
  </si>
  <si>
    <t>14588 - CONSTRUCCIÓN DE 2,000 VIVIENDAS EN EL DISTRITO MUNICIPAL HATO DEL YAQUE, PROVINCIA SANTIAGO</t>
  </si>
  <si>
    <t>14589 - MEJORAMIENTO DE LA GENERACIÓN DE ESTADÍSTICAS VITALES PARA LA PROTECCIÓN SOCIAL, ACCESO A LA CIUDADANÍA Y RENDICIÓN DE CUENTAS DE R.D</t>
  </si>
  <si>
    <t>14590 - APOYO A LA TRANSVERSALIZACIÓN DE LA PERSPECTIVA DE GÉNERO EN LA PRODUCCIÓN DE INDICADORES DE GÉNERO DE LA AGENDA 2030, REP.DO</t>
  </si>
  <si>
    <t>14591 - AMPLIACIÓN ACUEDUCTO TIREO, CONSTANZA. PROVINCIA LA VEGA</t>
  </si>
  <si>
    <t>14592 - CONSTRUCCIÓN DE INFRAESTRUCTURAS PARA LA DISPOSICIÓN FINAL DE RESIDUOS SÓLIDOS EN HIGÜEY</t>
  </si>
  <si>
    <t>14593 - RECONSTRUCCIÓN DE PUENTES TIPO ALCANTARILLA-CAJON EN COMUNIDADES LA BARCA-LA JOYITA-LA RAMONA, MUNICIPIO MOCA, PROVINCIA ESPAILLAT</t>
  </si>
  <si>
    <t>14594 - RECONSTRUCCIÓN DE 2 PUENTES EN EL MUNICIPIO DE TAMAYO, PROVINCIA BAHORUCO</t>
  </si>
  <si>
    <t>14595 - CONSTRUCCIÓN DE 1 PUENTE EN LA COMUNIDAD DE CIENFUEGOS, PROVINCIA SANTIAGO</t>
  </si>
  <si>
    <t>14596 - CONSTRUCCIÓN DE 2 PUENTES EN LAS COMUNIDADES DE LA CAOBA Y JAYABO, MUNICIPIO SALCEDO, PROVINCIA HERMANAS MIRABAL</t>
  </si>
  <si>
    <t>14597 - AMPLIACIÓN ACUEDUCTO SABANA REY, PROVINCIA LA VEGA</t>
  </si>
  <si>
    <t>14598 - CONSTRUCCIÓN ACUEDUCTO DE LAS CABUYAS, PROVINCIA DE LA VEGA</t>
  </si>
  <si>
    <t>14599 - CONSTRUCCIÓN DE INFRAESTRUCTURA PARA LA DISPOSICIÓN FINAL DE RESIDUOS SÓLIDOS EN VERÓN PUNTA CANA , PROVINCIA LA ALTAGRACIA</t>
  </si>
  <si>
    <t>14600 - CONSTRUCCIÓN DE 2,240 VIVIENDAS EN HATO NUEVO, MUNICIPIO SANTO DOMINGO OESTE, PROVINCIA SANTO DOMINGO</t>
  </si>
  <si>
    <t>14602 - CONSTRUCCIÓN DE 864 VIVIENDAS EN EL SECTOR LOS SALADOS, MUNICIPIO SANTIAGO DE LOS CABALLEROS, PROVINCIA SANTIAGO</t>
  </si>
  <si>
    <t>14603 - CONSTRUCCIÓN DE 144 VIVIENDAS EN EL SECTOR LA BARRANQUITA, MUNICIPIO SANTIAGO DE LOS CABALLEROS, PROVINCIA SANTIAGO</t>
  </si>
  <si>
    <t>14604 - CONSTRUCCIÓN RESIDENCIA DE LA ARQUIDIOCESIS, PROVINCIA SANTIAGO</t>
  </si>
  <si>
    <t>14606 - APOYO AL SISTEMA DE EMPLEO FLEXIBLE EN 10 PROVINCIAS (RD TRABAJA).</t>
  </si>
  <si>
    <t>14607 - CONSTRUCCIÓN  ACUEDUCTO EN LA COMUNIDAD DEL DISTRITO MUNICIPAL  MAMA TINGO,  MUNICIPIO YAMASA,  PROVINCIA MONTE PLATA</t>
  </si>
  <si>
    <t>14608 - MEJORAMIENTO ACUEDUCTO BARAHONA, SECTOR LOS MAESTROS, PROVINCIA BARAHONA</t>
  </si>
  <si>
    <t>14609 - CONSTRUCCIÓN DE INFRAESTRUCTURA PARA LA DISPOSICIÓN FINAL DE RESIDUOS SÓLIDOS EN NAGUA, PROVINCIA MARIA TRINIDAD SANCHEZ</t>
  </si>
  <si>
    <t>14610 - AMPLIACIÓN  ACUEDUCTO EN EL MUNICIPIO DE COTUÍ, PROVINCIA SÁNCHEZ RAMIREZ</t>
  </si>
  <si>
    <t>14611 - CONSTRUCCIÓN DE FUNERARIAS EN COMUNIDADES DE LA PROVINCIA SAN JUAN</t>
  </si>
  <si>
    <t>14612 - CONSTRUCCIÓN DE PANADERIA EN EL SECTOR DE VILLA CARMEN, MUNICIPIO LAS MATAS DE FARFAN, PROVINCIA SAN JUAN</t>
  </si>
  <si>
    <t>14613 - CONSTRUCCIÓN DE FUNERARIAS EN COMUNIDADES DE LA PROVINCIA MONTECRISTI</t>
  </si>
  <si>
    <t>14614 - CONSTRUCCIÓN ACUEDUCTO EN LA SECCION EL CAPA, PROVINCIA SAN JUAN</t>
  </si>
  <si>
    <t>14615 - CONSTRUCCIÓN DE 354 VIVIENDAS E INFRAESTRUCTURAS URBANAS RESILIENTES PARA LA COMUNIDAD BARRIO AZUL EN URBANIZACIÓN CORDERO TEJADA, SAN FRANCISCO DE MACORÍS, PROVINCIA DUARTE</t>
  </si>
  <si>
    <t>14616 - CONSTRUCCIÓN DE TEMPLOS, CASAS CURIALES Y OFICINAS PARROQUIALES, PROVINCIA SANTO DOMINGO</t>
  </si>
  <si>
    <t>14617 - CONSTRUCCIÓN DE INFRAESTRUCTURAS PARA LA DISPOSICIÓN FINAL DE RESIDUOS SÓLIDOS EN SAMANÁ, PROVINCIA SAMANÁ</t>
  </si>
  <si>
    <t>14618 - CONSTRUCCIÓN TEMPLOS, CASAS CURIALES Y OFICINAS PARROQUIALES,  PROVINCIA MONTE PLATA</t>
  </si>
  <si>
    <t>14619 - CONSTRUCCIÓN ACUEDUCTO Y ALCANTARILLADO, POBLADO MONTEGRANDE, PROVINCIA BARAHONA</t>
  </si>
  <si>
    <t>14620 - CONSTRUCCIÓN DE INFRAESTRUCTURA PARA LA DISPOSICIÓN FINAL DE RESIDUOS SÓLIDOS EN LAS TERRENAS, PROVINCIA SAMANA</t>
  </si>
  <si>
    <t>14622 - CONSTRUCCIÓN DEL MERCADO MUNICIPAL LAS MATAS DE FARFÁN, PROVINCIA SAN JUAN</t>
  </si>
  <si>
    <t>14623 - AMPLIACIÓN SISTEMA DE ABASTECIMIENTO DE AGUA POTABLE MUNICIPIO GUANANICO,PROVINCIA PUERTO PLATA</t>
  </si>
  <si>
    <t>14624 - AMPLIACIÓN DEL SISTEMA NACIONAL DE ATENCION A EMERGENCIAS Y SEGURIDAD 9-1-1, FASE II</t>
  </si>
  <si>
    <t>14625 - CONSTRUCCIÓN DE INFRAESTRUCTURA PARA LA DISPOSICIÓN FINAL DE RESIDUOS SÓLIDOS EN PUERTO PLATA</t>
  </si>
  <si>
    <t>14626 - CONSTRUCCIÓN DE INFRAESTRUCTURA PARA LA DISPOSICIÓN FINAL DE RESIDUOS SÓLIDOS EN HAINA, PROVINCIA SAN CRISTOBAL</t>
  </si>
  <si>
    <t>14627 - RECONSTRUCCIÓN  ACUEDUCTO EN EL DISTRITO MUNICIPAL ESTERO HONDO, MUNICIPIO VILLA ISABELA, PROVINCIA PUERTO PLATA</t>
  </si>
  <si>
    <t>14628 - CONSTRUCCIÓN DE FUNERARIA EN EL DISTRITO MUNICIPAL LA SABINA, MUNICIPIO CONSTANZA, PROVINCIA LA VEGA.</t>
  </si>
  <si>
    <t>14629 - MEJORAMIENTO ACUEDUCTO DE LAS MATAS DE FARFAN, PROVINCIA SAN JUAN DE LA MAGUANA</t>
  </si>
  <si>
    <t>14630 - REHABILITACIÓN PLANTA POTABILIZADORA, ACUEDUCTO MONTE PLATA, PROVINCIA MONTE PLATA</t>
  </si>
  <si>
    <t>14631 - MEJORAMIENTO ACUEDUCTO EN EL MUNICIPIO SABANA GRANDE DE BOYA, PROV. MONTE PLATA</t>
  </si>
  <si>
    <t>14632 - AMPLIACIÓN ACUEDUCTO EN LA COMUNIDAD LA CATALINA,DISTRITO MUNICIPAL SABANETA DE YÁSICA, MUNICIPIO SOSÚA, PROVINCIA PUERTO PLATA</t>
  </si>
  <si>
    <t>14633 - HABILITACIÓN DE INMUEBLE PARA ARCHIVO REGIONAL CIBAO NORDESTE EN SAN FRANCISCO DE MACORIS</t>
  </si>
  <si>
    <t>14635 - CONSTRUCCIÓN CENTRO UNIVERSITARIO REGIONAL UASD BANI, PROVINCIA PERAVIA</t>
  </si>
  <si>
    <t>14636 - CONSTRUCCIÓN CENTRO UNIVERSITARIO REGIONAL UASD NEYBA, PROVINCIA BAHORUCO</t>
  </si>
  <si>
    <t>14637 - CONSTRUCCIÓN CENTRO UNIVESITARIO REGIONAL UASD PROVINCIA SANTIAGO RODRIGUEZ</t>
  </si>
  <si>
    <t>14638 - AMPLIACIÓN ACUEDUCTOS EN EL MUNICIPIO DE SAN FELIPE. PROVINCIA PUERTO PLATA.</t>
  </si>
  <si>
    <t>14639 - CONSTRUCCIÓN CENTRO UNIVERSITARIO REGIONAL UASD AZUA, PROVINCIA AZUA</t>
  </si>
  <si>
    <t>14640 - CONSTRUCCIÓN DEL CENTRO DE RETENCIÓN VEHICULAR DE LA DIGESETT, PROVINCIA SANTO DOMINGO</t>
  </si>
  <si>
    <t>14642 - CONSTRUCCIÓN DE APARTAMENTOS EN EL SECTOR SANTA ANA, MUNICIPIO SAN FRANCISCO DE MACORÍS, PROVINCIA DUARTE</t>
  </si>
  <si>
    <t>14643 - CONSTRUCCIÓN ALCANTARILLADO SANITARIO Y RECONSTRUCCION ACUEDUCTO DE JARABACOA,  PROVINCIA LA VEGA</t>
  </si>
  <si>
    <t>14645 - CONSTRUCCIÓN MERCADO MUNICIPAL DE CABRAL, PROVINCIA BARAHONA</t>
  </si>
  <si>
    <t>14647 - MEJORAMIENTO ALCANTARILLADOS SANITARIOS PROVICIA DUARTE</t>
  </si>
  <si>
    <t>14651 - CONSTRUCCIÓN ACUEDUCTO MULTIPLE PUJADOR, PROVINCIA MARIA TRINIDAD SANCHEZ</t>
  </si>
  <si>
    <t>14653 - REHABILITACIÓN PLANTA POTABILIZADORA ACUEDUCTO CENTRO DE BOYA, PROVINCIA MONTE PLATA</t>
  </si>
  <si>
    <t>14654 - AMPLIACIÓN ACUEDUCTO DE VILLA ALTAGRACIA, PROVINCIA SAN CRISTOBAL.</t>
  </si>
  <si>
    <t>14655 - AMPLIACIÓN DEL ACUEDUCTO EL CARRIL LA PARED (CAMPO DE POZOS EL CARRIL -LA PARED , ITABO) PROVINCIA  SAN CRISTOBAL</t>
  </si>
  <si>
    <t>14656 - AMPLIACIÓN ACUEDUCTO MAIMON, LINEA DE ADUCCION PIEDRA BLANCA, MUNICIPIO MONSEÑOR NOUEL, PROVINCIA MONSEÑOR NOUEL</t>
  </si>
  <si>
    <t>14657 - REHABILITACIÓN PLANTA POTABILIZADORA  DE 50 L/S, ACUEDUCTO YAMASÁ, PROVINCIA MONTE PLATA</t>
  </si>
  <si>
    <t>14658 - AMPLIACIÓN ACUEDUCTO MÚLTIPLE PERALVILLO-LA PLACETA, MONTE PLATA, PROVINCIA MONTE PLATA</t>
  </si>
  <si>
    <t>14659 - AMPLIACIÓN ACUEDUCTO MÚLTIPLE PARA LAS COMUNIDADES HATO DAMA, DAZA1, DAZA2, LOS MONTONES, LAS CABUYAS, PROVINCIA SAN CRISTOBAL</t>
  </si>
  <si>
    <t>14660 - AMPLIACIÓN ACUEDUCTO MÚLTIPLE SABANA IGLESIA-BAITOA-TAVERAS PROVINCIA SANTIAGO</t>
  </si>
  <si>
    <t>14661 - CONSTRUCCIÓN  SOLUCION PLUVIAL EN EL BARRIO MOSCU,CRUCE AUTOPISTA 6 DE NOVIEMBRE,PROVINCIA  SAN CRISTOBAL</t>
  </si>
  <si>
    <t>14663 - AMPLIACIÓN  EDIFICIO ROGELIO LAMARCHE UASD, DISTRITO NACIONAL.</t>
  </si>
  <si>
    <t>14664 - AMPLIACIÓN SISTEMAS DE RECOLECCION  DE AGUAS RESIDUALES SANTIAGO DE LOS CABALLEROS</t>
  </si>
  <si>
    <t>14665 - AMPLIACIÓN DE LAS REDES DE DISTRIBUCION DE AGUA POTABLE EN SANTIAGO DE LOS CABALLEROS, PROVINCIA SANTIAGO</t>
  </si>
  <si>
    <t>14667 - AMPLIACIÓN ACUEDUCTO MÚLTIPLE MAJAGUAL, PROVINCIA MONTE PLATA</t>
  </si>
  <si>
    <t>14670 - CONSTRUCCIÓN OBRAS COMPLEMENTARIAS PARA EL DESARROLLO COMUNITARIO DEL CENTRO POBLADO MONTEGRANDE, PROVINCIA BARAHONA</t>
  </si>
  <si>
    <t>14672 - CONSTRUCCIÓN DE INFRAESTRUCTURAS PARA LA DISPOSICIÓN DE RESIDUOS SÓLIDOS EN LA VEGA</t>
  </si>
  <si>
    <t>14673 - REMODELACIÓN CANCHA DE BALONCESTO LOS BUITRES, PROVINCIA SAN CRISTOBAL</t>
  </si>
  <si>
    <t>14674 - CONSTRUCCIÓN INSTALACIONES DEPORTIVAS DEL CENTRO POBLADO MONTEGRANDE, PROVINCIA BARAHONA</t>
  </si>
  <si>
    <t>14675 - REMODELACIÓN CANCHA DE BALONCESTO EN LA COMUNIDAD ITABO, MUNICIPIO BAJOS DE HAINA, PROVINCIA SAN CRISTOBAL</t>
  </si>
  <si>
    <t>14676 - REMODELACIÓN CAMPO DE BEISBOL EN LA COMUNIDAD SAINAGUA, PROVINCIA SAN CRISTOBAL</t>
  </si>
  <si>
    <t>14677 - REMODELACIÓN CANCHA DE BALONCESTO EN LA COMUNIDAD DE HATILLO PROVINCIA SAN CRISTOBAL</t>
  </si>
  <si>
    <t>14678 - CONSTRUCCIÓN CANCHA DE BALONCESTO EN EL BARRIO PROSPERIDAD, MUNICIPIO BONAO, PROVINCIA MONSEÑOR NOUEL</t>
  </si>
  <si>
    <t>14679 - CONSTRUCCIÓN CANCHA DE BALONCESTO EN EL BARRIO CANTA LA RANA, MUNICIPIO PIEDRA BLANCA, PROVINCIA MONSEÑOR NOUEL</t>
  </si>
  <si>
    <t>14681 - CONSTRUCCIÓN CANCHA DE BALONCESTO EN EL BARRIO EL OCHO, MUNICIPIO BONAO, PROVINCIA MONSEÑOR NOUEL</t>
  </si>
  <si>
    <t>14683 - AMPLIACIÓN ACUEDUCTO EL ZUMBÓN-CALLE BONITA-LOS RAMIREZ, PROVINCIA SAN -CRISTOBAL.</t>
  </si>
  <si>
    <t>14684 - AMPLIACIÓN ACUEDUCTO EN EL SECTOR MADRE VIEJA NORTE, PROVINCIA SAN CRISTOBAL.</t>
  </si>
  <si>
    <t>14685 - AMPLIACIÓN REDES DE DISTRIBUCIÓN DE AGUA POTABLE DEL BARRIO MOSCÚ, PROVINCIA SAN CRISTOBAL.</t>
  </si>
  <si>
    <t>14687 - CONSTRUCCIÓN COLECTORAS PLUVIALES SECTORES MARÍA TRINIDAD SÁNCHEZ Y SIMÓN BOLÍVAR. PROVINCIA SAN CRISTÓBAL</t>
  </si>
  <si>
    <t>14688 - MEJORAMIENTO ACUEDUCTO SAN CRISTOBAL, SECTOR MADRE VIEJA SUR, PROVINCIA SAN CRISTÓBAL.</t>
  </si>
  <si>
    <t>14689 - MEJORAMIENTO DE ACUEDUCTO EN LOS SECTORES EL POMIER,HATO DAMA, MANUEL VILLEGAS, SANTA MARÍA Y MATA PALOMA, PROVINCIA SAN CRISTOBAL</t>
  </si>
  <si>
    <t>14690 - CONSTRUCCIÓN CENTRO PERIFERICO LA JOYA, PROVINCIA SANTIAGO</t>
  </si>
  <si>
    <t>14691 - AMPLIACIÓN DEL PABELLÓN HOGAR ÁNGELES FELICES, MUNICIPIO PEDRO BRAND, PROVINCIA SANTO DOMINGO</t>
  </si>
  <si>
    <t>14692 - CONSTRUCCIÓN Y EQUIPAMIENTO CIUDAD SANITARIA SAN CRISTÓBAL</t>
  </si>
  <si>
    <t>14693 - AMPLIACIÓN INSTITUTO NACIONAL DEL CÁNCER ROSA EMILIA SÁNCHEZ PÉREZ DE TAVARES, DISTRITO NACIONAL.</t>
  </si>
  <si>
    <t>14694 - CONSTRUCCIÓN CANCHA DE BALONCESTO EN EL BARRIO QUIJA QUIETA, MUNICIPIO SAN JUAN DE LA MAGUANA, PROVINCIA SAN JUAN</t>
  </si>
  <si>
    <t>14695 - CONSTRUCCIÓN CANCHA DE BALONCESTO EN EL MUNICIPIO EL CERCADO, PROVINCIA SAN JUAN</t>
  </si>
  <si>
    <t>14697 - CONSTRUCCIÓN VERJA PERIMETRAL INTELIGENTE FRONTERA REPÚBLICA DOMINICANA-HAITÍ</t>
  </si>
  <si>
    <t>14698 - CONSTRUCCIÓN CANCHA DE BALONCESTO EN EL DISTRITO MUNICIPAL GUANITO, MUNICIPIO SAN JUAN DE LA MAGUANA, PROVINCIA SAN JUAN</t>
  </si>
  <si>
    <t>14699 - CONSTRUCCIÓN CAMPO DE BEISBOL EN EL DISTRITO MUNICIPAL BATISTA, MUNICIPIO EL CERCADO, PROVINCIA SAN JUAN</t>
  </si>
  <si>
    <t>14700 - FORTALECIMIENTO DE LA RESPUESTA DEL SISTEMA NACIONAL DE SALUD A MUJERES, NIÑAS Y ADOLESCENTES VÍCTIMAS DE VIOLENCIA DE GÉNERO EN RD</t>
  </si>
  <si>
    <t>14704 - REMODELACIÓN CLUB DEPORTIVO RENACER EN EL SECTOR GUACHUPITA,  DISTRITO NACIONAL.</t>
  </si>
  <si>
    <t>14705 - REMODELACIÓN DE EDIFICIO GUBERNAMENTAL PARA EL MINISTERIO DE LA PRESIDENCIA, DISTRITO NACIONAL</t>
  </si>
  <si>
    <t>14706 - REMODELACIÓN DE  NUEVAS OFICINAS PARA LA JUNTA DE AVIACIÓN CIVIL, DISTRITO NACIONAL</t>
  </si>
  <si>
    <t>14707 - RESTAURACIÓN DEL MONUMENTO FARO A COLÓN, MUNICIPIO SANTO DOMINGO ESTE, PROVINCIA SANTO DOMINGO.</t>
  </si>
  <si>
    <t>14709 - REPARACIÓN DE LOS DEPÓSITOS REGULADORES DE AGUA POTABLE EN EL GRAN SANTO DOMINGO.</t>
  </si>
  <si>
    <t>14710 - CONSTRUCCIÓN DE UN NUEVO CEMENTERIO EN EL MUNICIPIO LOS RIOS, PROVINCIA BAHORUCO</t>
  </si>
  <si>
    <t>14711 - REMODELACIÓN CENTRO DE CONVENCIONES Y EVANGELIZACIÓN MONSEÑOR REYNALDO CONNORS, MUNICIPIO SAN JUAN DE LA MAGUANA, PROVINCIA SAN JUAN</t>
  </si>
  <si>
    <t>14712 - CONSTRUCCIÓN EDIFICIO DE AULAS PARA EL CENTRO DE CORRECCION Y REHABILITACION RAFEY , PROVINCIA SANTIAGO</t>
  </si>
  <si>
    <t>14713 - CONSTRUCCIÓN DE ECO-HABITAT INTEGRAL PARA CIUDADANOS EN CONDICION DE POBREZA MULTIDIMENSIONAL EN LA PROVINCIA DE AZUA</t>
  </si>
  <si>
    <t>14715 - CONSTRUCCIÓN MURO DE GAVIONES EN EL CANAL MONSIEUR BOGAERT, MUNICIPIO DE SANTIAGO DE LOS CABALLEROS, PROVINCIA SANTIAGO</t>
  </si>
  <si>
    <t>14720 - CONSTRUCCIÓN CENTRO UNIVERSITARIO REGIONAL UASD, COTUÍ, PROVINCIA SÁNCHEZ RAMÍREZ</t>
  </si>
  <si>
    <t>14723 - REMODELACIÓN CLUB RECREATIVO COANCA, DISTRITO NACIONAL</t>
  </si>
  <si>
    <t>14724 - REPARACIÓN DEL HOGAR DE ANCIANOS SAN FRANCISCO DE ASÍS, DISTRITO NACIONAL</t>
  </si>
  <si>
    <t>14728 - CONSTRUCCIÓN ACUEDUCTO LA HORCA - LOS AMACEYES, EXTENSION ALINO, MUNICIPIO LAS MATA DE SANTA CRUZ, PROVINCIA MONTE CRISTI</t>
  </si>
  <si>
    <t>14730 - REMODELACIÓN POLIDEPORTIVO DE HAINA, MUNICIPIO BAJOS DE HAINA, PROVINCIA SAN CRISTOBAL</t>
  </si>
  <si>
    <t>14731 - REHABILITACIÓN EDIFICIOS DE VIVIENDAS LOS NOVA, SAN CRISTÓBAL   PROVINCIA SAN CRISTÓBAL</t>
  </si>
  <si>
    <t>14733 - AMPLIACIÓN ALCANTARILLADO SANITARIO EN LOS SECTORES EL MILLÓN, AV. CIRCUNVALACIÓN Y EL PANCHITO, PROVINCIA SAMANA</t>
  </si>
  <si>
    <t>14739 - REHABILITACIÓN CENTRO TECNOLOGICO COMUNITARIO LOS LLANOS, PROVINCIA SAN PEDRO DE MACORIS</t>
  </si>
  <si>
    <t>14740 - REHABILITACIÓN CENTRO TECNOLOGICO COMUNITARIO DE SAN RAFAEL DEL YUMA, PROVINCIA LA ALTAGRACIA</t>
  </si>
  <si>
    <t>14741 - REMODELACIÓN DE LAS OFICINAS DE LA CÁMARA DE CUENTAS DE LA REPÚBLICA DOMINICANA, DISTRITO NACIONAL.</t>
  </si>
  <si>
    <t>14742 - AMPLIACIÓN ACUEDUCTO, MUNICIPIO NAVARRETE, PROVINCIA SANTIAGO</t>
  </si>
  <si>
    <t>14746 - HABILITACIÓN DEL SISTEMA DE PRODUCCIÓN DE AGUA POTABLE LECHERÍA, SECTOR MANOGUAYABO, MUNICIPIO SANTO DOMINGO OESTE ,PROV. SANTO DGO.</t>
  </si>
  <si>
    <t>14749 - REMODELACIÓN DE LAS OFICINAS DEL  MINISTERIO DE LA VIVIENDA, HÁBITAT Y EDIFICACIONES, DISTRITO NACIONAL</t>
  </si>
  <si>
    <t>14751 - AMPLIACIÓN ACUEDUCTO DE SAN FRANCISCO DE MACORIS, RED DISTRIBUCION SECTORES, PRIMAVERAL, COLINAS NORTE, MADEJA , PROV. DUARTE</t>
  </si>
  <si>
    <t>14756 - CONSTRUCCIÓN CENTRO COMUNAL NUEVA ESPERANZA, MUNICIPIO BANI, PROVINCIA PERAVIA</t>
  </si>
  <si>
    <t>14757 - CONSTRUCCIÓN SISTEMA SANEAMIENTO CAÑADAS VILLA EMILIA Y ALTOS DE SABANA PERDIDA, STO. DGO. NORTE, PROV. SANTO DOMINGO</t>
  </si>
  <si>
    <t>14758 - AMPLIACIÓN  ACUEDUCTO DISTRITO MUNICIPAL  LA GUAYIGA, MUNICIPIO PEDRO BRAND, PROVINCIA STO. DGO.</t>
  </si>
  <si>
    <t>14763 - CONSTRUCCIÓN SOLUCION PLUVIAL Y SANITARIA CAÑADA TIRADENTES Y CONSTRUCCION BULEVAR RECREATIVO CRISTO PARK, DISTRITO NACIONAL</t>
  </si>
  <si>
    <t>14764 - MEJORAMIENTO DE LAS INSTALACIONES FÍSICAS DE LA PLANTA POTABILIZADORA VALDESIA, DISTRITO NACIONAL Y PROVINCIA SANTO DOMINGO</t>
  </si>
  <si>
    <t>14765 - AMPLIACIÓN ACUEDUCTO MÚLTIPLE AMIAMA GÓMEZ - LAS YAYAS, PROVINCIA AZUA</t>
  </si>
  <si>
    <t>14766 - AMPLIACIÓN ACUEDUCTO MULTIPLE DE PARTIDO-LA GORRA, PROVINCIA DAJABON</t>
  </si>
  <si>
    <t>14767 - AMPLIACIÓN ACUEDUCTO DE CARLOS PINTO-LOS BOTADOS-HAINA, PROVINCIA SAN CRISTOBAL</t>
  </si>
  <si>
    <t>14769 - CONSTRUCCIÓN IGLESIA SANTISIMA CRUZ EN EL SECTOR EL CAFÉ DE HERRERA, MUNICIPIO SANTO DOMINGO OESTE, PROVINCIA SANTO DOMINGO</t>
  </si>
  <si>
    <t>14773 - RESTAURACIÓN DE LOS TECHOS DE SIETE  EDIFICACIONES COLONIALES EN LA CIUDAD COLONIAL, DISTRITO NACIONAL</t>
  </si>
  <si>
    <t>14779 - CONSTRUCCIÓN EDIFICIO SEDE DE CORAAPPLATA, PROVINCIA PUERTO PLATA</t>
  </si>
  <si>
    <t>14780 - CONSTRUCCIÓN SISTEMA DE SANEAMIENTO CAÑADA MARAÑON, MUNICIPIO SANTO DOMINGO NORTE</t>
  </si>
  <si>
    <t>14781 - REMODELACIÓN CANCHA DE BALONCESTO PALAVÉ, SECTOR MANOGUAYABO, MUNICIPIO SANTO DOMINGO OESTE, PROVINCIA SANTO DOMINGO.</t>
  </si>
  <si>
    <t>14783 - REHABILITACIÓN PLANTAS DE TRATAMIENTO DE AGUAS RESIDUALES VISTA BELLA, HAINAMOSA Y PRADOS DE SAN LUIS, PROVINCIA DE SANTO DOMINGO</t>
  </si>
  <si>
    <t>14784 - REPARACIÓN DEL DEPOSITO REGULADOR PALMAR DE HERRERA, PROVINCIA SANTO DOMINGO</t>
  </si>
  <si>
    <t>14785 - CONSTRUCCIÓN CENTRO COMUNAL EL GUAYABO, MUNICIPIO VALLEJUELO, PROVINCIA SAN JUAN</t>
  </si>
  <si>
    <t>14786 - CONSTRUCCIÓN CENTRO COMUNAL DISTRITO MUNICIPAL LAS ZANJAS, MUNICIPIO SAN JUAN DE LA MAGUANA, PROVINCIA SAN JUAN</t>
  </si>
  <si>
    <t>14787 - CONSTRUCCIÓN CENTRO COMUNAL DISTRITO MUNICIPAL EL ROSARIO, MUNICIPIO SAN JUAN DE LA MAGUANA, PROVINCIA SAN JUAN</t>
  </si>
  <si>
    <t>14788 - CONSTRUCCIÓN CENTRO COMUNAL LOS TRANSFORMADORES, MUNICIPIO SAN JUAN DE LA MAGUANA, PROVINCIA SAN JUAN</t>
  </si>
  <si>
    <t>14789 - REHABILITACIÓN CENTRO COMUNAL LOS MONTONES, MUNICIPIO JUAN DE HERRERA, PROVINCIA SAN JUAN</t>
  </si>
  <si>
    <t>14793 - MEJORAMIENTO DE LA INFRAESTRUCTURA DEPORTIVA DEL CENTRO EDUCATIVO PRIMARIA DON BOSCO, MUNICIPIO MOCA, PROVINCIA ESPAILLAT</t>
  </si>
  <si>
    <t>14794 - MEJORAMIENTO DE LA INFRAESTRUCTURA DEPORTIVA DEL CENTRO EDUCATIVO ELADIO PEÑA DE LA ROSA, MUNICIPIO MOCA, PROVINCIA ESPAILLAT.</t>
  </si>
  <si>
    <t>14799 - CONSTRUCCIÓN SISTEMA DE SANEAMIENTO CAÑADA GIRASOLES, DISTRITO NACIONAL</t>
  </si>
  <si>
    <t>14801 - CONSTRUCCIÓN SISTEMA DE SANEAMIENTO CAÑADAS LOS PERALEJOS Y JICACO Y  RELOCALIZACION DE VIVIENDAS, DIST. NACIONAL Y  LOS ALCARRIZOS</t>
  </si>
  <si>
    <t>14803 - REHABILITACIÓN PLANTA DEPURADORA DE AGUAS RESIDUALES ALCANTARILLADO SANITARIO GUAYMATE, PROVINCIA LA ROMANA.</t>
  </si>
  <si>
    <t>14810 - AMPLIACIÓN PLANTA DE TRATAMIENTO DE AGUA POTABLE ACUEDUCTO VILLA ALTAGRACIA, PROVINCIA SAN CRISTOBAL</t>
  </si>
  <si>
    <t>14811 - REHABILITACIÓN PLANTA  TRATAMIENTO AGUAS RESIDUALES, DISTRITO MUNICIPAL LA PEÑA, PROVINCIA DUARTE.</t>
  </si>
  <si>
    <t>14812 - RESTAURACIÓN  DEL EDIFICIO QUE  ALOJA LAS OFICINAS DE PATRINOMIO MOMUNENTAL DE SANTIAGO, PROVINCIA SANTIAGO.</t>
  </si>
  <si>
    <t>14813 - RESTAURACIÓN DEL CENTRO DE LA CULTURA ERCILIA PEPÍN, PROVINCIA SANTIAGO</t>
  </si>
  <si>
    <t>14814 - RESTAURACIÓN CASA DE ARTE DEL CENTRO HISTORICO DE SANTIAGO DE LOS CABALLEROS, PROVINCIA SANTIAGO</t>
  </si>
  <si>
    <t>14815 - CONSTRUCCIÓN DEL EDIFICIO MULTIUSOS DE LA UNIVERSIDAD CATÓLICA SANTO DOMINGO, DISTRITO NACIONAL</t>
  </si>
  <si>
    <t>14816 - EQUIPAMIENTO CAMPO DE POZOS ACUEDUCTO, PROVINCIA AZUA.</t>
  </si>
  <si>
    <t>14817 - MEJORAMIENTO PLANTA DEPURADORA DE AGUAS RESIDUALES DEL ALCANTARILLADO SANITARIO DE HIGUEY, PROVINCIA LA ALTAGRACIA</t>
  </si>
  <si>
    <t>14820 - CONSTRUCCIÓN DE FARMACIA DEL PUEBLO EN CIUDAD JUAN BOSCH, MUNICIPIO SANTO DOMINGO ESTE, PROVINCIA SANTO DOMINGO</t>
  </si>
  <si>
    <t>14821 - CONSTRUCCIÓN DE FARMACIA DEL PUEBLO EN CPN NUEVA ISABELA, MUNICIPIO SANTO DOMINGO NORTE, PROVINCIA SANTO DOMINGO</t>
  </si>
  <si>
    <t>14822 - CONSTRUCCIÓN DE FARMACIA DEL PUEBLO EN CENTRO DE DIAGNOSTICO PUERTO PLATA, PROVINCIA PUERTO PLATA</t>
  </si>
  <si>
    <t>14823 - CONSTRUCCIÓN DE FARMACIA DEL PUEBLO EN CPN PONCE ADENTRO, MUNICIPIO SANTO DOMINGO NORTE, PROVINCIA SANTO DOMINGO</t>
  </si>
  <si>
    <t>14824 - CONSTRUCCIÓN DE FARMACIA DEL PUEBLO EN CPNA LAS NAVAS, DISTRITO MUNICIPAL NAVAS, PROVINCIA PUERTO PLATA</t>
  </si>
  <si>
    <t>14825 - CONSTRUCCIÓN DE FARMACIA DEL PUEBLO EN HOSPITAL MUNICIPAL MAIMÓN, PROVINCIA PUERTO PLATA</t>
  </si>
  <si>
    <t>14826 - CONSTRUCCIÓN DE FARMACIA DEL PUEBLO EN HOSPITAL MUNICIPAL VILLA ISABELA, PROVINCIA PUERTO PLATA</t>
  </si>
  <si>
    <t>14827 - CONSTRUCCIÓN DE FARMACIA DEL PUEBLO EN CPN VILLA LIBERACIÓN, MUNICIPIO SOSUA, PROVINCIA PUERTO PLATA</t>
  </si>
  <si>
    <t>14828 - CONSTRUCCIÓN DE FARMACIA DEL PUEBLO EN HOSPITAL MUNICIPAL PEDRO HEREDIA ROJAS, MUNICIPIO SABANA GRANDE DE BOYÁ, PROVINCIA MONTE PLATA</t>
  </si>
  <si>
    <t>14829 - CONSTRUCCIÓN DE FARMACIA DEL PUEBLO EN CENTRO DE PRIMER NIVEL JUAN ALBERTO ESPINOLA, MUNICIPIO SAN FRANCISCO DE MACORIS, PROVINCIA DU</t>
  </si>
  <si>
    <t>14830 - CONSTRUCCIÓN DE FARMACIA DEL PUEBLO EN CENTRO DE ATENCIÓN PRIMARIA FRAILES III, LOS MOLINOS MUNICIPIO SANTO DOMINGO ESTE</t>
  </si>
  <si>
    <t>14831 - CONSTRUCCIÓN DE FARMACIA DEL PUEBLO EN CPN RANCHITO, DISTRITO MUNICIPAL EL RACHITO, PROVINCIA LA VEGA</t>
  </si>
  <si>
    <t>14832 - CONSTRUCCIÓN DE FARMACIA DEL PUEBLO EN CPN SAN ISIDRO LABRADOR, MUNICIPIO SANTO DOMINGO ESTE, PROVINCIA SANTO DOMINGO</t>
  </si>
  <si>
    <t>14833 - CONSTRUCCIÓN DE FARMACIA DEL PUEBLO EN HOSPITAL BOCA CHICA, MUNICIPIO BOCA CHICA, PROVINCIA SANTO DOMINGO</t>
  </si>
  <si>
    <t>14834 - CONSTRUCCIÓN DE FARMACIA DEL PUEBLO EN CPN PASO BAJITO, MUNICIPIO JARABACOA, PROVINCIA LA VEGA</t>
  </si>
  <si>
    <t>14835 - CONSTRUCCIÓN DE FARMACIA DEL PUEBLO EN CPN LA CUABA, MUNICIPIO PEDRO BRAND, PROVINCIA SANTO DOMINGO</t>
  </si>
  <si>
    <t>14836 - CONSTRUCCIÓN DE FARMACIA DEL PUEBLO EN CPN LA LLANADA, PROVINCIA LA VEGA</t>
  </si>
  <si>
    <t>14837 - CONSTRUCCIÓN DE FARMACIA DEL PUEBLO EN CPN ISABEL PANTOJA, MUNICIPIO LOS ALCARRIZOS, PROVINCIA SANTO DOMINGO</t>
  </si>
  <si>
    <t>14838 - CONSTRUCCIÓN DE FARMACIA DEL PUEBLO EN UNIVERSIDAD AUTÓNOMA DE SANTO DOMINGO (UASD), DISTRITO NACIONAL</t>
  </si>
  <si>
    <t>14839 - CONSTRUCCIÓN DE FARMACIA DEL PUEBLO EN HOSPITAL DRA. ARMIDA GARCÍA, PROVINCIA LA VEGA</t>
  </si>
  <si>
    <t>14840 - CONSTRUCCIÓN DE FARMACIA DEL PUEBLO EN HOSPITAL MATERNO INFANTIL SANTO SOCORRO, DISTRITO NACIONAL</t>
  </si>
  <si>
    <t>14841 - CONSTRUCCIÓN DE FARMACIA DEL PUEBLO EN HOSPITAL MUNICIPAL JIMA ABAJO, PROVINCIA LA VEGA</t>
  </si>
  <si>
    <t>14842 - CONSTRUCCIÓN DE FARMACIA DEL PUEBLO EN CPNA LA CAPILLA, DISTRITO MUNICIPAL LA ENTRADA, PROVINCIA MARIA TRINIDAD SÁNCHEZ</t>
  </si>
  <si>
    <t>14843 - CONSTRUCCIÓN DE FARMACIA DEL PUEBLO EN HOSPITAL DR. VIRGILIO GARCIA, MUNICIPIO CABRERA, PROVINCIA MARIA TRINIDAD SÁNCHEZ</t>
  </si>
  <si>
    <t>14844 - CONSTRUCCIÓN DE FARMACIA DEL PUEBLO EN HOSPITAL MUNICIPAL EL FACTOR, PROVINCIA MARIA TRINIDAD SÁNCHEZ</t>
  </si>
  <si>
    <t>14845 - CONSTRUCCIÓN DE FARMACIA DEL PUEBLO EN CPNA BAOBA DEL PIÑAR, DISTRITO MUNICIPAL ARROYO SALADO, PROVINCIA MARIA TRINIDAD SÁNCHEZ</t>
  </si>
  <si>
    <t>14846 - CONSTRUCCIÓN DE FARMACIA DEL PUEBLO EN HOSPITAL REGIONAL UNIVERSITARIO PDTE ESTRELLA UREÑA, PROVINCIA SANTIAGO</t>
  </si>
  <si>
    <t>14847 - CONSTRUCCIÓN DE FARMACIA DEL PUEBLO EN CPN CIENFUEGOS, FONDO DE BOTELLA, PROVINCIA SANTIAGO</t>
  </si>
  <si>
    <t>14848 - CONSTRUCCIÓN DE FARMACIA DEL PUEBLO EN CPN LOS COCOS DE JACAGUA, MUNICIPIO SANTIAGO DE LOS CABALLEROS, PROVINCIA SANTIAGO</t>
  </si>
  <si>
    <t>14849 - CONSTRUCCIÓN DE FARMACIA DEL PUEBLO EN HOSPITAL MUNICIPAL SABANA IGLESIA, PROVINCIA SANTIAGO</t>
  </si>
  <si>
    <t>14850 - CONSTRUCCIÓN DE FARMACIA DEL PUEBLO EN HOSPITAL MUNICIPAL DE LICEY AL MEDIO, PROVINCIA SANTIAGO</t>
  </si>
  <si>
    <t>14851 - CONSTRUCCIÓN DE FARMACIA DEL PUEBLO EN CENTRO DE PRIMER NIVEL ARROYO BARRIL DISTRITO MUNICIPAL ARROYO BARRIL  PROVINCIA SAMANÁ</t>
  </si>
  <si>
    <t>14852 - CONSTRUCCIÓN DE FARMACIA DEL PUEBLO EN CPNA LOS CACAOS, PROVINCIA SAMANÁ</t>
  </si>
  <si>
    <t>14853 - CONSTRUCCIÓN DE FARMACIA DEL PUEBLO EN CPN RINCÓN LA GALERA, PROVINCIA SAMANÁ</t>
  </si>
  <si>
    <t>14854 - CONSTRUCCIÓN DE FARMACIA DEL PUEBLO EN HOSPITAL MUNICIPAL MAIMÓN MUNICIPIO MAIMON, PROVINCIA MONSEÑOR NOUEL</t>
  </si>
  <si>
    <t>14855 - CONSTRUCCIÓN DE FARMACIA DEL PUEBLO EN HOSPITAL PROVINCIAL PEDRO E. MARCHENA, MUNICIPIO BONAO, PROVINCIA MONSEÑOR NOUEL</t>
  </si>
  <si>
    <t>14856 - CONSTRUCCIÓN DE FARMACIA DEL PUEBLO EN CPN SAN ISIDRO, DISTRITO MUNICIPAL JUMA BEJUCAL, PROVINCIA MONSEÑOR NOUEL</t>
  </si>
  <si>
    <t>14857 - CONSTRUCCIÓN DE FARMACIA DEL PUEBLO EN CPN RINCÓN DE YUBOA, MUNICIPIO PIEDRA BLANCA, PROVINCIA MONSEÑOR NOUEL</t>
  </si>
  <si>
    <t>14858 - CONSTRUCCIÓN DE FARMACIA DEL PUEBLO EN HOSPITAL DR. ARÍSTIDES FIALLO, PROVINCIA ROMANA</t>
  </si>
  <si>
    <t>14859 - CONSTRUCCIÓN DE FARMACIA DEL PUEBLO EN UNAP EL CUEY, PROVINCIA EL SEIBO</t>
  </si>
  <si>
    <t>14860 - CONSTRUCCIÓN DE FARMACIA DEL PUEBLO EN CPN CANCA LA PIEDRA, PROVINCIA SANTIAGO</t>
  </si>
  <si>
    <t>14861 - CONSTRUCCIÓN DE FARMACIA DEL PUEBLO EN HOSPITAL LEOPOLDO MARTÍNEZ, PROVINCIA  HATO MAYOR</t>
  </si>
  <si>
    <t>14862 - CONSTRUCCIÓN DE FARMACIA DEL PUEBLO EN CPNA EL CERCADO, PROVINCIA  HATO MAYOR</t>
  </si>
  <si>
    <t>14863 - CONSTRUCCIÓN DE FARMACIA DEL PUEBLO EN HOSPITAL MUNICIPAL EL VALLE, PROVINCIA  HATO MAYOR</t>
  </si>
  <si>
    <t>14864 - CONSTRUCCIÓN DE FARMACIA DEL PUEBLO EN KM-15, MUNICIPIO HATO MAYOR, PROVINCIA HATO MAYOR</t>
  </si>
  <si>
    <t>14865 - CONSTRUCCIÓN DE FARMACIA DEL PUEBLO EN VILLA NAVARRO, PROVINCIA HATO MAYOR</t>
  </si>
  <si>
    <t>14866 - CONSTRUCCIÓN DE FARMACIA DEL PUEBLO EN LOS HATILLOS, PROVINCIA HATO MAYOR</t>
  </si>
  <si>
    <t>14867 - CONSTRUCCIÓN DE FARMACIA DEL PUEBLO EN CPN GUAINÁBANO, PROVINCIA LA ALTAGRACIA</t>
  </si>
  <si>
    <t>14868 - CONSTRUCCIÓN DE FARMACIA DEL PUEBLO EN CPAN SANTA FE, PROVINCIA SAN PEDRO DE MACORÍS</t>
  </si>
  <si>
    <t>14869 - CONSTRUCCIÓN DE FARMACIA DEL PUEBLO EN CPN EL PORVENIR, PROVINCIA SAN PEDRO DE MACORÍS</t>
  </si>
  <si>
    <t>14870 - CONSTRUCCIÓN DE FARMACIA DEL PUEBLO EN HOSPITAL MUN. DR. ALEJO MARTÍNEZ, MUNICIPIO RAMÓN SANTANA, PROVINCIA SAN PEDRO DE MACORÍS</t>
  </si>
  <si>
    <t>14871 - CONSTRUCCIÓN DE FARMACIA DEL PUEBLO EN HOSPITAL MUNICIPAL DR. PEDRO MARIA SANTANA, MUNICIPIO SAN JOSÉ DE LOS LLANOS, PROVINCIA SAN PE</t>
  </si>
  <si>
    <t>14872 - CONSTRUCCIÓN DE FARMACIA DEL PUEBLO EN CPN GAUTIER, DISTRITO MUNICIPAL GAUTIER, PROVINCIA SAN PEDRO DE MACORÍS</t>
  </si>
  <si>
    <t>14873 - CONSTRUCCIÓN DE FARMACIA DEL PUEBLO EN UNAP 4, PEDERNALES, PROVINCIA PEDERNALES</t>
  </si>
  <si>
    <t>14874 - CONSTRUCCIÓN DE FARMACIA DEL PUEBLO EN UNAP MUNICIPAL OVIEDO, PROVINCIA PEDERNALES</t>
  </si>
  <si>
    <t>14875 - CONSTRUCCIÓN DE FARMACIA DEL PUEBLO EN UNAP JUANCHO, DISTRITO MUNICIPAL JUANCHO, PROVINCIA PEDERNALES</t>
  </si>
  <si>
    <t>14876 - CONSTRUCCIÓN DE FARMACIA DEL PUEBLO EN CPN JUAN SANTIAGO, MUNICIPIO JUAN SANTIAGO, PROVINCIA ELÍAS PIÑA</t>
  </si>
  <si>
    <t>14877 - CONSTRUCCIÓN DE FARMACIA DEL PUEBLO EN CPNA ANGOSTURA, DISTRITO MUNICIPAL ANGOSTURA, PROVINCIA INDEPENDENCIA</t>
  </si>
  <si>
    <t>14878 - CONSTRUCCIÓN DE FARMACIA DEL PUEBLO EN CPNA PAYA, DISTRITO MUNICIPAL PAYA, PROVINCIA PERAVIA</t>
  </si>
  <si>
    <t>14879 - CONSTRUCCIÓN DE FARMACIA DEL PUEBLO EN CPNA VILLA FUNDACIÓN, DISTRITO MUNICIPAL VILLA FUNDACIÓN, PROVINCIA PERAVIA</t>
  </si>
  <si>
    <t>14880 - CONSTRUCCIÓN DE FARMACIA DEL PUEBLO EN CPNA LA CIÉNEGA, DISTRITO MUNICIPAL LA CIÉNEGA, PROVINCIA SAN JOSÉ DE OCOA</t>
  </si>
  <si>
    <t>14881 - CONSTRUCCIÓN DE FARMACIA DEL PUEBLO EN CENTRO SANITARIO DE SANTO DOMINGO (GALVÁN), DISTRITO NACIONAL</t>
  </si>
  <si>
    <t>14882 - CONSTRUCCIÓN DE FARMACIA DEL PUEBLO EN UNAP LOS COROZOS, DISTRITO MUNICIPAL LOS COROZOS PROVINCIA SAN JOSÉ DE OCOA</t>
  </si>
  <si>
    <t>14883 - CONSTRUCCIÓN DE FARMACIA DEL PUEBLO EN DISTRITO MUNICIPAL HATO DAMAS, PROVINCIA SAN CRISTÓBAL</t>
  </si>
  <si>
    <t>14884 - CONSTRUCCIÓN DE FARMACIA DEL PUEBLO EN HOSPITAL PROVINCIAL SAN JOSÉ DE OCOA, PROVINCIA SAN JOSÉ DE OCOA</t>
  </si>
  <si>
    <t>14885 - CONSTRUCCIÓN DE FARMACIA DEL PUEBLO EN CPNA MALPAEZ, MUNICIPIO SAN GREGORIO DE NIGUA, PROVINCIA SAN CRISTÓBAL</t>
  </si>
  <si>
    <t>14886 - CONSTRUCCIÓN DE FARMACIA DEL PUEBLO EN HOSPITAL MUNICIPAL TEÓFILO GAUTIER, MUNICIPIO LAS SALINAS, PROVINCIA BARAHONA</t>
  </si>
  <si>
    <t>14887 - CONSTRUCCIÓN DE FARMACIA DEL PUEBLO EN CPNA MUCHAS AGUAS, MUNICIPIO CAMBITA GARABITO, PROVINCIA SAN CRISTÓBAL</t>
  </si>
  <si>
    <t>14888 - CONSTRUCCIÓN DE FARMACIA DEL PUEBLO EN UNAP LAS CLAVELLINAS, PROVINCIA BAHORUCO</t>
  </si>
  <si>
    <t>14889 - CONSTRUCCIÓN DE FARMACIA DEL PUEBLO EN HOSPITAL PROVINCIAL DR. RAFAEL MAÑÓN, MUNICIPIO SAN CRISTOBAL, PROVINCIA SAN CRISTÓBAL</t>
  </si>
  <si>
    <t>14890 - CONSTRUCCIÓN DE FARMACIA DEL PUEBLO EN CENTRO DE PRIMER NIVEL GUANITO, MUNICIPIO SAN JUAN DE LA MAGUANA, PROVINCIA SAN JUAN</t>
  </si>
  <si>
    <t>14891 - CONSTRUCCIÓN DE FARMACIA DEL PUEBLO EN CENTRO DE PRIMER NIVEL BATEY 5, PROVINCIA BAHORUCO</t>
  </si>
  <si>
    <t>14892 - CONSTRUCCIÓN DE FARMACIA DEL PUEBLO EN CPNA LA SIEMBRA, DISTRITO MUNICIPAL LA SIEMBRA PROVINCIA AZUA</t>
  </si>
  <si>
    <t>14893 - CONSTRUCCIÓN DE FARMACIA DEL PUEBLO EN CPNA LAS LAGUNAS, DISTRITO MUNICIPAL LAS LAGUNAS, PROVINCIA AZUA</t>
  </si>
  <si>
    <t>14894 - CONSTRUCCIÓN DE FARMACIA DEL PUEBLO EN CPNA QUITA CORAZA, MUNICIPIO VICENTE NOBLE, PROVINCIA BARAHONA</t>
  </si>
  <si>
    <t>14895 - CONSTRUCCIÓN DE FARMACIA DEL PUEBLO EN HOSPITAL MUNICIPAL LOS RÍOS, PROVINCIA BAHORUCO</t>
  </si>
  <si>
    <t>14896 - CONSTRUCCIÓN DE FARMACIA DEL PUEBLO EN CPNA LOS FRIOS, DISTRITO MUNICIPAL LOS FRÍOS, PROVINCIA AZUA</t>
  </si>
  <si>
    <t>14897 - CONSTRUCCIÓN DE FARMACIA DEL PUEBLO EN HOSPITAL MUNICIPAL DE GALVÁN, PROVINCIA BAHORUCO</t>
  </si>
  <si>
    <t>14898 - CONSTRUCCIÓN DE FARMACIA DEL PUEBLO EN CPNA HATO NUEVO CORTÉS, PROVINCIA AZUA</t>
  </si>
  <si>
    <t>14899 - CONSTRUCCIÓN DE FARMACIA DEL PUEBLO EN CPNA HATILLO,DISTRITO MUNICIPAL HATILLO, PROVINCIA AZUA</t>
  </si>
  <si>
    <t>14900 - CONSTRUCCIÓN CLUB DEPORTIVO LAS PALOMAS, MUNICIPIO LICEY AL MEDIO, PROVINCIA SANTIAGO</t>
  </si>
  <si>
    <t>14902 - CONSTRUCCIÓN DEL PARQUE JULIO NUÑEZ, JARDINES DEL NORTE, DISTRITO NACIONAL</t>
  </si>
  <si>
    <t>14904 - CONSTRUCCIÓN CENTRO COMUNITARIO Y RECREATIVO SABANA IGLESIA, MUNICIPIO SABANA IGLESIA, PROVINCIA  SANTIAGO</t>
  </si>
  <si>
    <t>14915 - MEJORAMIENTO DE LOS ESPACIOS FISICOS DEL EDIFICIO NO.2 DE LA SEDE CENTRAL CAASD, DISTRITO NACIONAL.</t>
  </si>
  <si>
    <t>14916 - REMODELACIÓN POLIDEPORTIVO HÉCTOR MONEGRO "EL VIKINGO", PROVINCIA HATO MAYOR.</t>
  </si>
  <si>
    <t>14920 - RECONSTRUCCIÓN IGLESIA SAN MAURICIO MARTIR, JARDINES DEL NORTE, DISTRITO NACIONAL.</t>
  </si>
  <si>
    <t>14922 - AMPLIACIÓN ACUEDUCTO MARÍA LA O, MUNICIPIO SOSÚA, PROVINCIA PUERTO PLATA.</t>
  </si>
  <si>
    <t>14923 - REMODELACIÓN CENTRO COMUNAL LOCAL LA LOGIA, MUNICIPIO BONAO, PROVINCIA MONSEÑOR NOUEL</t>
  </si>
  <si>
    <t>14924 - REMODELACIÓN CENTRO COMUNAL SIMON BOLIVAR DEL SECTOR CARACOL BANANA, MUNICIPIO BONAO, PROVINCIA MONSEÑOR NOUEL</t>
  </si>
  <si>
    <t>14925 - CONSTRUCCIÓN CENTRO COMUNAL VILLA LIBERACION, MUNICIPIO BONAO, PROVINCIA MONSEÑOR NOUEL</t>
  </si>
  <si>
    <t>14926 - CONSTRUCCIÓN CENTRO COMUNAL SECTOR LOS PLATANITOS, D. M SABANA DEL PUERTO, MUNICIPIO BONAO, PROVINCIA MONSEÑOR NOUEL</t>
  </si>
  <si>
    <t>14927 - CONSTRUCCIÓN CENTRO COMUNAL EN EL BARRIO BUENOS AIRES, MUNICIPIO MAIMON, PROVINCIA MONSEÑOR NOUEL</t>
  </si>
  <si>
    <t>14928 - AMPLIACIÓN ALCANTARILLADO SANITARIO MUNICIPIO SANTIAGO DE LOS CABALLEROS, PROVINCIA SANTIAGO</t>
  </si>
  <si>
    <t>14929 - AMPLIACIÓN SISTEMA DE TRATAMIENTO DE AGUAS RESIDUALES SANTIAGO OESTE, MUNICIPIO SANTIAGO DE LOS CABALLEROS, PROVINCIA SANTIAGO</t>
  </si>
  <si>
    <t>14932 - MEJORAMIENTO SISTEMA DE ABASTECIMIENTO DE AGUA POTABLE EN EL MUNICIPIO VILLA GONZALEZ, PROVINCIA SANTIAGO</t>
  </si>
  <si>
    <t>14936 - RECONSTRUCCIÓN DEL CLUB DEPORTIVO HUELLAS DEL SIGLO, SECTOR CRISTO REY, DISTRITO NACIONAL</t>
  </si>
  <si>
    <t>14937 - CONSTRUCCIÓN CENTRO COMUNAL PIEDRA BLANCA, MUNICIPIO PIEDRA BLANCA, PROVINCIA MONSEÑOR NOUEL</t>
  </si>
  <si>
    <t>14938 - CONSTRUCCIÓN CENTRO COMUNAL DAVID DE VARGAS, MUNICIPIO BONAO, PROVINCIA MONSEÑOR NOUEL</t>
  </si>
  <si>
    <t>14939 - EQUIPAMIENTO PARA LA AUTOMATIZACIÓN DE LOS SISTEMAS DE BOMBEO EN EL GRAN SANTO DOMINGO</t>
  </si>
  <si>
    <t>14944 - MEJORAMIENTO DE LOS SISTEMAS DE MEDICIÓN DE AGUA POTABLE EN LOS SECTORES NACO, PIANTINI, SERRALLES Y PARAÍSO, DISTRITO NACIONAL</t>
  </si>
  <si>
    <t>14946 - CONSTRUCCIÓN ACUEDUCTO SAN ANTONIO DE GUERRA, PROVINCIA SANTO DOMINGO</t>
  </si>
  <si>
    <t>14947 - CONSTRUCCIÓN POLIDEPORTIVO SAVICA, MUNICIPIO HIGÜEY, PROVINCIA LA ALTAGRACIA.</t>
  </si>
  <si>
    <t>14949 - AMPLIACIÓN ACUEDUCTO DEL DISTRITO MUNICIPAL DE CABARETE, MUNICIPIO DE SOSUA, PROVINCIA PUERTO PLATA</t>
  </si>
  <si>
    <t>14950 - AMPLIACIÓN ACUEDUCTO DE SAN MARCOS, MUNICIPIO SAN FELIPE, PROVINCIA PUERTO PLATA</t>
  </si>
  <si>
    <t>14952 - MEJORAMIENTO SISTEMA  ABASTECIMIENTO AGUA POTABLE, MUNICIPIO SANTIAGO DE LOS CABALLEROS, PROVINCIA SANTIAGO</t>
  </si>
  <si>
    <t>14956 - RECONSTRUCCIÓN CASA CLUB CODIA, SANTO DOMINGO</t>
  </si>
  <si>
    <t>14971 - CONSTRUCCIÓN SISTEMA DE SANEAMIENTO CAÑADA VILLA LINDA, MUNICIPIO LOS ALCARRIZOS, PROVINCIA SANTO DOMINGO</t>
  </si>
  <si>
    <t>14972 - CONSTRUCCIÓN CENTRO COMUNAL BARRIO PUERTO RICO, MUNICIPIO SAN CRISTÓBAL, PROVINCIA SAN CRISTOBAL</t>
  </si>
  <si>
    <t>14973 - CONSTRUCCIÓN CENTRO COMUNAL CRUCE 6 DE NOVIEMBRE - CARRETERA CAMBITA, MUNICIPIO SAN CRISTOBAL, PROVINCIA SAN CRISTOBAL</t>
  </si>
  <si>
    <t>14974 - CONSTRUCCIÓN CENTRO COMUNAL SECTOR V CENTENARIO, MUNICIPIO VILLA ALTAGRACIA, PROVINCIA SAN CRISTOBAL</t>
  </si>
  <si>
    <t>14975 - CONSTRUCCIÓN CENTRO COMUNAL SECTOR NAJAYO ARRIBA, MUNICIPIO SAN CRISTOBAL, PROVINCIA SAN CRISTOBAL</t>
  </si>
  <si>
    <t>14976 - CONSTRUCCIÓN CENTRO COMUNAL BARRIO NUEVO, MUNICIPIO YAGUATE, PROVINCIA SAN CRISTOBAL</t>
  </si>
  <si>
    <t>14977 - CONSTRUCCIÓN CENTRO COMUNAL SECTOR KILOMETRO 59, MUNICIPIO VILLA ALTAGRACIA, PROVINCIA SAN CRISTOBAL</t>
  </si>
  <si>
    <t>14978 - CONSTRUCCIÓN CENTRO COMUNAL SECTOR PAJARITO, MUNICIPIO YAGUATE, PROVINCIA SAN CRISTOBAL</t>
  </si>
  <si>
    <t>14979 - CONSTRUCCIÓN CENTRO COMUNAL BARRIO DUARTE, MUNICIPIO VILLA  ALTAGRACIA, PROVINCIA SAN CRISTOBAL</t>
  </si>
  <si>
    <t>14984 - AMPLIACIÓN ACUEDUCTO MUNICIPIO DE NAGUA, PROVINCIA MARÍA TRINIDAD SANCHEZ</t>
  </si>
  <si>
    <t>14987 - MEJORAMIENTO DEL SISTEMA DE ABASTECIMIENTO DE AGUA POTABLE DEL MUNICIPIO DE BOCA CHICA, PROVINCIA SANTO DOMINGO.</t>
  </si>
  <si>
    <t>14991 - CONSTRUCCIÓN  ALCANTARILLADO PLUVIAL ANTIGUA CALLE 20, PROVINCIA SAN PEDRO DE MACORIS</t>
  </si>
  <si>
    <t>14992 - CONSTRUCCIÓN ACUEDUCTO MÚLTIPLE EL PINO-JUMUNUCÚ-RINCÓN, MUNICIPIO JIMA ABAJO, PROVINCIA LA VEGA</t>
  </si>
  <si>
    <t>14993 - CONSTRUCCIÓN ACUEDUCTO MÚLTIPLE BARRANCA - LICEY-JAMO-SABANETA-RANCHO VIEJO, PROVINCIA LA VEGA</t>
  </si>
  <si>
    <t>15000 - CONSTRUCCIÓN ACUEDUCTO LAS CARRERAS, MUNICIPIO SAN JUAN DE LA MAGUANA, PROVINCIA SAN JUAN</t>
  </si>
  <si>
    <t>15008 - AMPLIACIÓN LÍNEA COLECTORA DE AGUAS RESIDUALES CAMINO LOS LLIBRE, SOSUA, PUERTO PLATA¿.</t>
  </si>
  <si>
    <t>15010 - REHABILITACIÓN PLANTA DEPURADORA DE AGUAS RESIDUALES, MUNICIPIO SANTA BARBARA DE SAMANÁ, PROVINCIA SAMANÁ</t>
  </si>
  <si>
    <t>15019 - AMPLIACIÓN DEL CENTRO SECUNDARIO PEKÍN ADENTRO (SEGUNDA ETAPA), MUNICIPIO SANTIAGO DE LOS CABALLEROS.</t>
  </si>
  <si>
    <t>15024 - CONSTRUCCIÓN DE LA LÍNEA 1B DEL METRO DE SANTO DOMINGO, TRAMO VILLA MELLA - PUNTA, SANTO DOMINGO NORTE</t>
  </si>
  <si>
    <t>15026 - CONSTRUCCIÓN DE 25 POZOS SECTORIALES EN EL GRAN SANTO DOMINGO</t>
  </si>
  <si>
    <t>15101 - RECONSTRUCCIÓN DEL CAMINO VECINAL LAS GORDAS - MATA BONITA - LOS JENGIBRES, MUNICIPIO NAGUA, PROVINCIA MARÍA TRINIDAD SANCHEZ</t>
  </si>
  <si>
    <t>15102 - RECONSTRUCCIÓN CAMINO VECINAL EL JUNCAL ENTRE LOMETA DE LAS GORDAS Y PUENTE BOBA, MUNICIPIO NAGUA, PROVINCIA MARÍA TRINIDAD SÁNCHEZ</t>
  </si>
  <si>
    <t>15103 - RECONSTRUCCIÓN  DE CAMINO VECINAL LOMA ALTA - EL JAMO, MUNICIPIO CABRERA, PROVINCIA MARÍA TRINIDAD SÁNCHEZ</t>
  </si>
  <si>
    <t>15104 - RECONSTRUCCIÓN CAMINO VECINAL MATA BONITA - LOS MEMISOS, PROVINCIA MARÍA TRINIDAD SÁNCHEZ</t>
  </si>
  <si>
    <t>15105 - RECONSTRUCCIÓN DE LA INFRAESTRUCTURA VIAL DE LAS COMUNIDADES LA CIMARRA Y EL FACTOR, PROV. MARÍA TRINIDAD SÁNCHEZ</t>
  </si>
  <si>
    <t>15106 - RECONSTRUCCIÓN CAMINO VECINAL RIO JAGUA - ARROYO AL MEDIO, MUNICIPIO NAGUA, PROVINCIA MARIA TRINIDAD SANCHEZ</t>
  </si>
  <si>
    <t>15107 - REHABILITACIÓN DE LA INFRAESTRUCTURA VIAL URBANA DE LOS SECTORES DEL MUNICIPIO DE NAGUA, PROVINCIA MARÍA TRINIDAD SÁNCHEZ</t>
  </si>
  <si>
    <t>15108 - RECONSTRUCCIÓN DE LA INFRAESTRUCTURA VIAL URBANA DEL MUNICIPIO DE CABRERA, PROVINCIA MARÍA TRINIDAD SÁNCHEZ</t>
  </si>
  <si>
    <t>15109 - RECONSTRUCCIÓN CARRETERA EL PAPAYO DEL  MUNICIPIO EL FACTOR, PROVINCIA MARÍA TRINIDAD SÁNCHEZ</t>
  </si>
  <si>
    <t>15110 - RECONSTRUCCIÓN DE LA INFRAESTRUCTURA VIAL EN LOS SECTORES BUENOS AIRES Y ACAPULCO, MUNICIPIO RÍO SAN JUAN, PROVINCIA MARÍA TRINIDAD SÁNCHEZ</t>
  </si>
  <si>
    <t>15111 - RECONSTRUCCIÓN CARRETERA LOS CAÑOS - SABANETA, MUNICIPIO NAGUA, PROVINCIA MARÍA TRINIDAD SÁNCHEZ</t>
  </si>
  <si>
    <t>15112 - RECONSTRUCCIÓN DE LA CARRETERA MOCA - JAMAO, PROVINCIA ESPAILLAT</t>
  </si>
  <si>
    <t>15113 - RECONSTRUCCIÓN CAMINO VECINAL SAN RAFAEL- COPEYITO, PROVINCIA MARIA TRINIDAD SANCHEZ</t>
  </si>
  <si>
    <t>15119 - RECONSTRUCCIÓN DEL TRAMO CARRETERO NAGUA-CABRERA EN EL MUNICIPIO DE NAGUA, PROVINCIA MARÍA TRINIDAD SÁNCHEZ</t>
  </si>
  <si>
    <t>1729 - RECONSTRUCCIÓN CARRETERA HATO MAYOR - SABANA DE LA MAR, PROV., HATO MAYOR</t>
  </si>
  <si>
    <t>2451 - RECONSTRUCCIÓN CAMINO VECINAL CRUCE LOS LANOS-RINCON HONDO-LA JAGUA-EL FIRME-LOMA VIEJA-LOS GUAYUYOS-MUNICIPIO DE CASTILLO, PROV. DUARTE</t>
  </si>
  <si>
    <t>395 - CONSTRUCCIÓN CENTRO TECNOLOGICO COMUNITARIO EN EL MUNICIPIO EL PALMAR, PROVINCIA BAHORUCO</t>
  </si>
  <si>
    <t>4178 - RECONSTRUCCIÓN CARRETERA GUERRA-BAYAGUANA, PROV. MONTE PLATA</t>
  </si>
  <si>
    <t>5490 - CONSTRUCCIÓN CALLES DEL BARRIO VILLA HERMOSA, PROV. LA ROMANA</t>
  </si>
  <si>
    <t>6070 - RECONSTRUCCIÓN DE LA CARRETERA CABRAL - PEÑON EN LA PROVINCIA BARAHONA</t>
  </si>
  <si>
    <t>6102 - RECONSTRUCCIÓN DEL CAMINO VECINAL LAS CAOBAS - MONTE ADENTRO, PROV. SALCEDO</t>
  </si>
  <si>
    <t>6131 - CONSTRUCCIÓN PUENTE SOBRE RIO INAJE Y CRUCE LAS LANAS - MANUEL BUENO, PROVINCIA DAJABON</t>
  </si>
  <si>
    <t>6233 - RECONSTRUCCIÓN CAMINO CARRETERO LA PIÑA - NARANJO - DULCE - LA EXPLANACION - RIO BOBA EN LA PROVINCIA DUARTE</t>
  </si>
  <si>
    <t>6504 - RECONSTRUCCIÓN DE LA CARRETERA ANTIGUA ANGELITA INTERSECCION LA CIENEGA - CABALLONA - LOS RIELES EN SANTO DOMINGO OESTE</t>
  </si>
  <si>
    <t>6548 - RECONSTRUCCIÓN CARRETERA BAVARO - UVERO ALTO - MICHES - SABANA DE LA MAR Y CONSTRUCCION TERMINAL PORTUARIA EN SABANA DE LA MAR</t>
  </si>
  <si>
    <t>6810 - AMPLIACIÓN ACUEDUCTO ORIENTAL, BARRERA DE SALINIDAD Y TRASVASE AL MUNICIPIO SANTO DOMINGO NORTE, PROVINCIA SANTO DOMINGO</t>
  </si>
  <si>
    <t>86 - CONSTRUCCIÓN CENTRO TECNOLOGICO COMUNITARIO EN EL MUNICIPIO DE BAYAGUANA, PROVINCIA MONTE PLATA</t>
  </si>
  <si>
    <t>Tabla 31. Presupuesto Ejecutado Consolidado por Ámbito Institucional del SPNF</t>
  </si>
  <si>
    <t>Tabla 32. Presupuesto Ejecutado Consolidado por Ámbito Institucional del SPNF</t>
  </si>
  <si>
    <t>Tabla 34. Presupuesto Ejecutado Consolidado de Gastos por Ámbito Institucional del SPNF</t>
  </si>
  <si>
    <t>Tabla 35. Presupuesto Formulado Consolidado por Ámbito Institucional del SPNF
Inversión Pública Provincial Consolidada por Fuente de Financiamiento de Gastos</t>
  </si>
  <si>
    <t>Gráfico 22. Ejecución de la Inversión Pública Consolidada según Provincias</t>
  </si>
  <si>
    <t>Clasificación Económica de los Ingresos (1/2)</t>
  </si>
  <si>
    <t>Clasificación Económica de los Ingresos (2/2)</t>
  </si>
  <si>
    <t>Tabla 26. Presupuesto Consolidado Formulado por Ámbito Institucional del SPNF</t>
  </si>
  <si>
    <t>Tabla 33. Presupuesto Ejecutado Consolidado por Ámbito Institucional del SPNF</t>
  </si>
  <si>
    <t>Gráfica 25. Ejecución de la Inversión Pública Consolidada por Provincia per cápita</t>
  </si>
  <si>
    <t>Gobierno General Nacional</t>
  </si>
  <si>
    <t>Sector Público no Financiero</t>
  </si>
  <si>
    <t>Descenrtalizadas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</si>
</sst>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3" formatCode="_(* #,##0.00_);_(* \(#,##0.00\);_(* &quot;-&quot;??_);_(@_)"/>
    <numFmt numFmtId="164" formatCode="#,##0.0;&quot;–&quot;#,##0.0"/>
    <numFmt numFmtId="165" formatCode="0.0"/>
    <numFmt numFmtId="166" formatCode="mm/yyyy"/>
    <numFmt numFmtId="167" formatCode="#,##0.0"/>
    <numFmt numFmtId="168" formatCode="#,##0.0,,"/>
    <numFmt numFmtId="169" formatCode="General_)"/>
    <numFmt numFmtId="170" formatCode="0.0%"/>
    <numFmt numFmtId="171" formatCode="#,##0.0,,_);\(#,##0.0,,\)"/>
    <numFmt numFmtId="172" formatCode="_-* #,##0.00\ _€_-;\-* #,##0.00\ _€_-;_-* &quot;-&quot;??\ _€_-;_-@_-"/>
    <numFmt numFmtId="173" formatCode="_(* #,##0.0,,_);_(* \(#,##0.0,,\);_(* &quot;-&quot;?_);_(@_)"/>
    <numFmt numFmtId="174" formatCode="_-* #,##0.00_-;\-* #,##0.00_-;_-* &quot;-&quot;??_-;_-@_-"/>
    <numFmt numFmtId="175" formatCode="#,##0.00,,_);\(#,##0.00,,\)"/>
    <numFmt numFmtId="176" formatCode="_(* #,##0.0_);_(* \(#,##0.0\);_(* &quot;-&quot;?_);_(@_)"/>
    <numFmt numFmtId="177" formatCode="#,##0.0_);\(#,##0.0\)"/>
    <numFmt numFmtId="178" formatCode="#,##0.00000_);\(#,##0.00000\)"/>
    <numFmt numFmtId="179" formatCode="#,##0.0000_);\(#,##0.0000\)"/>
    <numFmt numFmtId="180" formatCode="#,##0.00,,"/>
    <numFmt numFmtId="181" formatCode="_-* #,##0.0_-;\-* #,##0.0_-;_-* &quot;-&quot;??_-;_-@_-"/>
    <numFmt numFmtId="182" formatCode="_(* #,##0_);_(* \(#,##0\);_(* &quot;-&quot;??_);_(@_)"/>
  </numFmts>
  <fonts count="9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1"/>
      <color theme="1"/>
      <name val="Avenir Next LT Pro"/>
      <family val="2"/>
    </font>
    <font>
      <sz val="10"/>
      <name val="Arial"/>
      <family val="2"/>
    </font>
    <font>
      <b/>
      <sz val="18"/>
      <name val="Avenir Next LT Pro"/>
      <family val="2"/>
    </font>
    <font>
      <sz val="14"/>
      <color rgb="FF000000"/>
      <name val="Avenir Next LT Pro"/>
      <family val="2"/>
    </font>
    <font>
      <sz val="12"/>
      <color rgb="FF000000"/>
      <name val="Avenir Next LT Pro"/>
      <family val="2"/>
    </font>
    <font>
      <b/>
      <sz val="11"/>
      <color theme="1"/>
      <name val="Avenir Next LT Pro"/>
      <family val="2"/>
    </font>
    <font>
      <sz val="11"/>
      <name val="Avenir Next LT Pro"/>
      <family val="2"/>
    </font>
    <font>
      <b/>
      <sz val="11"/>
      <name val="Avenir Next LT Pro"/>
      <family val="2"/>
    </font>
    <font>
      <b/>
      <sz val="11"/>
      <color theme="0"/>
      <name val="Avenir Next LT Pro"/>
      <family val="2"/>
    </font>
    <font>
      <sz val="10"/>
      <name val="Avenir Next LT Pro"/>
      <family val="2"/>
    </font>
    <font>
      <b/>
      <sz val="12"/>
      <color theme="1"/>
      <name val="Avenir Next LT Pro"/>
      <family val="2"/>
    </font>
    <font>
      <sz val="12"/>
      <color theme="1"/>
      <name val="Avenir Next LT Pro"/>
      <family val="2"/>
    </font>
    <font>
      <b/>
      <sz val="8"/>
      <name val="Avenir Next LT Pro"/>
      <family val="2"/>
    </font>
    <font>
      <b/>
      <sz val="8"/>
      <color theme="1"/>
      <name val="Avenir Next LT Pro"/>
      <family val="2"/>
    </font>
    <font>
      <sz val="14"/>
      <name val="Avenir Next LT Pro"/>
      <family val="2"/>
    </font>
    <font>
      <u/>
      <sz val="10"/>
      <color indexed="12"/>
      <name val="Avenir Next LT Pro"/>
      <family val="2"/>
    </font>
    <font>
      <b/>
      <sz val="12"/>
      <color theme="0"/>
      <name val="Avenir Next LT Pro"/>
      <family val="2"/>
    </font>
    <font>
      <sz val="10"/>
      <name val="Times New Roman"/>
      <family val="1"/>
    </font>
    <font>
      <b/>
      <sz val="8"/>
      <name val="Times New Roman"/>
      <family val="1"/>
    </font>
    <font>
      <b/>
      <sz val="8"/>
      <color theme="1"/>
      <name val="Times New Roman"/>
      <family val="1"/>
    </font>
    <font>
      <sz val="10"/>
      <color theme="0"/>
      <name val="Arial"/>
      <family val="2"/>
    </font>
    <font>
      <sz val="14"/>
      <name val="Times New Roman"/>
      <family val="1"/>
    </font>
    <font>
      <u/>
      <sz val="10"/>
      <color indexed="12"/>
      <name val="Arial"/>
      <family val="2"/>
    </font>
    <font>
      <b/>
      <sz val="12"/>
      <name val="Times New Roman"/>
      <family val="1"/>
    </font>
    <font>
      <b/>
      <sz val="12"/>
      <name val="Avenir Next LT Pro"/>
      <family val="2"/>
    </font>
    <font>
      <sz val="12"/>
      <name val="Avenir Next LT Pro"/>
      <family val="2"/>
    </font>
    <font>
      <sz val="8"/>
      <name val="Avenir Next LT Pro"/>
      <family val="2"/>
    </font>
    <font>
      <sz val="11"/>
      <color theme="1"/>
      <name val="Times New Roman"/>
      <family val="1"/>
    </font>
    <font>
      <b/>
      <sz val="11"/>
      <color theme="1"/>
      <name val="Times New Roman"/>
      <family val="1"/>
    </font>
    <font>
      <b/>
      <sz val="12"/>
      <color theme="1"/>
      <name val="Times New Roman"/>
      <family val="1"/>
    </font>
    <font>
      <sz val="12"/>
      <color theme="1"/>
      <name val="Times New Roman"/>
      <family val="1"/>
    </font>
    <font>
      <sz val="9"/>
      <color rgb="FF555555"/>
      <name val="Times New Roman"/>
      <family val="1"/>
    </font>
    <font>
      <b/>
      <sz val="10"/>
      <color theme="0"/>
      <name val="Arial"/>
      <family val="2"/>
    </font>
    <font>
      <b/>
      <sz val="11"/>
      <color theme="0"/>
      <name val="Times New Roman"/>
      <family val="1"/>
    </font>
    <font>
      <b/>
      <sz val="9"/>
      <color theme="1"/>
      <name val="Times New Roman"/>
      <family val="1"/>
    </font>
    <font>
      <b/>
      <sz val="8"/>
      <color theme="1" tint="4.9989318521683403E-2"/>
      <name val="Avenir Next LT Pro"/>
      <family val="2"/>
    </font>
    <font>
      <b/>
      <sz val="8"/>
      <color theme="1" tint="4.9989318521683403E-2"/>
      <name val="Times New Roman"/>
      <family val="1"/>
    </font>
    <font>
      <sz val="8"/>
      <color theme="1"/>
      <name val="Times New Roman"/>
      <family val="1"/>
    </font>
    <font>
      <sz val="9"/>
      <color theme="1"/>
      <name val="Times New Roman"/>
      <family val="1"/>
    </font>
    <font>
      <u/>
      <sz val="11"/>
      <color theme="10"/>
      <name val="Calibri"/>
      <family val="2"/>
      <scheme val="minor"/>
    </font>
    <font>
      <u/>
      <sz val="12"/>
      <color theme="10"/>
      <name val="Avenir Next LT Pro"/>
      <family val="2"/>
    </font>
    <font>
      <sz val="11"/>
      <color theme="0"/>
      <name val="Avenir Next LT Pro"/>
      <family val="2"/>
    </font>
    <font>
      <sz val="12"/>
      <name val="Arial MT"/>
    </font>
    <font>
      <b/>
      <sz val="14"/>
      <color theme="1"/>
      <name val="Times New Roman"/>
      <family val="1"/>
    </font>
    <font>
      <u/>
      <sz val="11"/>
      <color theme="10"/>
      <name val="Times New Roman"/>
      <family val="1"/>
    </font>
    <font>
      <sz val="11"/>
      <color theme="0"/>
      <name val="Times New Roman"/>
      <family val="1"/>
    </font>
    <font>
      <sz val="9"/>
      <color theme="0"/>
      <name val="Times New Roman"/>
      <family val="1"/>
    </font>
    <font>
      <b/>
      <sz val="11"/>
      <name val="Times New Roman"/>
      <family val="1"/>
    </font>
    <font>
      <sz val="8"/>
      <color theme="1"/>
      <name val="Avenir Next LT Pro"/>
      <family val="2"/>
    </font>
    <font>
      <sz val="11"/>
      <name val="Times New Roman"/>
      <family val="1"/>
    </font>
    <font>
      <b/>
      <sz val="18"/>
      <color rgb="FF000000"/>
      <name val="Avenir Next LT Pro"/>
      <family val="2"/>
    </font>
    <font>
      <sz val="14"/>
      <color theme="0"/>
      <name val="Avenir Next LT Pro"/>
      <family val="2"/>
    </font>
    <font>
      <b/>
      <sz val="10"/>
      <color theme="0"/>
      <name val="Avenir Next LT Pro"/>
      <family val="2"/>
    </font>
    <font>
      <sz val="11"/>
      <name val="Calibri"/>
      <family val="2"/>
      <scheme val="minor"/>
    </font>
    <font>
      <sz val="11"/>
      <color rgb="FFC00000"/>
      <name val="Avenir Next LT Pro"/>
      <family val="2"/>
    </font>
    <font>
      <b/>
      <sz val="11"/>
      <color rgb="FFC00000"/>
      <name val="Avenir Next LT Pro"/>
      <family val="2"/>
    </font>
    <font>
      <b/>
      <sz val="9"/>
      <color theme="1"/>
      <name val="Avenir Next LT Pro"/>
      <family val="2"/>
    </font>
    <font>
      <sz val="22"/>
      <color rgb="FF000000"/>
      <name val="Avenir Next LT Pro"/>
      <family val="2"/>
    </font>
    <font>
      <sz val="16"/>
      <color rgb="FF000000"/>
      <name val="Avenir Next LT Pro"/>
      <family val="2"/>
    </font>
    <font>
      <b/>
      <sz val="14"/>
      <color theme="1"/>
      <name val="Avenir Next LT Pro"/>
      <family val="2"/>
    </font>
    <font>
      <b/>
      <sz val="10"/>
      <color theme="1"/>
      <name val="Avenir Next LT Pro"/>
      <family val="2"/>
    </font>
    <font>
      <b/>
      <sz val="22"/>
      <color rgb="FF000000"/>
      <name val="Avenir Next LT Pro"/>
      <family val="2"/>
    </font>
    <font>
      <b/>
      <sz val="14"/>
      <color theme="1"/>
      <name val="Calibri"/>
      <family val="2"/>
      <scheme val="minor"/>
    </font>
    <font>
      <sz val="10"/>
      <color rgb="FF000000"/>
      <name val="Times New Roman"/>
      <family val="1"/>
    </font>
    <font>
      <b/>
      <sz val="14"/>
      <color rgb="FFFFFFFF"/>
      <name val="Avenir Next LT Pro"/>
      <family val="2"/>
    </font>
    <font>
      <b/>
      <sz val="14"/>
      <color theme="0"/>
      <name val="Avenir Next LT Pro"/>
      <family val="2"/>
    </font>
    <font>
      <sz val="11"/>
      <color rgb="FF0F0F0F"/>
      <name val="Avenir Next LT Pro"/>
      <family val="2"/>
    </font>
    <font>
      <sz val="11"/>
      <color rgb="FF161616"/>
      <name val="Avenir Next LT Pro"/>
      <family val="2"/>
    </font>
    <font>
      <sz val="11"/>
      <color rgb="FF000000"/>
      <name val="Avenir Next LT Pro"/>
      <family val="2"/>
    </font>
    <font>
      <b/>
      <sz val="10"/>
      <color rgb="FF000000"/>
      <name val="Avenir Next LT Pro"/>
      <family val="2"/>
    </font>
    <font>
      <b/>
      <sz val="18"/>
      <color rgb="FF000000"/>
      <name val="Calibri"/>
      <family val="2"/>
      <scheme val="minor"/>
    </font>
    <font>
      <sz val="14"/>
      <color theme="1"/>
      <name val="Avenir Next LT Pro"/>
      <family val="2"/>
    </font>
    <font>
      <sz val="12"/>
      <color theme="1"/>
      <name val="Calibri"/>
      <family val="2"/>
      <scheme val="minor"/>
    </font>
    <font>
      <sz val="12"/>
      <name val="Calibri"/>
      <family val="2"/>
      <scheme val="minor"/>
    </font>
    <font>
      <b/>
      <sz val="11"/>
      <name val="Calibri"/>
      <family val="2"/>
      <scheme val="minor"/>
    </font>
    <font>
      <sz val="12"/>
      <color theme="0"/>
      <name val="Calibri"/>
      <family val="2"/>
      <scheme val="minor"/>
    </font>
    <font>
      <b/>
      <sz val="14"/>
      <color rgb="FF000000"/>
      <name val="Avenir Next LT Pro"/>
      <family val="2"/>
    </font>
    <font>
      <sz val="18"/>
      <color rgb="FF000000"/>
      <name val="Avenir Next LT Pro"/>
      <family val="2"/>
    </font>
    <font>
      <sz val="10"/>
      <color rgb="FF000000"/>
      <name val="Avenir Next LT Pro"/>
      <family val="2"/>
    </font>
    <font>
      <sz val="11"/>
      <color theme="1"/>
      <name val="Wingdings 3"/>
      <family val="1"/>
      <charset val="2"/>
    </font>
    <font>
      <b/>
      <sz val="12"/>
      <color theme="1"/>
      <name val="Calibri"/>
      <family val="2"/>
      <scheme val="minor"/>
    </font>
    <font>
      <sz val="22"/>
      <color rgb="FF000000"/>
      <name val="Calibri"/>
      <family val="2"/>
      <scheme val="minor"/>
    </font>
    <font>
      <sz val="16"/>
      <color rgb="FF000000"/>
      <name val="Calibri"/>
      <family val="2"/>
      <scheme val="minor"/>
    </font>
    <font>
      <sz val="12"/>
      <color rgb="FF000000"/>
      <name val="Calibri"/>
      <family val="2"/>
      <scheme val="minor"/>
    </font>
    <font>
      <sz val="10"/>
      <color theme="1"/>
      <name val="Avenir Next LT Pro"/>
      <family val="2"/>
    </font>
  </fonts>
  <fills count="25">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rgb="FF002060"/>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0"/>
        <bgColor theme="9" tint="-0.249977111117893"/>
      </patternFill>
    </fill>
    <fill>
      <patternFill patternType="solid">
        <fgColor theme="9" tint="-0.249977111117893"/>
        <bgColor indexed="64"/>
      </patternFill>
    </fill>
    <fill>
      <patternFill patternType="solid">
        <fgColor theme="0"/>
        <bgColor theme="4" tint="-0.249977111117893"/>
      </patternFill>
    </fill>
    <fill>
      <patternFill patternType="solid">
        <fgColor theme="0"/>
        <bgColor theme="4"/>
      </patternFill>
    </fill>
    <fill>
      <patternFill patternType="solid">
        <fgColor theme="4" tint="-0.249977111117893"/>
        <bgColor theme="4" tint="0.79998168889431442"/>
      </patternFill>
    </fill>
    <fill>
      <patternFill patternType="solid">
        <fgColor theme="8" tint="0.59999389629810485"/>
        <bgColor indexed="64"/>
      </patternFill>
    </fill>
    <fill>
      <patternFill patternType="solid">
        <fgColor rgb="FF305496"/>
        <bgColor theme="4" tint="0.79998168889431442"/>
      </patternFill>
    </fill>
    <fill>
      <patternFill patternType="solid">
        <fgColor theme="8" tint="0.59999389629810485"/>
        <bgColor theme="4" tint="0.79998168889431442"/>
      </patternFill>
    </fill>
    <fill>
      <patternFill patternType="solid">
        <fgColor rgb="FF305496"/>
        <bgColor indexed="64"/>
      </patternFill>
    </fill>
    <fill>
      <patternFill patternType="solid">
        <fgColor theme="8" tint="-0.249977111117893"/>
        <bgColor indexed="64"/>
      </patternFill>
    </fill>
    <fill>
      <patternFill patternType="solid">
        <fgColor theme="8" tint="-0.499984740745262"/>
        <bgColor indexed="64"/>
      </patternFill>
    </fill>
    <fill>
      <patternFill patternType="solid">
        <fgColor theme="8" tint="0.79998168889431442"/>
        <bgColor indexed="64"/>
      </patternFill>
    </fill>
    <fill>
      <patternFill patternType="solid">
        <fgColor theme="8" tint="-0.499984740745262"/>
        <bgColor theme="4" tint="0.79998168889431442"/>
      </patternFill>
    </fill>
    <fill>
      <patternFill patternType="solid">
        <fgColor theme="4" tint="-0.499984740745262"/>
        <bgColor indexed="64"/>
      </patternFill>
    </fill>
    <fill>
      <patternFill patternType="solid">
        <fgColor theme="0"/>
        <bgColor theme="4" tint="0.79998168889431442"/>
      </patternFill>
    </fill>
    <fill>
      <patternFill patternType="solid">
        <fgColor theme="8" tint="0.39997558519241921"/>
        <bgColor indexed="64"/>
      </patternFill>
    </fill>
  </fills>
  <borders count="148">
    <border>
      <left/>
      <right/>
      <top/>
      <bottom/>
      <diagonal/>
    </border>
    <border>
      <left style="thin">
        <color theme="0"/>
      </left>
      <right/>
      <top/>
      <bottom/>
      <diagonal/>
    </border>
    <border>
      <left/>
      <right/>
      <top/>
      <bottom style="thick">
        <color rgb="FFFF0000"/>
      </bottom>
      <diagonal/>
    </border>
    <border>
      <left/>
      <right/>
      <top style="thick">
        <color rgb="FFFF0000"/>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top/>
      <bottom style="medium">
        <color indexed="64"/>
      </bottom>
      <diagonal/>
    </border>
    <border>
      <left/>
      <right style="medium">
        <color theme="0"/>
      </right>
      <top/>
      <bottom/>
      <diagonal/>
    </border>
    <border>
      <left style="medium">
        <color theme="0"/>
      </left>
      <right style="thin">
        <color theme="0"/>
      </right>
      <top style="medium">
        <color indexed="64"/>
      </top>
      <bottom/>
      <diagonal/>
    </border>
    <border>
      <left style="thin">
        <color theme="0"/>
      </left>
      <right/>
      <top style="medium">
        <color indexed="64"/>
      </top>
      <bottom style="thin">
        <color theme="0"/>
      </bottom>
      <diagonal/>
    </border>
    <border>
      <left/>
      <right/>
      <top style="medium">
        <color indexed="64"/>
      </top>
      <bottom style="thin">
        <color theme="0"/>
      </bottom>
      <diagonal/>
    </border>
    <border>
      <left/>
      <right style="thin">
        <color theme="0"/>
      </right>
      <top style="medium">
        <color indexed="64"/>
      </top>
      <bottom style="thin">
        <color theme="0"/>
      </bottom>
      <diagonal/>
    </border>
    <border>
      <left/>
      <right style="medium">
        <color theme="0"/>
      </right>
      <top style="medium">
        <color indexed="64"/>
      </top>
      <bottom style="thin">
        <color theme="0"/>
      </bottom>
      <diagonal/>
    </border>
    <border>
      <left style="medium">
        <color theme="0"/>
      </left>
      <right style="thin">
        <color theme="0"/>
      </right>
      <top/>
      <bottom style="medium">
        <color theme="8"/>
      </bottom>
      <diagonal/>
    </border>
    <border>
      <left style="thin">
        <color theme="0"/>
      </left>
      <right style="thin">
        <color theme="0"/>
      </right>
      <top style="thin">
        <color theme="0"/>
      </top>
      <bottom style="medium">
        <color theme="8"/>
      </bottom>
      <diagonal/>
    </border>
    <border>
      <left/>
      <right style="thin">
        <color theme="0"/>
      </right>
      <top style="thin">
        <color theme="0"/>
      </top>
      <bottom style="medium">
        <color theme="8"/>
      </bottom>
      <diagonal/>
    </border>
    <border>
      <left/>
      <right style="thin">
        <color theme="0"/>
      </right>
      <top/>
      <bottom style="medium">
        <color theme="8"/>
      </bottom>
      <diagonal/>
    </border>
    <border>
      <left/>
      <right style="medium">
        <color theme="0"/>
      </right>
      <top/>
      <bottom style="medium">
        <color theme="8"/>
      </bottom>
      <diagonal/>
    </border>
    <border>
      <left style="medium">
        <color theme="0"/>
      </left>
      <right style="thin">
        <color theme="0"/>
      </right>
      <top/>
      <bottom/>
      <diagonal/>
    </border>
    <border>
      <left style="thin">
        <color theme="0"/>
      </left>
      <right style="thin">
        <color theme="0"/>
      </right>
      <top/>
      <bottom/>
      <diagonal/>
    </border>
    <border>
      <left/>
      <right style="thin">
        <color theme="0"/>
      </right>
      <top/>
      <bottom/>
      <diagonal/>
    </border>
    <border>
      <left/>
      <right/>
      <top/>
      <bottom style="medium">
        <color theme="0"/>
      </bottom>
      <diagonal/>
    </border>
    <border>
      <left/>
      <right style="medium">
        <color theme="0"/>
      </right>
      <top style="medium">
        <color theme="0"/>
      </top>
      <bottom/>
      <diagonal/>
    </border>
    <border>
      <left style="medium">
        <color theme="0"/>
      </left>
      <right style="thin">
        <color theme="0"/>
      </right>
      <top/>
      <bottom style="medium">
        <color indexed="64"/>
      </bottom>
      <diagonal/>
    </border>
    <border>
      <left style="thin">
        <color theme="0"/>
      </left>
      <right style="thin">
        <color theme="0"/>
      </right>
      <top/>
      <bottom style="medium">
        <color indexed="64"/>
      </bottom>
      <diagonal/>
    </border>
    <border>
      <left/>
      <right style="thin">
        <color theme="0"/>
      </right>
      <top/>
      <bottom style="medium">
        <color indexed="64"/>
      </bottom>
      <diagonal/>
    </border>
    <border>
      <left/>
      <right style="medium">
        <color theme="0"/>
      </right>
      <top/>
      <bottom style="medium">
        <color indexed="64"/>
      </bottom>
      <diagonal/>
    </border>
    <border>
      <left/>
      <right/>
      <top style="medium">
        <color indexed="64"/>
      </top>
      <bottom/>
      <diagonal/>
    </border>
    <border>
      <left style="thin">
        <color theme="0"/>
      </left>
      <right style="thin">
        <color theme="0"/>
      </right>
      <top/>
      <bottom style="medium">
        <color theme="8"/>
      </bottom>
      <diagonal/>
    </border>
    <border>
      <left style="thin">
        <color theme="0"/>
      </left>
      <right style="thin">
        <color theme="0"/>
      </right>
      <top style="medium">
        <color theme="8"/>
      </top>
      <bottom style="medium">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medium">
        <color indexed="64"/>
      </right>
      <top style="thin">
        <color indexed="64"/>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right/>
      <top/>
      <bottom style="thin">
        <color theme="4" tint="0.39997558519241921"/>
      </bottom>
      <diagonal/>
    </border>
    <border>
      <left/>
      <right/>
      <top style="thin">
        <color theme="4" tint="0.39997558519241921"/>
      </top>
      <bottom/>
      <diagonal/>
    </border>
    <border>
      <left style="medium">
        <color theme="0"/>
      </left>
      <right style="medium">
        <color theme="0"/>
      </right>
      <top/>
      <bottom style="medium">
        <color theme="0"/>
      </bottom>
      <diagonal/>
    </border>
    <border>
      <left style="medium">
        <color theme="0"/>
      </left>
      <right style="medium">
        <color theme="0"/>
      </right>
      <top/>
      <bottom/>
      <diagonal/>
    </border>
    <border>
      <left style="medium">
        <color theme="0"/>
      </left>
      <right/>
      <top/>
      <bottom style="medium">
        <color theme="0"/>
      </bottom>
      <diagonal/>
    </border>
    <border>
      <left style="medium">
        <color theme="0"/>
      </left>
      <right style="medium">
        <color theme="0"/>
      </right>
      <top style="medium">
        <color theme="0"/>
      </top>
      <bottom/>
      <diagonal/>
    </border>
    <border>
      <left style="medium">
        <color theme="0"/>
      </left>
      <right/>
      <top/>
      <bottom/>
      <diagonal/>
    </border>
    <border>
      <left style="medium">
        <color theme="0"/>
      </left>
      <right/>
      <top style="medium">
        <color theme="0"/>
      </top>
      <bottom/>
      <diagonal/>
    </border>
    <border>
      <left/>
      <right style="medium">
        <color theme="0"/>
      </right>
      <top/>
      <bottom style="thin">
        <color theme="4" tint="0.39997558519241921"/>
      </bottom>
      <diagonal/>
    </border>
    <border>
      <left style="medium">
        <color theme="0"/>
      </left>
      <right style="medium">
        <color theme="0"/>
      </right>
      <top/>
      <bottom style="thin">
        <color theme="4" tint="0.39997558519241921"/>
      </bottom>
      <diagonal/>
    </border>
    <border>
      <left style="medium">
        <color theme="0"/>
      </left>
      <right style="medium">
        <color theme="0"/>
      </right>
      <top style="thin">
        <color theme="4" tint="0.39997558519241921"/>
      </top>
      <bottom style="thin">
        <color theme="0"/>
      </bottom>
      <diagonal/>
    </border>
    <border>
      <left style="medium">
        <color theme="0"/>
      </left>
      <right style="medium">
        <color theme="0"/>
      </right>
      <top style="thin">
        <color theme="0"/>
      </top>
      <bottom style="thin">
        <color theme="0"/>
      </bottom>
      <diagonal/>
    </border>
    <border>
      <left style="medium">
        <color theme="0"/>
      </left>
      <right style="medium">
        <color theme="0"/>
      </right>
      <top style="thin">
        <color theme="0"/>
      </top>
      <bottom/>
      <diagonal/>
    </border>
    <border>
      <left style="medium">
        <color theme="0"/>
      </left>
      <right style="medium">
        <color theme="0"/>
      </right>
      <top/>
      <bottom style="thin">
        <color theme="0"/>
      </bottom>
      <diagonal/>
    </border>
    <border>
      <left style="thin">
        <color indexed="64"/>
      </left>
      <right style="medium">
        <color theme="0"/>
      </right>
      <top/>
      <bottom/>
      <diagonal/>
    </border>
    <border>
      <left style="medium">
        <color theme="0"/>
      </left>
      <right style="medium">
        <color theme="0"/>
      </right>
      <top style="medium">
        <color theme="0"/>
      </top>
      <bottom style="medium">
        <color theme="0"/>
      </bottom>
      <diagonal/>
    </border>
    <border>
      <left style="thin">
        <color indexed="64"/>
      </left>
      <right style="medium">
        <color theme="0"/>
      </right>
      <top/>
      <bottom style="thin">
        <color indexed="64"/>
      </bottom>
      <diagonal/>
    </border>
    <border>
      <left style="medium">
        <color theme="0"/>
      </left>
      <right/>
      <top style="medium">
        <color theme="0"/>
      </top>
      <bottom style="thin">
        <color auto="1"/>
      </bottom>
      <diagonal/>
    </border>
    <border>
      <left style="medium">
        <color theme="0"/>
      </left>
      <right style="medium">
        <color theme="0"/>
      </right>
      <top style="medium">
        <color theme="0"/>
      </top>
      <bottom style="thin">
        <color auto="1"/>
      </bottom>
      <diagonal/>
    </border>
    <border>
      <left style="medium">
        <color theme="0"/>
      </left>
      <right/>
      <top/>
      <bottom style="thin">
        <color indexed="64"/>
      </bottom>
      <diagonal/>
    </border>
    <border>
      <left style="medium">
        <color theme="0"/>
      </left>
      <right style="thin">
        <color auto="1"/>
      </right>
      <top style="medium">
        <color theme="0"/>
      </top>
      <bottom style="thin">
        <color auto="1"/>
      </bottom>
      <diagonal/>
    </border>
    <border>
      <left style="thin">
        <color auto="1"/>
      </left>
      <right style="thin">
        <color auto="1"/>
      </right>
      <top style="thin">
        <color auto="1"/>
      </top>
      <bottom style="thin">
        <color auto="1"/>
      </bottom>
      <diagonal/>
    </border>
    <border>
      <left/>
      <right style="medium">
        <color theme="0"/>
      </right>
      <top/>
      <bottom style="medium">
        <color theme="0"/>
      </bottom>
      <diagonal/>
    </border>
    <border>
      <left style="medium">
        <color indexed="64"/>
      </left>
      <right/>
      <top style="medium">
        <color indexed="64"/>
      </top>
      <bottom style="medium">
        <color theme="0"/>
      </bottom>
      <diagonal/>
    </border>
    <border>
      <left/>
      <right/>
      <top style="medium">
        <color indexed="64"/>
      </top>
      <bottom style="medium">
        <color theme="0"/>
      </bottom>
      <diagonal/>
    </border>
    <border>
      <left/>
      <right style="medium">
        <color indexed="64"/>
      </right>
      <top style="medium">
        <color indexed="64"/>
      </top>
      <bottom style="medium">
        <color theme="0"/>
      </bottom>
      <diagonal/>
    </border>
    <border>
      <left/>
      <right/>
      <top style="medium">
        <color theme="0"/>
      </top>
      <bottom/>
      <diagonal/>
    </border>
    <border>
      <left style="medium">
        <color theme="0"/>
      </left>
      <right style="medium">
        <color indexed="64"/>
      </right>
      <top style="medium">
        <color theme="0"/>
      </top>
      <bottom/>
      <diagonal/>
    </border>
    <border>
      <left style="medium">
        <color theme="0"/>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theme="0"/>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theme="0"/>
      </right>
      <top style="medium">
        <color indexed="64"/>
      </top>
      <bottom/>
      <diagonal/>
    </border>
    <border>
      <left style="medium">
        <color theme="0"/>
      </left>
      <right style="medium">
        <color theme="0"/>
      </right>
      <top style="medium">
        <color indexed="64"/>
      </top>
      <bottom/>
      <diagonal/>
    </border>
    <border>
      <left style="medium">
        <color theme="0"/>
      </left>
      <right/>
      <top style="medium">
        <color indexed="64"/>
      </top>
      <bottom style="medium">
        <color theme="0"/>
      </bottom>
      <diagonal/>
    </border>
    <border>
      <left/>
      <right style="medium">
        <color theme="0"/>
      </right>
      <top style="medium">
        <color indexed="64"/>
      </top>
      <bottom style="medium">
        <color theme="0"/>
      </bottom>
      <diagonal/>
    </border>
    <border>
      <left style="medium">
        <color theme="0"/>
      </left>
      <right style="medium">
        <color indexed="64"/>
      </right>
      <top style="medium">
        <color indexed="64"/>
      </top>
      <bottom/>
      <diagonal/>
    </border>
    <border>
      <left style="medium">
        <color indexed="64"/>
      </left>
      <right style="medium">
        <color theme="0"/>
      </right>
      <top/>
      <bottom/>
      <diagonal/>
    </border>
    <border>
      <left style="medium">
        <color theme="0"/>
      </left>
      <right style="medium">
        <color indexed="64"/>
      </right>
      <top/>
      <bottom style="medium">
        <color theme="0"/>
      </bottom>
      <diagonal/>
    </border>
    <border>
      <left style="medium">
        <color indexed="64"/>
      </left>
      <right style="medium">
        <color theme="0"/>
      </right>
      <top/>
      <bottom style="medium">
        <color theme="0"/>
      </bottom>
      <diagonal/>
    </border>
    <border>
      <left/>
      <right/>
      <top style="medium">
        <color theme="0"/>
      </top>
      <bottom style="medium">
        <color theme="0"/>
      </bottom>
      <diagonal/>
    </border>
    <border>
      <left style="medium">
        <color theme="0"/>
      </left>
      <right style="medium">
        <color indexed="64"/>
      </right>
      <top style="medium">
        <color theme="0"/>
      </top>
      <bottom style="medium">
        <color theme="0"/>
      </bottom>
      <diagonal/>
    </border>
    <border>
      <left style="medium">
        <color indexed="64"/>
      </left>
      <right style="medium">
        <color indexed="64"/>
      </right>
      <top style="medium">
        <color theme="0"/>
      </top>
      <bottom/>
      <diagonal/>
    </border>
    <border>
      <left/>
      <right style="medium">
        <color indexed="64"/>
      </right>
      <top style="medium">
        <color theme="0"/>
      </top>
      <bottom/>
      <diagonal/>
    </border>
    <border>
      <left style="medium">
        <color indexed="64"/>
      </left>
      <right style="medium">
        <color indexed="64"/>
      </right>
      <top style="medium">
        <color theme="0"/>
      </top>
      <bottom style="medium">
        <color indexed="64"/>
      </bottom>
      <diagonal/>
    </border>
    <border>
      <left/>
      <right style="medium">
        <color indexed="64"/>
      </right>
      <top style="medium">
        <color theme="0"/>
      </top>
      <bottom style="medium">
        <color indexed="64"/>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auto="1"/>
      </top>
      <bottom/>
      <diagonal/>
    </border>
    <border>
      <left/>
      <right style="medium">
        <color indexed="64"/>
      </right>
      <top style="thin">
        <color auto="1"/>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medium">
        <color indexed="64"/>
      </top>
      <bottom style="thin">
        <color auto="1"/>
      </bottom>
      <diagonal/>
    </border>
    <border>
      <left/>
      <right style="medium">
        <color indexed="64"/>
      </right>
      <top style="thin">
        <color auto="1"/>
      </top>
      <bottom style="medium">
        <color indexed="64"/>
      </bottom>
      <diagonal/>
    </border>
    <border>
      <left style="medium">
        <color indexed="64"/>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style="thin">
        <color indexed="64"/>
      </left>
      <right/>
      <top/>
      <bottom style="thin">
        <color indexed="64"/>
      </bottom>
      <diagonal/>
    </border>
    <border>
      <left style="medium">
        <color theme="0"/>
      </left>
      <right/>
      <top/>
      <bottom style="thin">
        <color theme="4" tint="0.39997558519241921"/>
      </bottom>
      <diagonal/>
    </border>
    <border>
      <left style="medium">
        <color theme="0"/>
      </left>
      <right/>
      <top style="thin">
        <color theme="4" tint="0.39997558519241921"/>
      </top>
      <bottom style="thin">
        <color theme="0"/>
      </bottom>
      <diagonal/>
    </border>
    <border>
      <left style="medium">
        <color theme="0"/>
      </left>
      <right/>
      <top style="thin">
        <color theme="0"/>
      </top>
      <bottom style="thin">
        <color theme="0"/>
      </bottom>
      <diagonal/>
    </border>
    <border>
      <left style="medium">
        <color theme="0"/>
      </left>
      <right/>
      <top style="thin">
        <color theme="0"/>
      </top>
      <bottom/>
      <diagonal/>
    </border>
    <border>
      <left style="medium">
        <color theme="0"/>
      </left>
      <right/>
      <top/>
      <bottom style="thin">
        <color theme="0"/>
      </bottom>
      <diagonal/>
    </border>
    <border>
      <left/>
      <right style="medium">
        <color theme="0"/>
      </right>
      <top style="medium">
        <color indexed="64"/>
      </top>
      <bottom/>
      <diagonal/>
    </border>
    <border>
      <left style="medium">
        <color theme="0"/>
      </left>
      <right style="medium">
        <color indexed="64"/>
      </right>
      <top style="medium">
        <color indexed="64"/>
      </top>
      <bottom style="medium">
        <color theme="0"/>
      </bottom>
      <diagonal/>
    </border>
    <border>
      <left/>
      <right/>
      <top/>
      <bottom style="thin">
        <color theme="0"/>
      </bottom>
      <diagonal/>
    </border>
    <border>
      <left/>
      <right style="medium">
        <color theme="0"/>
      </right>
      <top style="medium">
        <color theme="0"/>
      </top>
      <bottom style="thin">
        <color theme="4" tint="0.39997558519241921"/>
      </bottom>
      <diagonal/>
    </border>
    <border>
      <left style="medium">
        <color theme="0"/>
      </left>
      <right style="medium">
        <color theme="0"/>
      </right>
      <top style="medium">
        <color theme="0"/>
      </top>
      <bottom style="thin">
        <color theme="4" tint="0.39997558519241921"/>
      </bottom>
      <diagonal/>
    </border>
    <border>
      <left/>
      <right style="medium">
        <color theme="0"/>
      </right>
      <top style="thin">
        <color theme="0"/>
      </top>
      <bottom/>
      <diagonal/>
    </border>
    <border>
      <left style="thin">
        <color theme="0"/>
      </left>
      <right style="thin">
        <color theme="0"/>
      </right>
      <top style="medium">
        <color indexed="64"/>
      </top>
      <bottom/>
      <diagonal/>
    </border>
    <border>
      <left style="medium">
        <color theme="0"/>
      </left>
      <right style="medium">
        <color theme="0"/>
      </right>
      <top/>
      <bottom style="medium">
        <color indexed="64"/>
      </bottom>
      <diagonal/>
    </border>
    <border>
      <left style="medium">
        <color theme="0"/>
      </left>
      <right style="medium">
        <color theme="0"/>
      </right>
      <top style="medium">
        <color indexed="64"/>
      </top>
      <bottom style="medium">
        <color theme="0"/>
      </bottom>
      <diagonal/>
    </border>
    <border>
      <left style="medium">
        <color theme="0"/>
      </left>
      <right style="thin">
        <color theme="0"/>
      </right>
      <top style="thin">
        <color theme="0"/>
      </top>
      <bottom/>
      <diagonal/>
    </border>
    <border>
      <left style="medium">
        <color theme="0"/>
      </left>
      <right style="medium">
        <color theme="0"/>
      </right>
      <top style="thin">
        <color theme="0"/>
      </top>
      <bottom style="medium">
        <color theme="0"/>
      </bottom>
      <diagonal/>
    </border>
    <border>
      <left style="medium">
        <color theme="0"/>
      </left>
      <right style="thin">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top style="thin">
        <color theme="0"/>
      </top>
      <bottom style="medium">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right/>
      <top style="thick">
        <color theme="0"/>
      </top>
      <bottom/>
      <diagonal/>
    </border>
    <border>
      <left style="medium">
        <color theme="0"/>
      </left>
      <right/>
      <top style="thick">
        <color theme="0"/>
      </top>
      <bottom style="thin">
        <color theme="0"/>
      </bottom>
      <diagonal/>
    </border>
    <border>
      <left style="medium">
        <color theme="0"/>
      </left>
      <right style="medium">
        <color theme="0"/>
      </right>
      <top style="thick">
        <color theme="0"/>
      </top>
      <bottom style="thin">
        <color theme="0"/>
      </bottom>
      <diagonal/>
    </border>
    <border>
      <left style="medium">
        <color theme="0"/>
      </left>
      <right style="thick">
        <color theme="0"/>
      </right>
      <top style="thick">
        <color theme="0"/>
      </top>
      <bottom style="thin">
        <color theme="0"/>
      </bottom>
      <diagonal/>
    </border>
    <border>
      <left style="thick">
        <color theme="0"/>
      </left>
      <right style="thick">
        <color theme="0"/>
      </right>
      <top style="thick">
        <color theme="0"/>
      </top>
      <bottom style="thick">
        <color theme="0"/>
      </bottom>
      <diagonal/>
    </border>
    <border>
      <left/>
      <right style="thick">
        <color theme="0"/>
      </right>
      <top/>
      <bottom/>
      <diagonal/>
    </border>
    <border>
      <left/>
      <right/>
      <top/>
      <bottom style="thick">
        <color theme="0"/>
      </bottom>
      <diagonal/>
    </border>
    <border>
      <left style="medium">
        <color theme="0"/>
      </left>
      <right/>
      <top style="thin">
        <color theme="0"/>
      </top>
      <bottom style="thick">
        <color theme="0"/>
      </bottom>
      <diagonal/>
    </border>
    <border>
      <left style="medium">
        <color theme="0"/>
      </left>
      <right style="medium">
        <color theme="0"/>
      </right>
      <top style="thin">
        <color theme="0"/>
      </top>
      <bottom style="thick">
        <color theme="0"/>
      </bottom>
      <diagonal/>
    </border>
    <border>
      <left style="medium">
        <color theme="0"/>
      </left>
      <right style="thick">
        <color theme="0"/>
      </right>
      <top style="thin">
        <color theme="0"/>
      </top>
      <bottom style="thick">
        <color theme="0"/>
      </bottom>
      <diagonal/>
    </border>
    <border>
      <left style="medium">
        <color indexed="64"/>
      </left>
      <right style="thick">
        <color theme="0"/>
      </right>
      <top/>
      <bottom/>
      <diagonal/>
    </border>
    <border>
      <left style="medium">
        <color theme="0"/>
      </left>
      <right style="thick">
        <color theme="0"/>
      </right>
      <top style="thick">
        <color theme="0"/>
      </top>
      <bottom/>
      <diagonal/>
    </border>
    <border>
      <left style="thick">
        <color theme="0"/>
      </left>
      <right style="thick">
        <color theme="0"/>
      </right>
      <top style="thick">
        <color theme="0"/>
      </top>
      <bottom/>
      <diagonal/>
    </border>
    <border>
      <left style="thick">
        <color theme="0"/>
      </left>
      <right style="thick">
        <color theme="0"/>
      </right>
      <top/>
      <bottom/>
      <diagonal/>
    </border>
    <border>
      <left style="medium">
        <color indexed="64"/>
      </left>
      <right style="medium">
        <color theme="0"/>
      </right>
      <top style="medium">
        <color indexed="64"/>
      </top>
      <bottom style="medium">
        <color indexed="64"/>
      </bottom>
      <diagonal/>
    </border>
    <border>
      <left style="medium">
        <color theme="0"/>
      </left>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thin">
        <color theme="0"/>
      </top>
      <bottom style="thin">
        <color theme="4"/>
      </bottom>
      <diagonal/>
    </border>
    <border>
      <left style="medium">
        <color indexed="64"/>
      </left>
      <right style="medium">
        <color theme="0"/>
      </right>
      <top/>
      <bottom style="medium">
        <color indexed="64"/>
      </bottom>
      <diagonal/>
    </border>
    <border>
      <left style="medium">
        <color indexed="64"/>
      </left>
      <right/>
      <top style="medium">
        <color indexed="64"/>
      </top>
      <bottom/>
      <diagonal/>
    </border>
  </borders>
  <cellStyleXfs count="19">
    <xf numFmtId="0" fontId="0" fillId="0" borderId="0"/>
    <xf numFmtId="43" fontId="1" fillId="0" borderId="0" applyFont="0" applyFill="0" applyBorder="0" applyAlignment="0" applyProtection="0"/>
    <xf numFmtId="9" fontId="1" fillId="0" borderId="0" applyFont="0" applyFill="0" applyBorder="0" applyAlignment="0" applyProtection="0"/>
    <xf numFmtId="0" fontId="7" fillId="0" borderId="0"/>
    <xf numFmtId="0" fontId="1" fillId="0" borderId="0"/>
    <xf numFmtId="0" fontId="7" fillId="0" borderId="0"/>
    <xf numFmtId="0" fontId="1" fillId="0" borderId="0"/>
    <xf numFmtId="0" fontId="45" fillId="0" borderId="0" applyNumberFormat="0" applyFill="0" applyBorder="0" applyAlignment="0" applyProtection="0"/>
    <xf numFmtId="169" fontId="48" fillId="0" borderId="0"/>
    <xf numFmtId="9" fontId="1" fillId="0" borderId="0" applyFont="0" applyFill="0" applyBorder="0" applyAlignment="0" applyProtection="0"/>
    <xf numFmtId="43" fontId="1" fillId="0" borderId="0" applyFont="0" applyFill="0" applyBorder="0" applyAlignment="0" applyProtection="0"/>
    <xf numFmtId="9" fontId="1" fillId="0" borderId="0"/>
    <xf numFmtId="9" fontId="7"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174" fontId="1" fillId="0" borderId="0" applyFont="0" applyFill="0" applyBorder="0" applyAlignment="0" applyProtection="0"/>
    <xf numFmtId="0" fontId="69" fillId="0" borderId="0"/>
    <xf numFmtId="43" fontId="1" fillId="0" borderId="0" applyFont="0" applyFill="0" applyBorder="0" applyAlignment="0" applyProtection="0"/>
    <xf numFmtId="43" fontId="1" fillId="0" borderId="0" applyFont="0" applyFill="0" applyBorder="0" applyAlignment="0" applyProtection="0"/>
  </cellStyleXfs>
  <cellXfs count="994">
    <xf numFmtId="0" fontId="0" fillId="0" borderId="0" xfId="0"/>
    <xf numFmtId="0" fontId="6" fillId="0" borderId="0" xfId="0" applyFont="1"/>
    <xf numFmtId="0" fontId="8" fillId="2" borderId="0" xfId="3" applyFont="1" applyFill="1" applyAlignment="1">
      <alignment vertical="center" wrapText="1" readingOrder="1"/>
    </xf>
    <xf numFmtId="0" fontId="8" fillId="2" borderId="0" xfId="3" applyFont="1" applyFill="1" applyAlignment="1">
      <alignment horizontal="center" vertical="center" wrapText="1" readingOrder="1"/>
    </xf>
    <xf numFmtId="0" fontId="9" fillId="2" borderId="0" xfId="3" applyFont="1" applyFill="1" applyAlignment="1">
      <alignment vertical="center" readingOrder="1"/>
    </xf>
    <xf numFmtId="0" fontId="9" fillId="2" borderId="0" xfId="3" applyFont="1" applyFill="1" applyAlignment="1">
      <alignment horizontal="center" vertical="center" readingOrder="1"/>
    </xf>
    <xf numFmtId="0" fontId="10" fillId="0" borderId="0" xfId="0" applyFont="1" applyAlignment="1">
      <alignment vertical="top" wrapText="1" readingOrder="1"/>
    </xf>
    <xf numFmtId="0" fontId="10" fillId="0" borderId="0" xfId="0" applyFont="1" applyAlignment="1">
      <alignment horizontal="center" vertical="top" wrapText="1" readingOrder="1"/>
    </xf>
    <xf numFmtId="0" fontId="11" fillId="0" borderId="0" xfId="0" applyFont="1" applyAlignment="1">
      <alignment horizontal="center" vertical="center"/>
    </xf>
    <xf numFmtId="0" fontId="10" fillId="2" borderId="0" xfId="3" applyFont="1" applyFill="1" applyAlignment="1">
      <alignment horizontal="center" vertical="center" wrapText="1" readingOrder="1"/>
    </xf>
    <xf numFmtId="0" fontId="10" fillId="2" borderId="0" xfId="3" applyFont="1" applyFill="1" applyAlignment="1">
      <alignment vertical="center" wrapText="1" readingOrder="1"/>
    </xf>
    <xf numFmtId="0" fontId="6" fillId="0" borderId="0" xfId="0" applyFont="1" applyAlignment="1">
      <alignment horizontal="center" vertical="center"/>
    </xf>
    <xf numFmtId="164" fontId="12" fillId="0" borderId="0" xfId="0" applyNumberFormat="1" applyFont="1" applyAlignment="1" applyProtection="1">
      <alignment horizontal="center" vertical="center"/>
      <protection locked="0"/>
    </xf>
    <xf numFmtId="164" fontId="13" fillId="0" borderId="0" xfId="0" applyNumberFormat="1" applyFont="1" applyAlignment="1" applyProtection="1">
      <alignment horizontal="left"/>
      <protection locked="0"/>
    </xf>
    <xf numFmtId="164" fontId="13" fillId="0" borderId="0" xfId="0" applyNumberFormat="1" applyFont="1" applyAlignment="1" applyProtection="1">
      <alignment horizontal="center" vertical="center"/>
      <protection locked="0"/>
    </xf>
    <xf numFmtId="164" fontId="12" fillId="0" borderId="0" xfId="0" applyNumberFormat="1" applyFont="1" applyAlignment="1" applyProtection="1">
      <alignment horizontal="left" indent="1"/>
      <protection locked="0"/>
    </xf>
    <xf numFmtId="164" fontId="12" fillId="0" borderId="0" xfId="0" applyNumberFormat="1" applyFont="1" applyAlignment="1" applyProtection="1">
      <alignment horizontal="left"/>
      <protection locked="0"/>
    </xf>
    <xf numFmtId="0" fontId="6" fillId="0" borderId="0" xfId="0" applyFont="1" applyAlignment="1">
      <alignment horizontal="left" indent="1"/>
    </xf>
    <xf numFmtId="0" fontId="14" fillId="3" borderId="0" xfId="0" applyFont="1" applyFill="1" applyAlignment="1">
      <alignment horizontal="center"/>
    </xf>
    <xf numFmtId="165" fontId="6" fillId="0" borderId="0" xfId="0" applyNumberFormat="1" applyFont="1" applyAlignment="1">
      <alignment horizontal="center"/>
    </xf>
    <xf numFmtId="0" fontId="6" fillId="0" borderId="0" xfId="0" applyFont="1" applyAlignment="1">
      <alignment horizontal="center"/>
    </xf>
    <xf numFmtId="0" fontId="11" fillId="0" borderId="0" xfId="0" applyFont="1" applyAlignment="1">
      <alignment vertical="center"/>
    </xf>
    <xf numFmtId="0" fontId="13" fillId="0" borderId="0" xfId="4" applyFont="1" applyAlignment="1">
      <alignment vertical="center" wrapText="1" readingOrder="1"/>
    </xf>
    <xf numFmtId="0" fontId="12" fillId="0" borderId="0" xfId="4" applyFont="1"/>
    <xf numFmtId="0" fontId="12" fillId="0" borderId="0" xfId="4" applyFont="1" applyAlignment="1">
      <alignment vertical="top" wrapText="1" readingOrder="1"/>
    </xf>
    <xf numFmtId="0" fontId="15" fillId="0" borderId="0" xfId="5" applyFont="1"/>
    <xf numFmtId="0" fontId="6" fillId="0" borderId="0" xfId="5" applyFont="1"/>
    <xf numFmtId="0" fontId="18" fillId="0" borderId="0" xfId="5" applyFont="1"/>
    <xf numFmtId="0" fontId="19" fillId="0" borderId="0" xfId="4" applyFont="1" applyAlignment="1">
      <alignment horizontal="justify" vertical="center"/>
    </xf>
    <xf numFmtId="0" fontId="15" fillId="2" borderId="0" xfId="5" applyFont="1" applyFill="1"/>
    <xf numFmtId="0" fontId="20" fillId="2" borderId="0" xfId="5" applyFont="1" applyFill="1"/>
    <xf numFmtId="0" fontId="21" fillId="2" borderId="0" xfId="5" applyFont="1" applyFill="1"/>
    <xf numFmtId="0" fontId="20" fillId="0" borderId="0" xfId="5" applyFont="1"/>
    <xf numFmtId="17" fontId="15" fillId="2" borderId="0" xfId="5" applyNumberFormat="1" applyFont="1" applyFill="1"/>
    <xf numFmtId="0" fontId="7" fillId="0" borderId="0" xfId="5"/>
    <xf numFmtId="0" fontId="22" fillId="4" borderId="2" xfId="0" applyFont="1" applyFill="1" applyBorder="1"/>
    <xf numFmtId="0" fontId="6" fillId="0" borderId="3" xfId="0" applyFont="1" applyBorder="1"/>
    <xf numFmtId="165" fontId="6" fillId="0" borderId="3" xfId="0" applyNumberFormat="1" applyFont="1" applyBorder="1"/>
    <xf numFmtId="165" fontId="6" fillId="0" borderId="0" xfId="0" applyNumberFormat="1" applyFont="1"/>
    <xf numFmtId="0" fontId="23" fillId="0" borderId="0" xfId="5" applyFont="1"/>
    <xf numFmtId="0" fontId="24" fillId="0" borderId="0" xfId="5" applyFont="1"/>
    <xf numFmtId="0" fontId="25" fillId="0" borderId="0" xfId="4" applyFont="1" applyAlignment="1">
      <alignment horizontal="justify" vertical="center"/>
    </xf>
    <xf numFmtId="0" fontId="26" fillId="2" borderId="0" xfId="5" applyFont="1" applyFill="1"/>
    <xf numFmtId="0" fontId="7" fillId="2" borderId="0" xfId="5" applyFill="1"/>
    <xf numFmtId="0" fontId="13" fillId="2" borderId="0" xfId="0" applyFont="1" applyFill="1"/>
    <xf numFmtId="0" fontId="12" fillId="2" borderId="0" xfId="0" applyFont="1" applyFill="1"/>
    <xf numFmtId="165" fontId="12" fillId="2" borderId="0" xfId="0" applyNumberFormat="1" applyFont="1" applyFill="1"/>
    <xf numFmtId="165" fontId="7" fillId="0" borderId="0" xfId="5" applyNumberFormat="1"/>
    <xf numFmtId="0" fontId="27" fillId="2" borderId="0" xfId="5" applyFont="1" applyFill="1"/>
    <xf numFmtId="0" fontId="28" fillId="2" borderId="0" xfId="5" applyFont="1" applyFill="1"/>
    <xf numFmtId="0" fontId="27" fillId="0" borderId="0" xfId="5" applyFont="1"/>
    <xf numFmtId="17" fontId="7" fillId="2" borderId="0" xfId="5" applyNumberFormat="1" applyFill="1"/>
    <xf numFmtId="0" fontId="29" fillId="0" borderId="0" xfId="5" applyFont="1" applyAlignment="1">
      <alignment vertical="center"/>
    </xf>
    <xf numFmtId="0" fontId="32" fillId="2" borderId="0" xfId="5" applyFont="1" applyFill="1" applyAlignment="1">
      <alignment horizontal="left" vertical="center"/>
    </xf>
    <xf numFmtId="0" fontId="15" fillId="2" borderId="0" xfId="5" applyFont="1" applyFill="1" applyAlignment="1">
      <alignment horizontal="left" vertical="center"/>
    </xf>
    <xf numFmtId="0" fontId="6" fillId="2" borderId="0" xfId="5" applyFont="1" applyFill="1"/>
    <xf numFmtId="0" fontId="7" fillId="2" borderId="0" xfId="5" applyFill="1" applyAlignment="1">
      <alignment horizontal="left"/>
    </xf>
    <xf numFmtId="165" fontId="7" fillId="2" borderId="0" xfId="5" applyNumberFormat="1" applyFill="1"/>
    <xf numFmtId="166" fontId="7" fillId="2" borderId="0" xfId="5" applyNumberFormat="1" applyFill="1" applyAlignment="1">
      <alignment horizontal="left" indent="1"/>
    </xf>
    <xf numFmtId="0" fontId="23" fillId="2" borderId="0" xfId="5" applyFont="1" applyFill="1"/>
    <xf numFmtId="14" fontId="26" fillId="2" borderId="0" xfId="5" applyNumberFormat="1" applyFont="1" applyFill="1"/>
    <xf numFmtId="0" fontId="18" fillId="2" borderId="0" xfId="5" applyFont="1" applyFill="1" applyAlignment="1">
      <alignment horizontal="left" vertical="center"/>
    </xf>
    <xf numFmtId="0" fontId="18" fillId="2" borderId="0" xfId="5" applyFont="1" applyFill="1" applyAlignment="1">
      <alignment vertical="center"/>
    </xf>
    <xf numFmtId="0" fontId="32" fillId="0" borderId="0" xfId="5" applyFont="1" applyAlignment="1">
      <alignment horizontal="left" vertical="center"/>
    </xf>
    <xf numFmtId="43" fontId="26" fillId="2" borderId="0" xfId="1" applyFont="1" applyFill="1"/>
    <xf numFmtId="0" fontId="7" fillId="2" borderId="0" xfId="5" applyFill="1" applyAlignment="1">
      <alignment vertical="center"/>
    </xf>
    <xf numFmtId="0" fontId="33" fillId="0" borderId="0" xfId="6" applyFont="1"/>
    <xf numFmtId="0" fontId="34" fillId="0" borderId="0" xfId="6" applyFont="1" applyAlignment="1">
      <alignment vertical="center"/>
    </xf>
    <xf numFmtId="0" fontId="33" fillId="2" borderId="4" xfId="6" applyFont="1" applyFill="1" applyBorder="1"/>
    <xf numFmtId="0" fontId="33" fillId="2" borderId="5" xfId="6" applyFont="1" applyFill="1" applyBorder="1"/>
    <xf numFmtId="0" fontId="17" fillId="0" borderId="0" xfId="6" applyFont="1" applyAlignment="1">
      <alignment horizontal="center"/>
    </xf>
    <xf numFmtId="0" fontId="35" fillId="0" borderId="0" xfId="6" applyFont="1" applyAlignment="1">
      <alignment vertical="center"/>
    </xf>
    <xf numFmtId="0" fontId="36" fillId="0" borderId="0" xfId="6" applyFont="1"/>
    <xf numFmtId="0" fontId="37" fillId="0" borderId="0" xfId="6" applyFont="1"/>
    <xf numFmtId="0" fontId="6" fillId="0" borderId="0" xfId="6" applyFont="1"/>
    <xf numFmtId="0" fontId="25" fillId="0" borderId="0" xfId="6" applyFont="1" applyAlignment="1">
      <alignment horizontal="justify" vertical="center"/>
    </xf>
    <xf numFmtId="0" fontId="25" fillId="0" borderId="0" xfId="6" applyFont="1" applyAlignment="1">
      <alignment vertical="center"/>
    </xf>
    <xf numFmtId="0" fontId="25" fillId="0" borderId="0" xfId="6" applyFont="1" applyAlignment="1">
      <alignment vertical="top"/>
    </xf>
    <xf numFmtId="0" fontId="19" fillId="0" borderId="0" xfId="0" applyFont="1" applyAlignment="1">
      <alignment vertical="center"/>
    </xf>
    <xf numFmtId="0" fontId="25" fillId="0" borderId="0" xfId="6" applyFont="1" applyAlignment="1">
      <alignment horizontal="left" vertical="center"/>
    </xf>
    <xf numFmtId="0" fontId="33" fillId="0" borderId="12" xfId="6" applyFont="1" applyBorder="1"/>
    <xf numFmtId="0" fontId="39" fillId="5" borderId="19" xfId="6" applyFont="1" applyFill="1" applyBorder="1" applyAlignment="1">
      <alignment horizontal="center"/>
    </xf>
    <xf numFmtId="0" fontId="39" fillId="5" borderId="20" xfId="6" applyFont="1" applyFill="1" applyBorder="1" applyAlignment="1">
      <alignment horizontal="center"/>
    </xf>
    <xf numFmtId="0" fontId="39" fillId="5" borderId="21" xfId="6" applyFont="1" applyFill="1" applyBorder="1" applyAlignment="1">
      <alignment horizontal="center"/>
    </xf>
    <xf numFmtId="0" fontId="39" fillId="5" borderId="22" xfId="6" applyFont="1" applyFill="1" applyBorder="1" applyAlignment="1">
      <alignment horizontal="center"/>
    </xf>
    <xf numFmtId="0" fontId="34" fillId="6" borderId="23" xfId="6" applyFont="1" applyFill="1" applyBorder="1"/>
    <xf numFmtId="167" fontId="34" fillId="6" borderId="24" xfId="6" applyNumberFormat="1" applyFont="1" applyFill="1" applyBorder="1" applyAlignment="1">
      <alignment horizontal="center"/>
    </xf>
    <xf numFmtId="167" fontId="34" fillId="6" borderId="25" xfId="6" applyNumberFormat="1" applyFont="1" applyFill="1" applyBorder="1" applyAlignment="1">
      <alignment horizontal="center"/>
    </xf>
    <xf numFmtId="167" fontId="34" fillId="6" borderId="12" xfId="6" applyNumberFormat="1" applyFont="1" applyFill="1" applyBorder="1" applyAlignment="1">
      <alignment horizontal="center"/>
    </xf>
    <xf numFmtId="0" fontId="33" fillId="2" borderId="23" xfId="6" applyFont="1" applyFill="1" applyBorder="1" applyAlignment="1">
      <alignment horizontal="left"/>
    </xf>
    <xf numFmtId="167" fontId="33" fillId="2" borderId="24" xfId="6" applyNumberFormat="1" applyFont="1" applyFill="1" applyBorder="1" applyAlignment="1">
      <alignment horizontal="center"/>
    </xf>
    <xf numFmtId="167" fontId="33" fillId="2" borderId="25" xfId="6" applyNumberFormat="1" applyFont="1" applyFill="1" applyBorder="1" applyAlignment="1">
      <alignment horizontal="center"/>
    </xf>
    <xf numFmtId="167" fontId="33" fillId="2" borderId="12" xfId="6" applyNumberFormat="1" applyFont="1" applyFill="1" applyBorder="1" applyAlignment="1">
      <alignment horizontal="center"/>
    </xf>
    <xf numFmtId="0" fontId="33" fillId="0" borderId="26" xfId="6" applyFont="1" applyBorder="1"/>
    <xf numFmtId="0" fontId="33" fillId="2" borderId="23" xfId="6" applyFont="1" applyFill="1" applyBorder="1"/>
    <xf numFmtId="0" fontId="33" fillId="0" borderId="27" xfId="6" applyFont="1" applyBorder="1"/>
    <xf numFmtId="167" fontId="6" fillId="2" borderId="25" xfId="6" applyNumberFormat="1" applyFont="1" applyFill="1" applyBorder="1" applyAlignment="1">
      <alignment horizontal="center"/>
    </xf>
    <xf numFmtId="0" fontId="33" fillId="2" borderId="28" xfId="6" applyFont="1" applyFill="1" applyBorder="1"/>
    <xf numFmtId="167" fontId="33" fillId="2" borderId="29" xfId="6" applyNumberFormat="1" applyFont="1" applyFill="1" applyBorder="1" applyAlignment="1">
      <alignment horizontal="center"/>
    </xf>
    <xf numFmtId="167" fontId="33" fillId="2" borderId="30" xfId="6" applyNumberFormat="1" applyFont="1" applyFill="1" applyBorder="1" applyAlignment="1">
      <alignment horizontal="center"/>
    </xf>
    <xf numFmtId="167" fontId="33" fillId="2" borderId="31" xfId="6" applyNumberFormat="1" applyFont="1" applyFill="1" applyBorder="1" applyAlignment="1">
      <alignment horizontal="center"/>
    </xf>
    <xf numFmtId="0" fontId="25" fillId="0" borderId="0" xfId="6" applyFont="1"/>
    <xf numFmtId="0" fontId="40" fillId="0" borderId="0" xfId="6" applyFont="1"/>
    <xf numFmtId="167" fontId="33" fillId="0" borderId="0" xfId="6" applyNumberFormat="1" applyFont="1"/>
    <xf numFmtId="4" fontId="33" fillId="0" borderId="0" xfId="6" applyNumberFormat="1" applyFont="1"/>
    <xf numFmtId="0" fontId="33" fillId="2" borderId="0" xfId="6" applyFont="1" applyFill="1"/>
    <xf numFmtId="0" fontId="36" fillId="0" borderId="0" xfId="6" applyFont="1" applyAlignment="1">
      <alignment vertical="center"/>
    </xf>
    <xf numFmtId="0" fontId="14" fillId="5" borderId="33" xfId="6" applyFont="1" applyFill="1" applyBorder="1"/>
    <xf numFmtId="0" fontId="14" fillId="5" borderId="33" xfId="6" applyFont="1" applyFill="1" applyBorder="1" applyAlignment="1">
      <alignment horizontal="center"/>
    </xf>
    <xf numFmtId="0" fontId="39" fillId="2" borderId="0" xfId="6" applyFont="1" applyFill="1"/>
    <xf numFmtId="0" fontId="39" fillId="2" borderId="0" xfId="6" applyFont="1" applyFill="1" applyAlignment="1">
      <alignment horizontal="center"/>
    </xf>
    <xf numFmtId="0" fontId="11" fillId="0" borderId="25" xfId="6" applyFont="1" applyBorder="1"/>
    <xf numFmtId="165" fontId="11" fillId="0" borderId="24" xfId="6" applyNumberFormat="1" applyFont="1" applyBorder="1" applyAlignment="1">
      <alignment horizontal="center"/>
    </xf>
    <xf numFmtId="9" fontId="33" fillId="0" borderId="0" xfId="2" applyFont="1"/>
    <xf numFmtId="0" fontId="34" fillId="2" borderId="0" xfId="6" applyFont="1" applyFill="1"/>
    <xf numFmtId="165" fontId="34" fillId="2" borderId="0" xfId="6" applyNumberFormat="1" applyFont="1" applyFill="1" applyAlignment="1">
      <alignment horizontal="center"/>
    </xf>
    <xf numFmtId="0" fontId="11" fillId="7" borderId="25" xfId="6" applyFont="1" applyFill="1" applyBorder="1"/>
    <xf numFmtId="165" fontId="11" fillId="7" borderId="24" xfId="6" applyNumberFormat="1" applyFont="1" applyFill="1" applyBorder="1" applyAlignment="1">
      <alignment horizontal="center"/>
    </xf>
    <xf numFmtId="0" fontId="11" fillId="8" borderId="25" xfId="6" applyFont="1" applyFill="1" applyBorder="1"/>
    <xf numFmtId="165" fontId="11" fillId="8" borderId="24" xfId="6" applyNumberFormat="1" applyFont="1" applyFill="1" applyBorder="1" applyAlignment="1">
      <alignment horizontal="center"/>
    </xf>
    <xf numFmtId="0" fontId="6" fillId="0" borderId="25" xfId="6" applyFont="1" applyBorder="1"/>
    <xf numFmtId="165" fontId="6" fillId="0" borderId="24" xfId="6" applyNumberFormat="1" applyFont="1" applyBorder="1" applyAlignment="1">
      <alignment horizontal="center"/>
    </xf>
    <xf numFmtId="165" fontId="33" fillId="2" borderId="0" xfId="6" applyNumberFormat="1" applyFont="1" applyFill="1" applyAlignment="1">
      <alignment horizontal="center"/>
    </xf>
    <xf numFmtId="0" fontId="6" fillId="8" borderId="25" xfId="6" applyFont="1" applyFill="1" applyBorder="1"/>
    <xf numFmtId="165" fontId="6" fillId="8" borderId="24" xfId="6" applyNumberFormat="1" applyFont="1" applyFill="1" applyBorder="1" applyAlignment="1">
      <alignment horizontal="center"/>
    </xf>
    <xf numFmtId="0" fontId="6" fillId="8" borderId="33" xfId="6" applyFont="1" applyFill="1" applyBorder="1"/>
    <xf numFmtId="165" fontId="6" fillId="8" borderId="33" xfId="6" applyNumberFormat="1" applyFont="1" applyFill="1" applyBorder="1" applyAlignment="1">
      <alignment horizontal="center"/>
    </xf>
    <xf numFmtId="0" fontId="14" fillId="5" borderId="34" xfId="6" applyFont="1" applyFill="1" applyBorder="1"/>
    <xf numFmtId="165" fontId="14" fillId="5" borderId="34" xfId="6" applyNumberFormat="1" applyFont="1" applyFill="1" applyBorder="1" applyAlignment="1">
      <alignment horizontal="center"/>
    </xf>
    <xf numFmtId="165" fontId="39" fillId="2" borderId="0" xfId="6" applyNumberFormat="1" applyFont="1" applyFill="1" applyAlignment="1">
      <alignment horizontal="center"/>
    </xf>
    <xf numFmtId="0" fontId="41" fillId="0" borderId="0" xfId="6" applyFont="1"/>
    <xf numFmtId="0" fontId="42" fillId="0" borderId="0" xfId="6" applyFont="1"/>
    <xf numFmtId="0" fontId="42" fillId="2" borderId="0" xfId="6" applyFont="1" applyFill="1"/>
    <xf numFmtId="0" fontId="43" fillId="0" borderId="0" xfId="6" applyFont="1"/>
    <xf numFmtId="0" fontId="25" fillId="0" borderId="0" xfId="6" applyFont="1" applyAlignment="1">
      <alignment horizontal="left" vertical="top"/>
    </xf>
    <xf numFmtId="0" fontId="42" fillId="9" borderId="0" xfId="6" applyFont="1" applyFill="1"/>
    <xf numFmtId="0" fontId="44" fillId="0" borderId="0" xfId="6" applyFont="1"/>
    <xf numFmtId="0" fontId="12" fillId="0" borderId="0" xfId="0" applyFont="1" applyAlignment="1">
      <alignment vertical="center" wrapText="1" readingOrder="1"/>
    </xf>
    <xf numFmtId="0" fontId="12" fillId="0" borderId="0" xfId="0" applyFont="1"/>
    <xf numFmtId="0" fontId="12" fillId="0" borderId="0" xfId="0" applyFont="1" applyAlignment="1">
      <alignment vertical="top" wrapText="1" readingOrder="1"/>
    </xf>
    <xf numFmtId="0" fontId="31" fillId="0" borderId="0" xfId="0" applyFont="1" applyAlignment="1">
      <alignment horizontal="left" vertical="top" wrapText="1" indent="26" readingOrder="1"/>
    </xf>
    <xf numFmtId="0" fontId="31" fillId="0" borderId="0" xfId="0" applyFont="1"/>
    <xf numFmtId="0" fontId="12" fillId="0" borderId="0" xfId="0" applyFont="1" applyAlignment="1">
      <alignment horizontal="center"/>
    </xf>
    <xf numFmtId="168" fontId="6" fillId="0" borderId="0" xfId="0" applyNumberFormat="1" applyFont="1"/>
    <xf numFmtId="0" fontId="13" fillId="0" borderId="0" xfId="0" applyFont="1"/>
    <xf numFmtId="0" fontId="12" fillId="0" borderId="0" xfId="0" applyFont="1" applyAlignment="1">
      <alignment horizontal="right"/>
    </xf>
    <xf numFmtId="2" fontId="12" fillId="0" borderId="0" xfId="0" applyNumberFormat="1" applyFont="1" applyAlignment="1">
      <alignment horizontal="right"/>
    </xf>
    <xf numFmtId="0" fontId="47" fillId="0" borderId="0" xfId="0" applyFont="1"/>
    <xf numFmtId="2" fontId="47" fillId="0" borderId="0" xfId="0" applyNumberFormat="1" applyFont="1" applyAlignment="1">
      <alignment horizontal="right"/>
    </xf>
    <xf numFmtId="169" fontId="47" fillId="0" borderId="0" xfId="8" applyFont="1"/>
    <xf numFmtId="168" fontId="47" fillId="0" borderId="0" xfId="8" applyNumberFormat="1" applyFont="1"/>
    <xf numFmtId="0" fontId="33" fillId="0" borderId="0" xfId="2" applyNumberFormat="1" applyFont="1"/>
    <xf numFmtId="0" fontId="33" fillId="0" borderId="0" xfId="6" applyFont="1" applyAlignment="1">
      <alignment vertical="center"/>
    </xf>
    <xf numFmtId="170" fontId="33" fillId="0" borderId="0" xfId="9" applyNumberFormat="1" applyFont="1"/>
    <xf numFmtId="9" fontId="33" fillId="0" borderId="0" xfId="9" applyFont="1"/>
    <xf numFmtId="0" fontId="49" fillId="0" borderId="0" xfId="6" applyFont="1"/>
    <xf numFmtId="0" fontId="50" fillId="0" borderId="0" xfId="7" applyFont="1"/>
    <xf numFmtId="0" fontId="19" fillId="0" borderId="0" xfId="6" applyFont="1"/>
    <xf numFmtId="0" fontId="51" fillId="2" borderId="0" xfId="6" applyFont="1" applyFill="1"/>
    <xf numFmtId="0" fontId="52" fillId="2" borderId="0" xfId="6" applyFont="1" applyFill="1"/>
    <xf numFmtId="0" fontId="38" fillId="2" borderId="0" xfId="0" applyFont="1" applyFill="1" applyAlignment="1">
      <alignment horizontal="center" vertical="center" wrapText="1"/>
    </xf>
    <xf numFmtId="0" fontId="38" fillId="2" borderId="0" xfId="0" applyFont="1" applyFill="1"/>
    <xf numFmtId="168" fontId="38" fillId="2" borderId="0" xfId="2" applyNumberFormat="1" applyFont="1" applyFill="1" applyBorder="1" applyAlignment="1">
      <alignment horizontal="center"/>
    </xf>
    <xf numFmtId="168" fontId="38" fillId="2" borderId="0" xfId="0" applyNumberFormat="1" applyFont="1" applyFill="1" applyAlignment="1">
      <alignment horizontal="center"/>
    </xf>
    <xf numFmtId="170" fontId="51" fillId="2" borderId="0" xfId="2" applyNumberFormat="1" applyFont="1" applyFill="1" applyBorder="1"/>
    <xf numFmtId="168" fontId="51" fillId="2" borderId="0" xfId="6" applyNumberFormat="1" applyFont="1" applyFill="1"/>
    <xf numFmtId="0" fontId="53" fillId="0" borderId="0" xfId="6" applyFont="1"/>
    <xf numFmtId="0" fontId="30" fillId="0" borderId="0" xfId="6" applyFont="1"/>
    <xf numFmtId="0" fontId="33" fillId="0" borderId="25" xfId="6" applyFont="1" applyBorder="1"/>
    <xf numFmtId="0" fontId="19" fillId="0" borderId="0" xfId="6" applyFont="1" applyAlignment="1">
      <alignment vertical="center"/>
    </xf>
    <xf numFmtId="0" fontId="54" fillId="0" borderId="0" xfId="6" applyFont="1"/>
    <xf numFmtId="0" fontId="40" fillId="0" borderId="0" xfId="6" applyFont="1" applyAlignment="1">
      <alignment vertical="center"/>
    </xf>
    <xf numFmtId="0" fontId="33" fillId="10" borderId="11" xfId="6" applyFont="1" applyFill="1" applyBorder="1"/>
    <xf numFmtId="0" fontId="33" fillId="0" borderId="11" xfId="6" applyFont="1" applyBorder="1"/>
    <xf numFmtId="0" fontId="39" fillId="5" borderId="36" xfId="6" applyFont="1" applyFill="1" applyBorder="1" applyAlignment="1">
      <alignment horizontal="center"/>
    </xf>
    <xf numFmtId="0" fontId="39" fillId="5" borderId="21" xfId="6" applyFont="1" applyFill="1" applyBorder="1" applyAlignment="1">
      <alignment horizontal="center" vertical="center"/>
    </xf>
    <xf numFmtId="0" fontId="39" fillId="5" borderId="33" xfId="6" applyFont="1" applyFill="1" applyBorder="1" applyAlignment="1">
      <alignment horizontal="center"/>
    </xf>
    <xf numFmtId="0" fontId="34" fillId="6" borderId="25" xfId="6" applyFont="1" applyFill="1" applyBorder="1"/>
    <xf numFmtId="170" fontId="53" fillId="6" borderId="24" xfId="9" applyNumberFormat="1" applyFont="1" applyFill="1" applyBorder="1" applyAlignment="1">
      <alignment horizontal="center"/>
    </xf>
    <xf numFmtId="0" fontId="55" fillId="8" borderId="25" xfId="6" applyFont="1" applyFill="1" applyBorder="1"/>
    <xf numFmtId="167" fontId="55" fillId="8" borderId="24" xfId="6" applyNumberFormat="1" applyFont="1" applyFill="1" applyBorder="1" applyAlignment="1">
      <alignment horizontal="center"/>
    </xf>
    <xf numFmtId="167" fontId="55" fillId="8" borderId="25" xfId="6" applyNumberFormat="1" applyFont="1" applyFill="1" applyBorder="1" applyAlignment="1">
      <alignment horizontal="center"/>
    </xf>
    <xf numFmtId="170" fontId="53" fillId="8" borderId="24" xfId="9" applyNumberFormat="1" applyFont="1" applyFill="1" applyBorder="1" applyAlignment="1">
      <alignment horizontal="center"/>
    </xf>
    <xf numFmtId="0" fontId="55" fillId="2" borderId="25" xfId="6" applyFont="1" applyFill="1" applyBorder="1"/>
    <xf numFmtId="167" fontId="55" fillId="2" borderId="24" xfId="6" applyNumberFormat="1" applyFont="1" applyFill="1" applyBorder="1" applyAlignment="1">
      <alignment horizontal="center"/>
    </xf>
    <xf numFmtId="167" fontId="55" fillId="2" borderId="25" xfId="6" applyNumberFormat="1" applyFont="1" applyFill="1" applyBorder="1" applyAlignment="1">
      <alignment horizontal="center"/>
    </xf>
    <xf numFmtId="170" fontId="53" fillId="2" borderId="24" xfId="9" applyNumberFormat="1" applyFont="1" applyFill="1" applyBorder="1" applyAlignment="1">
      <alignment horizontal="center"/>
    </xf>
    <xf numFmtId="167" fontId="55" fillId="2" borderId="24" xfId="6" quotePrefix="1" applyNumberFormat="1" applyFont="1" applyFill="1" applyBorder="1" applyAlignment="1">
      <alignment horizontal="center"/>
    </xf>
    <xf numFmtId="0" fontId="34" fillId="6" borderId="29" xfId="6" applyFont="1" applyFill="1" applyBorder="1"/>
    <xf numFmtId="167" fontId="34" fillId="6" borderId="29" xfId="6" applyNumberFormat="1" applyFont="1" applyFill="1" applyBorder="1" applyAlignment="1">
      <alignment horizontal="center"/>
    </xf>
    <xf numFmtId="167" fontId="34" fillId="6" borderId="30" xfId="6" applyNumberFormat="1" applyFont="1" applyFill="1" applyBorder="1" applyAlignment="1">
      <alignment horizontal="center"/>
    </xf>
    <xf numFmtId="170" fontId="53" fillId="6" borderId="29" xfId="9" applyNumberFormat="1" applyFont="1" applyFill="1" applyBorder="1" applyAlignment="1">
      <alignment horizontal="center"/>
    </xf>
    <xf numFmtId="0" fontId="53" fillId="0" borderId="0" xfId="6" applyFont="1" applyAlignment="1">
      <alignment horizontal="center"/>
    </xf>
    <xf numFmtId="17" fontId="55" fillId="0" borderId="0" xfId="6" applyNumberFormat="1" applyFont="1"/>
    <xf numFmtId="49" fontId="33" fillId="0" borderId="0" xfId="6" applyNumberFormat="1" applyFont="1"/>
    <xf numFmtId="10" fontId="33" fillId="0" borderId="0" xfId="10" applyNumberFormat="1" applyFont="1"/>
    <xf numFmtId="9" fontId="33" fillId="0" borderId="0" xfId="6" applyNumberFormat="1" applyFont="1"/>
    <xf numFmtId="10" fontId="51" fillId="11" borderId="0" xfId="10" applyNumberFormat="1" applyFont="1" applyFill="1"/>
    <xf numFmtId="10" fontId="51" fillId="12" borderId="0" xfId="10" applyNumberFormat="1" applyFont="1" applyFill="1"/>
    <xf numFmtId="10" fontId="33" fillId="0" borderId="0" xfId="9" applyNumberFormat="1" applyFont="1"/>
    <xf numFmtId="0" fontId="53" fillId="0" borderId="0" xfId="6" applyFont="1" applyAlignment="1">
      <alignment vertical="center"/>
    </xf>
    <xf numFmtId="0" fontId="40" fillId="0" borderId="0" xfId="6" applyFont="1" applyAlignment="1">
      <alignment horizontal="left" vertical="center"/>
    </xf>
    <xf numFmtId="10" fontId="0" fillId="0" borderId="0" xfId="0" applyNumberFormat="1"/>
    <xf numFmtId="0" fontId="56" fillId="2" borderId="0" xfId="3" applyFont="1" applyFill="1" applyAlignment="1">
      <alignment vertical="center" wrapText="1" readingOrder="1"/>
    </xf>
    <xf numFmtId="0" fontId="0" fillId="2" borderId="0" xfId="0" applyFill="1"/>
    <xf numFmtId="0" fontId="30" fillId="2" borderId="0" xfId="3" applyFont="1" applyFill="1" applyAlignment="1">
      <alignment vertical="center"/>
    </xf>
    <xf numFmtId="0" fontId="20" fillId="2" borderId="0" xfId="3" applyFont="1" applyFill="1" applyAlignment="1">
      <alignment horizontal="center"/>
    </xf>
    <xf numFmtId="0" fontId="57" fillId="2" borderId="0" xfId="3" applyFont="1" applyFill="1" applyAlignment="1">
      <alignment horizontal="center"/>
    </xf>
    <xf numFmtId="0" fontId="16" fillId="2" borderId="0" xfId="0" applyFont="1" applyFill="1"/>
    <xf numFmtId="0" fontId="0" fillId="2" borderId="0" xfId="0" applyFill="1" applyAlignment="1">
      <alignment horizontal="center"/>
    </xf>
    <xf numFmtId="0" fontId="14" fillId="13" borderId="46" xfId="0" applyFont="1" applyFill="1" applyBorder="1" applyAlignment="1">
      <alignment horizontal="center" vertical="center" wrapText="1"/>
    </xf>
    <xf numFmtId="0" fontId="14" fillId="13" borderId="47" xfId="0" applyFont="1" applyFill="1" applyBorder="1" applyAlignment="1">
      <alignment horizontal="center" vertical="center" wrapText="1"/>
    </xf>
    <xf numFmtId="0" fontId="14" fillId="13" borderId="48" xfId="0" applyFont="1" applyFill="1" applyBorder="1" applyAlignment="1">
      <alignment horizontal="center" vertical="center" wrapText="1"/>
    </xf>
    <xf numFmtId="0" fontId="30" fillId="2" borderId="0" xfId="0" applyFont="1" applyFill="1"/>
    <xf numFmtId="0" fontId="59" fillId="2" borderId="0" xfId="0" applyFont="1" applyFill="1"/>
    <xf numFmtId="0" fontId="14" fillId="13" borderId="12" xfId="0" applyFont="1" applyFill="1" applyBorder="1" applyAlignment="1">
      <alignment horizontal="center" vertical="center" wrapText="1"/>
    </xf>
    <xf numFmtId="0" fontId="14" fillId="13" borderId="49" xfId="0" applyFont="1" applyFill="1" applyBorder="1" applyAlignment="1">
      <alignment horizontal="center" vertical="center" wrapText="1"/>
    </xf>
    <xf numFmtId="0" fontId="14" fillId="13" borderId="0" xfId="0" applyFont="1" applyFill="1" applyAlignment="1">
      <alignment horizontal="center" vertical="center" wrapText="1"/>
    </xf>
    <xf numFmtId="0" fontId="22" fillId="2" borderId="0" xfId="0" applyFont="1" applyFill="1"/>
    <xf numFmtId="0" fontId="11" fillId="14" borderId="12" xfId="0" applyFont="1" applyFill="1" applyBorder="1" applyAlignment="1">
      <alignment horizontal="left" wrapText="1"/>
    </xf>
    <xf numFmtId="171" fontId="11" fillId="14" borderId="12" xfId="0" applyNumberFormat="1" applyFont="1" applyFill="1" applyBorder="1" applyAlignment="1">
      <alignment horizontal="right"/>
    </xf>
    <xf numFmtId="170" fontId="11" fillId="14" borderId="0" xfId="12" applyNumberFormat="1" applyFont="1" applyFill="1" applyBorder="1" applyAlignment="1">
      <alignment horizontal="right"/>
    </xf>
    <xf numFmtId="43" fontId="59" fillId="2" borderId="0" xfId="1" applyFont="1" applyFill="1"/>
    <xf numFmtId="43" fontId="5" fillId="2" borderId="0" xfId="1" applyFont="1" applyFill="1" applyAlignment="1">
      <alignment horizontal="left"/>
    </xf>
    <xf numFmtId="170" fontId="59" fillId="2" borderId="0" xfId="2" applyNumberFormat="1" applyFont="1" applyFill="1"/>
    <xf numFmtId="0" fontId="11" fillId="2" borderId="12" xfId="0" applyFont="1" applyFill="1" applyBorder="1" applyAlignment="1">
      <alignment horizontal="left" wrapText="1"/>
    </xf>
    <xf numFmtId="171" fontId="6" fillId="2" borderId="0" xfId="0" applyNumberFormat="1" applyFont="1" applyFill="1" applyAlignment="1">
      <alignment horizontal="right"/>
    </xf>
    <xf numFmtId="171" fontId="12" fillId="2" borderId="0" xfId="0" applyNumberFormat="1" applyFont="1" applyFill="1" applyAlignment="1">
      <alignment horizontal="right"/>
    </xf>
    <xf numFmtId="170" fontId="6" fillId="2" borderId="0" xfId="12" applyNumberFormat="1" applyFont="1" applyFill="1" applyBorder="1" applyAlignment="1">
      <alignment horizontal="right"/>
    </xf>
    <xf numFmtId="0" fontId="59" fillId="0" borderId="0" xfId="0" applyFont="1"/>
    <xf numFmtId="0" fontId="6" fillId="2" borderId="12" xfId="0" applyFont="1" applyFill="1" applyBorder="1" applyAlignment="1">
      <alignment wrapText="1"/>
    </xf>
    <xf numFmtId="171" fontId="60" fillId="2" borderId="47" xfId="0" applyNumberFormat="1" applyFont="1" applyFill="1" applyBorder="1" applyAlignment="1">
      <alignment horizontal="right"/>
    </xf>
    <xf numFmtId="171" fontId="12" fillId="2" borderId="47" xfId="0" applyNumberFormat="1" applyFont="1" applyFill="1" applyBorder="1" applyAlignment="1">
      <alignment horizontal="right"/>
    </xf>
    <xf numFmtId="170" fontId="12" fillId="2" borderId="47" xfId="2" applyNumberFormat="1" applyFont="1" applyFill="1" applyBorder="1" applyAlignment="1">
      <alignment horizontal="right"/>
    </xf>
    <xf numFmtId="170" fontId="6" fillId="2" borderId="0" xfId="12" applyNumberFormat="1" applyFont="1" applyFill="1" applyAlignment="1">
      <alignment horizontal="right"/>
    </xf>
    <xf numFmtId="171" fontId="11" fillId="14" borderId="47" xfId="0" applyNumberFormat="1" applyFont="1" applyFill="1" applyBorder="1" applyAlignment="1">
      <alignment horizontal="right"/>
    </xf>
    <xf numFmtId="170" fontId="11" fillId="14" borderId="0" xfId="12" applyNumberFormat="1" applyFont="1" applyFill="1" applyAlignment="1">
      <alignment horizontal="right"/>
    </xf>
    <xf numFmtId="43" fontId="0" fillId="0" borderId="0" xfId="1" applyFont="1"/>
    <xf numFmtId="0" fontId="11" fillId="2" borderId="0" xfId="0" applyFont="1" applyFill="1" applyAlignment="1">
      <alignment horizontal="left" wrapText="1"/>
    </xf>
    <xf numFmtId="171" fontId="11" fillId="2" borderId="0" xfId="0" applyNumberFormat="1" applyFont="1" applyFill="1" applyAlignment="1">
      <alignment horizontal="right"/>
    </xf>
    <xf numFmtId="171" fontId="11" fillId="2" borderId="12" xfId="0" applyNumberFormat="1" applyFont="1" applyFill="1" applyBorder="1" applyAlignment="1">
      <alignment horizontal="right"/>
    </xf>
    <xf numFmtId="171" fontId="11" fillId="2" borderId="50" xfId="0" applyNumberFormat="1" applyFont="1" applyFill="1" applyBorder="1" applyAlignment="1">
      <alignment horizontal="right"/>
    </xf>
    <xf numFmtId="171" fontId="13" fillId="2" borderId="0" xfId="0" applyNumberFormat="1" applyFont="1" applyFill="1" applyAlignment="1">
      <alignment horizontal="right"/>
    </xf>
    <xf numFmtId="171" fontId="11" fillId="2" borderId="0" xfId="0" applyNumberFormat="1" applyFont="1" applyFill="1" applyAlignment="1">
      <alignment horizontal="left"/>
    </xf>
    <xf numFmtId="170" fontId="6" fillId="2" borderId="0" xfId="0" applyNumberFormat="1" applyFont="1" applyFill="1" applyAlignment="1">
      <alignment horizontal="right"/>
    </xf>
    <xf numFmtId="171" fontId="6" fillId="2" borderId="0" xfId="0" applyNumberFormat="1" applyFont="1" applyFill="1" applyAlignment="1">
      <alignment horizontal="left"/>
    </xf>
    <xf numFmtId="43" fontId="6" fillId="2" borderId="0" xfId="1" applyFont="1" applyFill="1" applyAlignment="1">
      <alignment horizontal="right"/>
    </xf>
    <xf numFmtId="43" fontId="12" fillId="2" borderId="0" xfId="1" applyFont="1" applyFill="1" applyAlignment="1">
      <alignment horizontal="right"/>
    </xf>
    <xf numFmtId="171" fontId="61" fillId="2" borderId="47" xfId="0" applyNumberFormat="1" applyFont="1" applyFill="1" applyBorder="1" applyAlignment="1">
      <alignment horizontal="right"/>
    </xf>
    <xf numFmtId="170" fontId="61" fillId="2" borderId="47" xfId="2" applyNumberFormat="1" applyFont="1" applyFill="1" applyBorder="1" applyAlignment="1">
      <alignment horizontal="right"/>
    </xf>
    <xf numFmtId="171" fontId="13" fillId="2" borderId="47" xfId="0" applyNumberFormat="1" applyFont="1" applyFill="1" applyBorder="1" applyAlignment="1">
      <alignment horizontal="right"/>
    </xf>
    <xf numFmtId="170" fontId="11" fillId="2" borderId="0" xfId="12" applyNumberFormat="1" applyFont="1" applyFill="1" applyBorder="1" applyAlignment="1">
      <alignment horizontal="right"/>
    </xf>
    <xf numFmtId="171" fontId="61" fillId="14" borderId="47" xfId="0" applyNumberFormat="1" applyFont="1" applyFill="1" applyBorder="1" applyAlignment="1">
      <alignment horizontal="right"/>
    </xf>
    <xf numFmtId="171" fontId="13" fillId="14" borderId="47" xfId="0" applyNumberFormat="1" applyFont="1" applyFill="1" applyBorder="1" applyAlignment="1">
      <alignment horizontal="right"/>
    </xf>
    <xf numFmtId="171" fontId="6" fillId="2" borderId="47" xfId="0" applyNumberFormat="1" applyFont="1" applyFill="1" applyBorder="1" applyAlignment="1">
      <alignment horizontal="right"/>
    </xf>
    <xf numFmtId="171" fontId="6" fillId="0" borderId="47" xfId="0" applyNumberFormat="1" applyFont="1" applyBorder="1" applyAlignment="1">
      <alignment horizontal="right"/>
    </xf>
    <xf numFmtId="171" fontId="0" fillId="0" borderId="0" xfId="0" applyNumberFormat="1"/>
    <xf numFmtId="171" fontId="11" fillId="2" borderId="47" xfId="0" applyNumberFormat="1" applyFont="1" applyFill="1" applyBorder="1" applyAlignment="1">
      <alignment horizontal="right"/>
    </xf>
    <xf numFmtId="170" fontId="11" fillId="2" borderId="47" xfId="2" applyNumberFormat="1" applyFont="1" applyFill="1" applyBorder="1" applyAlignment="1">
      <alignment horizontal="right"/>
    </xf>
    <xf numFmtId="170" fontId="11" fillId="2" borderId="0" xfId="12" applyNumberFormat="1" applyFont="1" applyFill="1" applyAlignment="1">
      <alignment horizontal="right"/>
    </xf>
    <xf numFmtId="39" fontId="60" fillId="2" borderId="47" xfId="0" applyNumberFormat="1" applyFont="1" applyFill="1" applyBorder="1" applyAlignment="1">
      <alignment horizontal="right"/>
    </xf>
    <xf numFmtId="10" fontId="12" fillId="2" borderId="47" xfId="2" applyNumberFormat="1" applyFont="1" applyFill="1" applyBorder="1" applyAlignment="1">
      <alignment horizontal="right"/>
    </xf>
    <xf numFmtId="39" fontId="12" fillId="2" borderId="47" xfId="0" applyNumberFormat="1" applyFont="1" applyFill="1" applyBorder="1" applyAlignment="1">
      <alignment horizontal="right"/>
    </xf>
    <xf numFmtId="170" fontId="13" fillId="14" borderId="47" xfId="12" applyNumberFormat="1" applyFont="1" applyFill="1" applyBorder="1" applyAlignment="1">
      <alignment horizontal="right"/>
    </xf>
    <xf numFmtId="170" fontId="13" fillId="14" borderId="0" xfId="12" applyNumberFormat="1" applyFont="1" applyFill="1" applyAlignment="1">
      <alignment horizontal="right"/>
    </xf>
    <xf numFmtId="43" fontId="5" fillId="2" borderId="0" xfId="1" applyFont="1" applyFill="1"/>
    <xf numFmtId="0" fontId="1" fillId="2" borderId="0" xfId="6" applyFill="1"/>
    <xf numFmtId="0" fontId="7" fillId="2" borderId="0" xfId="3" applyFill="1"/>
    <xf numFmtId="0" fontId="10" fillId="0" borderId="25" xfId="0" applyFont="1" applyBorder="1" applyAlignment="1">
      <alignment vertical="top" wrapText="1" readingOrder="1"/>
    </xf>
    <xf numFmtId="0" fontId="1" fillId="2" borderId="0" xfId="6" applyFill="1" applyAlignment="1">
      <alignment vertical="top" wrapText="1"/>
    </xf>
    <xf numFmtId="0" fontId="65" fillId="2" borderId="0" xfId="6" applyFont="1" applyFill="1" applyAlignment="1">
      <alignment horizontal="center"/>
    </xf>
    <xf numFmtId="0" fontId="17" fillId="2" borderId="0" xfId="6" applyFont="1" applyFill="1" applyAlignment="1">
      <alignment horizontal="center"/>
    </xf>
    <xf numFmtId="0" fontId="14" fillId="15" borderId="12" xfId="3" applyFont="1" applyFill="1" applyBorder="1" applyAlignment="1">
      <alignment horizontal="center" vertical="center" wrapText="1"/>
    </xf>
    <xf numFmtId="0" fontId="14" fillId="15" borderId="46" xfId="3" applyFont="1" applyFill="1" applyBorder="1" applyAlignment="1">
      <alignment horizontal="center" vertical="center" wrapText="1"/>
    </xf>
    <xf numFmtId="0" fontId="14" fillId="15" borderId="48" xfId="3" applyFont="1" applyFill="1" applyBorder="1" applyAlignment="1">
      <alignment horizontal="center" vertical="center" wrapText="1"/>
    </xf>
    <xf numFmtId="0" fontId="14" fillId="15" borderId="49" xfId="3" applyFont="1" applyFill="1" applyBorder="1" applyAlignment="1">
      <alignment horizontal="center" vertical="center" wrapText="1"/>
    </xf>
    <xf numFmtId="0" fontId="14" fillId="15" borderId="51" xfId="3" applyFont="1" applyFill="1" applyBorder="1" applyAlignment="1">
      <alignment horizontal="center" vertical="center" wrapText="1"/>
    </xf>
    <xf numFmtId="172" fontId="11" fillId="14" borderId="52" xfId="13" applyFont="1" applyFill="1" applyBorder="1" applyAlignment="1">
      <alignment horizontal="left" wrapText="1"/>
    </xf>
    <xf numFmtId="173" fontId="11" fillId="14" borderId="53" xfId="3" applyNumberFormat="1" applyFont="1" applyFill="1" applyBorder="1" applyAlignment="1">
      <alignment horizontal="right" vertical="center"/>
    </xf>
    <xf numFmtId="172" fontId="6" fillId="0" borderId="12" xfId="13" applyFont="1" applyFill="1" applyBorder="1" applyAlignment="1">
      <alignment horizontal="left" wrapText="1" indent="1"/>
    </xf>
    <xf numFmtId="173" fontId="6" fillId="0" borderId="47" xfId="3" applyNumberFormat="1" applyFont="1" applyBorder="1" applyAlignment="1">
      <alignment horizontal="right" vertical="center"/>
    </xf>
    <xf numFmtId="173" fontId="6" fillId="0" borderId="54" xfId="3" applyNumberFormat="1" applyFont="1" applyBorder="1" applyAlignment="1">
      <alignment horizontal="right" vertical="center"/>
    </xf>
    <xf numFmtId="173" fontId="6" fillId="0" borderId="55" xfId="3" applyNumberFormat="1" applyFont="1" applyBorder="1" applyAlignment="1">
      <alignment horizontal="right" vertical="center"/>
    </xf>
    <xf numFmtId="173" fontId="6" fillId="0" borderId="56" xfId="3" applyNumberFormat="1" applyFont="1" applyBorder="1" applyAlignment="1">
      <alignment horizontal="right" vertical="center"/>
    </xf>
    <xf numFmtId="173" fontId="6" fillId="0" borderId="57" xfId="3" applyNumberFormat="1" applyFont="1" applyBorder="1" applyAlignment="1">
      <alignment horizontal="right" vertical="center"/>
    </xf>
    <xf numFmtId="172" fontId="6" fillId="2" borderId="12" xfId="13" applyFont="1" applyFill="1" applyBorder="1" applyAlignment="1">
      <alignment horizontal="left" wrapText="1" indent="1"/>
    </xf>
    <xf numFmtId="173" fontId="6" fillId="2" borderId="47" xfId="3" applyNumberFormat="1" applyFont="1" applyFill="1" applyBorder="1" applyAlignment="1">
      <alignment horizontal="right" vertical="center"/>
    </xf>
    <xf numFmtId="173" fontId="6" fillId="2" borderId="50" xfId="3" applyNumberFormat="1" applyFont="1" applyFill="1" applyBorder="1" applyAlignment="1">
      <alignment horizontal="right" vertical="center"/>
    </xf>
    <xf numFmtId="173" fontId="6" fillId="2" borderId="0" xfId="3" applyNumberFormat="1" applyFont="1" applyFill="1" applyAlignment="1">
      <alignment horizontal="right" vertical="center"/>
    </xf>
    <xf numFmtId="173" fontId="11" fillId="14" borderId="12" xfId="3" applyNumberFormat="1" applyFont="1" applyFill="1" applyBorder="1" applyAlignment="1">
      <alignment horizontal="left" vertical="center"/>
    </xf>
    <xf numFmtId="173" fontId="11" fillId="14" borderId="50" xfId="3" applyNumberFormat="1" applyFont="1" applyFill="1" applyBorder="1" applyAlignment="1">
      <alignment horizontal="right" vertical="center"/>
    </xf>
    <xf numFmtId="173" fontId="11" fillId="14" borderId="47" xfId="3" applyNumberFormat="1" applyFont="1" applyFill="1" applyBorder="1" applyAlignment="1">
      <alignment horizontal="right" vertical="center"/>
    </xf>
    <xf numFmtId="173" fontId="11" fillId="14" borderId="0" xfId="3" applyNumberFormat="1" applyFont="1" applyFill="1" applyAlignment="1">
      <alignment horizontal="right" vertical="center"/>
    </xf>
    <xf numFmtId="43" fontId="1" fillId="2" borderId="0" xfId="14" applyFont="1" applyFill="1"/>
    <xf numFmtId="173" fontId="11" fillId="14" borderId="58" xfId="3" applyNumberFormat="1" applyFont="1" applyFill="1" applyBorder="1" applyAlignment="1">
      <alignment horizontal="left" vertical="center"/>
    </xf>
    <xf numFmtId="0" fontId="10" fillId="2" borderId="0" xfId="6" applyFont="1" applyFill="1" applyAlignment="1">
      <alignment horizontal="center" vertical="top" wrapText="1" readingOrder="1"/>
    </xf>
    <xf numFmtId="0" fontId="65" fillId="2" borderId="0" xfId="6" applyFont="1" applyFill="1"/>
    <xf numFmtId="0" fontId="17" fillId="2" borderId="0" xfId="6" applyFont="1" applyFill="1"/>
    <xf numFmtId="0" fontId="58" fillId="15" borderId="46" xfId="0" applyFont="1" applyFill="1" applyBorder="1" applyAlignment="1">
      <alignment horizontal="center" vertical="center" wrapText="1"/>
    </xf>
    <xf numFmtId="0" fontId="58" fillId="15" borderId="47" xfId="0" applyFont="1" applyFill="1" applyBorder="1" applyAlignment="1">
      <alignment horizontal="center" vertical="center" wrapText="1"/>
    </xf>
    <xf numFmtId="0" fontId="58" fillId="15" borderId="48" xfId="0" applyFont="1" applyFill="1" applyBorder="1" applyAlignment="1">
      <alignment horizontal="center" vertical="center" wrapText="1"/>
    </xf>
    <xf numFmtId="0" fontId="58" fillId="15" borderId="49" xfId="0" applyFont="1" applyFill="1" applyBorder="1" applyAlignment="1">
      <alignment horizontal="center" vertical="center" wrapText="1"/>
    </xf>
    <xf numFmtId="0" fontId="58" fillId="15" borderId="51" xfId="0" applyFont="1" applyFill="1" applyBorder="1" applyAlignment="1">
      <alignment horizontal="center" vertical="center" wrapText="1"/>
    </xf>
    <xf numFmtId="0" fontId="11" fillId="14" borderId="0" xfId="0" applyFont="1" applyFill="1" applyAlignment="1">
      <alignment horizontal="left" wrapText="1"/>
    </xf>
    <xf numFmtId="171" fontId="11" fillId="14" borderId="47" xfId="15" applyNumberFormat="1" applyFont="1" applyFill="1" applyBorder="1" applyAlignment="1">
      <alignment horizontal="right" vertical="center"/>
    </xf>
    <xf numFmtId="0" fontId="6" fillId="0" borderId="12" xfId="0" applyFont="1" applyBorder="1" applyAlignment="1">
      <alignment horizontal="left" indent="1"/>
    </xf>
    <xf numFmtId="43" fontId="6" fillId="0" borderId="47" xfId="1" applyFont="1" applyBorder="1" applyAlignment="1">
      <alignment horizontal="right" vertical="center"/>
    </xf>
    <xf numFmtId="171" fontId="6" fillId="0" borderId="47" xfId="15" applyNumberFormat="1" applyFont="1" applyBorder="1" applyAlignment="1">
      <alignment horizontal="right" vertical="center"/>
    </xf>
    <xf numFmtId="175" fontId="6" fillId="0" borderId="47" xfId="15" applyNumberFormat="1" applyFont="1" applyBorder="1" applyAlignment="1">
      <alignment horizontal="right" vertical="center"/>
    </xf>
    <xf numFmtId="0" fontId="11" fillId="14" borderId="0" xfId="0" applyFont="1" applyFill="1" applyAlignment="1">
      <alignment horizontal="left"/>
    </xf>
    <xf numFmtId="0" fontId="11" fillId="16" borderId="45" xfId="0" applyFont="1" applyFill="1" applyBorder="1" applyAlignment="1">
      <alignment horizontal="left"/>
    </xf>
    <xf numFmtId="0" fontId="66" fillId="0" borderId="0" xfId="0" applyFont="1"/>
    <xf numFmtId="0" fontId="67" fillId="0" borderId="0" xfId="0" applyFont="1" applyAlignment="1">
      <alignment vertical="center" wrapText="1" readingOrder="1"/>
    </xf>
    <xf numFmtId="0" fontId="64" fillId="0" borderId="0" xfId="0" applyFont="1" applyAlignment="1">
      <alignment vertical="top" readingOrder="1"/>
    </xf>
    <xf numFmtId="0" fontId="65" fillId="0" borderId="0" xfId="0" applyFont="1" applyAlignment="1">
      <alignment vertical="center"/>
    </xf>
    <xf numFmtId="0" fontId="65" fillId="0" borderId="0" xfId="0" applyFont="1" applyAlignment="1">
      <alignment horizontal="center" vertical="center"/>
    </xf>
    <xf numFmtId="0" fontId="68" fillId="0" borderId="0" xfId="0" applyFont="1" applyAlignment="1">
      <alignment vertical="center"/>
    </xf>
    <xf numFmtId="0" fontId="14" fillId="5" borderId="59" xfId="0" applyFont="1" applyFill="1" applyBorder="1" applyAlignment="1">
      <alignment horizontal="center" vertical="center" wrapText="1"/>
    </xf>
    <xf numFmtId="0" fontId="14" fillId="5" borderId="49" xfId="0" applyFont="1" applyFill="1" applyBorder="1" applyAlignment="1">
      <alignment horizontal="center" vertical="center" wrapText="1"/>
    </xf>
    <xf numFmtId="0" fontId="0" fillId="0" borderId="0" xfId="0" applyAlignment="1">
      <alignment vertical="center"/>
    </xf>
    <xf numFmtId="0" fontId="14" fillId="5" borderId="61" xfId="0" applyFont="1" applyFill="1" applyBorder="1" applyAlignment="1">
      <alignment horizontal="center" vertical="center" wrapText="1"/>
    </xf>
    <xf numFmtId="0" fontId="14" fillId="5" borderId="62" xfId="0" applyFont="1" applyFill="1" applyBorder="1" applyAlignment="1">
      <alignment horizontal="center" vertical="center" wrapText="1"/>
    </xf>
    <xf numFmtId="0" fontId="14" fillId="5" borderId="63"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1" fillId="0" borderId="65" xfId="0" applyFont="1" applyBorder="1" applyAlignment="1">
      <alignment horizontal="center" vertical="center" wrapText="1"/>
    </xf>
    <xf numFmtId="0" fontId="6" fillId="0" borderId="65" xfId="0" applyFont="1" applyBorder="1" applyAlignment="1">
      <alignment horizontal="center" vertical="center" wrapText="1"/>
    </xf>
    <xf numFmtId="170" fontId="6" fillId="0" borderId="65" xfId="0" applyNumberFormat="1" applyFont="1" applyBorder="1" applyAlignment="1">
      <alignment horizontal="center" vertical="center" wrapText="1"/>
    </xf>
    <xf numFmtId="170" fontId="0" fillId="0" borderId="0" xfId="2" applyNumberFormat="1" applyFont="1"/>
    <xf numFmtId="10" fontId="14" fillId="5" borderId="7" xfId="0" applyNumberFormat="1" applyFont="1" applyFill="1" applyBorder="1" applyAlignment="1">
      <alignment horizontal="center" vertical="center" wrapText="1"/>
    </xf>
    <xf numFmtId="0" fontId="14" fillId="5" borderId="7" xfId="0" applyFont="1" applyFill="1" applyBorder="1" applyAlignment="1">
      <alignment horizontal="center" vertical="center" wrapText="1"/>
    </xf>
    <xf numFmtId="170" fontId="14" fillId="5" borderId="7" xfId="0" applyNumberFormat="1" applyFont="1" applyFill="1" applyBorder="1" applyAlignment="1">
      <alignment horizontal="center" vertical="center" wrapText="1"/>
    </xf>
    <xf numFmtId="170" fontId="0" fillId="0" borderId="0" xfId="0" applyNumberFormat="1"/>
    <xf numFmtId="0" fontId="66" fillId="0" borderId="0" xfId="0" applyFont="1" applyAlignment="1">
      <alignment vertical="center"/>
    </xf>
    <xf numFmtId="0" fontId="66" fillId="0" borderId="0" xfId="0" applyFont="1" applyAlignment="1">
      <alignment vertical="center" wrapText="1"/>
    </xf>
    <xf numFmtId="0" fontId="7" fillId="0" borderId="0" xfId="3"/>
    <xf numFmtId="0" fontId="26" fillId="0" borderId="0" xfId="3" applyFont="1"/>
    <xf numFmtId="0" fontId="69" fillId="0" borderId="0" xfId="16" applyAlignment="1">
      <alignment horizontal="left" vertical="top"/>
    </xf>
    <xf numFmtId="0" fontId="8" fillId="0" borderId="0" xfId="0" applyFont="1" applyAlignment="1">
      <alignment vertical="center" wrapText="1" readingOrder="1"/>
    </xf>
    <xf numFmtId="0" fontId="9" fillId="0" borderId="0" xfId="0" applyFont="1" applyAlignment="1">
      <alignment vertical="top" readingOrder="1"/>
    </xf>
    <xf numFmtId="0" fontId="65" fillId="0" borderId="0" xfId="0" applyFont="1"/>
    <xf numFmtId="0" fontId="69" fillId="0" borderId="41" xfId="16" applyBorder="1" applyAlignment="1">
      <alignment horizontal="left" vertical="top"/>
    </xf>
    <xf numFmtId="0" fontId="70" fillId="5" borderId="51" xfId="16" applyFont="1" applyFill="1" applyBorder="1" applyAlignment="1">
      <alignment horizontal="center" vertical="center" wrapText="1"/>
    </xf>
    <xf numFmtId="0" fontId="12" fillId="0" borderId="73" xfId="16" applyFont="1" applyBorder="1" applyAlignment="1">
      <alignment horizontal="center" vertical="center" wrapText="1"/>
    </xf>
    <xf numFmtId="0" fontId="12" fillId="0" borderId="74" xfId="16" applyFont="1" applyBorder="1" applyAlignment="1">
      <alignment horizontal="center" vertical="center" wrapText="1"/>
    </xf>
    <xf numFmtId="0" fontId="12" fillId="0" borderId="75" xfId="16" applyFont="1" applyBorder="1" applyAlignment="1">
      <alignment horizontal="center" vertical="center" wrapText="1"/>
    </xf>
    <xf numFmtId="0" fontId="12" fillId="0" borderId="76" xfId="16" applyFont="1" applyBorder="1" applyAlignment="1">
      <alignment horizontal="center" vertical="center" wrapText="1"/>
    </xf>
    <xf numFmtId="0" fontId="12" fillId="0" borderId="0" xfId="16" applyFont="1" applyAlignment="1">
      <alignment horizontal="center" vertical="center" wrapText="1"/>
    </xf>
    <xf numFmtId="0" fontId="12" fillId="0" borderId="77" xfId="16" applyFont="1" applyBorder="1" applyAlignment="1">
      <alignment horizontal="center" vertical="center" wrapText="1"/>
    </xf>
    <xf numFmtId="0" fontId="12" fillId="0" borderId="78" xfId="16" applyFont="1" applyBorder="1" applyAlignment="1">
      <alignment horizontal="center" vertical="center" wrapText="1"/>
    </xf>
    <xf numFmtId="0" fontId="12" fillId="0" borderId="41" xfId="16" applyFont="1" applyBorder="1" applyAlignment="1">
      <alignment horizontal="center" vertical="center" wrapText="1"/>
    </xf>
    <xf numFmtId="0" fontId="74" fillId="0" borderId="79" xfId="16" applyFont="1" applyBorder="1" applyAlignment="1">
      <alignment horizontal="center" vertical="center" wrapText="1"/>
    </xf>
    <xf numFmtId="0" fontId="12" fillId="0" borderId="80" xfId="16" applyFont="1" applyBorder="1" applyAlignment="1">
      <alignment horizontal="center" vertical="center" wrapText="1"/>
    </xf>
    <xf numFmtId="0" fontId="74" fillId="0" borderId="76" xfId="16" applyFont="1" applyBorder="1" applyAlignment="1">
      <alignment horizontal="center" vertical="center" wrapText="1"/>
    </xf>
    <xf numFmtId="0" fontId="74" fillId="0" borderId="81" xfId="16" applyFont="1" applyBorder="1" applyAlignment="1">
      <alignment horizontal="center" vertical="center" wrapText="1"/>
    </xf>
    <xf numFmtId="0" fontId="12" fillId="0" borderId="79" xfId="16" applyFont="1" applyBorder="1" applyAlignment="1">
      <alignment horizontal="center" vertical="center" wrapText="1"/>
    </xf>
    <xf numFmtId="0" fontId="74" fillId="0" borderId="75" xfId="16" applyFont="1" applyBorder="1" applyAlignment="1">
      <alignment horizontal="center" vertical="center"/>
    </xf>
    <xf numFmtId="0" fontId="74" fillId="0" borderId="75" xfId="16" applyFont="1" applyBorder="1" applyAlignment="1">
      <alignment horizontal="center" vertical="center" wrapText="1"/>
    </xf>
    <xf numFmtId="0" fontId="74" fillId="0" borderId="82" xfId="16" applyFont="1" applyBorder="1" applyAlignment="1">
      <alignment horizontal="center" vertical="center"/>
    </xf>
    <xf numFmtId="0" fontId="74" fillId="0" borderId="41" xfId="16" applyFont="1" applyBorder="1" applyAlignment="1">
      <alignment horizontal="center" vertical="center" wrapText="1"/>
    </xf>
    <xf numFmtId="0" fontId="74" fillId="0" borderId="0" xfId="16" applyFont="1" applyAlignment="1">
      <alignment horizontal="center" vertical="center" wrapText="1"/>
    </xf>
    <xf numFmtId="0" fontId="6" fillId="0" borderId="75" xfId="16" applyFont="1" applyBorder="1" applyAlignment="1">
      <alignment horizontal="center" vertical="center" wrapText="1"/>
    </xf>
    <xf numFmtId="0" fontId="75" fillId="0" borderId="0" xfId="16" applyFont="1" applyAlignment="1">
      <alignment horizontal="left" vertical="top"/>
    </xf>
    <xf numFmtId="0" fontId="69" fillId="0" borderId="0" xfId="16" applyAlignment="1">
      <alignment horizontal="left" wrapText="1"/>
    </xf>
    <xf numFmtId="0" fontId="76" fillId="0" borderId="0" xfId="0" applyFont="1" applyAlignment="1">
      <alignment vertical="center" wrapText="1" readingOrder="1"/>
    </xf>
    <xf numFmtId="0" fontId="5" fillId="0" borderId="0" xfId="0" applyFont="1"/>
    <xf numFmtId="0" fontId="77" fillId="0" borderId="0" xfId="0" applyFont="1"/>
    <xf numFmtId="0" fontId="78" fillId="0" borderId="0" xfId="0" applyFont="1" applyAlignment="1">
      <alignment horizontal="center"/>
    </xf>
    <xf numFmtId="0" fontId="79" fillId="0" borderId="50" xfId="0" applyFont="1" applyBorder="1" applyAlignment="1">
      <alignment horizontal="center"/>
    </xf>
    <xf numFmtId="0" fontId="14" fillId="15" borderId="47" xfId="0" applyFont="1" applyFill="1" applyBorder="1" applyAlignment="1">
      <alignment horizontal="center" vertical="center" wrapText="1"/>
    </xf>
    <xf numFmtId="0" fontId="14" fillId="15" borderId="59" xfId="0" applyFont="1" applyFill="1" applyBorder="1" applyAlignment="1">
      <alignment horizontal="center" vertical="center" wrapText="1"/>
    </xf>
    <xf numFmtId="0" fontId="14" fillId="15" borderId="26" xfId="0" applyFont="1" applyFill="1" applyBorder="1" applyAlignment="1">
      <alignment horizontal="center" vertical="center" wrapText="1"/>
    </xf>
    <xf numFmtId="0" fontId="59" fillId="0" borderId="50" xfId="0" applyFont="1" applyBorder="1"/>
    <xf numFmtId="0" fontId="14" fillId="15" borderId="91" xfId="0" applyFont="1" applyFill="1" applyBorder="1" applyAlignment="1">
      <alignment horizontal="center" vertical="center" wrapText="1"/>
    </xf>
    <xf numFmtId="0" fontId="14" fillId="15" borderId="92" xfId="0" applyFont="1" applyFill="1" applyBorder="1" applyAlignment="1">
      <alignment horizontal="center" vertical="center" wrapText="1"/>
    </xf>
    <xf numFmtId="0" fontId="13" fillId="2" borderId="94" xfId="0" applyFont="1" applyFill="1" applyBorder="1" applyAlignment="1">
      <alignment wrapText="1"/>
    </xf>
    <xf numFmtId="173" fontId="17" fillId="7" borderId="95" xfId="15" applyNumberFormat="1" applyFont="1" applyFill="1" applyBorder="1"/>
    <xf numFmtId="173" fontId="17" fillId="0" borderId="95" xfId="15" applyNumberFormat="1" applyFont="1" applyBorder="1"/>
    <xf numFmtId="173" fontId="17" fillId="2" borderId="95" xfId="2" applyNumberFormat="1" applyFont="1" applyFill="1" applyBorder="1"/>
    <xf numFmtId="173" fontId="17" fillId="0" borderId="96" xfId="15" applyNumberFormat="1" applyFont="1" applyBorder="1"/>
    <xf numFmtId="0" fontId="13" fillId="2" borderId="82" xfId="0" applyFont="1" applyFill="1" applyBorder="1" applyAlignment="1">
      <alignment wrapText="1"/>
    </xf>
    <xf numFmtId="173" fontId="17" fillId="0" borderId="75" xfId="15" applyNumberFormat="1" applyFont="1" applyBorder="1"/>
    <xf numFmtId="173" fontId="17" fillId="7" borderId="75" xfId="15" applyNumberFormat="1" applyFont="1" applyFill="1" applyBorder="1"/>
    <xf numFmtId="173" fontId="17" fillId="2" borderId="75" xfId="2" applyNumberFormat="1" applyFont="1" applyFill="1" applyBorder="1"/>
    <xf numFmtId="173" fontId="17" fillId="0" borderId="76" xfId="15" applyNumberFormat="1" applyFont="1" applyBorder="1"/>
    <xf numFmtId="0" fontId="13" fillId="2" borderId="75" xfId="0" applyFont="1" applyFill="1" applyBorder="1" applyAlignment="1">
      <alignment wrapText="1"/>
    </xf>
    <xf numFmtId="0" fontId="13" fillId="2" borderId="74" xfId="0" applyFont="1" applyFill="1" applyBorder="1" applyAlignment="1">
      <alignment wrapText="1"/>
    </xf>
    <xf numFmtId="173" fontId="17" fillId="0" borderId="74" xfId="15" applyNumberFormat="1" applyFont="1" applyBorder="1"/>
    <xf numFmtId="173" fontId="17" fillId="7" borderId="74" xfId="15" applyNumberFormat="1" applyFont="1" applyFill="1" applyBorder="1"/>
    <xf numFmtId="173" fontId="17" fillId="0" borderId="73" xfId="15" applyNumberFormat="1" applyFont="1" applyBorder="1"/>
    <xf numFmtId="43" fontId="59" fillId="0" borderId="0" xfId="1" applyFont="1"/>
    <xf numFmtId="0" fontId="13" fillId="14" borderId="41" xfId="0" applyFont="1" applyFill="1" applyBorder="1" applyAlignment="1">
      <alignment wrapText="1"/>
    </xf>
    <xf numFmtId="174" fontId="16" fillId="14" borderId="78" xfId="15" applyFont="1" applyFill="1" applyBorder="1"/>
    <xf numFmtId="173" fontId="16" fillId="14" borderId="78" xfId="2" applyNumberFormat="1" applyFont="1" applyFill="1" applyBorder="1"/>
    <xf numFmtId="173" fontId="16" fillId="14" borderId="41" xfId="2" applyNumberFormat="1" applyFont="1" applyFill="1" applyBorder="1"/>
    <xf numFmtId="43" fontId="0" fillId="0" borderId="0" xfId="0" applyNumberFormat="1"/>
    <xf numFmtId="0" fontId="11" fillId="2" borderId="75" xfId="0" applyFont="1" applyFill="1" applyBorder="1" applyAlignment="1">
      <alignment wrapText="1"/>
    </xf>
    <xf numFmtId="173" fontId="17" fillId="0" borderId="75" xfId="2" applyNumberFormat="1" applyFont="1" applyFill="1" applyBorder="1"/>
    <xf numFmtId="173" fontId="17" fillId="0" borderId="75" xfId="15" applyNumberFormat="1" applyFont="1" applyFill="1" applyBorder="1"/>
    <xf numFmtId="170" fontId="59" fillId="0" borderId="0" xfId="2" applyNumberFormat="1" applyFont="1"/>
    <xf numFmtId="0" fontId="11" fillId="2" borderId="41" xfId="0" applyFont="1" applyFill="1" applyBorder="1" applyAlignment="1">
      <alignment wrapText="1"/>
    </xf>
    <xf numFmtId="173" fontId="6" fillId="0" borderId="74" xfId="15" applyNumberFormat="1" applyFont="1" applyBorder="1"/>
    <xf numFmtId="173" fontId="17" fillId="0" borderId="74" xfId="2" applyNumberFormat="1" applyFont="1" applyBorder="1"/>
    <xf numFmtId="173" fontId="17" fillId="0" borderId="75" xfId="2" applyNumberFormat="1" applyFont="1" applyBorder="1"/>
    <xf numFmtId="43" fontId="59" fillId="0" borderId="0" xfId="0" applyNumberFormat="1" applyFont="1"/>
    <xf numFmtId="9" fontId="5" fillId="0" borderId="0" xfId="2" applyFont="1"/>
    <xf numFmtId="173" fontId="17" fillId="0" borderId="78" xfId="15" applyNumberFormat="1" applyFont="1" applyBorder="1"/>
    <xf numFmtId="173" fontId="17" fillId="7" borderId="78" xfId="15" applyNumberFormat="1" applyFont="1" applyFill="1" applyBorder="1"/>
    <xf numFmtId="173" fontId="17" fillId="0" borderId="41" xfId="15" applyNumberFormat="1" applyFont="1" applyBorder="1"/>
    <xf numFmtId="0" fontId="13" fillId="14" borderId="76" xfId="0" applyFont="1" applyFill="1" applyBorder="1" applyAlignment="1">
      <alignment wrapText="1"/>
    </xf>
    <xf numFmtId="174" fontId="16" fillId="14" borderId="75" xfId="15" applyFont="1" applyFill="1" applyBorder="1"/>
    <xf numFmtId="173" fontId="16" fillId="14" borderId="75" xfId="2" applyNumberFormat="1" applyFont="1" applyFill="1" applyBorder="1"/>
    <xf numFmtId="173" fontId="16" fillId="14" borderId="76" xfId="2" applyNumberFormat="1" applyFont="1" applyFill="1" applyBorder="1"/>
    <xf numFmtId="9" fontId="1" fillId="0" borderId="0" xfId="2" applyFont="1"/>
    <xf numFmtId="0" fontId="13" fillId="2" borderId="73" xfId="0" applyFont="1" applyFill="1" applyBorder="1" applyAlignment="1">
      <alignment wrapText="1"/>
    </xf>
    <xf numFmtId="173" fontId="17" fillId="2" borderId="74" xfId="2" applyNumberFormat="1" applyFont="1" applyFill="1" applyBorder="1"/>
    <xf numFmtId="173" fontId="17" fillId="0" borderId="74" xfId="15" applyNumberFormat="1" applyFont="1" applyFill="1" applyBorder="1"/>
    <xf numFmtId="0" fontId="13" fillId="2" borderId="41" xfId="0" applyFont="1" applyFill="1" applyBorder="1" applyAlignment="1">
      <alignment wrapText="1"/>
    </xf>
    <xf numFmtId="173" fontId="17" fillId="0" borderId="78" xfId="2" applyNumberFormat="1" applyFont="1" applyBorder="1"/>
    <xf numFmtId="0" fontId="13" fillId="2" borderId="97" xfId="0" applyFont="1" applyFill="1" applyBorder="1" applyAlignment="1">
      <alignment wrapText="1"/>
    </xf>
    <xf numFmtId="173" fontId="17" fillId="0" borderId="82" xfId="15" applyNumberFormat="1" applyFont="1" applyBorder="1"/>
    <xf numFmtId="173" fontId="17" fillId="7" borderId="82" xfId="15" applyNumberFormat="1" applyFont="1" applyFill="1" applyBorder="1"/>
    <xf numFmtId="173" fontId="17" fillId="0" borderId="82" xfId="2" applyNumberFormat="1" applyFont="1" applyBorder="1"/>
    <xf numFmtId="173" fontId="17" fillId="0" borderId="97" xfId="15" applyNumberFormat="1" applyFont="1" applyBorder="1"/>
    <xf numFmtId="0" fontId="13" fillId="2" borderId="76" xfId="0" applyFont="1" applyFill="1" applyBorder="1" applyAlignment="1">
      <alignment wrapText="1"/>
    </xf>
    <xf numFmtId="0" fontId="13" fillId="14" borderId="43" xfId="0" applyFont="1" applyFill="1" applyBorder="1" applyAlignment="1">
      <alignment wrapText="1"/>
    </xf>
    <xf numFmtId="174" fontId="16" fillId="14" borderId="98" xfId="15" applyFont="1" applyFill="1" applyBorder="1"/>
    <xf numFmtId="173" fontId="16" fillId="14" borderId="98" xfId="2" applyNumberFormat="1" applyFont="1" applyFill="1" applyBorder="1"/>
    <xf numFmtId="173" fontId="16" fillId="14" borderId="43" xfId="2" applyNumberFormat="1" applyFont="1" applyFill="1" applyBorder="1"/>
    <xf numFmtId="0" fontId="11" fillId="2" borderId="40" xfId="0" applyFont="1" applyFill="1" applyBorder="1" applyAlignment="1">
      <alignment wrapText="1"/>
    </xf>
    <xf numFmtId="173" fontId="17" fillId="7" borderId="99" xfId="15" applyNumberFormat="1" applyFont="1" applyFill="1" applyBorder="1"/>
    <xf numFmtId="173" fontId="17" fillId="0" borderId="99" xfId="15" applyNumberFormat="1" applyFont="1" applyBorder="1"/>
    <xf numFmtId="0" fontId="11" fillId="2" borderId="76" xfId="0" applyFont="1" applyFill="1" applyBorder="1" applyAlignment="1">
      <alignment wrapText="1"/>
    </xf>
    <xf numFmtId="0" fontId="11" fillId="2" borderId="73" xfId="0" applyFont="1" applyFill="1" applyBorder="1" applyAlignment="1">
      <alignment wrapText="1"/>
    </xf>
    <xf numFmtId="0" fontId="11" fillId="2" borderId="43" xfId="0" applyFont="1" applyFill="1" applyBorder="1" applyAlignment="1">
      <alignment wrapText="1"/>
    </xf>
    <xf numFmtId="173" fontId="17" fillId="0" borderId="98" xfId="15" applyNumberFormat="1" applyFont="1" applyBorder="1"/>
    <xf numFmtId="173" fontId="17" fillId="7" borderId="98" xfId="15" applyNumberFormat="1" applyFont="1" applyFill="1" applyBorder="1"/>
    <xf numFmtId="173" fontId="17" fillId="0" borderId="43" xfId="15" applyNumberFormat="1" applyFont="1" applyBorder="1"/>
    <xf numFmtId="0" fontId="13" fillId="14" borderId="100" xfId="0" applyFont="1" applyFill="1" applyBorder="1" applyAlignment="1">
      <alignment wrapText="1"/>
    </xf>
    <xf numFmtId="173" fontId="16" fillId="14" borderId="101" xfId="2" applyNumberFormat="1" applyFont="1" applyFill="1" applyBorder="1"/>
    <xf numFmtId="173" fontId="16" fillId="14" borderId="100" xfId="2" applyNumberFormat="1" applyFont="1" applyFill="1" applyBorder="1"/>
    <xf numFmtId="0" fontId="11" fillId="2" borderId="103" xfId="0" applyFont="1" applyFill="1" applyBorder="1" applyAlignment="1">
      <alignment wrapText="1"/>
    </xf>
    <xf numFmtId="173" fontId="17" fillId="7" borderId="104" xfId="15" applyNumberFormat="1" applyFont="1" applyFill="1" applyBorder="1"/>
    <xf numFmtId="173" fontId="17" fillId="0" borderId="104" xfId="15" applyNumberFormat="1" applyFont="1" applyBorder="1"/>
    <xf numFmtId="173" fontId="17" fillId="0" borderId="103" xfId="15" applyNumberFormat="1" applyFont="1" applyBorder="1"/>
    <xf numFmtId="176" fontId="0" fillId="0" borderId="0" xfId="0" applyNumberFormat="1"/>
    <xf numFmtId="173" fontId="14" fillId="5" borderId="65" xfId="15" applyNumberFormat="1" applyFont="1" applyFill="1" applyBorder="1"/>
    <xf numFmtId="173" fontId="14" fillId="5" borderId="105" xfId="15" applyNumberFormat="1" applyFont="1" applyFill="1" applyBorder="1"/>
    <xf numFmtId="170" fontId="80" fillId="0" borderId="0" xfId="2" applyNumberFormat="1" applyFont="1"/>
    <xf numFmtId="9" fontId="80" fillId="0" borderId="0" xfId="2" applyFont="1"/>
    <xf numFmtId="43" fontId="3" fillId="0" borderId="0" xfId="1" applyFont="1"/>
    <xf numFmtId="173" fontId="17" fillId="0" borderId="0" xfId="15" applyNumberFormat="1" applyFont="1" applyBorder="1"/>
    <xf numFmtId="0" fontId="14" fillId="13" borderId="65" xfId="0" applyFont="1" applyFill="1" applyBorder="1" applyAlignment="1">
      <alignment horizontal="center" vertical="center" wrapText="1"/>
    </xf>
    <xf numFmtId="0" fontId="81" fillId="0" borderId="0" xfId="0" applyFont="1" applyAlignment="1">
      <alignment horizontal="center"/>
    </xf>
    <xf numFmtId="0" fontId="13" fillId="2" borderId="106" xfId="0" applyFont="1" applyFill="1" applyBorder="1" applyAlignment="1">
      <alignment wrapText="1"/>
    </xf>
    <xf numFmtId="173" fontId="17" fillId="7" borderId="8" xfId="15" applyNumberFormat="1" applyFont="1" applyFill="1" applyBorder="1"/>
    <xf numFmtId="173" fontId="17" fillId="0" borderId="8" xfId="15" applyNumberFormat="1" applyFont="1" applyBorder="1"/>
    <xf numFmtId="173" fontId="17" fillId="2" borderId="8" xfId="2" applyNumberFormat="1" applyFont="1" applyFill="1" applyBorder="1"/>
    <xf numFmtId="0" fontId="13" fillId="2" borderId="65" xfId="0" applyFont="1" applyFill="1" applyBorder="1" applyAlignment="1">
      <alignment wrapText="1"/>
    </xf>
    <xf numFmtId="173" fontId="17" fillId="0" borderId="65" xfId="15" applyNumberFormat="1" applyFont="1" applyBorder="1"/>
    <xf numFmtId="173" fontId="17" fillId="7" borderId="65" xfId="15" applyNumberFormat="1" applyFont="1" applyFill="1" applyBorder="1"/>
    <xf numFmtId="173" fontId="17" fillId="2" borderId="65" xfId="2" applyNumberFormat="1" applyFont="1" applyFill="1" applyBorder="1"/>
    <xf numFmtId="0" fontId="13" fillId="14" borderId="65" xfId="0" applyFont="1" applyFill="1" applyBorder="1" applyAlignment="1">
      <alignment wrapText="1"/>
    </xf>
    <xf numFmtId="174" fontId="16" fillId="14" borderId="65" xfId="15" applyFont="1" applyFill="1" applyBorder="1"/>
    <xf numFmtId="173" fontId="16" fillId="14" borderId="65" xfId="2" applyNumberFormat="1" applyFont="1" applyFill="1" applyBorder="1"/>
    <xf numFmtId="0" fontId="11" fillId="2" borderId="65" xfId="0" applyFont="1" applyFill="1" applyBorder="1" applyAlignment="1">
      <alignment wrapText="1"/>
    </xf>
    <xf numFmtId="173" fontId="17" fillId="0" borderId="65" xfId="2" applyNumberFormat="1" applyFont="1" applyFill="1" applyBorder="1"/>
    <xf numFmtId="173" fontId="17" fillId="0" borderId="65" xfId="15" applyNumberFormat="1" applyFont="1" applyFill="1" applyBorder="1"/>
    <xf numFmtId="173" fontId="17" fillId="0" borderId="65" xfId="2" applyNumberFormat="1" applyFont="1" applyBorder="1"/>
    <xf numFmtId="173" fontId="17" fillId="0" borderId="0" xfId="0" applyNumberFormat="1" applyFont="1"/>
    <xf numFmtId="0" fontId="82" fillId="0" borderId="0" xfId="0" applyFont="1" applyAlignment="1">
      <alignment horizontal="center" vertical="center" readingOrder="1"/>
    </xf>
    <xf numFmtId="0" fontId="9" fillId="0" borderId="0" xfId="0" applyFont="1" applyAlignment="1">
      <alignment horizontal="center" vertical="center" readingOrder="1"/>
    </xf>
    <xf numFmtId="168" fontId="13" fillId="0" borderId="0" xfId="1" applyNumberFormat="1" applyFont="1" applyAlignment="1">
      <alignment horizontal="right" vertical="center"/>
    </xf>
    <xf numFmtId="173" fontId="13" fillId="0" borderId="0" xfId="3" applyNumberFormat="1" applyFont="1" applyAlignment="1">
      <alignment horizontal="right" vertical="center"/>
    </xf>
    <xf numFmtId="170" fontId="0" fillId="2" borderId="0" xfId="2" applyNumberFormat="1" applyFont="1" applyFill="1"/>
    <xf numFmtId="170" fontId="0" fillId="2" borderId="0" xfId="2" applyNumberFormat="1" applyFont="1" applyFill="1" applyBorder="1"/>
    <xf numFmtId="173" fontId="11" fillId="14" borderId="107" xfId="3" applyNumberFormat="1" applyFont="1" applyFill="1" applyBorder="1" applyAlignment="1">
      <alignment horizontal="right" vertical="center"/>
    </xf>
    <xf numFmtId="173" fontId="6" fillId="0" borderId="108" xfId="3" applyNumberFormat="1" applyFont="1" applyBorder="1" applyAlignment="1">
      <alignment horizontal="right" vertical="center"/>
    </xf>
    <xf numFmtId="173" fontId="6" fillId="0" borderId="109" xfId="3" applyNumberFormat="1" applyFont="1" applyBorder="1" applyAlignment="1">
      <alignment horizontal="right" vertical="center"/>
    </xf>
    <xf numFmtId="173" fontId="6" fillId="0" borderId="50" xfId="3" applyNumberFormat="1" applyFont="1" applyBorder="1" applyAlignment="1">
      <alignment horizontal="right" vertical="center"/>
    </xf>
    <xf numFmtId="173" fontId="6" fillId="0" borderId="110" xfId="3" applyNumberFormat="1" applyFont="1" applyBorder="1" applyAlignment="1">
      <alignment horizontal="right" vertical="center"/>
    </xf>
    <xf numFmtId="173" fontId="6" fillId="0" borderId="111" xfId="3" applyNumberFormat="1" applyFont="1" applyBorder="1" applyAlignment="1">
      <alignment horizontal="right" vertical="center"/>
    </xf>
    <xf numFmtId="170" fontId="11" fillId="2" borderId="0" xfId="2" applyNumberFormat="1" applyFont="1" applyFill="1" applyBorder="1" applyAlignment="1">
      <alignment horizontal="right" vertical="center"/>
    </xf>
    <xf numFmtId="173" fontId="11" fillId="2" borderId="0" xfId="3" applyNumberFormat="1" applyFont="1" applyFill="1" applyAlignment="1">
      <alignment horizontal="right" vertical="center"/>
    </xf>
    <xf numFmtId="0" fontId="1" fillId="0" borderId="0" xfId="6"/>
    <xf numFmtId="0" fontId="1" fillId="0" borderId="0" xfId="6" applyAlignment="1">
      <alignment horizontal="left" vertical="top" wrapText="1"/>
    </xf>
    <xf numFmtId="0" fontId="14" fillId="15" borderId="84" xfId="3" applyFont="1" applyFill="1" applyBorder="1" applyAlignment="1">
      <alignment horizontal="center" vertical="center" wrapText="1"/>
    </xf>
    <xf numFmtId="0" fontId="14" fillId="15" borderId="113" xfId="3" applyFont="1" applyFill="1" applyBorder="1" applyAlignment="1">
      <alignment horizontal="center" vertical="center" wrapText="1"/>
    </xf>
    <xf numFmtId="172" fontId="11" fillId="14" borderId="12" xfId="13" applyFont="1" applyFill="1" applyBorder="1" applyAlignment="1">
      <alignment horizontal="left" wrapText="1"/>
    </xf>
    <xf numFmtId="170" fontId="7" fillId="0" borderId="0" xfId="2" applyNumberFormat="1" applyFont="1" applyFill="1"/>
    <xf numFmtId="173" fontId="6" fillId="2" borderId="114" xfId="3" applyNumberFormat="1" applyFont="1" applyFill="1" applyBorder="1" applyAlignment="1">
      <alignment horizontal="right" vertical="center"/>
    </xf>
    <xf numFmtId="173" fontId="6" fillId="2" borderId="39" xfId="3" applyNumberFormat="1" applyFont="1" applyFill="1" applyBorder="1" applyAlignment="1">
      <alignment horizontal="right" vertical="center"/>
    </xf>
    <xf numFmtId="173" fontId="6" fillId="2" borderId="5" xfId="3" applyNumberFormat="1" applyFont="1" applyFill="1" applyBorder="1" applyAlignment="1">
      <alignment horizontal="right" vertical="center"/>
    </xf>
    <xf numFmtId="43" fontId="1" fillId="0" borderId="0" xfId="14" applyFont="1" applyFill="1"/>
    <xf numFmtId="0" fontId="14" fillId="15" borderId="59" xfId="3" applyFont="1" applyFill="1" applyBorder="1" applyAlignment="1">
      <alignment horizontal="center" vertical="center" wrapText="1"/>
    </xf>
    <xf numFmtId="172" fontId="11" fillId="14" borderId="115" xfId="13" applyFont="1" applyFill="1" applyBorder="1" applyAlignment="1">
      <alignment horizontal="left" wrapText="1" indent="1"/>
    </xf>
    <xf numFmtId="173" fontId="11" fillId="14" borderId="116" xfId="3" applyNumberFormat="1" applyFont="1" applyFill="1" applyBorder="1" applyAlignment="1">
      <alignment horizontal="right" vertical="center"/>
    </xf>
    <xf numFmtId="172" fontId="6" fillId="0" borderId="12" xfId="13" applyFont="1" applyFill="1" applyBorder="1" applyAlignment="1">
      <alignment horizontal="left" wrapText="1" indent="2"/>
    </xf>
    <xf numFmtId="170" fontId="7" fillId="2" borderId="0" xfId="2" applyNumberFormat="1" applyFont="1" applyFill="1"/>
    <xf numFmtId="172" fontId="14" fillId="18" borderId="12" xfId="13" applyFont="1" applyFill="1" applyBorder="1" applyAlignment="1">
      <alignment horizontal="left" wrapText="1"/>
    </xf>
    <xf numFmtId="173" fontId="14" fillId="18" borderId="46" xfId="3" applyNumberFormat="1" applyFont="1" applyFill="1" applyBorder="1" applyAlignment="1">
      <alignment horizontal="right" vertical="center"/>
    </xf>
    <xf numFmtId="0" fontId="63" fillId="2" borderId="0" xfId="6" applyFont="1" applyFill="1" applyAlignment="1">
      <alignment vertical="center" readingOrder="1"/>
    </xf>
    <xf numFmtId="0" fontId="13" fillId="0" borderId="0" xfId="3" applyFont="1" applyAlignment="1">
      <alignment horizontal="center" vertical="center" wrapText="1"/>
    </xf>
    <xf numFmtId="173" fontId="13" fillId="0" borderId="0" xfId="3" applyNumberFormat="1" applyFont="1" applyAlignment="1">
      <alignment horizontal="left" vertical="center"/>
    </xf>
    <xf numFmtId="173" fontId="3" fillId="0" borderId="0" xfId="0" applyNumberFormat="1" applyFont="1"/>
    <xf numFmtId="0" fontId="66" fillId="0" borderId="0" xfId="0" applyFont="1" applyAlignment="1">
      <alignment vertical="top"/>
    </xf>
    <xf numFmtId="0" fontId="4" fillId="0" borderId="0" xfId="0" applyFont="1"/>
    <xf numFmtId="0" fontId="4" fillId="0" borderId="0" xfId="0" applyFont="1" applyAlignment="1">
      <alignment vertical="center"/>
    </xf>
    <xf numFmtId="0" fontId="13" fillId="2" borderId="0" xfId="0" applyFont="1" applyFill="1" applyAlignment="1">
      <alignment horizontal="center" vertical="center"/>
    </xf>
    <xf numFmtId="0" fontId="12" fillId="2" borderId="0" xfId="0" applyFont="1" applyFill="1" applyAlignment="1">
      <alignment horizontal="center" vertical="center"/>
    </xf>
    <xf numFmtId="0" fontId="54" fillId="2" borderId="0" xfId="0" applyFont="1" applyFill="1" applyAlignment="1">
      <alignment vertical="center"/>
    </xf>
    <xf numFmtId="0" fontId="80" fillId="2" borderId="0" xfId="0" applyFont="1" applyFill="1" applyAlignment="1">
      <alignment horizontal="left"/>
    </xf>
    <xf numFmtId="0" fontId="19" fillId="2" borderId="0" xfId="0" applyFont="1" applyFill="1" applyAlignment="1">
      <alignment vertical="center"/>
    </xf>
    <xf numFmtId="0" fontId="17" fillId="2" borderId="11" xfId="6" applyFont="1" applyFill="1" applyBorder="1"/>
    <xf numFmtId="0" fontId="14" fillId="15" borderId="55" xfId="0" applyFont="1" applyFill="1" applyBorder="1" applyAlignment="1">
      <alignment horizontal="center" vertical="center" wrapText="1"/>
    </xf>
    <xf numFmtId="0" fontId="14" fillId="15" borderId="109" xfId="0" applyFont="1" applyFill="1" applyBorder="1" applyAlignment="1">
      <alignment horizontal="center" vertical="center" wrapText="1"/>
    </xf>
    <xf numFmtId="0" fontId="6" fillId="0" borderId="118" xfId="0" applyFont="1" applyBorder="1"/>
    <xf numFmtId="0" fontId="6" fillId="0" borderId="1" xfId="0" applyFont="1" applyBorder="1"/>
    <xf numFmtId="0" fontId="14" fillId="15" borderId="56" xfId="0" applyFont="1" applyFill="1" applyBorder="1" applyAlignment="1">
      <alignment horizontal="center" vertical="center" wrapText="1"/>
    </xf>
    <xf numFmtId="0" fontId="14" fillId="15" borderId="110" xfId="0" applyFont="1" applyFill="1" applyBorder="1" applyAlignment="1">
      <alignment horizontal="center" vertical="center" wrapText="1"/>
    </xf>
    <xf numFmtId="0" fontId="11" fillId="0" borderId="0" xfId="0" applyFont="1"/>
    <xf numFmtId="0" fontId="6" fillId="0" borderId="0" xfId="0" applyFont="1" applyAlignment="1">
      <alignment horizontal="left" vertical="top" wrapText="1"/>
    </xf>
    <xf numFmtId="0" fontId="14" fillId="15" borderId="49" xfId="0" applyFont="1" applyFill="1" applyBorder="1" applyAlignment="1">
      <alignment horizontal="center" vertical="center" wrapText="1"/>
    </xf>
    <xf numFmtId="0" fontId="14" fillId="15" borderId="51" xfId="0" applyFont="1" applyFill="1" applyBorder="1" applyAlignment="1">
      <alignment horizontal="center" vertical="center" wrapText="1"/>
    </xf>
    <xf numFmtId="0" fontId="6" fillId="0" borderId="0" xfId="0" applyFont="1" applyAlignment="1">
      <alignment horizontal="left" wrapText="1"/>
    </xf>
    <xf numFmtId="171" fontId="6" fillId="0" borderId="50" xfId="15" applyNumberFormat="1" applyFont="1" applyBorder="1" applyAlignment="1">
      <alignment horizontal="right" vertical="center"/>
    </xf>
    <xf numFmtId="0" fontId="6" fillId="0" borderId="0" xfId="0" applyFont="1" applyAlignment="1">
      <alignment horizontal="left" vertical="center" wrapText="1"/>
    </xf>
    <xf numFmtId="172" fontId="6" fillId="2" borderId="0" xfId="13" applyFont="1" applyFill="1" applyBorder="1" applyAlignment="1">
      <alignment horizontal="left" wrapText="1" indent="1"/>
    </xf>
    <xf numFmtId="172" fontId="6" fillId="2" borderId="31" xfId="13" applyFont="1" applyFill="1" applyBorder="1" applyAlignment="1">
      <alignment horizontal="left" wrapText="1" indent="1"/>
    </xf>
    <xf numFmtId="173" fontId="6" fillId="2" borderId="119" xfId="3" applyNumberFormat="1" applyFont="1" applyFill="1" applyBorder="1" applyAlignment="1">
      <alignment horizontal="right" vertical="center"/>
    </xf>
    <xf numFmtId="173" fontId="14" fillId="18" borderId="47" xfId="3" applyNumberFormat="1" applyFont="1" applyFill="1" applyBorder="1" applyAlignment="1">
      <alignment horizontal="right" vertical="center"/>
    </xf>
    <xf numFmtId="173" fontId="14" fillId="18" borderId="59" xfId="3" applyNumberFormat="1" applyFont="1" applyFill="1" applyBorder="1" applyAlignment="1">
      <alignment horizontal="right" vertical="center"/>
    </xf>
    <xf numFmtId="173" fontId="14" fillId="18" borderId="120" xfId="3" applyNumberFormat="1" applyFont="1" applyFill="1" applyBorder="1" applyAlignment="1">
      <alignment horizontal="right" vertical="center"/>
    </xf>
    <xf numFmtId="0" fontId="66" fillId="2" borderId="0" xfId="6" applyFont="1" applyFill="1" applyAlignment="1">
      <alignment horizontal="left" vertical="center"/>
    </xf>
    <xf numFmtId="167" fontId="0" fillId="0" borderId="0" xfId="0" applyNumberFormat="1"/>
    <xf numFmtId="0" fontId="84" fillId="0" borderId="0" xfId="0" applyFont="1" applyAlignment="1">
      <alignment horizontal="center" vertical="top" wrapText="1" readingOrder="1"/>
    </xf>
    <xf numFmtId="0" fontId="0" fillId="0" borderId="114" xfId="0" applyBorder="1" applyAlignment="1">
      <alignment horizontal="center"/>
    </xf>
    <xf numFmtId="0" fontId="5" fillId="2" borderId="0" xfId="0" applyFont="1" applyFill="1"/>
    <xf numFmtId="167" fontId="59" fillId="2" borderId="0" xfId="0" applyNumberFormat="1" applyFont="1" applyFill="1"/>
    <xf numFmtId="171" fontId="5" fillId="2" borderId="0" xfId="0" applyNumberFormat="1" applyFont="1" applyFill="1"/>
    <xf numFmtId="0" fontId="12" fillId="0" borderId="114" xfId="0" applyFont="1" applyBorder="1" applyAlignment="1">
      <alignment horizontal="center" vertical="center"/>
    </xf>
    <xf numFmtId="170" fontId="59" fillId="0" borderId="0" xfId="0" applyNumberFormat="1" applyFont="1"/>
    <xf numFmtId="0" fontId="15" fillId="0" borderId="0" xfId="3" applyFont="1"/>
    <xf numFmtId="0" fontId="14" fillId="5" borderId="79" xfId="0" applyFont="1" applyFill="1" applyBorder="1" applyAlignment="1">
      <alignment horizontal="center" vertical="center" wrapText="1"/>
    </xf>
    <xf numFmtId="0" fontId="14" fillId="5" borderId="129" xfId="0" applyFont="1" applyFill="1" applyBorder="1" applyAlignment="1">
      <alignment horizontal="center" vertical="center" wrapText="1"/>
    </xf>
    <xf numFmtId="0" fontId="14" fillId="5" borderId="130" xfId="0" applyFont="1" applyFill="1" applyBorder="1" applyAlignment="1">
      <alignment horizontal="center" vertical="center" wrapText="1"/>
    </xf>
    <xf numFmtId="0" fontId="14" fillId="5" borderId="131" xfId="0" applyFont="1" applyFill="1" applyBorder="1" applyAlignment="1">
      <alignment horizontal="center" vertical="center" wrapText="1"/>
    </xf>
    <xf numFmtId="0" fontId="0" fillId="0" borderId="132" xfId="0" applyBorder="1"/>
    <xf numFmtId="0" fontId="0" fillId="0" borderId="133" xfId="0" applyBorder="1"/>
    <xf numFmtId="0" fontId="0" fillId="0" borderId="41" xfId="0" applyBorder="1"/>
    <xf numFmtId="0" fontId="14" fillId="5" borderId="32" xfId="0" applyFont="1" applyFill="1" applyBorder="1" applyAlignment="1">
      <alignment horizontal="center" vertical="center" wrapText="1"/>
    </xf>
    <xf numFmtId="0" fontId="14" fillId="5" borderId="135" xfId="0" applyFont="1" applyFill="1" applyBorder="1" applyAlignment="1">
      <alignment horizontal="center" vertical="center" wrapText="1"/>
    </xf>
    <xf numFmtId="0" fontId="14" fillId="5" borderId="136" xfId="0" applyFont="1" applyFill="1" applyBorder="1" applyAlignment="1">
      <alignment horizontal="center" vertical="center" wrapText="1"/>
    </xf>
    <xf numFmtId="0" fontId="14" fillId="5" borderId="137" xfId="0" applyFont="1" applyFill="1" applyBorder="1" applyAlignment="1">
      <alignment horizontal="center" vertical="center" wrapText="1"/>
    </xf>
    <xf numFmtId="0" fontId="11" fillId="2" borderId="132" xfId="0" applyFont="1" applyFill="1" applyBorder="1" applyAlignment="1">
      <alignment vertical="center" wrapText="1"/>
    </xf>
    <xf numFmtId="0" fontId="11" fillId="2" borderId="32" xfId="0" applyFont="1" applyFill="1" applyBorder="1" applyAlignment="1">
      <alignment vertical="center" wrapText="1"/>
    </xf>
    <xf numFmtId="171" fontId="11" fillId="2" borderId="138" xfId="0" applyNumberFormat="1" applyFont="1" applyFill="1" applyBorder="1" applyAlignment="1">
      <alignment horizontal="center" vertical="center" wrapText="1"/>
    </xf>
    <xf numFmtId="171" fontId="11" fillId="2" borderId="133" xfId="0" applyNumberFormat="1" applyFont="1" applyFill="1" applyBorder="1" applyAlignment="1">
      <alignment horizontal="center" vertical="center" wrapText="1"/>
    </xf>
    <xf numFmtId="171" fontId="11" fillId="2" borderId="0" xfId="0" applyNumberFormat="1" applyFont="1" applyFill="1" applyAlignment="1">
      <alignment horizontal="center" vertical="center" wrapText="1"/>
    </xf>
    <xf numFmtId="170" fontId="11" fillId="2" borderId="0" xfId="2" applyNumberFormat="1" applyFont="1" applyFill="1" applyAlignment="1">
      <alignment vertical="center" wrapText="1"/>
    </xf>
    <xf numFmtId="170" fontId="11" fillId="2" borderId="139" xfId="2" applyNumberFormat="1" applyFont="1" applyFill="1" applyBorder="1" applyAlignment="1">
      <alignment horizontal="center" vertical="center" wrapText="1"/>
    </xf>
    <xf numFmtId="0" fontId="11" fillId="2" borderId="140" xfId="0" applyFont="1" applyFill="1" applyBorder="1" applyAlignment="1">
      <alignment horizontal="left"/>
    </xf>
    <xf numFmtId="43" fontId="6" fillId="2" borderId="0" xfId="1" applyFont="1" applyFill="1" applyBorder="1"/>
    <xf numFmtId="171" fontId="11" fillId="2" borderId="138" xfId="15" applyNumberFormat="1" applyFont="1" applyFill="1" applyBorder="1" applyAlignment="1">
      <alignment horizontal="center" vertical="center"/>
    </xf>
    <xf numFmtId="171" fontId="11" fillId="2" borderId="133" xfId="15" applyNumberFormat="1" applyFont="1" applyFill="1" applyBorder="1" applyAlignment="1">
      <alignment horizontal="center" vertical="center"/>
    </xf>
    <xf numFmtId="171" fontId="11" fillId="2" borderId="0" xfId="15" applyNumberFormat="1" applyFont="1" applyFill="1" applyBorder="1" applyAlignment="1">
      <alignment horizontal="center" vertical="center"/>
    </xf>
    <xf numFmtId="0" fontId="11" fillId="2" borderId="141" xfId="0" applyFont="1" applyFill="1" applyBorder="1" applyAlignment="1">
      <alignment horizontal="left"/>
    </xf>
    <xf numFmtId="43" fontId="11" fillId="2" borderId="0" xfId="1" applyFont="1" applyFill="1" applyBorder="1"/>
    <xf numFmtId="173" fontId="13" fillId="14" borderId="142" xfId="0" applyNumberFormat="1" applyFont="1" applyFill="1" applyBorder="1" applyAlignment="1">
      <alignment horizontal="left" vertical="center"/>
    </xf>
    <xf numFmtId="0" fontId="13" fillId="0" borderId="79" xfId="0" applyFont="1" applyBorder="1"/>
    <xf numFmtId="173" fontId="13" fillId="14" borderId="79" xfId="0" applyNumberFormat="1" applyFont="1" applyFill="1" applyBorder="1" applyAlignment="1">
      <alignment horizontal="center" vertical="center"/>
    </xf>
    <xf numFmtId="173" fontId="13" fillId="14" borderId="143" xfId="0" applyNumberFormat="1" applyFont="1" applyFill="1" applyBorder="1" applyAlignment="1">
      <alignment horizontal="center" vertical="center"/>
    </xf>
    <xf numFmtId="170" fontId="13" fillId="14" borderId="144" xfId="2" applyNumberFormat="1" applyFont="1" applyFill="1" applyBorder="1"/>
    <xf numFmtId="170" fontId="13" fillId="14" borderId="81" xfId="2" applyNumberFormat="1" applyFont="1" applyFill="1" applyBorder="1" applyAlignment="1">
      <alignment horizontal="center"/>
    </xf>
    <xf numFmtId="0" fontId="85" fillId="0" borderId="0" xfId="0" applyFont="1"/>
    <xf numFmtId="0" fontId="0" fillId="0" borderId="134" xfId="0" applyBorder="1"/>
    <xf numFmtId="39" fontId="0" fillId="0" borderId="0" xfId="0" applyNumberFormat="1"/>
    <xf numFmtId="0" fontId="6" fillId="2" borderId="0" xfId="0" applyFont="1" applyFill="1" applyAlignment="1">
      <alignment horizontal="center"/>
    </xf>
    <xf numFmtId="43" fontId="0" fillId="2" borderId="0" xfId="1" applyFont="1" applyFill="1"/>
    <xf numFmtId="39" fontId="0" fillId="2" borderId="0" xfId="0" applyNumberFormat="1" applyFill="1"/>
    <xf numFmtId="178" fontId="0" fillId="2" borderId="0" xfId="0" applyNumberFormat="1" applyFill="1"/>
    <xf numFmtId="171" fontId="0" fillId="2" borderId="0" xfId="0" applyNumberFormat="1" applyFill="1"/>
    <xf numFmtId="171" fontId="5" fillId="0" borderId="0" xfId="0" applyNumberFormat="1" applyFont="1"/>
    <xf numFmtId="179" fontId="0" fillId="0" borderId="0" xfId="0" applyNumberFormat="1"/>
    <xf numFmtId="170" fontId="5" fillId="0" borderId="0" xfId="2" applyNumberFormat="1" applyFont="1"/>
    <xf numFmtId="0" fontId="6" fillId="0" borderId="0" xfId="0" applyFont="1" applyAlignment="1">
      <alignment vertical="center"/>
    </xf>
    <xf numFmtId="0" fontId="4" fillId="0" borderId="0" xfId="0" applyFont="1" applyAlignment="1">
      <alignment horizontal="center"/>
    </xf>
    <xf numFmtId="0" fontId="14" fillId="22" borderId="124" xfId="0" applyFont="1" applyFill="1" applyBorder="1" applyAlignment="1">
      <alignment horizontal="center" vertical="center" wrapText="1"/>
    </xf>
    <xf numFmtId="174" fontId="0" fillId="0" borderId="0" xfId="15" applyFont="1"/>
    <xf numFmtId="170" fontId="6" fillId="0" borderId="0" xfId="2" applyNumberFormat="1" applyFont="1" applyAlignment="1">
      <alignment horizontal="center"/>
    </xf>
    <xf numFmtId="170" fontId="0" fillId="0" borderId="0" xfId="2" applyNumberFormat="1" applyFont="1" applyAlignment="1">
      <alignment horizontal="center"/>
    </xf>
    <xf numFmtId="174" fontId="0" fillId="0" borderId="0" xfId="15" applyFont="1" applyFill="1"/>
    <xf numFmtId="10" fontId="0" fillId="0" borderId="0" xfId="2" applyNumberFormat="1" applyFont="1"/>
    <xf numFmtId="170" fontId="0" fillId="0" borderId="0" xfId="2" applyNumberFormat="1" applyFont="1" applyFill="1"/>
    <xf numFmtId="10" fontId="0" fillId="0" borderId="0" xfId="2" applyNumberFormat="1" applyFont="1" applyFill="1"/>
    <xf numFmtId="172" fontId="0" fillId="0" borderId="0" xfId="13" applyFont="1"/>
    <xf numFmtId="170" fontId="0" fillId="0" borderId="0" xfId="2" applyNumberFormat="1" applyFont="1" applyFill="1" applyBorder="1"/>
    <xf numFmtId="10" fontId="0" fillId="0" borderId="0" xfId="2" applyNumberFormat="1" applyFont="1" applyFill="1" applyBorder="1"/>
    <xf numFmtId="0" fontId="0" fillId="0" borderId="0" xfId="0" applyAlignment="1">
      <alignment horizontal="right"/>
    </xf>
    <xf numFmtId="172" fontId="0" fillId="0" borderId="0" xfId="13" applyFont="1" applyFill="1"/>
    <xf numFmtId="174" fontId="0" fillId="0" borderId="0" xfId="0" applyNumberFormat="1"/>
    <xf numFmtId="0" fontId="86" fillId="0" borderId="0" xfId="0" applyFont="1" applyAlignment="1">
      <alignment horizontal="left" indent="1"/>
    </xf>
    <xf numFmtId="174" fontId="4" fillId="0" borderId="0" xfId="15" applyFont="1" applyFill="1"/>
    <xf numFmtId="0" fontId="4" fillId="0" borderId="0" xfId="15" applyNumberFormat="1" applyFont="1" applyFill="1"/>
    <xf numFmtId="10" fontId="4" fillId="0" borderId="0" xfId="2" applyNumberFormat="1" applyFont="1" applyFill="1"/>
    <xf numFmtId="170" fontId="4" fillId="0" borderId="0" xfId="2" applyNumberFormat="1" applyFont="1" applyFill="1"/>
    <xf numFmtId="0" fontId="78" fillId="0" borderId="0" xfId="0" applyFont="1" applyAlignment="1">
      <alignment horizontal="left" indent="1"/>
    </xf>
    <xf numFmtId="0" fontId="0" fillId="0" borderId="0" xfId="15" applyNumberFormat="1" applyFont="1" applyFill="1"/>
    <xf numFmtId="180" fontId="0" fillId="0" borderId="0" xfId="15" applyNumberFormat="1" applyFont="1" applyFill="1"/>
    <xf numFmtId="168" fontId="0" fillId="0" borderId="0" xfId="15" applyNumberFormat="1" applyFont="1" applyFill="1"/>
    <xf numFmtId="0" fontId="78" fillId="0" borderId="0" xfId="0" applyFont="1" applyAlignment="1">
      <alignment horizontal="left" wrapText="1" indent="1"/>
    </xf>
    <xf numFmtId="167" fontId="4" fillId="0" borderId="0" xfId="0" applyNumberFormat="1" applyFont="1"/>
    <xf numFmtId="168" fontId="0" fillId="0" borderId="0" xfId="0" applyNumberFormat="1"/>
    <xf numFmtId="181" fontId="0" fillId="0" borderId="0" xfId="15" applyNumberFormat="1" applyFont="1" applyFill="1"/>
    <xf numFmtId="4" fontId="0" fillId="0" borderId="0" xfId="0" applyNumberFormat="1"/>
    <xf numFmtId="170" fontId="0" fillId="0" borderId="0" xfId="15" applyNumberFormat="1" applyFont="1" applyFill="1"/>
    <xf numFmtId="0" fontId="78" fillId="0" borderId="0" xfId="0" applyFont="1"/>
    <xf numFmtId="167" fontId="0" fillId="0" borderId="0" xfId="15" applyNumberFormat="1" applyFont="1" applyFill="1"/>
    <xf numFmtId="168" fontId="6" fillId="0" borderId="0" xfId="15" applyNumberFormat="1" applyFont="1" applyAlignment="1">
      <alignment horizontal="center" vertical="center"/>
    </xf>
    <xf numFmtId="43" fontId="0" fillId="0" borderId="0" xfId="17" applyFont="1"/>
    <xf numFmtId="0" fontId="14" fillId="0" borderId="0" xfId="0" applyFont="1"/>
    <xf numFmtId="0" fontId="14" fillId="22" borderId="0" xfId="0" applyFont="1" applyFill="1"/>
    <xf numFmtId="168" fontId="14" fillId="22" borderId="124" xfId="17" applyNumberFormat="1" applyFont="1" applyFill="1" applyBorder="1" applyAlignment="1">
      <alignment horizontal="center" vertical="center"/>
    </xf>
    <xf numFmtId="168" fontId="14" fillId="22" borderId="124" xfId="0" applyNumberFormat="1" applyFont="1" applyFill="1" applyBorder="1" applyAlignment="1">
      <alignment horizontal="center" vertical="center"/>
    </xf>
    <xf numFmtId="9" fontId="14" fillId="22" borderId="124" xfId="2" applyFont="1" applyFill="1" applyBorder="1" applyAlignment="1">
      <alignment horizontal="center" vertical="center"/>
    </xf>
    <xf numFmtId="0" fontId="14" fillId="0" borderId="0" xfId="0" applyFont="1" applyAlignment="1">
      <alignment horizontal="center" vertical="center"/>
    </xf>
    <xf numFmtId="4" fontId="6" fillId="0" borderId="0" xfId="0" applyNumberFormat="1" applyFont="1" applyAlignment="1">
      <alignment vertical="center"/>
    </xf>
    <xf numFmtId="167" fontId="6" fillId="0" borderId="0" xfId="17" applyNumberFormat="1" applyFont="1" applyFill="1" applyAlignment="1">
      <alignment horizontal="center" vertical="center"/>
    </xf>
    <xf numFmtId="167" fontId="6" fillId="0" borderId="0" xfId="0" applyNumberFormat="1" applyFont="1" applyAlignment="1">
      <alignment horizontal="center" vertical="center"/>
    </xf>
    <xf numFmtId="168" fontId="0" fillId="0" borderId="0" xfId="15" applyNumberFormat="1" applyFont="1"/>
    <xf numFmtId="167" fontId="14" fillId="0" borderId="0" xfId="17" applyNumberFormat="1" applyFont="1" applyFill="1" applyAlignment="1">
      <alignment horizontal="center" vertical="center"/>
    </xf>
    <xf numFmtId="167" fontId="14" fillId="0" borderId="0" xfId="0" applyNumberFormat="1" applyFont="1" applyAlignment="1">
      <alignment horizontal="center" vertical="center"/>
    </xf>
    <xf numFmtId="9" fontId="0" fillId="0" borderId="0" xfId="2" applyFont="1"/>
    <xf numFmtId="0" fontId="80" fillId="0" borderId="0" xfId="0" applyFont="1" applyAlignment="1">
      <alignment horizontal="left" vertical="center" wrapText="1"/>
    </xf>
    <xf numFmtId="167" fontId="2" fillId="0" borderId="0" xfId="0" applyNumberFormat="1" applyFont="1" applyAlignment="1">
      <alignment horizontal="center" vertical="center" wrapText="1"/>
    </xf>
    <xf numFmtId="0" fontId="2" fillId="0" borderId="0" xfId="0" applyFont="1"/>
    <xf numFmtId="0" fontId="2" fillId="0" borderId="0" xfId="0" applyFont="1" applyAlignment="1">
      <alignment horizontal="center" vertical="center"/>
    </xf>
    <xf numFmtId="167" fontId="0" fillId="0" borderId="0" xfId="17" applyNumberFormat="1" applyFont="1" applyFill="1" applyBorder="1" applyAlignment="1">
      <alignment horizontal="center"/>
    </xf>
    <xf numFmtId="167" fontId="0" fillId="0" borderId="0" xfId="17" applyNumberFormat="1" applyFont="1" applyFill="1" applyBorder="1" applyAlignment="1">
      <alignment horizontal="center" vertical="center"/>
    </xf>
    <xf numFmtId="170" fontId="0" fillId="0" borderId="0" xfId="2" applyNumberFormat="1" applyFont="1" applyFill="1" applyBorder="1" applyAlignment="1">
      <alignment horizontal="center"/>
    </xf>
    <xf numFmtId="167" fontId="2" fillId="0" borderId="0" xfId="17" applyNumberFormat="1" applyFont="1" applyFill="1" applyBorder="1" applyAlignment="1">
      <alignment horizontal="center"/>
    </xf>
    <xf numFmtId="167" fontId="2" fillId="0" borderId="0" xfId="17" applyNumberFormat="1" applyFont="1" applyFill="1" applyBorder="1" applyAlignment="1">
      <alignment horizontal="center" vertical="center"/>
    </xf>
    <xf numFmtId="170" fontId="2" fillId="0" borderId="0" xfId="2" applyNumberFormat="1" applyFont="1" applyFill="1" applyBorder="1" applyAlignment="1">
      <alignment horizontal="center"/>
    </xf>
    <xf numFmtId="0" fontId="0" fillId="0" borderId="0" xfId="0" applyAlignment="1">
      <alignment horizontal="left" vertical="center" wrapText="1"/>
    </xf>
    <xf numFmtId="168" fontId="6" fillId="0" borderId="0" xfId="15" applyNumberFormat="1" applyFont="1" applyAlignment="1">
      <alignment vertical="center"/>
    </xf>
    <xf numFmtId="168" fontId="14" fillId="22" borderId="0" xfId="17" applyNumberFormat="1" applyFont="1" applyFill="1" applyAlignment="1">
      <alignment horizontal="center" vertical="center"/>
    </xf>
    <xf numFmtId="170" fontId="14" fillId="22" borderId="124" xfId="2" applyNumberFormat="1" applyFont="1" applyFill="1" applyBorder="1" applyAlignment="1">
      <alignment horizontal="center" vertical="center"/>
    </xf>
    <xf numFmtId="170" fontId="4" fillId="0" borderId="0" xfId="2" applyNumberFormat="1" applyFont="1"/>
    <xf numFmtId="0" fontId="80" fillId="23" borderId="0" xfId="0" applyFont="1" applyFill="1" applyAlignment="1">
      <alignment horizontal="left" vertical="center" wrapText="1"/>
    </xf>
    <xf numFmtId="167" fontId="2" fillId="23" borderId="0" xfId="0" applyNumberFormat="1" applyFont="1" applyFill="1" applyAlignment="1">
      <alignment horizontal="center" vertical="center" wrapText="1"/>
    </xf>
    <xf numFmtId="0" fontId="2" fillId="22" borderId="0" xfId="0" applyFont="1" applyFill="1"/>
    <xf numFmtId="0" fontId="2" fillId="22" borderId="0" xfId="0" applyFont="1" applyFill="1" applyAlignment="1">
      <alignment horizontal="center" vertical="center"/>
    </xf>
    <xf numFmtId="167" fontId="0" fillId="0" borderId="0" xfId="17" applyNumberFormat="1" applyFont="1" applyAlignment="1">
      <alignment horizontal="center"/>
    </xf>
    <xf numFmtId="167" fontId="0" fillId="0" borderId="0" xfId="17" applyNumberFormat="1" applyFont="1" applyAlignment="1">
      <alignment horizontal="center" vertical="center"/>
    </xf>
    <xf numFmtId="167" fontId="2" fillId="22" borderId="0" xfId="17" applyNumberFormat="1" applyFont="1" applyFill="1" applyAlignment="1">
      <alignment horizontal="center"/>
    </xf>
    <xf numFmtId="167" fontId="2" fillId="22" borderId="0" xfId="17" applyNumberFormat="1" applyFont="1" applyFill="1" applyAlignment="1">
      <alignment horizontal="center" vertical="center"/>
    </xf>
    <xf numFmtId="170" fontId="2" fillId="22" borderId="0" xfId="2" applyNumberFormat="1" applyFont="1" applyFill="1" applyAlignment="1">
      <alignment horizontal="center"/>
    </xf>
    <xf numFmtId="0" fontId="19" fillId="0" borderId="0" xfId="0" applyFont="1"/>
    <xf numFmtId="182" fontId="5" fillId="2" borderId="0" xfId="18" applyNumberFormat="1" applyFont="1" applyFill="1"/>
    <xf numFmtId="174" fontId="14" fillId="22" borderId="124" xfId="15" applyFont="1" applyFill="1" applyBorder="1" applyAlignment="1">
      <alignment horizontal="center" vertical="center" wrapText="1"/>
    </xf>
    <xf numFmtId="0" fontId="68" fillId="0" borderId="0" xfId="0" applyFont="1" applyAlignment="1">
      <alignment horizontal="left"/>
    </xf>
    <xf numFmtId="0" fontId="14" fillId="22" borderId="37" xfId="0" applyFont="1" applyFill="1" applyBorder="1" applyAlignment="1">
      <alignment horizontal="center" vertical="center" wrapText="1"/>
    </xf>
    <xf numFmtId="37" fontId="14" fillId="22" borderId="37" xfId="15" applyNumberFormat="1" applyFont="1" applyFill="1" applyBorder="1" applyAlignment="1">
      <alignment horizontal="center" wrapText="1"/>
    </xf>
    <xf numFmtId="0" fontId="11" fillId="0" borderId="44" xfId="0" applyFont="1" applyBorder="1"/>
    <xf numFmtId="168" fontId="11" fillId="0" borderId="0" xfId="15" applyNumberFormat="1" applyFont="1" applyFill="1" applyBorder="1" applyAlignment="1">
      <alignment horizontal="center" vertical="center"/>
    </xf>
    <xf numFmtId="170" fontId="11" fillId="0" borderId="44" xfId="2" applyNumberFormat="1" applyFont="1" applyFill="1" applyBorder="1" applyAlignment="1">
      <alignment horizontal="center" vertical="center"/>
    </xf>
    <xf numFmtId="0" fontId="78" fillId="0" borderId="0" xfId="0" applyFont="1" applyAlignment="1">
      <alignment horizontal="left" vertical="center" wrapText="1"/>
    </xf>
    <xf numFmtId="168" fontId="6" fillId="0" borderId="45" xfId="0" applyNumberFormat="1" applyFont="1" applyBorder="1"/>
    <xf numFmtId="170" fontId="6" fillId="0" borderId="0" xfId="2" applyNumberFormat="1" applyFont="1" applyAlignment="1">
      <alignment horizontal="center" vertical="center"/>
    </xf>
    <xf numFmtId="4" fontId="78" fillId="0" borderId="0" xfId="0" applyNumberFormat="1" applyFont="1"/>
    <xf numFmtId="10" fontId="0" fillId="0" borderId="0" xfId="2" applyNumberFormat="1" applyFont="1" applyBorder="1"/>
    <xf numFmtId="0" fontId="11" fillId="0" borderId="145" xfId="0" applyFont="1" applyBorder="1"/>
    <xf numFmtId="168" fontId="11" fillId="0" borderId="145" xfId="15" applyNumberFormat="1" applyFont="1" applyFill="1" applyBorder="1" applyAlignment="1">
      <alignment horizontal="center" vertical="center"/>
    </xf>
    <xf numFmtId="170" fontId="11" fillId="0" borderId="145" xfId="2" applyNumberFormat="1" applyFont="1" applyFill="1" applyBorder="1" applyAlignment="1">
      <alignment horizontal="center" vertical="center"/>
    </xf>
    <xf numFmtId="170" fontId="6" fillId="0" borderId="37" xfId="2" applyNumberFormat="1" applyFont="1" applyBorder="1" applyAlignment="1">
      <alignment horizontal="center" vertical="center"/>
    </xf>
    <xf numFmtId="0" fontId="6" fillId="0" borderId="25" xfId="0" applyFont="1" applyBorder="1"/>
    <xf numFmtId="170" fontId="6" fillId="0" borderId="24" xfId="2" applyNumberFormat="1" applyFont="1" applyBorder="1" applyAlignment="1">
      <alignment horizontal="center" vertical="center"/>
    </xf>
    <xf numFmtId="0" fontId="14" fillId="22" borderId="126" xfId="0" applyFont="1" applyFill="1" applyBorder="1"/>
    <xf numFmtId="168" fontId="14" fillId="22" borderId="39" xfId="15" applyNumberFormat="1" applyFont="1" applyFill="1" applyBorder="1" applyAlignment="1">
      <alignment horizontal="center" vertical="center"/>
    </xf>
    <xf numFmtId="10" fontId="0" fillId="0" borderId="127" xfId="2" applyNumberFormat="1" applyFont="1" applyBorder="1"/>
    <xf numFmtId="0" fontId="1" fillId="0" borderId="0" xfId="6" applyAlignment="1">
      <alignment vertical="top" wrapText="1"/>
    </xf>
    <xf numFmtId="173" fontId="11" fillId="14" borderId="0" xfId="3" applyNumberFormat="1" applyFont="1" applyFill="1" applyAlignment="1">
      <alignment horizontal="left" vertical="center"/>
    </xf>
    <xf numFmtId="43" fontId="7" fillId="0" borderId="0" xfId="1" applyFont="1" applyFill="1"/>
    <xf numFmtId="0" fontId="87" fillId="0" borderId="0" xfId="0" applyFont="1" applyAlignment="1">
      <alignment vertical="center" wrapText="1" readingOrder="1"/>
    </xf>
    <xf numFmtId="0" fontId="87" fillId="0" borderId="25" xfId="0" applyFont="1" applyBorder="1" applyAlignment="1">
      <alignment vertical="center" wrapText="1" readingOrder="1"/>
    </xf>
    <xf numFmtId="0" fontId="88" fillId="0" borderId="0" xfId="0" applyFont="1" applyAlignment="1">
      <alignment vertical="top" readingOrder="1"/>
    </xf>
    <xf numFmtId="0" fontId="88" fillId="0" borderId="25" xfId="0" applyFont="1" applyBorder="1" applyAlignment="1">
      <alignment vertical="top" readingOrder="1"/>
    </xf>
    <xf numFmtId="0" fontId="89" fillId="0" borderId="0" xfId="0" applyFont="1" applyAlignment="1">
      <alignment vertical="top" wrapText="1" readingOrder="1"/>
    </xf>
    <xf numFmtId="0" fontId="89" fillId="0" borderId="25" xfId="0" applyFont="1" applyBorder="1" applyAlignment="1">
      <alignment vertical="top" wrapText="1" readingOrder="1"/>
    </xf>
    <xf numFmtId="0" fontId="68" fillId="0" borderId="0" xfId="0" applyFont="1" applyAlignment="1">
      <alignment horizontal="center" vertical="center"/>
    </xf>
    <xf numFmtId="0" fontId="58" fillId="15" borderId="142" xfId="0" applyFont="1" applyFill="1" applyBorder="1" applyAlignment="1">
      <alignment horizontal="center" vertical="center" wrapText="1"/>
    </xf>
    <xf numFmtId="0" fontId="58" fillId="15" borderId="144" xfId="0" applyFont="1" applyFill="1" applyBorder="1" applyAlignment="1">
      <alignment horizontal="center" vertical="center" wrapText="1"/>
    </xf>
    <xf numFmtId="0" fontId="66" fillId="14" borderId="44" xfId="0" applyFont="1" applyFill="1" applyBorder="1" applyAlignment="1">
      <alignment horizontal="left"/>
    </xf>
    <xf numFmtId="171" fontId="66" fillId="14" borderId="47" xfId="15" applyNumberFormat="1" applyFont="1" applyFill="1" applyBorder="1" applyAlignment="1">
      <alignment horizontal="right" vertical="center"/>
    </xf>
    <xf numFmtId="0" fontId="90" fillId="0" borderId="0" xfId="0" applyFont="1" applyAlignment="1">
      <alignment horizontal="left" indent="1"/>
    </xf>
    <xf numFmtId="171" fontId="90" fillId="0" borderId="47" xfId="15" applyNumberFormat="1" applyFont="1" applyBorder="1" applyAlignment="1">
      <alignment horizontal="right" vertical="center"/>
    </xf>
    <xf numFmtId="171" fontId="90" fillId="0" borderId="47" xfId="15" applyNumberFormat="1" applyFont="1" applyFill="1" applyBorder="1" applyAlignment="1">
      <alignment horizontal="right" vertical="center"/>
    </xf>
    <xf numFmtId="0" fontId="66" fillId="24" borderId="44" xfId="0" applyFont="1" applyFill="1" applyBorder="1" applyAlignment="1">
      <alignment horizontal="left"/>
    </xf>
    <xf numFmtId="171" fontId="66" fillId="24" borderId="47" xfId="15" applyNumberFormat="1" applyFont="1" applyFill="1" applyBorder="1" applyAlignment="1">
      <alignment horizontal="right" vertical="center"/>
    </xf>
    <xf numFmtId="43" fontId="90" fillId="0" borderId="47" xfId="1" applyFont="1" applyBorder="1" applyAlignment="1">
      <alignment horizontal="right" vertical="center"/>
    </xf>
    <xf numFmtId="0" fontId="90" fillId="2" borderId="0" xfId="0" applyFont="1" applyFill="1" applyAlignment="1">
      <alignment horizontal="left" indent="1"/>
    </xf>
    <xf numFmtId="0" fontId="66" fillId="0" borderId="0" xfId="6" applyFont="1" applyAlignment="1">
      <alignment vertical="center"/>
    </xf>
    <xf numFmtId="0" fontId="90" fillId="0" borderId="0" xfId="0" applyFont="1"/>
    <xf numFmtId="0" fontId="7" fillId="0" borderId="11" xfId="3" applyBorder="1"/>
    <xf numFmtId="0" fontId="0" fillId="0" borderId="11" xfId="0" applyBorder="1"/>
    <xf numFmtId="0" fontId="14" fillId="15" borderId="146" xfId="3" applyFont="1" applyFill="1" applyBorder="1" applyAlignment="1">
      <alignment vertical="center" wrapText="1"/>
    </xf>
    <xf numFmtId="0" fontId="14" fillId="15" borderId="144" xfId="3" applyFont="1" applyFill="1" applyBorder="1" applyAlignment="1">
      <alignment horizontal="center" vertical="center" wrapText="1"/>
    </xf>
    <xf numFmtId="0" fontId="14" fillId="15" borderId="81" xfId="3" applyFont="1" applyFill="1" applyBorder="1" applyAlignment="1">
      <alignment vertical="center"/>
    </xf>
    <xf numFmtId="0" fontId="0" fillId="0" borderId="77" xfId="0" applyBorder="1"/>
    <xf numFmtId="172" fontId="6" fillId="0" borderId="82" xfId="13" applyFont="1" applyFill="1" applyBorder="1" applyAlignment="1">
      <alignment horizontal="left" wrapText="1"/>
    </xf>
    <xf numFmtId="180" fontId="6" fillId="0" borderId="82" xfId="1" applyNumberFormat="1" applyFont="1" applyBorder="1"/>
    <xf numFmtId="180" fontId="6" fillId="0" borderId="0" xfId="1" applyNumberFormat="1" applyFont="1"/>
    <xf numFmtId="180" fontId="11" fillId="0" borderId="82" xfId="1" applyNumberFormat="1" applyFont="1" applyBorder="1"/>
    <xf numFmtId="172" fontId="6" fillId="0" borderId="78" xfId="13" applyFont="1" applyFill="1" applyBorder="1" applyAlignment="1">
      <alignment horizontal="left" wrapText="1"/>
    </xf>
    <xf numFmtId="180" fontId="6" fillId="0" borderId="78" xfId="1" applyNumberFormat="1" applyFont="1" applyBorder="1"/>
    <xf numFmtId="180" fontId="11" fillId="0" borderId="78" xfId="1" applyNumberFormat="1" applyFont="1" applyBorder="1"/>
    <xf numFmtId="180" fontId="6" fillId="0" borderId="78" xfId="1" applyNumberFormat="1" applyFont="1" applyBorder="1" applyAlignment="1">
      <alignment horizontal="right" vertical="center"/>
    </xf>
    <xf numFmtId="0" fontId="6" fillId="0" borderId="78" xfId="0" applyFont="1" applyBorder="1" applyAlignment="1">
      <alignment wrapText="1"/>
    </xf>
    <xf numFmtId="180" fontId="6" fillId="0" borderId="74" xfId="1" applyNumberFormat="1" applyFont="1" applyBorder="1"/>
    <xf numFmtId="173" fontId="11" fillId="14" borderId="147" xfId="3" applyNumberFormat="1" applyFont="1" applyFill="1" applyBorder="1" applyAlignment="1">
      <alignment horizontal="left" vertical="center"/>
    </xf>
    <xf numFmtId="173" fontId="11" fillId="14" borderId="79" xfId="3" applyNumberFormat="1" applyFont="1" applyFill="1" applyBorder="1" applyAlignment="1">
      <alignment horizontal="right" vertical="center"/>
    </xf>
    <xf numFmtId="180" fontId="7" fillId="0" borderId="0" xfId="3" applyNumberFormat="1"/>
    <xf numFmtId="0" fontId="66" fillId="0" borderId="32" xfId="6" applyFont="1" applyBorder="1" applyAlignment="1">
      <alignment vertical="center"/>
    </xf>
    <xf numFmtId="0" fontId="7" fillId="0" borderId="32" xfId="3" applyBorder="1"/>
    <xf numFmtId="0" fontId="14" fillId="5" borderId="59" xfId="0" applyFont="1" applyFill="1" applyBorder="1" applyAlignment="1">
      <alignment horizontal="center" vertical="center"/>
    </xf>
    <xf numFmtId="0" fontId="14" fillId="5" borderId="123" xfId="0" applyFont="1" applyFill="1" applyBorder="1" applyAlignment="1">
      <alignment horizontal="center" vertical="center"/>
    </xf>
    <xf numFmtId="0" fontId="14" fillId="5" borderId="51" xfId="0" applyFont="1" applyFill="1" applyBorder="1" applyAlignment="1">
      <alignment horizontal="center" vertical="center"/>
    </xf>
    <xf numFmtId="0" fontId="14" fillId="5" borderId="49" xfId="0" applyFont="1" applyFill="1" applyBorder="1" applyAlignment="1">
      <alignment horizontal="center" vertical="center"/>
    </xf>
    <xf numFmtId="0" fontId="14" fillId="5" borderId="0" xfId="0" applyFont="1" applyFill="1" applyAlignment="1">
      <alignment horizontal="center" vertical="center"/>
    </xf>
    <xf numFmtId="167" fontId="6" fillId="0" borderId="0" xfId="0" applyNumberFormat="1" applyFont="1"/>
    <xf numFmtId="170" fontId="6" fillId="0" borderId="0" xfId="0" applyNumberFormat="1" applyFont="1"/>
    <xf numFmtId="170" fontId="6" fillId="0" borderId="0" xfId="2" applyNumberFormat="1" applyFont="1"/>
    <xf numFmtId="0" fontId="14" fillId="19" borderId="124" xfId="0" applyFont="1" applyFill="1" applyBorder="1" applyAlignment="1">
      <alignment horizontal="center"/>
    </xf>
    <xf numFmtId="177" fontId="14" fillId="19" borderId="124" xfId="0" applyNumberFormat="1" applyFont="1" applyFill="1" applyBorder="1" applyAlignment="1">
      <alignment horizontal="right"/>
    </xf>
    <xf numFmtId="170" fontId="14" fillId="19" borderId="124" xfId="2" applyNumberFormat="1" applyFont="1" applyFill="1" applyBorder="1" applyAlignment="1">
      <alignment horizontal="center"/>
    </xf>
    <xf numFmtId="0" fontId="22" fillId="13" borderId="122" xfId="0" applyFont="1" applyFill="1" applyBorder="1" applyAlignment="1">
      <alignment horizontal="center" vertical="center" wrapText="1"/>
    </xf>
    <xf numFmtId="0" fontId="22" fillId="13" borderId="125" xfId="0" applyFont="1" applyFill="1" applyBorder="1" applyAlignment="1">
      <alignment horizontal="center" vertical="center" wrapText="1"/>
    </xf>
    <xf numFmtId="0" fontId="22" fillId="13" borderId="6" xfId="0" applyFont="1" applyFill="1" applyBorder="1" applyAlignment="1">
      <alignment horizontal="center" vertical="center" wrapText="1"/>
    </xf>
    <xf numFmtId="0" fontId="22" fillId="13" borderId="51" xfId="0" applyFont="1" applyFill="1" applyBorder="1" applyAlignment="1">
      <alignment horizontal="center" vertical="center" wrapText="1"/>
    </xf>
    <xf numFmtId="0" fontId="6" fillId="0" borderId="0" xfId="0" applyFont="1" applyAlignment="1">
      <alignment horizontal="left"/>
    </xf>
    <xf numFmtId="171" fontId="6" fillId="0" borderId="0" xfId="0" applyNumberFormat="1" applyFont="1" applyAlignment="1">
      <alignment horizontal="center"/>
    </xf>
    <xf numFmtId="167" fontId="6" fillId="0" borderId="0" xfId="0" applyNumberFormat="1" applyFont="1" applyAlignment="1">
      <alignment horizontal="right"/>
    </xf>
    <xf numFmtId="167" fontId="14" fillId="19" borderId="124" xfId="0" applyNumberFormat="1" applyFont="1" applyFill="1" applyBorder="1" applyAlignment="1">
      <alignment horizontal="right"/>
    </xf>
    <xf numFmtId="171" fontId="6" fillId="0" borderId="0" xfId="0" applyNumberFormat="1" applyFont="1"/>
    <xf numFmtId="0" fontId="22" fillId="5" borderId="124" xfId="0" applyFont="1" applyFill="1" applyBorder="1" applyAlignment="1">
      <alignment horizontal="center" vertical="center" wrapText="1"/>
    </xf>
    <xf numFmtId="0" fontId="11" fillId="20" borderId="44" xfId="0" applyFont="1" applyFill="1" applyBorder="1" applyAlignment="1">
      <alignment horizontal="left"/>
    </xf>
    <xf numFmtId="167" fontId="11" fillId="20" borderId="44" xfId="0" applyNumberFormat="1" applyFont="1" applyFill="1" applyBorder="1" applyAlignment="1">
      <alignment horizontal="right"/>
    </xf>
    <xf numFmtId="170" fontId="11" fillId="20" borderId="44" xfId="2" applyNumberFormat="1" applyFont="1" applyFill="1" applyBorder="1" applyAlignment="1">
      <alignment horizontal="right"/>
    </xf>
    <xf numFmtId="170" fontId="6" fillId="0" borderId="0" xfId="2" applyNumberFormat="1" applyFont="1" applyAlignment="1">
      <alignment horizontal="right"/>
    </xf>
    <xf numFmtId="0" fontId="14" fillId="21" borderId="124" xfId="0" applyFont="1" applyFill="1" applyBorder="1" applyAlignment="1">
      <alignment horizontal="left"/>
    </xf>
    <xf numFmtId="167" fontId="14" fillId="21" borderId="124" xfId="0" applyNumberFormat="1" applyFont="1" applyFill="1" applyBorder="1" applyAlignment="1">
      <alignment horizontal="center"/>
    </xf>
    <xf numFmtId="170" fontId="14" fillId="21" borderId="124" xfId="2" applyNumberFormat="1" applyFont="1" applyFill="1" applyBorder="1" applyAlignment="1">
      <alignment horizontal="center"/>
    </xf>
    <xf numFmtId="170" fontId="6" fillId="0" borderId="0" xfId="2" applyNumberFormat="1" applyFont="1" applyFill="1" applyBorder="1" applyAlignment="1">
      <alignment horizontal="right"/>
    </xf>
    <xf numFmtId="171" fontId="47" fillId="2" borderId="47" xfId="0" applyNumberFormat="1" applyFont="1" applyFill="1" applyBorder="1" applyAlignment="1">
      <alignment horizontal="right"/>
    </xf>
    <xf numFmtId="10" fontId="5" fillId="0" borderId="0" xfId="2" applyNumberFormat="1" applyFont="1"/>
    <xf numFmtId="10" fontId="5" fillId="2" borderId="0" xfId="0" applyNumberFormat="1" applyFont="1" applyFill="1"/>
    <xf numFmtId="0" fontId="6" fillId="0" borderId="0" xfId="0" applyFont="1" applyAlignment="1">
      <alignment horizontal="center" vertical="center"/>
    </xf>
    <xf numFmtId="0" fontId="8" fillId="2" borderId="0" xfId="3" applyFont="1" applyFill="1" applyAlignment="1">
      <alignment horizontal="center" vertical="center" wrapText="1" readingOrder="1"/>
    </xf>
    <xf numFmtId="0" fontId="9" fillId="2" borderId="0" xfId="3" applyFont="1" applyFill="1" applyAlignment="1">
      <alignment horizontal="center" vertical="center" readingOrder="1"/>
    </xf>
    <xf numFmtId="0" fontId="10" fillId="0" borderId="1" xfId="0" applyFont="1" applyBorder="1" applyAlignment="1">
      <alignment horizontal="center" vertical="top" wrapText="1" readingOrder="1"/>
    </xf>
    <xf numFmtId="0" fontId="10" fillId="0" borderId="0" xfId="0" applyFont="1" applyAlignment="1">
      <alignment horizontal="center" vertical="top" wrapText="1" readingOrder="1"/>
    </xf>
    <xf numFmtId="0" fontId="11" fillId="0" borderId="0" xfId="0" applyFont="1" applyAlignment="1">
      <alignment horizontal="center" vertical="center"/>
    </xf>
    <xf numFmtId="0" fontId="15" fillId="2" borderId="0" xfId="5" applyFont="1" applyFill="1" applyAlignment="1">
      <alignment horizontal="center" vertical="center"/>
    </xf>
    <xf numFmtId="0" fontId="16" fillId="0" borderId="0" xfId="4" applyFont="1" applyAlignment="1">
      <alignment horizontal="center" vertical="center"/>
    </xf>
    <xf numFmtId="0" fontId="17" fillId="0" borderId="0" xfId="4" applyFont="1" applyAlignment="1">
      <alignment horizontal="center" vertical="center"/>
    </xf>
    <xf numFmtId="0" fontId="7" fillId="2" borderId="0" xfId="5" applyFill="1" applyAlignment="1">
      <alignment horizontal="center" vertical="center"/>
    </xf>
    <xf numFmtId="0" fontId="16" fillId="0" borderId="0" xfId="4" applyFont="1" applyAlignment="1">
      <alignment horizontal="center" wrapText="1"/>
    </xf>
    <xf numFmtId="0" fontId="17" fillId="0" borderId="0" xfId="4" applyFont="1" applyAlignment="1">
      <alignment horizontal="center" wrapText="1"/>
    </xf>
    <xf numFmtId="0" fontId="26" fillId="2" borderId="0" xfId="5" applyFont="1" applyFill="1" applyAlignment="1">
      <alignment horizontal="center" vertical="center"/>
    </xf>
    <xf numFmtId="0" fontId="30" fillId="2" borderId="0" xfId="5" applyFont="1" applyFill="1" applyAlignment="1">
      <alignment horizontal="center" vertical="center"/>
    </xf>
    <xf numFmtId="0" fontId="31" fillId="2" borderId="0" xfId="5" applyFont="1" applyFill="1" applyAlignment="1">
      <alignment horizontal="center" vertical="center"/>
    </xf>
    <xf numFmtId="0" fontId="18" fillId="2" borderId="0" xfId="5" applyFont="1" applyFill="1" applyAlignment="1">
      <alignment horizontal="left" vertical="center" wrapText="1"/>
    </xf>
    <xf numFmtId="0" fontId="17" fillId="0" borderId="0" xfId="6" applyFont="1" applyAlignment="1">
      <alignment horizontal="center"/>
    </xf>
    <xf numFmtId="0" fontId="36" fillId="0" borderId="0" xfId="6" applyFont="1" applyAlignment="1">
      <alignment horizontal="center"/>
    </xf>
    <xf numFmtId="0" fontId="33" fillId="0" borderId="0" xfId="6" applyFont="1" applyAlignment="1">
      <alignment horizontal="center"/>
    </xf>
    <xf numFmtId="0" fontId="33" fillId="2" borderId="5" xfId="6" applyFont="1" applyFill="1" applyBorder="1" applyAlignment="1">
      <alignment horizontal="center"/>
    </xf>
    <xf numFmtId="0" fontId="33" fillId="2" borderId="6" xfId="6" applyFont="1" applyFill="1" applyBorder="1" applyAlignment="1">
      <alignment horizontal="center"/>
    </xf>
    <xf numFmtId="0" fontId="16" fillId="0" borderId="0" xfId="6" applyFont="1" applyAlignment="1">
      <alignment horizontal="center" vertical="center"/>
    </xf>
    <xf numFmtId="0" fontId="34" fillId="2" borderId="0" xfId="6" applyFont="1" applyFill="1" applyAlignment="1">
      <alignment horizontal="center" vertical="center"/>
    </xf>
    <xf numFmtId="0" fontId="16" fillId="0" borderId="0" xfId="6" applyFont="1" applyAlignment="1">
      <alignment horizontal="center" vertical="center" wrapText="1"/>
    </xf>
    <xf numFmtId="0" fontId="25" fillId="0" borderId="0" xfId="6" applyFont="1" applyAlignment="1">
      <alignment horizontal="left" vertical="center"/>
    </xf>
    <xf numFmtId="0" fontId="17" fillId="0" borderId="11" xfId="6" applyFont="1" applyBorder="1" applyAlignment="1">
      <alignment horizontal="center" vertical="center"/>
    </xf>
    <xf numFmtId="0" fontId="19" fillId="0" borderId="0" xfId="6" applyFont="1" applyAlignment="1">
      <alignment horizontal="left" vertical="center" wrapText="1"/>
    </xf>
    <xf numFmtId="0" fontId="19" fillId="0" borderId="0" xfId="6" applyFont="1" applyAlignment="1">
      <alignment horizontal="left" vertical="center"/>
    </xf>
    <xf numFmtId="0" fontId="25" fillId="2" borderId="0" xfId="6" applyFont="1" applyFill="1" applyAlignment="1">
      <alignment horizontal="left" vertical="center"/>
    </xf>
    <xf numFmtId="0" fontId="19" fillId="0" borderId="0" xfId="0" applyFont="1" applyAlignment="1">
      <alignment horizontal="left" vertical="center" wrapText="1"/>
    </xf>
    <xf numFmtId="0" fontId="19" fillId="0" borderId="0" xfId="0" applyFont="1" applyAlignment="1">
      <alignment horizontal="left" vertical="center"/>
    </xf>
    <xf numFmtId="0" fontId="30" fillId="0" borderId="0" xfId="0" applyFont="1" applyAlignment="1">
      <alignment horizontal="center" vertical="center" wrapText="1" readingOrder="1"/>
    </xf>
    <xf numFmtId="0" fontId="46" fillId="0" borderId="0" xfId="7" applyFont="1" applyAlignment="1">
      <alignment horizontal="center" vertical="center" wrapText="1" readingOrder="1"/>
    </xf>
    <xf numFmtId="0" fontId="30" fillId="0" borderId="0" xfId="0" applyFont="1" applyAlignment="1">
      <alignment horizontal="center" vertical="top" wrapText="1" readingOrder="1"/>
    </xf>
    <xf numFmtId="0" fontId="31" fillId="0" borderId="0" xfId="0" applyFont="1" applyAlignment="1">
      <alignment horizontal="left" vertical="top" wrapText="1" indent="31" readingOrder="1"/>
    </xf>
    <xf numFmtId="0" fontId="30" fillId="0" borderId="0" xfId="0" applyFont="1" applyAlignment="1">
      <alignment horizontal="center" vertical="center"/>
    </xf>
    <xf numFmtId="0" fontId="31" fillId="0" borderId="0" xfId="0" applyFont="1" applyAlignment="1">
      <alignment horizontal="center"/>
    </xf>
    <xf numFmtId="0" fontId="47" fillId="0" borderId="0" xfId="0" applyFont="1" applyAlignment="1">
      <alignment horizontal="center"/>
    </xf>
    <xf numFmtId="0" fontId="19" fillId="0" borderId="32" xfId="6" applyFont="1" applyBorder="1" applyAlignment="1">
      <alignment horizontal="left" vertical="center" wrapText="1"/>
    </xf>
    <xf numFmtId="0" fontId="39" fillId="5" borderId="13" xfId="6" applyFont="1" applyFill="1" applyBorder="1" applyAlignment="1">
      <alignment horizontal="center" vertical="center"/>
    </xf>
    <xf numFmtId="0" fontId="39" fillId="5" borderId="18" xfId="6" applyFont="1" applyFill="1" applyBorder="1" applyAlignment="1">
      <alignment horizontal="center" vertical="center"/>
    </xf>
    <xf numFmtId="0" fontId="39" fillId="5" borderId="14" xfId="6" applyFont="1" applyFill="1" applyBorder="1" applyAlignment="1">
      <alignment horizontal="center"/>
    </xf>
    <xf numFmtId="0" fontId="39" fillId="5" borderId="15" xfId="6" applyFont="1" applyFill="1" applyBorder="1" applyAlignment="1">
      <alignment horizontal="center"/>
    </xf>
    <xf numFmtId="0" fontId="39" fillId="5" borderId="16" xfId="6" applyFont="1" applyFill="1" applyBorder="1" applyAlignment="1">
      <alignment horizontal="center"/>
    </xf>
    <xf numFmtId="0" fontId="39" fillId="5" borderId="17" xfId="6" applyFont="1" applyFill="1" applyBorder="1" applyAlignment="1">
      <alignment horizontal="center"/>
    </xf>
    <xf numFmtId="0" fontId="38" fillId="2" borderId="0" xfId="0" applyFont="1" applyFill="1" applyAlignment="1">
      <alignment horizontal="center" vertical="center" wrapText="1"/>
    </xf>
    <xf numFmtId="0" fontId="26" fillId="2" borderId="0" xfId="0" applyFont="1" applyFill="1" applyAlignment="1">
      <alignment horizontal="center" vertical="center" wrapText="1"/>
    </xf>
    <xf numFmtId="0" fontId="17" fillId="0" borderId="0" xfId="6" applyFont="1" applyAlignment="1">
      <alignment horizontal="center" vertical="center"/>
    </xf>
    <xf numFmtId="0" fontId="39" fillId="5" borderId="25" xfId="6" applyFont="1" applyFill="1" applyBorder="1" applyAlignment="1">
      <alignment horizontal="center" vertical="center"/>
    </xf>
    <xf numFmtId="0" fontId="39" fillId="5" borderId="21" xfId="6" applyFont="1" applyFill="1" applyBorder="1" applyAlignment="1">
      <alignment horizontal="center" vertical="center"/>
    </xf>
    <xf numFmtId="0" fontId="39" fillId="5" borderId="35" xfId="6" applyFont="1" applyFill="1" applyBorder="1" applyAlignment="1">
      <alignment horizontal="center"/>
    </xf>
    <xf numFmtId="0" fontId="39" fillId="5" borderId="36" xfId="6" applyFont="1" applyFill="1" applyBorder="1" applyAlignment="1">
      <alignment horizontal="center"/>
    </xf>
    <xf numFmtId="0" fontId="39" fillId="5" borderId="24" xfId="6" applyFont="1" applyFill="1" applyBorder="1" applyAlignment="1">
      <alignment horizontal="center" vertical="center"/>
    </xf>
    <xf numFmtId="0" fontId="39" fillId="5" borderId="33" xfId="6" applyFont="1" applyFill="1" applyBorder="1" applyAlignment="1">
      <alignment horizontal="center" vertical="center"/>
    </xf>
    <xf numFmtId="0" fontId="31" fillId="0" borderId="11" xfId="6" applyFont="1" applyBorder="1" applyAlignment="1">
      <alignment horizontal="center"/>
    </xf>
    <xf numFmtId="0" fontId="19" fillId="0" borderId="0" xfId="6" applyFont="1" applyAlignment="1">
      <alignment horizontal="left" vertical="top" wrapText="1"/>
    </xf>
    <xf numFmtId="0" fontId="40" fillId="0" borderId="0" xfId="6" applyFont="1" applyAlignment="1">
      <alignment horizontal="left" vertical="top"/>
    </xf>
    <xf numFmtId="0" fontId="30" fillId="0" borderId="0" xfId="6" applyFont="1" applyAlignment="1">
      <alignment horizontal="center"/>
    </xf>
    <xf numFmtId="17" fontId="55" fillId="0" borderId="0" xfId="6" applyNumberFormat="1" applyFont="1" applyAlignment="1">
      <alignment horizontal="center"/>
    </xf>
    <xf numFmtId="17" fontId="31" fillId="0" borderId="0" xfId="6" applyNumberFormat="1" applyFont="1" applyAlignment="1">
      <alignment horizontal="center"/>
    </xf>
    <xf numFmtId="0" fontId="30" fillId="0" borderId="0" xfId="6" applyFont="1" applyAlignment="1">
      <alignment horizontal="center" vertical="center" wrapText="1"/>
    </xf>
    <xf numFmtId="0" fontId="0" fillId="2" borderId="0" xfId="0" applyFill="1" applyAlignment="1">
      <alignment horizontal="center"/>
    </xf>
    <xf numFmtId="0" fontId="58" fillId="13" borderId="12" xfId="0" applyFont="1" applyFill="1" applyBorder="1" applyAlignment="1">
      <alignment horizontal="center" vertical="center" wrapText="1"/>
    </xf>
    <xf numFmtId="0" fontId="62" fillId="2" borderId="0" xfId="3" applyFont="1" applyFill="1" applyAlignment="1">
      <alignment horizontal="left" vertical="center" wrapText="1"/>
    </xf>
    <xf numFmtId="0" fontId="30" fillId="2" borderId="0" xfId="3" applyFont="1" applyFill="1" applyAlignment="1">
      <alignment horizontal="center" vertical="center"/>
    </xf>
    <xf numFmtId="0" fontId="16" fillId="2" borderId="0" xfId="0" applyFont="1" applyFill="1" applyAlignment="1">
      <alignment horizontal="center"/>
    </xf>
    <xf numFmtId="0" fontId="17" fillId="2" borderId="0" xfId="6" applyFont="1" applyFill="1" applyAlignment="1">
      <alignment horizontal="center"/>
    </xf>
    <xf numFmtId="0" fontId="14" fillId="15" borderId="12" xfId="3" applyFont="1" applyFill="1" applyBorder="1" applyAlignment="1">
      <alignment horizontal="center" vertical="center" wrapText="1"/>
    </xf>
    <xf numFmtId="0" fontId="66" fillId="2" borderId="0" xfId="6" applyFont="1" applyFill="1" applyAlignment="1">
      <alignment horizontal="left" vertical="center" wrapText="1"/>
    </xf>
    <xf numFmtId="0" fontId="66" fillId="2" borderId="25" xfId="6" applyFont="1" applyFill="1" applyBorder="1" applyAlignment="1">
      <alignment horizontal="left" vertical="center" wrapText="1"/>
    </xf>
    <xf numFmtId="0" fontId="63" fillId="2" borderId="1" xfId="6" applyFont="1" applyFill="1" applyBorder="1" applyAlignment="1">
      <alignment horizontal="center" vertical="center" wrapText="1" readingOrder="1"/>
    </xf>
    <xf numFmtId="0" fontId="63" fillId="2" borderId="0" xfId="6" applyFont="1" applyFill="1" applyAlignment="1">
      <alignment horizontal="center" vertical="center" wrapText="1" readingOrder="1"/>
    </xf>
    <xf numFmtId="0" fontId="64" fillId="2" borderId="1" xfId="6" applyFont="1" applyFill="1" applyBorder="1" applyAlignment="1">
      <alignment horizontal="center" vertical="top" readingOrder="1"/>
    </xf>
    <xf numFmtId="0" fontId="64" fillId="2" borderId="0" xfId="6" applyFont="1" applyFill="1" applyAlignment="1">
      <alignment horizontal="center" vertical="top" readingOrder="1"/>
    </xf>
    <xf numFmtId="0" fontId="65" fillId="2" borderId="0" xfId="6" applyFont="1" applyFill="1" applyAlignment="1">
      <alignment horizontal="center"/>
    </xf>
    <xf numFmtId="0" fontId="14" fillId="15" borderId="12" xfId="0" applyFont="1" applyFill="1" applyBorder="1" applyAlignment="1">
      <alignment horizontal="center" vertical="center" wrapText="1"/>
    </xf>
    <xf numFmtId="0" fontId="56" fillId="2" borderId="1" xfId="6" applyFont="1" applyFill="1" applyBorder="1" applyAlignment="1">
      <alignment horizontal="center" vertical="center" wrapText="1" readingOrder="1"/>
    </xf>
    <xf numFmtId="0" fontId="56" fillId="2" borderId="0" xfId="6" applyFont="1" applyFill="1" applyAlignment="1">
      <alignment horizontal="center" vertical="center" wrapText="1" readingOrder="1"/>
    </xf>
    <xf numFmtId="0" fontId="9" fillId="2" borderId="1" xfId="6" applyFont="1" applyFill="1" applyBorder="1" applyAlignment="1">
      <alignment horizontal="center" vertical="top" readingOrder="1"/>
    </xf>
    <xf numFmtId="0" fontId="9" fillId="2" borderId="0" xfId="6" applyFont="1" applyFill="1" applyAlignment="1">
      <alignment horizontal="center" vertical="top" readingOrder="1"/>
    </xf>
    <xf numFmtId="0" fontId="10" fillId="2" borderId="1" xfId="6" applyFont="1" applyFill="1" applyBorder="1" applyAlignment="1">
      <alignment horizontal="center" vertical="top" wrapText="1" readingOrder="1"/>
    </xf>
    <xf numFmtId="0" fontId="10" fillId="2" borderId="0" xfId="6" applyFont="1" applyFill="1" applyAlignment="1">
      <alignment horizontal="center" vertical="top" wrapText="1" readingOrder="1"/>
    </xf>
    <xf numFmtId="0" fontId="11" fillId="0" borderId="0" xfId="0" applyFont="1" applyAlignment="1">
      <alignment horizontal="center"/>
    </xf>
    <xf numFmtId="0" fontId="67" fillId="0" borderId="1" xfId="0" applyFont="1" applyBorder="1" applyAlignment="1">
      <alignment horizontal="center" vertical="center" wrapText="1" readingOrder="1"/>
    </xf>
    <xf numFmtId="0" fontId="67" fillId="0" borderId="0" xfId="0" applyFont="1" applyAlignment="1">
      <alignment horizontal="center" vertical="center" wrapText="1" readingOrder="1"/>
    </xf>
    <xf numFmtId="0" fontId="64" fillId="0" borderId="1" xfId="0" applyFont="1" applyBorder="1" applyAlignment="1">
      <alignment horizontal="center" vertical="top" readingOrder="1"/>
    </xf>
    <xf numFmtId="0" fontId="64" fillId="0" borderId="0" xfId="0" applyFont="1" applyAlignment="1">
      <alignment horizontal="center" vertical="top" readingOrder="1"/>
    </xf>
    <xf numFmtId="0" fontId="65" fillId="0" borderId="0" xfId="0" applyFont="1" applyAlignment="1">
      <alignment horizontal="center" vertical="center"/>
    </xf>
    <xf numFmtId="0" fontId="14" fillId="5" borderId="58" xfId="0" applyFont="1" applyFill="1" applyBorder="1" applyAlignment="1">
      <alignment horizontal="center" vertical="center" wrapText="1"/>
    </xf>
    <xf numFmtId="0" fontId="14" fillId="5" borderId="60" xfId="0" applyFont="1" applyFill="1" applyBorder="1" applyAlignment="1">
      <alignment horizontal="center" vertical="center" wrapText="1"/>
    </xf>
    <xf numFmtId="0" fontId="14" fillId="5" borderId="48" xfId="0" applyFont="1" applyFill="1" applyBorder="1" applyAlignment="1">
      <alignment horizontal="center" vertical="center" wrapText="1"/>
    </xf>
    <xf numFmtId="0" fontId="14" fillId="5" borderId="26" xfId="0" applyFont="1" applyFill="1" applyBorder="1" applyAlignment="1">
      <alignment horizontal="center" vertical="center" wrapText="1"/>
    </xf>
    <xf numFmtId="0" fontId="14" fillId="5" borderId="50"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47" xfId="0" applyFont="1" applyFill="1" applyBorder="1" applyAlignment="1">
      <alignment horizontal="center" vertical="center" wrapText="1"/>
    </xf>
    <xf numFmtId="0" fontId="14" fillId="5" borderId="46"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70" fillId="5" borderId="70" xfId="16" applyFont="1" applyFill="1" applyBorder="1" applyAlignment="1">
      <alignment horizontal="center" vertical="center" wrapText="1"/>
    </xf>
    <xf numFmtId="0" fontId="70" fillId="5" borderId="0" xfId="16" applyFont="1" applyFill="1" applyAlignment="1">
      <alignment horizontal="center" vertical="center" wrapText="1"/>
    </xf>
    <xf numFmtId="0" fontId="70" fillId="5" borderId="51" xfId="16" applyFont="1" applyFill="1" applyBorder="1" applyAlignment="1">
      <alignment horizontal="center" vertical="center" wrapText="1"/>
    </xf>
    <xf numFmtId="0" fontId="70" fillId="5" borderId="50" xfId="16" applyFont="1" applyFill="1" applyBorder="1" applyAlignment="1">
      <alignment horizontal="center" vertical="center" wrapText="1"/>
    </xf>
    <xf numFmtId="0" fontId="71" fillId="5" borderId="51" xfId="16" applyFont="1" applyFill="1" applyBorder="1" applyAlignment="1">
      <alignment horizontal="center" vertical="center" wrapText="1"/>
    </xf>
    <xf numFmtId="0" fontId="71" fillId="5" borderId="70" xfId="16" applyFont="1" applyFill="1" applyBorder="1" applyAlignment="1">
      <alignment horizontal="center" vertical="center" wrapText="1"/>
    </xf>
    <xf numFmtId="0" fontId="71" fillId="5" borderId="71" xfId="16" applyFont="1" applyFill="1" applyBorder="1" applyAlignment="1">
      <alignment horizontal="center" vertical="center" wrapText="1"/>
    </xf>
    <xf numFmtId="0" fontId="71" fillId="5" borderId="72" xfId="16" applyFont="1" applyFill="1" applyBorder="1" applyAlignment="1">
      <alignment horizontal="center" vertical="center" wrapText="1"/>
    </xf>
    <xf numFmtId="0" fontId="8" fillId="0" borderId="1" xfId="0" applyFont="1" applyBorder="1" applyAlignment="1">
      <alignment horizontal="center" vertical="center" readingOrder="1"/>
    </xf>
    <xf numFmtId="0" fontId="8" fillId="0" borderId="0" xfId="0" applyFont="1" applyAlignment="1">
      <alignment horizontal="center" vertical="center" readingOrder="1"/>
    </xf>
    <xf numFmtId="0" fontId="9" fillId="0" borderId="1" xfId="0" applyFont="1" applyBorder="1" applyAlignment="1">
      <alignment horizontal="center" vertical="top" readingOrder="1"/>
    </xf>
    <xf numFmtId="0" fontId="9" fillId="0" borderId="0" xfId="0" applyFont="1" applyAlignment="1">
      <alignment horizontal="center" vertical="top" readingOrder="1"/>
    </xf>
    <xf numFmtId="0" fontId="10" fillId="0" borderId="1" xfId="0" applyFont="1" applyBorder="1" applyAlignment="1">
      <alignment horizontal="center" vertical="top" readingOrder="1"/>
    </xf>
    <xf numFmtId="0" fontId="10" fillId="0" borderId="0" xfId="0" applyFont="1" applyAlignment="1">
      <alignment horizontal="center" vertical="top" readingOrder="1"/>
    </xf>
    <xf numFmtId="0" fontId="65" fillId="0" borderId="0" xfId="0" applyFont="1" applyAlignment="1">
      <alignment horizontal="center"/>
    </xf>
    <xf numFmtId="0" fontId="70" fillId="5" borderId="67" xfId="16" applyFont="1" applyFill="1" applyBorder="1" applyAlignment="1">
      <alignment horizontal="center" vertical="top" wrapText="1"/>
    </xf>
    <xf numFmtId="0" fontId="70" fillId="5" borderId="68" xfId="16" applyFont="1" applyFill="1" applyBorder="1" applyAlignment="1">
      <alignment horizontal="center" vertical="top" wrapText="1"/>
    </xf>
    <xf numFmtId="0" fontId="70" fillId="5" borderId="69" xfId="16" applyFont="1" applyFill="1" applyBorder="1" applyAlignment="1">
      <alignment horizontal="center" vertical="top" wrapText="1"/>
    </xf>
    <xf numFmtId="0" fontId="77" fillId="0" borderId="0" xfId="0" applyFont="1" applyAlignment="1">
      <alignment horizontal="center"/>
    </xf>
    <xf numFmtId="0" fontId="8" fillId="0" borderId="1" xfId="0" applyFont="1" applyBorder="1" applyAlignment="1">
      <alignment horizontal="center" vertical="center" wrapText="1" readingOrder="1"/>
    </xf>
    <xf numFmtId="0" fontId="8" fillId="0" borderId="0" xfId="0" applyFont="1" applyAlignment="1">
      <alignment horizontal="center" vertical="center" wrapText="1" readingOrder="1"/>
    </xf>
    <xf numFmtId="0" fontId="66" fillId="0" borderId="0" xfId="0" applyFont="1" applyAlignment="1">
      <alignment horizontal="left" vertical="center" wrapText="1"/>
    </xf>
    <xf numFmtId="0" fontId="14" fillId="15" borderId="83" xfId="0" applyFont="1" applyFill="1" applyBorder="1" applyAlignment="1">
      <alignment horizontal="center" vertical="center" wrapText="1"/>
    </xf>
    <xf numFmtId="0" fontId="14" fillId="15" borderId="88" xfId="0" applyFont="1" applyFill="1" applyBorder="1" applyAlignment="1">
      <alignment horizontal="center" vertical="center" wrapText="1"/>
    </xf>
    <xf numFmtId="0" fontId="14" fillId="15" borderId="90" xfId="0" applyFont="1" applyFill="1" applyBorder="1" applyAlignment="1">
      <alignment horizontal="center" vertical="center" wrapText="1"/>
    </xf>
    <xf numFmtId="0" fontId="14" fillId="15" borderId="84" xfId="0" applyFont="1" applyFill="1" applyBorder="1" applyAlignment="1">
      <alignment horizontal="center" vertical="center" wrapText="1"/>
    </xf>
    <xf numFmtId="0" fontId="14" fillId="15" borderId="47" xfId="0" applyFont="1" applyFill="1" applyBorder="1" applyAlignment="1">
      <alignment horizontal="center" vertical="center" wrapText="1"/>
    </xf>
    <xf numFmtId="0" fontId="14" fillId="15" borderId="46" xfId="0" applyFont="1" applyFill="1" applyBorder="1" applyAlignment="1">
      <alignment horizontal="center" vertical="center" wrapText="1"/>
    </xf>
    <xf numFmtId="0" fontId="14" fillId="17" borderId="85" xfId="0" applyFont="1" applyFill="1" applyBorder="1" applyAlignment="1">
      <alignment horizontal="center"/>
    </xf>
    <xf numFmtId="0" fontId="14" fillId="17" borderId="68" xfId="0" applyFont="1" applyFill="1" applyBorder="1" applyAlignment="1">
      <alignment horizontal="center"/>
    </xf>
    <xf numFmtId="0" fontId="14" fillId="17" borderId="86" xfId="0" applyFont="1" applyFill="1" applyBorder="1" applyAlignment="1">
      <alignment horizontal="center"/>
    </xf>
    <xf numFmtId="0" fontId="14" fillId="15" borderId="87" xfId="0" applyFont="1" applyFill="1" applyBorder="1" applyAlignment="1">
      <alignment horizontal="center" vertical="center" wrapText="1"/>
    </xf>
    <xf numFmtId="0" fontId="14" fillId="15" borderId="89" xfId="0" applyFont="1" applyFill="1" applyBorder="1" applyAlignment="1">
      <alignment horizontal="center" vertical="center" wrapText="1"/>
    </xf>
    <xf numFmtId="0" fontId="13" fillId="2" borderId="93" xfId="0" applyFont="1" applyFill="1" applyBorder="1" applyAlignment="1">
      <alignment horizontal="center" vertical="center" wrapText="1"/>
    </xf>
    <xf numFmtId="0" fontId="13" fillId="2" borderId="78" xfId="0" applyFont="1" applyFill="1" applyBorder="1" applyAlignment="1">
      <alignment horizontal="center" vertical="center" wrapText="1"/>
    </xf>
    <xf numFmtId="0" fontId="11" fillId="2" borderId="82" xfId="0" applyFont="1" applyFill="1" applyBorder="1" applyAlignment="1">
      <alignment horizontal="center" vertical="center" wrapText="1"/>
    </xf>
    <xf numFmtId="0" fontId="11" fillId="2" borderId="78" xfId="0" applyFont="1" applyFill="1" applyBorder="1" applyAlignment="1">
      <alignment horizontal="center" vertical="center" wrapText="1"/>
    </xf>
    <xf numFmtId="0" fontId="11" fillId="2" borderId="74" xfId="0" applyFont="1" applyFill="1" applyBorder="1" applyAlignment="1">
      <alignment horizontal="center" vertical="center" wrapText="1"/>
    </xf>
    <xf numFmtId="0" fontId="11" fillId="2" borderId="102" xfId="0" applyFont="1" applyFill="1" applyBorder="1" applyAlignment="1">
      <alignment horizontal="center" vertical="center" wrapText="1"/>
    </xf>
    <xf numFmtId="0" fontId="11" fillId="2" borderId="101" xfId="0" applyFont="1" applyFill="1" applyBorder="1" applyAlignment="1">
      <alignment horizontal="center" vertical="center" wrapText="1"/>
    </xf>
    <xf numFmtId="0" fontId="11" fillId="2" borderId="104" xfId="0" applyFont="1" applyFill="1" applyBorder="1" applyAlignment="1">
      <alignment horizontal="center" vertical="center" wrapText="1"/>
    </xf>
    <xf numFmtId="0" fontId="14" fillId="13" borderId="8" xfId="0" applyFont="1" applyFill="1" applyBorder="1" applyAlignment="1">
      <alignment horizontal="left"/>
    </xf>
    <xf numFmtId="0" fontId="14" fillId="13" borderId="65" xfId="0" applyFont="1" applyFill="1" applyBorder="1" applyAlignment="1">
      <alignment horizontal="left"/>
    </xf>
    <xf numFmtId="0" fontId="76" fillId="0" borderId="0" xfId="0" applyFont="1" applyAlignment="1">
      <alignment horizontal="center" vertical="center" wrapText="1" readingOrder="1"/>
    </xf>
    <xf numFmtId="0" fontId="10" fillId="0" borderId="1" xfId="3" applyFont="1" applyBorder="1" applyAlignment="1">
      <alignment horizontal="center" vertical="top" wrapText="1" readingOrder="1"/>
    </xf>
    <xf numFmtId="0" fontId="10" fillId="0" borderId="0" xfId="3" applyFont="1" applyAlignment="1">
      <alignment horizontal="center" vertical="top" wrapText="1" readingOrder="1"/>
    </xf>
    <xf numFmtId="0" fontId="0" fillId="0" borderId="42" xfId="0" applyBorder="1" applyAlignment="1">
      <alignment horizontal="center"/>
    </xf>
    <xf numFmtId="0" fontId="13" fillId="2" borderId="9"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1" fillId="2" borderId="65" xfId="0" applyFont="1" applyFill="1" applyBorder="1" applyAlignment="1">
      <alignment horizontal="center" vertical="center" wrapText="1"/>
    </xf>
    <xf numFmtId="0" fontId="14" fillId="13" borderId="65" xfId="0" applyFont="1" applyFill="1" applyBorder="1" applyAlignment="1">
      <alignment horizontal="center" vertical="center" wrapText="1"/>
    </xf>
    <xf numFmtId="0" fontId="14" fillId="5" borderId="65" xfId="0" applyFont="1" applyFill="1" applyBorder="1" applyAlignment="1">
      <alignment horizontal="center"/>
    </xf>
    <xf numFmtId="0" fontId="63" fillId="0" borderId="1" xfId="0" applyFont="1" applyBorder="1" applyAlignment="1">
      <alignment horizontal="center" vertical="center" wrapText="1" readingOrder="1"/>
    </xf>
    <xf numFmtId="0" fontId="63" fillId="0" borderId="0" xfId="0" applyFont="1" applyAlignment="1">
      <alignment horizontal="center" vertical="center" wrapText="1" readingOrder="1"/>
    </xf>
    <xf numFmtId="0" fontId="66" fillId="0" borderId="0" xfId="0" applyFont="1" applyAlignment="1">
      <alignment horizontal="center" vertical="center"/>
    </xf>
    <xf numFmtId="0" fontId="14" fillId="15" borderId="112" xfId="3" applyFont="1" applyFill="1" applyBorder="1" applyAlignment="1">
      <alignment horizontal="center" vertical="center" wrapText="1"/>
    </xf>
    <xf numFmtId="0" fontId="66" fillId="0" borderId="0" xfId="6" applyFont="1" applyAlignment="1">
      <alignment horizontal="left" vertical="center" wrapText="1"/>
    </xf>
    <xf numFmtId="0" fontId="56" fillId="0" borderId="1" xfId="6" applyFont="1" applyBorder="1" applyAlignment="1">
      <alignment horizontal="center" vertical="center" wrapText="1" readingOrder="1"/>
    </xf>
    <xf numFmtId="0" fontId="56" fillId="0" borderId="0" xfId="6" applyFont="1" applyAlignment="1">
      <alignment horizontal="center" vertical="center" wrapText="1" readingOrder="1"/>
    </xf>
    <xf numFmtId="0" fontId="9" fillId="0" borderId="1" xfId="6" applyFont="1" applyBorder="1" applyAlignment="1">
      <alignment horizontal="center" vertical="top" readingOrder="1"/>
    </xf>
    <xf numFmtId="0" fontId="9" fillId="0" borderId="0" xfId="6" applyFont="1" applyAlignment="1">
      <alignment horizontal="center" vertical="top" readingOrder="1"/>
    </xf>
    <xf numFmtId="0" fontId="10" fillId="0" borderId="1" xfId="6" applyFont="1" applyBorder="1" applyAlignment="1">
      <alignment horizontal="center" vertical="top" wrapText="1" readingOrder="1"/>
    </xf>
    <xf numFmtId="0" fontId="10" fillId="0" borderId="0" xfId="6" applyFont="1" applyAlignment="1">
      <alignment horizontal="center" vertical="top" wrapText="1" readingOrder="1"/>
    </xf>
    <xf numFmtId="0" fontId="65" fillId="0" borderId="0" xfId="6" applyFont="1" applyAlignment="1">
      <alignment horizontal="center"/>
    </xf>
    <xf numFmtId="0" fontId="10" fillId="0" borderId="25" xfId="0" applyFont="1" applyBorder="1" applyAlignment="1">
      <alignment horizontal="center" vertical="top" wrapText="1" readingOrder="1"/>
    </xf>
    <xf numFmtId="0" fontId="14" fillId="15" borderId="66" xfId="3" applyFont="1" applyFill="1" applyBorder="1" applyAlignment="1">
      <alignment horizontal="center" vertical="center" wrapText="1"/>
    </xf>
    <xf numFmtId="0" fontId="14" fillId="15" borderId="48" xfId="3" applyFont="1" applyFill="1" applyBorder="1" applyAlignment="1">
      <alignment horizontal="center" vertical="center" wrapText="1"/>
    </xf>
    <xf numFmtId="0" fontId="14" fillId="15" borderId="26" xfId="3" applyFont="1" applyFill="1" applyBorder="1" applyAlignment="1">
      <alignment horizontal="center" vertical="center" wrapText="1"/>
    </xf>
    <xf numFmtId="0" fontId="63" fillId="2" borderId="1" xfId="6" applyFont="1" applyFill="1" applyBorder="1" applyAlignment="1">
      <alignment horizontal="center" vertical="center" readingOrder="1"/>
    </xf>
    <xf numFmtId="0" fontId="63" fillId="2" borderId="0" xfId="6" applyFont="1" applyFill="1" applyAlignment="1">
      <alignment horizontal="center" vertical="center" readingOrder="1"/>
    </xf>
    <xf numFmtId="0" fontId="66" fillId="0" borderId="0" xfId="0" applyFont="1" applyAlignment="1">
      <alignment horizontal="left" vertical="center"/>
    </xf>
    <xf numFmtId="0" fontId="63" fillId="0" borderId="25" xfId="0" applyFont="1" applyBorder="1" applyAlignment="1">
      <alignment horizontal="center" vertical="center" wrapText="1" readingOrder="1"/>
    </xf>
    <xf numFmtId="0" fontId="64" fillId="0" borderId="25" xfId="0" applyFont="1" applyBorder="1" applyAlignment="1">
      <alignment horizontal="center" vertical="top" readingOrder="1"/>
    </xf>
    <xf numFmtId="0" fontId="0" fillId="0" borderId="0" xfId="0" applyAlignment="1">
      <alignment horizontal="center" vertical="center"/>
    </xf>
    <xf numFmtId="0" fontId="4" fillId="0" borderId="0" xfId="0" applyFont="1" applyAlignment="1">
      <alignment horizontal="center" vertical="center"/>
    </xf>
    <xf numFmtId="0" fontId="63" fillId="2" borderId="0" xfId="0" applyFont="1" applyFill="1" applyAlignment="1">
      <alignment horizontal="center" vertical="center" wrapText="1" readingOrder="1"/>
    </xf>
    <xf numFmtId="0" fontId="64" fillId="2" borderId="0" xfId="0" applyFont="1" applyFill="1" applyAlignment="1">
      <alignment horizontal="center" vertical="top" readingOrder="1"/>
    </xf>
    <xf numFmtId="0" fontId="10" fillId="2" borderId="0" xfId="0" applyFont="1" applyFill="1" applyAlignment="1">
      <alignment horizontal="center" vertical="top" wrapText="1" readingOrder="1"/>
    </xf>
    <xf numFmtId="0" fontId="14" fillId="15" borderId="117" xfId="0" applyFont="1" applyFill="1" applyBorder="1" applyAlignment="1">
      <alignment horizontal="center" vertical="center" wrapText="1"/>
    </xf>
    <xf numFmtId="0" fontId="56" fillId="0" borderId="1" xfId="0" applyFont="1" applyBorder="1" applyAlignment="1">
      <alignment horizontal="center" vertical="center" wrapText="1" readingOrder="1"/>
    </xf>
    <xf numFmtId="0" fontId="56" fillId="0" borderId="0" xfId="0" applyFont="1" applyAlignment="1">
      <alignment horizontal="center" vertical="center" wrapText="1" readingOrder="1"/>
    </xf>
    <xf numFmtId="0" fontId="6" fillId="0" borderId="0" xfId="0" applyFont="1" applyAlignment="1">
      <alignment horizontal="left" vertical="top" wrapText="1"/>
    </xf>
    <xf numFmtId="0" fontId="17" fillId="0" borderId="26" xfId="0" applyFont="1" applyBorder="1" applyAlignment="1">
      <alignment horizontal="center"/>
    </xf>
    <xf numFmtId="0" fontId="14" fillId="15" borderId="27" xfId="0" applyFont="1" applyFill="1" applyBorder="1" applyAlignment="1">
      <alignment horizontal="center" vertical="center" wrapText="1"/>
    </xf>
    <xf numFmtId="0" fontId="0" fillId="0" borderId="114" xfId="0" applyBorder="1" applyAlignment="1">
      <alignment horizontal="center"/>
    </xf>
    <xf numFmtId="0" fontId="83" fillId="2" borderId="1" xfId="6" applyFont="1" applyFill="1" applyBorder="1" applyAlignment="1">
      <alignment horizontal="center" vertical="center" readingOrder="1"/>
    </xf>
    <xf numFmtId="0" fontId="83" fillId="2" borderId="0" xfId="6" applyFont="1" applyFill="1" applyAlignment="1">
      <alignment horizontal="center" vertical="center" readingOrder="1"/>
    </xf>
    <xf numFmtId="0" fontId="10" fillId="2" borderId="1" xfId="6" applyFont="1" applyFill="1" applyBorder="1" applyAlignment="1">
      <alignment horizontal="center" vertical="top" readingOrder="1"/>
    </xf>
    <xf numFmtId="0" fontId="10" fillId="2" borderId="0" xfId="6" applyFont="1" applyFill="1" applyAlignment="1">
      <alignment horizontal="center" vertical="top" readingOrder="1"/>
    </xf>
    <xf numFmtId="0" fontId="84" fillId="0" borderId="1" xfId="0" applyFont="1" applyBorder="1" applyAlignment="1">
      <alignment horizontal="center" vertical="top" wrapText="1" readingOrder="1"/>
    </xf>
    <xf numFmtId="0" fontId="84" fillId="0" borderId="0" xfId="0" applyFont="1" applyAlignment="1">
      <alignment horizontal="center" vertical="top" wrapText="1" readingOrder="1"/>
    </xf>
    <xf numFmtId="0" fontId="4" fillId="0" borderId="0" xfId="0" applyFont="1" applyAlignment="1">
      <alignment horizontal="center" wrapText="1"/>
    </xf>
    <xf numFmtId="0" fontId="14" fillId="5" borderId="117" xfId="0" applyFont="1" applyFill="1" applyBorder="1" applyAlignment="1">
      <alignment horizontal="center" vertical="center"/>
    </xf>
    <xf numFmtId="0" fontId="14" fillId="5" borderId="12" xfId="0" applyFont="1" applyFill="1" applyBorder="1" applyAlignment="1">
      <alignment horizontal="center" vertical="center"/>
    </xf>
    <xf numFmtId="0" fontId="14" fillId="5" borderId="55" xfId="0" applyFont="1" applyFill="1" applyBorder="1" applyAlignment="1">
      <alignment horizontal="center" vertical="center"/>
    </xf>
    <xf numFmtId="0" fontId="14" fillId="5" borderId="122" xfId="0" applyFont="1" applyFill="1" applyBorder="1" applyAlignment="1">
      <alignment horizontal="center" vertical="center"/>
    </xf>
    <xf numFmtId="0" fontId="14" fillId="5" borderId="6" xfId="0" applyFont="1" applyFill="1" applyBorder="1" applyAlignment="1">
      <alignment horizontal="center" vertical="center"/>
    </xf>
    <xf numFmtId="0" fontId="14" fillId="5" borderId="4" xfId="0" applyFont="1" applyFill="1" applyBorder="1" applyAlignment="1">
      <alignment horizontal="center" vertical="center"/>
    </xf>
    <xf numFmtId="0" fontId="14" fillId="5" borderId="121" xfId="0" applyFont="1" applyFill="1" applyBorder="1" applyAlignment="1">
      <alignment horizontal="center" vertical="center"/>
    </xf>
    <xf numFmtId="0" fontId="14" fillId="5" borderId="37" xfId="0" applyFont="1" applyFill="1" applyBorder="1" applyAlignment="1">
      <alignment horizontal="center" vertical="center"/>
    </xf>
    <xf numFmtId="0" fontId="22" fillId="13" borderId="117" xfId="0" applyFont="1" applyFill="1" applyBorder="1" applyAlignment="1">
      <alignment horizontal="center" vertical="center" wrapText="1"/>
    </xf>
    <xf numFmtId="0" fontId="22" fillId="13" borderId="12" xfId="0" applyFont="1" applyFill="1" applyBorder="1" applyAlignment="1">
      <alignment horizontal="center" vertical="center" wrapText="1"/>
    </xf>
    <xf numFmtId="0" fontId="13" fillId="0" borderId="0" xfId="0" applyFont="1" applyAlignment="1">
      <alignment horizontal="center" vertical="center"/>
    </xf>
    <xf numFmtId="0" fontId="12" fillId="0" borderId="114" xfId="0" applyFont="1" applyBorder="1" applyAlignment="1">
      <alignment horizontal="center" vertical="center"/>
    </xf>
    <xf numFmtId="0" fontId="6" fillId="0" borderId="0" xfId="0" applyFont="1" applyAlignment="1">
      <alignment horizontal="center"/>
    </xf>
    <xf numFmtId="0" fontId="22" fillId="5" borderId="24" xfId="0" applyFont="1" applyFill="1" applyBorder="1" applyAlignment="1">
      <alignment horizontal="center" vertical="center" wrapText="1"/>
    </xf>
    <xf numFmtId="0" fontId="22" fillId="5" borderId="127" xfId="0" applyFont="1" applyFill="1" applyBorder="1" applyAlignment="1">
      <alignment horizontal="center" vertical="center" wrapText="1"/>
    </xf>
    <xf numFmtId="0" fontId="71" fillId="5" borderId="124" xfId="0" applyFont="1" applyFill="1" applyBorder="1" applyAlignment="1">
      <alignment horizontal="center" vertical="center" wrapText="1"/>
    </xf>
    <xf numFmtId="0" fontId="22" fillId="5" borderId="38" xfId="0" applyFont="1" applyFill="1" applyBorder="1" applyAlignment="1">
      <alignment horizontal="center" wrapText="1"/>
    </xf>
    <xf numFmtId="0" fontId="22" fillId="5" borderId="39" xfId="0" applyFont="1" applyFill="1" applyBorder="1" applyAlignment="1">
      <alignment horizontal="center" wrapText="1"/>
    </xf>
    <xf numFmtId="0" fontId="22" fillId="5" borderId="126" xfId="0" applyFont="1" applyFill="1" applyBorder="1" applyAlignment="1">
      <alignment horizontal="center" wrapText="1"/>
    </xf>
    <xf numFmtId="0" fontId="22" fillId="5" borderId="124" xfId="0" applyFont="1" applyFill="1" applyBorder="1" applyAlignment="1">
      <alignment horizontal="center" wrapText="1"/>
    </xf>
    <xf numFmtId="0" fontId="22" fillId="5" borderId="124" xfId="0" applyFont="1" applyFill="1" applyBorder="1" applyAlignment="1">
      <alignment horizontal="center" vertical="center"/>
    </xf>
    <xf numFmtId="0" fontId="22" fillId="5" borderId="37" xfId="0" applyFont="1" applyFill="1" applyBorder="1" applyAlignment="1">
      <alignment horizontal="center" vertical="center" wrapText="1"/>
    </xf>
    <xf numFmtId="0" fontId="22" fillId="5" borderId="124" xfId="0" applyFont="1" applyFill="1" applyBorder="1" applyAlignment="1">
      <alignment horizontal="center" vertical="center" wrapText="1"/>
    </xf>
    <xf numFmtId="0" fontId="14" fillId="5" borderId="128" xfId="0" applyFont="1" applyFill="1" applyBorder="1" applyAlignment="1">
      <alignment horizontal="center" vertical="center" wrapText="1"/>
    </xf>
    <xf numFmtId="0" fontId="14" fillId="5" borderId="134" xfId="0" applyFont="1" applyFill="1" applyBorder="1" applyAlignment="1">
      <alignment horizontal="center" vertical="center" wrapText="1"/>
    </xf>
    <xf numFmtId="0" fontId="66" fillId="0" borderId="32" xfId="0" applyFont="1" applyBorder="1" applyAlignment="1">
      <alignment horizontal="left" vertical="top" wrapText="1"/>
    </xf>
    <xf numFmtId="0" fontId="56" fillId="0" borderId="1" xfId="3" applyFont="1" applyBorder="1" applyAlignment="1">
      <alignment horizontal="center" vertical="center" wrapText="1" readingOrder="1"/>
    </xf>
    <xf numFmtId="0" fontId="56" fillId="0" borderId="0" xfId="3" applyFont="1" applyAlignment="1">
      <alignment horizontal="center" vertical="center" wrapText="1" readingOrder="1"/>
    </xf>
    <xf numFmtId="0" fontId="64" fillId="0" borderId="1" xfId="3" applyFont="1" applyBorder="1" applyAlignment="1">
      <alignment horizontal="center" vertical="top" readingOrder="1"/>
    </xf>
    <xf numFmtId="0" fontId="64" fillId="0" borderId="0" xfId="3" applyFont="1" applyAlignment="1">
      <alignment horizontal="center" vertical="top" readingOrder="1"/>
    </xf>
    <xf numFmtId="0" fontId="65" fillId="0" borderId="0" xfId="3" applyFont="1" applyAlignment="1">
      <alignment horizontal="center" vertical="center"/>
    </xf>
    <xf numFmtId="0" fontId="17" fillId="0" borderId="0" xfId="3" applyFont="1" applyAlignment="1">
      <alignment horizontal="center" vertical="center"/>
    </xf>
    <xf numFmtId="0" fontId="6" fillId="2" borderId="0" xfId="0" applyFont="1" applyFill="1" applyAlignment="1">
      <alignment horizontal="center"/>
    </xf>
    <xf numFmtId="0" fontId="4" fillId="0" borderId="0" xfId="0" applyFont="1" applyAlignment="1">
      <alignment horizontal="center"/>
    </xf>
    <xf numFmtId="0" fontId="14" fillId="0" borderId="0" xfId="0" applyFont="1" applyAlignment="1">
      <alignment horizontal="center" vertical="center" wrapText="1"/>
    </xf>
    <xf numFmtId="170" fontId="6" fillId="0" borderId="0" xfId="2" applyNumberFormat="1" applyFont="1" applyFill="1" applyAlignment="1">
      <alignment horizontal="center" vertical="center"/>
    </xf>
    <xf numFmtId="0" fontId="14" fillId="22" borderId="124" xfId="0" applyFont="1" applyFill="1" applyBorder="1" applyAlignment="1">
      <alignment horizontal="center" vertical="center"/>
    </xf>
    <xf numFmtId="0" fontId="0" fillId="0" borderId="0" xfId="0" applyAlignment="1">
      <alignment horizontal="left" vertical="top" wrapText="1"/>
    </xf>
    <xf numFmtId="0" fontId="19" fillId="0" borderId="0" xfId="0" applyFont="1" applyAlignment="1">
      <alignment horizontal="center" vertical="center"/>
    </xf>
    <xf numFmtId="170" fontId="14" fillId="0" borderId="0" xfId="2" applyNumberFormat="1" applyFont="1" applyFill="1" applyAlignment="1">
      <alignment horizontal="center" vertical="center"/>
    </xf>
    <xf numFmtId="0" fontId="66" fillId="0" borderId="25" xfId="6" applyFont="1" applyBorder="1" applyAlignment="1">
      <alignment horizontal="left" vertical="center" wrapText="1"/>
    </xf>
    <xf numFmtId="0" fontId="67" fillId="0" borderId="1" xfId="6" applyFont="1" applyBorder="1" applyAlignment="1">
      <alignment horizontal="center" vertical="center" wrapText="1" readingOrder="1"/>
    </xf>
    <xf numFmtId="0" fontId="67" fillId="0" borderId="0" xfId="6" applyFont="1" applyAlignment="1">
      <alignment horizontal="center" vertical="center" wrapText="1" readingOrder="1"/>
    </xf>
    <xf numFmtId="0" fontId="64" fillId="0" borderId="1" xfId="6" applyFont="1" applyBorder="1" applyAlignment="1">
      <alignment horizontal="center" vertical="top" readingOrder="1"/>
    </xf>
    <xf numFmtId="0" fontId="64" fillId="0" borderId="0" xfId="6" applyFont="1" applyAlignment="1">
      <alignment horizontal="center" vertical="top" readingOrder="1"/>
    </xf>
    <xf numFmtId="0" fontId="65" fillId="0" borderId="0" xfId="6" applyFont="1" applyAlignment="1">
      <alignment horizontal="center" wrapText="1"/>
    </xf>
  </cellXfs>
  <cellStyles count="19">
    <cellStyle name="Comma 2" xfId="18" xr:uid="{09DA5377-D0A8-46D4-86FC-DD05C6B9E81A}"/>
    <cellStyle name="Hipervínculo" xfId="7" builtinId="8"/>
    <cellStyle name="Millares" xfId="1" builtinId="3"/>
    <cellStyle name="Millares 2" xfId="10" xr:uid="{F659B90F-5D72-497A-AD09-EEE50D29E7BE}"/>
    <cellStyle name="Millares 2 2 2" xfId="13" xr:uid="{BA75F60D-3E84-4B8C-9EEF-29C3E4C9A640}"/>
    <cellStyle name="Millares 2 3" xfId="17" xr:uid="{B361465B-AA59-421D-BEB6-33982F437794}"/>
    <cellStyle name="Millares 3" xfId="15" xr:uid="{3AFA914C-1279-41A6-9738-24B00BCCD348}"/>
    <cellStyle name="Millares 8" xfId="14" xr:uid="{6B1D51DF-A0C2-48F5-9A8D-4299B7DCFD61}"/>
    <cellStyle name="Normal" xfId="0" builtinId="0"/>
    <cellStyle name="Normal 10 3" xfId="5" xr:uid="{AA223CFD-226F-4B22-92C6-308772E61C5D}"/>
    <cellStyle name="Normal 2 2" xfId="3" xr:uid="{D240726E-4DCC-4EFD-B378-77C9B36C58F6}"/>
    <cellStyle name="Normal 3" xfId="4" xr:uid="{12B1038A-CA85-40AB-8800-D7AFED5AE45C}"/>
    <cellStyle name="Normal 3 2" xfId="16" xr:uid="{2A9490B9-26FA-4EF3-9BF6-2569A7E3F412}"/>
    <cellStyle name="Normal 4" xfId="6" xr:uid="{110393F7-59BF-46BD-9959-5A9D6128E7E4}"/>
    <cellStyle name="Normal_IPCviejo" xfId="8" xr:uid="{3974711A-1CBB-4731-B8EB-BC3216E805AC}"/>
    <cellStyle name="Percent 4" xfId="11" xr:uid="{6CD0CDF8-541E-43CC-A9AB-20F1FEFF1890}"/>
    <cellStyle name="Porcentaje" xfId="2" builtinId="5"/>
    <cellStyle name="Porcentaje 2" xfId="9" xr:uid="{24EB6283-C77E-4F2D-9D49-8A32BB8CF3A9}"/>
    <cellStyle name="Porcentaje 2 2" xfId="12" xr:uid="{9A36711A-1CF2-453F-A5AC-A96F2C559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56.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externalLink" Target="externalLinks/externalLink2.xml"/><Relationship Id="rId84" Type="http://schemas.openxmlformats.org/officeDocument/2006/relationships/externalLink" Target="externalLinks/externalLink23.xml"/><Relationship Id="rId138" Type="http://schemas.openxmlformats.org/officeDocument/2006/relationships/externalLink" Target="externalLinks/externalLink77.xml"/><Relationship Id="rId159" Type="http://schemas.openxmlformats.org/officeDocument/2006/relationships/calcChain" Target="calcChain.xml"/><Relationship Id="rId107" Type="http://schemas.openxmlformats.org/officeDocument/2006/relationships/externalLink" Target="externalLinks/externalLink46.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externalLink" Target="externalLinks/externalLink13.xml"/><Relationship Id="rId128" Type="http://schemas.openxmlformats.org/officeDocument/2006/relationships/externalLink" Target="externalLinks/externalLink67.xml"/><Relationship Id="rId149" Type="http://schemas.openxmlformats.org/officeDocument/2006/relationships/sharedStrings" Target="sharedStrings.xml"/><Relationship Id="rId5" Type="http://schemas.openxmlformats.org/officeDocument/2006/relationships/worksheet" Target="worksheets/sheet5.xml"/><Relationship Id="rId95" Type="http://schemas.openxmlformats.org/officeDocument/2006/relationships/externalLink" Target="externalLinks/externalLink34.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externalLink" Target="externalLinks/externalLink3.xml"/><Relationship Id="rId118" Type="http://schemas.openxmlformats.org/officeDocument/2006/relationships/externalLink" Target="externalLinks/externalLink57.xml"/><Relationship Id="rId139" Type="http://schemas.openxmlformats.org/officeDocument/2006/relationships/externalLink" Target="externalLinks/externalLink78.xml"/><Relationship Id="rId80" Type="http://schemas.openxmlformats.org/officeDocument/2006/relationships/externalLink" Target="externalLinks/externalLink19.xml"/><Relationship Id="rId85" Type="http://schemas.openxmlformats.org/officeDocument/2006/relationships/externalLink" Target="externalLinks/externalLink24.xml"/><Relationship Id="rId150" Type="http://schemas.openxmlformats.org/officeDocument/2006/relationships/sheetMetadata" Target="metadata.xml"/><Relationship Id="rId155" Type="http://schemas.microsoft.com/office/2017/06/relationships/richStyles" Target="richData/richStyles.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externalLink" Target="externalLinks/externalLink42.xml"/><Relationship Id="rId108" Type="http://schemas.openxmlformats.org/officeDocument/2006/relationships/externalLink" Target="externalLinks/externalLink47.xml"/><Relationship Id="rId124" Type="http://schemas.openxmlformats.org/officeDocument/2006/relationships/externalLink" Target="externalLinks/externalLink63.xml"/><Relationship Id="rId129" Type="http://schemas.openxmlformats.org/officeDocument/2006/relationships/externalLink" Target="externalLinks/externalLink68.xml"/><Relationship Id="rId54" Type="http://schemas.openxmlformats.org/officeDocument/2006/relationships/worksheet" Target="worksheets/sheet54.xml"/><Relationship Id="rId70" Type="http://schemas.openxmlformats.org/officeDocument/2006/relationships/externalLink" Target="externalLinks/externalLink9.xml"/><Relationship Id="rId75" Type="http://schemas.openxmlformats.org/officeDocument/2006/relationships/externalLink" Target="externalLinks/externalLink14.xml"/><Relationship Id="rId91" Type="http://schemas.openxmlformats.org/officeDocument/2006/relationships/externalLink" Target="externalLinks/externalLink30.xml"/><Relationship Id="rId96" Type="http://schemas.openxmlformats.org/officeDocument/2006/relationships/externalLink" Target="externalLinks/externalLink35.xml"/><Relationship Id="rId140" Type="http://schemas.openxmlformats.org/officeDocument/2006/relationships/externalLink" Target="externalLinks/externalLink79.xml"/><Relationship Id="rId145" Type="http://schemas.openxmlformats.org/officeDocument/2006/relationships/externalLink" Target="externalLinks/externalLink84.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externalLink" Target="externalLinks/externalLink53.xml"/><Relationship Id="rId119" Type="http://schemas.openxmlformats.org/officeDocument/2006/relationships/externalLink" Target="externalLinks/externalLink58.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externalLink" Target="externalLinks/externalLink4.xml"/><Relationship Id="rId81" Type="http://schemas.openxmlformats.org/officeDocument/2006/relationships/externalLink" Target="externalLinks/externalLink20.xml"/><Relationship Id="rId86" Type="http://schemas.openxmlformats.org/officeDocument/2006/relationships/externalLink" Target="externalLinks/externalLink25.xml"/><Relationship Id="rId130" Type="http://schemas.openxmlformats.org/officeDocument/2006/relationships/externalLink" Target="externalLinks/externalLink69.xml"/><Relationship Id="rId135" Type="http://schemas.openxmlformats.org/officeDocument/2006/relationships/externalLink" Target="externalLinks/externalLink74.xml"/><Relationship Id="rId151" Type="http://schemas.microsoft.com/office/2020/07/relationships/rdRichValueWebImage" Target="richData/rdRichValueWebImage.xml"/><Relationship Id="rId156" Type="http://schemas.microsoft.com/office/2017/06/relationships/rdSupportingPropertyBagStructure" Target="richData/rdsupportingpropertybagstructure.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48.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externalLink" Target="externalLinks/externalLink15.xml"/><Relationship Id="rId97" Type="http://schemas.openxmlformats.org/officeDocument/2006/relationships/externalLink" Target="externalLinks/externalLink36.xml"/><Relationship Id="rId104" Type="http://schemas.openxmlformats.org/officeDocument/2006/relationships/externalLink" Target="externalLinks/externalLink43.xml"/><Relationship Id="rId120" Type="http://schemas.openxmlformats.org/officeDocument/2006/relationships/externalLink" Target="externalLinks/externalLink59.xml"/><Relationship Id="rId125" Type="http://schemas.openxmlformats.org/officeDocument/2006/relationships/externalLink" Target="externalLinks/externalLink64.xml"/><Relationship Id="rId141" Type="http://schemas.openxmlformats.org/officeDocument/2006/relationships/externalLink" Target="externalLinks/externalLink80.xml"/><Relationship Id="rId146" Type="http://schemas.openxmlformats.org/officeDocument/2006/relationships/externalLink" Target="externalLinks/externalLink85.xml"/><Relationship Id="rId7" Type="http://schemas.openxmlformats.org/officeDocument/2006/relationships/worksheet" Target="worksheets/sheet7.xml"/><Relationship Id="rId71" Type="http://schemas.openxmlformats.org/officeDocument/2006/relationships/externalLink" Target="externalLinks/externalLink10.xml"/><Relationship Id="rId92" Type="http://schemas.openxmlformats.org/officeDocument/2006/relationships/externalLink" Target="externalLinks/externalLink3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externalLink" Target="externalLinks/externalLink5.xml"/><Relationship Id="rId87" Type="http://schemas.openxmlformats.org/officeDocument/2006/relationships/externalLink" Target="externalLinks/externalLink26.xml"/><Relationship Id="rId110" Type="http://schemas.openxmlformats.org/officeDocument/2006/relationships/externalLink" Target="externalLinks/externalLink49.xml"/><Relationship Id="rId115" Type="http://schemas.openxmlformats.org/officeDocument/2006/relationships/externalLink" Target="externalLinks/externalLink54.xml"/><Relationship Id="rId131" Type="http://schemas.openxmlformats.org/officeDocument/2006/relationships/externalLink" Target="externalLinks/externalLink70.xml"/><Relationship Id="rId136" Type="http://schemas.openxmlformats.org/officeDocument/2006/relationships/externalLink" Target="externalLinks/externalLink75.xml"/><Relationship Id="rId157" Type="http://schemas.microsoft.com/office/2017/06/relationships/rdSupportingPropertyBag" Target="richData/rdsupportingpropertybag.xml"/><Relationship Id="rId61" Type="http://schemas.openxmlformats.org/officeDocument/2006/relationships/worksheet" Target="worksheets/sheet61.xml"/><Relationship Id="rId82" Type="http://schemas.openxmlformats.org/officeDocument/2006/relationships/externalLink" Target="externalLinks/externalLink21.xml"/><Relationship Id="rId152" Type="http://schemas.microsoft.com/office/2017/06/relationships/rdRichValue" Target="richData/rdrichvalue.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externalLink" Target="externalLinks/externalLink16.xml"/><Relationship Id="rId100" Type="http://schemas.openxmlformats.org/officeDocument/2006/relationships/externalLink" Target="externalLinks/externalLink39.xml"/><Relationship Id="rId105" Type="http://schemas.openxmlformats.org/officeDocument/2006/relationships/externalLink" Target="externalLinks/externalLink44.xml"/><Relationship Id="rId126" Type="http://schemas.openxmlformats.org/officeDocument/2006/relationships/externalLink" Target="externalLinks/externalLink65.xml"/><Relationship Id="rId14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11.xml"/><Relationship Id="rId93" Type="http://schemas.openxmlformats.org/officeDocument/2006/relationships/externalLink" Target="externalLinks/externalLink32.xml"/><Relationship Id="rId98" Type="http://schemas.openxmlformats.org/officeDocument/2006/relationships/externalLink" Target="externalLinks/externalLink37.xml"/><Relationship Id="rId121" Type="http://schemas.openxmlformats.org/officeDocument/2006/relationships/externalLink" Target="externalLinks/externalLink60.xml"/><Relationship Id="rId142" Type="http://schemas.openxmlformats.org/officeDocument/2006/relationships/externalLink" Target="externalLinks/externalLink8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externalLink" Target="externalLinks/externalLink6.xml"/><Relationship Id="rId116" Type="http://schemas.openxmlformats.org/officeDocument/2006/relationships/externalLink" Target="externalLinks/externalLink55.xml"/><Relationship Id="rId137" Type="http://schemas.openxmlformats.org/officeDocument/2006/relationships/externalLink" Target="externalLinks/externalLink76.xml"/><Relationship Id="rId158" Type="http://schemas.microsoft.com/office/2017/06/relationships/rdRichValueTypes" Target="richData/rdRichValueTypes.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externalLink" Target="externalLinks/externalLink1.xml"/><Relationship Id="rId83" Type="http://schemas.openxmlformats.org/officeDocument/2006/relationships/externalLink" Target="externalLinks/externalLink22.xml"/><Relationship Id="rId88" Type="http://schemas.openxmlformats.org/officeDocument/2006/relationships/externalLink" Target="externalLinks/externalLink27.xml"/><Relationship Id="rId111" Type="http://schemas.openxmlformats.org/officeDocument/2006/relationships/externalLink" Target="externalLinks/externalLink50.xml"/><Relationship Id="rId132" Type="http://schemas.openxmlformats.org/officeDocument/2006/relationships/externalLink" Target="externalLinks/externalLink71.xml"/><Relationship Id="rId153" Type="http://schemas.microsoft.com/office/2017/06/relationships/rdRichValueStructure" Target="richData/rdrichvaluestructure.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externalLink" Target="externalLinks/externalLink45.xml"/><Relationship Id="rId127" Type="http://schemas.openxmlformats.org/officeDocument/2006/relationships/externalLink" Target="externalLinks/externalLink6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externalLink" Target="externalLinks/externalLink12.xml"/><Relationship Id="rId78" Type="http://schemas.openxmlformats.org/officeDocument/2006/relationships/externalLink" Target="externalLinks/externalLink17.xml"/><Relationship Id="rId94" Type="http://schemas.openxmlformats.org/officeDocument/2006/relationships/externalLink" Target="externalLinks/externalLink33.xml"/><Relationship Id="rId99" Type="http://schemas.openxmlformats.org/officeDocument/2006/relationships/externalLink" Target="externalLinks/externalLink38.xml"/><Relationship Id="rId101" Type="http://schemas.openxmlformats.org/officeDocument/2006/relationships/externalLink" Target="externalLinks/externalLink40.xml"/><Relationship Id="rId122" Type="http://schemas.openxmlformats.org/officeDocument/2006/relationships/externalLink" Target="externalLinks/externalLink61.xml"/><Relationship Id="rId143" Type="http://schemas.openxmlformats.org/officeDocument/2006/relationships/externalLink" Target="externalLinks/externalLink82.xml"/><Relationship Id="rId14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externalLink" Target="externalLinks/externalLink7.xml"/><Relationship Id="rId89" Type="http://schemas.openxmlformats.org/officeDocument/2006/relationships/externalLink" Target="externalLinks/externalLink28.xml"/><Relationship Id="rId112" Type="http://schemas.openxmlformats.org/officeDocument/2006/relationships/externalLink" Target="externalLinks/externalLink51.xml"/><Relationship Id="rId133" Type="http://schemas.openxmlformats.org/officeDocument/2006/relationships/externalLink" Target="externalLinks/externalLink72.xml"/><Relationship Id="rId154" Type="http://schemas.microsoft.com/office/2017/06/relationships/rdArray" Target="richData/rdarray.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externalLink" Target="externalLinks/externalLink18.xml"/><Relationship Id="rId102" Type="http://schemas.openxmlformats.org/officeDocument/2006/relationships/externalLink" Target="externalLinks/externalLink41.xml"/><Relationship Id="rId123" Type="http://schemas.openxmlformats.org/officeDocument/2006/relationships/externalLink" Target="externalLinks/externalLink62.xml"/><Relationship Id="rId144" Type="http://schemas.openxmlformats.org/officeDocument/2006/relationships/externalLink" Target="externalLinks/externalLink83.xml"/><Relationship Id="rId90" Type="http://schemas.openxmlformats.org/officeDocument/2006/relationships/externalLink" Target="externalLinks/externalLink29.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externalLink" Target="externalLinks/externalLink8.xml"/><Relationship Id="rId113" Type="http://schemas.openxmlformats.org/officeDocument/2006/relationships/externalLink" Target="externalLinks/externalLink52.xml"/><Relationship Id="rId134" Type="http://schemas.openxmlformats.org/officeDocument/2006/relationships/externalLink" Target="externalLinks/externalLink7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1.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2.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3.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4.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44.xml"/><Relationship Id="rId2" Type="http://schemas.microsoft.com/office/2011/relationships/chartColorStyle" Target="colors8.xml"/><Relationship Id="rId1" Type="http://schemas.microsoft.com/office/2011/relationships/chartStyle" Target="style8.xml"/></Relationships>
</file>

<file path=xl/charts/_rels/chart7.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8.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9.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Ex1.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Ex2.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2078431820105548E-2"/>
          <c:y val="3.3297295029764966E-2"/>
          <c:w val="0.96582184217959577"/>
          <c:h val="0.84792217251860069"/>
        </c:manualLayout>
      </c:layout>
      <c:barChart>
        <c:barDir val="col"/>
        <c:grouping val="clustered"/>
        <c:varyColors val="0"/>
        <c:ser>
          <c:idx val="0"/>
          <c:order val="0"/>
          <c:tx>
            <c:v>2021</c:v>
          </c:tx>
          <c:spPr>
            <a:solidFill>
              <a:srgbClr val="002060"/>
            </a:solidFill>
            <a:ln>
              <a:noFill/>
            </a:ln>
            <a:effectLst/>
          </c:spPr>
          <c:invertIfNegative val="0"/>
          <c:dPt>
            <c:idx val="0"/>
            <c:invertIfNegative val="0"/>
            <c:bubble3D val="0"/>
            <c:spPr>
              <a:solidFill>
                <a:srgbClr val="002060"/>
              </a:solidFill>
              <a:ln>
                <a:noFill/>
              </a:ln>
              <a:effectLst/>
            </c:spPr>
            <c:extLst>
              <c:ext xmlns:c16="http://schemas.microsoft.com/office/drawing/2014/chart" uri="{C3380CC4-5D6E-409C-BE32-E72D297353CC}">
                <c16:uniqueId val="{00000001-F968-4C42-89AE-4B4127335479}"/>
              </c:ext>
            </c:extLst>
          </c:dPt>
          <c:dPt>
            <c:idx val="2"/>
            <c:invertIfNegative val="0"/>
            <c:bubble3D val="0"/>
            <c:spPr>
              <a:solidFill>
                <a:srgbClr val="002060"/>
              </a:solidFill>
              <a:ln>
                <a:noFill/>
              </a:ln>
              <a:effectLst/>
            </c:spPr>
            <c:extLst>
              <c:ext xmlns:c16="http://schemas.microsoft.com/office/drawing/2014/chart" uri="{C3380CC4-5D6E-409C-BE32-E72D297353CC}">
                <c16:uniqueId val="{00000003-F968-4C42-89AE-4B4127335479}"/>
              </c:ext>
            </c:extLst>
          </c:dPt>
          <c:dPt>
            <c:idx val="3"/>
            <c:invertIfNegative val="0"/>
            <c:bubble3D val="0"/>
            <c:spPr>
              <a:solidFill>
                <a:srgbClr val="002060"/>
              </a:solidFill>
              <a:ln>
                <a:noFill/>
              </a:ln>
              <a:effectLst/>
            </c:spPr>
            <c:extLst>
              <c:ext xmlns:c16="http://schemas.microsoft.com/office/drawing/2014/chart" uri="{C3380CC4-5D6E-409C-BE32-E72D297353CC}">
                <c16:uniqueId val="{00000005-F968-4C42-89AE-4B4127335479}"/>
              </c:ext>
            </c:extLst>
          </c:dPt>
          <c:dPt>
            <c:idx val="4"/>
            <c:invertIfNegative val="0"/>
            <c:bubble3D val="0"/>
            <c:spPr>
              <a:solidFill>
                <a:srgbClr val="002060"/>
              </a:solidFill>
              <a:ln>
                <a:noFill/>
              </a:ln>
              <a:effectLst/>
            </c:spPr>
            <c:extLst>
              <c:ext xmlns:c16="http://schemas.microsoft.com/office/drawing/2014/chart" uri="{C3380CC4-5D6E-409C-BE32-E72D297353CC}">
                <c16:uniqueId val="{00000007-F968-4C42-89AE-4B4127335479}"/>
              </c:ext>
            </c:extLst>
          </c:dPt>
          <c:dPt>
            <c:idx val="5"/>
            <c:invertIfNegative val="0"/>
            <c:bubble3D val="0"/>
            <c:spPr>
              <a:solidFill>
                <a:srgbClr val="002060"/>
              </a:solidFill>
              <a:ln>
                <a:noFill/>
              </a:ln>
              <a:effectLst/>
            </c:spPr>
            <c:extLst>
              <c:ext xmlns:c16="http://schemas.microsoft.com/office/drawing/2014/chart" uri="{C3380CC4-5D6E-409C-BE32-E72D297353CC}">
                <c16:uniqueId val="{00000009-F968-4C42-89AE-4B4127335479}"/>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Avenir Next LT Pro" panose="020B0504020202020204" pitchFamily="34" charset="0"/>
                    <a:ea typeface="+mn-ea"/>
                    <a:cs typeface="+mn-cs"/>
                  </a:defRPr>
                </a:pPr>
                <a:endParaRPr lang="es-D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1'!$B$17:$B$22</c:f>
              <c:strCache>
                <c:ptCount val="6"/>
                <c:pt idx="0">
                  <c:v>Economia Mundial</c:v>
                </c:pt>
                <c:pt idx="1">
                  <c:v>Economias Avanzadas</c:v>
                </c:pt>
                <c:pt idx="2">
                  <c:v>Estados Unidos</c:v>
                </c:pt>
                <c:pt idx="3">
                  <c:v>Zona Euro</c:v>
                </c:pt>
                <c:pt idx="4">
                  <c:v>Mercados Emergentes y Economias en Desarrollo</c:v>
                </c:pt>
                <c:pt idx="5">
                  <c:v>China</c:v>
                </c:pt>
              </c:strCache>
            </c:strRef>
          </c:cat>
          <c:val>
            <c:numRef>
              <c:f>'Gráfico 1'!$C$17:$C$22</c:f>
              <c:numCache>
                <c:formatCode>General</c:formatCode>
                <c:ptCount val="6"/>
                <c:pt idx="0" formatCode="0.0">
                  <c:v>6</c:v>
                </c:pt>
                <c:pt idx="1">
                  <c:v>5.2</c:v>
                </c:pt>
                <c:pt idx="2">
                  <c:v>5.7</c:v>
                </c:pt>
                <c:pt idx="3">
                  <c:v>5.2</c:v>
                </c:pt>
                <c:pt idx="4" formatCode="0.0">
                  <c:v>6.6</c:v>
                </c:pt>
                <c:pt idx="5">
                  <c:v>8.1</c:v>
                </c:pt>
              </c:numCache>
            </c:numRef>
          </c:val>
          <c:extLst>
            <c:ext xmlns:c16="http://schemas.microsoft.com/office/drawing/2014/chart" uri="{C3380CC4-5D6E-409C-BE32-E72D297353CC}">
              <c16:uniqueId val="{0000000A-F968-4C42-89AE-4B4127335479}"/>
            </c:ext>
          </c:extLst>
        </c:ser>
        <c:ser>
          <c:idx val="1"/>
          <c:order val="1"/>
          <c:tx>
            <c:v>2022</c:v>
          </c:tx>
          <c:spPr>
            <a:solidFill>
              <a:srgbClr val="C00000"/>
            </a:solidFill>
            <a:ln>
              <a:noFill/>
            </a:ln>
            <a:effectLst/>
          </c:spPr>
          <c:invertIfNegative val="0"/>
          <c:dPt>
            <c:idx val="1"/>
            <c:invertIfNegative val="0"/>
            <c:bubble3D val="0"/>
            <c:spPr>
              <a:solidFill>
                <a:srgbClr val="C00000"/>
              </a:solidFill>
              <a:ln>
                <a:noFill/>
              </a:ln>
              <a:effectLst/>
            </c:spPr>
            <c:extLst>
              <c:ext xmlns:c16="http://schemas.microsoft.com/office/drawing/2014/chart" uri="{C3380CC4-5D6E-409C-BE32-E72D297353CC}">
                <c16:uniqueId val="{0000000C-F968-4C42-89AE-4B4127335479}"/>
              </c:ext>
            </c:extLst>
          </c:dPt>
          <c:dPt>
            <c:idx val="2"/>
            <c:invertIfNegative val="0"/>
            <c:bubble3D val="0"/>
            <c:spPr>
              <a:solidFill>
                <a:srgbClr val="C00000"/>
              </a:solidFill>
              <a:ln>
                <a:noFill/>
              </a:ln>
              <a:effectLst/>
            </c:spPr>
            <c:extLst>
              <c:ext xmlns:c16="http://schemas.microsoft.com/office/drawing/2014/chart" uri="{C3380CC4-5D6E-409C-BE32-E72D297353CC}">
                <c16:uniqueId val="{0000000E-F968-4C42-89AE-4B4127335479}"/>
              </c:ext>
            </c:extLst>
          </c:dPt>
          <c:dPt>
            <c:idx val="3"/>
            <c:invertIfNegative val="0"/>
            <c:bubble3D val="0"/>
            <c:spPr>
              <a:solidFill>
                <a:srgbClr val="C00000"/>
              </a:solidFill>
              <a:ln>
                <a:noFill/>
              </a:ln>
              <a:effectLst/>
            </c:spPr>
            <c:extLst>
              <c:ext xmlns:c16="http://schemas.microsoft.com/office/drawing/2014/chart" uri="{C3380CC4-5D6E-409C-BE32-E72D297353CC}">
                <c16:uniqueId val="{00000010-F968-4C42-89AE-4B4127335479}"/>
              </c:ext>
            </c:extLst>
          </c:dPt>
          <c:dPt>
            <c:idx val="4"/>
            <c:invertIfNegative val="0"/>
            <c:bubble3D val="0"/>
            <c:spPr>
              <a:solidFill>
                <a:srgbClr val="C00000"/>
              </a:solidFill>
              <a:ln>
                <a:noFill/>
              </a:ln>
              <a:effectLst/>
            </c:spPr>
            <c:extLst>
              <c:ext xmlns:c16="http://schemas.microsoft.com/office/drawing/2014/chart" uri="{C3380CC4-5D6E-409C-BE32-E72D297353CC}">
                <c16:uniqueId val="{00000012-F968-4C42-89AE-4B4127335479}"/>
              </c:ext>
            </c:extLst>
          </c:dPt>
          <c:dPt>
            <c:idx val="5"/>
            <c:invertIfNegative val="0"/>
            <c:bubble3D val="0"/>
            <c:spPr>
              <a:solidFill>
                <a:srgbClr val="C00000"/>
              </a:solidFill>
              <a:ln>
                <a:noFill/>
              </a:ln>
              <a:effectLst/>
            </c:spPr>
            <c:extLst>
              <c:ext xmlns:c16="http://schemas.microsoft.com/office/drawing/2014/chart" uri="{C3380CC4-5D6E-409C-BE32-E72D297353CC}">
                <c16:uniqueId val="{00000014-F968-4C42-89AE-4B4127335479}"/>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Avenir Next LT Pro" panose="020B0504020202020204" pitchFamily="34" charset="0"/>
                    <a:ea typeface="+mn-ea"/>
                    <a:cs typeface="+mn-cs"/>
                  </a:defRPr>
                </a:pPr>
                <a:endParaRPr lang="es-D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1'!$B$17:$B$22</c:f>
              <c:strCache>
                <c:ptCount val="6"/>
                <c:pt idx="0">
                  <c:v>Economia Mundial</c:v>
                </c:pt>
                <c:pt idx="1">
                  <c:v>Economias Avanzadas</c:v>
                </c:pt>
                <c:pt idx="2">
                  <c:v>Estados Unidos</c:v>
                </c:pt>
                <c:pt idx="3">
                  <c:v>Zona Euro</c:v>
                </c:pt>
                <c:pt idx="4">
                  <c:v>Mercados Emergentes y Economias en Desarrollo</c:v>
                </c:pt>
                <c:pt idx="5">
                  <c:v>China</c:v>
                </c:pt>
              </c:strCache>
            </c:strRef>
          </c:cat>
          <c:val>
            <c:numRef>
              <c:f>'Gráfico 1'!$D$17:$D$22</c:f>
              <c:numCache>
                <c:formatCode>0.0</c:formatCode>
                <c:ptCount val="6"/>
                <c:pt idx="0">
                  <c:v>3.4</c:v>
                </c:pt>
                <c:pt idx="1">
                  <c:v>2.7</c:v>
                </c:pt>
                <c:pt idx="2">
                  <c:v>2</c:v>
                </c:pt>
                <c:pt idx="3">
                  <c:v>3.5</c:v>
                </c:pt>
                <c:pt idx="4">
                  <c:v>4</c:v>
                </c:pt>
                <c:pt idx="5">
                  <c:v>3</c:v>
                </c:pt>
              </c:numCache>
            </c:numRef>
          </c:val>
          <c:extLst>
            <c:ext xmlns:c16="http://schemas.microsoft.com/office/drawing/2014/chart" uri="{C3380CC4-5D6E-409C-BE32-E72D297353CC}">
              <c16:uniqueId val="{00000015-F968-4C42-89AE-4B4127335479}"/>
            </c:ext>
          </c:extLst>
        </c:ser>
        <c:dLbls>
          <c:showLegendKey val="0"/>
          <c:showVal val="0"/>
          <c:showCatName val="0"/>
          <c:showSerName val="0"/>
          <c:showPercent val="0"/>
          <c:showBubbleSize val="0"/>
        </c:dLbls>
        <c:gapWidth val="219"/>
        <c:overlap val="-27"/>
        <c:axId val="2099053408"/>
        <c:axId val="2099054656"/>
      </c:barChart>
      <c:catAx>
        <c:axId val="209905340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Avenir Next LT Pro" panose="020B0504020202020204" pitchFamily="34" charset="0"/>
                <a:ea typeface="+mn-ea"/>
                <a:cs typeface="+mn-cs"/>
              </a:defRPr>
            </a:pPr>
            <a:endParaRPr lang="es-DO"/>
          </a:p>
        </c:txPr>
        <c:crossAx val="2099054656"/>
        <c:crosses val="autoZero"/>
        <c:auto val="1"/>
        <c:lblAlgn val="ctr"/>
        <c:lblOffset val="100"/>
        <c:noMultiLvlLbl val="0"/>
      </c:catAx>
      <c:valAx>
        <c:axId val="2099054656"/>
        <c:scaling>
          <c:orientation val="minMax"/>
        </c:scaling>
        <c:delete val="1"/>
        <c:axPos val="l"/>
        <c:numFmt formatCode="0.0" sourceLinked="1"/>
        <c:majorTickMark val="none"/>
        <c:minorTickMark val="none"/>
        <c:tickLblPos val="nextTo"/>
        <c:crossAx val="2099053408"/>
        <c:crosses val="autoZero"/>
        <c:crossBetween val="between"/>
      </c:valAx>
      <c:spPr>
        <a:noFill/>
        <a:ln>
          <a:noFill/>
        </a:ln>
        <a:effectLst/>
      </c:spPr>
    </c:plotArea>
    <c:legend>
      <c:legendPos val="r"/>
      <c:layout>
        <c:manualLayout>
          <c:xMode val="edge"/>
          <c:yMode val="edge"/>
          <c:x val="0.38206628801896569"/>
          <c:y val="4.6939086459457172E-2"/>
          <c:w val="0.24703611014416493"/>
          <c:h val="0.12886817780862386"/>
        </c:manualLayout>
      </c:layou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Avenir Next LT Pro" panose="020B0504020202020204" pitchFamily="34" charset="0"/>
              <a:ea typeface="+mn-ea"/>
              <a:cs typeface="+mn-cs"/>
            </a:defRPr>
          </a:pPr>
          <a:endParaRPr lang="es-DO"/>
        </a:p>
      </c:txPr>
    </c:legend>
    <c:plotVisOnly val="1"/>
    <c:dispBlanksAs val="gap"/>
    <c:showDLblsOverMax val="0"/>
  </c:chart>
  <c:spPr>
    <a:solidFill>
      <a:schemeClr val="bg1"/>
    </a:solidFill>
    <a:ln w="9525" cap="flat" cmpd="sng" algn="ctr">
      <a:noFill/>
      <a:round/>
    </a:ln>
    <a:effectLst/>
  </c:spPr>
  <c:txPr>
    <a:bodyPr/>
    <a:lstStyle/>
    <a:p>
      <a:pPr>
        <a:defRPr/>
      </a:pPr>
      <a:endParaRPr lang="es-D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pieChart>
        <c:varyColors val="1"/>
        <c:dLbls>
          <c:dLblPos val="bestFit"/>
          <c:showLegendKey val="0"/>
          <c:showVal val="1"/>
          <c:showCatName val="0"/>
          <c:showSerName val="0"/>
          <c:showPercent val="0"/>
          <c:showBubbleSize val="0"/>
          <c:showLeaderLines val="0"/>
        </c:dLbls>
        <c:firstSliceAng val="0"/>
      </c:pieChart>
      <c:spPr>
        <a:noFill/>
        <a:ln w="25400">
          <a:noFill/>
        </a:ln>
        <a:effectLst/>
      </c:spPr>
    </c:plotArea>
    <c:plotVisOnly val="1"/>
    <c:dispBlanksAs val="gap"/>
    <c:showDLblsOverMax val="0"/>
  </c:chart>
  <c:spPr>
    <a:noFill/>
    <a:ln w="9525" cap="flat" cmpd="sng" algn="ctr">
      <a:noFill/>
      <a:round/>
    </a:ln>
    <a:effectLst/>
  </c:spPr>
  <c:txPr>
    <a:bodyPr/>
    <a:lstStyle/>
    <a:p>
      <a:pPr>
        <a:defRPr sz="1100">
          <a:solidFill>
            <a:sysClr val="windowText" lastClr="000000"/>
          </a:solidFill>
          <a:latin typeface="Avenir Next LT Pro" panose="020B0504020202020204" pitchFamily="34" charset="0"/>
        </a:defRPr>
      </a:pPr>
      <a:endParaRPr lang="es-D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pieChart>
        <c:varyColors val="1"/>
        <c:ser>
          <c:idx val="0"/>
          <c:order val="0"/>
          <c:dPt>
            <c:idx val="0"/>
            <c:bubble3D val="0"/>
            <c:spPr>
              <a:solidFill>
                <a:schemeClr val="accent5">
                  <a:shade val="53000"/>
                </a:schemeClr>
              </a:solidFill>
              <a:ln w="19050">
                <a:solidFill>
                  <a:schemeClr val="lt1"/>
                </a:solidFill>
              </a:ln>
              <a:effectLst/>
            </c:spPr>
            <c:extLst>
              <c:ext xmlns:c16="http://schemas.microsoft.com/office/drawing/2014/chart" uri="{C3380CC4-5D6E-409C-BE32-E72D297353CC}">
                <c16:uniqueId val="{00000001-CD28-44CC-954B-F5E3361C412E}"/>
              </c:ext>
            </c:extLst>
          </c:dPt>
          <c:dPt>
            <c:idx val="1"/>
            <c:bubble3D val="0"/>
            <c:spPr>
              <a:solidFill>
                <a:schemeClr val="accent5">
                  <a:shade val="76000"/>
                </a:schemeClr>
              </a:solidFill>
              <a:ln w="19050">
                <a:solidFill>
                  <a:schemeClr val="lt1"/>
                </a:solidFill>
              </a:ln>
              <a:effectLst/>
            </c:spPr>
            <c:extLst>
              <c:ext xmlns:c16="http://schemas.microsoft.com/office/drawing/2014/chart" uri="{C3380CC4-5D6E-409C-BE32-E72D297353CC}">
                <c16:uniqueId val="{00000003-CD28-44CC-954B-F5E3361C412E}"/>
              </c:ext>
            </c:extLst>
          </c:dPt>
          <c:dPt>
            <c:idx val="2"/>
            <c:bubble3D val="0"/>
            <c:spPr>
              <a:solidFill>
                <a:schemeClr val="accent5"/>
              </a:solidFill>
              <a:ln w="19050">
                <a:solidFill>
                  <a:schemeClr val="lt1"/>
                </a:solidFill>
              </a:ln>
              <a:effectLst/>
            </c:spPr>
            <c:extLst>
              <c:ext xmlns:c16="http://schemas.microsoft.com/office/drawing/2014/chart" uri="{C3380CC4-5D6E-409C-BE32-E72D297353CC}">
                <c16:uniqueId val="{00000005-CD28-44CC-954B-F5E3361C412E}"/>
              </c:ext>
            </c:extLst>
          </c:dPt>
          <c:dPt>
            <c:idx val="3"/>
            <c:bubble3D val="0"/>
            <c:spPr>
              <a:solidFill>
                <a:schemeClr val="accent5">
                  <a:tint val="77000"/>
                </a:schemeClr>
              </a:solidFill>
              <a:ln w="19050">
                <a:solidFill>
                  <a:schemeClr val="lt1"/>
                </a:solidFill>
              </a:ln>
              <a:effectLst/>
            </c:spPr>
            <c:extLst>
              <c:ext xmlns:c16="http://schemas.microsoft.com/office/drawing/2014/chart" uri="{C3380CC4-5D6E-409C-BE32-E72D297353CC}">
                <c16:uniqueId val="{00000007-CD28-44CC-954B-F5E3361C412E}"/>
              </c:ext>
            </c:extLst>
          </c:dPt>
          <c:dPt>
            <c:idx val="4"/>
            <c:bubble3D val="0"/>
            <c:spPr>
              <a:solidFill>
                <a:schemeClr val="accent5">
                  <a:tint val="54000"/>
                </a:schemeClr>
              </a:solidFill>
              <a:ln w="19050">
                <a:solidFill>
                  <a:schemeClr val="lt1"/>
                </a:solidFill>
              </a:ln>
              <a:effectLst/>
            </c:spPr>
            <c:extLst>
              <c:ext xmlns:c16="http://schemas.microsoft.com/office/drawing/2014/chart" uri="{C3380CC4-5D6E-409C-BE32-E72D297353CC}">
                <c16:uniqueId val="{00000009-CD28-44CC-954B-F5E3361C412E}"/>
              </c:ext>
            </c:extLst>
          </c:dPt>
          <c:dLbls>
            <c:dLbl>
              <c:idx val="0"/>
              <c:layout>
                <c:manualLayout>
                  <c:x val="-0.13439432881552543"/>
                  <c:y val="-0.26223347234103317"/>
                </c:manualLayout>
              </c:layout>
              <c:tx>
                <c:rich>
                  <a:bodyPr rot="0" spcFirstLastPara="1" vertOverflow="ellipsis" vert="horz" wrap="square" anchor="ctr" anchorCtr="1"/>
                  <a:lstStyle/>
                  <a:p>
                    <a:pPr>
                      <a:defRPr sz="1100" b="1" i="0" u="none" strike="noStrike" kern="1200" baseline="0">
                        <a:solidFill>
                          <a:schemeClr val="bg1"/>
                        </a:solidFill>
                        <a:latin typeface="Avenir Next LT Pro" panose="020B0504020202020204" pitchFamily="34" charset="0"/>
                        <a:ea typeface="+mn-ea"/>
                        <a:cs typeface="+mn-cs"/>
                      </a:defRPr>
                    </a:pPr>
                    <a:fld id="{F1773B85-47D5-4C08-921C-41EA1BB157F5}" type="VALUE">
                      <a:rPr lang="en-US">
                        <a:solidFill>
                          <a:schemeClr val="bg1"/>
                        </a:solidFill>
                      </a:rPr>
                      <a:pPr>
                        <a:defRPr b="1">
                          <a:solidFill>
                            <a:schemeClr val="bg1"/>
                          </a:solidFill>
                        </a:defRPr>
                      </a:pPr>
                      <a:t>[VALOR]</a:t>
                    </a:fld>
                    <a:r>
                      <a:rPr lang="en-US">
                        <a:solidFill>
                          <a:schemeClr val="bg1"/>
                        </a:solidFill>
                      </a:rPr>
                      <a:t>              </a:t>
                    </a:r>
                    <a:r>
                      <a:rPr lang="en-US" sz="1000">
                        <a:solidFill>
                          <a:schemeClr val="bg1"/>
                        </a:solidFill>
                      </a:rPr>
                      <a:t>Gobierno Central</a:t>
                    </a:r>
                  </a:p>
                </c:rich>
              </c:tx>
              <c:spPr>
                <a:noFill/>
                <a:ln>
                  <a:noFill/>
                </a:ln>
                <a:effectLst/>
              </c:spPr>
              <c:txPr>
                <a:bodyPr rot="0" spcFirstLastPara="1" vertOverflow="ellipsis" vert="horz" wrap="square" anchor="ctr" anchorCtr="1"/>
                <a:lstStyle/>
                <a:p>
                  <a:pPr>
                    <a:defRPr sz="1100" b="1" i="0" u="none" strike="noStrike" kern="1200" baseline="0">
                      <a:solidFill>
                        <a:schemeClr val="bg1"/>
                      </a:solidFill>
                      <a:latin typeface="Avenir Next LT Pro" panose="020B0504020202020204" pitchFamily="34" charset="0"/>
                      <a:ea typeface="+mn-ea"/>
                      <a:cs typeface="+mn-cs"/>
                    </a:defRPr>
                  </a:pPr>
                  <a:endParaRPr lang="es-DO"/>
                </a:p>
              </c:txPr>
              <c:dLblPos val="bestFit"/>
              <c:showLegendKey val="0"/>
              <c:showVal val="1"/>
              <c:showCatName val="0"/>
              <c:showSerName val="0"/>
              <c:showPercent val="0"/>
              <c:showBubbleSize val="0"/>
              <c:extLst>
                <c:ext xmlns:c15="http://schemas.microsoft.com/office/drawing/2012/chart" uri="{CE6537A1-D6FC-4f65-9D91-7224C49458BB}">
                  <c15:layout>
                    <c:manualLayout>
                      <c:w val="0.22457999683647001"/>
                      <c:h val="0.17900457700569036"/>
                    </c:manualLayout>
                  </c15:layout>
                  <c15:dlblFieldTable/>
                  <c15:showDataLabelsRange val="0"/>
                </c:ext>
                <c:ext xmlns:c16="http://schemas.microsoft.com/office/drawing/2014/chart" uri="{C3380CC4-5D6E-409C-BE32-E72D297353CC}">
                  <c16:uniqueId val="{00000001-CD28-44CC-954B-F5E3361C412E}"/>
                </c:ext>
              </c:extLst>
            </c:dLbl>
            <c:dLbl>
              <c:idx val="1"/>
              <c:layout>
                <c:manualLayout>
                  <c:x val="2.059202226143534E-3"/>
                  <c:y val="3.1133083432991648E-2"/>
                </c:manualLayout>
              </c:layout>
              <c:tx>
                <c:rich>
                  <a:bodyPr/>
                  <a:lstStyle/>
                  <a:p>
                    <a:fld id="{1857EEEA-18A2-47B1-AFD1-4A68D0AC9E26}" type="VALUE">
                      <a:rPr lang="en-US"/>
                      <a:pPr/>
                      <a:t>[VALOR]</a:t>
                    </a:fld>
                    <a:endParaRPr lang="en-US"/>
                  </a:p>
                  <a:p>
                    <a:r>
                      <a:rPr lang="en-US" sz="700"/>
                      <a:t>Organismos</a:t>
                    </a:r>
                    <a:r>
                      <a:rPr lang="en-US" sz="700" baseline="0"/>
                      <a:t> Autónomos y Descentralizados no Financieros</a:t>
                    </a:r>
                  </a:p>
                </c:rich>
              </c:tx>
              <c:dLblPos val="bestFit"/>
              <c:showLegendKey val="0"/>
              <c:showVal val="1"/>
              <c:showCatName val="0"/>
              <c:showSerName val="0"/>
              <c:showPercent val="0"/>
              <c:showBubbleSize val="0"/>
              <c:extLst>
                <c:ext xmlns:c15="http://schemas.microsoft.com/office/drawing/2012/chart" uri="{CE6537A1-D6FC-4f65-9D91-7224C49458BB}">
                  <c15:layout>
                    <c:manualLayout>
                      <c:w val="0.2630630843898365"/>
                      <c:h val="0.11658287766933007"/>
                    </c:manualLayout>
                  </c15:layout>
                  <c15:dlblFieldTable/>
                  <c15:showDataLabelsRange val="0"/>
                </c:ext>
                <c:ext xmlns:c16="http://schemas.microsoft.com/office/drawing/2014/chart" uri="{C3380CC4-5D6E-409C-BE32-E72D297353CC}">
                  <c16:uniqueId val="{00000003-CD28-44CC-954B-F5E3361C412E}"/>
                </c:ext>
              </c:extLst>
            </c:dLbl>
            <c:dLbl>
              <c:idx val="2"/>
              <c:layout>
                <c:manualLayout>
                  <c:x val="-3.2947235618296544E-2"/>
                  <c:y val="-4.8602683147174253E-2"/>
                </c:manualLayout>
              </c:layout>
              <c:tx>
                <c:rich>
                  <a:bodyPr/>
                  <a:lstStyle/>
                  <a:p>
                    <a:fld id="{4BC39AC7-6888-4F60-B140-0CC2FAA30E69}" type="VALUE">
                      <a:rPr lang="en-US"/>
                      <a:pPr/>
                      <a:t>[VALOR]</a:t>
                    </a:fld>
                    <a:endParaRPr lang="en-US"/>
                  </a:p>
                  <a:p>
                    <a:r>
                      <a:rPr lang="en-US" sz="700"/>
                      <a:t>Instituciones Públicas de la Seguridad Social</a:t>
                    </a:r>
                  </a:p>
                </c:rich>
              </c:tx>
              <c:dLblPos val="bestFit"/>
              <c:showLegendKey val="0"/>
              <c:showVal val="1"/>
              <c:showCatName val="0"/>
              <c:showSerName val="0"/>
              <c:showPercent val="0"/>
              <c:showBubbleSize val="0"/>
              <c:extLst>
                <c:ext xmlns:c15="http://schemas.microsoft.com/office/drawing/2012/chart" uri="{CE6537A1-D6FC-4f65-9D91-7224C49458BB}">
                  <c15:layout>
                    <c:manualLayout>
                      <c:w val="0.21209782929278401"/>
                      <c:h val="0.11457282805434162"/>
                    </c:manualLayout>
                  </c15:layout>
                  <c15:dlblFieldTable/>
                  <c15:showDataLabelsRange val="0"/>
                </c:ext>
                <c:ext xmlns:c16="http://schemas.microsoft.com/office/drawing/2014/chart" uri="{C3380CC4-5D6E-409C-BE32-E72D297353CC}">
                  <c16:uniqueId val="{00000005-CD28-44CC-954B-F5E3361C412E}"/>
                </c:ext>
              </c:extLst>
            </c:dLbl>
            <c:dLbl>
              <c:idx val="3"/>
              <c:layout>
                <c:manualLayout>
                  <c:x val="8.030888681959783E-2"/>
                  <c:y val="-5.7471591826346903E-3"/>
                </c:manualLayout>
              </c:layout>
              <c:tx>
                <c:rich>
                  <a:bodyPr/>
                  <a:lstStyle/>
                  <a:p>
                    <a:fld id="{3F90F07A-41FF-4FBD-BFD5-3D23CA29E764}" type="VALUE">
                      <a:rPr lang="en-US"/>
                      <a:pPr/>
                      <a:t>[VALOR]</a:t>
                    </a:fld>
                    <a:r>
                      <a:rPr lang="en-US"/>
                      <a:t> </a:t>
                    </a:r>
                  </a:p>
                  <a:p>
                    <a:r>
                      <a:rPr lang="en-US" sz="700"/>
                      <a:t>Gobierno</a:t>
                    </a:r>
                    <a:r>
                      <a:rPr lang="en-US" sz="700" baseline="0"/>
                      <a:t>s Locales</a:t>
                    </a:r>
                  </a:p>
                </c:rich>
              </c:tx>
              <c:dLblPos val="bestFit"/>
              <c:showLegendKey val="0"/>
              <c:showVal val="1"/>
              <c:showCatName val="0"/>
              <c:showSerName val="0"/>
              <c:showPercent val="0"/>
              <c:showBubbleSize val="0"/>
              <c:extLst>
                <c:ext xmlns:c15="http://schemas.microsoft.com/office/drawing/2012/chart" uri="{CE6537A1-D6FC-4f65-9D91-7224C49458BB}">
                  <c15:layout>
                    <c:manualLayout>
                      <c:w val="0.16010297308265978"/>
                      <c:h val="0.10050248074942247"/>
                    </c:manualLayout>
                  </c15:layout>
                  <c15:dlblFieldTable/>
                  <c15:showDataLabelsRange val="0"/>
                </c:ext>
                <c:ext xmlns:c16="http://schemas.microsoft.com/office/drawing/2014/chart" uri="{C3380CC4-5D6E-409C-BE32-E72D297353CC}">
                  <c16:uniqueId val="{00000007-CD28-44CC-954B-F5E3361C412E}"/>
                </c:ext>
              </c:extLst>
            </c:dLbl>
            <c:dLbl>
              <c:idx val="4"/>
              <c:layout>
                <c:manualLayout>
                  <c:x val="0.1019305101941049"/>
                  <c:y val="-3.5729291371516475E-3"/>
                </c:manualLayout>
              </c:layout>
              <c:tx>
                <c:rich>
                  <a:bodyPr/>
                  <a:lstStyle/>
                  <a:p>
                    <a:fld id="{2C7A7055-7AFD-4717-B642-4EA68230E653}" type="VALUE">
                      <a:rPr lang="en-US"/>
                      <a:pPr/>
                      <a:t>[VALOR]</a:t>
                    </a:fld>
                    <a:r>
                      <a:rPr lang="en-US"/>
                      <a:t> </a:t>
                    </a:r>
                  </a:p>
                  <a:p>
                    <a:r>
                      <a:rPr lang="en-US" sz="700"/>
                      <a:t>Empresas Públicas No Financieras</a:t>
                    </a:r>
                  </a:p>
                </c:rich>
              </c:tx>
              <c:dLblPos val="bestFit"/>
              <c:showLegendKey val="0"/>
              <c:showVal val="1"/>
              <c:showCatName val="0"/>
              <c:showSerName val="0"/>
              <c:showPercent val="0"/>
              <c:showBubbleSize val="0"/>
              <c:extLst>
                <c:ext xmlns:c15="http://schemas.microsoft.com/office/drawing/2012/chart" uri="{CE6537A1-D6FC-4f65-9D91-7224C49458BB}">
                  <c15:layout>
                    <c:manualLayout>
                      <c:w val="0.28674390999048716"/>
                      <c:h val="7.2361786139584175E-2"/>
                    </c:manualLayout>
                  </c15:layout>
                  <c15:dlblFieldTable/>
                  <c15:showDataLabelsRange val="0"/>
                </c:ext>
                <c:ext xmlns:c16="http://schemas.microsoft.com/office/drawing/2014/chart" uri="{C3380CC4-5D6E-409C-BE32-E72D297353CC}">
                  <c16:uniqueId val="{00000009-CD28-44CC-954B-F5E3361C412E}"/>
                </c:ext>
              </c:extLst>
            </c:dLbl>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Avenir Next LT Pro" panose="020B0504020202020204" pitchFamily="34" charset="0"/>
                    <a:ea typeface="+mn-ea"/>
                    <a:cs typeface="+mn-cs"/>
                  </a:defRPr>
                </a:pPr>
                <a:endParaRPr lang="es-D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'Gráfico 21'!$K$19:$K$23</c:f>
              <c:strCache>
                <c:ptCount val="5"/>
                <c:pt idx="0">
                  <c:v>Gobierno Central</c:v>
                </c:pt>
                <c:pt idx="1">
                  <c:v>Organismos Autónomos y Descentralizados No Financieros</c:v>
                </c:pt>
                <c:pt idx="2">
                  <c:v>Instituciones Públicas de la Seguridad Social</c:v>
                </c:pt>
                <c:pt idx="3">
                  <c:v>Gobiernos Locales</c:v>
                </c:pt>
                <c:pt idx="4">
                  <c:v>Empresas Públicas No Financieras</c:v>
                </c:pt>
              </c:strCache>
            </c:strRef>
          </c:cat>
          <c:val>
            <c:numRef>
              <c:f>'Gráfico 21'!$L$19:$L$23</c:f>
              <c:numCache>
                <c:formatCode>0.0%</c:formatCode>
                <c:ptCount val="5"/>
                <c:pt idx="0">
                  <c:v>0.812490165375372</c:v>
                </c:pt>
                <c:pt idx="1">
                  <c:v>6.4275598132275805E-2</c:v>
                </c:pt>
                <c:pt idx="2">
                  <c:v>5.53470192899442E-3</c:v>
                </c:pt>
                <c:pt idx="3">
                  <c:v>6.8046448566262199E-2</c:v>
                </c:pt>
                <c:pt idx="4">
                  <c:v>5.0053085997095403E-2</c:v>
                </c:pt>
              </c:numCache>
            </c:numRef>
          </c:val>
          <c:extLst>
            <c:ext xmlns:c16="http://schemas.microsoft.com/office/drawing/2014/chart" uri="{C3380CC4-5D6E-409C-BE32-E72D297353CC}">
              <c16:uniqueId val="{0000000A-CD28-44CC-954B-F5E3361C412E}"/>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sz="1100">
          <a:solidFill>
            <a:sysClr val="windowText" lastClr="000000"/>
          </a:solidFill>
          <a:latin typeface="Avenir Next LT Pro" panose="020B0504020202020204" pitchFamily="34" charset="0"/>
        </a:defRPr>
      </a:pPr>
      <a:endParaRPr lang="es-D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rgbClr val="002060"/>
            </a:solidFill>
            <a:ln>
              <a:noFill/>
            </a:ln>
            <a:effectLst/>
          </c:spPr>
          <c:invertIfNegative val="0"/>
          <c:dPt>
            <c:idx val="7"/>
            <c:invertIfNegative val="0"/>
            <c:bubble3D val="0"/>
            <c:spPr>
              <a:solidFill>
                <a:srgbClr val="C00000"/>
              </a:solidFill>
              <a:ln>
                <a:noFill/>
              </a:ln>
              <a:effectLst/>
            </c:spPr>
            <c:extLst>
              <c:ext xmlns:c16="http://schemas.microsoft.com/office/drawing/2014/chart" uri="{C3380CC4-5D6E-409C-BE32-E72D297353CC}">
                <c16:uniqueId val="{00000001-1D2C-43B9-B3E1-A6532DAC140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Avenir Next LT Pro" panose="020B0504020202020204" pitchFamily="34" charset="0"/>
                    <a:ea typeface="+mn-ea"/>
                    <a:cs typeface="+mn-cs"/>
                  </a:defRPr>
                </a:pPr>
                <a:endParaRPr lang="es-D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'[85]Inversión por Región'!$G$24:$G$34</c:f>
              <c:strCache>
                <c:ptCount val="11"/>
                <c:pt idx="0">
                  <c:v> Region Cibao Sur</c:v>
                </c:pt>
                <c:pt idx="1">
                  <c:v> Region El Valle</c:v>
                </c:pt>
                <c:pt idx="2">
                  <c:v> Region Cibao Norte</c:v>
                </c:pt>
                <c:pt idx="3">
                  <c:v> Region Yuma</c:v>
                </c:pt>
                <c:pt idx="4">
                  <c:v> Region Valdesia</c:v>
                </c:pt>
                <c:pt idx="5">
                  <c:v> Region Ozama O Metropolitana</c:v>
                </c:pt>
                <c:pt idx="6">
                  <c:v> Region Cibao Nordeste</c:v>
                </c:pt>
                <c:pt idx="7">
                  <c:v>Promedio</c:v>
                </c:pt>
                <c:pt idx="8">
                  <c:v> Region Cibao Noroeste</c:v>
                </c:pt>
                <c:pt idx="9">
                  <c:v> Region Higuamo</c:v>
                </c:pt>
                <c:pt idx="10">
                  <c:v> Region Enriquillo</c:v>
                </c:pt>
              </c:strCache>
            </c:strRef>
          </c:cat>
          <c:val>
            <c:numRef>
              <c:f>'[85]Inversión por Región'!$J$24:$J$34</c:f>
              <c:numCache>
                <c:formatCode>General</c:formatCode>
                <c:ptCount val="11"/>
                <c:pt idx="0">
                  <c:v>2273.9576485449015</c:v>
                </c:pt>
                <c:pt idx="1">
                  <c:v>2669.2377110593993</c:v>
                </c:pt>
                <c:pt idx="2">
                  <c:v>4163.5199880775954</c:v>
                </c:pt>
                <c:pt idx="3">
                  <c:v>4317.8763606324974</c:v>
                </c:pt>
                <c:pt idx="4">
                  <c:v>5946.0922277977679</c:v>
                </c:pt>
                <c:pt idx="5">
                  <c:v>6668.6130912283061</c:v>
                </c:pt>
                <c:pt idx="6">
                  <c:v>7969.2372316491401</c:v>
                </c:pt>
                <c:pt idx="7">
                  <c:v>8400.8876849343469</c:v>
                </c:pt>
                <c:pt idx="8">
                  <c:v>10377.247018983768</c:v>
                </c:pt>
                <c:pt idx="9">
                  <c:v>15469.235634201568</c:v>
                </c:pt>
                <c:pt idx="10">
                  <c:v>24153.859937168545</c:v>
                </c:pt>
              </c:numCache>
            </c:numRef>
          </c:val>
          <c:extLst>
            <c:ext xmlns:c16="http://schemas.microsoft.com/office/drawing/2014/chart" uri="{C3380CC4-5D6E-409C-BE32-E72D297353CC}">
              <c16:uniqueId val="{00000002-1D2C-43B9-B3E1-A6532DAC1402}"/>
            </c:ext>
          </c:extLst>
        </c:ser>
        <c:dLbls>
          <c:dLblPos val="outEnd"/>
          <c:showLegendKey val="0"/>
          <c:showVal val="1"/>
          <c:showCatName val="0"/>
          <c:showSerName val="0"/>
          <c:showPercent val="0"/>
          <c:showBubbleSize val="0"/>
        </c:dLbls>
        <c:gapWidth val="182"/>
        <c:axId val="987495423"/>
        <c:axId val="987499743"/>
      </c:barChart>
      <c:catAx>
        <c:axId val="98749542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Avenir Next LT Pro" panose="020B0504020202020204" pitchFamily="34" charset="0"/>
                <a:ea typeface="+mn-ea"/>
                <a:cs typeface="+mn-cs"/>
              </a:defRPr>
            </a:pPr>
            <a:endParaRPr lang="es-DO"/>
          </a:p>
        </c:txPr>
        <c:crossAx val="987499743"/>
        <c:crosses val="autoZero"/>
        <c:auto val="1"/>
        <c:lblAlgn val="ctr"/>
        <c:lblOffset val="100"/>
        <c:noMultiLvlLbl val="0"/>
      </c:catAx>
      <c:valAx>
        <c:axId val="987499743"/>
        <c:scaling>
          <c:orientation val="minMax"/>
        </c:scaling>
        <c:delete val="1"/>
        <c:axPos val="b"/>
        <c:numFmt formatCode="General" sourceLinked="1"/>
        <c:majorTickMark val="none"/>
        <c:minorTickMark val="none"/>
        <c:tickLblPos val="nextTo"/>
        <c:crossAx val="987495423"/>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s-D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lumMod val="75000"/>
              </a:schemeClr>
            </a:solidFill>
            <a:ln>
              <a:noFill/>
            </a:ln>
            <a:effectLst/>
          </c:spPr>
          <c:invertIfNegative val="0"/>
          <c:dPt>
            <c:idx val="26"/>
            <c:invertIfNegative val="0"/>
            <c:bubble3D val="0"/>
            <c:spPr>
              <a:solidFill>
                <a:srgbClr val="FF0000"/>
              </a:solidFill>
              <a:ln>
                <a:noFill/>
              </a:ln>
              <a:effectLst/>
            </c:spPr>
            <c:extLst>
              <c:ext xmlns:c16="http://schemas.microsoft.com/office/drawing/2014/chart" uri="{C3380CC4-5D6E-409C-BE32-E72D297353CC}">
                <c16:uniqueId val="{00000001-A549-465D-AF82-541980BB82AD}"/>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Avenir Next LT Pro" panose="020B0504020202020204" pitchFamily="34" charset="0"/>
                    <a:ea typeface="+mn-ea"/>
                    <a:cs typeface="+mn-cs"/>
                  </a:defRPr>
                </a:pPr>
                <a:endParaRPr lang="es-D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'[85]Inversión por Región'!$J$101:$J$133</c:f>
              <c:strCache>
                <c:ptCount val="33"/>
                <c:pt idx="0">
                  <c:v> Hermanas Mirabal</c:v>
                </c:pt>
                <c:pt idx="1">
                  <c:v> Santiago Rodriguez</c:v>
                </c:pt>
                <c:pt idx="2">
                  <c:v> Sanchez Ramirez</c:v>
                </c:pt>
                <c:pt idx="3">
                  <c:v> Espaillat</c:v>
                </c:pt>
                <c:pt idx="4">
                  <c:v> Samana</c:v>
                </c:pt>
                <c:pt idx="5">
                  <c:v> Elias Pina</c:v>
                </c:pt>
                <c:pt idx="6">
                  <c:v> Monsenor Nouel</c:v>
                </c:pt>
                <c:pt idx="7">
                  <c:v> San Jose De Ocoa</c:v>
                </c:pt>
                <c:pt idx="8">
                  <c:v> Peravia</c:v>
                </c:pt>
                <c:pt idx="9">
                  <c:v> La Romana</c:v>
                </c:pt>
                <c:pt idx="10">
                  <c:v> La Vega</c:v>
                </c:pt>
                <c:pt idx="11">
                  <c:v> Puerto Plata</c:v>
                </c:pt>
                <c:pt idx="12">
                  <c:v> Pedernales</c:v>
                </c:pt>
                <c:pt idx="13">
                  <c:v> San Juan</c:v>
                </c:pt>
                <c:pt idx="14">
                  <c:v> El Seibo</c:v>
                </c:pt>
                <c:pt idx="15">
                  <c:v> Valverde</c:v>
                </c:pt>
                <c:pt idx="16">
                  <c:v> Hato Mayor</c:v>
                </c:pt>
                <c:pt idx="17">
                  <c:v> Barahona</c:v>
                </c:pt>
                <c:pt idx="18">
                  <c:v> Monte Cristi</c:v>
                </c:pt>
                <c:pt idx="19">
                  <c:v> Bahoruco</c:v>
                </c:pt>
                <c:pt idx="20">
                  <c:v> La Altagracia</c:v>
                </c:pt>
                <c:pt idx="21">
                  <c:v> Monte Plata</c:v>
                </c:pt>
                <c:pt idx="22">
                  <c:v> San Pedro De Macoris</c:v>
                </c:pt>
                <c:pt idx="23">
                  <c:v> Dajabón</c:v>
                </c:pt>
                <c:pt idx="24">
                  <c:v> San Cristobal</c:v>
                </c:pt>
                <c:pt idx="25">
                  <c:v> Duarte</c:v>
                </c:pt>
                <c:pt idx="26">
                  <c:v>Promedio</c:v>
                </c:pt>
                <c:pt idx="27">
                  <c:v> Maria Trinidad Sanchez</c:v>
                </c:pt>
                <c:pt idx="28">
                  <c:v> Azua</c:v>
                </c:pt>
                <c:pt idx="29">
                  <c:v> Santiago</c:v>
                </c:pt>
                <c:pt idx="30">
                  <c:v> Distrito Nacional</c:v>
                </c:pt>
                <c:pt idx="31">
                  <c:v> Independencia</c:v>
                </c:pt>
                <c:pt idx="32">
                  <c:v> Santo Domingo</c:v>
                </c:pt>
              </c:strCache>
            </c:strRef>
          </c:cat>
          <c:val>
            <c:numRef>
              <c:f>'[85]Inversión por Región'!$K$101:$K$133</c:f>
              <c:numCache>
                <c:formatCode>General</c:formatCode>
                <c:ptCount val="33"/>
                <c:pt idx="0">
                  <c:v>232353419.56999999</c:v>
                </c:pt>
                <c:pt idx="1">
                  <c:v>327639916.16000009</c:v>
                </c:pt>
                <c:pt idx="2">
                  <c:v>429768917.06000006</c:v>
                </c:pt>
                <c:pt idx="3">
                  <c:v>435824723.57999998</c:v>
                </c:pt>
                <c:pt idx="4">
                  <c:v>456282053.48000002</c:v>
                </c:pt>
                <c:pt idx="5">
                  <c:v>486685645.87</c:v>
                </c:pt>
                <c:pt idx="6">
                  <c:v>496640070.28000003</c:v>
                </c:pt>
                <c:pt idx="7">
                  <c:v>564324417.09000003</c:v>
                </c:pt>
                <c:pt idx="8">
                  <c:v>609990059.95999992</c:v>
                </c:pt>
                <c:pt idx="9">
                  <c:v>616577324.92000008</c:v>
                </c:pt>
                <c:pt idx="10">
                  <c:v>763082422.63000023</c:v>
                </c:pt>
                <c:pt idx="11">
                  <c:v>772233027.48000002</c:v>
                </c:pt>
                <c:pt idx="12">
                  <c:v>912488272.38999999</c:v>
                </c:pt>
                <c:pt idx="13">
                  <c:v>1077920069.3199999</c:v>
                </c:pt>
                <c:pt idx="14">
                  <c:v>1107920102.26</c:v>
                </c:pt>
                <c:pt idx="15">
                  <c:v>1162634108.02</c:v>
                </c:pt>
                <c:pt idx="16">
                  <c:v>1221998969.7900002</c:v>
                </c:pt>
                <c:pt idx="17">
                  <c:v>1229526230.1099999</c:v>
                </c:pt>
                <c:pt idx="18">
                  <c:v>1268174549.4299998</c:v>
                </c:pt>
                <c:pt idx="19">
                  <c:v>1346991866.7500002</c:v>
                </c:pt>
                <c:pt idx="20">
                  <c:v>1516276039.5399997</c:v>
                </c:pt>
                <c:pt idx="21">
                  <c:v>1527416553.25</c:v>
                </c:pt>
                <c:pt idx="22">
                  <c:v>1589008956.75</c:v>
                </c:pt>
                <c:pt idx="23">
                  <c:v>1626414377.6199999</c:v>
                </c:pt>
                <c:pt idx="24">
                  <c:v>2137461738.6899996</c:v>
                </c:pt>
                <c:pt idx="25">
                  <c:v>2143871383.7400002</c:v>
                </c:pt>
                <c:pt idx="26">
                  <c:v>2156400328.8043756</c:v>
                </c:pt>
                <c:pt idx="27">
                  <c:v>2334116994.4700003</c:v>
                </c:pt>
                <c:pt idx="28">
                  <c:v>3423505156.9000006</c:v>
                </c:pt>
                <c:pt idx="29">
                  <c:v>4742412966.4800005</c:v>
                </c:pt>
                <c:pt idx="30">
                  <c:v>4875705533.7599993</c:v>
                </c:pt>
                <c:pt idx="31">
                  <c:v>5852474807.5900002</c:v>
                </c:pt>
                <c:pt idx="32">
                  <c:v>21717089846.800007</c:v>
                </c:pt>
              </c:numCache>
            </c:numRef>
          </c:val>
          <c:extLst>
            <c:ext xmlns:c16="http://schemas.microsoft.com/office/drawing/2014/chart" uri="{C3380CC4-5D6E-409C-BE32-E72D297353CC}">
              <c16:uniqueId val="{00000002-A549-465D-AF82-541980BB82AD}"/>
            </c:ext>
          </c:extLst>
        </c:ser>
        <c:dLbls>
          <c:dLblPos val="outEnd"/>
          <c:showLegendKey val="0"/>
          <c:showVal val="1"/>
          <c:showCatName val="0"/>
          <c:showSerName val="0"/>
          <c:showPercent val="0"/>
          <c:showBubbleSize val="0"/>
        </c:dLbls>
        <c:gapWidth val="182"/>
        <c:axId val="982442351"/>
        <c:axId val="982439471"/>
      </c:barChart>
      <c:catAx>
        <c:axId val="98244235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Avenir Next LT Pro" panose="020B0504020202020204" pitchFamily="34" charset="0"/>
                <a:ea typeface="+mn-ea"/>
                <a:cs typeface="+mn-cs"/>
              </a:defRPr>
            </a:pPr>
            <a:endParaRPr lang="es-DO"/>
          </a:p>
        </c:txPr>
        <c:crossAx val="982439471"/>
        <c:crosses val="autoZero"/>
        <c:auto val="1"/>
        <c:lblAlgn val="ctr"/>
        <c:lblOffset val="100"/>
        <c:noMultiLvlLbl val="0"/>
      </c:catAx>
      <c:valAx>
        <c:axId val="982439471"/>
        <c:scaling>
          <c:orientation val="minMax"/>
        </c:scaling>
        <c:delete val="1"/>
        <c:axPos val="b"/>
        <c:numFmt formatCode="General" sourceLinked="1"/>
        <c:majorTickMark val="none"/>
        <c:minorTickMark val="none"/>
        <c:tickLblPos val="nextTo"/>
        <c:crossAx val="982442351"/>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D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463523409211172"/>
          <c:y val="1.7677473546110052E-2"/>
          <c:w val="0.77215874035544196"/>
          <c:h val="0.96464505290777991"/>
        </c:manualLayout>
      </c:layout>
      <c:barChart>
        <c:barDir val="bar"/>
        <c:grouping val="clustered"/>
        <c:varyColors val="0"/>
        <c:ser>
          <c:idx val="0"/>
          <c:order val="0"/>
          <c:spPr>
            <a:solidFill>
              <a:schemeClr val="accent1">
                <a:lumMod val="75000"/>
              </a:schemeClr>
            </a:solidFill>
            <a:ln>
              <a:noFill/>
            </a:ln>
            <a:effectLst/>
          </c:spPr>
          <c:invertIfNegative val="0"/>
          <c:dPt>
            <c:idx val="23"/>
            <c:invertIfNegative val="0"/>
            <c:bubble3D val="0"/>
            <c:spPr>
              <a:solidFill>
                <a:srgbClr val="FF0000"/>
              </a:solidFill>
              <a:ln>
                <a:noFill/>
              </a:ln>
              <a:effectLst/>
            </c:spPr>
            <c:extLst>
              <c:ext xmlns:c16="http://schemas.microsoft.com/office/drawing/2014/chart" uri="{C3380CC4-5D6E-409C-BE32-E72D297353CC}">
                <c16:uniqueId val="{00000001-7CE2-4D9F-B086-FB273B890A65}"/>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Avenir Next LT Pro" panose="020B0504020202020204" pitchFamily="34" charset="0"/>
                    <a:ea typeface="+mn-ea"/>
                    <a:cs typeface="+mn-cs"/>
                  </a:defRPr>
                </a:pPr>
                <a:endParaRPr lang="es-D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'[85]Inversión por Región'!$E$139:$E$171</c:f>
              <c:strCache>
                <c:ptCount val="33"/>
                <c:pt idx="0">
                  <c:v> Espaillat</c:v>
                </c:pt>
                <c:pt idx="1">
                  <c:v> La Vega</c:v>
                </c:pt>
                <c:pt idx="2">
                  <c:v> La Romana</c:v>
                </c:pt>
                <c:pt idx="3">
                  <c:v> Puerto Plata</c:v>
                </c:pt>
                <c:pt idx="4">
                  <c:v> Hermanas Mirabal</c:v>
                </c:pt>
                <c:pt idx="5">
                  <c:v> Sanchez Ramirez</c:v>
                </c:pt>
                <c:pt idx="6">
                  <c:v> Monsenor Nouel</c:v>
                </c:pt>
                <c:pt idx="7">
                  <c:v> Peravia</c:v>
                </c:pt>
                <c:pt idx="8">
                  <c:v> San Cristobal</c:v>
                </c:pt>
                <c:pt idx="9">
                  <c:v> Samana</c:v>
                </c:pt>
                <c:pt idx="10">
                  <c:v> La Altagracia</c:v>
                </c:pt>
                <c:pt idx="11">
                  <c:v> Santiago</c:v>
                </c:pt>
                <c:pt idx="12">
                  <c:v> Distrito Nacional</c:v>
                </c:pt>
                <c:pt idx="13">
                  <c:v> San Juan</c:v>
                </c:pt>
                <c:pt idx="14">
                  <c:v> San Pedro De Macoris</c:v>
                </c:pt>
                <c:pt idx="15">
                  <c:v> Santiago Rodriguez</c:v>
                </c:pt>
                <c:pt idx="16">
                  <c:v> Barahona</c:v>
                </c:pt>
                <c:pt idx="17">
                  <c:v> Valverde</c:v>
                </c:pt>
                <c:pt idx="18">
                  <c:v> Duarte</c:v>
                </c:pt>
                <c:pt idx="19">
                  <c:v> Santo Domingo</c:v>
                </c:pt>
                <c:pt idx="20">
                  <c:v> Elias Pina</c:v>
                </c:pt>
                <c:pt idx="21">
                  <c:v> Monte Plata</c:v>
                </c:pt>
                <c:pt idx="22">
                  <c:v> San Jose De Ocoa</c:v>
                </c:pt>
                <c:pt idx="23">
                  <c:v> Promedio</c:v>
                </c:pt>
                <c:pt idx="24">
                  <c:v> Monte Cristi</c:v>
                </c:pt>
                <c:pt idx="25">
                  <c:v> El Seibo</c:v>
                </c:pt>
                <c:pt idx="26">
                  <c:v> Bahoruco</c:v>
                </c:pt>
                <c:pt idx="27">
                  <c:v> Hato Mayor</c:v>
                </c:pt>
                <c:pt idx="28">
                  <c:v> Azua</c:v>
                </c:pt>
                <c:pt idx="29">
                  <c:v> Maria Trinidad Sanchez</c:v>
                </c:pt>
                <c:pt idx="30">
                  <c:v> Dajabón</c:v>
                </c:pt>
                <c:pt idx="31">
                  <c:v> Pedernales</c:v>
                </c:pt>
                <c:pt idx="32">
                  <c:v> Independencia</c:v>
                </c:pt>
              </c:strCache>
            </c:strRef>
          </c:cat>
          <c:val>
            <c:numRef>
              <c:f>'[85]Inversión por Región'!$H$139:$H$171</c:f>
              <c:numCache>
                <c:formatCode>General</c:formatCode>
                <c:ptCount val="33"/>
                <c:pt idx="0">
                  <c:v>1821.6137109825622</c:v>
                </c:pt>
                <c:pt idx="1">
                  <c:v>1861.2992139238443</c:v>
                </c:pt>
                <c:pt idx="2">
                  <c:v>2282.2165813610895</c:v>
                </c:pt>
                <c:pt idx="3">
                  <c:v>2323.301906458154</c:v>
                </c:pt>
                <c:pt idx="4">
                  <c:v>2519.3097569094321</c:v>
                </c:pt>
                <c:pt idx="5">
                  <c:v>2826.720405819598</c:v>
                </c:pt>
                <c:pt idx="6">
                  <c:v>2862.0993774888634</c:v>
                </c:pt>
                <c:pt idx="7">
                  <c:v>3107.4220710032037</c:v>
                </c:pt>
                <c:pt idx="8">
                  <c:v>3386.4213380683341</c:v>
                </c:pt>
                <c:pt idx="9">
                  <c:v>4102.6286761915899</c:v>
                </c:pt>
                <c:pt idx="10">
                  <c:v>4384.5563311183205</c:v>
                </c:pt>
                <c:pt idx="11">
                  <c:v>4568.6049594044189</c:v>
                </c:pt>
                <c:pt idx="12">
                  <c:v>4704.0364283440131</c:v>
                </c:pt>
                <c:pt idx="13">
                  <c:v>4833.9173747819414</c:v>
                </c:pt>
                <c:pt idx="14">
                  <c:v>5230.4270122547323</c:v>
                </c:pt>
                <c:pt idx="15">
                  <c:v>5715.7795638672778</c:v>
                </c:pt>
                <c:pt idx="16">
                  <c:v>6500.3052097024038</c:v>
                </c:pt>
                <c:pt idx="17">
                  <c:v>6623.3748712222632</c:v>
                </c:pt>
                <c:pt idx="18">
                  <c:v>7189.1572143697886</c:v>
                </c:pt>
                <c:pt idx="19">
                  <c:v>7604.3106135666221</c:v>
                </c:pt>
                <c:pt idx="20">
                  <c:v>7671.9524231915129</c:v>
                </c:pt>
                <c:pt idx="21">
                  <c:v>8012.5509014940089</c:v>
                </c:pt>
                <c:pt idx="22">
                  <c:v>10267.911519104804</c:v>
                </c:pt>
                <c:pt idx="23">
                  <c:v>10773.498705005226</c:v>
                </c:pt>
                <c:pt idx="24">
                  <c:v>10875.816212255048</c:v>
                </c:pt>
                <c:pt idx="25">
                  <c:v>11916.57903111656</c:v>
                </c:pt>
                <c:pt idx="26">
                  <c:v>13378.011726935953</c:v>
                </c:pt>
                <c:pt idx="27">
                  <c:v>14251.049234850962</c:v>
                </c:pt>
                <c:pt idx="28">
                  <c:v>15440.251287174262</c:v>
                </c:pt>
                <c:pt idx="29">
                  <c:v>16530.573615226629</c:v>
                </c:pt>
                <c:pt idx="30">
                  <c:v>24550.021549306402</c:v>
                </c:pt>
                <c:pt idx="31">
                  <c:v>26301.039729924483</c:v>
                </c:pt>
                <c:pt idx="32">
                  <c:v>101108.69871274813</c:v>
                </c:pt>
              </c:numCache>
            </c:numRef>
          </c:val>
          <c:extLst>
            <c:ext xmlns:c16="http://schemas.microsoft.com/office/drawing/2014/chart" uri="{C3380CC4-5D6E-409C-BE32-E72D297353CC}">
              <c16:uniqueId val="{00000002-7CE2-4D9F-B086-FB273B890A65}"/>
            </c:ext>
          </c:extLst>
        </c:ser>
        <c:dLbls>
          <c:dLblPos val="outEnd"/>
          <c:showLegendKey val="0"/>
          <c:showVal val="1"/>
          <c:showCatName val="0"/>
          <c:showSerName val="0"/>
          <c:showPercent val="0"/>
          <c:showBubbleSize val="0"/>
        </c:dLbls>
        <c:gapWidth val="182"/>
        <c:axId val="987685935"/>
        <c:axId val="987685455"/>
      </c:barChart>
      <c:catAx>
        <c:axId val="98768593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Avenir Next LT Pro" panose="020B0504020202020204" pitchFamily="34" charset="0"/>
                <a:ea typeface="+mn-ea"/>
                <a:cs typeface="+mn-cs"/>
              </a:defRPr>
            </a:pPr>
            <a:endParaRPr lang="es-DO"/>
          </a:p>
        </c:txPr>
        <c:crossAx val="987685455"/>
        <c:crosses val="autoZero"/>
        <c:auto val="1"/>
        <c:lblAlgn val="ctr"/>
        <c:lblOffset val="100"/>
        <c:noMultiLvlLbl val="0"/>
      </c:catAx>
      <c:valAx>
        <c:axId val="987685455"/>
        <c:scaling>
          <c:orientation val="minMax"/>
        </c:scaling>
        <c:delete val="1"/>
        <c:axPos val="b"/>
        <c:numFmt formatCode="General" sourceLinked="1"/>
        <c:majorTickMark val="none"/>
        <c:minorTickMark val="none"/>
        <c:tickLblPos val="nextTo"/>
        <c:crossAx val="987685935"/>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s-D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799539174688784E-2"/>
          <c:y val="0.10216194698027785"/>
          <c:w val="0.92324301624462279"/>
          <c:h val="0.60949604949766878"/>
        </c:manualLayout>
      </c:layout>
      <c:lineChart>
        <c:grouping val="standard"/>
        <c:varyColors val="0"/>
        <c:ser>
          <c:idx val="0"/>
          <c:order val="0"/>
          <c:tx>
            <c:v>Precio del WTI</c:v>
          </c:tx>
          <c:spPr>
            <a:ln w="28575" cap="rnd">
              <a:solidFill>
                <a:srgbClr val="002060"/>
              </a:solidFill>
              <a:round/>
            </a:ln>
            <a:effectLst/>
          </c:spPr>
          <c:marker>
            <c:symbol val="none"/>
          </c:marker>
          <c:dLbls>
            <c:dLbl>
              <c:idx val="23"/>
              <c:layout>
                <c:manualLayout>
                  <c:x val="-3.755867989225095E-3"/>
                  <c:y val="-3.52564191541538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5B2-4C7E-9D39-F0D35CBDA880}"/>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2060"/>
                    </a:solidFill>
                    <a:latin typeface="Avenir Next LT Pro" panose="020B0504020202020204" pitchFamily="34" charset="0"/>
                    <a:ea typeface="+mn-ea"/>
                    <a:cs typeface="+mn-cs"/>
                  </a:defRPr>
                </a:pPr>
                <a:endParaRPr lang="es-D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'Gráfico 4'!$D$74:$E$97</c:f>
              <c:multiLvlStrCache>
                <c:ptCount val="24"/>
                <c:lvl>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pt idx="12">
                    <c:v>Enero</c:v>
                  </c:pt>
                  <c:pt idx="13">
                    <c:v>Febrero</c:v>
                  </c:pt>
                  <c:pt idx="14">
                    <c:v>Marzo</c:v>
                  </c:pt>
                  <c:pt idx="15">
                    <c:v>Abril</c:v>
                  </c:pt>
                  <c:pt idx="16">
                    <c:v>Mayo</c:v>
                  </c:pt>
                  <c:pt idx="17">
                    <c:v>Junio</c:v>
                  </c:pt>
                  <c:pt idx="18">
                    <c:v>Julio</c:v>
                  </c:pt>
                  <c:pt idx="19">
                    <c:v>Agosto</c:v>
                  </c:pt>
                  <c:pt idx="20">
                    <c:v>Septiembre</c:v>
                  </c:pt>
                  <c:pt idx="21">
                    <c:v>Octubre</c:v>
                  </c:pt>
                  <c:pt idx="22">
                    <c:v>Noviembre</c:v>
                  </c:pt>
                  <c:pt idx="23">
                    <c:v>Diciembre</c:v>
                  </c:pt>
                </c:lvl>
                <c:lvl>
                  <c:pt idx="0">
                    <c:v>2021</c:v>
                  </c:pt>
                  <c:pt idx="12">
                    <c:v>2022</c:v>
                  </c:pt>
                </c:lvl>
              </c:multiLvlStrCache>
            </c:multiLvlStrRef>
          </c:cat>
          <c:val>
            <c:numRef>
              <c:f>'Gráfico 4'!$F$74:$F$97</c:f>
              <c:numCache>
                <c:formatCode>General</c:formatCode>
                <c:ptCount val="24"/>
                <c:pt idx="0">
                  <c:v>52.01</c:v>
                </c:pt>
                <c:pt idx="1">
                  <c:v>59.05</c:v>
                </c:pt>
                <c:pt idx="2">
                  <c:v>62.33</c:v>
                </c:pt>
                <c:pt idx="3">
                  <c:v>61.72</c:v>
                </c:pt>
                <c:pt idx="4">
                  <c:v>65.17</c:v>
                </c:pt>
                <c:pt idx="5">
                  <c:v>71.38</c:v>
                </c:pt>
                <c:pt idx="6">
                  <c:v>72.489999999999995</c:v>
                </c:pt>
                <c:pt idx="7">
                  <c:v>67.73</c:v>
                </c:pt>
                <c:pt idx="8">
                  <c:v>71.650000000000006</c:v>
                </c:pt>
                <c:pt idx="9">
                  <c:v>81.48</c:v>
                </c:pt>
                <c:pt idx="10">
                  <c:v>79.150000000000006</c:v>
                </c:pt>
                <c:pt idx="11">
                  <c:v>71.709999999999994</c:v>
                </c:pt>
                <c:pt idx="12">
                  <c:v>83.22</c:v>
                </c:pt>
                <c:pt idx="13">
                  <c:v>91.64</c:v>
                </c:pt>
                <c:pt idx="14">
                  <c:v>108.5</c:v>
                </c:pt>
                <c:pt idx="15">
                  <c:v>101.78</c:v>
                </c:pt>
                <c:pt idx="16">
                  <c:v>109.55</c:v>
                </c:pt>
                <c:pt idx="17">
                  <c:v>114.84</c:v>
                </c:pt>
                <c:pt idx="18">
                  <c:v>101.62</c:v>
                </c:pt>
                <c:pt idx="19">
                  <c:v>93.67</c:v>
                </c:pt>
                <c:pt idx="20">
                  <c:v>84.26</c:v>
                </c:pt>
                <c:pt idx="21">
                  <c:v>87.55</c:v>
                </c:pt>
                <c:pt idx="22">
                  <c:v>84.37</c:v>
                </c:pt>
                <c:pt idx="23">
                  <c:v>76.44</c:v>
                </c:pt>
              </c:numCache>
            </c:numRef>
          </c:val>
          <c:smooth val="0"/>
          <c:extLst>
            <c:ext xmlns:c16="http://schemas.microsoft.com/office/drawing/2014/chart" uri="{C3380CC4-5D6E-409C-BE32-E72D297353CC}">
              <c16:uniqueId val="{00000001-A5B2-4C7E-9D39-F0D35CBDA880}"/>
            </c:ext>
          </c:extLst>
        </c:ser>
        <c:ser>
          <c:idx val="1"/>
          <c:order val="1"/>
          <c:tx>
            <c:v>Precio Esperado del WTI</c:v>
          </c:tx>
          <c:spPr>
            <a:ln w="28575" cap="rnd">
              <a:solidFill>
                <a:srgbClr val="C00000"/>
              </a:solidFill>
              <a:round/>
            </a:ln>
            <a:effectLst/>
          </c:spPr>
          <c:marker>
            <c:symbol val="none"/>
          </c:marker>
          <c:dLbls>
            <c:dLbl>
              <c:idx val="23"/>
              <c:layout>
                <c:manualLayout>
                  <c:x val="-2.0657273940738023E-2"/>
                  <c:y val="3.2051290140139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5B2-4C7E-9D39-F0D35CBDA880}"/>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C00000"/>
                    </a:solidFill>
                    <a:latin typeface="Avenir Next LT Pro" panose="020B0504020202020204" pitchFamily="34" charset="0"/>
                    <a:ea typeface="+mn-ea"/>
                    <a:cs typeface="+mn-cs"/>
                  </a:defRPr>
                </a:pPr>
                <a:endParaRPr lang="es-D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'Gráfico 4'!$D$74:$E$97</c:f>
              <c:multiLvlStrCache>
                <c:ptCount val="24"/>
                <c:lvl>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pt idx="12">
                    <c:v>Enero</c:v>
                  </c:pt>
                  <c:pt idx="13">
                    <c:v>Febrero</c:v>
                  </c:pt>
                  <c:pt idx="14">
                    <c:v>Marzo</c:v>
                  </c:pt>
                  <c:pt idx="15">
                    <c:v>Abril</c:v>
                  </c:pt>
                  <c:pt idx="16">
                    <c:v>Mayo</c:v>
                  </c:pt>
                  <c:pt idx="17">
                    <c:v>Junio</c:v>
                  </c:pt>
                  <c:pt idx="18">
                    <c:v>Julio</c:v>
                  </c:pt>
                  <c:pt idx="19">
                    <c:v>Agosto</c:v>
                  </c:pt>
                  <c:pt idx="20">
                    <c:v>Septiembre</c:v>
                  </c:pt>
                  <c:pt idx="21">
                    <c:v>Octubre</c:v>
                  </c:pt>
                  <c:pt idx="22">
                    <c:v>Noviembre</c:v>
                  </c:pt>
                  <c:pt idx="23">
                    <c:v>Diciembre</c:v>
                  </c:pt>
                </c:lvl>
                <c:lvl>
                  <c:pt idx="0">
                    <c:v>2021</c:v>
                  </c:pt>
                  <c:pt idx="12">
                    <c:v>2022</c:v>
                  </c:pt>
                </c:lvl>
              </c:multiLvlStrCache>
            </c:multiLvlStrRef>
          </c:cat>
          <c:val>
            <c:numRef>
              <c:f>'Gráfico 4'!$G$74:$G$97</c:f>
              <c:numCache>
                <c:formatCode>General</c:formatCode>
                <c:ptCount val="24"/>
                <c:pt idx="0">
                  <c:v>62.7</c:v>
                </c:pt>
                <c:pt idx="1">
                  <c:v>62.7</c:v>
                </c:pt>
                <c:pt idx="2">
                  <c:v>62.7</c:v>
                </c:pt>
                <c:pt idx="3">
                  <c:v>62.7</c:v>
                </c:pt>
                <c:pt idx="4">
                  <c:v>62.7</c:v>
                </c:pt>
                <c:pt idx="5">
                  <c:v>62.7</c:v>
                </c:pt>
                <c:pt idx="6">
                  <c:v>62.7</c:v>
                </c:pt>
                <c:pt idx="7">
                  <c:v>62.7</c:v>
                </c:pt>
                <c:pt idx="8">
                  <c:v>62.7</c:v>
                </c:pt>
                <c:pt idx="9">
                  <c:v>62.7</c:v>
                </c:pt>
                <c:pt idx="10">
                  <c:v>62.7</c:v>
                </c:pt>
                <c:pt idx="11">
                  <c:v>62.7</c:v>
                </c:pt>
                <c:pt idx="12">
                  <c:v>62.7</c:v>
                </c:pt>
                <c:pt idx="13">
                  <c:v>62.7</c:v>
                </c:pt>
                <c:pt idx="14">
                  <c:v>62.7</c:v>
                </c:pt>
                <c:pt idx="15">
                  <c:v>62.7</c:v>
                </c:pt>
                <c:pt idx="16">
                  <c:v>62.7</c:v>
                </c:pt>
                <c:pt idx="17">
                  <c:v>62.7</c:v>
                </c:pt>
                <c:pt idx="18">
                  <c:v>62.7</c:v>
                </c:pt>
                <c:pt idx="19">
                  <c:v>62.7</c:v>
                </c:pt>
                <c:pt idx="20">
                  <c:v>62.7</c:v>
                </c:pt>
                <c:pt idx="21">
                  <c:v>62.7</c:v>
                </c:pt>
                <c:pt idx="22">
                  <c:v>62.7</c:v>
                </c:pt>
                <c:pt idx="23">
                  <c:v>62.7</c:v>
                </c:pt>
              </c:numCache>
            </c:numRef>
          </c:val>
          <c:smooth val="0"/>
          <c:extLst>
            <c:ext xmlns:c16="http://schemas.microsoft.com/office/drawing/2014/chart" uri="{C3380CC4-5D6E-409C-BE32-E72D297353CC}">
              <c16:uniqueId val="{00000003-A5B2-4C7E-9D39-F0D35CBDA880}"/>
            </c:ext>
          </c:extLst>
        </c:ser>
        <c:dLbls>
          <c:showLegendKey val="0"/>
          <c:showVal val="0"/>
          <c:showCatName val="0"/>
          <c:showSerName val="0"/>
          <c:showPercent val="0"/>
          <c:showBubbleSize val="0"/>
        </c:dLbls>
        <c:smooth val="0"/>
        <c:axId val="44895599"/>
        <c:axId val="44894639"/>
      </c:lineChart>
      <c:catAx>
        <c:axId val="448955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Avenir Next LT Pro" panose="020B0504020202020204" pitchFamily="34" charset="0"/>
                <a:ea typeface="+mn-ea"/>
                <a:cs typeface="+mn-cs"/>
              </a:defRPr>
            </a:pPr>
            <a:endParaRPr lang="es-DO"/>
          </a:p>
        </c:txPr>
        <c:crossAx val="44894639"/>
        <c:crosses val="autoZero"/>
        <c:auto val="1"/>
        <c:lblAlgn val="ctr"/>
        <c:lblOffset val="100"/>
        <c:noMultiLvlLbl val="0"/>
      </c:catAx>
      <c:valAx>
        <c:axId val="44894639"/>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Avenir Next LT Pro" panose="020B0504020202020204" pitchFamily="34" charset="0"/>
                <a:ea typeface="+mn-ea"/>
                <a:cs typeface="+mn-cs"/>
              </a:defRPr>
            </a:pPr>
            <a:endParaRPr lang="es-DO"/>
          </a:p>
        </c:txPr>
        <c:crossAx val="44895599"/>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Avenir Next LT Pro" panose="020B0504020202020204" pitchFamily="34" charset="0"/>
              <a:ea typeface="+mn-ea"/>
              <a:cs typeface="+mn-cs"/>
            </a:defRPr>
          </a:pPr>
          <a:endParaRPr lang="es-D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D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9352706472229087E-2"/>
          <c:y val="3.8755130824227588E-2"/>
          <c:w val="0.93099692807457368"/>
          <c:h val="0.72393446970663722"/>
        </c:manualLayout>
      </c:layout>
      <c:lineChart>
        <c:grouping val="standard"/>
        <c:varyColors val="0"/>
        <c:ser>
          <c:idx val="0"/>
          <c:order val="0"/>
          <c:tx>
            <c:v>Precio del oro</c:v>
          </c:tx>
          <c:spPr>
            <a:ln w="28575" cap="rnd">
              <a:solidFill>
                <a:srgbClr val="002060"/>
              </a:solidFill>
              <a:round/>
            </a:ln>
            <a:effectLst/>
          </c:spPr>
          <c:marker>
            <c:symbol val="none"/>
          </c:marker>
          <c:dLbls>
            <c:dLbl>
              <c:idx val="23"/>
              <c:layout>
                <c:manualLayout>
                  <c:x val="0"/>
                  <c:y val="-2.46623559790539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82E-4E4D-B611-308166F4BA2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2060"/>
                    </a:solidFill>
                    <a:latin typeface="Avenir Next LT Pro" panose="020B0504020202020204" pitchFamily="34" charset="0"/>
                    <a:ea typeface="+mn-ea"/>
                    <a:cs typeface="+mn-cs"/>
                  </a:defRPr>
                </a:pPr>
                <a:endParaRPr lang="es-D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'Gráfico 5'!$C$48:$D$71</c:f>
              <c:multiLvlStrCache>
                <c:ptCount val="24"/>
                <c:lvl>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pt idx="12">
                    <c:v>Enero</c:v>
                  </c:pt>
                  <c:pt idx="13">
                    <c:v>Febrero</c:v>
                  </c:pt>
                  <c:pt idx="14">
                    <c:v>Marzo</c:v>
                  </c:pt>
                  <c:pt idx="15">
                    <c:v>Abril</c:v>
                  </c:pt>
                  <c:pt idx="16">
                    <c:v>Mayo</c:v>
                  </c:pt>
                  <c:pt idx="17">
                    <c:v>Junio</c:v>
                  </c:pt>
                  <c:pt idx="18">
                    <c:v>Julio</c:v>
                  </c:pt>
                  <c:pt idx="19">
                    <c:v>Agosto</c:v>
                  </c:pt>
                  <c:pt idx="20">
                    <c:v>Septiembre</c:v>
                  </c:pt>
                  <c:pt idx="21">
                    <c:v>Octubre</c:v>
                  </c:pt>
                  <c:pt idx="22">
                    <c:v>Noviembre</c:v>
                  </c:pt>
                  <c:pt idx="23">
                    <c:v>Diciembre</c:v>
                  </c:pt>
                </c:lvl>
                <c:lvl>
                  <c:pt idx="0">
                    <c:v>2021</c:v>
                  </c:pt>
                  <c:pt idx="13">
                    <c:v>2022</c:v>
                  </c:pt>
                </c:lvl>
              </c:multiLvlStrCache>
            </c:multiLvlStrRef>
          </c:cat>
          <c:val>
            <c:numRef>
              <c:f>'Gráfico 5'!$E$48:$E$71</c:f>
              <c:numCache>
                <c:formatCode>_(* #,##0.00_);_(* \(#,##0.00\);_(* "-"??_);_(@_)</c:formatCode>
                <c:ptCount val="24"/>
                <c:pt idx="0">
                  <c:v>1866.98</c:v>
                </c:pt>
                <c:pt idx="1">
                  <c:v>1808.17</c:v>
                </c:pt>
                <c:pt idx="2">
                  <c:v>1718.23</c:v>
                </c:pt>
                <c:pt idx="3">
                  <c:v>1760.04</c:v>
                </c:pt>
                <c:pt idx="4">
                  <c:v>1850.26</c:v>
                </c:pt>
                <c:pt idx="5">
                  <c:v>1834.57</c:v>
                </c:pt>
                <c:pt idx="6">
                  <c:v>1807.84</c:v>
                </c:pt>
                <c:pt idx="7">
                  <c:v>1785.28</c:v>
                </c:pt>
                <c:pt idx="8">
                  <c:v>1775.14</c:v>
                </c:pt>
                <c:pt idx="9">
                  <c:v>1776.85</c:v>
                </c:pt>
                <c:pt idx="10">
                  <c:v>1821.76</c:v>
                </c:pt>
                <c:pt idx="11">
                  <c:v>1790.43</c:v>
                </c:pt>
                <c:pt idx="12">
                  <c:v>1816.02</c:v>
                </c:pt>
                <c:pt idx="13">
                  <c:v>1856.3</c:v>
                </c:pt>
                <c:pt idx="14">
                  <c:v>1947.83</c:v>
                </c:pt>
                <c:pt idx="15">
                  <c:v>1936.86</c:v>
                </c:pt>
                <c:pt idx="16">
                  <c:v>1848.5</c:v>
                </c:pt>
                <c:pt idx="17">
                  <c:v>1836.57</c:v>
                </c:pt>
                <c:pt idx="18">
                  <c:v>1732.74</c:v>
                </c:pt>
                <c:pt idx="19">
                  <c:v>1764.56</c:v>
                </c:pt>
                <c:pt idx="20">
                  <c:v>1680.78</c:v>
                </c:pt>
                <c:pt idx="21">
                  <c:v>1664.45</c:v>
                </c:pt>
                <c:pt idx="22">
                  <c:v>1725.07</c:v>
                </c:pt>
                <c:pt idx="23">
                  <c:v>1797.55</c:v>
                </c:pt>
              </c:numCache>
            </c:numRef>
          </c:val>
          <c:smooth val="0"/>
          <c:extLst>
            <c:ext xmlns:c16="http://schemas.microsoft.com/office/drawing/2014/chart" uri="{C3380CC4-5D6E-409C-BE32-E72D297353CC}">
              <c16:uniqueId val="{00000001-182E-4E4D-B611-308166F4BA29}"/>
            </c:ext>
          </c:extLst>
        </c:ser>
        <c:ser>
          <c:idx val="1"/>
          <c:order val="1"/>
          <c:tx>
            <c:v>Precio esperado del oro</c:v>
          </c:tx>
          <c:spPr>
            <a:ln w="28575" cap="rnd">
              <a:solidFill>
                <a:srgbClr val="C00000"/>
              </a:solidFill>
              <a:round/>
            </a:ln>
            <a:effectLst/>
          </c:spPr>
          <c:marker>
            <c:symbol val="none"/>
          </c:marker>
          <c:dLbls>
            <c:dLbl>
              <c:idx val="23"/>
              <c:layout>
                <c:manualLayout>
                  <c:x val="0"/>
                  <c:y val="5.40323686841979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82E-4E4D-B611-308166F4BA2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C00000"/>
                    </a:solidFill>
                    <a:latin typeface="Avenir Next LT Pro" panose="020B0504020202020204" pitchFamily="34" charset="0"/>
                    <a:ea typeface="+mn-ea"/>
                    <a:cs typeface="+mn-cs"/>
                  </a:defRPr>
                </a:pPr>
                <a:endParaRPr lang="es-D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'Gráfico 5'!$C$48:$D$71</c:f>
              <c:multiLvlStrCache>
                <c:ptCount val="24"/>
                <c:lvl>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pt idx="12">
                    <c:v>Enero</c:v>
                  </c:pt>
                  <c:pt idx="13">
                    <c:v>Febrero</c:v>
                  </c:pt>
                  <c:pt idx="14">
                    <c:v>Marzo</c:v>
                  </c:pt>
                  <c:pt idx="15">
                    <c:v>Abril</c:v>
                  </c:pt>
                  <c:pt idx="16">
                    <c:v>Mayo</c:v>
                  </c:pt>
                  <c:pt idx="17">
                    <c:v>Junio</c:v>
                  </c:pt>
                  <c:pt idx="18">
                    <c:v>Julio</c:v>
                  </c:pt>
                  <c:pt idx="19">
                    <c:v>Agosto</c:v>
                  </c:pt>
                  <c:pt idx="20">
                    <c:v>Septiembre</c:v>
                  </c:pt>
                  <c:pt idx="21">
                    <c:v>Octubre</c:v>
                  </c:pt>
                  <c:pt idx="22">
                    <c:v>Noviembre</c:v>
                  </c:pt>
                  <c:pt idx="23">
                    <c:v>Diciembre</c:v>
                  </c:pt>
                </c:lvl>
                <c:lvl>
                  <c:pt idx="0">
                    <c:v>2021</c:v>
                  </c:pt>
                  <c:pt idx="13">
                    <c:v>2022</c:v>
                  </c:pt>
                </c:lvl>
              </c:multiLvlStrCache>
            </c:multiLvlStrRef>
          </c:cat>
          <c:val>
            <c:numRef>
              <c:f>'Gráfico 5'!$F$48:$F$71</c:f>
              <c:numCache>
                <c:formatCode>_(* #,##0.00_);_(* \(#,##0.00\);_(* "-"??_);_(@_)</c:formatCode>
                <c:ptCount val="24"/>
                <c:pt idx="0">
                  <c:v>1738.2</c:v>
                </c:pt>
                <c:pt idx="1">
                  <c:v>1738.2</c:v>
                </c:pt>
                <c:pt idx="2">
                  <c:v>1738.2</c:v>
                </c:pt>
                <c:pt idx="3">
                  <c:v>1738.2</c:v>
                </c:pt>
                <c:pt idx="4">
                  <c:v>1738.2</c:v>
                </c:pt>
                <c:pt idx="5">
                  <c:v>1738.2</c:v>
                </c:pt>
                <c:pt idx="6">
                  <c:v>1738.2</c:v>
                </c:pt>
                <c:pt idx="7">
                  <c:v>1738.2</c:v>
                </c:pt>
                <c:pt idx="8">
                  <c:v>1738.2</c:v>
                </c:pt>
                <c:pt idx="9">
                  <c:v>1738.2</c:v>
                </c:pt>
                <c:pt idx="10">
                  <c:v>1738.2</c:v>
                </c:pt>
                <c:pt idx="11">
                  <c:v>1738.2</c:v>
                </c:pt>
                <c:pt idx="12">
                  <c:v>1738.2</c:v>
                </c:pt>
                <c:pt idx="13">
                  <c:v>1738.2</c:v>
                </c:pt>
                <c:pt idx="14">
                  <c:v>1738.2</c:v>
                </c:pt>
                <c:pt idx="15">
                  <c:v>1738.2</c:v>
                </c:pt>
                <c:pt idx="16">
                  <c:v>1738.2</c:v>
                </c:pt>
                <c:pt idx="17">
                  <c:v>1738.2</c:v>
                </c:pt>
                <c:pt idx="18">
                  <c:v>1738.2</c:v>
                </c:pt>
                <c:pt idx="19">
                  <c:v>1738.2</c:v>
                </c:pt>
                <c:pt idx="20">
                  <c:v>1738.2</c:v>
                </c:pt>
                <c:pt idx="21">
                  <c:v>1738.2</c:v>
                </c:pt>
                <c:pt idx="22">
                  <c:v>1738.2</c:v>
                </c:pt>
                <c:pt idx="23">
                  <c:v>1738.2</c:v>
                </c:pt>
              </c:numCache>
            </c:numRef>
          </c:val>
          <c:smooth val="0"/>
          <c:extLst>
            <c:ext xmlns:c16="http://schemas.microsoft.com/office/drawing/2014/chart" uri="{C3380CC4-5D6E-409C-BE32-E72D297353CC}">
              <c16:uniqueId val="{00000003-182E-4E4D-B611-308166F4BA29}"/>
            </c:ext>
          </c:extLst>
        </c:ser>
        <c:dLbls>
          <c:showLegendKey val="0"/>
          <c:showVal val="0"/>
          <c:showCatName val="0"/>
          <c:showSerName val="0"/>
          <c:showPercent val="0"/>
          <c:showBubbleSize val="0"/>
        </c:dLbls>
        <c:smooth val="0"/>
        <c:axId val="2026951663"/>
        <c:axId val="2026954063"/>
      </c:lineChart>
      <c:catAx>
        <c:axId val="20269516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Avenir Next LT Pro" panose="020B0504020202020204" pitchFamily="34" charset="0"/>
                <a:ea typeface="+mn-ea"/>
                <a:cs typeface="+mn-cs"/>
              </a:defRPr>
            </a:pPr>
            <a:endParaRPr lang="es-DO"/>
          </a:p>
        </c:txPr>
        <c:crossAx val="2026954063"/>
        <c:crosses val="autoZero"/>
        <c:auto val="1"/>
        <c:lblAlgn val="ctr"/>
        <c:lblOffset val="100"/>
        <c:noMultiLvlLbl val="0"/>
      </c:catAx>
      <c:valAx>
        <c:axId val="2026954063"/>
        <c:scaling>
          <c:orientation val="minMax"/>
        </c:scaling>
        <c:delete val="0"/>
        <c:axPos val="l"/>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Avenir Next LT Pro" panose="020B0504020202020204" pitchFamily="34" charset="0"/>
                <a:ea typeface="+mn-ea"/>
                <a:cs typeface="+mn-cs"/>
              </a:defRPr>
            </a:pPr>
            <a:endParaRPr lang="es-DO"/>
          </a:p>
        </c:txPr>
        <c:crossAx val="2026951663"/>
        <c:crosses val="autoZero"/>
        <c:crossBetween val="between"/>
      </c:valAx>
      <c:spPr>
        <a:noFill/>
        <a:ln>
          <a:noFill/>
        </a:ln>
        <a:effectLst/>
      </c:spPr>
    </c:plotArea>
    <c:legend>
      <c:legendPos val="r"/>
      <c:layout>
        <c:manualLayout>
          <c:xMode val="edge"/>
          <c:yMode val="edge"/>
          <c:x val="0.3123227287172064"/>
          <c:y val="1.4239250930178624E-2"/>
          <c:w val="0.41861897531866815"/>
          <c:h val="9.4246264027581891E-2"/>
        </c:manualLayout>
      </c:layout>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Avenir Next LT Pro" panose="020B0504020202020204" pitchFamily="34" charset="0"/>
              <a:ea typeface="+mn-ea"/>
              <a:cs typeface="+mn-cs"/>
            </a:defRPr>
          </a:pPr>
          <a:endParaRPr lang="es-D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b="1">
          <a:solidFill>
            <a:sysClr val="windowText" lastClr="000000"/>
          </a:solidFill>
          <a:latin typeface="Avenir Next LT Pro" panose="020B0504020202020204" pitchFamily="34" charset="0"/>
        </a:defRPr>
      </a:pPr>
      <a:endParaRPr lang="es-D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barChart>
        <c:barDir val="col"/>
        <c:grouping val="percentStacked"/>
        <c:varyColors val="0"/>
        <c:ser>
          <c:idx val="0"/>
          <c:order val="0"/>
          <c:tx>
            <c:v>Sector Formal</c:v>
          </c:tx>
          <c:spPr>
            <a:solidFill>
              <a:schemeClr val="accent1">
                <a:shade val="65000"/>
              </a:schemeClr>
            </a:solidFill>
            <a:ln>
              <a:noFill/>
            </a:ln>
            <a:effectLst/>
          </c:spPr>
          <c:invertIfNegative val="0"/>
          <c:dLbls>
            <c:numFmt formatCode="0.0%" sourceLinked="0"/>
            <c:spPr>
              <a:noFill/>
              <a:ln>
                <a:noFill/>
              </a:ln>
              <a:effectLst/>
            </c:spPr>
            <c:txPr>
              <a:bodyPr rot="0" spcFirstLastPara="1" vertOverflow="ellipsis" vert="horz" wrap="square" anchor="ctr" anchorCtr="1"/>
              <a:lstStyle/>
              <a:p>
                <a:pPr>
                  <a:defRPr sz="1200" b="1" i="0" u="none" strike="noStrike" kern="1200" baseline="0">
                    <a:solidFill>
                      <a:schemeClr val="bg1"/>
                    </a:solidFill>
                    <a:latin typeface="Avenir Next LT Pro" panose="020B0504020202020204" pitchFamily="34" charset="0"/>
                    <a:ea typeface="+mn-ea"/>
                    <a:cs typeface="Times New Roman" panose="02020603050405020304" pitchFamily="18" charset="0"/>
                  </a:defRPr>
                </a:pPr>
                <a:endParaRPr lang="es-D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pt idx="0">
                <c:v>2021</c:v>
              </c:pt>
              <c:pt idx="1">
                <c:v>2022</c:v>
              </c:pt>
            </c:numLit>
          </c:cat>
          <c:val>
            <c:numLit>
              <c:formatCode>General</c:formatCode>
              <c:ptCount val="2"/>
              <c:pt idx="0">
                <c:v>0.46366373491196899</c:v>
              </c:pt>
              <c:pt idx="1">
                <c:v>0.472047948820147</c:v>
              </c:pt>
            </c:numLit>
          </c:val>
          <c:extLst>
            <c:ext xmlns:c16="http://schemas.microsoft.com/office/drawing/2014/chart" uri="{C3380CC4-5D6E-409C-BE32-E72D297353CC}">
              <c16:uniqueId val="{00000000-5899-41EF-A44A-1F55C264E09A}"/>
            </c:ext>
          </c:extLst>
        </c:ser>
        <c:ser>
          <c:idx val="1"/>
          <c:order val="1"/>
          <c:tx>
            <c:v>Sector Informal</c:v>
          </c:tx>
          <c:spPr>
            <a:solidFill>
              <a:schemeClr val="accent1"/>
            </a:solidFill>
            <a:ln>
              <a:noFill/>
            </a:ln>
            <a:effectLst/>
          </c:spPr>
          <c:invertIfNegative val="0"/>
          <c:dLbls>
            <c:numFmt formatCode="0.0%" sourceLinked="0"/>
            <c:spPr>
              <a:noFill/>
              <a:ln>
                <a:noFill/>
              </a:ln>
              <a:effectLst/>
            </c:spPr>
            <c:txPr>
              <a:bodyPr rot="0" spcFirstLastPara="1" vertOverflow="ellipsis" vert="horz" wrap="square" anchor="ctr" anchorCtr="1"/>
              <a:lstStyle/>
              <a:p>
                <a:pPr>
                  <a:defRPr sz="1200" b="1" i="0" u="none" strike="noStrike" kern="1200" baseline="0">
                    <a:solidFill>
                      <a:schemeClr val="bg1"/>
                    </a:solidFill>
                    <a:latin typeface="Avenir Next LT Pro" panose="020B0504020202020204" pitchFamily="34" charset="0"/>
                    <a:ea typeface="+mn-ea"/>
                    <a:cs typeface="Times New Roman" panose="02020603050405020304" pitchFamily="18" charset="0"/>
                  </a:defRPr>
                </a:pPr>
                <a:endParaRPr lang="es-D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pt idx="0">
                <c:v>2021</c:v>
              </c:pt>
              <c:pt idx="1">
                <c:v>2022</c:v>
              </c:pt>
            </c:numLit>
          </c:cat>
          <c:val>
            <c:numLit>
              <c:formatCode>General</c:formatCode>
              <c:ptCount val="2"/>
              <c:pt idx="0">
                <c:v>0.48096796441942002</c:v>
              </c:pt>
              <c:pt idx="1">
                <c:v>0.479080337428821</c:v>
              </c:pt>
            </c:numLit>
          </c:val>
          <c:extLst>
            <c:ext xmlns:c16="http://schemas.microsoft.com/office/drawing/2014/chart" uri="{C3380CC4-5D6E-409C-BE32-E72D297353CC}">
              <c16:uniqueId val="{00000001-5899-41EF-A44A-1F55C264E09A}"/>
            </c:ext>
          </c:extLst>
        </c:ser>
        <c:ser>
          <c:idx val="2"/>
          <c:order val="2"/>
          <c:tx>
            <c:v>Servicio Doméstico</c:v>
          </c:tx>
          <c:spPr>
            <a:solidFill>
              <a:schemeClr val="accent1">
                <a:lumMod val="60000"/>
                <a:lumOff val="40000"/>
              </a:schemeClr>
            </a:solidFill>
            <a:ln>
              <a:noFill/>
            </a:ln>
            <a:effectLst/>
          </c:spPr>
          <c:invertIfNegative val="0"/>
          <c:dLbls>
            <c:numFmt formatCode="0.0%" sourceLinked="0"/>
            <c:spPr>
              <a:noFill/>
              <a:ln>
                <a:noFill/>
              </a:ln>
              <a:effectLst/>
            </c:spPr>
            <c:txPr>
              <a:bodyPr rot="0" spcFirstLastPara="1" vertOverflow="ellipsis" vert="horz" wrap="square" anchor="ctr" anchorCtr="1"/>
              <a:lstStyle/>
              <a:p>
                <a:pPr>
                  <a:defRPr sz="1200" b="1" i="0" u="none" strike="noStrike" kern="1200" baseline="0">
                    <a:solidFill>
                      <a:schemeClr val="bg1"/>
                    </a:solidFill>
                    <a:latin typeface="Avenir Next LT Pro" panose="020B0504020202020204" pitchFamily="34" charset="0"/>
                    <a:ea typeface="+mn-ea"/>
                    <a:cs typeface="Times New Roman" panose="02020603050405020304" pitchFamily="18" charset="0"/>
                  </a:defRPr>
                </a:pPr>
                <a:endParaRPr lang="es-D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pt idx="0">
                <c:v>2021</c:v>
              </c:pt>
              <c:pt idx="1">
                <c:v>2022</c:v>
              </c:pt>
            </c:numLit>
          </c:cat>
          <c:val>
            <c:numLit>
              <c:formatCode>General</c:formatCode>
              <c:ptCount val="2"/>
              <c:pt idx="0">
                <c:v>5.5368300668610197E-2</c:v>
              </c:pt>
              <c:pt idx="1">
                <c:v>4.8871713751032698E-2</c:v>
              </c:pt>
            </c:numLit>
          </c:val>
          <c:extLst>
            <c:ext xmlns:c16="http://schemas.microsoft.com/office/drawing/2014/chart" uri="{C3380CC4-5D6E-409C-BE32-E72D297353CC}">
              <c16:uniqueId val="{00000002-5899-41EF-A44A-1F55C264E09A}"/>
            </c:ext>
          </c:extLst>
        </c:ser>
        <c:dLbls>
          <c:dLblPos val="ctr"/>
          <c:showLegendKey val="0"/>
          <c:showVal val="1"/>
          <c:showCatName val="0"/>
          <c:showSerName val="0"/>
          <c:showPercent val="0"/>
          <c:showBubbleSize val="0"/>
        </c:dLbls>
        <c:gapWidth val="150"/>
        <c:overlap val="100"/>
        <c:axId val="620196111"/>
        <c:axId val="620195279"/>
      </c:barChart>
      <c:catAx>
        <c:axId val="6201961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crossAx val="620195279"/>
        <c:crosses val="autoZero"/>
        <c:auto val="1"/>
        <c:lblAlgn val="ctr"/>
        <c:lblOffset val="100"/>
        <c:noMultiLvlLbl val="0"/>
      </c:catAx>
      <c:valAx>
        <c:axId val="620195279"/>
        <c:scaling>
          <c:orientation val="minMax"/>
        </c:scaling>
        <c:delete val="1"/>
        <c:axPos val="l"/>
        <c:numFmt formatCode="0%" sourceLinked="1"/>
        <c:majorTickMark val="none"/>
        <c:minorTickMark val="none"/>
        <c:tickLblPos val="nextTo"/>
        <c:crossAx val="6201961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venir Next LT Pro" panose="020B0504020202020204" pitchFamily="34" charset="0"/>
              <a:ea typeface="+mn-ea"/>
              <a:cs typeface="Times New Roman" panose="02020603050405020304" pitchFamily="18" charset="0"/>
            </a:defRPr>
          </a:pPr>
          <a:endParaRPr lang="es-DO"/>
        </a:p>
      </c:txPr>
    </c:legend>
    <c:plotVisOnly val="1"/>
    <c:dispBlanksAs val="gap"/>
    <c:showDLblsOverMax val="0"/>
  </c:chart>
  <c:spPr>
    <a:solidFill>
      <a:schemeClr val="bg1"/>
    </a:solidFill>
    <a:ln w="9525" cap="flat" cmpd="sng" algn="ctr">
      <a:noFill/>
      <a:round/>
    </a:ln>
    <a:effectLst/>
  </c:spPr>
  <c:txPr>
    <a:bodyPr/>
    <a:lstStyle/>
    <a:p>
      <a:pPr>
        <a:defRPr sz="1050">
          <a:solidFill>
            <a:sysClr val="windowText" lastClr="000000"/>
          </a:solidFill>
          <a:latin typeface="Avenir Next LT Pro" panose="020B0504020202020204" pitchFamily="34" charset="0"/>
        </a:defRPr>
      </a:pPr>
      <a:endParaRPr lang="es-D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568173969068428E-2"/>
          <c:y val="4.7128042312744957E-2"/>
          <c:w val="0.90665183819976236"/>
          <c:h val="0.81469438318924314"/>
        </c:manualLayout>
      </c:layout>
      <c:barChart>
        <c:barDir val="col"/>
        <c:grouping val="clustered"/>
        <c:varyColors val="0"/>
        <c:ser>
          <c:idx val="0"/>
          <c:order val="0"/>
          <c:tx>
            <c:strRef>
              <c:f>'Gráfico 8'!$B$32</c:f>
              <c:strCache>
                <c:ptCount val="1"/>
                <c:pt idx="0">
                  <c:v>Remesas Familiares</c:v>
                </c:pt>
              </c:strCache>
            </c:strRef>
          </c:tx>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Avenir Next LT Pro" panose="020B0504020202020204" pitchFamily="34" charset="0"/>
                    <a:ea typeface="+mn-ea"/>
                    <a:cs typeface="+mn-cs"/>
                  </a:defRPr>
                </a:pPr>
                <a:endParaRPr lang="es-D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'Gráfico 8'!$C$30:$F$31</c:f>
              <c:multiLvlStrCache>
                <c:ptCount val="4"/>
                <c:lvl>
                  <c:pt idx="0">
                    <c:v>Enero - Diciembre</c:v>
                  </c:pt>
                  <c:pt idx="1">
                    <c:v>Enero - Diciembre</c:v>
                  </c:pt>
                  <c:pt idx="2">
                    <c:v>Enero - Diciembre</c:v>
                  </c:pt>
                  <c:pt idx="3">
                    <c:v>Enero - Diciembre</c:v>
                  </c:pt>
                </c:lvl>
                <c:lvl>
                  <c:pt idx="0">
                    <c:v>2019</c:v>
                  </c:pt>
                  <c:pt idx="1">
                    <c:v>2020</c:v>
                  </c:pt>
                  <c:pt idx="2">
                    <c:v>2021</c:v>
                  </c:pt>
                  <c:pt idx="3">
                    <c:v>2022</c:v>
                  </c:pt>
                </c:lvl>
              </c:multiLvlStrCache>
            </c:multiLvlStrRef>
          </c:cat>
          <c:val>
            <c:numRef>
              <c:f>'Gráfico 8'!$C$32:$F$32</c:f>
              <c:numCache>
                <c:formatCode>#,##0.0,,</c:formatCode>
                <c:ptCount val="4"/>
                <c:pt idx="0">
                  <c:v>7087045534.4587717</c:v>
                </c:pt>
                <c:pt idx="1">
                  <c:v>8219262925.7137547</c:v>
                </c:pt>
                <c:pt idx="2">
                  <c:v>10402469200.279837</c:v>
                </c:pt>
                <c:pt idx="3">
                  <c:v>9856497461.0398674</c:v>
                </c:pt>
              </c:numCache>
            </c:numRef>
          </c:val>
          <c:extLst>
            <c:ext xmlns:c16="http://schemas.microsoft.com/office/drawing/2014/chart" uri="{C3380CC4-5D6E-409C-BE32-E72D297353CC}">
              <c16:uniqueId val="{00000000-90AE-4D42-9923-1A40A68DAB98}"/>
            </c:ext>
          </c:extLst>
        </c:ser>
        <c:dLbls>
          <c:showLegendKey val="0"/>
          <c:showVal val="0"/>
          <c:showCatName val="0"/>
          <c:showSerName val="0"/>
          <c:showPercent val="0"/>
          <c:showBubbleSize val="0"/>
        </c:dLbls>
        <c:gapWidth val="219"/>
        <c:overlap val="-27"/>
        <c:axId val="652235711"/>
        <c:axId val="652228223"/>
      </c:barChart>
      <c:catAx>
        <c:axId val="652235711"/>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chemeClr val="tx1"/>
                </a:solidFill>
                <a:latin typeface="Avenir Next LT Pro" panose="020B0504020202020204" pitchFamily="34" charset="0"/>
                <a:ea typeface="+mn-ea"/>
                <a:cs typeface="+mn-cs"/>
              </a:defRPr>
            </a:pPr>
            <a:endParaRPr lang="es-DO"/>
          </a:p>
        </c:txPr>
        <c:crossAx val="652228223"/>
        <c:crosses val="autoZero"/>
        <c:auto val="1"/>
        <c:lblAlgn val="ctr"/>
        <c:lblOffset val="100"/>
        <c:noMultiLvlLbl val="0"/>
      </c:catAx>
      <c:valAx>
        <c:axId val="652228223"/>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DO"/>
          </a:p>
        </c:txPr>
        <c:crossAx val="652235711"/>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D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venir Next LT Pro" panose="020B0504020202020204" pitchFamily="34" charset="0"/>
                <a:ea typeface="+mn-ea"/>
                <a:cs typeface="+mn-cs"/>
              </a:defRPr>
            </a:pPr>
            <a:r>
              <a:rPr lang="es-DO" b="1"/>
              <a:t>Grafico</a:t>
            </a:r>
            <a:r>
              <a:rPr lang="es-DO" b="1" baseline="0"/>
              <a:t> 17. Balance del Sector Público no Financiero Consolidado</a:t>
            </a:r>
          </a:p>
          <a:p>
            <a:pPr>
              <a:defRPr/>
            </a:pPr>
            <a:r>
              <a:rPr lang="es-DO" b="1" baseline="0"/>
              <a:t>2022</a:t>
            </a:r>
          </a:p>
          <a:p>
            <a:pPr>
              <a:defRPr/>
            </a:pPr>
            <a:r>
              <a:rPr lang="es-DO" baseline="0"/>
              <a:t>En Millones de RD$, Como porcentaje (%) del PIB</a:t>
            </a:r>
            <a:endParaRPr lang="es-DO"/>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venir Next LT Pro" panose="020B0504020202020204" pitchFamily="34" charset="0"/>
              <a:ea typeface="+mn-ea"/>
              <a:cs typeface="+mn-cs"/>
            </a:defRPr>
          </a:pPr>
          <a:endParaRPr lang="es-DO"/>
        </a:p>
      </c:txPr>
    </c:title>
    <c:autoTitleDeleted val="0"/>
    <c:plotArea>
      <c:layout>
        <c:manualLayout>
          <c:layoutTarget val="inner"/>
          <c:xMode val="edge"/>
          <c:yMode val="edge"/>
          <c:x val="1.4320103926403141E-2"/>
          <c:y val="0.16390942123225585"/>
          <c:w val="0.97006802721088436"/>
          <c:h val="0.71463139888083771"/>
        </c:manualLayout>
      </c:layout>
      <c:barChart>
        <c:barDir val="col"/>
        <c:grouping val="clustered"/>
        <c:varyColors val="0"/>
        <c:ser>
          <c:idx val="0"/>
          <c:order val="0"/>
          <c:tx>
            <c:strRef>
              <c:f>'Gráfico 17'!$Q$20</c:f>
              <c:strCache>
                <c:ptCount val="1"/>
                <c:pt idx="0">
                  <c:v>Formulación</c:v>
                </c:pt>
              </c:strCache>
            </c:strRef>
          </c:tx>
          <c:spPr>
            <a:solidFill>
              <a:schemeClr val="accent1">
                <a:lumMod val="75000"/>
              </a:schemeClr>
            </a:solidFill>
            <a:ln>
              <a:noFill/>
            </a:ln>
            <a:effectLst/>
          </c:spPr>
          <c:invertIfNegative val="0"/>
          <c:dLbls>
            <c:dLbl>
              <c:idx val="1"/>
              <c:layout>
                <c:manualLayout>
                  <c:x val="-2.6700600895303269E-3"/>
                  <c:y val="1.201231748028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03F-4909-8EC6-7A6192AECBBD}"/>
                </c:ext>
              </c:extLst>
            </c:dLbl>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Avenir Next LT Pro" panose="020B0504020202020204" pitchFamily="34" charset="0"/>
                    <a:ea typeface="+mn-ea"/>
                    <a:cs typeface="+mn-cs"/>
                  </a:defRPr>
                </a:pPr>
                <a:endParaRPr lang="es-D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17'!$P$21:$P$24</c:f>
              <c:strCache>
                <c:ptCount val="4"/>
                <c:pt idx="0">
                  <c:v>Resultado Económico</c:v>
                </c:pt>
                <c:pt idx="1">
                  <c:v>Resultado de Capital</c:v>
                </c:pt>
                <c:pt idx="2">
                  <c:v>Resultado Financiero</c:v>
                </c:pt>
                <c:pt idx="3">
                  <c:v>Resultado Primario</c:v>
                </c:pt>
              </c:strCache>
            </c:strRef>
          </c:cat>
          <c:val>
            <c:numRef>
              <c:f>'Gráfico 17'!$Q$21:$Q$24</c:f>
              <c:numCache>
                <c:formatCode>#,##0.0,,_);\(#,##0.0,,\)</c:formatCode>
                <c:ptCount val="4"/>
                <c:pt idx="0">
                  <c:v>-53229921178.889893</c:v>
                </c:pt>
                <c:pt idx="1">
                  <c:v>-117629471803.97</c:v>
                </c:pt>
                <c:pt idx="2">
                  <c:v>-170859392982.85986</c:v>
                </c:pt>
                <c:pt idx="3">
                  <c:v>23684740556.540161</c:v>
                </c:pt>
              </c:numCache>
            </c:numRef>
          </c:val>
          <c:extLst>
            <c:ext xmlns:c16="http://schemas.microsoft.com/office/drawing/2014/chart" uri="{C3380CC4-5D6E-409C-BE32-E72D297353CC}">
              <c16:uniqueId val="{00000001-303F-4909-8EC6-7A6192AECBBD}"/>
            </c:ext>
          </c:extLst>
        </c:ser>
        <c:ser>
          <c:idx val="1"/>
          <c:order val="1"/>
          <c:tx>
            <c:strRef>
              <c:f>'Gráfico 17'!$R$20</c:f>
              <c:strCache>
                <c:ptCount val="1"/>
                <c:pt idx="0">
                  <c:v>Ejecución</c:v>
                </c:pt>
              </c:strCache>
            </c:strRef>
          </c:tx>
          <c:spPr>
            <a:solidFill>
              <a:srgbClr val="C00000"/>
            </a:solidFill>
            <a:ln>
              <a:noFill/>
            </a:ln>
            <a:effectLst/>
          </c:spPr>
          <c:invertIfNegative val="0"/>
          <c:dPt>
            <c:idx val="0"/>
            <c:invertIfNegative val="0"/>
            <c:bubble3D val="0"/>
            <c:spPr>
              <a:solidFill>
                <a:srgbClr val="C00000"/>
              </a:solidFill>
              <a:ln>
                <a:noFill/>
              </a:ln>
              <a:effectLst/>
            </c:spPr>
            <c:extLst>
              <c:ext xmlns:c16="http://schemas.microsoft.com/office/drawing/2014/chart" uri="{C3380CC4-5D6E-409C-BE32-E72D297353CC}">
                <c16:uniqueId val="{00000003-303F-4909-8EC6-7A6192AECBBD}"/>
              </c:ext>
            </c:extLst>
          </c:dPt>
          <c:dPt>
            <c:idx val="1"/>
            <c:invertIfNegative val="0"/>
            <c:bubble3D val="0"/>
            <c:spPr>
              <a:solidFill>
                <a:srgbClr val="C00000"/>
              </a:solidFill>
              <a:ln>
                <a:noFill/>
              </a:ln>
              <a:effectLst/>
            </c:spPr>
            <c:extLst>
              <c:ext xmlns:c16="http://schemas.microsoft.com/office/drawing/2014/chart" uri="{C3380CC4-5D6E-409C-BE32-E72D297353CC}">
                <c16:uniqueId val="{00000005-303F-4909-8EC6-7A6192AECBBD}"/>
              </c:ext>
            </c:extLst>
          </c:dPt>
          <c:dPt>
            <c:idx val="2"/>
            <c:invertIfNegative val="0"/>
            <c:bubble3D val="0"/>
            <c:spPr>
              <a:solidFill>
                <a:srgbClr val="C00000"/>
              </a:solidFill>
              <a:ln>
                <a:noFill/>
              </a:ln>
              <a:effectLst/>
            </c:spPr>
            <c:extLst>
              <c:ext xmlns:c16="http://schemas.microsoft.com/office/drawing/2014/chart" uri="{C3380CC4-5D6E-409C-BE32-E72D297353CC}">
                <c16:uniqueId val="{00000007-303F-4909-8EC6-7A6192AECBBD}"/>
              </c:ext>
            </c:extLst>
          </c:dPt>
          <c:dPt>
            <c:idx val="3"/>
            <c:invertIfNegative val="0"/>
            <c:bubble3D val="0"/>
            <c:spPr>
              <a:solidFill>
                <a:srgbClr val="C00000"/>
              </a:solidFill>
              <a:ln>
                <a:noFill/>
              </a:ln>
              <a:effectLst/>
            </c:spPr>
            <c:extLst>
              <c:ext xmlns:c16="http://schemas.microsoft.com/office/drawing/2014/chart" uri="{C3380CC4-5D6E-409C-BE32-E72D297353CC}">
                <c16:uniqueId val="{00000009-303F-4909-8EC6-7A6192AECBBD}"/>
              </c:ext>
            </c:extLst>
          </c:dPt>
          <c:dLbls>
            <c:dLbl>
              <c:idx val="0"/>
              <c:layout>
                <c:manualLayout>
                  <c:x val="3.3670033670033669E-3"/>
                  <c:y val="-1.20113814602002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03F-4909-8EC6-7A6192AECBBD}"/>
                </c:ext>
              </c:extLst>
            </c:dLbl>
            <c:dLbl>
              <c:idx val="1"/>
              <c:layout>
                <c:manualLayout>
                  <c:x val="2.1213062307417121E-3"/>
                  <c:y val="4.2997643978788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03F-4909-8EC6-7A6192AECBBD}"/>
                </c:ext>
              </c:extLst>
            </c:dLbl>
            <c:dLbl>
              <c:idx val="2"/>
              <c:layout>
                <c:manualLayout>
                  <c:x val="1.4983964450898653E-3"/>
                  <c:y val="9.787043630060488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03F-4909-8EC6-7A6192AECBBD}"/>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venir Next LT Pro" panose="020B0504020202020204" pitchFamily="34" charset="0"/>
                    <a:ea typeface="+mn-ea"/>
                    <a:cs typeface="+mn-cs"/>
                  </a:defRPr>
                </a:pPr>
                <a:endParaRPr lang="es-D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17'!$P$21:$P$24</c:f>
              <c:strCache>
                <c:ptCount val="4"/>
                <c:pt idx="0">
                  <c:v>Resultado Económico</c:v>
                </c:pt>
                <c:pt idx="1">
                  <c:v>Resultado de Capital</c:v>
                </c:pt>
                <c:pt idx="2">
                  <c:v>Resultado Financiero</c:v>
                </c:pt>
                <c:pt idx="3">
                  <c:v>Resultado Primario</c:v>
                </c:pt>
              </c:strCache>
            </c:strRef>
          </c:cat>
          <c:val>
            <c:numRef>
              <c:f>'Gráfico 17'!$R$21:$R$24</c:f>
              <c:numCache>
                <c:formatCode>#,##0.0,,_);\(#,##0.0,,\)</c:formatCode>
                <c:ptCount val="4"/>
                <c:pt idx="0">
                  <c:v>-43329818784.826416</c:v>
                </c:pt>
                <c:pt idx="1">
                  <c:v>-145518204295.41998</c:v>
                </c:pt>
                <c:pt idx="2">
                  <c:v>-188848023080.24634</c:v>
                </c:pt>
                <c:pt idx="3">
                  <c:v>-2454648178.9763184</c:v>
                </c:pt>
              </c:numCache>
            </c:numRef>
          </c:val>
          <c:extLst>
            <c:ext xmlns:c16="http://schemas.microsoft.com/office/drawing/2014/chart" uri="{C3380CC4-5D6E-409C-BE32-E72D297353CC}">
              <c16:uniqueId val="{0000000A-303F-4909-8EC6-7A6192AECBBD}"/>
            </c:ext>
          </c:extLst>
        </c:ser>
        <c:dLbls>
          <c:showLegendKey val="0"/>
          <c:showVal val="1"/>
          <c:showCatName val="0"/>
          <c:showSerName val="0"/>
          <c:showPercent val="0"/>
          <c:showBubbleSize val="0"/>
        </c:dLbls>
        <c:gapWidth val="150"/>
        <c:axId val="637026847"/>
        <c:axId val="637035999"/>
      </c:barChart>
      <c:catAx>
        <c:axId val="637026847"/>
        <c:scaling>
          <c:orientation val="minMax"/>
        </c:scaling>
        <c:delete val="0"/>
        <c:axPos val="b"/>
        <c:numFmt formatCode="General" sourceLinked="1"/>
        <c:majorTickMark val="none"/>
        <c:minorTickMark val="none"/>
        <c:tickLblPos val="low"/>
        <c:spPr>
          <a:noFill/>
          <a:ln w="952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venir Next LT Pro" panose="020B0504020202020204" pitchFamily="34" charset="0"/>
                <a:ea typeface="+mn-ea"/>
                <a:cs typeface="+mn-cs"/>
              </a:defRPr>
            </a:pPr>
            <a:endParaRPr lang="es-DO"/>
          </a:p>
        </c:txPr>
        <c:crossAx val="637035999"/>
        <c:crosses val="autoZero"/>
        <c:auto val="1"/>
        <c:lblAlgn val="ctr"/>
        <c:lblOffset val="100"/>
        <c:noMultiLvlLbl val="0"/>
      </c:catAx>
      <c:valAx>
        <c:axId val="637035999"/>
        <c:scaling>
          <c:orientation val="minMax"/>
        </c:scaling>
        <c:delete val="1"/>
        <c:axPos val="l"/>
        <c:numFmt formatCode="#,##0.0,,_);\(#,##0.0,,\)" sourceLinked="1"/>
        <c:majorTickMark val="none"/>
        <c:minorTickMark val="none"/>
        <c:tickLblPos val="nextTo"/>
        <c:crossAx val="63702684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venir Next LT Pro" panose="020B0504020202020204" pitchFamily="34" charset="0"/>
              <a:ea typeface="+mn-ea"/>
              <a:cs typeface="+mn-cs"/>
            </a:defRPr>
          </a:pPr>
          <a:endParaRPr lang="es-D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venir Next LT Pro" panose="020B0504020202020204" pitchFamily="34" charset="0"/>
        </a:defRPr>
      </a:pPr>
      <a:endParaRPr lang="es-DO"/>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0555555555555555E-2"/>
          <c:y val="9.7222222222222224E-2"/>
          <c:w val="0.93888888888888888"/>
          <c:h val="0.63929389034703998"/>
        </c:manualLayout>
      </c:layout>
      <c:barChart>
        <c:barDir val="col"/>
        <c:grouping val="stacked"/>
        <c:varyColors val="0"/>
        <c:ser>
          <c:idx val="0"/>
          <c:order val="0"/>
          <c:tx>
            <c:strRef>
              <c:f>'Gráfico 18'!$L$13</c:f>
              <c:strCache>
                <c:ptCount val="1"/>
                <c:pt idx="0">
                  <c:v>Gobierno Central</c:v>
                </c:pt>
              </c:strCache>
            </c:strRef>
          </c:tx>
          <c:spPr>
            <a:solidFill>
              <a:schemeClr val="accent1">
                <a:lumMod val="50000"/>
              </a:schemeClr>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Avenir Next LT Pro" panose="020B0504020202020204" pitchFamily="34" charset="0"/>
                    <a:ea typeface="+mn-ea"/>
                    <a:cs typeface="+mn-cs"/>
                  </a:defRPr>
                </a:pPr>
                <a:endParaRPr lang="es-D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18'!$M$12:$O$12</c:f>
              <c:strCache>
                <c:ptCount val="3"/>
                <c:pt idx="0">
                  <c:v>Gobierno Central</c:v>
                </c:pt>
                <c:pt idx="1">
                  <c:v>Gobierno General Nacional</c:v>
                </c:pt>
                <c:pt idx="2">
                  <c:v>Sector Público no Financiero</c:v>
                </c:pt>
              </c:strCache>
            </c:strRef>
          </c:cat>
          <c:val>
            <c:numRef>
              <c:f>'Gráfico 18'!$M$13:$O$13</c:f>
              <c:numCache>
                <c:formatCode>0.00%</c:formatCode>
                <c:ptCount val="3"/>
                <c:pt idx="0">
                  <c:v>0.13869999999999999</c:v>
                </c:pt>
                <c:pt idx="1">
                  <c:v>0.13869999999999999</c:v>
                </c:pt>
                <c:pt idx="2">
                  <c:v>0.13869999999999999</c:v>
                </c:pt>
              </c:numCache>
            </c:numRef>
          </c:val>
          <c:extLst>
            <c:ext xmlns:c16="http://schemas.microsoft.com/office/drawing/2014/chart" uri="{C3380CC4-5D6E-409C-BE32-E72D297353CC}">
              <c16:uniqueId val="{00000000-B282-4EA7-8D00-E27F60B7FAE6}"/>
            </c:ext>
          </c:extLst>
        </c:ser>
        <c:ser>
          <c:idx val="1"/>
          <c:order val="1"/>
          <c:tx>
            <c:strRef>
              <c:f>'Gráfico 18'!$L$14</c:f>
              <c:strCache>
                <c:ptCount val="1"/>
                <c:pt idx="0">
                  <c:v>Descenrtalizadas</c:v>
                </c:pt>
              </c:strCache>
            </c:strRef>
          </c:tx>
          <c:spPr>
            <a:solidFill>
              <a:schemeClr val="accent1">
                <a:lumMod val="40000"/>
                <a:lumOff val="60000"/>
              </a:schemeClr>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Avenir Next LT Pro" panose="020B0504020202020204" pitchFamily="34" charset="0"/>
                    <a:ea typeface="+mn-ea"/>
                    <a:cs typeface="+mn-cs"/>
                  </a:defRPr>
                </a:pPr>
                <a:endParaRPr lang="es-D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18'!$M$12:$O$12</c:f>
              <c:strCache>
                <c:ptCount val="3"/>
                <c:pt idx="0">
                  <c:v>Gobierno Central</c:v>
                </c:pt>
                <c:pt idx="1">
                  <c:v>Gobierno General Nacional</c:v>
                </c:pt>
                <c:pt idx="2">
                  <c:v>Sector Público no Financiero</c:v>
                </c:pt>
              </c:strCache>
            </c:strRef>
          </c:cat>
          <c:val>
            <c:numRef>
              <c:f>'Gráfico 18'!$M$14:$O$14</c:f>
              <c:numCache>
                <c:formatCode>0.00%</c:formatCode>
                <c:ptCount val="3"/>
                <c:pt idx="1">
                  <c:v>2.0000000000000001E-4</c:v>
                </c:pt>
                <c:pt idx="2">
                  <c:v>2.0000000000000001E-4</c:v>
                </c:pt>
              </c:numCache>
            </c:numRef>
          </c:val>
          <c:extLst>
            <c:ext xmlns:c16="http://schemas.microsoft.com/office/drawing/2014/chart" uri="{C3380CC4-5D6E-409C-BE32-E72D297353CC}">
              <c16:uniqueId val="{00000001-B282-4EA7-8D00-E27F60B7FAE6}"/>
            </c:ext>
          </c:extLst>
        </c:ser>
        <c:ser>
          <c:idx val="2"/>
          <c:order val="2"/>
          <c:tx>
            <c:strRef>
              <c:f>'Gráfico 18'!$L$15</c:f>
              <c:strCache>
                <c:ptCount val="1"/>
                <c:pt idx="0">
                  <c:v>Gobiernos Locales</c:v>
                </c:pt>
              </c:strCache>
            </c:strRef>
          </c:tx>
          <c:spPr>
            <a:solidFill>
              <a:srgbClr val="C00000"/>
            </a:solidFill>
            <a:ln>
              <a:noFill/>
            </a:ln>
            <a:effectLst/>
          </c:spPr>
          <c:invertIfNegative val="0"/>
          <c:dLbls>
            <c:dLbl>
              <c:idx val="2"/>
              <c:tx>
                <c:rich>
                  <a:bodyPr/>
                  <a:lstStyle/>
                  <a:p>
                    <a:r>
                      <a:rPr lang="en-US"/>
                      <a:t>0.06%</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282-4EA7-8D00-E27F60B7FAE6}"/>
                </c:ext>
              </c:extLst>
            </c:dLbl>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Avenir Next LT Pro" panose="020B0504020202020204" pitchFamily="34" charset="0"/>
                    <a:ea typeface="+mn-ea"/>
                    <a:cs typeface="+mn-cs"/>
                  </a:defRPr>
                </a:pPr>
                <a:endParaRPr lang="es-D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18'!$M$12:$O$12</c:f>
              <c:strCache>
                <c:ptCount val="3"/>
                <c:pt idx="0">
                  <c:v>Gobierno Central</c:v>
                </c:pt>
                <c:pt idx="1">
                  <c:v>Gobierno General Nacional</c:v>
                </c:pt>
                <c:pt idx="2">
                  <c:v>Sector Público no Financiero</c:v>
                </c:pt>
              </c:strCache>
            </c:strRef>
          </c:cat>
          <c:val>
            <c:numRef>
              <c:f>'Gráfico 18'!$M$15:$O$15</c:f>
              <c:numCache>
                <c:formatCode>General</c:formatCode>
                <c:ptCount val="3"/>
                <c:pt idx="2" formatCode="0.00%">
                  <c:v>4.0000000000000002E-4</c:v>
                </c:pt>
              </c:numCache>
            </c:numRef>
          </c:val>
          <c:extLst>
            <c:ext xmlns:c16="http://schemas.microsoft.com/office/drawing/2014/chart" uri="{C3380CC4-5D6E-409C-BE32-E72D297353CC}">
              <c16:uniqueId val="{00000002-B282-4EA7-8D00-E27F60B7FAE6}"/>
            </c:ext>
          </c:extLst>
        </c:ser>
        <c:dLbls>
          <c:showLegendKey val="0"/>
          <c:showVal val="0"/>
          <c:showCatName val="0"/>
          <c:showSerName val="0"/>
          <c:showPercent val="0"/>
          <c:showBubbleSize val="0"/>
        </c:dLbls>
        <c:gapWidth val="150"/>
        <c:overlap val="100"/>
        <c:axId val="1322891616"/>
        <c:axId val="1322887776"/>
      </c:barChart>
      <c:catAx>
        <c:axId val="13228916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Avenir Next LT Pro" panose="020B0504020202020204" pitchFamily="34" charset="0"/>
                <a:ea typeface="+mn-ea"/>
                <a:cs typeface="+mn-cs"/>
              </a:defRPr>
            </a:pPr>
            <a:endParaRPr lang="es-DO"/>
          </a:p>
        </c:txPr>
        <c:crossAx val="1322887776"/>
        <c:crosses val="autoZero"/>
        <c:auto val="1"/>
        <c:lblAlgn val="ctr"/>
        <c:lblOffset val="100"/>
        <c:noMultiLvlLbl val="0"/>
      </c:catAx>
      <c:valAx>
        <c:axId val="1322887776"/>
        <c:scaling>
          <c:orientation val="minMax"/>
          <c:max val="0.14000000000000001"/>
        </c:scaling>
        <c:delete val="1"/>
        <c:axPos val="l"/>
        <c:majorGridlines>
          <c:spPr>
            <a:ln w="9525" cap="flat" cmpd="sng" algn="ctr">
              <a:noFill/>
              <a:round/>
            </a:ln>
            <a:effectLst/>
          </c:spPr>
        </c:majorGridlines>
        <c:numFmt formatCode="0.00%" sourceLinked="1"/>
        <c:majorTickMark val="none"/>
        <c:minorTickMark val="none"/>
        <c:tickLblPos val="nextTo"/>
        <c:crossAx val="13228916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Avenir Next LT Pro" panose="020B0504020202020204" pitchFamily="34" charset="0"/>
              <a:ea typeface="+mn-ea"/>
              <a:cs typeface="+mn-cs"/>
            </a:defRPr>
          </a:pPr>
          <a:endParaRPr lang="es-D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latin typeface="Avenir Next LT Pro" panose="020B0504020202020204" pitchFamily="34" charset="0"/>
        </a:defRPr>
      </a:pPr>
      <a:endParaRPr lang="es-D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pieChart>
        <c:varyColors val="1"/>
        <c:dLbls>
          <c:dLblPos val="bestFit"/>
          <c:showLegendKey val="0"/>
          <c:showVal val="1"/>
          <c:showCatName val="0"/>
          <c:showSerName val="0"/>
          <c:showPercent val="0"/>
          <c:showBubbleSize val="0"/>
          <c:showLeaderLines val="0"/>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sz="1100">
          <a:solidFill>
            <a:sysClr val="windowText" lastClr="000000"/>
          </a:solidFill>
          <a:latin typeface="Avenir Next LT Pro" panose="020B0504020202020204" pitchFamily="34" charset="0"/>
        </a:defRPr>
      </a:pPr>
      <a:endParaRPr lang="es-D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pieChart>
        <c:varyColors val="1"/>
        <c:dLbls>
          <c:dLblPos val="bestFit"/>
          <c:showLegendKey val="0"/>
          <c:showVal val="1"/>
          <c:showCatName val="0"/>
          <c:showSerName val="0"/>
          <c:showPercent val="0"/>
          <c:showBubbleSize val="0"/>
          <c:showLeaderLines val="0"/>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sz="1100">
          <a:solidFill>
            <a:sysClr val="windowText" lastClr="000000"/>
          </a:solidFill>
          <a:latin typeface="Avenir Next LT Pro" panose="020B0504020202020204" pitchFamily="34" charset="0"/>
        </a:defRPr>
      </a:pPr>
      <a:endParaRPr lang="es-DO"/>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entityId">
        <cx:lvl ptCount="35">
          <cx:pt idx="0">11</cx:pt>
          <cx:pt idx="1">22</cx:pt>
          <cx:pt idx="2">18</cx:pt>
          <cx:pt idx="3">24</cx:pt>
          <cx:pt idx="4">26</cx:pt>
          <cx:pt idx="5">32</cx:pt>
          <cx:pt idx="6">46</cx:pt>
          <cx:pt idx="7">51</cx:pt>
          <cx:pt idx="8">54</cx:pt>
          <cx:pt idx="9">63</cx:pt>
          <cx:pt idx="10">65</cx:pt>
          <cx:pt idx="11">66</cx:pt>
          <cx:pt idx="12">72</cx:pt>
          <cx:pt idx="13">91</cx:pt>
          <cx:pt idx="14">99</cx:pt>
          <cx:pt idx="15">101</cx:pt>
          <cx:pt idx="16">103</cx:pt>
          <cx:pt idx="17">106</cx:pt>
          <cx:pt idx="18">124</cx:pt>
          <cx:pt idx="19">166</cx:pt>
          <cx:pt idx="20">182</cx:pt>
          <cx:pt idx="21">192</cx:pt>
          <cx:pt idx="22">185</cx:pt>
          <cx:pt idx="23">187</cx:pt>
          <cx:pt idx="24">218</cx:pt>
          <cx:pt idx="25">248</cx:pt>
          <cx:pt idx="26">181</cx:pt>
          <cx:pt idx="27">246</cx:pt>
          <cx:pt idx="28">76</cx:pt>
          <cx:pt idx="29">56</cx:pt>
          <cx:pt idx="30">202</cx:pt>
          <cx:pt idx="31">250</cx:pt>
          <cx:pt idx="32">249</cx:pt>
          <cx:pt idx="33">273</cx:pt>
          <cx:pt idx="34">1</cx:pt>
        </cx:lvl>
      </cx:strDim>
      <cx:strDim type="cat">
        <cx:f>_xlchart.v6.1</cx:f>
        <cx:nf>_xlchart.v6.0</cx:nf>
      </cx:strDim>
      <cx:numDim type="colorVal">
        <cx:f>_xlchart.v6.3</cx:f>
        <cx:nf>_xlchart.v6.2</cx:nf>
      </cx:numDim>
    </cx:data>
  </cx:chartData>
  <cx:chart>
    <cx:plotArea>
      <cx:plotAreaRegion>
        <cx:plotSurface>
          <cx:spPr>
            <a:noFill/>
            <a:ln>
              <a:noFill/>
            </a:ln>
          </cx:spPr>
        </cx:plotSurface>
        <cx:series layoutId="regionMap" uniqueId="{1F5FA083-91DD-4CB8-81F0-E597872CDEA5}">
          <cx:spPr>
            <a:effectLst>
              <a:softEdge rad="0"/>
            </a:effectLst>
          </cx:spPr>
          <cx:dataId val="0"/>
          <cx:layoutPr>
            <cx:regionLabelLayout val="none"/>
            <cx:geography viewedRegionType="dataOnly" cultureLanguage="es-ES" cultureRegion="DO" attribution="Con tecnología de Bing">
              <cx:geoCache provider="{E9337A44-BEBE-4D9F-B70C-5C5E7DAFC167}">
                <cx:binary>fHpZc+WotuZfqcjnVhUINHDiVj8gaQ+e7XQOlS8KOwdAIJAADejX98rTJ250dER3hF+8tSUjWOub
lv/r+/6v7+bnm/9jH40N//q+//1Bxjj966+/wnf5c3wLf47qu3fB/Yp/fnfjX+7XL/X9518//Num
rPgrR5j+9V2++fhz//A//wueJn669i2+dTaqmJ6Xnz69/AyLieH/e/X/cfGPn/9+zGuafv794btb
bPz9OKGc/fCfS9cff38o8Ic//vo/n/Cfaw9vI9zWOOPGd/X2f9/x8y3Evz9kZflnTVmOCoQrVLOa
0g9/bD//fanGf1YkpyVCOWZVXhblhz+s81H+/QGTP0ldsJph+KEVo+zDH8Etvy9l9M88Z4SxssaI
YYLq8r935smZJJz97734z+9/2GV8csrG8PeHHNXkwx/T//7iv9+uqApG8e+/lhOSwzMruP797QX2
H76P/0elVxUMU7ols5wf1bgqWd0MkigzPiMmCMsSX7Iq2m7S21J9DNO60YvQkysesM72yCuxPuJp
/nUc65VU668h7iJ73gsmVIPSTlIrQ6l+1bs4s0EKjr35yAh+pFtdFKdQGrO/UIZF2ZC+R/aqhbW5
5lbluTkdGE0Fz4LQqbMkxvXVykEcbW7QvH8e680E3/QD3vO3tXbONLNm0TXFgMqtmXZTMD4XkzG3
y6FYxpXFwr94uYpw3Y9cHjy3a0/eV4eW6dcarFrPBVGa8k3qaj/FbE0Lr9g6ma6HbbAv6zQctLF2
iC9Iozk0JrLZNE6OW3FCJKsCH001hk44pCe+HcOanzFbkOHyKMuqcfPiKNeaYdQOfi5dQ/WwZzf9
JiRrYGmluUpqq5HLdeqnrjfC9c2yz9JxLarFq2ZcLfIV3zOtxi5NRz61IZoobgazDcPDEFk6Pjup
kRLfURjZt8p6O/BhLT3jdh6z52IuhOJud3XGM23D29QXBj5ZnGWSE4lWyX1mqvqbkMNG+ZyvW//N
T72yiO+B7um0BNsPX2nCytzPvpDiGinVrrWrO6aGBqLGi6Ey5K1kNPNtX+/u+OJLMuAulQtzbWlj
hg1n2ewOyxkKx4vpHYYyySM6XpcNzf8okbIB80CwHtsMDVs8ZdRO+e8CYHXDiljBlpqg6yep1do3
02B99jmboYkSP2bM2FUnhX5lWsP7zfU2VGe2ecZaV8Qhu5nNamg3RoyzixuRGhDPcArqbolIq3ZH
qhjvoEb7tSHY4ZH3w8DOa8WO8rJk4+KvuND7xschbRlPmcJFW65miOGCe1HI6yzzWjWebo68Ebs5
2aq8SrHL90W7l13hQ3UkSlHcUTl5fYU2JXUbh2lyjtv10GXkq8CkaAsvvITrqGLNqlcmz4ULAZ1m
4xXu1MLU9q4TqY5vBBnUN4pkBbnW8G7yNNZoPC6bpmaFomRIyE+sHuzRHaJaq64nh/zC+s3gt1l5
w976GIb1NR3a7+99JQU6LdGrlxC23DdpY0w1ViBcX7dwbMVtUbilalPGnCr4keb94AEVW+xKYg7z
rGtp5NVG2xdP2bFn6q4PCr4zlz0bzqicLcvbDHZ/4tMyDrqta1tNE485TmWb935xHTp2hq7Dsoxu
ijwsdRkuqu/TdheXtdcvWoREWmNQUd4soZ+3EzXZQNvc7fPwRciUboOeKtqMdDWfxZRy3O29HbaG
2GpR14CraDiqa59uNVEev5Hfd7Ykj3q9So93z4lal591DQ18J4fRmvaYzNh7vsXa20u9pB5qLGd6
rM4SD4l2iKykOK0O1vxPrpOfmlEBit+gaq/Rda5kNP/s+zDhdh3nUd2KAvfmhmrhAnd2muZOVRTN
7wsiu3gdo6+nZt1pHeb22Ea7GW52vPiX8Zim8L3ydf2KhtxMzWFLcSvwjglg4VR86c264EZMdBTX
YMuQWjwbdvDN+G3tlhJlVRccrQFrpyn7R0vKLEc+ls2Wx37naKyG86qL+YUB1NjGH/0Qm4IKF7mJ
yK9clGt+O8rMbB3gllct1kHfLlbIwKdprW9Jntu7Pu655QUiY2cqg39IStN7sXuk+FpO6x2Ncvft
kIXto6ci79La70+BkXrhcpucyHnchj60E+3LrD0WTfr72chQtRmdYuqwznXflVrE8GZWWtumyNF+
tJ7S0HOVu6AvFTqYvhwrDVXJfY7Sdh5EOYiBkyUxxX3fk9TVWTWtN+WmjL30fVF+28Y8F3djIZkR
F6g7P/+Ks8rSpwBFEMcmFgE3fjgkoEn8VOd9I3L2JJB8iQO+3Vk5N8huN1XqCT9c/rrP9ctc0a2p
VoC/CueRD3RTp73IqkaHseRlmNAF0UxdhCvnm35cY4cWgTmQ79doi6cw1Wcb4vPg8pkrB0WToWNt
t/4o4TyI4YON9xnFd3pUM68S2a61sI+Vw5+9lh8LnGqOk/m5qf15PsLaHkUu4CDCT7Fnb6IsHwcC
zDSmrZGJxBscQsEjzes7tHn6heSWcG3xeuONvthVytuaHOhczARoxdTjScwZdEeYZUMy/XGb2G09
0JXjqHPuocC7Yo/iKyrE0tRwJpOw8Vzovrox08jOOHfiOUKLinawky74stnxccOlRCfcR3pGcvoh
itE2MtslN9Ad3arLN5VpcSf34LoKWhiezHQrlxF4DB205vUUH5OUEojaPqQ97dwDN7w4pcpTbYoH
APv4BtLma5Zw2QwDudlG/ZopaboNzvoMDSt5X8g35mb8KMc9nnu3Bc4UHbmvHDuhwuc/47Drx0Nt
v6q0yxNDaWgWU91ko3zJj5Hdl/v6vOZIcu0sOetlT2fvpr6J0/RmnKYvSW7yM1DMeBNlMbVu18XX
FDN9aw9XnIuVkUsEemwUtu/J+8Crabk7srlqAx5texDcNyFmgluP9HtY0b0x5q7G40M8ADbt7IbT
2k9zk7mi7Fiq36QWMy/tOvD88KxJZLytxDF0wObtTJRrIjPustN0yhf1BFu33VGoKbdFEInz9HOE
TuAbni7e1pfozWd/5O9OzpdhphvPg7lXxXFTUVa0TIe7Y5ZDo3M/XGNhT4OxT1qi6yKq7zSGa0Dr
SRImOOv307bvJ5nLcy7l+DZk2l82KX7oCrSB3cfivO1hPA+JfV3ZnkFN43O1HWUjiDvv63CuK9HI
BeWN3uoNCNi9gBb/WIj8tj+muyD6xF3vNU91uN0H0ZgFMDQfRNbFsiBNlKs+9ZlGlywj0MLrVB5c
0LE8Y4vm08QEe6WHch+dHMIXRPP1oyAR/WRW9h9VssvQ7MSX13VwvwVwn+INmyzWn5YpgkqqSnYa
3VCn3zpH3jKy07s+gURd/bK8Leu0f6pUrV/gK+apjnVs7VTIexk94dLs0wkkeP1zqpC6EBBZF5vY
9LCMh/i6xj496KRj02Nb/ipprZ+iXWJbpnl2D6BFNYWXxbjnh19jE48lfGWi9+ZisT3Q/b5OaeDC
9GkEODtcaLYhHf5kfM+WqwUd/e7tSnBDakFUW5eZMB31af1YJKkA+ddYpSu04RrbdTGlgrpVdrgh
5bIX35xRVbwbIi4HQAnq/lEpK4FhDVLVeXbGYtrOSVgxNcz5rGwCZqLmVY3FszIBTtrNYgTK1bre
uUq7Ci3aFvS8oMXf28qjz0n5CEww0RuUZpu4nn29wEvEo2yXKvQ5PyasVq4MuKP2oKMP5yoscW28
XzJ5ocLM5hRBkrLLDrom5/XS43eXlV+GGtuO5nvFccmWAVzK8rhlqcvKKPlBltis4CpaaNn907h7
fWs2O12GEAPgogYG3qbsNIqxbIoSqNhpwq5b7xAvhgHfACC8morKl33385MVidyCGC4AiNFw9Su6
ugV9tbhE7T7nqlFDMNxR8jn64hs1U/mYV+7j6Gr8TeaTvwFtC/QcvWuLYt4uOMt+snkvHw+8vrmj
et/WsHfjptPNoJRsZInsYxHHeDtO63gO0LL3IGQD0KlUDdvM9mlKCXTq4dQJFMb462AmnQDEj2YY
lTxBXZrfTmLBz9MxFJdIF9kN1Gcv4ChQt7HVtAr8E0jHsW4pm/QIBAWiDmwPym6CAEnJEclHoIiQ
XcudQDHOQzjb2VYNFfTezMPE56pa7/Kq983oa6w5RU6+MovcbbFMfbtTt7QFLt76LeK7uuxn4J7t
xxzZ1qV6H87K9vuV2bFuHImfAR0kvFx9Mr8po9+Xh5EWP6qZNZSwS9EXzZoM5jNWL4KQnzjRf2yx
flzwBoip3NCA9Nt5v7J/Yk8tV5MyQPUL68xcUG7H/J+cFMD1GcOcendTVoA1m1yPxpbgs4++vGSq
fNgn8uCz+Bn0X+JjkK3fxadhCpc+rJovsbzPSv225OErtSAdBoQfe5rfMfgw4vVqUX3esNt4j5O7
lEyYG9iCZp4MkEtOMx7MUJxqvT3sSb/adfmRUMD82KZ7UF/3PqF4XykQAqTXhJea/mIuU7zeyg2Y
Et3neXnVFSN81AfpVuJnHmtyWwhynmSY+aaKq+/RaxTqvJSwjpIu4DtZjGef9ZSv1H2X+JjBUijX
9kAlTVWCTxQKcHAoFeFKF4ZjAYvO9pzwFPdvZC9bXyVgS8iOGjT5T0qUn2IIA3dJmSa65bWP4xne
dOUlQdPZ7tV6jZIt3APMXqfNPMdjb72OptHAEB32/WkacgCObHhgq3XAG2xv/DqwLthMNNOYPg/D
coeiz7uZZe0YMwT7lA8cTNKrj/MzKgM6OycQT5vNuwLN3yHbCHyryfMh9gbv6JUO7Akc4U0uwyMt
WCPtsLebVeJ58mQ6DZuNlxzMKx/yDKKLMNccYaOfZmppE4LXTTnky8bNuFR3ZgglPEmpRqAy3TlV
jtwU9uBokajpjbpbxxo+kuholgw9HEX1SFO4kt3CampPmyJNQNKovmWuOFGU6NkkNV49eOYmB5vW
mzG1B64+FzNzjSXZwuuSvbhqu1uFuU96xBx8xWUg4nNBU4eyXHJ76G8QHdyHIn0xa/iU9Lx18shc
O6DcQOnXF8C96VJ7hbpq6Q043H1rgj2yBm+gVBNADN9hL/hMewGQGjd7PyUIDrTpX1e3m24a7Sec
TXcjpFLPFLv+mhZ45GzydHLU+HYRzN0hlE1X0HLzecYbBdKpls+gWIngsx9GEIO1v/qwTqHBMy1G
yB12ciqOVU8Q5YxhbAY29aI5Nt+/z2kC66cjFqdiSqsCQzr1b3HR+9LVYjqKCyIFMGNh9Yo6Jud9
56vG6sRUv75kQ5/f0iNgkDEZxJmQWL2qGpqoV+lXBod2TmjdO0FoehxL2p+WbA0M0qY0asAOupwE
NfFSuTVcijKOvwzOiptY1vM1ohl8V4mXs8wX6L9cHcnyKEpVw01g1vgCBrWZVjjm7NjkmaF6pXwx
PQKYQf1Y3LCDDeRWjzrc0zxbvo649O48aAywnVdhxFeGGT4rptgtBDgbuzfYiKs1m4aOYrr3Vzv2
sSkPEh5RyNHjkffsScoyqZdp2MN+NfEgd4ei0sAGW3+zjz4/z2JHDwMGVXPONiUsJ5Ya3GpIuyAt
SJiXYOpuQUbsnVdx/yX7ynZgrfBFHw5vbSRH3tZFzAAOqpxn2fBcZEe6U3h8nUl+3E55IT6bcSvb
ng7qUXgUPmIvnt2x3iZVf8p98FeXg2RNpacnq/pXORwnOG9w0yV5S8OWn+asVJzuYuV7jT+N4/Dc
i/lhiUQ1ZAlPdMED34v6ug/5A93Hk3akcxWaz2UofphhusHgD1affRv3QvC4+5tDGtQNpfvix+Fx
wtZ1da1SgyE1a8sx2CafxwUs366hykrgvrI8CSI7A260zasFnUCg3i+qBp1fDv/4Vd1pEJINZI2O
w5lcyuTuS81usqroMr/XfK3XdPIGUsWxZ+6ZFjJCwLfqFguEgCmZ6GrXb11Wg3cY6LHx6Ctyo3Os
Hhm4g8fC5sMA+mhyPCarAPQorI6WeILszsV2Zou522QBjndE6CFDdGhyvd6vDLxaJicL2zIWXMvs
XBp3t1B5qY/1I9FDJ8T07PPeQracab5Tc5Hzppuostu8D5/IFGmDD627vqxYV2YRQJBSdZ1KMoKA
7q9bOVG+l9kTi8eXsM2Mr3v/OhDgX5rHr5nPHgcdI58gaWkCnXpuUX4elN1A6sWHxVbAbP3421g8
Qjz77lao56p/qOT4POx5h/PiLFJ6MRst+GinlY8V4Pqisyte8vcsy28hLhb8KLM3zOpvWOXHdVCD
a30Gftjppz5Vd6lM91Gg6yHrL2U6OkLVp2DyC4Smrc/DlcrjbI9N8BzZbqj95QhuuPY9zpuq2u4T
lb9yEW7GY783w/wciuIZYOe5ysQnUc2/isLcOMgBBAEBosf0OOfanocD3Emq/K9V17FhZP0MZ9sy
XwO1113eL/Auq/2S6uF5Tv3Eqc2u1Cy8P+TTGt2Pya1dthNov3AqtvkSnIN4Fs62IKQd3Niuey6b
UAhQHP4lz2ZwkbE7dnLNIcSng3vacvrRqMJzWoTIIcJ82mz2AGndfTWuQ4Pp+F1n6Ksp5aNO82UJ
DIi6+ASYH9rgwtwce4zNtNVfpsVzU0fR5OOKLoJV5SMGiweOJDne9xnhodf5OfboKtaMNloCwU64
mj6HCJE7dsHzyYNgnKdPsIOP9bDeLMfSxHq/DA7dshUU1dzvN0NpTjWdbnU9d5RCfnLgWrXHrGWz
JzRy6PwvI2IFF3YSJybowh2ksZAw8q1wb0FtZxCVn0RNzsfg3k3yDxCL3QmzfFcpFlCU5lUPvvMH
7fw+PQ6ePM5GSSC+vYWQsNXZcAf69NtQDs9m6BtzQAIzxrdqKzKOCgaNl8vfAi6cyXYoPoKXMuv8
GKX8Uk3q1Wmv+G5ncZHO/3Sr0N3vxB3kDG6nUV1ra8ZG7ex9D/171MVpFvKVBPYGLzrclmJ/UAEK
87dSQv2d7Je7EaNmH7OpIYaSLpeZ7Ip8erU55N+7dW90LNjNMirPw2/Nkm+QjuPBPu869C1TE9xd
7LJbj+Wp6iECyXP3pLZ0slnGGqTMKe+nV12Gz9RtRZe7+ThVVfmjmsrsvISRNpMv3Ilm4gUSoO82
q++3DGfg3arfgvO4VT2+9/Us+bZOzwUkRk2al0vEG2xqsTwvcofqcOI1butXaFV5URM713P+Witz
XQ7juN+z7SSrY61Puw3bTYHY8C5inu7zI8qR1zqqvJ3zWsORjOR+6adwgm3Jb2CiArEAjI1AD6G5
sTBB+07XFTcrWOWvtciKa5owiH7SH/SuhIj5I8xsjhfq0nFPzBJ+D8UgcKB9vXzM1IKvkGXtd2OJ
/HeYONjYbPNEJ1An/XrqF7T/E80oLjOY/1t27Pgf76l/g2jlfZ0TRCvV7+BllX0naQEsLhWCX8e+
6ZN68iZXXIbstV6JPVtgY1cVpqmI6sS2LPf1NlcXMKOPxYQgt19S3hwIH5yNxdzNamtxVkE6PFSK
ixy6tEcAAyWDsJxBm0DisXKwBM9U0xtM/EeYA0KZVnU6lVaTJ0VI5JCNIpg8zaaF7ZJwTuXOtbEz
H+dKc0hlXzI31dyZuWVH/SWNpYfN19/KoXp3oI+bReqiIdM6X/K+/wJzkNbULozgffb3UlVfk6yz
r0VwZxgm+Q7R4zJG9NJj/O5n8kNWe8PKI2tJBWkBXfWXtO+omcok22HOHZ96kNq4ONC1+G1E9ww8
uldwfPtKrmY5XiuZlZAXxq9RZ3eVyB/Dih/inKdWjKG8CJihNlbg0JZA6tzL0fBMBcVLcFrYTrcV
UxeXDQD08/EV8ovHsfJvBqGPqpgPjhf3fpQJPWC/XjClH/v9EJAnQHq/ExgHkvJKoOj2NFMud9Aw
Y4/8pYCwoltozFtVTKrV65rOFYXlQ17yRJObm7RPEJ8VuviG/O+YwVb0NOdj8dPNyt7VZMF82bf5
akQuP5JpUx93e6w3RQ5Nn9fb/ljH3kDiO9H8ZwmF3MJEcHgUkBf2PPjSFTDNZBYCYjl8XOdcPOAl
c7eBBfB7AeUZACidzc/RS2T5lvXonXmz8npmMAOEam1qM29PpZEFxNhL3pFxFJ9FpshdrKW84oNA
zZfjPuETkG/5UEAye80qR5+OWNJ22w6pM77rEby22RG007AZSNlheTk55jaoEgSUrPfO5DUkNE7F
5RkGbzsE9cccJ8AIUk2QIELmwQ1K+LorD1HnDA5q3NnwyzMFJE4suZtJsC9mt/aOrK66IS7lF8ay
8Ve+EXG74jQ/95iVBZdKB/ij2NLpPq11Bsck61ddi/2qDztfGZHbDe7notORoU+ZqEhsAQHxV6IX
1JjJl78DKPsQc5ede7xul564cMbU+1uHYV4WhK0iT2wkbT9N5Wms0vCUpQmAeChiHhvYpeXTSBz5
XP72XKGeYENXAmbBHhEChKxQD+s20Std4tJtdaluIcBCpw3DRIqPZJ1O9QGyV6MwXIsNx5LLOR/a
1dXA6arSoSmn3lz7TGRNltfj1iCx0ds5SfJrLITLeTKRjA2NTHc4CtDiR2GYe8EmJMQFNBCfD5Bi
kPh8wjCzqZtVbOobXpH8DHNZ3Y0wfJhaOgMIV3o7fog6K1ujSfGNZF60M4JI06ht/zKY2YEQHdD9
MO4BtGxdg0ahxWM+VNuTL4/haM3khrJDkH6d0rKLTofCA/TVxUvyj1kNOYngVR7878lonTRMxKvt
Jo9BXPAeL7Y3h+a9hcyOx7UcWgnzSPNSzHMxnvqoB9llYrU/cU/wjz6w7WYhy/EP6k1Om9X24VsP
ScTnFMcMBhAr2RNfD1XfT4ZIzM18DN+w1fs3K5ErOpAzsbgtE8vCiY7M7yMPA/QyLABMA1+3MqyQ
Fo0gxNPkNwH6zmPgiWolfTcf06q+JSVguKFLqfyTqCQAgofh13zN0zDPfLGqBHsiAayuEsKWdIJu
lJ9q8OmuTdQQ+H8KC2TTLa4P2RmLxMpTteSrgP+e2EBFbTHqs1mWRLqJsGhawyAA5KGwdOyUtwRx
zTaQoD7BhI/Pe+HATrOt+l+cnVmT3LayrX8R9yUJEiAjbtwHsoYeJXVLLUt6YViyNud55q8/H2Wf
u7tYHVVHR/aL3JJBgEAic+Vai+FN24bOQO/MDL7rCRnCLjdaGjT2UJJY2VmrfQuAbzMvtkMt8oMq
m5pDZ4bCuVtUq570fi0AB2oddwWnbxTcADgDdZt13A29MVN3T2TfZpYp8ykXYilSII3C+KssNBqV
jlYQbKXs++kQ5j1gqh1aVLP8EAqHkM2KRAULSWUfiNTaGxZ39K4tekvuE90p8vuIW9eh22Tn9aMc
Qid+LCfg4D9tO83sx7Hsp+mxTe3ia5v048QMzIwWicGjzV5Y24MfwNjI66kr6bcE7k+zmO1/B5K0
wlsACtt7JpA/OdGg5X4LXuQnDVQIX3PKBdgE0kjvibZzqqOtd8Wwa4MwLffmCIx027t699PSTDod
+qLP+i6LlpdghAVhOxXdVNdaCBpdGv/IJ6uv9lXn9i4gQiEgheSuOz8bHTm1XnZ5f5/FMXlrCert
wwfqp10fBPBwdKk5+mEYRHtb61XeeAvdXd9ttVp/ZGf2zS50Y0CCLnTzYZdB4aFSzMYq9rS51tJd
KIP+0aaLXT/MJoyWmwUGS0ohlpj5jk0ORK1T9wy+SqxiOgRpGZN6x00ST49aWy/qY2lqVri37bh5
L/tFaTsZdontGzHEjg8qgTa2p4rj+rLD0OyOLISiX6bqkNI30SZyfBrqD4nKIBdo1bDcGjkI4Uc6
3/HwaPbhQGqzaCYkHhmwM2nDweoY7cKBnTTpVc2qJkvlwZLS0v1oucRkQ5Iy7I2hEPlhUJox0bmv
c3dfJK32I6p0XTxUUHXAQIwBYKkM6uSvaVFR4HWyFL5jJ/NhrEvnadDKzNrB25EDhJs0Er4RVQCS
aezSZMr1wIXeMo/TR4hCbUgBNicvzjKZztMcjtn3xF7a5XZUUVR/yqFBGIdOahT2ehtWkZeQvgWf
M2lO+aMRtTGkEv4vE+2zqOe2ngLRkhANRf5VaWsyZGlRmJCPt47h6R0//WPQuoTL1RkjBWadNNJX
WRR9HgwH0Eorkzb4IAtz+Wus+2DZ5WaQtKxxvHxpZxUmD4EzjIZn942r0WeoR/1RJM3wo46o1QIw
P+VreQG4Qdu/+qmntWb65L6d8mdlz4NXmjFFtWeJmEq5ZALqWJlJMfq1VaejF0XLQILjtk12DE3l
/OHSiXHvurFL5T6zhkLzc0eZyfpGe7KmJYwrjtUsC88Rpt36Ac0BxfNabeK31SQjMGlZGx5dORgz
ptSDZA/TJQd3DZ0MfM5oNPVhBPAOHgK3I9BYZN7hPs6j2N5Fsh+eGp319Ghcud/DStceZagtH+cG
rIb1oxPil5MyQ190uat5NWDRynEw3g1CDtNRzIFzG/eu8uF0kWHryVRS4DiC+2oKy8W+qzTb1ffd
wOX2jraY/iGxs2K6qcvCmqHRFAA9bVxPGY3KduFkZq0x7fWRfsDXRnQ0rrUsiz1OC1FgZos964MB
syhb5GDtLS62tc8TmdPB4lwEH6PCpC9kLFavbgLTopfr2pKUKxXCBlYN3Xne0Y4Kols7dZbuftSI
LH69BGPrD27Cn6HpnVh+49aL4cfgN/mTCaXhQXFn3Ln5nLZHfeiqP2k8jsLrCN+VZxi0MA52mBjx
S5bHQborrE7vWIeAvHhusol44izuQB7bxV+FrcXWPRV68ZT1Lsh4ramGrtTSlfO+7wdOLmUzLZPJ
bObA49pZ9IPT6F206wrRZkfN6K0X0yS002spuFCygbO31+I5nUnm9WBiB+XOTJnEOfW6tExhnuQy
cvxpcMjZl8IwGn+sBusdbBEVHB1ORwsi0S7tnZja0d0bQoQz7fSorW6tmKzdy/tJwUFZZElpNEZt
v9NZdyCgvNchojjCcu67KA6Nu6gEnPMtM69ia/JqOAMv1dgk7c2UB/3kq7I15ju4WFNKPjuOKWBY
ZWmwYJKqySvhL0OUzd4rxusbJFKIqq8YpI4l5EpUtSzdNk3HEBKO62sGKRlV3osAaCjscvN7SgIx
+FOqZV5VZ8VTS8q8+JdHtLcjKl1yKOk5CstUutBPRwQ4i5bZTsWuq4vlYMTRcKNIbvaWHk0/Lw8F
1fZ0cgzlCN1mjV2pdLVO/hU91gCwA/hnKEvl+rNywDRFXVv0a8r2AOgdHIrQmnepQXk12s3SX1nc
lX77H3oui6uEzQIrx4Skayi50ndfjU+tFsSd6O1dUMrIK5PhJ3wQfQcv9UvU6E/ca9mVEc8XV9iW
5ThgWUzaMNcVeTVik0+RVQ+jvaNLUOxIjxZPkE9BWRu64+XFNeBSb2Zn6botLVu3XMeWYrN1wrjT
xgFcl0RmhtHJUHNY742a6daa/pD0Leha2pBkzcoLK3B+r9elfmU7nW1gx1KMLl0hbUtwmE5nLAaY
YGPfwfA1kvpLNDnJ3dJbhueE1Ndl5mo3l6e9zurknTKYJZXJkXHcdV+djsfJrxI7LEiWnVoke62O
oYZNIG7OlYm9MZAyhDJtmlqK07kZyJ2IeHB8aaE3+vCxWaro3WTB9rw8HeN8GAc2umnaUOksJa0N
hbyHLZtMoZXsi9wWh6JMzGNqWKk/xtylDYCKHzbO4vEQn+ciDPZwHAovtQquWCdak+QpP/YqCK9s
5PW1nS7z6WNtXmuRBkx2sJP9XETQIlLa80ufh+wjLfXtxe4e0zBMPmSBa17Z12dHyHEIFjaNXtNE
xKA2Iy8jBWIVVWJnmE32ztQBzjTIrbs0TJ3ny4t/tvauabKDCBKCu1D8ejevTmsV09AXIs1AOUTx
UAaz+wG2s7oyofUNvl5Ky3F1IR3XNizbkLAzT3cstPhIK/LIBCwLmsIDVTBINEVzsHqt8pKoTm/m
+sqY20XcjGmuM381Mx2QIqOzZtCwhxbROPH0vkwA0JwkiHa/t4i2Q//XQqJhm5LVEptz0gho7aFK
E7Bmg6xpkWkDW3+q1HjlqGznxEFEZMHdpUw4XaRHp3NqdWgvbd1HB2OazebRLofk2ZKTDqsHosnw
97T+z99CmA9/v6C/5R4/ympuKOv/UcL8/9/+v8f/Ftj83/Wv/ee/r2qa//zuffWz+Ng1P392j39W
2z958hcZ7p/xVyHOyW/OVDmvVTP/0x/+z0Q5wnz1gtcHORHleA3tluy1JGf98/9Ickz3X6a73m4U
QDbZiuJH/0hylPiXy11vwsFQBm1FydX3jyTH/pepC0NwDxscAle3OAH/LckR4l/KNvgLpqsE79Yx
fkeSc7pFuBcMk3FMw3IgqSixjR05wEYz6uHXqC6S4TCRFjwbJEL5XVvJ4eHVsvyzP17Lf4x1v/3n
XEubcRhEdy2Te17Y2+xmCdMkg8XVotMZql1nOXQubT07Oiv5oC/H6M95gPHbLkNH2zeDirXoT5ef
4TSArY9AbIHcbCmLC+Qse6wXjSwVyrxH6Vm9r3UxPvXpDLno8jCbZWUYV0pJgOQNGRAwN0e8ShrH
nbOgB5KEOpMIs7nJET68k9Jqrgx1mjKuMyL4O7aONgv9FnM6PeSVq5d9kvUrSmeDa5YjvKGU3tnc
mdn9bDTNTtql8eR0snvu21i7sqBvzJTY4rgK9oOrKDpPh68nvVVSH+hYlklzp1cyzz27aEq4/lZQ
Xckw1mU73UCMY0hjlZE5vMrNsqqqpCqEegvfqTW+hklm3EiW5aNZDtH3QB+uJadvjmdyRl3bYqWd
zc3azTVI/fBrciFogGiE1GlPmHq1S3KZP0OjEdH/Zo4ECiUsy3AtjvfJRZSE8BCUEKNvE73fx1Cz
9nkf1shrVOTrVtPeXt6qp5ftr/1D7CEJZ2VJ+Z3NJZGGhjtXNQTUok40YJpEOApOftl8bZey+Asm
UCFvR42K+crG3aTjjCzWy93SpWkjQGT805nWsSV4eSs7rEF90PR15gnXCu86EYKCJodcgwZYKjI2
wDkHEdiNoYfy5vL0z/YvD8HBkcRn0yagbu79MJ1yWrMdsF9VTzdjaSy7Xi6Nl9KmeLw81NluYijX
pJKkjJOSRPl0vl2sx4D4CQmN4Wp/5GmVfYqpitpjB+z6jUzZkIfLI569W2Eog53L/JB+Cn2zl2wT
aULTu6ywtayFvBbEXyOgD8PLw4EGqNtS5gGW63p75eW+OTLXnoVWBrLq9l4pKp7MAWGj2ZpWn2M1
BUAedFmNvE8+iVj2dLzm2nm5PN/zG4b/LXeUosQjACOEPV1iIyrzau4Ztnfc5uugDwiyNBgJgz41
e3JJqITF2ojQ2FbuPL0kaTzeXX6GNSacxKj1EcAJuM/X96xvHgHJE684rSffaSb5cymzFNayEg9W
XkI1HZNlvtUmnc59QBPg8tBnl9uvoZm440iy8zUNeZ3DpoU0rTCeJr/uQmhOcTyaHw3EkMfLw7xx
ZFAQr8W6orJ09G3IhyJsSbMqPDpv4UHEY7WvOysCes+SKxv47HIThmPZ8NFtAiKX3GaoKLCdbNJo
p8eZ7WgxNKlJC3xpF275VyYrSNqUV0Gxm8ltp5t5nrRol0cV/avfmjI3jjSVsgk/gsyMgvp0Zbke
OKMWukugdsuzyqn5VMXK8QpHTF8vD/XGyXGobF0FzKWjTVmX5FUhUpdzbpTSghjclNkh6rTHcnkX
l3ruj81oESuy+UoINM6HNA3CBCiXgXpcrhr010MqC/1DHMWLHwHAC7qkMg484OPE9IRFhPSN3Gha
X+tjAvIYNTKDFZMiMIoQGVJpB+aM9trKBZqD0nTCY6T16Rc96qv5QVO1lvhBLcPny+t0vgspbVx3
xeUU/2zPGR1hkONELD6MOfeoRXn+NS60EVpEOVdXXr+xnpzTQw1TnhzA0YHFSOw2L8WIxildHHP2
J+hLRztCSDTCjLhlOxh+2fTG0dVkdB92mrbTl1RHyGbUnwbApschQe10eepnp8LBqoAUwbVQ869g
0un7Ki1FedxkHeJgke7mIu9vYwt+rWfTXPcLy0R6q8/te2S2wWNVaMOVU7lZegmEINiZYk0YCHXb
urLJNLqky0LjtB3kX2MfhpB3szjlVnH7KzFtmyX8PRg7E/YSzThlbnKwunHLrBksyHVu4t5GfadX
/tQ5VAcVLUJ4/dUjVHi5r6Qe3lqmrsFZ0+Gf6dNw5ZxsIjtBwFZc3A5LTvFABXO67IUmCmPMAf+X
qoghZ4Xqszt1ESzYbv7QWFpyzNLW+uBYaNkuv/Dtgq8j013hUnN0zufq6/D6gIZ2a8OcDiFeDfPy
zQ0CdZvQsQczHcrby0Ntt/qvWZKauZatSOchap+Ohaq5Nfo8Gz2IXj0alhDyB7zddlcv0n42VzCt
zpxhTwOvPkD5M/bKgT4SF5XjL0587Xk2d9qvx+GSWUtH2wZh28SmqpFoP2Cqe4YmDfTYk/PgxqX6
dHnWby2wtDnjmGRQjdub8x2OwTgtkOiRvue1l/X54APTyn3tTNdAmTcmBLolpMFk0Hi5a6h5Fd+T
JV6gVFUzrbDcMPdIkZZqb4XwHn4v3VxXzmXDuLopjLU83GyahQKFhl9Kc06Tef2hdm1kiuMiOutx
1sIk/GHEeSx/f6e6FPcOQUHRL9mCzUG6BCYt59lT/exA1oF3ZM2VtleuuVyJQptb69f8DLm6iTg0
Cs96JYqyQoUB/SVnlcoKbogv5RL1R8eOVkpHQJfKHOSV3Oet48HFTF1vSwcoY4sT2o0VIdZC2acg
GBRm9NPu07ugbV7q2LiLk/4xRv4/UEt4dDD2qREVYADNNbTyfBOR3K5BAZidpzG3SWasp/ARktmb
wEreu8g675epH69Ndj1cr649lph/LZv9s5bRhODTvVo1c+M0YTR5M7y7tes5xobYxdkQwScqpyh+
J4flJXTRcFgQa92U7MRTwYAQJs20wrkSmzYBmKaU0qmeHI4O2RjQ/+nj2Cj7cFTRSpiRZXXbuFNy
o7oJvnFWNH/OUQYfu0mGwBvHuNtdDhDGGtxfLcXfY0tSUcBUgPYtaDvZSdg2TYBoa1qtMzLMCAQ9
+PYRESQEDQWJTAZW+pcTQFSP2lZ5YxB9WkIT+lVaD793zNanIVGTOngaW1FfocPXQcQUY98Moq8Q
WGTmPp265MkInORgNsG1FHxzzH4NZehr+4hsi0i8WXRBTUGjkVZ2kxsPqErs1IsQBewQv2Y3pZxo
A2QoPa4s9ybh+ntUAAKaVr/y/03CLUpJ07nSoc0MxZFw8xTRufMhZd4rmR7tqb5D+vl9qetgb5f5
cWXG1tY/iPYJoH0CWL45d1iU3LpAMfp2wy12k49FyNzLBheNuK+X20kV1TGdsMUZib97WGTt0a3T
5lbqVnXEByV9JhojMF5wM/KJXxXafewmFiRgXKk2wpJJs66EwvV1bzbnrxSYZaP1dtZRSJZKuhUg
kafs/GXq80cta//oa7vYNbrYY/DwtR5Ltass6/3l97S+htOBacWtTThHApPp5rqAry6zykRsIWOI
1esu/QZw0980cYIpEVzapPDreUAke3nIzVXt0Pgj8yUOrNnAiiSfDjkOhqEGLYKwndjNh9KxYh8l
WLaTvZleiX9vvH6CvMmbtwwutW2JMYYm+igqXa8QUNhRiUz615GC9UV3JkBBeDElLO0mivQrc9yE
93X3K51fgDcUnFQcp3OE3jeMuJ9UqMGiAmOfhiSrIcu+vJJvhFNQf3Yp3XAKbHdzsocydvu2q2q2
ata9YJljPg620cJJlO6xnwq0ClQ6B7uIrtVT10be3CuG0EQiQ0YWdt0eVw7AuxpXrfugwmQiiaT2
LilieD8tBMTLc37jleJ05a7dUjYRBd3pymI+hXS+E7U3tIbzsagW60OO4t2XYTjd16o18PUAddhf
HnVbxPBC2auORXP21ynZ4gdy1ErK4an2Klkpi1JmtTLRoNV/sIK8frYbo/teVkaSoJ1bxQh4EaT3
aQeaTiZD3XNlFc7PEPgjKloM3cib9G09MS8Jb1bMjYeWQbxDE2ftrFm39kk4dVdC01mEMCUgL90s
qlVOq7t51b0et3qnXEQ7jVgcnzVySy8hr8AtBsHfvJuWKHp3ebnPX7JjwCZZAUCL/EVsXnK/5BCe
HTxq4B1OyZ4eBSE69tw57I56nOftLpk6tLi/M6ojbJcIQcEEb4fyHFzsdGtBDxyHxciJfTLvH2w7
kN/wF7N8LWiNI2zA1kvj5Fpecn6STqe6SQSc3o20GE6i1y2Bfu90c3MbNO8czYjeSUPv309tL/1c
qOzajjaZzTbyS/rzoLtQYIDGTmc75ouWlKqjWEqV+U7EM9Rwo47u2qZtd1MVlfvRzuJvIh9mX5jS
8ZPQgjY9qXaHf0tx5XHeeuOEMnNdeYqebf3WpGXdxLXO07jpSFlcZ/uu1ics3PArmMxPYS/rKxnh
WYwGebKgoJEV6cphr50ugOpD2NdN0eDfhGZsj9lI8txnxZAdL2+rt8ehtUahAwS1JUMQGZRRDWnj
TaSfxtMsIs09uEnV11fqxS14vt6sljI4NxQ3is705tiEYWkgFy+RdegBbLO5RLmuhvRHiYnefSqT
YdfbmCHk89zvOmkWN2ORuC+XZ3seKdeH4P4j11w7M9sesYsecY4tlrU22hH1AI0wCJsoeJfJusmn
GtuCeLB8zlT4ZC8Lon45oFgcNdO4kmO/vR4r7MfGUjrl9OkbNnTDbGHhr35rEsekdtFu9SXK92EX
ob4eUImGY6r5Q5R0NwAL1uccTdCVt39ed5DuUGuueNNK7dleWHXV95TUxLIgMLFImJKHtjLb5+Ye
cHVEHr8T6QJ1E1ujfcUaeO6o98hScQkwRR1+uvJ21k19curXp3EA/yg5THqTGzSGpddaBJO1Z1sL
3naOGJ/TYnixsCF7JkF3PmB0F1IbK5E9MZdswZECyvDN5cc4S3fXp+BE0BpwoCq6m6M3T+2Alwyn
vWlkiO/CMdc+Q7tnkWh2Ve9CDCmxXrS0b78/LLF9NViVbM3trWkVKTac9sy1YnwKh7q+J+S4u5Zf
uAkV0y53jNnD5BNRoWVWVyLcr1p7u/RqbYeQEQJAb2uRIHeWOS5t/E7yJqnR29gIvgy9/Ohig/kw
2kL7U+aq/KJF5fQYWoX+jA9H9R6vvWKfYu9IWscJMnuswLDiK54vr812n65QAUUxvQMBpYme0BrG
XlUCjoZhIwabAxakdnsw3WbeI5eTx8jSw0PucmxgOQcf6nJCI+D0ckc3oUMLM/bBTV82BYLJtriS
e2xC5z/P5JLfAh2vVKvTZ7LTHme2Mho9S8OcZ+5U+4gb1LVGxDkkRGuVRj0Hw+HyB6I4HWbJChRf
hEY/QS4MNka3o0b/340vZY1itVielxkLN5XMT5G0D5iO4Xomp39ffgNrNHq1P9iRtNKFBVJjwCsD
Tzt9Crok3TRB3/XNCgb+XsmxCBC21NiIBMUcD1eKh01eByzvWlwUhKa1l02L93S4VOaOXUvs5GIE
HLu2KV2Plkd10/HriANZdX95etto/PeA8HeJO2sevT19sdPjo1gzoCbMJxi6X5uyA/pR0UOpLfuk
7ZSXL8F+MOKbjkrm8uibNGsdHP4WB5/bifbythJMaxN9NoAX/gvCOARB+mmK8h946922QdHsuhTI
f8mcD5dH3b7S7aibaNujYC+SAhOiEQtA03PNFqMO9CmuHw5purs82BsvFDBxPSY0kAHB1xTr1QFu
kHrHql4iWudR/YczGc1uqSf7rndra+8sbXIloJ0tKQeGY2PwuKZgz66TfzUeBVrZ5yrF60NimKBq
E6q7Xmp74WQ/M0cPnsOy1pDewMW4PNFNrihJ2VbUmLmu1xhE5dOB87pyNexGS4RqY0H93vXT98Vt
jcRPSq36ngdV9LEbU47w5XHPdzAD2xSfJIwICchtTgdmii7KPOxTQnvI0r0a8J3zKugCf1aRIkqN
eaKDKxYddtRwyLM/IaZEn9qsld2V1OZ87elxkLqD6UGIN7fpckgTYLABsjz6Ta7YzSgf82OIvY71
vu5oTuxNB/O9D7aqZwwRBcbC9pXFONva4CrsNfJNdgA9xM0VniUYoQx6jY5z0TEzQ4D8R+umzgPm
zf2VyPHWULSJXbkSQ2zQ29Nlx28763BVZbJN5fwwqgnbG6srX/Bvvbanz7YWOZrL0YG8vPZItyWg
nlmlXQb4Ujhp6z42TXyXYDH1Ix5U+ljns/UtdXFVvrKU21uO/Ic+kgKpgk4KZXoTifsy7Qb4eTDw
xtk+FNjJ3rplMHy5vHvPVnEdZe2QEfCFcLd3qYqHegglRTO6UVreSH4OfT2lPq512c3vD8VVBmQC
lIkh/eacZHopSw0bRhS9KPkxmg0jvJ0mF/bFPGdXwt42ryLUQcE1QYPYGxK6xRoXX8Uhc9YLaokA
jpSmDS+6nlU3UiA5VkbuHNNqpP6QAfd6M3W3hT1a2AdJit2izqQfjJaEcjkE9EBJc8TYufvLa3GW
XPx6PLg2ZFQcRmNb/mFppdJwBgcy3WR53zdW/XnOCnUY8gJBEi4197EVzQe9sZM/FoUn04JxIRZo
AsuG4+VneWsLkHHDvgSXJ3tff/5qpVTDGhhGXOD6q6f2jt6etXg4fjTdziGsXZNdvbWv4SdzEZgO
V+72wq9IdYY+T/GFdlXx1A+JfAc8qK6EwjeOLIoGWGqAN7C0t2lTNxpJY2gFCpGl+dhN2G5gZJ/7
dVOgbx+bHzby0o+/v460AGiRkjWCU20uIIqGWhrDakXmDsIfc0Pcjllt7ptuCA6Xh3prDUnJDZaQ
+MfRPX1lvSnShlu18KA4Ru8huFrPTdKYL5dHeWtjrNRJZYDvcYY2ETYQ4yiFhhtxVsWm39N4/pnA
bb2JMOa+xiE/S1M4roovUoCNg1jDczudkZGNTlquDkmu2yAGwR2m2c/oljHhqTXoYPaiSAZd+0M0
6aPtyTrukn3qBuY+0ubkLzI9LKaV6qzPkPop4WZTvCfxia/yVta3+DofN1cyNtGFHWw6K1B0+qDJ
lHdtjy7WS7VB93NTIMCwov4DtlDLrs2xj5FIy90WCzrMBbRdT3Nrh0mWeSj4bMDXy2/ozTCiqE8M
EF8obPpmI+DqhW1JhJkZ/AYDeyjcbw/EO0Kq0ZqeVatl36pG8/Jca4ubWVv04suUwKOzrbJDgt/m
v52DkAVxrsk5QRAx0tqcgsztZB2YLQxRqa9KZAwfLNyyhMINihprV5b5Hx1Cxyu35Vnqs6opXCpo
RJZE1C1sV2PGhGc85EV8FOguuPYkY1qHeCvhjdFO36aotyX88qD6YyQOFleGXy/j011BIFuzA94B
JJttIyBJ7dRN05qz77jdftUc+a0MmqPoc6hrba/v2ylPbvQGxDSztez58j5446Q6CMkBxiGo8gmW
zelxFXGmNBtS0LFaVnMrbrrhSxEh+TB3vYNtz5WN90YA4iXTMF97LVRtm9BQR9DmmmIi2XZxoNxX
kd5PtwECSPn7A7lQyKHn0dOC/rtNGpZKcZHzDYsm7vXuQ5mIDCG4Mev6b9+CdDxXLoQ016xhmzt3
fC4G6AW7XZGMYoetNjZlZYT/62gWt5ff1vlmWUM36gMKTxAfdxNC0kpzeyxCi9XWuthVEfFuJX7g
CxovzbsGUv4d7QiJ8akljnGO1+bl8d/IjUgnueh/ATqAwpvtIpsY9nYWgaH3i1ljeCoraxcN/Tzu
ksxeYONN7R2Gg+2MBj0M/piqbHkcor5cdmuj7Rnhy5TgsDrPd32f50+4etTX4sjmAueNc4MCRYB/
kJicvY8S2/qSEiPe5ePAec6y+RjlyXQsh1k+TpH9w1yM38zzgWHpzfKRIGo4jjIN1NPYHskR3/vR
StArj+ZRw3T1Y+8Uq5tLh2+lXYXhzh7UuLv8Os4PL8yBVV9Lt2UVbW1GbfjWgJG0pCo43/a3aTP2
+8Adgyck2uEVvOONnYcyA3o37B8y0G0HrRsG1USrDyN6X7HnEynpIaUAuMHbnQhVj/lRw3DTG4Qs
MDrql99r4HFrMtNXw6+P9yrThMkyT13OTC29Nr50UaU+4/ZXdXv6WxhoTZmjNX6TB1zwl5d4W6PT
qCVWrXxzcAmqHHsTRrQee6mu41aiCDJ+gj6XngiXnBNo64Rrw8UOa0p32ERjBKhKjjzw+zWJ83nQ
ZPoobRkCjj30rtPpYzsVycEh0W4xAbYPc4rJzcEQ6HGuTPf8MlwHoiFOOgrPZitFT5exa8aKFFvN
qvi32VkV1oJp9Dnh1fuZYRd87GF1fisS+8pefmtk09ZNilZmqrZCjaGSbQDlvPACPhkgvZQvCN3w
lYjsEE+mQZNWNz0DHGSHu2xyhbPy5tDQx9jdQDGoNE5XdwgTM25nZDixY0WfsyqcbhYcem4wnFn8
VhuTT5Wcktt8nMvny7vrzZEdi0T5179btgzf0urGSSfx11SAeMClM4lZ7mKa3/hGw/TNjNzi37Fj
1E+1aYMH/S8G51yRokPM5Po6nXYuRQqfhVgualseljLJOw+DtQxwvqv4opge0mTr4/wAr/fT5aE3
IfrXcbZX4QScPfKaLZ2l5anKallTPZUrHxG+dUiKADKhJ/rCKV+6Ppyw/ZR6qa7EsbdGBvCDogae
wBd/NjATXo6ZgU0cXtVVOj2Yqy/LRMX3lGKo5wvN1X2cWfX95em+dXxXea5hsrnOc20ZlVTJtgai
oHp5T74VPlfdcM3W4a3NBIaGwRyMRBRemyAxVnS8ZUUiy/eJ+v2AYv04DspFA8B3kPBlxXGVj4k9
T/ZQvVye38aBYUWHObrIBSGzODQmt/t4RBhfxwRKTJdH/HaFZmCT2X13bPxlSaudvZFN35qYr51Y
47FqLdSSeNHeZGKKfQxzAT0190o8OV9zHon2yyq0hgiwVc00TjHifQkIBjYxRD5CTWnvVQIz9UpO
dr6j4GNR4ppkRdQtW9ja0ZPCGSp21CR6NGVZhgGj19P2rPG05mewP8ocd+gWu7zj5XV/a44rJEYF
B2JBI+L0BBdiKTUHWp0nqiD/M6K4kDs7S5P2ylpue/C/3u/rgTZbK8q6TqR8rcgbZ134adkF39av
LeGL6yUyHTANTII/2iQL4YSi0PHgaVo7Ywp/D5pZ7+IV/YKKAMlZoWg7nS/mtFmpKYelrp0quW/0
LMiPTdj3fC9kKIoXd5g0moxF0V4Z+NcGPq3S1m0NyCWAVNeG9+nIhVuVcVJwgs0hvllkbUEySB5S
YX6KRDR4KsNVGpMp3Yv06KYdyr+w1f0CYfUxK+jQZI7xvWobPkFqfq7cpSBjTvgWJL7MPraX9l6U
WH+ZuTv78Cpb3BkNg2/ZSdOf5+E9nzS7ApmcB4p1MkDDIGl0Z7faJTzSrKIXTCbNZhPumS3Cd0Ed
xR8Fbm57dOGr+TTfIwrnK/t1k6+uiYuLZI+BYc7Sgt1sIxXZelAKMXkEsST+bsxWX/3MIFBmH01U
qPLn5eNxNpwt6MMCu//qaEDOOH1pZAomQlTdwkYss7+EeOIRDJrex0Yyer481AaEoubgKoPwCn6A
iw+x4HSoVls/DVBFpm8EyXSo5jLetXy9xnemFHdthU39b43HSUBQumZLANXOqkY/HS/vpmoBt6AQ
1OPgyKdbcaIWenKsM1XcY3V6rbl7tpSbN7fZ/6VV6XUZouKoK3gGR1CpWr+T5hymdzZ0ju7m8vQ2
gU3BIZPAMgqmDcqqM1JmZeItNcMn24VJpz9Ys6tuBtcxroS1s0mBw4FEgMoZK4lfbRaxIcdIJj4x
4/NRilj7FE/Kje4bp4+q72NoufPPy5PalFC/9gi5Hh+mwa6D3sKmhnGbNmn7fjT9uI/ae5FHqxc2
X5bq+Arqzu7ReruRyemHLf2E07N5pXf81halYYAMmTmvfdbTLZPYuKGNlWn4URelfE+Pj1+8HzRz
xmad7ZmjS/hxeb7ny8vW5PihR1y7ulsAhu/P4llLUuT3qF8OZTWUdyJ1Y1qJybXOwPlQUOFW8ioi
KtZ3C2YqvnOkeoz/d1g+RU//xdl5LEeOLM36iWAGLbYQJSmKqik2sBZsaI2Eevr/Q5/FbRZpXTZ3
ViM4nQSQmRHh4eFeVGMayFaPak+sS8//9anAFwALV4kURi7+0F7+qkRVa06s1aHOH9sBXy6RIfyf
itJARx+e8IUd+umbASuATJLNwdZQybI+frMBRWyqL0xAlcKCsKOnQo4IHkVRMWmLiC/sHRl5jf/4
hOui5Ap0xNcQca43gZnp3DhmlPoOyLB5dBBGxBEzsnFrgcoTmRe6sV89I2ITLEnlx5JrfvXXC617
EyFQSPs+NnAxeu9yyqQ+IodFnQp6i3lnbCTsd6rNv5/yLAj+QWyIgqAmpIlMp50dfkmMKH5FLJsh
+3urGviVxCHesmMzy8diUJ3fFWOsTCuL9Md/XplxIc4DUXBlCK2X318PLDlIkhkCpfnQAW/3ssZB
3ZjFdSRv+8ZKtiqizXEEP9bQ67cCCdlLbPtP16vJCCBpMXkd40Kf51ajqUybvi/8POmM/djoxY2M
D9klXsWnU7kuQykHLrpyys+R9bCrof0A82GsVcieid3VI+Lj6j7pw+XXv9/pF0vRbFqlYNZkn037
8Z062DxDibTB3xSrCOzUsn0svPqDheXehf36xVL/a+NwLuHgGmdLCb2GPjAQm9rOSFZT01EckiKv
t8qcXjqK697/K+1kk8K8JdNdicW0WM+FJgelmqaIiVu/p5vGxhgnS5p8ZHY1JfKUpuwHsplubBWI
zUOv6RfS3rNH/YR9rUf3r52arBK2Y0eZLhg2PpZRiU2WNdT7aLbq/3zT8aTwqWB/0B+jKXW2lCYL
crUo9u06TPFxr7RyemMITaU4HGYYXhvJUWFy/3vbfL57/jAUAbK5f+gVrAflrwcclSjKRkAfvwSY
bq51GX/M1wpB1+gmB/lIty1a++oFLHP9Q88/KpFD+0PQWElkHxddIkNqHW3VpRiMbvQwtxj3ypwg
qP7vh/tinVUvAkAPnH6FMT+uIxU0Z7VuoJnVL8W3hNbjZtSs6kImet4SWPcoJRH0U2ioTFqdl0a6
LOox1VbvzVLFlmDElBpbJKScIUqgNxO5qRSJY6+iVuzwqFd6O1Ig9oaGw7ENT6Kq2zuBCznAS21d
uOTPNvD/fjebApmtzDT3eWsmr2upWenjfiEvIz6uUghRns6voQ/VhbPyOZ6ga8PrhpCIgh/0hLO3
bRjRrKoj6vxsYObjneFIfQeSigBxdleUitiLJoORPOI0dImz8MU+/rD4+h7+2sdhF1tTzZydn7dt
bnmals/XMxq4V6roo32dDH1yYXOdvdk/VwNSQlRWiIiSBZ1t4pzUWmpWWDxsjXYfZUZ/tYqBbZPO
nO/+vY/PLsH/3ULEaHpsdEnRQPn4cCaDSGVZYC+nKqH+JmdRuGsHfE2B+eZXFcj0LnPS4lKMPHul
/1t1FXdZ+0lkfGerLiquAlhTos0UtfNW0ydcTkIrupVCIW4Nq7vE6/l6PYiInKaVfnR2WpcQrr5u
sd5oZngXd2aLmVHFNLenTBU2Pkl0SZfoHNX53yNCVbYpXUG/zzms+NfgRKOhp6mKzIYf1P+utDy9
TmvpN4IS+c+276vfoWwmq7OMjHEsPgq5rV8kRpxdVP/7PRgbxauQrOiTwMTY56mqxBNK6AJSeBxu
pgRZdBBr5MKt7mhN3ZsEIlJgoOaawvExRmHO3Z6kvRQPR+Tf7/+94b7a2+zqP2JNVIXnbbUB3+qx
r+CDqghru2hk1kcntcxnmX99YYLgq6/OKCnPDdfsM2Y7zIzkQkesIKR39iuOwiaq/LqFhpyEvkzu
25LmXKIAfXWeyCcAYMB+1j78x/OUKvEc0e1n6K7J8ArqlXyIgk6etBIL4KrtXdScGhxU8PVLLwSL
r5YmzPNKLUQsoTx8XFrXcl7DAGwRCoMRwznBXhrvwQVXM6l2GIeGiTxsBpmB0wvX81cro9TNnbDO
7tD+/bhyjBRWTZSig9Yq4mdKyvSI/qG2DSPsPiS9+uUI3Xz+9z76Yk1yawitcH5Is8+zC71JaCip
wJUkM+ph0aYXiBb32GeqgWOLgKGncPvvFb/qVrIYze+1uljrt4+PWaq5ZM4UwkxUVI7kQdQdsZyO
Y1gzuE8rp2WQx99xtITYXI4ZavhknaLYJthPXCK2fLG1KcTJ6hh0hXRwXrsa+tTWiRFzipSMDZ51
JrY9tBCVfgPwp7wzR0XH9N/P/8VNQvCl3AANXwfMz7a2BIsqhrKCH2UhJMtf/UqqbWxpzSUhgLNo
z5WF3LyBAMIqRMY7OtvIbTKwv/+0DJdKvVrdFqNQDU+wvkaXwjV8c/LauLXrptr91ydkYTJkFArB
NpHe//iB1ZK2czfTCM+FnD7EC8rLUjmOP/69yhf7iKuBeLMqSRDmz6/AjFZ/EnWr38+09Nsc0Y87
FdesAIXNajPkXb2F/yvt6p7qvEjU8mgXF0Gdzx+T3wEBsvWBESo/pyoi8yPyOuZ3yCW5QH3IUGIS
uSzsL2mz/qn1/8rI169JGkMxDrOFS/F8q9pFk0UtnFJaNRhAtow/bxCRg1tT4uo+xON+VhkGKDH6
8Jsae2e7NJiwmxys2YigGPjV6SZsKseTIv2bjVLlaVnlxOuxgmOuGOlhhW2isrKCWZ0Lv0+mVZ3A
HGn7Wrd2V8DYFU8o5j1IdSu7ZhlNLgoGG8mKfs9lk7GDIduVmRT5Fs2WpbK/odPzCkcQ57asVHY9
DrbukkTDoV7PPv5jWCZP2Y9U1A9pNf5guFL4Y6fvVc6Gr3XFdT5pT8MUe6NlXhdpj0le8Y6F3CYr
MzxGG9VTMXNxk1TGoaw94Vf13NdgXq3232Mtr34VGrZNthleBx/380xFGDpxhIpKWHa210xJE3S5
jWvIlEXxw7+39efAvsowQl3DL2LNM84Oz4zmJUIKIQRiZS4Dq5YNRsCrmS+elhdu4q+XssmtbKIN
iiUfn6vWbJx7bIfcauin7TjXPQqm43QXC1u7ENqULy4jwhpgBC0xmYh+duuVmVopksb2TSfRH3G3
125wzGw3eTZPLsaQ07aNJ+Ety/xixb3iOa3TbxERmF3ZmBlTMlvdn7RFwxYxNw+jPv9O4sg+Jk5t
Xoj/Xxxp2qRA4Mw7Mq95zl1fRrnDxokRHxkH7L1eFWK7dGZ64TOfc1v/nGeANah/7C264Wto+qsc
woa6UxCZqtCKbWfJjypi5TU/XCso8Dd4OuA1Xg9+aVpdC6N/yTnlJjOkXhziO+XWKVB5oJemfOFa
/RwSCffoqK3BiWv1nF2D2QsE2pHw1Jk2co4wXQJnEfGx04EgBqHHF8gOX71uhvJIZJGp+9zgEE6Y
pGbHjTBrjDfhBVckeOLFlSb8/3ywmJ2CUG6C86+SaR9fuGOHyEFqcC0VbPpI3/NHaYKrg1Oqsfn3
Sl+8Qk4uJec6WLPysT6uNEyRJaPZwZCYNbTvEiN/t3gxxbflEMr+vFwccP7iHMOLhVbObQFf/ryJ
ASo65ZFgxxryCC98KZRn0fetG1vm9PjvR/via4FDryPMqGLQmT3LKbJoCI2iEpVrlc6Se7PhlBLW
QTrB4v9jIY4h7Rm4N+hhfHyH6J2oetrzDjkcM0aweapMnjr34pKS9J9O8llgXWfD0aWnngITObvd
YVs0dCplDiLNisxbpAk8CBOjPtDNDpqqphY30ypEZMVpvMvEVJ9IE5vHZSj7bV0xxi8PCa1ylD3T
uzTS8vvMQUoj5C/L5fLVTuh+XdSh/py30+dHUwyds5XveD5nouZdjzvnWCEoVA4bqPPlA8ZumD4W
qnNrrfKnjoQb6r8/yh8i4fm7AoXkuPL1WffsDK2822mY+8qNZymZ0K2YX7pef1lp+i5SIox4Ihrz
3OHV5Ul1cb+Gx9V0FMUpxhbc1kzxHC1i2Q81ezqsCepGCGcIKLSmQNiVvamMwfYiI2+8SIT9pgEa
963GelsWRXW7uqMPWqFmLtLxRcFfzi3k6KBPiuHlkGdQPCqrTS7XkWfkyp4LS/EMOT5mksB8Vnuv
nfCYRPa1aJ3fjZ3JKENM0bFWC/uYh/ULehWveZQ0XhxjWBXJWB9Oslpcl31vbDs9OzhzA7lCblfz
QEPxmu4id/mLk0wZBooEXLUywNav/ldQsIvJFgjEUhrFRriPR3arG9tp/a3BNP3SaOfna8pgJNkA
x4FSuHa3Pi629GOOQhTCNmO2yI4vOwJGhdXgy+uWedKMrl0bi33hXH9elP4HHCToQOQBn/AcGSVC
K8xAwnSRmJtY6OPDkmrmaZrq2e/AIi/cxV8ASLSwmNQglq1SIef5VNRRIfXc+8SzmPCC0jmS+ORe
u7VI2/dJn+zGbhrcWdH6LdMmbCq4jXHsCSSXLjz858/L5bwKONHRQobmnNQyzcqYVZZFamFb6VVj
96k7KkmyMbJJu/Tc61H8eFQp+7ggqMD+lPZnWN2qLNNJ2MnCQxow1qw68UNHPsmHXILBG3IXlcE4
AK8tdk14nI+p1Rp0wY3UQ8v/Epfy84NTha72AGQVq7rn2b1R623XxrVRucIye5z9mjhyXOxC+tRj
YM78b80LQhOtCy5GNFGJ9J9gUTsJu2mp+tqNUZ9Z76rJuZpycJsLSe3nnJanMskSYe8o8K3Wvf7X
aW0dEF7R8zkru9Mjt8Gg0Z8LnBBTiqF9Jc9iU7DzbltELy+k7p+v/zU1pRZhZToH5x4PujnbyxBh
0JkS81M/UUPhT/EQ70OmlrSbMGsX5VszOsbTvyMAClif9hXrrqMxaEJAfjnnmjPUb4Zpi5xlZxyT
KQj17Sx1HhQR5hj4Z9uiLf5c1i+F1gRj/yvE13QaYl+KerexfN3xhAPFaZm9PLsF1HOldh2+8wf7
kCPf22EHrkmPbVLj9dr7pIJN9BZRcGK966EVuMnye7Gc7EretNPgy2UWhHZA0ZrrSCvvtQUTzB4W
+HCrlrhPCGUzdhs52WVT6BXmTa9gmIo9JW3RK7vD2t25kuSN5nwfbMMvYzrreK5HEz6rEV4ksZct
Bzvp3FgJIQ02qDXjBTuhGxna+dUo0uZQxNOrRFUTSW+2s8+TdiVXEcreospGY2naJUu1i4TxbFRP
Y7+x4h2lHNWV8qc3epX1+1m5tYXu5qHuLwiLmanqVRiPIkWjz4+hfS2nT7GyiwkEs/FNEWMQFU/6
YOIvteuKu3F6zOVNSie+Vu+FgI9sHcZs4IRpmEffmvJtCFxvKTdZ9VuvUldMT62EfWp76JF/QnSb
rCb0Yyfa2OFP5BJczfzd2ttFu8mgtrcqN3TtZmPiEQKX+qdBAzDrv2cChDBgisMtMkTpjNjrZXxg
y+feaQ6oFPhLlt2CLLqKDT0iux5q2KbFprQDVXiDbgUgNi4qDVgGjs5rZ9hwUZv9VEqu3ZE5COSS
1J2qhQchbfV8kzG7bXNfWp5ZbuLwJg67mynfjiMGzu312Phyyp1eZX4VPcH+z8NbZbkd5YexOeql
Jzs/quoajSMVc7NkEIc4q7x+OKr1XdTvxEDzorqfdBu25CkcthETbpHA61I66ULdVLEA935FB3hx
vqloPsjZQzJ+n8xACl/lfKdY22J8j5anqr9SHcQn3JlSuj+Y2T3UdCO/U7PNUFpuTbrUJdWmaxjW
q7w2/dHS1Gh601uSBLHL/YDOXmnti3a3oLlpOceyWxCtzb10uMGF3MozWMjMLJMclAxxpy0Syf2b
IW4wdi3KeJdAaUVfZHHeq4FU8AGKrZtl5R4pOSW8tfM3IzcCJMAPtonxryE9lWUVYOLttgb062w6
qFO+q7Ugx8g8RBCX7b2pzcPg3MUNr4AhXwkRCIBbb4kXV8rFDtvhoNeNoBX4KINe9uYpk/FiKexr
SGv8JzKpEtL8wFcyAye8xTu7IlteHFeVfqjhdGrEECjtDnQoQ6XETKULQfCrsIPpAyAhwmCUl2cZ
DsL/bWw33FVzoyabnNaFv8Rz6aeWdEndaa1HzsPtKsMNRESLno7cx1igzUOhyAnTRcUwTldxmYy+
4gz2f49sSKmD0sO4WkVAziKO1IYqBGayJ5x+5yvsMhzOcpP+N/bIGj/XqXIYotTJ6+Dnx2fpNH0Y
5ApcMAlHzqARAqIWJbhm2F0q876AQQgnICBkg9CNGLb8uJah5rNchSgU61P4q0ynnyGfM6DQvXck
6QEvravZLq61STOQuFSeMPe50c1L89nra/t/H4/ATTKqg+JqdLeYxLTOik07GqcY/U4OEoIE3yMt
0biJSnkRfkMmeJ2G+VgF/w6kH/fLnyXpZ5J0M46n8prXrftX7tCncyfJZjW5Qs5aI2jmuv7ZNQlY
7n9eZ231g0TQ5KHTc/YtHTNuDStG2BupmP6U9bLy6Dj1JZMBVC7+4CdnL/HDSp+oo21fxyjQBHVv
3SadpTYCJSc8ym0X/3emNTeojAzcIfaKj4we18mAyQ9I9sxE99BGKF95Y65W9hY+m7beGiGRNcSY
vBpcFBLt4mUWUZch32Fy2i3056s4IXVYGPDrGWrtpLb3kAKUp5OKqq/xJOeGwr1ZztNgMrnU1wza
e3YYdZXjo9iDoKgnFq2qY8/oBHYhHtujwgF4aMuyWenteqnFWzFy7E6lqXeDWzvyWHEvjl3ITb/Y
2eDq0ShPm1iPJiyQ63Sfogx0nKEHg12YUnoom0U7NEZvXpVy5Hi6mhsu7sPFvZGrQnhtXxGrh6xI
rqfCWe7Vsk68sG2SKwRsSh+DYuemxQ96s5Qq5uMKAvV2gy0oMHF1aPNGu7dBLK9y2pQBlV65xbQb
UaC6CvfNIBebmIrdC5ew8MxcbQ96rc4YIVvSvkMSJkiwF7qS+mja9IrWupTwxtFAwIIrUxrNd0k1
sk2FPv6toSrFIRKayRvrqkCZYuW1g819zc6zX6dpzK4Xa5o24KrS04JJwEg+QJnuy0jv3UuDlDxO
jaW8pWWf+zIJcSChxI4pTSciN19DyGLL43URWX1gd0bxMA5m8kMCOtmZUzI9xsjgbJIFYGG0RoKi
kaculBH5KQnx7TYVCdW+YUlLDGeKqvpOOy064PgO8+y4+vcRgMehx8N7zobv2pj3MU2PcNk6JZ2a
Fla8NzSHdhZuVpG8abNAGcySm8jHI171W/JdciK7vY46R94PGLfewv1svsHInNwQVssV48IKQb7v
bwTmZ2BvvVL8lmo5/WbGELhYo+uPaS5R5ZoSxmimZE++LK0JJV4KLu6kxRUOwpVnpLgPGMqkvuFV
UV+boWg3ThZaD3NO9uEUYb6Dd9744xxjGhJX9WZC6HzwVUX0HkMf2i5eFv11USJBMl6qrh06LbIn
Vuwj/YnINpWBh1cbuwwT6ngjGRFp2YgIq5di6LCteuOu70snkNPe9Ksy7ncjEj0Hx0k3Y2wEZCdR
53b2MkYBsuITRWOmTM9l2Zs/iynFZGeRw4CulIU/sTKiaKEmiitbTbMpJrVnqE2JBzTHm065D+cB
lf4pOyl6yjy/+F0o2RNGCAFI3M8ld/Bp73apyI9lWj/VefMOGPiL4V/Do2pod85SdLuJWOvp84Sy
tUqvVtKaR8nonyoLH8NkWsYAsk97MBtNvdYpCaVOJG6r5EBEnfNNilFAlO1sX+njdSppD3Jcj4FW
W00wOQCOcyPrpzQsbnGBn7y6KwLkFVbxkw5LLlYDB/IlvX2pRPJkJurLMgJTCavKPIn82lfDbk9r
jvBFPQNj9jvGe9/oZcdupFCBz5aJD1GcafuG6b5eRiZOVcs7x0zfl6K8Tewk2iRVWDHzhyUvsPzs
6nFBCeEsERm+zJ5Ecaw0yq0qmdoGW7DOm8vkh60zmBgzAu9GeP74OO1ggoDoYzoXaJOFkv4cKnRT
piE7LEvau5kwxqt6GE5s6etOU1mwVSMvRG7L16Z+4bwqh35RkVHi2sLJ/p5Zjq3N+3YbumbcGhhj
Skahb8LRjILBXFQ3GVN0woq57XxHmLCDtRxTgRnhX0QulQmnujJzc1mSd5Oq/MpiyD1dAw1hVsqN
iLJ4E9V6cgpNO/ZTigLanKHBCF6e0tWFokOepYWtr2hle6PM2nQq0oYxQizaltM0RM5tI2UDFDc7
S33Lfp+l+OgUzu1EKsxozAv3CHsb/MTFPOl+jOydbSHZljfjNU5Rpw7KAPBeW21Bhk1YwcYW809Q
R303h3qgytlt5GiH2gj9MOwCBMldgTkt+hRwghTmypCorrD/KsefcbPQ1eqyLTouj2mUvgpzOix6
jMiLkV1Zs71NERWh4liu2mV60truuqYywXG08hOZPy5naLyZJMqTIj/ms3ZsSMIG1D4SJO+CSYpu
hzTZQjh7n5owdnHuThFqqSKX9nzgDPOpaHvLR6wo8Sop24wFANegFq03mPLixoMalJV03SzGSzEW
b/nCYepyt62au6qmToIe7UmZxlZi8jbv5xenrXZlSsGay75iMU1Xx9MTIoN8zahJ3cJc3qParHw9
dYKhlt8HOfQGu688VBi80MaiXMxXxlCo101sPihJ/lKZy+hXJj42k5PcdwWqwWOTbBwt2eVttuO6
d0Ml3hl1d5BmDb8mh73MwBHcM936bpXJFdxbZmLJDNxFjn/K8RKo1sDjIpG3yNq2miQRZCK7cWr9
WogOzr7VqP28NZWoduhyS7AhIdrUt3LnVD9h1Ua/ItMpjurQqr4Uq89tuyBLubStW/ITSFOHV31n
B8MgHZY6YwA7mYa3XJ/bIBvjDm+XeZMYnK4227ZsEAYT7nsUY3ZiqVs/ksAkWmEyvCC1YgWPClSo
o2PDfcY/RTcKP5Qp1Vbrw9si04oDCYxnVvE2dbKgTlW2MWw7U0WARZ93VVbgoYXKAuEnvxl7dUPd
6hLCPL2IfXiJXp6W99mM2VSs3ORycbJKtHCrKcp9eBqt16ktg4FdWfMDGnLJyrBW1PFWQgAOs0XH
dzr1lBRKgONscgNyl3pYsh46prBFc1ScZtdVySGknMySiEOUVp5aDR2FK6XfnOQHTCWu9MzW3czC
5VvNk2e5wJitASlLcJWAIOIOefvSCXMzWshEmzmJTm78jJiRTAiY1qI9l0nHfb+wg+RXRZ43+Rg/
aVLXMY+eBngqBNawbERYevY4v/UpsETUSHezaQLBmY9OpRIRItpWibqL1GjbVWEw65mvixFDa/0G
I/QVg2l+KWH8IzIQLZYnSmOlTeDK4nI/lggnTPYpFNazoi03fQrFwkj0jdZ3D9mo3GMviLoEO1aL
nqxqfi1UXGZ0z5K6k507Vws1o2co9T616yvovhlojvPWZcPdqMeB6HU/mhgHWDR3Avqw1T7IGR4l
B5tpgNE8SuToYZLzVzlJDBcFoudhxiWyysPXaC5Pi7LspcjwQnW8KxztFEeT4Wrj5MWj+pam9o2R
V29Oh3r9opWDG5XJyWjDd1yxyMBm9c1WUuwXY8dPWulU2q2ryW2yt2X8qxrlO/9xWzIpXE6vRjT6
Tajrvm0UV4a2PC1xu4cVF2OkO91U0bRPSI0k8SsaB7axcl1bZHvQyFOV9zxzW4hQQtiXJXAarj2Q
ncMQt0Gkol1R6aeyqTZOYewcPfxtGjJxDZkFR8uxyAGCw5P+HYv4H43DCYcu8pTL5XMUgm6bhXrL
GM67oXaLl4KhZIyrOZXw7ZZXahSNBLcr5csrptdCm3VLSZHcXEm20wi3rhljv5NItnQ9BZfSD2pK
izjT5es2nY9qqtu7VnJu5qzAJLA8poVYX/WDtAxbbTAOk9r5CFIFhrlsx8Z2KAyGIwpC73JnhFyx
8UZPqgejkk951BY7J09+1RIpfBPpQDCF8zBazaHS0ntDS39ry3iXLboHrWjTSPUxJFtgsNpt5h8Y
yJFymQ/VKL1FSn2YyPbDst5xePYtvKO5S3YikphbF36WloHSAeiJyrqnS+ZrBLIcbGqweJN6YSKk
Zez70Qy0RgS61bwVoZm5+NTcz9Dep1w5xgOYaujcjHkLGBf5NWKnOHUi1Kdnnr5wnaMs3boIqW0G
kQDtzM/2vK4EggG/hw0DQ7Ko2qBZxr0hgKMm81eP9w2du11fC4yZnhxiWJ/Ld/Ki3U+To/pqmVnb
uaqfHSRjCRztM6LtO7tbDkVaQLgxKg/3xgdNw5NmbPs7zJWvBSZoLkbck2sMJoJc2uhbisbVwSvA
yDqvHuNOv280i7Yu5Mqofck0+mpMAcQzWDTg6Vy2W6M0HrFM8TV+hsBdC9sXGZQop73BA3Wvl8DF
dnejTZY/w9afQkgYxTuHIBg0DYndyY3V5iqVbL625spJurWTeoOu0F01ZCeJUh8oYTKWQ1xkD0aR
B1UJjiYxju3U15BA3Lp9NCNCrrY8TvqLNH6vlIc6H7fou37re3qjZGIioZp2vhn1m9z96NKMl2d4
eJmyH/WnROwLHjI3VyT+Ncyu4HB9w7/i0Cc1XVQQZJqwSnVTjTdS9ejENjtm9sd+dKOh9Mv6J/fd
VtOWvTzKrjE/SUO0C6XsFhAjdwtJuSLpcZcx9IdW9ofuXQeTt7LELava17STxOgN4+43egU8aV7F
8ndIWgG5o4e75oMYp5tOCYOsEX7b4bxJHy4e4Kk1L3keBlqkHpoCmNh5j3CpGc0uiOr7pLWuRrW+
lfpvYXjKQVeLLrxJ8i6wy29VDMO66AMrYhZcTzaTMftQivxcUqkPUoxecxQEX7Uuu0aBB+J2j27c
nU58zmQSyqLYd9EeRgGJgnTEIXETiZ8LsTRbKFLyhRM3HGWZYAe7mRHc7cy/s0vbm0DLYyBYmzIu
zcoAwOGQand6v5GQqtOiwdeU+0raK+mTSF5zHAZtpwrSJkYT56Q0XP3mRiG1lqJfxVz7xjJsJH1f
1TdKfr12mW3+B9hOuVaiF9hUPnM43mS/DXrsdnLoMurojrmyqaOnSL+VVPu+7J/7YhsC5mftZq5f
WwrKLkYEqNXt/SwTC4QOuhx3P03zrqDI7QxpKyaNjLu6aekfGHQ7zKQ5ADXLWAs3GjVQYR1b3bqS
yjRyp2nyRdU/WjCxZvM5jFK37RC9eR1EfxPm3bfO/qFpI3hHEiRpqLlzLA4lV782F0FWPDnNvA/N
5M4o9Yc5kjdhWj4rKqmP0wQ4uAYjaYMUZiTjwhO9dNDRIyABduEIAiETOfJspzq0HmzQ/v0i9UFV
zJtlnPeYsaChqA4BdhlDh+FQ9GiP77NWBoX+UBsvi6zjNXCqzFMkDou9+E4moQRhXkvJ1tSTY4dq
ZltzhVYj3wN2P132tXIcjXij2fUBKtQWTTYqFftgGe1R5SOEcRH5if5g2MOTGPitixFNsSiI8h9l
cWuJGYgpudLYzFmj3UnjLkbwiqH0d1MFmNHSjUEunuSt77RLQs1wNGPlsavFYWyKTTN0WJNZXoHO
zOrUpdu/yP5hQuvA5TWNKpMOLejGKVHq74jO3rfNRLGPeEhdU2NKUo5FdHqf2MZ37oLdmEsFLan+
TkfvtJ010n4YEG5XkZxmye8Yuww3VIE/sMd7hKFXeNiQDP6smddqaO5s+lz8PXlTLl3HpeRl8jXo
064bOUuUCU1RnVpkIHUqPmFaEPlumikYFQt3Nzx5iWVeaxg7RUw34RzB7lCe0jYhwlhbPZGJNkPQ
l6lX5ekhSeqrtlki4JSV9Tb4Rv2alacwSh5FOfyYwtHr7HjnyJNr1l1AeKV0/q3RSGrlF8aByd7S
oG5MlZmb+ihCslw25KiTPLd7vYZO6qhX/WzcZ/a4KfOIwsV0XLmBdFjkiNOZrx2DxPGSkGGj7J2b
BALxWzXxC5beJXO5l5w8yInwykzXc6TEGLUgGrQtpZqb6+lVXRFLJSqw5lHJfqVcFm3vbBT+jzlE
oUoY9307HSSJMVr7Z4PphbYk1854MgfLpaSriwmMSsEx9M4qSHx1wVdXbeGHaR20VbwRiC+lJXHC
0PTt1E8PQ2QdStV+nKz2QAb+YGjfMkX24AkfrIEJFDkOdOdhoYJWSyUwy53GF13qIbC41KRqvK6G
5huQ0yYvtb2qPCGDFPtK35x0TRxFoYKbOmD++vfIVB/NBiQJp4gka3dSimSNFmVHK3GuyS12mlq/
GDJmL/wBkB1v1eixzWTPceJ9MWhIWDsufSIgQ3d0Rq+2Qu5QZOCsiEqpDCBT0WbktJc/1drYSjav
HAoWl4nXWw+tXAWdggqSui+r6pdSBlq4y+TKF+GPlJF6XmO/c0Zlj0dMkC+qbySpCxK8wxzVLfFF
7c3QtyThF8YVqoQ5EigjuWK5q9j6ZvqsC8HW6V3BfaMvb1Ko+eFYXJV1f5WZcYA7hEu+7trGvuWb
/R9H57HcOnKF4SdCFXLYEmAmlePdoCSN1EjdSI349P7opce2RiIbjXP+2Oa4BCC5DOctyvd5QZuK
OGT8Q0JkN7gmNyulEL39n2CwMLmrHLZ/9u9TaqsPqoCBC5YPTOZ7Eb7Sc0rjp/ljZPoEzbALBh6Y
9M1suUPX9dwa9EzM83FQ5UfN8w2iRg+7MxysOeRCt1l/c+V/kOx4V7TGpWyB0uYIwr3PjjPVntsu
WqykH+yndun/IInQJpjlHflidFixJRP49V9hum+O2zwF/vQsUv7SJZjucUq+IKF8chx5FzbRt9FY
T2UPu9/Pr0O2k6PeRcGdMIfnwX9CW4No/N4OPireIV3/iXWCbV0mqVUdsa4faydiKS+TyD1H611P
z4TOjKs5L4nXu3tc9Tshq8PS/Q1plLS+gRw2jz0aEcAn/WHi4vlBl7eVEDAB/9H1SJznZRAam8z9
xgy/E97nME4HP7zz2ahX3mY5V6cR/Gk+S8y4IXGwPi9dP2uTsGxjTOR7KZxT2XFltQeYAWCA4RT5
xp46Jkjbe2/MvlKX79ko6Evl1DTFQSO/tbtBHnx/We4IpgU+ApXijormBw7xsVnXxIuMXTkdJm3Q
D/aZl7cPetiN63uEvDXz5J5N/+i30cEXH0GUnpZqOBdZQU5luyHuOF7CYF+U3zSOQJzYMSqSg2T1
NuaGvCpvfpbZ+rJa5WkkWNspTpmtHtz6hiC+GKl19v2HXLOzjr9reh/NvMcYl4jxisWyE60+FAWX
iomov8P9Og2HsACWdR5tZufSJk1XXfv5ORAGg/ZX2vlQ0CNk5lvWirgbn3OW9ZoPNs9PTgFeUT5y
nDf5Gm4g8Oiw4K5q36Wt4y68eNpJhoF1Bb1HdqiMwwDPo2pW/+W3cl5c4J40n88AGBtt8wO6X2U2
G3/9U/W8B9m9qFV+aQ9rrgySwiVlWIttJZ24KR3i36LuOJveYXQeVPUgg5epqvdqBNOkfgkyoY/u
lPfq4QMcamD9dB8Y0b8JM/hQWdsVVLzpPGxlLLIATdI7h+ObLdu7ZQTjCqtEyhTslyC7oD6Y9rQ3
+mXbMzHnpILluT4ZCAbSohiAaqedbsOndOqJyec1Uof1Pq2ynfLLoxeaz5X2DnahDqVvPKV+vUeZ
mTOETddOqqdJkolRTJm5sUEOOrPnrrNcKH5gw9Xa4iaxYtW4Z7ogDkWjSl7edKKRhZxfs24qk1GJ
n7Jtt4sW74Vun0oUDT4Yj21E28YWh2UWp9m0vsYmeFiBYw4yC1+8imUyMqscwAoViyqXfFN53l81
dkB3dah/sF6NxyZkRi7GTMdlIU5k8+1nyYIeGWhBzKjr9qHR31u3Jj6s07spb8Su7ACnu659Qi+l
NzrK14PZZax/g1sxlHkHd84OK5kIm5Sg8o0dpQdCvl9G3dibcYpeGxcxR6DWNo7aajfLdt933Ye0
/HtXM270/n19i5tYM76R2uGBNPzyW4U5zIHiX2DBPNUVshlX9CZ4tm/t4OZ47yH10dMldKq9vdpe
DFjAJp8e09uJpF+IiBKl7uyFQi5ZwH910/JVlfZnE1F8F0Z9fm+VNCONlo36ZNm1g3Nca6F3SN3s
ZCwk0dPabo5WlOW7wRn/NX6qkqn29Hnq6v9Y2sK4b/hu6d0iRivtyR9r79JgfjK7wHvMTHUiE/c5
8grmXm9aN5NnsB8S4sUU0Sm8h1WR+FU4YdDWEeiY48GcONJf4pn4jbpH7DRZz4G5qNcuasqIkNVp
eHNTcMXXkk+aQ27b3ZHDUJKH2ujoRlsUZ0aJKXrpvDnQNBppE9KnA732hHmcItF8R15KQ7UMs+Zg
ZIX3JgPpGpcVfZF8APNd8+98drrwpzbqrti52i+BFHgmLrPXO9c25FgtXR1dTX8i19+EqMi0Nj96
AqoTW4cspqwVW7iW7ATdWX/ag5se8rEbt4IK7Cd/yBEE9GmFkCKq5bXMHfgu0a2bSk79o5FZ/lEY
K4+uDLj5JfWPoBv1xVyJ87cLmW/bYqBhlTG52FVrI5NwGp4GttpjLlgWI1U5D1ZXo4cygdy2hmW3
OEyaIF6qm/EzLKffKWqLuJlogEQii9pGpWcfjOeydtwDVQpBMVRLvq26ypt20g71EVhJkYYvxzOs
M7VKMqxeghlik2eKOuWRPBx2r+wRIbsZbA2KYtckDObsMmVOxIVP4jSjHT9tqQufjuRRlUcnmiFN
RmE+us3Yb128+c+LD70oIunvOcR2Yo7OwNzg0cGSISoryStDA2fJaT/NVLAESo1s40F/KFO/29Zr
lF6i1A9i189Y5sJUFvGSCvt9uZ3TqWKfdks/jRW1ng9RdbvsZjrDS5umKOUYuLfagFZKPNhs+8Ja
lnNj9dmdLNfB3HRZ1PvMdNw5bmvJowkyuJVNlu1T20y/U9+Bd6X0oX8VatGnKM+s5BZCCLLsdcxV
MyjEYtrQSGZ4WDMtL92grD1yFG8TLhHBql6kIbX86KQMoF1iTXirhH2QIiOs23NtuM5V2FR5LSKy
ICkVsvIix9ImBnmeytteAuq8a1Z0g87IGKyIeX3zPPnPK6dg48Py7HtvMG74ofXieWMX22kHqlmO
5ZutaQtLMmXW4CvkVe7XrpY4G8fqySVM+y8PRhVbVS/inmqtndlM1Nm1AKe60ONlqQfe9lpYz5VU
ZBI7o2y6PeagiXftYLeV9b4oWEHKKUJ6dV7X3rpHDu0RD5OX2TUyRIlwC29qWcKeZY2TqcTO5jG6
4McrDb4Sq6ZEC9ywyqqzUzmm/opMw2LlQtpSiGHjUfnVMWkYcqzeWyVN94tw/XXud667at0ehbes
FTRSoNr31VjT+qEpjC54WaPO5/9IpYmumHn4Isb3IJCO9+fa2puhXkq87/MmXHW4nOhXCcvHUht2
dCqiyY0YSVJP7ZaAl+Rl6IzqxhXlxMlb9H9GuREmTYmOAX4NtWn1aTW+5/wKd3T879oQwfwfIWs2
u4JTRwsklE8aLbNw6ox9LrZNU7r6C8Rj6K5jv3Zpm+DJZ2TbLKE21oe8dmV0snysEpKFup6bd7Ns
fJFu6ECwPZAeN+oEh6ibChRPrXIjAD5wuFR+liS+g35w+2TDrxFApLGuZ2Zv/sdhC4CKUZrwK22a
INftJ2lJanj03XGOjoZbuN17mlo9otBA2OlfwNFf7pc6nZcPtPi9cyr8OtVxrwNBZ5VLOtdBqLHz
eRqbPE8Gv1TmWx3B4J19lw1jG+IawPe+9LjmIDx4ahxzCupPr2/t/qkKxrlhGpipZ5ADofIEUPqB
ONDLZLl3fdt2aC1b+pm2eT+kDqqUUAR7WyzG52LX4WfvhgErjGe2ab4t7LXPIMYzl+y7WAorkuaR
asIGDFG7teqnfdoYIXOEVZnl8Mef3Ppb1Ur0rR5NcX+DOQzjbzdHRkHR9SjG7lOiO2CidOfAlAAQ
6arzV8McRhr3gC74Osym8T/CiFsfrC7P1/ao9Wwyhxe+tzovtVNn//WhPbfnWbnzE46ewdkvSHKL
+8jvbLmVNWA40J/jGN0SN8jcZLBR+WJBPNu9GCF4gY2bHq+dSOtPd1y5W6mq3HBUwWfYiDd105gV
ph2zFlTFB7nFGi6C5ZzWwg6eBbegTPpuNH91XSz6qSNNJd/rNnJaVLcwdX8LNR+4FYuqrePW9yhL
3vTB2JMmiYgsZ1OzR2JnxGA5OzfomcC70V6Kc7g0VsuHM9RG+91IUtl3tRl24my0Xucl3YwU968l
52dOnC41vbdImGv643TleA26tZtGBnOCc6BzBH/bfkFUCvDl1rNi1KBqMUvavGqM39DLwvDNN4ls
Ytw1gPe/Ecqv5jOEzYqy1hyH7EIkTZkdLCLjKDZbc1TJw1qN+mvlvzU+AlVwfW6qdUw7tLqm9GLs
FEv7l/ZeVD4j8SLzLfRJRyYb1DcjNNHpWjUKzGyqKPftK48JMKuDIn8fGpjhDzEHs7dPU+0El5CM
6fHFqxe/2WalHlx/U3RF2/yz8imI6bXPGJAH3fbxzFfyX2VlvdjzYz13sxAWQLhWCmxDrfD845ZR
diBm3/pQfRdNu97O7MNcZZN7jLowPK+F6E+2U6XdJhctAqmip5n1gfrjuaa4VIV3GRzpHRel9zTX
rf0R5bDVxMt1aQxzl72Nc6f3vmBgrcLBozu4X8plY/UtKFCVGUYRh0PtImQb8/AO+RozTUTfMa2t
aNxcAtLlfYEV5rvoQ+cDfz6kBEWlwW+DbHqneBQfvcItn7Dp1v+ykoqnzuhAbcuQRJStMbIwuyMv
dt2YbnpnYczqj7ROgc8vQzg/N2ZkuCwlYdqju4AKiAfULmiysxLgWmGd/7H1hHrYCes5Ql6QOjvC
gYl+TJf+rm2HPNobZRU++roZ1xddkQvBwqJ+iRjPdaJHt/BII6/XHi2S5Zzk3Gf34aDa+8wyOuTR
6Ycrhk9msLcm6Nu47x2keG0jNspdcWFO00Ws/d7yhzdPknw0egO0kh/1W6mdMJae8W7OMG2+8N9z
4ucunVrkTthI7uoxeKiI4GWpnNVJ+PpL9p3amfUavKae7n7AnQVfZDVtc7/+glS+NxSroRFN6wP+
GyxhS7HueQ+qi5c63T92i4x5vz2llWvFPekyiVekwFRju27Wonb3IrUwVOiuP3TNZDwUvAfM2CzM
qboLyhSi06+dnXaH7oyOwESDMh6JvaoePVC678WQ01vbLrJ9cszSpWQ6Ha1jqHmgYmdu5RVBAQof
yVEkHHluo6fFsJ2T9gdniC2fVp4NQhdckMLp31GV6E1T699c1z45aw00zrgOe37zv1E1xq6IohUo
HbV7TXL6jVHrd6pRdtzzmR5nv3eTNuwuGZCWLzuawVrWIwMhu1iG8uTSiMq/rkeUaKH8jesmlLFe
xggZufvudR1Uu3K8K84bcrN5gz5Qm63iyWnf7BZw0wzq9dzZqXjS7ZrfRsBxo2znqiv7bEYVKwoy
6riRjoznzHc3TRs9rlZ7YZ5BIJAGXF7RvL4NQ4gopFjQkKfWrh46cgXmYIp5S/Nwuqxv1uwiRrSz
h3WFEy9Hjwxd2d27Xeltal/6G+5FIMkK4SniOh/NW9DStITRoxkC+zwO3gMzyJeBdZZxGoWgRT14
jMJUb72yYfALGOVHPLAbz1vZMEyLT7VgZnMmf0+0c5hopcSpHZ3TcHN7+H2p4s6M4nSsJPg0cg2e
aSwQmAkjZZqnuV79ndd0iBjGYeaFA2bQRkqx2uNImHhC7/DukCJblVksefegr3ycsdnyGfHcGuXt
YoctOpo6L3f+bPYbCprOkJNZbK9WyptPrlsaZSLcNPlHpDV4JTPrNgwxVldZ+zPBGTQqmC9G6b64
Pa3m5HC/DT62+t7MvHix3XlL8UJ5nOlgTXjJ6KQUjd7n5eKdjVQZe0QB02vg3hLcDe1uUUmcm3Fi
2FB4BtqS6zPrG2zjqomblhC1GpMduSv1fui8Q5tBesw1IsJCkkaS5TCTekhywVqgx4Lv2Rid7epb
//CLMfAR57HJFB8wUvg1Lt2qOoKrW0gFSlgNwTQiy2qPjgPWIB8vYeRBfIFcw8R2FzftYRhLzzly
qoy4kkxGZVa82yO6BuJ641WsL9lcNolb6XMtjedbH8vSBB+FA/gNNX6g44j0hSB7QOn1OrigE+vU
PKW1+5Extt+UCnYs3HZ8FHWLAo7a+IciKqZdNdg3o52VpLOc4ylS79yztG/n3M15SaNQhKAR8zSE
iikIPyOVDaqaf0YxHU6qPC9dkBNWInnjhaul/B0s009KTA4xFZhOkungJ7WHeytfPhHgfjRN+9kN
3b3dhXd5NtyDX+wUc/BG0+boK8N4y4V1LwMFdRiqZev0IejQ8Ebc5RMxxs4uWK17a8TxNOb9/FdP
tAg6Xg7uOEuz4McwoOQAr5XJ2tQXR7fDTzHY/hpDOMnjLMFnMRQW4hq4pUaDY3IsQhpuB+1QBaIL
c6sNqcAZ+vwJfKyHV3CqcyHE8gDUMD6Z6JXfVNSvr53rjk+E0ju7MRrVtQnJgaiptrjMo50FkOY1
YihYLS/cqqlol0ez6XkofYyUcxL5qkUoFrxaaHM0OyP9g6yGvq6TdFUW0FCDwzNuzf7ae85eOKa5
WccSSYLl6rtybo03bfrLLszNPuGD/BGmB/kXdKyQFENj0hkjpH7TesLwtMRlzuZZA+5sa3aAxPcG
vGweh9Zf8iymow+ykMTADUu3fYgicZ7T+oMquDLOUZe+yw4WZKqW9sgm3GwH0+/OpWSnL8sswThG
r8ggYWO6u9Kb3cTTa3djCZYHsjzcbWpY0w5M5yDWBoTX0sc8Feg/QAyKkCr6jDViv6jAxBYt9QE5
t80CJL9gpNa7YRDcaw1hRzXpbeaKeW0BJz2ZshTXvuRj4VO16AnOqI1BxvJK9oy9UQV0KebY+6wc
7kAnUXcbBc/d2CF4ENmju85qHwm3upVJ8wP9C+o/lmx89/HcTgjr6c9Gmz47ieLr+q2GHlB8nZ/X
yBnA9QIyfEu3O1pVhtxEm9vgBnrWFhB1VzcF77nyjukbxGli6/KiZZNOzcGbrc2c6mNpjis+gfBf
r8efpqdMvmNW3qPIQAeUiV+dZ9e8LY5N1Ry7qts5hiovLuvDKmFiiJ5GrsVVDxSPhAf0m13HnMVW
T7fbEz2Tt07YzKIo7pzyyY7EiTs6GTL7p+ib92oE1K769WHAOR833sD839afgWzcXVl7v9acl9sl
cH9UxhEi4cOMs5kL2hvao105FBVBMo03AUk6vYg0i7ZsOtR2ep01IRzJ3j1tp7FAx4mUXVVvjWc9
WyEGQKZcZIvLcgnG8r2c+oO0WcWXwfyZzHIb1tWIoK4Vb7g2/y/iKBJPRGASujrouTpTGGqczJGL
IbtJVCa36i5hAW9CK9Yjr9izFtNCro++UF90Ug4DrloahAlkOLJVpacqB8YKw3+c6HgMqqu9LPEy
h/dmkb5Zy/QwVPPBdiG6l8z6IvMRAH8qIZOooNiVOcKroAnRChak6bhZQZHl1PF71ipCIDsUODkz
Tr5C1ZRbo4/UxQG087OAXgCUG16gg9c5EFYL/Zy6J0bqCXAZqcDQtde2DHHSZeTcExnEu8AOLjKw
9nNm5EnX4PEBOEHxX5ZvIJMo0sIenkWuLrqUmyyUNoV45b1tFZKNaT2DKzXok5d7jLZ/uX0TI9ao
LrEXjLE/sTelzXKfMq7G9mQ9Uqzt4P+zSGMiL69z569OVENC5Te9DNbwm0ZNcE8lJO1f6fi1KP2v
lJA1tlcbsdBsoV1rP1aj8yiqbp+lGYFAU/Scm+T3UpL8O40BypRAV3GO/gCz+lTwnWrGlrz/mNki
857eyMx1EgFPdGzxovJqtFsiasFwht5Ge1m12zFovN0UyVPpD/oUGgirndRatybunbNuLGjYyv2j
KQ4RWmi/NrXr8NfBomXqT9nF3iq8awOjjs8CODMV2WFYshMr6H0zi/teMAj14OpFMP0Ls/SpY1Pc
rm3+n2JCB9hUx24dMVdW6WZtI8kVZw0bqxOPBlKx0FB3/RhcXNv6m2mTJU7M+EJfd+QeRC7gubuq
AF7OymhLhXwQDwv1WnTaibb7FiHC+LFhElyd7ilYcSmH0Y+T5VEMC09Tde2+t17x4FTldY5Gce5z
/Znns6Ch0/oowMigSNjh/Xr9rA1v5FMJDykC+sdxmebdQHtZbIbUyMn8MrFGPOL6ca4hmy9orxfb
/nwmnXHBPwGFTrRsEYmKRKdgt875vhucKuFq4nNRzn+mjXDWrIx9BnJpxRCM7rmazf+I2P8Uq0Iu
2ciXVWQPtbN8EJsVD6bZQawZ+tHgfxebQ74v7OoYzMVZr+pMs3IfYwgwH4SMjsrQNvweXlzy4JnJ
pgigePRIOAHw2o4tYp2yKU7FpIk6suykktQq9YH/lKU1b387/E3L6Zltfc/VeJ9aRDsb7vw3tBVk
i287h94DfuPv8ScEDLyrtk45/vIavlOwQNuoYjacRHRH5ALiLOPJF9aQVLV6DLTSTD/Tjj8P1Uv6
L2BAAPXmBBZGzQ06Ha0RFajRFgcM+Phks/qw3qzgJNAQwmWkdiJX/Zu1uUisuf2njWmL/+UNSxi6
MfsWgvrGnHMNWv97KFArcu/U285ApgI+ZlzURH2y22Z7nUp414YqIngiTCtQ3WOYqW1Odux16teI
cau4lqZz8oSNgGj6sWbnQ5CJuUv7FF6A3wXlDcEJ4Kw3gasddyzkXJxgV2OtkwAECP08UpVyAUJs
7PKlyNzHMbUe7RSzb+OmNmJUjm+wYKetC2eTMZjdZNBSefkxK0INd8zt40rWPqHfMjc4wMahcRPV
kcrn18ioz0bnHgKNFKCzj16aJqUMGX0zb981Ny+wDHk11IldadwOq/8JrfARLf0eozCPZHZccrB1
fGkj6ol1BwbiJwhYnkO/yBLYJpF0HfOGOR3y2oacjoyzYBSIawehwoAYQnfeZfa9m69kATosfura
8jeuURxVJ7uNOY/mETvBvhwIXeYVU1zDyvh1/QHTztC/gOa0m7m3N6nhnwnY2YwtoR0hOjqnR9gx
XXgEtpSpbDv/O82aR1s3SaTnn8ppz0aoeeTsu96WTyOYbqTHfWOvH3kktqBi21mt0OT98qwGI3Eq
brXCHv55dprFwZSTJjbQI+Caexbqx6UN9wBS+7YukFCk+OoFNml7syL0nODC8yZEEBJQHs3V6uSn
avmNKiR5bEfMRtb8Uofzxy2cNR5n71l7w743aUXN25sQYOiXa63bu3Y1Aohsjl0r8SrMf1hM8DjC
QceiWF9Vsbwvof3sNQgHPIIWXCsy9lOtnhZOUTzkxqE2W+AGIbBxePd+HsCKyWsvUE2EGQ4h7f4L
VfDtae9jwUocey6HBRPiliiug+2gYqvBhMGLTXnQuTx2Egxcd93Obvy/xZI80v1JQn8VrnlQa7Bp
u/E1rNShmNwzWPoV0pdDKu9y3P5S+/s+N0qktf6pzdqUaA8D1ZsIY89QD9bgqi0ZpoRb59N9tKRn
baljkXoX5+bsRBKDrMjv/nlIvJBhnpQA3a9m8uFArpy13xWcWEMjj1FZ/aRU99Y4WPUtLYjQvFmY
0mbbTjRMDU6xl8OM1K9mbAlfPWQDjX0XrOOhCtEf1RXSczToudEefSe/dOZ4THPMmm0IqR48Opok
jcjYDrN4YHCmGScLH7Nm2Bt2E4sQ1SPVfBVxk3jwDeW9GcRuxV6OrcBj5qvlfDdH826Z0x3YbcVd
hgZhdXgFc/HflwLLpRlJoI/iJ+g5VDdJCYrAqEdez6SHufo6KessyvG/pjT/0dd+cVz5Zpjjk7fO
y3YMAyOxRH1cg+nZ8YZdf6toduWHUbYJQP4WHxQzuiaxwLHYqC3HOUg9ogy8ebLG7eK7yHLwOZhh
+uDQrbBZG5IxiMUY0+lrjaYXYFw2YnmLRDrB65w6jd1yCf9MtriNvbrupu9SlFLjncYGHysZ3JmB
ufUdn2tT/DNs928e9bOPc2jjjP47QKUXO2b+t+ZckV1owXfbS5UIdIUb1Y7bunfOXY+uG5PyydFe
u5WOe2xne9cE5W5ZPWjJMsayRgAG/gJ3/BTkIpHZc8q4ZGQLVugFoNagFuGCPqqbv8zGIcogjTkf
u9xY/yzZJ2z6F4uJoitt2lece2GzP0y3FN98PBXm8geZ6FH4VFwpMoTvQRsovqebjkzW6Fy1PqZy
elrsZ7+q3glXZ6wOEx9n5E1ubqPr94gHjvsp/de0JjzVdBak+tgk23KP9i/08j6C08EaFsPJXatt
JsFzphlQKhXIgyFAghgBBdK4FBVXOg19MqYkyBTLd5GW267zsziqi2fXvpkg+mkXpOtDNFpvU0Zm
ilqbg5iN/6xCzaxh6iky00toVnaiW/HqlWyAcqEGJiOOfCUsmvSQa7isX4vvPUQlIAkABbIunr4G
BdJmnlb0bZYFGKHcU2CNR1SF7ClqbytySRAWjXYlwfmAJggsBiQnPJgQDkbDp3UhWx7pwJhPXObe
NVvtr0ZY36JGUxrpnZj17QTvcx9NLQFmYNKmuy/ho/rQ2oZztK8gbwtZ31e+jzI1Dy5BUIXbSvSJ
LsafjFAxDKp3BR457ANkhthpUpDN1s/9W23L45oNHQ9oRpXH0Eom4vkwD+13V7s3Q5BzwHZlosrC
umr3d+agLiFGa0c/jb0GBVztY+YvBGl7j4bM/03oadoIerQI7z3xMcsu0WlzltgwnNsf6rs7MqrP
vXQPdRvihiOwALuT0cwHaxRXTNGEWkDWN6P7ZAdmkrkdQ29oHBmH2xhjt8ZrhyLHkma56xEG6/VN
w4NaMj2HgiyOSVZ/eRm++FRSJArTRhKMxbKzQzyhrAUqrmsQMa/5pZS03KClgeZRzG8+fAvobRfP
BeihnS7P2J7xf+MXyFWJ0cmFRmjT8jdswrs1gipZA/Tr3DFVaT1OaXQO1uZ3CIpPR5Un01I8g1Cu
Toh1sH2nBSNZ2vGhHa5IYDYLQvQptz+LoYe1GAu4j1FuA5oWoGp7iEJK7NkVI9YBlGKFsT4bVv/Q
W3WCFhYNwZD+mRMysbk9mXQwZfiio9B75cHfyuy9Eea+ssND7nKaQrapfNqDSMa4PVF7VhZZJRrA
jEVWFt+2g9assZPeCXHZ+ROcREpuhDZVIiZXJw6lanf9SuBjO4PPoi3w4StZ2Cx35NBa6Xw/Zph5
Il8zh6mgvrYi1yg97OXcLiRxh37f79paFY99g8USJ/PPKPwGmaW6dZ0AEFamqb4CTJZ7DJNWUnV2
kZjoe66m3RGDbII+US/30WUCrYAUW9OVf5VRnxj0DlzO22D6npuJHkp/P6r1tyusOADNEHIPUXzs
oHwUcgEME4gl8Cxyf1sB2Usz2RWFfVoIwVEtfDdIHpj5NdP0IdZiiPvZPiAFOzZ4K8qSAUhVCKXS
rt97VbOLLH235PgvUbNnGA+9sd56wcKBNR8U3X8pz3sqm+vNFe87QTIwajvh8GD+f/0cr5pEmN6l
MrBUSYlnSRE/GFjEFBtFdUQTtCkcdEtCfzVmup9G+vQ8rJr4bKTtEyWTv6iJdVBnxcUr+o9I+Vce
Dtx8DhnsH3ZQY43B+eGIk9D5WaCmDlm4jJ9xMrl0XRKNrSsf1iWX9qG5BfmwGqCzP4REDOWh8y6F
+xNZ7ZVCIRKfWsZ8v77lBJflj5rqIYZxLoiT6relHe2K0Uas1vF9WYkf+DsWW8IFJRLd/DLDwWB+
elTigd9qp2b4i2Vy/4zCOiKRirUe6Gfh4hT8Ykb61grYNOCeoCdnFFOvN+/LCvwI8Cfy07fC8JEw
vtbTSz39RAVC+ACcsK+I6QDRauWLk88fpT/Gg/rt8+BFtP4BO9e9NetXv9C7dCV5SI87BwW5N+Zb
4sgoYaizf3Oaw8NiKwFmGG9WhPzJr9X+fxSdx3LbShBFvwhVSIOwJcAcRJGSKGmDUjJyjoOv98Hu
vbLLlklgpvv2vad7Ld8ZHSh51IWk0FKKOh7iqv+Iw3Ohxtuem6Wd+h+r7M4kQ/0spFZgho2HvxTe
XKhbGz8X20lXs0ND4doH5iT7Pu23g/PKv9svU3kbSOguZAfZf/W2XHc8yHUfH52muthlfixDOrQ8
vhdzeHb76dCNxhEK8qmc5ZnErGtElIpI3aiYXSqPpq2y9q3k6xyNAxXfkxrG68lxfLVi1BFNd4Kv
xNqSQ+VyXyrDU2RKgA/ijFVHw1lqnycTqVuZj8HsfGehtQohwrkENRVirO2kvrSRdgy0f+qc7fXZ
OvbU1WAP6dSgfdQQLaBOcgTawycvwZ8rFIpQwEg6SAC5760rY8x7BCQyqNtzAnyqKuSVmAXD5YOL
cOLMxFOW2WKgb2NmBNJFhRsrg0Gtsm3s9mo0xqtu0yctQqkz2t9FF/9UWUD2TVgFakCxz4V2Svv8
O3OqFw4mf8r6TemGJEjbzbK6LkMKb2P1a5mR9kF21JLoLmNJ+AnJ1hqzd6vMHnrqsOQuic9ZgIO0
U+5uLHCQ88XIeVP13GBs5NsscxV8Su2KigRrYwjhDVvzbF0Yo9J7lFuNUUmalkeQPXtRpb7T9oh1
zJEiPk2S2Hw9Vx6fUzbJf5mVmUy5SCTU6lvBJlZba/6FGCDAv7VAFqJPnUInzvo7myx8aDm7LsRF
OtrzSyC4tyK9ItkZPOpFzhPti4ZpJx1IctftDuBdgzdD31YCCGdO4C5Gj8cic+tb5dmop2s25evE
1J5t93MwZ0Lupad24s2KnSVnjg0mpWswBKcrUUA4dPyi79L1d2PntwlhgLGN3mhm9jl5kby5BX36
BTTfs6vnUTV4N7KDhoLSGsinjfSVoFlXGO5zcvtsTfStYNxYVXQ0MGr3zqFPNNqXOrhMNeasod3Z
RvGaJsZBEoaQMZeK228U/KjBTNoNLITBPLgRr3UwPjXQqvAmdM4KfvCGAWmtKb8kZDxkEZJi8d9k
mtcpGU9q/RgGbtQ05EuMr2qbHYhI7ugoL4o67+YhvwzEw1xpEEMGPoa3gqYDpwwDHpoGN2Ntbkjx
myAEDy2yc5r9DCzBRhav9z0zhN5ofyjzDrlJfcGWTQIg5sPQhm2jdxjqlWdVn/d1VLxZ3QTShAgd
/l2lWE/YmvTafrabaUeeC/fXnoCO4KQMOU9AEDTzvznLAbjMm6abwJRZ22immM2O5fTGRXHgkvgX
QBzRK8hM6msMvzMesAdKegiiaG7tvjpcXDTOfuLKbg1G7y2dhm0EWywxur3Vp/DLUk+buCWYZztU
HxqJJ+meo1j46eA8m8gfExjHvPlKKtBrgcsT7ZypX/aiDVZhMKzNPP6iFluZUOpYE7kyMdRWiGY1
lWBaKH4xpWtRaZsIy7SKdVeTtHnVZLO8033tFPUPU8g2yymQrYoxJrSmow7QPgqRzuvxiqHt1AlE
HYG/BjzUrjDMNQef38Q26fOhQc1UTqXpPjrMtX1UEgyxfqeSdH0/+8jT+0SBmEwsFB25VtYzhL2U
OWOjriP3qozmuxFj/nV6Qp5ET2xlY7NMUMKCKEN3w6zDJwGGSvxHV8D9XWy11vg39MGxQfJUlFdW
CmAnqMarmcuDiTOiRGorcIauMIteRns4dVb13CTmOurSU8JuQsa/v8soJJ7062hqj0kroL1FoPgM
oOo9w3rIAyCjrKndZ6NLVrBYJ1irZxEetDg/tMFXMKUXLjjGfJApqoKiUTy7moYFG/x5Pz8MM74h
Wn4oY4It1kZII/2C4G9CsgvX9ZRv7LD1gvFVEsibBIADMePAGBPyCea6lNVRr1mEy9C4DQaTgqMJ
MdbB4cFZmuKiC2d2wFQ9mxU+HSahOeOYODHeppzMEENghsc8dsFHVRDZZukS1qaGQI/UeYWtFyBQ
2KxU3cNcvHYRCvR8W4hm61KR9mhtPoBHnalA250NeY7Tr7rlJKoLz3D+GZCQTA4mIyi/YPM52Is0
f9aSA6m6z2h09zkiOuXv+ARk9L1UwB9nWBoy9K9YlacycTzbOuaKvhHttSeZYaq/gJAuLajMQdr/
SkIP7K+AMMMsDYZF0XSn0fw2k5r/ndYJVAYZBCsj+tdXEo90xzD0H00cid3mJ05Iswb2yZpA3bSd
n7c1Clh0zqjGHYzf9P1RYVD6ArsioHUiW7ZD5GXVAGdel7YHKJyfjg3ZPgFZCm2R/iWuebOEfpTt
e9fkvtIQywOR9cJcz/TTeLoMmfFtNdzLc19eqIM/QhzXkrOAI4HIq2NSwlp1/5WJ5mpCc6ur2hMO
K1a04Nsq8KmJqKYuskqvZyehK3D6ZXzUapRDm06ILfbPU5e+5onw+2aRq1PYEPhdtBiWVBs9av5q
9gY9ybw6hXygo479mlw7jhY0DU6zhpWOTXsLg+8q/uBm8sxlgicchv4m/iYOl37m55p7uRV5tHyo
8jHF2meE9L6yNPdP1Cp2WXsBY5B6j0LKqa76KlSS9bp+rUX9EWvOp+jf0K3VtS6DbZCom1xED1S3
z8h5mor0Xyfla5FvWy52IhYwOz5gk210OqEqvoMJ+1DH4uRqrR+U2lcXu7/sO+AYO7Lsxmuy4E9R
jV0BfEvYjb5VO0BFFkAezw3dzCfKztWWg45IT2FAOVYo8kLkLL45kww+m+WRTPPuNY4NBwchg0Lc
YhJ9WI/XTuaUz12lsGtzZjQiJOjhZtZVApetcxSVw+6PqoPJAYdq3aXGEVtToPMqRLy/BXaMggSh
X5sdFA2b5h6nOHAJA9RHancLkrIOj1IVNf7+rvYmzSBMopgSy67zhRf+a5YsLWPs9mnrfHm5tkja
ennL6zLdBLb8GoVGzs9lEqhMhJmLyTZXsQxf+5otKIXSD8t89sziwH5bm0igbcLy7NGYjlGv9HsB
8d9DYihZicL93dXsv0G2u44ac2+2xGReWDCgsKgoBxFvcA7wx+RMsvA+Pg3SuTlDbCOj5galWL0O
dNKGUa/Fq0QW+taJ5pOFcshJSzy3L4ft0FpfmO5bKs7uCtskp6vHNtfaIdpg8Q0WE3yBxr8AgGpO
wjln4LTSQ+2qp+7zIBCvhbVLWf7jsZ0uIiXJWN3p707R7yqVvwJRtYr1jeU0/tQVe8BOXw5CiY0e
krTBVVEYncol8NMbJ7fpl8GV8pJRUM5gfpl/tyhE3Tf+RYZILK3IdGQdQlVmceGPxsDOZxoGRrzq
K0FApZu/04kXppmjaT3n9LajBj4lcnKmfVNDIlC9mrqz5+v5BVBlEb1U9oWVPY8AoQZbPqOTFesG
RL9vCHL/uDxQV9NqA2DyZJcIY4w1X0aMjaBOH6wjjXYJrkNvMjNsck6/z+PZZRJbURC61nczzNaV
DcboXkHDMqHBDj2gMv7McRSDC3ON8uioVK1t1P4GCQd7RA/tzWb2onXpXzxP5yRrySZ2t15X76pT
/pqzXK4hdDFXM0mPDdWPZSiY5otoT6TArxrzM3BIXpiCALybMKWKa7aADPmfFlsaPkECCm1JZVAW
SMomXsKisQgqEuCw3HmvRxIDQdZNe9bTPFVWdMbP/jubmn6gLf3mc/3R8kr15ozstaZf8cl9LuJW
uZQlRbLoT40X1ZAZNJPkrbTZwYI9F03VCVYsSYApHI2RFyXjp9bNMP4BgczzV7pEv+ug39S6CSko
CC5lmZ71mGOOLoa9qHkMJqifUwyV4QZqYgdJApphpU3JRk/gT2icyp7Jq7VKuvKrC/T7zMtd8GLz
LYKj6nRexgiA6L43EINH3PrMAjG/FSYIjslS/3LM6mvZEnThrnxzq9Ze4SPDJphAk6HhXXc60nU6
N6DCSKDhqf+LC2w29WjXgNoIedk1TK0cg0WSiV2bT38oAOOuaXWCWMnwnDrWjkk37VG6V3AnAlcb
/XbROM1MQZzHFwJi5sDg6ysznXXFf5Dtw7oyTpSfpsKggmWXQMGJvGvQSYJBpfReZvqjrp0E2CV/
LoaRQ0En30vnbCccuEaqbJjubKJB5XbOxDERYbcNZPVSTtmX4xJszSttm3UV7fxEgTmEF6OmgzNq
Ab6Xjy7Ucnq+dNhYQfA6S+upK6yfgu2ETVv6WVZch6b6rDu8j6XCGDLHixgn9Di6fq+wlEHQKUx/
bIX0jChQ8O6XxzoPLjjvT82kH5NG2xlmbyMtf5hCUzeZtO7A514HB+MF1p9bIfuftI+eZN/ti8Q+
JwkST47TnbJlZ0baFUq9yl+XbeOqf+o087PNw8c8Dm9arT/Q9alDVePIpHSjdgoas/ury8HYRyMo
X6kj88aJ1u9mBxt8Nm+NSP1jpAUUfSE7ktgm60x2k73nZViT54c+OLUhZAD2UBgcloHZ79tKhh5+
wQ+6MIOAEcE/y6i/qpThk5pwTjIVu0xjfkuSpTycsZ+qOqS+pOHhSETzVKROvnGZQLJiTPVTmxuH
vYgMWZJLSiu2svPc9vQOjLgU4M+5Bd4h60Dals2HHpLOn0F4iK7NV7bdkR2yB3sTNnXuyRKEesNm
L55T02NCf691B+MDYqogKrROBx7AMpC80h2xHsLXoQyvHESHNtG/nTY9TSkpABhE0I8y1mwEdRFs
ogrPs6pj3tGnY6wbT5pT/ZtVxHlpU6gC6sSwDrBlH4Ty3PLrQ8vcozX2QWXJHRuc+TkFdC+jBoC6
TNPmBJpVnaCrK0V3lOAs/Vi0T6PVHQyAUDNvPGacLQyMmAnkcMwNK19DMCOokzQXWgtGs4pzS0r9
VzPayLd6l9s7UShDg0V7Ylaw6yzu6HLgnJVpx+FUQP9BeI3XvbBvERuRgJ2Hu8TlmWwZ+QQ4fvBM
URtOwzpqQYwr4mEDsQni4ExwaWfH6rObxwehMGUolYxxbokll97u1gbxcYRZuhoknWplZX7WlSAZ
dCSdGjWIbBEuqfizxn8x03ErYfjNApjYm3ROLORtjJj6niqcSezUx/fOASuS2cV7kaOKkktb9/zT
88WkK/sBsSZDh6U9TCxJpl0OyUZlKaYXhW23a92IHTt62ZxCdaAFr3DmDDZGMTEG9hVzuL1rgmpZ
avsMY1nbaIX16iaOSj4abNrcWXAJdaIsZQywcihq1e9yM8H9TXNvq3MF2iT45/ZAeqjNPey26SbR
0IBJeOJrrBciAiooexvYCNwonGTdralGuufwLUHGqRLrs5oQ/M1UXaeFuzFxK3hGxsqULH3DSMVX
0+wE6LQI71iv0R4Z+AQiznx84LPsdp2tvMyOfh1s842NSivB3N+Z1XcJuCotWbNW6fZZlXJNCbIZ
m3Q9D70v82VxRbLY122WHhkgHuuyem0B5VUNEUgRqZ9dNe57TI1Gbb/Xo/xgfxJL60wQqYNivuYp
SFKTha67uEKyzspwwcZKZiKaMaydUQdb4lanwYB7EdosrmnKD4YNlwFxeBUy54P8p97TiAKxsgRQ
6vbeUhWYRbtXbKAe7bxbms+kjF+USLmQ1X6FL30OXIX+vjuakXHSmydbokDR5SxgAU+ryiML0hib
ii2h0nlVodp6LVgjEH0bs5nOVkFgLs6nr7C8u0nzWgX5jknuoc/mW1G2dDrgNVLNHywFxRc5Lu/Q
LSmz+sh+5ZliuQFWVJ3UGXpXcJ2FfGcN4EhgUPwTNUTakB5MRXRlLgFNObFo8U2PRzs8YnKsF5f2
65CFTzINjhFzwh4Si5R0RCEOl15/dUT2m8poE6g5exaUVdd/pZ08m0CiktR5IAk9dZmLbZWZS9fu
2KrKBHgVVyp1HN2iOZ+CrBwWViS8fmXwFV15QqjDL5s88H14WfEpbYBXUnsVzN1jdTyVdXdobEI9
wL9WRY+bA281wbBT2arfgYpPxuESNo3upS8teMoQG2EShCMFqdv+Q4VuBrHHYbkKXLHR7dYvZ/xn
U2YfFQ7TihgzJq5LOGRHOcan3C22kWp4TUnIVW1MCC5B/hZU/cNQrEOGvyYalAc8PWib4mmkYEHP
dXhXHcqDvMezVLQwH5sm8gNT5e7vpdh2gnaWRVKRgSLQJI8Am0NbFIfI7XwUE4TYymPN43YeHSiE
n7UmbmTLduRKP4PFc4RPfp+gAdgK1DxlejGx+JnFl4qaplW4iHHotNoMQMMySDlgY87DXTbwpMiQ
3z/6Jm5yZQ4RRYp3u7y63LhhGPqmCSOh+ymJpVICVzjZ5/gxdOYXCg3K8NR9UzXciZD6AJG3JPRu
rb3s4bCvdWb/kr4A6SEP1aD8UbauexZN5ppzGyEJDn23yS2XL7zwRTB5OccwAd55bc3m3kI/pLWk
bsLrFKb/9JSMtowxlyJjzOl4sK2aAVoxvtb0UdzlG80atpqTHAKTuJbNzgacw5nCUDgdMG2q96Ew
FkmYEwLShJZgW0/QIwCeiXFbBeOpMyk2S+mcO0b6Q6k+w+wk0GqmzI3nk81Jz/CclZoJTzw/xHbI
YImUBtDAmUJsbsfPrra2pjJTKSrzO5EQpFp9pzTKifDz87LCOCQ8xjRWRj5wzx1O4qO0O08mzSOc
cI+pOc3H8M+gHvCsCf9AXee7qArOGm4y4mHH0i2PjQusNcg7enEWNTO46BO/S0EZpznLR23d3olA
2zkGaWPXhU9Tq52nNZmnTOTPmIVA42p4moH495WuwC0qjhNsSp+Nau9h2TyirOfImahwhF1slYxr
0WKJWaQn+5rKvAKlWFsg9ViovrINrO4aQiPE5nSNuM6mTxXAii280QXzkKdSX2eRrh/pWl+EZhLK
x4DGzUOiiS0WxPs9d8Y9Xw6fZlFeR5tVFoQdeke/4FNtV3oBay+qm+cqdj9l7k7ekAQvsQVGp6IV
cKNztRDKCbrvOL5fUaX9wBYrzZaHdjBvlA007wrHqrJy8/FSwgIkQWdrsGdxX47KeDQxjdGr+yUD
s7ECimx9C9AiVQ4EBAPMTHVX4utLYWQ4dzV/BQLBW+aQ2m+ORUOzz/xSxeIVpQ/SN5CRULQhscEy
KumWcrXcDXN7dKzu7mKHgxakI2bL5oq0k4AJiujY4HRN1FOIsZbLbevm5Q3Fk52BeEBllByLSGLE
5CtCMSAXWIlHoEDCLeGDdZoNKit6pVj1tM5YD5r80Kh1sV5yshku0Z2hVuQe7+E2xum+YkU4URkB
Qyfq3OeQiImVKo8qyW+wk0cKTf05Znm6Elk/Uov3Q8PAjeWwHpPukVIM+0c0WtnWcZp1X/ULpJHB
y6Rtx1SJvdz+A3HO6cUpY3KbVml66AuqBf2T4eS6bRLUwV/o+j4XjBdk6mmqgeb1Jc9Os5C17XMg
EvTrRnmaYRWtXAwqfhBNpa/q/UPYxtPcY88JbPPqVi6NuKVQnSXBQTBh7vHr+p3mbNyx5vyd6Qqt
u6pH99xCbquaFqyIBblQqhUV2mR+WxM3M6ZkHxYID/asUgmbTUytWN5YO4ElW/tpkOkNZ1wTSGU8
Sm5pInbe1GSzU/NSJYWzVQLnlskiXFOKXqPM2ao93ivmBr9hTf4MrP5Lo6QO5IUm9Zo8AkuTqk/j
ED8HQlwULdkmUUz1gBEMda3dmik1Td/Rt8UsAC26AWEkl6+l7v5VsqQXQHRqMRuVESPcUPCTlcC9
cKqLkCAxXLpSPFvItl6Zop3YZo/vInohKPYTZdmmASHWVeZdz+1XlyZjpcMhN8xmB6L2yV4mtrSY
nM7Zh6toL9I2vnvVuUhlorQMjjOxMlQREu4jKQ2rYrtCgKzdCdjBiV6jgw7jNe7FC3M+pgcRcYHc
+rOmC8kLAMINwY3KZqlcFSTv1iSe69I4s/RzT+bSLyxshgyKzGHEt8/PoGqPIdZ2GQd12C1Tjbah
cePD0SmWA7ZDpUJZZ465UUcLpAFQIClnziWsKKwdyrWXaiZvYAftljw+9T3LjQTtBGhhdWw+sIJM
PFofmhl4TuvsGHyaW11HMBrC8BTNGhdiiKTNNOZRcBXGWgSVTx6yIEe+12+2WfIAqTQ9DbXL5Mxn
APxwWK2n1uxOfY3VymWrQMlIPOunv4Z3uZgTjFWayu2pPtgGBkehyN/FzLILvVMu9JJ+wJJkwiOd
NxG7luotH3UPgaNcjEyeMg7+yKWWYBQOouHsxMbJHN0dVghfM0Ee6fY1MBXebIujOWV8juw+DGg2
+Atj1O8YXYDGQtsFmM6ist84xi3C8R8O0EF0nVo2sI03orhPyGTJiThZeXRb91dMxo4k/YEQIOHD
ICUzgQXP+jFquZ0CyORDYuzHOqEkSK8AUf5wfnDNK8H7YGKVJJMye13cPPqgvc3Bex3Lc5pMjzAb
b1qTFBtbB5LhKPk1aae1HmK0Sw3qZsbgo6oerWbK0dNSGDKl45mARPUcqzphAj+QxcwaVaJTqvvc
zMWapMx6Mm2+uzFe53K4syU19quiYaBkRnj32/yfYfW3NmSZfR1MVBK4Ycli5Xim8eUjc9XYjmeL
mtW6hbL+UWNuA3Q6unQ3sthKhpBoFKfQab9DHUuZ65ReG9o5bQj/fmbf7tB91L2WAYzU1zTuO1XT
8pWCxbHK808yYBSLNfUkT+gz6veNT8KDk3Lol+rDYHDmdDtbc4+LDXcsQHhb2FVcsdbd4lPBH6t2
/X5s65PbxV+oZvu4bFBEmHYJU4t8Qxm3sq0ukK33Ltj3JhI3/Jeap5IAZgTPjjO0h78aL4biGGyf
Kqttb2g7EwNlwaxTaZj6lu6kwRJpv/ppX+gEV7SZlzZkrUk4AvYZ9pYoH5mMFjQIZnrJnpSUiT+i
MQYVmMIsENzUtbNTq40Zkq/Vf1iXjdoH0meHKOR4SiPAWYF9laOCgQFkZW/epxGzeJdfwgBwWtK8
MOrDXAepl2itFmTPwySfZ0PcsdpuFTvd2yFKP2bqnmfFzeRJjhRmIjb+yPPiGB6f+oCGlJN+k/Co
qg3WwKXCS0Tvsj6WW5dvnAiFUEqq1WitFjOXAatanGZQoJ4n/EBsREASt4g2OiTM5/rL1fTcY1XE
AgRuueCqgk+OKbVOdQvGZeUyOWUqAHst5ziPi/ZPcC4zhtA/dA06Rhvc3C5k4RZb0GfxNEfGWSGu
BEJf4Yan1FII63haMbw3S2OK5eZhFViAyFl9xAMyi5bdKzb5rKySGY49rHCRUav8GXQtbRKKbRwS
fZoUL8jJIxmK/Sgl61Gg3X23Zbce2UWVBQF37xCzwEIpybzj34EjuB5Zzcra0/0U1fizou9cx2eY
KPD3mQJ23MWarXqhzVpQo1rbBgvNYsYgcu6YT2P7E50LIbhhCpZy2apVchpDkkJVIk+ZzNazGdCV
cQM3KV/yqJ/BOexN4DB6xFaeOIX5GNTpsVOwCkqT0tBgiwq6mPNVExPqzeGIx6jCPtIDpI8Wq3dR
9KsIqrIzins+uDet4hgOl12prCVQruwocakTmhP0qZMgAFiOzaE3yBSoNdabX7RsT1FRuFPtk0Yd
Y5ZCjgf+8m3Su5+iKVnfF4KZEKHy7kzWPa9GSp9WrOWQbYj84p0rcLAn1tal6GRDId8WQaxfIsCv
5Ry85Vr7IwM0MRSWg97/NAZCsJlG25kRfUBIUh/wWcSxxXINffxXFB/KTDLBce4FHUjhptt8Fkdj
vOc295SGfXyIaYltVzvxG25BRw2Pb+VqqeNnnzlvBD+xFAEe2Yp44jmM1fck1Z6GyT477fAvWtZ4
D4lTHkQgXiqn+plUEunVMv4y+HTDAMxCFB3zkaSl5e4cmo0een/dMJspO2MTFfob63T/iNmyq+8i
yPkX7hFY0HuBrqB39m8QK5eCD7mZpoOVmI+p4tRu0n2g8wXYSEQwTttQvdohOoSSn+ORgStl7Oy0
PqRkHkAErrjx1fnVYrLOFqut2SHfK0cZPbEUy9ewPCbUUCwbxB29A3u0HHkEIW3PwIuZlDU/+iWD
QSkZPZa4UnNssXO2I69DpmzatOTtx2jYjwpL1lu6NIzNg8aRNddrXc1e3MUlwyGn0bnNROMyROWi
ZWbJKNgzmo6tk+azioRfZMkaw9YYfg1Lcqt81SlPGrzrKM23ml0qHRRFHpg3dUoO8+IkVPJtamHE
N6bw1MdfImEyzGtVs6gA7bWvlJ095dx4zrYUxdmczbNj/pLG4JtPVuxWZiU6HYxdrBr7LWF2YAl8
c+GvM7seuKoXmVlfjOKdMFvM9HAk2b6yG1p70zXEzJ0OSU7/ZgrtJxObbVE51PC7WKjm7uhHOWPu
7mVAfZLcgKVi79JYINSktCbBNjV43gvqKlX/srhlWMHDjxYROWSQgar0BsDiXBTVRkZfsi03wrY3
E1jaxeeN0x3sQL5u0f1yk0mm7S5A0hXLoFfOoHt6T7a3zg8KA4qsafY1Y/5ywfiGAn2JRYhs3mqQ
2HrnlGBb1zD4dS5qCbQudhIiXLDkJqc3oDaqiu/CwN8QEsdEMAqDDXY80qjhtlH6g65+iAKDwGys
SphJsYE5sv1QjBN0U75+IADDiyQJM3AYkiCn/NyXEk4sEVEAebC0OZ254lut3dYQN+GpXvryLWfb
aeYElR9Fp7YxsdYav7Xk2uNaqXIEeYWGm0GuvOv9KRvvxbhTCba5427u98lU+0KBYlEEqDlcO3a2
TYZ0XYY/DvpECnJEzDfWWmxYIO+x82CdWgf4IxfHLDYWZgU3Cj8dNTzJwvhnwiCXLuxmRSu8Xu/9
sA8BlWovIi9RkRuXtQs2lqd++DU5N0MMSeqQrTXD5Fzv5CavEe4nnWhuw24EmtCQeGB1AFhyYuXs
VeSSBiolUVr+No18aqezAmVHDMFRt5T1FCueDm8sZoY7yWbbcveyzJl+ITG+HdY5juhyaHPVaFKF
aesRph09NpwZ6tmxJo+JyJ3zYjPMnRcdqGV/RdXvkSMZfzhrhHEiJ9UJhmVnjqs0hM6oaL5D3qic
c8oKezd3X52L8Cnc/Tg+xx0gN2xNKel0Cib09bneaLxFTpufWjKi5iWM4PnV9PhaZz+TuGYpwlNX
Hwb1Redd1GLfVDYcOKj0X0kI51h7NOVeidjEMz6PlBfhdWpfi/TSmTorE5a5xQ8OplXFOMjR1uEy
NHDMtdbhcBNvCdMZIpFiynb6yJg+hwicqH7cm6vJXppOlkmU3aYNzfUMKlbHRp5jkFdBnIUMMAAT
8br8mAMEsZSo8sKTjuTW6NWbWbDkwD6p9oYuaaHVa9H33DwqGqJwRqqjhpwiPt0EChbJNQWvVb13
uCAMTPyjsVn0Ty3/xF2X1adKfhX4qCsyXnP4z/kMKqKe8aWgO0UKdrAtalyCIAPgBnkCOIW1tqfP
WAWx/cR0xZo2TKdRzkjSbcdmC8gxrM/2ggyHBZaAKgNraNEkimqTOy9t9mI1/oAB2WqB5cYc+e1J
hH8mwT+DxWTsPB0ULDDuxdHndRdOB4EjRjEJyafFoeSm6HKXtQUNmuO0btjR0xgu5wQxHkKJoUHG
h2Esgua6jrjrqT/Z2EcRty91NpD+WqyqndMLexK3k6N4ORqGw/xaisXmy3a/OT+Z7p53DuGZ9H+N
EEg4QLcebgSKVU932HwPbQzv2Ur/yoQFbGXz1ysC6KCKB2CqO0x8BMjzXLstmjVLPSKasSgC1DCP
32YIyL6ETMrisGkDsenguOGrq2NAEnZyZZ4PUwCMDRyNmBxIOdk7lsv5OXIBZZ9vxPRuzoa9aJF8
7oIRuPKLWWHLI4kwFKtZv2dgKhs1WUOsJvUPZbK3DlFreGrTXW0qSaYQj5I13AMz0SKK97n65Khg
HF86cQ2HM6rUSqctVmaW1cyfExOp3lTOafkxaEQh8AaSyspF/GglZ3sFp82qjmK4K4mydvBBAhv0
u9g+WHgaQZXRNvmjeFdJEmBEgWO0ymnS0FrMcpdb76DA7YA0cuMXKJ1F+dEpjxa/iBa3a1uZMdOQ
H4TbG7KKSl3eMu6L8F5Fb0J9V61jE1yGMUSvvEj4zR2xvYopmJ9A7NPkgXrVspnfoQ6bPyle7WXE
ARaTAd5LXkmGAum+HdyNnvLusgYnJ/cqWMOTmS/9vDXdW8niI4NmtCRwp5PgHswfrZ4Iv17MBDbQ
lmU2Z3f+GEm0YkFaAw3zY/DVPQ04gmchLhKrY/xqO/tMuzvlOwhTYVnrEcCj5eyS4G7xAIpkP2sb
7DrIEJg6HO2dxZhoF/hLmKseFv/hYvIdw90wQcJlF9Zr7F4sBuqkWdw+86d+g+wmko2Boddg5BkT
5u1uAZuXBE5SNztFNUsl1i2rYnhCR/KzwWhvyB+dKi5UmBHLXb3KwC2wXw/NTmy0RN7csldgPEMY
swwuLyd03pERRlYp8P4gRwYx0WV8uSRr3dfZGJ5VSJjagEindIe+SQ/1SGCleirzkr79zqT+ADr/
+p+j81huHNmC6BchAt5sSQL0TjSSeoOQRAnemwLw9XMwu4n3ekZqEqi6JvNkBsQmLOTlEE1LYD4M
FMhoZ/+pJM6/DEWmRQUM8ZEBvrXSxyOLQIC7CgEJfA8NmMyo9gwy/BgVaPWzAljVbBvCsybpIvRD
UN1Fcx6wQ6brPM09W01/opAHVWqL/SDhyYLyx2Z3qSG+9FNtDR/330gADkFqppcQEJ0jsLfQzTs9
YsVYObRZ8mdjk2gMcaWw20mE29TY17nm2UYpm5w9mWA6HqSHuhS7viFFRWIwp9oYy8cWDjHh2NWw
5L+zbeWXbssrOTJBYlEEleNr0uS3Pu+fkx0dlWZamxIDtb7i1C2078DCCgzoa8qMhS6BtmbNjkcF
TrDP+WKRhyP8CXlarOKj+w2k8tKNrsKYov0c2PWaziJS4QAQtsgiZdymFWaSh19SL42rdqzO2jDA
gLvOzTIAm40/xi4BPkREbqZMfBGFiOwE0XOTu5LV7xICCYI2e7flcSkU8ig3cdNzvIpFnXeXJgZW
zdt6BPbHJC2TmfzJqwa1JwvTj0xC8K8Z604Gnqr/9uV+osq2suM0qWuToY49HiSldPvqHACNERIx
WJgb2F33sYyUtTmluJuILfBViLE7yfcKmsJk1A4oWTeiPOOT50QBwdYijpqQB0SGuCElX/XERFUt
o7hEviimWPdt9YBzdjBQgSkNSn/rgUEynTMraXFVFBiGJl1LR3rqHUstCjJfDTcJPLBcXHCmvHTJ
uRTlQImYASYhUG8ICFyH4jXysMJuoWKCLoKIzV9RHL+xR4ULMCOBwrUWwZmq9S0zfJcEokWR/HUM
JcPmQ6aCGPA4oRVzwp0ufeTsbmrpRwz5VpVfJnDgVBDYwESiLo99+YSQz8tNma/7OxGZB3UOtLeV
9SgAozNx723OTOaXkVg6lurlM/MdSHbOHwunGETG6FU6Yreu3WQDlus63JJLdY91/y1qj105eWrw
4gRCAo7nQiADnOiqTCrvlHtGOhi6vs3g53T9teWSkG95bW1592X7R6YYzNqPpn4WBt9duk3qR4g5
PqL+jH2sPFVw91H/pmhwkUi4iSEQj3d/+cxGECElFBBfqlsETyl48TrVAaG6Dn25WZbMW3tyFsxV
pWG1Ep84OEN1VwcKV5G0xbM0lIxJEXvr5fsYPqeAWKCAXiSkL8wuhIfxIzS34muGtXnuWtQIE7J6
e9fQwUTY2iINY2PyhnGOryd1fQyUfc8nJQZSI0lMUpy3wViN8aNVt30+0qhfpYL2VJHWEE5dtFSW
1B6zEC1vRutuaO8+HzU60Dz/tq2rDcyvQsOQF+eBtaCTPpvqs1GnVWPyZA8fIt41KKpKguBYNvDb
jL/IyDEWGJwg1ma+c+243hCiPPdcVC0Kd3cz1KtRIG0WYmHATGMlu5QdkFPYsaKx8UpYw+3Itg8H
KTGOWPQmMn7UzZx54kuFF6Myp9WnlQJEYBf7xC7XZW2ufez6siYfEULeuSXAx0nsiUd0X9FWdJqb
JP6yq5i2hPUyx481r64wlazoQ9HzHq3OuEaAtxXUP7YxbDJe8IITaIJ0N0kq8TD6DrvaBvTKAYHh
VvYpu8rkiQHpFhEOCJx3OZBqW40OPBgGv5CyQjKzwpqAecd2oxQ3Bm9bqTLBNLG18toX/Uum3OVy
QV/U+Fvg9KsW8U88YS5IlA3Y4m2fOVfZ+WfE0TkkJiEQRJsb0MRrSlwNbgE3/Khn9J4yOFl5leEu
1OIItJSPHXFcVYF9iy3Oxggsix+vsYwfcKduTdzWSwv51Xny2QYrOaoWyi4zij9602LEYdEtVCNZ
GKyrgkVrp+AJ0+S3gjmbd4AO++iYqMNjQliVWDmJm9VZxWyZdela77QvKcbwkz9rY7qn6W+dB4i1
xPsgiCZWtFOAPbzS4r0cBmchmm1rOH/B4LyH7GjrUuY7ma+PCzw1N0jemozj0pBf7E9+W6Vf2abi
dqMg4q/cQdOHV1QhPayQATzzAnmhM09HbYq2ZoLwbU3rOulcFBgrW8/2fd+dirZ61mPN2OmQ6BCN
kQw4ILMM0wM1L0k91JZ8ZzNXCovxFjJJ03RlbVnytSMidKJwbeSeua/2hq1mDYONEfZHmV16k7W/
s+PARu80Ki6Ucs8UwtUpmzlPvpOI35GDF3TcLzCDcxJixsRcr2s86cweYn4PmxIl7fNNZ+vHRJlt
hUdFOD02J5UaGdCd9B1ii+K9sj4nJO2t+kUFlJK5YGWvEcFtGkurcEgfLYdJqMSfEDo5BDGVyIG1
iIDLmfwnY/UduRADjt/WYGVspTSSEb2YYe666QlQ7/+GZxwwHyrJKfRd9L6/AR+96OSlwSWGvR2A
CLW1ZcTrGqNVAUelyBUg8j99eh8INevNylOxtAnfRLJI5IDORss2j8NYnOsiXcWViZcQx21R76am
AZapA6okNmNonz3+sVz2T2IqXYVZKnfSAd7wyqqZr5XhRWWkYWfSL6PMp5E8YucVVY9YgmzqGySb
Ab1WBLVus9Kn81gaGNlakEUQ6XT5q9S4zxK06oaCe4C3fYLzaTA+yBFnWGO9KqzcqywSVJx4ww2y
EhNxgUl/iCJ1l7RY68QVMcNWDx9zZAc5k3y0EfVZ4iJIOkcpgvKOgJn6I5JBCnQDsW8t3IZ5+BMc
pKhzq8RBx6Neg6TaqIzmZw6R39MZjeAqMAmr0k7YVA+dtjMiFrFpCOjKoaOmQtOj5k3TKAVo+qH6
GgplU257JjedRFYi0XF/EPF5yUo3TU0CTKYI6/gu6ZC4EytUFYFrBJhkAKUdu9TAKp+4TqnB3ww8
BDNNZ0C9YGZLYvWQXZl8vSV+i1/AupvpfAix8+QnVgjYGmNnMNdTHXOtTPKn7M+UGYMNIJAWqaXL
j9HyJfwKrYSWOeuUq2ykO7nrfpOpgW/Ufyf4+qimYRmFA7KGIQMnnGiJuei78Qea4NUZupPgt1xm
U4p4A+PnrJCnoJemmRsBDCfLDK+26pEPIUnvKOKacz6O/jmsioetE+Ct6C6Z31z1WXVLIWERddT+
6zQADKTScUTkPlK9RLuPYfDC+PaUwuQXGsiTMcTvMIXU3gqnZyVAxEQEzrlWRf0al8q36AbaAo3l
UDGKztUqgXtZTA388sRYA1fbj3Cwfb7qsu6QRBt1SedepGvHwH4QDWczjBu8IdJL05ILETfReooG
llv+W0b3smr4YJdCL0oMHgG8lUR/qILDdxSYVwF7KmtnJOfBmFXTWu6TkMPfmWBokh0Vp8NgxAFR
NepfmWBqC1IN9UovTha2euaWFpYO2ZSWfaE46NPLm8zEep4KXVQIbUtIkzwqhvEZROPaTvxLl6de
MBW7tpY3ocrpm6t3m5JSybW1OlgnbP3WSlEA2ZgJWnH9rdYY35PGtdBF9VfIkMgD9RnAeMVPHwKV
xjdqyNIurPN7Q9G7yDS4ERj2NCHe5TiB3pOMD02OHlmtm6u8M7nKYRNG0BsSpdtjFoVu2qJjtNb5
HDWeWMHZsFEXORZwWxamhcxO0MgkhuIWjo/k0JNrG43iYNb9joXNBo51sY6z6T0qsIfDusf6Zq36
QFqiN/Rsu38TKaNHv0R/bHzZorpgKHO12LnIA0OjAUEIDHU/GT5RpBzKomECg5iXkaQWWsS31U9C
EY5pW18NhYYU0yUmdNk6qMPE0lH1BjK065krxRHHPOQhGLnjfHkr9BZcgqxsqtrcCJ1tAzMK7rOq
5BPuspsdBNc+QmpSq/a+aNLvMGJw3JDF1DECCKc/diH/9IqUZdGtIDu/9waBV8TwIDs1boU23caB
VRnADSIozOQg+Zw45OI6pqZQf/nvJJNdNWVkKJ2czSx79ml4FG3wNbOVNDEcasafJGxsg2IqPa3r
PF9lFFCx7c1ltyE9TIuUU6kGf8xd4XENW0PWtw3SUbyg2UoMWrloWkqKjEIn7CRGgfIpUWxXJTFA
ixmpBiX2BfRnJXcsebd1bW9jtrWZNOzAWm3qsFkBUUEc2FKnsklAxnSQJJgAqfmobBYQaoKxaW5l
Shq5bLTOo5rQfkXrBsIAAYKkbpisavOtPyo7ojk8u0zBrENPcmA6sgBi8yMnb5Pqe3kJFqP/qSKS
6sQGXYI7lPj+uAGJIFykdroE/dDX1L8oEplhHJGbrwlK2ha2ejaN9g4Aajv02ZV855VBpRl0mdcp
0iWtfiMkZr2BEhx/znpmDId+frXH9MzptFGjbj/IYDdYyUiF9ewSaVMXN2v6MDCMyN1dliWPFIJ/
tjSnFFpvQr1ALT4FGlSCPt4Ltn0ixmFJW4AQfzmN1rXSEjc0Mwh7xESaSB8mVEKxXe6scUT+Wywd
5zCjrIiLXuH9WbUWhgNqwdyJ1qpkURySAVF13PE6Uj7zEETf6jyqk6qdhoEMIU7jfOcjyUUtzDUW
EGGoudZIkcULmcM7jB32Zg6/DwMT/W0K6JXY7hXOu8yKuGZuwCCaZ5ooclnftb5/zG2NmC/wKNyk
nVmuZRWLg/+bdY43pLpXadKavKYNORZubuHY1lUGR3jVHWbhCdO7uT8quCmp+fnS/rSy+EoltFjd
aCPDPcoWeSL4BIFG+VOyCXzm08nIy13+UT9ua+WhZvmGsIpFYyKACN0qTQ41hHc5+UryZ9koS2nU
P7XhMOLGDDA/GbGzSlD+k4i0zAVldMUwEn0R14sHvg5XzT2CGp6jmY1kQu5Zv7QN1oQYcEih0Qsy
OgbJWKoAu9K6e1MRWMkKDPR02DljiINiWCpSRudWIyZA9AzFydYOdvZpM1Un+YcpaO6CXwjSqzKl
a5nWTpuRZXNiSCqYlRTUaZAQC/gYA5Vu3qjeLLepBYc4PooR+kr7Y/YPhXlvZ97mcVNnE+FILlxg
OAdyNTaaLC0nJ9zX1P4FVpKAsC+/+6mUfSKMVYN8z5h+yKNcBrLyUkmvX8QTY0M2bJXPdrkFNWJm
q1EJvpUkfFMM4eZRfIim6phNEPMG7vva3+ZO5toBbu/oD9lVLMqr2dc/UkCElHCoCGLWuXhVGE8R
E7G3bcKN8WzhFdzapbbuUe8N1k0HOQTEgHgOC1n64PmothxyfpDSexZvsZXAHiq/uvA9swnNYcai
IOxV4USEc+UyzlgBRuE9ZaqORw80DkqAg6TLuyDE9N1ztI7jP46xFbf4AS/0QWZN3U3nQPtwZFcS
71BPWffBsJUDb2isZxUPX7lpkVtZYrrWnspo/nFC7kApQ3GQjyKDqsTWSs2uivgz0awEtDOQMvFY
z/oGpzk6mBes8SZTbRXz11oUm3z0XWSgbmrcfRbW4q2SAhK3jhkDcZOXqy2B3EKRQ0inKo9Byp9+
LX8rbYWZGh8Mekr+ph1eUVl5zyFZiM4B8sGHBThnM6j1n5DUH0gaYzywngoZqJLawGHBZC1OiGya
dg2+aWYyqXS25rBYhMoCfVjFALKRcKRwXmcysqom3UzTvPUZ9jnI+lGDBsJ2vMWlHWvZUUZ6ZiOU
6qsaG1K9ItAS7bBCbC2sGWj6f7HuoAyvdjb7EJ70lkcwI166w+REog2P+jOZ8Abz1UYsukUVzU6g
Jxk2vJZMuHHuEfJNmGUF0iFd9xAKHP3RpG+Y4YU4Uh/aqJalfRlsovYQo/kFYjE5m4ROBx0sAfDV
eCwR3gWx28obxpdNu+WyFrA6zib8FedDrR7m9JH1COvQ7076R6b9GqxH7J1pXKxCcZmYcH5F6bJl
Hor3S2gXqJCTBLkLyNeXgu/O9LCSsigERwI8W+F2t2ABpLx+yABQ1VDSNXNE1+DVnIoaPkLjOxs/
UiYozS9smileMwtQLkl30HpySlzepRlF3/zocNqBYrK+G+kLzfEBS4DwgdtkALmCZJvufR1LG/Xm
OmNjF5nhWgTPoacMCY8WEC8D6vfN1r6HGJXDSnFOyP02jfUPtQMmXBVKWuZ020CdDNdKP+z80XJh
EjnlRiDJ2KIZWAGGdRDstWzdSTsG6MR/u0Vc0hCudfiAvT0SI3Wn+lrqIbI5CX0Ma+5/Un01o79i
uFYGqEuAbIDiTlW30LNFlcIhXZTNS8LW3ryb2dqSj5SG2fRjp7OWEv4SxJCeJLqDyBlelndi7uPs
ikoglrCyiKcoESa7ufGKIvqigwHWhcg35HvJOnqHgmLbMJ1myVC1h6xfG1uSZlJ7pfeeWn3SwcrQ
HP0KyiJoD/Kh6+IJZcEq3iwpBqJN77KFZAoOAYFWhlINkBiUdzfH5Dj8WYo7XEr6Kqs6pdBylFtu
f82Cdss6jjU74I8URagsXLXwOvucqs92Tp18wHeZMPQgxJnEEQ5jmX3Jc1TG6EZs+VUI3NgmAhoF
WNkytv11GtnHrA+2pnTpM69QMLME+oVRKnfN0gfivajhxDiXboDUTN4hJk9SuiIqq3Vu/ht0kgwD
qG3FLmRSkfKHWuZDEkuduDWWjhYQQs2O4qoMHwiE2mbbhTeCPXi1MObV37lY9Zgp+3VX4WuDhwF0
vT+bxQPTPtdlgXoZI0XAmp8QXtTYvD0tY/uP8j0npMfgZP2h0cFCdRpRmPgo8DTC3nG0Mnm5N8mF
J8XCVeNoZwbPcQkEbY5E8VKaHYO6TcDywy5bED/EED101XovZ+8qv10SXpPitwN8QLUhXYwSUjxS
ljDzQnUbi23bXMVwwaO3w9dV6WuWKT2XeNgj4n9B+4ysjQauGHI/c+gDLrA7hHp1Nj0OYq/xpTs0
AEkzO2zxdEbkEiCnygCvQNKT+axifFQr7Qe0kBTsoOwo02mwH1JPAsQKlVF4llCBpRDOeXFwzlYk
wXUQajZCskmgPDbjVWMCptA31Mn0HCTXn481rM9ldsQLiRRzbeAbcbpV/xVML8JSovCP9Ykt9a6M
v4KMRbznAUFBl7HZZEx6oajPTxaKgZWYz73y6aBvqxXqQvWvUYNVOCJwQzcSUO/LA5uHOz6Dfvyn
Se8CNU2h/2rTFjlHHXm55ebEk4/2yqYKa4Kj0m2hxCQoAgm41XhAEvuiBHuluGUYolrQTeNPnB9q
9QAMj4bhCHCxtH5GJu4WL3R4S4WHk5WfHppn23kGqSdhwmRUKv4S3n+iwrqbAwNV3pgstbtDhiSK
QsvRTgipG0vMOA/I/HAfKJVQzY7H0XpGpJ4rnIRe3oOcgCuyy42vtPm0Sq8Pzkn8aWhe5NN0w5m7
YSLDg1hnXyNPpr7m/yqmFZmSVx+nvb0Nc5Yt2SrRd3F46HHgSfpmQLIwKR9QGFqHZS5YJlJw7C2o
d6vDZM1cTVZHT5rVr+QmqpiI0EhNzxyCYSv/yBgCm/1oHElYJ1p0HF8i/G7JNuDuhF5QOOtRXSI+
CwXVOV5NYgxmR/o/ZuJmusQ4XNArUUpy/hlnG7sFmSk0/rc+2lfdhnhAPaYrYpTBxIoIQYvjb0ov
jLX66dDpq3BeK//Ebcs4dTl9DhUasw0vZ9AvM81lbAVTFaG1GbAsRx7YSecseGblRxkyW2Zj02fT
CWt71eCsZW7IAe0E/0L1W3bueQrgYL6N9gm7UufhaPcJSqXlzsAnKYSPGXlp9lZPHwGLKUvqD2oU
roL4OucPRQXXTf/d0JoFqyTdjvHRDDZ2ugbH7/XdB3ZaVNOfKfR5+RVpX1mFpoNOrQne2/ITjzLm
Egjqac50F+2POwRbtVkPwYfcvEtqtLNVeYn7j8fOYek/aI8EKWet87fo+UCKe/hiSd68xYPY2T1+
z3HR9Ies+KYEWhnG15R86CxXERhlP3HorxiXAPg81+ANVdDgFawRaOu+cR5M1WObaEIQRy7a3kMo
N8owe94+g/7T6Ht3mIZVm+ISCxmfIPU2sCCAVmqne87BhS8TwCKnMlFKFQos9oOCxDWLAkJ1A7D+
BXpOiyaqztEoGgDaT5C+JrQrabERb6mpnlldFNI5NzxJQYGlPcxoXFj6ka2F9mHJPzHPYYojL9eA
CqHABcT8CG0Xa+zClr4tZEAgYNT4bmabJtl26cWJH7p/xk+EOiMFAaQ8zGZlt3vU5g5roZ7jkkOR
Hb+MeMkNOHkjCEy14eXOW9cBu9H+FL4ahjqAQ/dqc5ORO+bGDYAjmtv1NDiLSgz6ojX++PDC+KyT
e6SbLpECVFSf/Nzo0BEyiQDI8U9+dvWdh6xdW2OrKCdhXuryPRNwfb0g+9CnYw0dXyXGnOyQgOMQ
9gJ6Bhr0sjhI4BtqQgTIDJa5nDfquCqtR15+KhSdgSOvbACXEjNHNsgqoc1IUVruYFBai9Da9S2Z
5PU2bv+k/msIrgAtEFitQHrD6+/g7bi94aL4SbBL4tEi4nfJjxnTqx65snOIjHe9IxWJHPOIUomM
TbRpfw0LYQBgPE5osCq+xXorUUkXjXVKRga6UPSKpTRHV/UPWbqyA3Ly8yx09Rltz0uHaw7vLJKN
o2brIJcxA61jhRLsV0bAl/7rLCBQ7Oamb0V8OWy/Q0Nbm+3eLt9NRiiySzZehbmMBoyCEI8eIxgd
5GY8gI2U1jmWnAJnDnaUGvF1fPZj8rVZQ0OwAS6lr0NujYl5860NP9R3uCO6ybaCxAtDhbaJFfJe
Nuzl298pu4GoaNNdjTyOeU9IUksMm7/EDfwa47Voj7b5bXApNRcxfrNUX4bjhz5ubd9NHcpQ7gnW
qNL4jELWOTScSyEB72CsZEMcI1BwY6nbbtjLqPRjbY8SwRn+cqgGiOsb4iZYpfmSfIxI1mBajZBs
Ra8DmnZ0oI5sKmb/EZt1Be09msygPkmImkcZa9i47LQnirIo3MwZFQMz6oL47mLe89QlvQE2V7EZ
Fc83H4HymdG/oqPo0OCI5C+rvycsoIoFjgacCIteZsmdBMy4Z9J01MuLAkY5NKkWeCwm5iarVn0N
gCKNDGxN/E8wV6nUdcXpBEvZAMwbb+LqbnfYwsq9UnJrCioYfWtxPol3XAQj0VjTO2MB+Ko7nj3W
nrl2DZnYVRuz+mdC5HOY9YIV+lQUDCzzPwFASTZtvItkXoycYVG5rquvJCbl6TTq3iSwtPefeBRm
eRleVhd+cEAiVNMeiL1guj0sK+BfPlV8m8MvfRVo9bv40DEBrT2EGouRx6ABHJgkp8L/i6n7lCT1
LN2zyouGNgp8NseGyb9suCLgbIekjRWQPfp7G4MefRC4OnZIarWnnX+qNLVI9sLqbil/anlpHGjw
5WIOqi4q3C3LBim5+u4z78CKwJaPhJfsapLp4vBPLHVz/jPlSYAhniFdaJQnvJqcoZ+ETetRsWJ9
GcnwJTE1lByWaTQuU7DjJCLU1ia3n+THMy80+eij+qENPxmISesbTQEmrKv9CdPMDLwqPdXTb1BR
CRA3by+j/F+KqLVsn0HI9c1vQdPvTIL6MVhJXOErJbw1PfMNTC9e/1byBNSrChFIZ2CI3AUGUoYI
Qt3KbP70hqyvraJ+NHiKDQcVYXPKrdVwwpq4nBWcCix+CJoBVz3wsM7YDxyNPi0CI4sg20cgFibx
UibSo1fSeIjJN6LDgX0JO19Ev3HII/tX5D8lMhYyuraJ/mtP/8IfA4WEKm1T7R9WLs/IYoKM1oKv
rZ4f63ckn7b0JpX4ey1uFBbJ7S3u//UIinQHhReW6eM4nknMIkXZwJdk+WS8eTJyZ/jKHCuK/Mf6
JJWOvrSrJHIQb7QhPZvqejp1Ma6zlEB0uL5GuOmqcu3EhMZCIjHxdtAdKMqvSRQYfwaTGvtrlLtn
E3saxmZ7XJsBnrCnxhA6t3TX5LjnR3GOgltzpn8p1qy6fOnhvlcOovNXMlVJlK4ivMlZ2B/JJJf5
CyXJPgGpNx2h7HVi75QXOdj7LDT8p/GGeq4VH6bEvO2RQqYzRi8PabrY1H7pqKJs5HEmIVRtcqte
BNDBsQj7V4GXkHkPHMBjgMgVXKr6pB/pACeYG9tnLrqEeZj1Mx9lMcj/FPM3LmmEWdMsjf5pla/a
uGvxFoLg0ux2Ja+lChrwZkwnUPFOzIT3qLAW8HXKkPkr1rh7b1b/FUdfhG2EWIO13jMKD9kZKCJe
eRbJ1vAUKYyCrRxyrLuKvSwtT2RHY1iyT24Y9BlbLvHJxHMCcQQxYMJhytMxFlv6VTyAo7PqmjfD
HhfV8G/ifuLTkzmokyOw6AaFbMJC1rzR4hG3kjBYV3vGajviWD04j6jnFk5ISMsVcSoTXTPbT9HJ
l97D4lPqPSZpenILM4xS+b8+ZQVxk2W0jmviCYBGWqhXa93z9Yutn3rFhcwUpddmfGMt1kd4ytvf
BIFdjwFznL1NHJBxHxGrsqESN9RT0hzG9lcpk03N7Q7eazWRKFp8zQdgkmGojxjoVc9itqczwtSq
eehJY5v9s8LvUkl2ZvltM2LF3sYKilKisC45zQtGMEIV2apzQSHHqD3JPlQd875NJo5xR0A4cQ5k
txHNiNK4+4LAgLJsG2e//xdtD8W+h/gGdcbXqwxjZsOZ63A0mSiowXB1XNx9Qa8eP3UNM9Npps4L
vp4wxFW7COeAjB9iwFEWHYn61bKNU1wa6dxzTBOr0nPQjAeV1GBSBGyD436nmmTH7SJjRyqmeEHv
6crfSQUsAy8P8Aa6RjjhqBFQASfPka1E+JrGl4UwoKOYzKqDqiFKHUhnYufZsUzlleWpXDfFxaLD
jI1XwKxajrEMPsfkkjQ3kW8aBUnkxteuuYMSAuN4oS2kGJoSt2CC1hWUAxqgYtUPqE0JVWwRN2A3
qzFb/nYBHtebEfT89uAI5haPqYYE6UpuZMIZgiPMlYjxO04wZ+qPypPtUsLL1+1mBC0qFjofHKom
ql2WCnnm6b/zvkKzI2+GavYTeiBwKPfExCS51JM9iwQBqpzTufswmiNE+3DakmZX2s+02wG6RsEE
qKqiU84GSOraQr7g/uK5sC/sKrv2AIZqJCZL60699Gdpp+gp+bhqsDrVSGNYh8bAFFLW5mXDXXOC
0UVYgosDjcbKbrjuFjNC0dYAHy6KO4m0MOOiZaKwy5k7PHJOURkQegQbJd3Z9YZlKg5NRCrzH2jU
Z5ndCnl29uFwcFvp0xzID1qHNn0G0PiRh2ZaEQqWIzDgnoTwJgWIt38rww2GfdCEqHEH7hlXMcn6
wAB+8xMbFxJc7S9du5XDemRPgDFQZ3CNZQn1FEpBmbCKgvcCZdJiPMb2ndgSaogVyat69UDBQ7hH
k/4rsEXBFGqA9SfelNKBACpfaw7Kbo0O4dTRsp6CxGv7K5gQqpkjWbIlL1D+xp5OGgyA27Qh7KUV
Lwq3Ja9POB5C61+sfYX6ezP9DNKbI77VcsMct0ORzWbT6QCQ6xa7Vs6I+p+i3sLWZ8C0ZA3AwA/x
rddUe9MwcGJAqzvrbMmMaJfj5sXsY5AUbONdttSbww48KrcMMEhehRLD//BDeSXP4QDolrHzr5No
J0/arUMhqSgzyr1eYLJZqMo+g2mTvgpMubJHqa2gH99ZNwvxj9DHTfgj98eqPRVsAP3qV8P+2zMg
pQmX2SBrCIXXgf4U/oKyNdNffFzrjtfJtH/gTsQTNmBRoh6/colg35+UvegecYczni8AbR+0kfaz
+UrqS5SdhuScT986AgeNTVeJZWUXMlyx9kZ1HR0Mo9zGMTsh1C79vkGnwuhDw2Z4KfU326Y0qzeq
sSsb14cj0rLN7TdBeenD7x5icDUBuOx6F4LW2gbBnouXkWxwbvQ2qdzyIUaTBROMNC8mGDCx8+je
EuKbZn/6sK/kQ5jyaTmf1bhtIxtNPb7+s1x+NEXpAuFARS/b3BjbiHeuEBuS3KGrXJJ4PSAcSRUQ
FwSA8is46UkCLUjno29tQpRpx9K3UcFAY5z1V6wUKDivcr/rJxIUs31GnJdf8sYdEjYU8jabyMLh
OhrUq1Au9HNlcolwcjFGX5p0UOpJQ4+QuFaiER8llpJzx9CNVQsyXkEVzp08uRJHYom5g5hCKqYQ
UEjWPgtOGaSZWfWnChdxmkoHPnLId03jkjy9aHEAxcT76OESFXVL7FbG340OgeDzEl1w8k7RJLO3
9f+/5V3ev05j06dwXXCLNfP0v2RN1hjXzFi1sr0Ph68M5kMPfbigluxQ+jWoux/9cAfb4TkkvOjy
MjFcgKmgD19y/20Y98y6mihXkb5RLzEbq9+BV2rVhRVJP/PRluyjO5JJyduYzGhF2Ps6SxhUoLdo
fDiU4RFP0yYhLtiMsi+/PhjpLQU/xZi55vyjWvxEv4KdPIJGg43MJq6OeqjZMO3uIU1zXQR/Ju5L
J8QRHTA+O5JWQ7SKNX03DCtSf6/0f/rLGs+K6Zmq22R4GPhUfuHfjsAs02QdozoerxR/GsMW/W7W
hybhaV+bPWv8s1lvFE3gmnbbXN0CI6Hl9IIYUx8y7qJONg6cyGaq7+iSwBaMkbbiRhxIA4wbrr86
wlHLWT4u4/yrjfdzIRJm1OtCWeTqTsT/4nwd0wZy+pCAM+pPAjWNWe2249drKNsMfSujhNuSw9lA
AtDsw/BBSJChLR3jwH7I77/t9ALExrBAP8W3xD4r5ZPlHWJZ3TwLGYAXmjF6DL6CvZNd6v5NLci7
81gflanm2v2FAbdm7/mI/ejNNt5qhK8h5tep3VnyRZJPPbc+4h92NzbTOjX5EQqGCtRiqMeD8igC
qNox4NXubDanhCG70pyj7jgC+eoZNBBCJc9nEuGtDNHmO3bRRlvGzKZNNYPgA36dQhKZ8akaJUM3
QB7sPerkXQGDmpg/LCrRjBFQuCX00MNSweKQ6CpycfeFDWvj2XZHPPewrFjCfJTAtKFPLXSDr/Yq
aRfHwpvGCKrQL2Z/NdJrQJWgqjf9ozIek/gi6EglnZIepngL0/u8mPWxZuovPVj7rRsW35Hib/7j
6Dx2I1eyIPpFBGiSbqsiWd6rSmZDtBy99/z6d/iAWQxmultSicy8JuJErgNBLt+q8Rnmt4HEPKIO
DRrIbVvdJ58n3C1twukGLMkvc4i5gbBfmmGW1BIKYlRQw8VnoJ27c8ciE21BuvWZvlrXRNlL03Gw
OdAejRDeAqesAUOmFP0/scXYRfHS/DeVtWOrM/di/I8i/hBrS3bN4CozwH5clr6gdbYKdJCF11Ae
VgIS5N8yVlGnDXthbE8pnwNnR3oxh1usOJN8icS5VA7gwijmYnJ8Wa5kGpJG4iHaVax9oIz2Nafq
gfz8ZpaXMfSlpOlQhwtGOiWPvlK+kdEJlXXbhIec2joEXVA30YvwXw3dteZVgw6yid5tTp1puur5
Dx51ffBm5G5sR1HVq+WZtX9VhIjLn1lB5NDap0bifG64Nhb3zilXvmA04L0MOmhEx/5nVqYX25h3
oiSdfPH+PvlfNg0khAb6g4FuIkctgecbD7zFJDv6QJ/C8w+s0/Ifob2X+QVxW4RwOOK/cjmieMvr
+DcrPvlQ2QvnwWfLGA66irVoCUoghdlB/Z0KNrLcROhHNbSdMsvmh0E36qtsu1gx4Fxi8rAzecME
07QrFFFz4rjCDyX948lMxjVJJSZe42pjGzeJgWWt7qtqLfPSNfhWC3WDjy/BABkTmpEso9DD7P9S
iICTZki00opNlaBrdFBjTxK3H4PnAEhC11cbbaB9epjlt9YYpAr8yMw3RkYRwz/eNqgWmvhj51Bl
eytH6oBIgzd1z+DKjkG7fqAboV+DlZsz9yuIi9jZrEPwpiUqam2Gq+THEN8t30x+EKDBin3uOobT
PTlc3IS9y+5BfYZNu7ftTyV9LHSzVAH3a8Wr6RSG55J+W8psZmUVuOXOreVzVHfOWP52CAYURzO3
MRzkGSUDykJijlfS/IyNZzxeoLrYtZeDkmmebUz5WFzDliFssosEENbyU2Y9kZPLYbTtocVyGOuH
2tyVZcRa6V4npOlqNCzy3WR3HD+18BUvtSWzZD81UuKY8rmc0U/dkAbYNa7Xi6973dJnqBfIolS8
Bzl6HTmaLIP+Y3RFOa3ZCVowxgq6IqS3tLxvkflUmcZNwBNJG5gG14zf5OBkY7upqt+aZBg+AeYE
/h6+AH/LsDh44Fh21J8M4YoVFPxNFN9CfHJZ/26yn/GRuxhPC60iMmLslFywCcVO8ikFV7U6iepp
jddk8kprO5zi7EgDAyJkiLyZ+6n4y9FSFckWPyNTziFz1PmatZTlnSvj4AGnnOxYb6XNRn2gO9OM
zWys2+ImRjdTaPbdUWNV0DB4RmpZ9P8yFClBficoFVf7NTfOrKkYVfasOHb5CBDXCcYrRAV13Iru
deg+VUDl4T81OfnpRmNyHVSPQbeZFs8rLgpXF83WEJfReJUBQcj2vyLBmHBLMoqJ0dUnxtd4XlaC
9FDKtfpvorgtrUdanhKSH8atNv5k/mYxp+iT4SjRZhp/bbx3GYJQvgJ+G/2UjyDPOJvJ1lHxSifB
F8oLMhhGA4HRmvJXshF+DzctRfJO6iTuH63Z5uEXStjIvCVLe7MGWOCL00hhzQccx391/4W+Ksm3
y5wzyI4jgBGmRqHplSP9Nx5T/KJ9es6tV3m4+ny2GUJ+gRzfRcvKdocNT78lkhYPjE92rX5sWc3F
zJRr6PcY4T9bWtMQ60NPdq0EDiRMLxFKf+iqoni3IBlnLpg/a1ijuO/imxnssf5F5ZdkfusssREM
suoXHNdNtA7JoY9WIt6o4j7NFI4t+oFXEWH59bqPkvgG9TKiI25RlsjLzdaRjOQNwbWCo41RTvvR
EjxWqFkZgKMfoUHs0nsTHvuOI8R2ZP/ODEOYFSGqtwx1Ton9y8uiDW7Hsbn0re/Y+WkyNKz7f2ih
1s1QouJqVp2wN3DYnZ5R/5zcrEWm3nyKxS/1qVXL2JYEuYTxtS+4w3/q7llawKEtvn9aWZY1LxMF
uEYBk1BFZXw3rSzfCa4dD3lN0CDDso8g+RgoOaroIplsUQl8LIAGMngM6Z1L5aO+qQFL4WdzT2M0
yeRH8JLSc3L5ic6T5EM3fkpSseEKoJiXOVTaNU0zlJHa/1WZIpmrVjsZM8/3pjZgUnjTVzRv1JAS
f/6EqSKxtx/GL2E8QvBKRBeQ4fVimWdJOljjc0lMmdZR70q6N8Hlxi0i7nOxZ0Y6iU3DD6J9R8N3
D7JkyQFPh/0gPrJ4q0zvPvyRRhwDhajvC42QhE9qwBaEcsx6Fggpq/NixM7+mo8qH1c1CjAWWGp3
11CHlDyCNF1p5M7GURinSdsl5ntGuHOxQdONXEF7MKP1c0jeDu4NiljgTS8muvKZ99JaAlefOVtS
k9t+ttyZ59XIIWCxs4KBIpmYC5gKvCX1qzAZwv2bUxAQ/p+WHWR9LxAmYInuURGGD3xh2vhUtX2e
UovyCBDgQDNd13C7jzovRmJ41vLr/NGKQ7PM45o9Tso0vGlYwVQKl5EKJ2GxOAW3sbqXiU4B+8/K
zkpBlO0yZl0n3Q6JCQbgDEZyF+xG7VMZYBpmjvElI2yGs9JO5xgDY5G+h/lXbF/1Yifeg3Zlw6xk
ggyjTeCmZRygZOidERmqfJ4UlvUYvoBNCIyb3C7kLHRaKRc0nbGv7oc+3PXg5GLOWtJpFASJi7p+
8Sy2Qed08mbSPAmqWfEs0FtO4qrjC4hR/au5m+V7CYcW5AaxUr9UdaPQxqX+OUH+m0tn+sYMpba0
wMq+q85h5z3l1AWI+Fg1nG0wZAOZpySoEgr+DoPJ/GzDazrLxIEB3UTHBWaJDKpuyDxr6lfBvJ/l
g9L/VNKNSOJIPfCxosDupjWuj5f6n7TsP3q0swz+GG12PAgWtjU9cqzqO/NdY6DCCX6l0R3ED8Pj
1Pd0IA6aQs9FhxMq32VlvxhIbjoGEOI9UVdVyFzhkXJFID/3MBEoR5EDBXtMGhqa8mlKbz2YhTS4
Wc0FqxiDSL1/hVHcBM/ENBlw0kB0mxFlgzJAasAJF9hOwL+MTHA5A10JN3ev/TObe97xrafHPjmC
Bxtwj6f+Tqv+cHUa8pc1OYI4XVxeaucpEkncs89v8mfszuAa+/7Zg6Yd7deRskxSPyO1XBvpdcJs
16LKDflWCItYJYy2lIXCt8gV2WPaMY4eRw7WRZy7svpo/c3ChzJdMb9PzDIbdIsd1WtxyEfP1rF4
ZGcVroy5EfWO5DNO8L2Z7ENxYm+Ej++rIkts1lgTE/UyKxc6QEMci+44kJyd7ZLSkQw3wP8r7/Eb
iuKzYZCZWI9Qv1vdH2CH0ryMxR15IodBlR24kuuY19idasrnS1fxd9i0Qvgh9Bb+q9NUmzw8VLzn
TZY5oXoTaMvhDC4XURlupvaet3f06oA6D1W1bf9xrXIOSdpn0V6DkK7mJVWgMDtoQzLz1o9XhvjW
DLz+lqlHrqjhw1BR7b2BoVpVd1bMrDRYYUbcYQWZGZw2BCdgOW83iJ4EoSzqrS/uymeW3NquX7Vv
OZtOmU+VNJAPxeJu7Yg+lBNXIbeL4xiVfRTdURAV/LyMctiPo++17jq92ZL50CDUTnC0qqjLU8hH
ua3tsd/xYH8YB9le59W5QzYfBXe/2/qKk5v7tG0vYMuciIlRFMBEhCtMEFiHjltlMbzGrl0JBlKz
t+jyp2dtBkitb/iZ5ZSyx0tqlwup7Nzo0Vv9HXaqw2gmn9muxScwuLDn/P4X9kNTk44SoRskZEs7
SvNV7wCMZTe5u46wN/29nn4lQE/S8bfQL0nJHc0oqfYsBDRAeUk1rVmI9pck/PCn9xYJOwfSexT+
1gKRqbUHblcSWWyPTlXaa4nST/qgRLCWqxKbL9TUjMJFZrFDKYinvkBigyGWjXfWvwbDNn2GEZpY
IYCUXVEf0RxLSGbRh41wX1Hb1PrbBLujR9lr279jvpvZYlj+zyC/q+rkBhDije6DRnkqwWxayEsg
RIVoMQRDqDTiXI13ku72DwMuKV7ucIdLiKFtmTpc7iUUOxS/CtN8i9xdd5i/GNfr/Y+ComIkgJtJ
6yFRdrlxqCgPR/0xJPtJ2oz8gtQJOpjCBqTQtxwzs55ck5wxuLLi3QMXr/HThe3bQORf21LQmpCg
7kI7lqyr6qs0H0EarWiqMZZwCuahZ4BvgalE3rcvuz2fwSKWFm4MrrgpjzxyOXtDxj6F+ZtRZjFF
gG7UGFwhw1djnsf0JEjr6uKSo5sEHSDH6r/JhIPC+L1FMZcd1fLFpPKaUMMiTajWPOAiPunyNqD3
J5ySphyCQvXCzKcxPpVHFH+j65ZkN9ZXcvCu1R9V/CsAIssE087LAlBtn2W1s2G6lq8qNzIG/3Yv
xgu/ZKgKwj4ttJOBfT2R4zT8FSO4jOlw/VNq8Dr3KoIRYOb2xmjQcyIW3PTgsOAeyntfJ2wPNRpe
FNRQnPbMFxbJBbp/zpeS9yAdkR70TywqTp3cE2P2jJ60kLF9qMYXZjZv1nEkgYYNVpK4CXTQomhf
Jgko/4iUjT+bq4LtP1+OeXmU+Yiqi3cTMQP5SZfKKlcFHOuegHSSbzpdXgv1ntXvsVRv9faJP7uO
Pvxc585CbWpee/Oji3BxMpPS+vvEPDaljO58ZT0jF1DiU9f8kW7oNojqVAoDVIJjMG20WKDFDi8V
CeY1H7/N4BA8adisJEAVJcJEQXmW6J9Jtu2KS10fA6wHEXRiLc4fKfZ/GwNepXiSf0nRP2qZG1GA
23B2JuK6U9VgrrTImxm1iOcIYp2oy9UAVI7Meyds1RcBW6XriUL0KvZuMomx6Eh7aEjYwrzZ/5vI
Vwv/2RDhWBWysW0OLcFaaXPPiJgIOBUt3RsDL2ZmCxD4ZWDdiOMBZhIxOuhXLPbQc2ywx2IxhPlv
IBIXsCf9w4ZYqW0/k1LluxZhChUTjLjlDKPHwdu0EgM6CsYsGnlYdpWsJ/ETGQZlh4r+Bd3i5NUT
qxJjxvnCxMXBXZmz5RNThGoRlz/WKUaoIxwFAx+sTfWjQiMFvs4jdMRG5sbIu/LxjeCYzRzfxoi9
KhdHgv4HgwHiaqxjqr5SFaz5ZKIJs3uFD3pGZrYTmo0AM0Xf2nwpPsyDukleWFfE8TYjBGWyvWYx
5j+C6bezrhiscFhe/ZpzkM0tfDKRX23pQ/L/ZdYB1uJqnB69f02VD1F91IDz6A7mU56fwvhTVa8l
CZYBL1zNrTeNrCBZrlCOQCmYYGSFnD/MDCs148p9wze9ipVXOb2L9nOO3xX72LBGm6ynjFqHlWfM
qluv/FUA5vNFZU6tcj6G3FuERrI/ZOQyz9YpG6t1yNQrao6LB7+UUXHVv0ls3adFJRsSzZhF33ZJ
zQijMKerhpjwUitnmQAa6zqk3cswLDcYaA8QnUl7Dq1yT+6oHb7HiOVVDd2hRERTyL9AbdBn8SZl
ZtjjEyMTbpUxaFRR9xnYL0pdAy6y/EKHp4yv3+65Z9TCHSXJZa8ApptVtNEywaRvqcSGUAcuDAW5
+HdfsyJr2oATWzsUQ8XitvprAc2ZPBWgyriogaprEQiryq26egPF240QKo49RU3kI83c6PVxiAXB
bcldqb9joh1TEonq+q1qA6KAbsSF6O1mGHd+Xp4jkeDVsV5kllOVRvPaTy5p1IxzPovlW18+jKZz
J9vgLsjZhRs2itWlrQLcEjHAUHelqvOLaIHCtv1fpsWnRld+JdRM4fC/QGXVMbuUrFfNOJNfAI6G
CwZmiK61CE9HvNSdk6JGYGpq2NjoPK69sMV9x+IjBhylRj84IwBrUjOF6NO3Qt+rbA6QpPri6pvv
Vn8QMcftsBZNuq/eVWqbmUVygfG1NfVVkHya/f9mLfK8JdA9R3K7KySEfaMBMiatJYm9iMptkMIX
n6ZnBg5gN5gSh3uWcEFsMqZphsW+cCYGSVD8sdY8NMrSG16FcYkGm50xcDxIesPaRkPTZ6tMfBfF
zywnuP9nGIRezWa5Kb9QM56k+D1EfS59WJR01Ge15XVofNF/RgHCIpaiW6XmMduXLUggbSe3ZCep
Rzn4J7OvLlGpyCuGdJdS08+Tnj1zVnU0IiLfdeDvU+R4s0KYaHLQQ7HkIqxkNIEWth2z+DbLyevG
PzAzCeaIGoEa4xj2+gtoXjtJYt3LO8vQ9kluYrgaqNw1ftkLHQxwADWZVUOsHG+K8U1M24y8B6Y9
/pem/dLQ3ZBuy6p+B7hFY3Q4DvdYXTCsL63G8E0n2HcTsLgL8f44vASE/ITf5nShQFalt9jCSMQI
xEIVk/aPsoL2ID+KJAY2Rq0FK3dJeGIC4GeHbHi11QRjHqU5QhTVKXiaGn4JSvReWVwnRJ4POUJZ
C1qoF6dfiJ+D7taXV1EB7+NnTlcWcgAsci+tiR0erbZgY8480tEUUPvOYL8jJ4hzzdHYiK4D/2FJ
QANVR+b8lqzeg7X9EjPcgqMSsqzgyEosJ4dEFW4TZRvqBtjj5+gjPoPSydaKdcyP4Fmv8CMUZuPp
WCRJ6eQrTUD8mfyNyd026D4HPq076tea/1b5GyFf5Gmf1bvxLwPZZ03SqkIusvSybNmU5kKGJeoP
4q8ORY4G/TLPSDrYq/lIak40TXG/UTAM9Qz+xoipQXtKhh+hV8CIMQ7sTZUgaYXv9rso2Usv3LKU
inXwaoZaIhvBxDkgJDFDmbr5EmCeSuXZNa1+nSjUU2QJZ3AGUVM27gRe38cesJBEen2D/C1DGhjI
xdZUHxHS/TEtnOVfyRimFC0+pvjeQgkM1lV7nLqdZDFP2maPXHrrgq/FY8B/KgRdmlv7uwxmVgMa
Zn6VIg8pZ8DuR+MRuOLTscqbGaGdhGteE+uoLCtAsFoaoCsVK8eEHIksvivmzqOPWqVg/zExjk7o
ePOgOs3JstCFZ9pMsocaygux3ad4D4i0+zfRBLR9t23tFKc6syaFYWyYbnmnyOfUmVRWl6Do1ogu
Ux6NgIi9PVPcSayXjAIAciRTDUB0zpiWQs3Lye+QPQK+7GSbjq6RXlJSFIMDDQRBD4sQGaN4QMBn
z7wddyNBrBaaTGaYo6MzuG8Ba7525Rrmi56sITZhG5lYwJSbSfVUDd3GU8Lpflerc6GuSrw9Oaky
fpzA7blzhXYzqogvvk7fxB8y29dA9kYWLeyA8b2gzLCJgW60rwIXadmejW5b5/cWTcD421Br1xWX
UfNGoNsL3SLxA6m+JGh890zYx3rmtiC5oy2OKYv8hgNbNv/Hi07axyyfm4Y9hbpWA/tAN82ETnBW
zOFaiMip6nmNXh13gzZKKGSeKi1QEr9Nce8V9TVI2SIF25KcrYTtLLTeTPbXo07lcA5UbPsDV8nI
VAeva3uTWTsLcov5AFU+MEF2J5vxjHHxo+z/ZhC3DYxwHO/E5Jz60W31e4XIv7WellxTfl+S4NBG
R5M6UJVsCuxDqJ3t9qKbrFfkvZ0/RzN1Jjppo/zQFCirMqnbmFtxQlYFeMU08BbwypgeM+1aa38h
awlJeZYLzn7Y2Vge9eyf6DJmcDkC7iO5zWRgxxqdGH+iIQmr/JeVBLfBZaBcOlnyNSWlDft29FYk
G9KMmMIg5N1McbljSqf4lwI9RIqdSjJ/bA6JiWaybu5152mghXGAADNHcQNZDITja2x6XRM4eZjc
C7LclMsYHcP5A9FAZC8T9VavyScTTmCSXGq/d9M10E8VVTgceW/ON/BYMDNpOg49pKqLQs/Ht54R
Lv82M+PoePGYqeOlDshXTVzJaD3Umz0kgogpuJ9THOPdQmWmqEg+YFmrfwp4mniwcG+ulXIbhWzn
g2AnR5dw+E5Q/aulSkkRry2dDYL01nKQK1hajWDxciIFWBjUbD66+CynFL4eTrNtH51m/2bVd5NI
CCNH9QMatDgzMIOcjMKTdrZlxf0ViGWOBDcdicdvpDopUUn+mzEc+xzpEIIg3QYqhlI9Fjfp3bYN
xw4+YqI8K94VIa3QaRHRZghsm6uKhV/OliLcZObOhLxbKOo+kFhg6zQWvNvx1VJeE5ANkHS8VpoJ
e269tAHcVSvMkIFMIsAzGcwqWr2u4poV249FI4RL/8VEtMDvOmnxoPKB17hKMDNwJ6G5dYHtGGhU
jQ8Bwicat76xq/y3cdyLSvplf37Pm5xVtIHPnkuE6AeZbNSAo4CAtY1h+ZwvEMAKZPASP7SKX1ve
hsmPEn10rNBGc9p2wy6vB5rQ3iNwc92r7CWo5SN8FwODwZLUiSKDyt1lzWcsRZifbCeNLqVtQRzU
TaTpTKgUo99Yqr1dnt7ys2E2QHQ5WuWS6dj8kC0ab7kntjp7m9kNq8m/DmFNiYUnQwUjcuoNpBip
j+KttH+t/hiPHVtCTGxKyArHdhF3/osYw/lKeGg1dGUBAz4f+m/dH+d2QlkClJ+JeIexItDJMANO
49vcVNrY7Afj/26VPEB6scA3HJN+sCNXS8prxPX4aJqxWVfoTwwVnzo3b8+el7IrEc17DjcJf8C4
tYhGUxUBlgBHx8i3MRsvqajX5fw0mPNSLgevM7IYm4QgRYV1TYmIvDFmjq+puOB40lKt2SGAcczG
2EQzTCTodlVropdeZiOPaAbVHZpuoBMpiv9b7Z1avutj6BJSSCv/HHn8VaaDPVFxBKK1xi8EBmAd
0TFPCEWP2dZk+fCHCY5xWuPfQz9zytHwpiLFfmJOXmBonzqO1pRNlHWXCmay6XrAappxeCQo7v0A
PiZOn3Zk/gjiWEPwH1m82uaWdozqnLUrxhWfjxkz3MpsOYqa+l1Ck1ZjDe/8ndl9cW8FiF8KDAxp
ToKbKT8j9l+A0XBVmO5MEjxac58sW0mU13zWCJeu3nDWZlP7XRnQ/ccCmkGBPYmcQUSRSeQ7Uvtv
kgFtCO0Q8Hbm1qIeDrYpB02hZ3SGmB54ZKtq8MKW+Ty7ipjrvOehKWo84sG2ZYY+tP+y7kJ40Jlk
8RWx2C8mpm8bmZVeT6fceC6QBdk+pOgIhtnHtNutrBShW5vAe7IJmBBIPQI7PBlsN8zqmz947Qpt
K8+ffYGhk/lUnXkt6XR2MT0wGrDWyReasRshNPIVRpY4kZPa3lvZXgZhZlT2ukujc9Uza8ukT6ue
1JceaK35L2Q9GuDFzBhgxdpKA1srxYjq88JLMKXb/cbIDz2KijHbanHnWLzK8rwJ0G1PxVFCOmIz
vFNBOefDd0nnPqGxUXqc3gDCucz52YXbqWf4e95cY/AlicGE+Fyn4K+Lewvr3V8+3pEvkaBM1ycE
HFOHfPxUIkgnyvwltuVdLGckycSrXM126cx0Ba0o+qmie/AxbMm7g3PFZYK6QFOCtZQdCL5hvAbL
vKxmLDELlbNzolQ5VHV4rifcP9hkOkidhtFulIHpr55T8tYXQiI36mLnVdNbZo6bEoOIQNRYsLhV
25vB9WgrNLs93X0VlkSOSSTV/2VTOr3UXX+OQhIx4cjZsk0Lt4Zb5NhN5tBZrCWNKolO1GdfRG3V
d6zHQipJ/eFjLfQbTtHI6h2l0g70/69JyLTeguxw7KBTU0Q5NuKHvCtXGm2qhKUgI/9m6qDXwnUz
NLCwreVIGtx2DFeAlzoY15ombSU6344D5KkN6061vwaaVJ9nORbK38xujLuDbatYWarusDPHfLOS
sXAXGu2BlrzHevkMaTIVFrttpjKz6L0WKw7Ky5e+/zVh+M0VhXNYQYtgrh8YZ2WInRHZd4pQB4qz
tzizmeN5WjCw+6R+UNZttusKw9XjV5OxvkQKYzr96BF0Xu17qtB9/NMtcDQd1GstPtqomiUzfYzG
+DFJR4R9o4r20UpJd4Mi2a9zuXySKoKsfRhwMorgu5iSfR/Yiz7Wycvy1TBf20KHjNMAxy4CSBgw
ftqrXT9M62hqBfKtT7smEmvEcxjA6m6ta9kOVx2xt8+V3XAPa2jtumeDxopAlATedfYYTHMfBfYm
0xpkAZxq2XQOJftnqiLoeUiTRyQxdYhz8d7ZmDUL6l7gToQDqzpySXWxUt2LXmK2re+i1twMsc8m
HWVDBT6OpAfMuyjzW5x6EW2P+IHXuipiWtdF1MD1CIta6DEd7ruqvSdMp9TkqzMZtcf6L/mydE8K
YBuWnQGmvqjZJBN5em1IJGtM/3BWeO67DvgC7o4i+Dcj5vWDbmJDU+MvB40Uljc1x3Ij6Q6KEfz8
ef7NrHysyIvMfmrb+rajRcJFaIsyOIJlIqsC9rW2WzBcm7CwDQ2KahxoRicRNHLuzJrf9UZC7avx
8miMKYohv6VL3qdPuUbWXj88S47KqucMPrPGlFm/hdodrHxlH0qdyqV+2LiDYrqXcK91CGMIBCgE
8+ePGHu4FvhEkNAHs/2OuoB12NE2l632oi8aUD3/TtVXLcCqBpcsQQw8YAXmvF6iMYoJVHUHHoQw
IIVJ3Wh6sO5p92M6XyAaVWS5g6rdJfgYMwIqON1Oz7Y2w69mcC/7GVhPP9rMbLPDZfnLg9HwO6vB
+smR/PAxBXSqDFl9QNgrNjHRY1JlHuYo3sEsJFhsebnJ9wb9es4awj98jsoYTb3AsRfYYM64Suyg
95RFYosohz279tto3QuO0cqu3bmwPvpkzBhnmWsqP8LgEpas0DuJQTNgTaNRtfXrGDIsYPA7m6iC
eBhVjLJjeGvYrvMXeS6/SJ/aRi0scJ5rJrIY5ncWBKK6BXIuvwv6wkZ1BtTeekV+dg47516TRdJg
NSwxIlVtD/vSfCnzr1nH1cp4t9Fs3G4ko5WNZ+BdMDMI+9YuxoGosB4as8qr8UTLWb2d9JiWNXIl
Ftuluk+nqx+0+4ZI5ayWjxr2DFGkq0w/+mm2iYhJh873qfXtLrM0IBgd8ai7ZMmi02+lrLIKRJfK
gEbtsz+JrWIiS9w8ENGzJV143/CeVToiL+RIKo6YgbFjlIjNEOTbukc/r03rDMkkuTFuQr1nIGlU
rWhdNpC16upz6s231JgQaX0XTCAV4LWmr67i9iMrtGOss37msErt9kZkuaOx9e5qlbXnfALo9hIx
oKhkWAhDcVpU8QmQvYKBA8i6G8QPgnBeLZ0muWWb2CoOlynBwdpetToPrEBdXEa1W3JHfpb85JF6
tpZvY9xdFGqefDYp6tp1bRtbErlfRFo92nCgr3jDuwd+NXVNqpaiqlxF9NuJ4sRufchpz0VqJlEV
WkQuqlR3Pba1pAy2gzHthWytyz5fV0vXA7OOcp6UGDIELN4OduQkFMdg1vNEfqfbQpUiezHCQnmI
XqPgGWTKWbeRATPTaydSlq4pWoCK+jCbbr5MVA4eKnyuW1sCd8bZNXGgxbj+cl99qths2U9EHfmf
7MtU4mAJ+PPypPD8/5mhukvRy4ver0WJwsInQncuzjGDLVG7Fq9YKf3rsoswYsDRbKnIOB0iwCA4
Ayf5VDWMA+vsb0xmr6RZahV/b4fR2krz81Dnuwo4g8XHHXBAlGCO8vodxSndQHvjw4/RSAlEc303
30Rx6AUliBWxu6aokqCQWQ21Ym6f2sA/+mZyNjvLSUf6NlIRK8yubHvipF6PlebFpBamauwJRKt2
InuqYu6CCIwabbDMQEDhJsEEb8rqEeBs0bwKCgn7EUfYR30DCRFZDiVNT823+cMyx1Kj1YAPv0G2
xQpxNVbFecCpGQDkyX0SG9ga+oLVAEWxyXZja7A8KMsRrSD+fdp12ZSJLCnWebOz0LOmmKxKmFk6
bncgH5CO1z5cGsOEx5K/hTSoUZ1w1TMq4n7Ky2RvkUxl1sGRQhJFnX+KMLuIPnfDiH2VFGyUydw0
bemW1OXA9pHrNrfWlx417tuWrcCIAXpmVDJlnMV+57LoH3pmIXIIZ05xffgpcj7wDrOVdTX+H2LB
VqaWbkLBXGXwdyV5R4YBqYlvyhBYyZ5GS4YD0k8+g0ThHcF3V6IjtzCjim+/+iRD0I/fFCYOeSA7
NiiGHLiUXWyojNaRP7/ZBvlW4cDdmTkBVm9d+6oBhYVs8wf5NcudREbnB5+wF9VqmCkOfeMy6xIj
AqJpdOA/KDgWrYg5MeTKwXFpwIjtwesYvPp98NGStplk6BqzmlcBqTNsCB/4R42wArnBRswI2VNK
Mfw6Ik73umH/aOIrKaiqA+lua8ZxUMb1oI2Y0xV3ovQfQ+lVsgmmaNtj6/91008WOS2XYxws9ZGy
N20JBtpnoz/i2XYD+XcwfiXdv8n0F8u8vqn+NGNYBcgkxlRmHqvtKos+J61dEHyOhtNEZk6Q8aOq
2lWFTT5mbI5pJxOOCGy8EjtcqG5A9jp0cQ0EYvZ9WH9EBVgTaVI9b2iGXo3QxhCGdZcpcWOndPK+
kzRAK6xhfjeRO/WYRjslOk44YcpwXIcSg81K7BSt3ZZpuNfZq471QzSnbmTzIzMG9H2BI5s1KnYH
A9IQHqsTDryNIktIN+wrrEA425grKcVRNGwy0R8CdsdWgmchwjirWpiJcjJS/K2J1kORkYx2OX8p
bdw6rf/N07g1maxYfbU2ZjRpZsd1wac9ka0ACAEg+mHqq6dppbvYmq+BygzNjLYCG3gBhbmXmVfO
0b5HNy1PxK0aIBmMZA2LeT2Ob4E1vVL0MSGV3cSGWKshhRAFHIhIz9EvpDjQrZ0Na0bG/B5gwex8
8jOKGsziyCAoQJXKchZBspoogO+b22ScOnrmlKRe2c//GsjpL0WsXQOWfB3hJQ2TznSu1nkpXxIk
Dp2tEov6HQUPtuRrU8IuAdmxqWrUv8vuAdZMb0CT0/Y1f1pqsI6CE2PNuW9ZuQjOiAGR7zBCWQkV
JOXJqSmjV1760zSHb5aecE+oRr4alafCVF6tngybNmYBfBVBVMmOKkOsJVU/BaE/BDpvgPf+TuUa
BrcXIvIL2w86QarX4IVCH2MRMtPzEFJqawaKmByUEZ5aXEYpxPvY3P/H0Xksx4psUfSLiMCbqcp7
lZGdEHIXTwIJJPD1vejZ63gRkm4VZB6z99rC+KmjXcPdyDN3cEb/YZDI3gCILgY+gTnOkC4hnKZD
Hwy/bcbAHntbRj5LTC6lEXFKgvAdqVt857Otko1gMzwKnK0DiyXjaY7EkR63EXq+OK1/y4H8Tpem
K5f5esR3oDOk7mPqEY4fH5ic4f5TjI+0MTqFcBEaSAdVYtx1Y6Z40lIDjXPsO7JcPKXZwgQ133Z0
p2gJHPTBqf7rIPiKdB2rZY21A/6qbT0PerOZp7Cl6XYbMm9nNxbYugj2xWNo33S8tQk8oHDcGzX1
rs5lX8FuYbN5jHlT69p5JR3kBRHnNWzx5rjFfGgn0PSSI43Os5fCwmPx11pLj0JVI7iHFdmToTO3
MhkZlAw3w9ja6JpxGjiPkxFMpPL+JeW8wuWHOVggbNbOwDI+ImYCA8K+xkHfDnln1NZDIW51wHwp
Hncp69cAE2+RlvvIZjPXNuyai0VLPJjEcaC59a4wSOfDYzoqeuvY+zFL9dpw3BSaScFlo3+zvNe8
RuBIfS2yaGa9sACrD1Z0K+GclFH/nE/2ypfxewTU0Rf5YSjkrWdjoI/5Tmt42uYMiBq9jJW98GPu
0vuqp+EUNx4DoWoBZH8lFK9qS+wUPD5zGFeK7b85G4Q8/82OaVyHal8Ciqhz5ClW8NfmToJmtQO2
492IIUzwtBlh8dpw3BBHgKA8mY52BtaPz1BEOuFf5apSwanDK6ZP/SOm8J5GfFMZ+J8KSJ5Y88rs
vCHCt9BOG+LrKdiZfhuuvtat19amgjMi/Ac5D4Qr0cuZjf6WNleMZkHm7iol0KtTEuZGfiHJ4dlW
31X+qvrpUNucj7VzDCydu+d7DnRxgPJV9tIYsPyBdtbb4DAN486ramBygbFSLWOlGMt+1AfkBaBT
1FuoRMW5hbIQ5AG2B8rmur6bJYKWMtnoxOzJDGmEz/y07Q6W53KFRKSZdBRqNA0OitWwLx/V6G5d
HcGvC4CodvZx8aqHSFHmJBHiEDovuAtwSbUa8RDMi74GCyITKRRckeWsM/OkJvc1atqttKxzn/gb
i52jU8YLQ6/2tTes7aY9FK1ABoTEjJHlvzosDqrmOZwvQSXxDudrm2Ara2Qh4rlrVTWvKvuKiu+p
BW5SizWQb44htkxlv7amaF/oapdk03NYVasA3TNbICbf2cKesH3hbLamo8UMLOy8FRcz+qYCthFR
l8ZnG5CvHix96KS17p1NyZ4k07cdcpUiPyUhl0nUk+H7y0OBoYcEPSjGw0QLBZ2RhHfuYOccpWAq
obn3kbNTASxFljACYkhteGhzGBuOmckZq24+O39FPkucJBuTvCXMErY3dw2zyxXWdHkp4oqVCAvA
mERbXSjcZcEJJE3bi2uIeJC79j7KbqlK7AROxG6E0rcBGDRp3wVdqYkM047qYx77mzR1fyKFZkOX
W8OeOBBXfnqfe5BUl+/0W6wRcpZtHUqSzwpl3IDYe9LVvkoaJMZ/UYsi38OrOUsRWrQvRtVfCh17
iqFfLM/fOE2Fk2vYDw7Y/SwmDYLtt+YZpyYId6HlrZxe3jTDxTgHuYOJqjdGGNLOLungk7/pDLB2
H6XRr/KKwxSlYs7EsDew1IptJFHCUnI7dfNdqM8GiXQZfDmMtjsxPYKJ9bYnNgTIkeSc558ZN3Kc
jJhyhvgQKwa0afvtuvG9Yv2+zN0Oi0/IAt421GxDyjBA686r11/8qjxFQbYYirs3W+oxJfrJUa/z
fYFDuGcDBASBCRvvmlKcj+59Jp2UcP6ydCvq93xKD157tSHIJNl4wuyxqfE0BO5wydMJSydOAETj
lq0wfctFOlD+zWAB5X9USAasTj3GsTh4yrybRG3pUfVqx8zIBnfVogd6GnV4gkBdXYUaksIydIrZ
8T/d4ngCplHcDK9Gy1j9aXXIsk8xJ0p/DCko/xQPXdc5YHPS4R2VHYlIEXMhmfgMO+wmJIoq3KQJ
YUokWnrAK0SVbXS0KFN9rsfyahnkXKE+KdPiOTDhEHinLErAV8mCCLxMoxixj1XyG5Ue3Syivpgt
Te3kayZ4+wGHZC8AudTGW1wwxRzlrDYGggHx1s4KgjCQ8g+/nc00HVrdSg+7vT66TH+qTTZGGOIB
gbfmqZb4hQKxDFVkoqOhSpuCU1z2NxsJcMrRpuntOfLda5UlZ08f12bmbFXZcX92OCw8ImwujniZ
wmdtpJwZvEvrG1j/cREU1TUV1mGM5c7HvTWhMZam9qz5HlZJBsPEXVp9d8kgTjcxXP5gCnZjhKzR
Amw9z5zJX8g0LJh0U1rTnSLIyslMCwSSBzGai7o4ZIO+aPr3IG83kcMVCT1Oec2iJRkx4Rji97Fk
QsQd54fZiF5XOmRfc0N9PiO+DY6uaJN1xc7RnLPGZa2iiKeeuHMwUkkBUJKcIGegM5z16lzyqYWe
V2cwiVZimCjwYmchi1lLjnbOShkvtpjZOcCNaFfrvyPBESZ7tTzVdwEUlAxgMfwZErytXWeO21rj
RxYmJgv0Zw78i9AD2DvGoL/UNfb86Cpk9w8R3lYmzktcJ5LpAr0Yplz0qQqFI9TezhSv/hztnSLW
7JBRpXMfjHupDdSFyg+tBeYyJ+Ds4mP9yunT5Ox20dhr5Ib9aWrtsQ/DhybkH0fJZWyc85iKf7aH
KqhEm6nTK7oTBKmMvakgJ773A5NBj8mwsqNvLLghQKmCtvUm7m0/sXihu28xC7Blgf3RDN1Dl1UA
dn2ci3EdvzBIXkYiwpsFLPiJO+2pqzAOJZ+98d6M97qaNn2YsacjLFWJ3RzfRE/5ZFnx2vPGvzZq
OPUoVeumJtYTKrpRUh1zn/SQ0CGRo4GR9IATaQZZWuyMKn803ptp8cQ0FA+W7QFUho8UQmXykIgM
kpRaReeq+WzDk8a/ZRqgPDPd95xVI2wHT0UHO7fOBaE7YJps1Oz85Qkgvj6qP8bKfLUDIrFp97XC
2+WtDYIEdmVoOJvC17YMMBfU2FsHKlXq6xuNQpjx3lqZ6pGW5rzew8GAoYsTV8vlPklHFhguw6Zy
2UbsM/P2LlnwrWPe/FKp9chRGiE9GKV9lgDxW098da3aGy6tduEsp7w6FXDzLJa/pfYvFI+MODzG
s/i0MemYJVG/EwIfoo9ovhgY4ua3UXtqLdhG3JxliqOzSh8dWT6OEAS2lvssVlu//lbU+Z2cFn1/
d6lt6FZwliN8a7NbhX8LTyogmldfDO9iQgukiD137nS9HwJPX2KYGwtrspZXTHsk3GPcPRFcSe5r
bQYq0GH1yTFqkZKls/BjqQB1hjaZYG57lFF1y1J1d0vjppVQhycLKAm4R919DLn6cqJuW41bH3tk
3WjLqqMGdEjg0MKPSrqLid2sz8BBV5g9GVOlo4EsYeSbbg2mDflvovlEI80+AT35JYz81o/4zzvD
f1FV/ynhlj3FcgakGwdYnLRKEVyjqbRuCGdvXookXhtw9DmUKAZ6tcpywVf5uLf0zxqHdM4HWOCH
FcYA823Cg1NXz9LN9gYJR6YX/kCAP7KIh/sb3QLMIZ3Nt1mqa215z7VF5Aq5RiaiahQiVy6GgUkW
Ey0N5WtSXApH3AzmeukoNSbl4cZuxMEpSfysaA8F0mhkJo4WfDYW2mpdf2itcfItHGwqagk5SjYW
mpjJss926W+iON3IACkRch1HUWml5gOIPyQj2GRMbM6DzmSzdDkcupjdh55QQ8C8MWVzT2t7bej+
i6hpbNpsWDddRI1ooyojb6VwPgMUAXi7/hLKEyJIrm4Xu5hoR9zPMNeL1HCoFZCwRBqB7yGA6mjO
HuoSfU7fhjZCbUT7J9oXQ0bPdtDfFU0oA03QiyZguEEgY4ecxme/kUCaWgZ39MKXAiGInsVMMeUx
4KuutGJ6GgJC8fxI0B3mG6NtVy41rUy1K1MLYgJ72MJYAUf1JiQ9M8bwngY/MXsgS5R9mcOh2KYx
PYt6o9f8o0PFJ4TCrK4YjtUQ81HIM3lkRu/ZrzXrihzfZT7IX7Nn92mSo1JPiyFHSR4NR5Ndpwa/
mA+HZrnYjfGwdstgpdsOHkNvFQc+4dTAKqDMGrQriKSXEwQArTOXLt4fD8qrjVTFZdzVJd5d9Xm/
LPw5GgytShW8CwtcIGWHKyX7p+aLG9ZdFLG/64ya/gKneDIEKf71GUlNWzyDtGWk3/sczW7lnnHi
EYAb4icTgDH+yQ5GVvlethUlm3Vs7PEgK/dQyelcFfm16LNNWMAdMxt7l1iPGBaQ1SKEdRlcIEG3
2cYuxsZEoOCZ7pbJyLOMrYWY54xBdWLh/ZdXYHA9sFsiIR2umLoTSk409kV6rmMQ6iUBALnms6dC
+Co4O1eTtO8e52wcCmSVFZ5RLMkY7ooUQpVADZ16zUFr2msv5Jmwu3VFKQE0ynqvcuQSVdqxodey
hWh8/LgufA1zJfqaPtUq765i2qqqC1OxM34XjALGa2N2OposjnWvo3cSqUsvWXy1lluRceGzr9Xr
vaP1b2Isv4NULafSPbRWcmPEzUwJPAspk8B9ozXu958+YG3f1gQySl5DzNr8Dw8iguOJd7Oa9lGX
/ZVRQaCZdsjQpjuVy6OQXO0e6T//J8sLJlKtDNeGx6ioiA4OJVHqI0usNRYQMcN3iS+RA5KYEROq
20ResMxYOOlY0qKYktanFBO4so06/O6K8oi+f9uQYxBZyGHN+E/P1HNlAv4V2rQxMhTMwWg/Yt/8
6h3wmSlyrpEyLe49VIpU0qDGx4Z5DFlS3uQGT0PHpLOEFVM6Xbr09WmnLEUMNaYyR7JoCOAT4+cJ
sarVbXk2w+rkDsW/zOvJ+wYfK6JqlZkt4X5OvS4VEWNaui+IJua6EXvqVFwNSD8Mf1fS07jNR442
UE7RpdHhW3uQsJhvGTnJ9XmwsL30UWf6hrBfCnxozzaJ3bVsHqwOVyYMbwKWcCXF+nPBLnGyu6Vm
IA8y3LOpU1+KEUuJWe/48BCRaSs1O6OyTq4ZLx3UZJ7DBLkMBWtT9idTt+4i4cAvylOcBeui1P9l
GrqeGjWQ7xK0bsoIV3i1DqAZIrnBK2qwW6NGUT46Ig+NKtMsExFbfnUQlj2N7EMLj0Ub0zwEiHjv
p+kxeJADZaRhxNf99UR1PSCUMtLk4HmsozI2f7pRIyge7knTntPgbpj5LtL7Q5LYP2SGrYSbHiqd
C7nWT2bL6tsizMpDHwecMqrCxeBXH3EQP+poRJXmHLOAPf3IQp3oWzQnAAoQh9vle+FNj/mjEgr4
my7WvAbYY7H2sLbKGF1G0YDRNvrXhIAWKk1cOq2/xJgstYArIrVODhTntJ82aRzQwZiYXuJ/vQC3
bdqWhcFvoGZDixOL86A5D8keS+tYlpg4Cwcf8ggaiieR58y6ffqk3kSPQKEFes08jIa+sToUQyMh
cDY3Sdw6127MuKaApQz6jaDep7J3luzNt25OUht18lNJXGdpdADTqWJQkPed8RYGCPTZJxNTHeC1
w60Eabhwm7PuMNgQmN1Ch/52oE7HdE2cYuss4wozypgUR6ljhG4d1HltjxGynAWwMt5PvvdSpITa
YdGcPU6IVHYSh0+jG++1MTw6d1auiHCjB9OqV/2n52r87njjefE5h7eLbtFYNri64PXctI7lu3Tt
exnW23aCv2VEe7eT14nPXTioUgpg0LEdI9H48R3QV8l4dyyfusssWezlL13FyNUNKNnUJQ8kJ2B5
7ejVXMBwVljeuyh96G68H7vppZg0FlH4b6rsXoBNEDbwC1bXbGEYKYOt0wHeEzmHnRMAA9YRFe0I
J6TBhSWDPqu/Odj96brWfjRT3cXWT52VpfKTQ3C0GQDN07vg06cH0Tjk484JIMCh0hzUj/TfODPe
jbC7Gz4DYgJCHONuT+4iEXThSrt1QJFGSlPHba4+Dia3NN/dMXiOGbkVBIPXdCkoAHZmcwUzi32i
WVn2SwY+hasHThXrIrSB5qidpwExRc8TUxXeS8LyyMWa4tr1HxKtt9hL8W2+OMq84tL5sziJRXJn
W32uU2fnDHD9kw8n5/1EDiIcbt4acrCtjkaB/iUp5cGwhhNBhrhLX2wjZ8OZoC/L3O6YenPMCyrx
KCFPgPSyQGfYbiMCFeN3HbIBwttqQWvRMAWyAX4eRh4qz10M4lVzJK67nF4aXFxt7noz3EXar4AP
2LZiO7pA0c1OUqxCgZgk324Lq633X2rxPmR8RNH4mvSoo5mSGoBYRE6KMubSwWawJWJyRghuGrnF
uwlHXVBAJ4IXkpWAMEBFz7uG6SNJkXuE7p9jcFaWAKwyUIGECgJG923cYPpXQzes8LhnaiR6ujuK
DNR4G5wwPJ5D5X5aXAuVMt/9unxq4DgoP30ZDZvE9h/ViBcvAnCtWliZyIHZFRllv9HwOXnJ0Zh6
HEhYyawABUSWC2am+V4YGiOqYKaLrSqCsfycQBCXcJghPaU6yAit0bea24FaZJWREBY6hJCgJipV
uNSXtEGN5vjJVUXy7ERISI3OISG5I56THTw7GFQtGzORhwR3rWf/TPOyxXUv+Daoz77rwf3N/PYy
iXlMjcIgj52AjgivU808RamfEXHz5BFznmj2tfIbtunjMoQMYbEmgTEt2b1aeIPaOvmVVYlUkq88
6MYzqRvrAbka0/7diPS6TUhO4BHRW/8NVPy71pCLhS9MIO8snGAR9CBVS8l9UYzucerR2rYle/q2
3KCe0pfNyOokZRNdIuJ+aixR4t8AM50VCedhCfIGdrumfefRiPQwCLfe2G31pD0EOgezqZEgXUzD
RRtycEeSSq340XxXP5YVGzNXYQYWJXrRLCI/sA8kmYMV1g1dTu+tbt2aXO6qDgetSYHbyH+YNm5x
xZqVmTtBTwFanrzpiWEQAXKWfoMlFM9Ubv7ZI4a10dM+GxTxlIBu8TQ/HD59DooHZAsDMJGyZ7hp
WMwPOCZvUymJDfSOiErwH8TJpZmRYkbNBkxXZ7uvblbHqJ2xAGiH9qAGyCGqMPfcNvQpIyJq5bJn
UGZ2BjrmAZAA3T4V07cmqotZ+rcqZTBf1/zNqP+uaVEdzajc2hUB15682k6818hTd9rsVYJkUFiJ
CqLWkAYEHw7TsIaSXSoN4FdCn+zbkIFz18VqhvOebL85qsGA+Wa1fO5pDR1g1KvdlCNC1zyBLN86
JXpxD6L6K0AlrzwdU4SFpw4MlwvAizgt1yI/OE9oMoz8Fwzxcsr++ZKvVPP3AMpugyq/mB48EwSx
TXMu5z79gYlkrTvPRm4G2I8dEqNt7pOARUWSO7uUy/tJBV82kGYHUkGDSctzql/XNt67bNozibw6
Q7WJ2vhR+dM6MAdSVTXmXVHvY0+L9lmuUxFpONVBVBEmsgjT9uHU8m45xaUWQCipVlGlEFyMciyd
iGPHFDCg9wi4PjPT/kz7aFnnzj1tUD6PVAojWKg0UyjrUKYOBtl5PtmHBhZR36wfZhK85CZ0ar8K
HrZuvRDx8KcYdQzSh5wKLcKLd0A8ju7YwzHzu33j6LuBlz/Ki2NUNSdWUytfx+fqaWcV+gvfwH2u
t9swgXuXcn5TWGNJpY127ffcBnbSjoSjcchXYcEA2sHIjebOcBOIeCm2aQsCYliRya6F20zEB1PP
LqNpvGUl8XDSWBN/AJFqxiGCcbU8psAuMoOqb85Bh1EVfGBipEvlXQx4iAPzH8ecgxj05toFYsOV
v44Hd9dYe+U4BqCR3D65BsS2Mn4mPnpc9GRVtWW3NoecTC2mmihTjRENmoMCVw0NmRJjuh4thwAa
uRry+mhlrL35Z5LSGj93OSzL0NJXmD8zIrxgXJrD3DmUrBIqrZs7sBwIVneZFBiYWSFQNt2bWztf
o2rfLBQ+o5EeGwm2OHBjxEc6lRP5yA4d4NIcofdl2rTvG+PmpNOuNEjeGQ3UNjJriMl0fvrOP7dN
9xgMEKyy1D9Mab37BX1gPUPCFcpSV+D5CmTGkVqh+B4SsZXltG4EC1szKbYhZsKhiOy1atxpWcTx
S+ubON445k04DeHwko75iyXJE2FXzyHkazNthlNKim7nxNanSunJQP5eEqrytaGC9cRB5Go2VQBE
J+YSYiXwFzxJI/sWkfvz/5TfnN4Ti9zYaNL+RYH7qPRAroSGtZQYzJ2fDwdi+k5ZMn35eojIZfJf
/AKvetvEe/JVNwNkUm4+TFADlDMRe2+dP35WU3RlxrfJSY2sVbeN6dUQVnZ3SEchGNNw2ZXlAIse
5pGOaVlY1c12ixet6LnRx+HTaL18O6fN943SUV2pXdRwmCp/7q1TpB3twEwLcjGbF0a5RVZgUtQr
NHMzva6cFpUZrlpbPUSRYh5PYUX0LXsnu8RQGBfWjZp4zpmr7oXrsLdFziStQ6L8t37E4hhmmZqj
1TjbWuPeyJYvMIYlVkXlyc38s50rZ0FBQVTHoFhWjPhkQGvqOhtar6eLSGcTbG0Ztzgom6PygYzz
m3+UxW639t1Xt2c/aSjq15ZO/0kLxGsBgyJQEAXkwIega1qzNkhnDbKcQGTV/moFdmyFAwZADyAb
v6u/UYk8En20l1o9QHE0b1qvPsu0QgNm0G/bUbyNVMYwqTw0MbKLBJX7REZhcenC+se2KWEyE+d3
INRJGs4HD+o3Va5k8VODRuJPo6Xgax38EQeCA2SwSpj+QUJ4JHbnnR2k8Pinco3rPweH5qUhqrIE
qJOZexCcO73X1aUwYmr3IYzZHTJGTwpwKWW5KZn2Jkn2rwc1p5HnVfCelh65QYAy9YoFkwfx2SeP
+xSJV5IfV44f7GX/3TC9CBncYqdNQp6W9BOIPdumlCXlJ4iZa0Q2d1DSv04cvRrde9dJljglj0kU
rcsKC3MuTno3fnkkoGVeBWC+Y093CQz9PEi11jtx0VLcK+iPIr4wfs49kO2zXjtPkPIrOS5kb1zH
sT+4noIy/QU5a6nP0g2W2JPpfdlRcSQ+eFNhiu/JFlAIb5cOaRN7GRvFpkZLR+po+93I+o+iGIef
RSZLj59s1SWwKmUsy/1Qu6xHATL5QVcfBtycz72BwMSW4MmYKSGAAC7eVO6499o8vdVuXWEgFmiy
cvJLo+dsAo8Lzr+tmNYSSuASHtvN8I6BA6bFteLScMZ6cNPLEA+wMP8VEzuvDLZHAxkFyBWeo/Fm
ITlDqcVqlY/0ONDN+Odqltx/cvroxaYAONO8u2rZ1ed2OhvtLD+hiXC2KeHnGSqlBVi9Pt14ubaC
ZLpI+ztI/5hNusk2pX6ZvJ0j3y1/VwtiFwqx8ptyGYovAa4+1dYmAO2BJCgv2gKbXBpZsQolfIBg
iXBYYQUm4afznn117VApyE9cmexK2Po8VeoVUyoDyKRdw0eruhNIK0uAeN9OrOPm6IyZ/c8zhOB1
a+IRYHUal3drZIGKSnVOSTgX/YamHc9vhiqkjN4iaNihix77NsiV38FBg90zAVqA5yNyPLPIOJMz
BWNOv285p7H6SvBWxWFAu/lPAz5JoADjoL8IL1HfF4sUfZ1rJRdGm7yydP2cph57voDH14rSRdqw
Jte4JlreXa0958j+XByHCb8zwSYAEgU1G0NfsJtfPbst0gnbo9VAKxa7OuDzgD79GVv7VntjU08k
mBYerCvG0SXba+bvZK+yul+Y3qaAeGrHUIExBUY7AdIcBk7yNrrudmgQoj2Zn3w9Rk0Asr8SCC5p
4dDCHwYm4zaXKCs+Oi2RXOblf12/ViQHxGym2TIKInsF9SFhGYDe2bXt8nKV2KiTqFdovHG3cOn0
8+B5UaLy1YtXmM4G7wKRZX7zEcd7HuOu3TA5IfnM6fdDv0bz89SwQYufNGqlsvqbP1t5qMqjY8ww
LVF9lOnOap8llJAO+0bChGtRD6xHqoVXnvr8OTaGBRos469hoAv6wLQuhFzo3fcwofk4S3XNrLVt
bpxIJ6FsQ5PxZPx6NPEuQ2HD24pm3aPjSectDxLl7OyVN3xuAUBBWtoY7mtJ4IXkR79l6BnaZD/v
6TGvIp8tnde6vY31X5VhJhn+KlIPfBqLgHkP0WINX2FW7dr0TGfWYEsIA4QHoPRBX5blk838hX4H
2UlxSEd1M+AwikTbuzQFOGS4BjEnHHz+oule54cyQEpKywA8qObfAZ/Awy/svmGmn+xb48M4eJXY
ILVVFey0bte0P11+meRtsg7YP5CH8lZEVG83YE/EKRTM3LR6aYycwSHs0QlmYv4wCaAA9cECkekR
xh8PuMUX5gYZv1IRz3PwaavsVRItB4Hgezu1myGikulRZz+pSn/CpEKXit59Mwuz2HrkLncDT1+Z
MFdGvmguTcks/wYDwoJe3n+F6d31DoVh4le0t+WMzLBLXDDdymdzKc99+qHl+WaaofxG90RQB1oZ
U/5va51jeem+C+1UwYGqg1MzP37MU9ylIf5Z+jURN334wCNZ4FhFiQCMbcOhTshHFn9l9ba2XpgL
Ohwkg82zBCIge+a/lq6H/0UgdKSBw9qRnfQEQmxzLELy15c6a6WKTtnt/XUgUaOsDBSm2pfTh/fC
3HQOPwCL32gDuKbqwHXH4ukpGc8jSynasJWMEdH14NKrO37bZa3jwLBZIiVkTXlkOG6c4QMSyRpg
wMLH/RY5FDAuveRz41xFsoqCTQqEYTKv1rDrmXpMc1KbfAlRybZTw/25dbV56fHBxRtnX7G/rgf4
gtWrtF8FAi/tUWQzTQKPw6Lwq6c6cmmDv6GhJf06BfzptgeXO2YmmhEri97B2kL4IL/G1FYmfDAT
SAS945iAWYHP729bcU7Mt4R5gglbJsvPrMVQmOy1CZapfum4kIeOpCt72bc/4ELt9jDEJxbYmUCl
tOoUAviE5cyi5QktrjG6a65HM/hthmM8/krrC2RqjTZXMGnJhmMubkqZKGu36eyEHfb1CGwvPg9d
c42qY6WmBYlumywFpg+LMTy1yVsU/wZ4Gob0I+K14tjqgU3o1bEzN8AG+vgFPY99SZ1nUm4C/uVA
gAKxNvAXRnw+jfVmGf90KplpGVjvtLA21GzzoA8XyJJoDophPeZ4ZJ4VikDFccQrRrTlmL2ZEeNC
kt+GZ6+kpuUTyXY1bRWpIrmEYPPWzBcGk19mo08Zz7cI19R4O4eooXhbIdEZz7V6MRjHO98aBq24
I7f0DgH/yWpmeEEOsKEKrpF8Lse1Q8UeAq6DH2y9S+KbWJA3JkpPROTOHpdL0RwbFIAaAEBgpF27
zbEmF1PAsb6PjUPr/DTap6fteuIwUvLtHJvNy8r4lDhjdNSNcmckvwYYma64avLV0yw6XsA1DpcH
bhd2ryVvhU1wZtzuJPmwmha8ZSNhG8Ay02nruWCjGdJSOsfR0rBfUwGHYN/4cqWs11wzEZftSve9
lc8VWSX6e4nEJqQ9bwhfQ5PWE6UzzjyI44AIErd8aZLgcnOSbGlBt3TDvcbLCyuIRm1pccHk3Tk0
0UQx7OJoKdZm0GxkCcieJy65zdIKHk8zsjAmbGeWVAfHkTEg9vRKIWnG6wDouNjX9ORm/EG8msj3
HkDONL2lwUtloOLSX8x+HlkxvY0DIleuOogH1ujwC7bskTh4Px09B6ZloeI/NcljKN694LVrWAtt
LZZyPgeZo7h31afDJL0AvY+1g26noqg8uXmFAKlbEgq3bv1mgRiRkwGq5Xjsxp5tTLVpM7ahaz2I
dtIa1yOTW7pSWv13wXPYDFuQ7ZtJFhtVnm0b87B19ktnKzUg4Na2tRHuAJtPt7b3PvP2U+h16Mca
793IkhXyxYVEDYsbdyJM0RfsLLsfwz87WGCQpzNwQjWPxZf7D4dUA/QADFrn37XoqzVxbGHEDBII
HAMO4AZAIc7rWQzlqlcPjpOKva0p6psw4s+QxBy/Nnl4ZqMZ2iZ0BAaScd8nBIldcCgE/njzSXbB
iS0n8RbDXqu1e9szKA9wc+SzXyNxkx3ci01M8pyRoCwGkgKR9wPFLq1fAR9UL8HbitDh7HaWDrsN
nRj4mKsnV/mqcWdTGtFXg6tXJ9EIEzpliJ4lyB7oQwDxAoMqdHOReMG2neVFZRzf0SyzN0XrYSU4
YANvM8JpwHcuD7oDlG6YuQcaC+NFHVobJ/Q2uR8SaBamf+i7bpXgAfLbPNp1Tv0Ya6RuAVPh586R
4c6M4QKPUUCgfTUUSy3pqre0rTFsjdDZEbeO1FpBl3wPAXYThFQAWsbgqAJvN1jVzD+cMFg7vAGW
zRtdkR8hnSmGBt85u6jUnj0vyrZh0dX7zkO0NsoSIamjn0TtvvmGMYAs4pFTRcWILXINTnH45RAH
5Nnnz33KlPtGVDJLRk/Za3dwwldkDiwWrBaE6sBOFgIi8xtvPxVQ/dFJUs9NwznQMOwUleXNn+az
EnZ30LWoXng28VOewkbvmsaZIS/91HTK8ToEVkO1ocZDQqGXFyZmGf9iBQwSY0qrhdngp2axuK2w
Erep/mVZuCg77g+EA3So1UJvTHdZ1CxqBNuPwuaVNZNOMciHLtIB/XMJTwEzkIlxX/pgOkfn5z/m
zqy5cSNN13/F4euBB0smMjEx3RFHJEVRoihRUlWx6gYhasG+7/j154Ha01NV7mPP3J2IDkfbIokt
kfnl+72LNuCpY5bJMtuiFW8qZzva0rmqg/pqjJZoovhaSoURkTcirRBcT5X1h9FJvkSAJ2h99W5m
szNB0J+sih4eyrBpcT1kqW3okBca48m6W7IMEppUJS6NpuuSY0EuAQIpjWhlwjTeD+N32LikApPi
2skHmyROI8aJOWqxMMtJWZsglMsO8KT4Ggn90MP9C5EgrJu+37alesvn5CWo6I9wbnR0RtxPGuN5
DJH3CZoEeWs+t+0iDzde7Th4Cx3jUyGxQ/Eo7R3jNiX3q4Mr0Ng1hnfFbSyiXRvyxI3skOkQa42Q
NErmuNnZtRT2qdCfIe9AffTyW/pbNh12FD1ttkNxeNkrtuU6uIqxB45i9NQkswm3QdTZXDuq2Tqm
+Tkb4EpC/4F8Fq3jGmPHFgHF7KItcfMDm2Mc4dz4mNUkmCftU9SwX2o8PFZwHDQaNjD2t9Q3WqxR
LNTora8cEoMthVuBve31NJhveNKMCDRkk8vhbDqRcJ+DBFrqq9V3VUdvDet/xyQZKzUJfhwQNODk
6RhpQisiL/qcoqtwizyxL4NaFKwkrVHN2CyxPNOaDZ0ypcHVeFgpAWYQtEJeoqJ8ROsXhKVh34WF
lpgCt5mPdeHKyXNPkC/Z4KzBeqrqEi4sefM1cBZLWpECfs3ZQsKubR7bBYZ3NZHHyGVrQUtzpjd9
niI2Ou8mzEtCHNTc2ARICaP3+5PPdxdowLOCTj1Uvcrw6srilJ4V3F+/o2gwsqnUX0PfhcgACKbC
6o69bo+PaKGbhLlBYUK1NHk6HpVYJ8Jo2fBjLsqmoaUnASYyzxZwEKiSzbpS9DQob4Yk6/N0XalM
DpQeAYX+beMQ/Y1Vm+qdctW4ASkVQ+iJa5kMccYqNNCjWDfayfCiQ0EXklkMuTZnS5pAZ0y/NR4Q
87TKzbAAHkugL/lnX9KPyDaI6QRYfkTWMCtT1kVpp9ZBOvoNYUTSh56L2UdAWEAR+rOsIAr2g3OF
7WTBfkD5JfkaK6XpCmYMPOideCq0Hkaw5TQW73NlW/Y3B74Vljua0c32vrah5WI2V4WyIElVNoP/
ucP+RD8FuQ5KPCF9F3xtdsc4Y9vlG5LiSqSF273j2l8Qw9F0do+fdtbqBJOWPC+tx7aoa2BhM6nS
4VPSQliCLUfjDZodNP1XL8FWlHzPJmztt8CyqxH74j7uui8W6JO9tRhXs7EwGytsvHSf5Ha8wRh0
IqexFknHRl6MmanPc+zaXUzNYRW40GaGn5vWdeqbOntP88HUYm32iipB6Gq0E1o3dg2SazLI3YXo
b5SEuAnLyvVt0g2tfoKLHyi4pO3sam8bTknqOQAnrcTnWwpdeBj4es403g2scvCe85blbIgcf7xM
q9AmmJ6G2ihBGAfVOMPTELj0ty5COWr/1PZxhOROt/UUvUZKx4hRG9bW7sWFU4nUjNmj3U29MS1q
1sarLVpqTUB1uFEhgo5wIO6e9qRCMQlKaPd90kDYoF8a2VdtjqB8uFa2UZCjNYWxop/cGW6EBWOG
H0ti4x/veA7JMGZjW8Zl55XF+Fki6EBMG4s4cdsNlNICtDXpG5cerdX69J/saZyTGiZ4nvo9zkNB
20OcbujPQE10SyvccG61vrKruaLT0rqGcyMtnASvxjjwecq6CuBW4cnT5TX7UTQ/BRVj29Y9pno1
NHxaQsr2ps+ZboLGuMmbLs7HTWMMgW5uTUemmbvuwqBuUOqkzuII6k+pKJ973QVzhNdTU4mvNicN
y9UyzcwEHMZdMBFrXrYADAReQdvrjR3Vkf3Y2L6fYspqJaJMj15Tmo3cGCgDuncLYL/LHnOXZmP+
JhojgGobJ6U346dvRjlwQhtGOn0Wvkis2yAJRQXEW8gcathQIYDG/sYqBCr/yVCZt4T5Nm732U+G
xJ62ST3Y3ghTpAohHlMx9MBlJXo/waRslO6d79XCvjazKidE0eYZPo1OX7CbRXbGRStYt7QRgyZg
FGRRHFQnCEKCD1dwA/tbH+IL1LM2ucTlRT0FpiQdaRS0QI+hGZJhMc0qpxnX2xgkM31CWvImb6ku
ww7oD+JYdpN3GsI7DDvdv9kilcR8KoJmxy9TM5aE9HrtZLM/6uaqtt55oYP5lmtjKMRzkERHDB4L
sXektQAGGI+wdsdmPCfbMI0sZy/HmhW9YgZHYhi7bIWqlu3VBmhRx7eG0AsIWNeese9pyM473I1b
jAz58vQ4t1H6wCOO4pvIq2V/VpY9zjuziFLMuUILrRIm565/nMAUFFSI1sqvnLnLPDxF2tzrtiJI
TQzTUoO9rZqzCLPFsg1doNYx1tUDOjIDg0Nd5GYEDjbXVX8FJ9JrsaWN0QyhkqfH8blp8wZJqQHl
0duAlYpwLdp61iZrCMq4b95cApwyhB3gBduB6A0YMc3xu5JZNiB+ioKofoQSnAEiTr5BcFRgJ7o6
DY2IKKR5RgYwSB3MA1LJ1PchsAR5MES0jKAoXGUj0eaox4uZsQOEuVDrVFtQy5DkJtOYI/hzkfbX
CcY0vkWcaw84hq9z0Pi051PTHW+VB4x9zUtRurQt+hoBL9U1lD4Kq0lOL0bVEwAfeMbnGtIe/Lw4
7mZ1Y4g8ETQekjyNcU3yxgA68zhOeNxjx4B12yaI/IrmaIn9D0N62giadxhZBrj76XRmw1h4UxmF
EEZ04OEzUpFIUYxK+A2h6sLArzWroy6CH1L0KU5EKW3R7WhpWt+ZZBa7dAjhUluNksM4j6wDAHAD
XfNtmxMQuDfCAhW+k7FOrHUQQd7UeYmHpcK/wt8bnqBlbpq6C188BOIdnZew97eVEdjTDXysvvlE
ikiCrqtOckz1UDGOUKQc22fyMFiZ76ckE7guWWSAglsVSY4KrbQTcq7D9tVhQN/aTVVYr2He1BRZ
tbQzcBtHdmaHX5MusstKmOjAjBiCCR05dmC3s4fjwH3TN9q6KQdjYL5gzFa73KkqcVMFs18CcARW
O735fk1/MnLmCTQmbwMaztrgjar9toFgmLSiJiGkpYw1xJzHn8I6y9tPvKpFvBoaVm4sMqxuODBj
T/E1HAofyuUox3nftrzj1qjKYN20CsUrCpXuKa8Fpj6JTkabLB6NF9mo3YjsQZo/ROJ2YcHYM/B1
leX1MA7kvma0osI9fdGuRStYYFwOYRFejpvIaLh2JEXixSiFCm/NvKJDM4BW9pu6p6F/KXzTfI0T
h55LTVazuLd8P/GOFhAr891cYV2nyrQlrZ1IrHDTmlmtnufIThB85Groj+CvqbfNhFKQWJVqmZvq
RENoKwxvSHeYt3ViI3lZxCqRJdPiMDqFZBgWeCZWdm1jeT8lCTWb19ovoVv3r71XtKyxoUMcgDX1
HnYu+WAduJj4TtgirEiCYpJfG+1Ay2RS0OxIX6uNGGrGkICjJ9gOARXOBsicaLEfnuDskxQUegT3
2hC2LtQwo45NTQUPcAIdnS48t5AwN1qnQl1WlINesFE3PgiVjXJV4gdNimfrtuekEYIuH95QSyyH
zlJwICv2trrqoKMZtMWtBzuyRygKbuKJhzmaabBaFqypuwT/lTu79OOvSEXwVXHaOMCUvsomyBw2
CTIS2vi3yq2no/I1eiurSYJr5SuA7oAJBbYatHwgXqcqCFQKFIHrVYETt4+s9lw0dpKuRrvI+efU
T6+w4hU9Zlj3yWWMJu+rafvy2bNGNPv0lInaTaohQlUSMFHhSGB3Z/zINB4aWQiXdAJDOk10VB8w
RqxeorQkX0eWeYicro4KGGbIC/HWF3GHpQ5kT7J6hRsSsglPNrpyLIElp+EpG5tJTBQeayw5Sa1r
EdRhiITZ3FKuMwoM6YgUYFLjxWjUgzGtJ2YZfrgZMlxynKTNrvLGK8AYmcenzdhZJJO06Njz9RAo
ooSD2rRZkAyNeJGD58Emp8D0LiLbk3jMo6MwN0g7sVedwoiWTDPEZNG7mEEgclRm3gPh1e3TaMCW
2mSZwpIagY80LpnNXb2Pe88cVrEMcm8XBrJ9xau/z0n8RmaG4nCS7IoYVwYrtYCKaoQQFvCoyq/L
TCv8ofHVxTJuSNzwgeJFYGOT9g7WwIVN2nIgJB4tkJ0UKZVJiAUhokRqG2kCj15OfWpWn7BWytvL
lh1YcmJA5s0d8qI8WnvCWOgr4ZjVV9oYjPrZLQbiU/XUDOG3uuvQzFp4iEevaYDX32XRWVB2sDqb
7JyoDJy6knsPzzTG/AxlV2jKlR4Ri5W4lb7CbnVKP3vwrxLWrdLt9y1dq2E3+mYRv7B8pgySecKh
BtZbH9IrpSIw/H0fuZAILgb2eD1lYY1rGoAOlL8egGxx5bam+X4UZO8SUThPIy64DVV870q7POpa
KYeEAW+E2u5VHbz0BOLcuCrwPaItU2ehSXGtcJNmoIfNFbVhH72Wvg8gEYtOZItMbu54a2KDYF+X
VAegGNwoAKBrhFF9aThraCUAeak0O+eunFI5bkst0ger9ib3QTgt5FjsroNnCsK53vR0NcRV2gs3
+ERvYskpyBMr4MkmwVKXgGAngMeZKIZo20OswxWyq90vjcdG6a7ExTnHeTkssgOsVkDRCIHkrk5H
q+Q1VwDmspP46fZVliQ31VCrdhtBSBmuzDFPQgi/QYYkLVgmrrkrcuzMZrUEJaRjUnirtHYGf1Oy
yIVfFJxADwmfyOjNJoZXdp/goTTU7QHaDlowYz2121LZoX3plAHi8VY4NDf/zY8ixJYl3E2UW2tm
UDq7L5V6FM3iHtmt2ChSi2kuAy1WgrSqXmp8CTEjTOEptC1Ifl2xs6UlbhYjbtCANnPyueI97uBv
pSF8OdgOnhhXv/7y73//z39/Gf8jeCvui3QKirz5+3/y7y9FOdWkDrQ//evfb6OXumiK9/bja//8
2I9f+vtd+YYrd/321t4+lz9/cjneP7/I7/9+/PVz+/zDv2xyaK7TsXurp4e3pkvbj4Nwpssn/6d/
/OXt41eepvLtb7++FF3O9vPhLWDO/PX3P+1e//arbdoft+Ifd2L5/d//eHjO+N4959AWvzxEL8Uf
vvX23LR/+9Vw5W+2bVH6uzbLvLSk++svw9s//qR+84Rwpesw/yrTsThWXtRt+LdfLf0bH2VrrUze
R+Fq/esvMMs+/qR+01pIi3deYVPjuOrX/7r+H57Ufz+5X/Iuu0dh1Tb8sCV+/aX8xxNdLlBK12Je
Ey7lhXa0VsLi7y/PD1EeLB//txw6eJ/G5Kxoxk6MC1+mQEQLAyzVvawpyKxE72RRPiZdgejMojc6
4eroLoy1TYMzaI5+xknLK/wadk20tPVF/OZ2/r7qHihJb2wfUwZXkMZMH7gEQ9Xqsu+766mg60uE
qySM2VUYyiDOYZpB+WiuU/ypmnIfgjOmAZo/tZmS4h6Y9jJ0xLYY4PmLifYmal2ZX5UxWjF6YR4O
4GyeyUBIr20MdZVb3H+Q+lH2+NZ440/9ambbP0jrYmqRlob6ACpGh6W4D20P4xEsrKPhjgrKbQn4
7rI9CWxPRgAVSLs7LBs3+cJpbhsIf5tMyDVqg4ONUX4ckimrxbaDKrYoIuWhycYbzNXMFj0JEukk
v68xNEuMfgtrhc3S1UB6Gsz+Z8NWl87UrXOV7vEDgjTQXvPw93lGR32JfDeGO/EwhOMB3RUiBodI
ZMylix6NYLn9bvT+Pjq+Hw2O+dNg0NLVNsYsHipwYWFA/+NgGEphwfLCYGOKdpJHCUWUZQkX6Y4t
teNufApliQdKw0e8QBO6S+o6Bp4mvv2ce+oklybAT8rHU3ZzOiyv8FGy9REwFyIdKQI1XwCys5Ff
AsOBv03rdm7Wf34dy2l+P6a11A7n79IKsmzhWrxz349pUEmjzSZqkB7PxXUAMaH304Ot8m9j4O4H
YKQ5gQHz5wddfvTPDqp+PGjnjTNhqGlA77VE/HsacR6v4opoRux4/vxQ1h+fk3a4QlPJZS4QYnmp
v3tp287B1qglzCY3qV8Wbzh/2C3RIx2760ridpAa8XtVnlzbOP/5sW3nj9cpPaLGtMn04yr503W6
YWkWc8lyqH2D7tAemP06KdiXhJfRTMBemt7MdJ3KQNz48EoS34Hv5K36uvtUYzHTefFdHQDkGtVT
Zp+LqtuH0TEyIGvo8f7Pz9WS/+pcJW03pS3lKHO5j9/dJwLILa+M2Vh7SbEfQeSFRxx9bB9nqZ/C
xQUirSH5YEma6hvVeCdr0i9Ve9PW3pM5Jn9x6/716WhWAYw1hW2rn25dJGenmXOfsspAdCrwegC1
PIe4vRVTfSqJh7hYQjJSdYdHLjphEmNLY9NCb0Rq+d671eNf3B9TeX+8Q+QCSG2xAFgmFMwf75BD
SpmYMYDBrI9nB4dMVgeQR7ycAvmlpVvn0sEquqdCXs7CTdbz7EerxJVkSsJriFSJYSTjrHCoJMWX
meZrnHwWTvzuROkeQiaSo4waFSbzU6PFkYSsTY2oTDY0XAaRvg24gmt/Ieyn5zCWT9R0R43djIY5
UTgbK872VSSPnoUdUXDWhnuou295b3w2MU9wAAHbfj7CsOw5xQkxRxFW7KAQZjsW2keLPJv8gNqO
EPL0nBvhO93MnWdVX9OSJAfEGDC0Fi2tg4jSepXL6mBjnFs19UkSBjr5znF2EmIU5ujR41qTyD0k
vvtxLbiH4ZvOPrsbxJGt4KfOJQ4y3QcxiGEDBYF9202dy0OYoqFkn5N06aETyfty6kML8Xm5ssYK
YJteEOOyz4Dl3cVvO7NfG7yXytE6ysndWdjIpCGPp6jOM+4DbqEOJDhs0yk79wXeJLKiCS9T/yuS
1VvDa+hzN84STSd3LeemSX2rLDz/M/aTGLyona6rL1qTAEPA1irCBGJO5JMb404YhmeE/icczWbA
H7KE4g6VbV2QG9YwKso+gxCAA7IDn6zhhZoGA5JFLG6tJHgtLFZMK3mP2F7mEBxFpUHgtH4aIJ2O
iTh2mbyxy+oumSIP7SdZNIvvpj1ftX2L0VLy6EM2VETw0FQmkHUiyWKGyWUOHXphI/hmYre+ikA0
yWyjqdwnK9I6Ma2DAja1z0bRoj2W7qFyqBBm6X7Fb5DmXUIKygg97uNctT1u+qLaopfD6bNtaJub
5j5TX9kFXhsZxqcy6R1YzNB7qoFe2ghHM/hk+wXd1io7uynmpb0+FFO2dyp1R5J2Rhf5YrJJ2vEs
i0Sf4mggKoERcJfF/CVtGDhIdVcG2gFoKAebV4P0DjSzo0cgCQR5uEeo5GcLwwGEV9KlYSkMaFao
7yHiLXJBdcBJG3ekDJMJxQbQgPY+Kwdvn+zjrUBlNtYEQo74vwLuoEE6lV4Am83xnvqhozqZHqJy
eYJ44a/GQH4b0MCGymDXCr1H5fu4VUT6iYSbb/Pj+CG8d56/SWP4GW06rRPcCWEqhGdythA4n/pS
GBsRctWimfnJZSCaLS11gyiIUTCnaoU9luNdu33yDKrztYjQNk2N8TaPj4GBp41qmAKXuXaiksPU
5TyJ4D3zaPN3unuwlHG/vGO0YN51pGDBuGQlZOdBCi7DQcqHK8U4qFe/4IUjWVQzPDHOMwnO8vP9
co5Tzlvm9KStWfk3YLLL2preJN6TLBdPfegdGj0x11DLMXWYFb9rcCeqGIGc4e8o2Jw6vvfC9kTd
x0gmXGDwxq+Frpv1x6fbIvokMAOHT8BpMcWF6bsNFmvAD5E5cPC0NNU/Tq32ifvqnbvZam/8AOM4
b6L9oFH0zGl3WuYUP+O/ThhDqBYSe5MeZuEcqyp9N+uU1L0Mrz21+7jhfWpE+CoNO5UV1yazgxHg
XdwhjzaGYzHOz04Ws2yAzUzlpesbT+xuoVWrnUlChTbys+Fla/aCn8yZx7eU1H7pAirwzJxM3VcQ
rHxCjBEhfUz1Zpy8Y9t1y4ba4G5aLapSwvbm+CFQ2aozuRs6nqorxUtuVfexPbyYHhGSeevYvLbg
IwOldBnMPdR0GCE8mMJRcNsPybLSlLbHG6u5Iyo6lkWNi1xGHYwgY/EKXwawKemwYlfGlhjvgElH
uLDwwDq3OkVsnctwkcXJ6N2SzSNd31sQmFVozp+XVdVhtYnT/FAhvWwDYwOUy8qDhQ28VNagiKjA
OPaudBTcNV5UEqZiHauIPKXYuut9cYh67gKZFQ5Mnmyft9k5Ev4TwNP7zJpW1qjk4huzq05+yWeW
lZHw8g0OYZtCxtupxyEisatVVxMNlz7loj6lMRdNX2/DHEu8aJa8y573IJ356do9hIN1az4v/68y
sZjo+heM2GLrgJwJTa9kburD7KWqDl2LmJR7hzMTa19N4iA00U4elwcd+TaDoWtv4+5Gh6eyG6EJ
mjdW3F5a/XJXl2lDuwciDU6Bz4vtJLiW0C86WJODWzZnCAnh7AXcoknxBTPKzv6crFKfldEu9sIo
T4YxLCYLvE32XuP61cdOuzKHCkuk1nldIFXfpVeiclaByROw0uRj3yD4h5jIto9Xc5qJXne9u9qr
brB/vAjJUCuW9biN65MZhOfcsY4BRi89aVag8Pqpjqp70LmU+GXjCf8J5KjsLPiDExTvY+x8Mz/F
pQ+saT0qoZ6yoTjN3bMao5tl6V7KrWDA8DpA8tuSYLYs9Lh4HRkxh+XzVSsJpwuO5UJwH8qH0bVu
2JlRV7iPLOlvVu1v4rw5Dbk4Jseqxptk+XpVcM7VgiKm3nhfxQfgsYs6YKCWJr7M0KKXveq0DL1E
gJiHMTVRUVkPAZVwRu/4YqClGsB2LGZOxHHMVUNgbtVuwMRQyyB927gDLECTsExVjuTmXQg2ORgP
2t9EwPNhi78Wg/EoQaDXfTBsaQRdNyI8S4PooYGl48Osz7ZOQ8qr1pfpeanO49h4IySHNhBDlE9/
TP0AWlMGgWZ2v6LVHMlRCi4z2mkX0rQ2UYa+qGwE6VnDPpU4omdzuIu4CWMojnTXl3l/JZoO5hAq
RBWeAVpPSPePcXBMC+SsCW7CK+VyB8KlfNQhJ+dkgri7fp3fOgocwqLq/FiPjJJ5mpTOMfLQXpnv
nkYplufkjbHa0P/dGKN9RNJUWMGJMhUg0GLQLKtuWPJYDJ6In7m7IQ6+VVujGXFNNp7GKXlXrrOY
pBPyMWB8v7A2ZM9YTyAj0LNPXuZcvTUN8ZUfdW6RcaLQ4q9USL5iZZGlBcEHDQKSDhSs9gpA8tjb
9buJmdHGRg5QlmKnSJKpEEWaCc2ULIreU89/G0cL1xNYVhRnpXS2iNXfS8y2L8gxRbrj5StLaYTD
jKNGj6Sw2kSsUSEA3acbG9SiGrZF7WB1RBhhOkTnNBX4Nntb3rln36MkMwmyw7Niwtq+PM5BiBlD
Rnhf2ngK8uKEAI0EgV7IO8yD7yO6HAjtiM/2FTzKZchaLSeSwjN16BlfuCEadBkfydrJJiRGVTk0
mMMgx+xhuzsVnxWhfAi0pu2kkg3qrldVC8xVchiHmATYIKnxuyzbZl1PQ019EGzT2njOGp8xHmE2
y44CswqbfoI82Va3DRQVLCSwDd1qbkR4VSPWC6P43Jqf3KY+2KMDoGOiQUwxhm5nm9ZF0SHxwMmU
nmp56fjyKOuUSaagyIkqb4NU1NmFS2ax8OrLKGa4e1Oh2KW23FqPuGzXunYbHJrcwKc5iAIjjkqT
9DWWCPoQNy6BEG4xi+1c4gMC31m2zGo5GgVYF8BGcX2NeqfExYghFy0qB7PRF1Uh6P7Nem25i48P
ntCC4D0skkZamyyHi/HmtJC4zNEvVoYMNrBlGCv2jMWt3TA6fZTHdQVrM83g8fb5g4GP2DUMsflC
SPdR1nSTsAcksyFroCmlT32gwGf60kPvAeHSxTNZmz0q0xSxUjNW5eW40PJheiU4P4ek2hl6RFJ2
iQl5vopdDxOUTn41R2vaDfQ4LnLBngZg6zYdvDNUPWRDg//swam8sMLORsqZ3UNbvFIdla2TEhPI
X2ZKBqsIwCYSPCEaLvXjP4OHovqqtxO9orxq72KL9wo+HzvJPv1EpfmUuNbRqRjAKXzf1SJ4jOqH
uhdH1/eiVQ1P40KPybWCJL3usFaC1yGeRykpoV2QvDYj1FtPOBAsayxh0FPubvKADYPtc4P2vjVo
0mrak+3qNxSHHf5Z3YXfu+PFEKfnZftWUTxeuCUrcoUDz7rXVIUOG9qWeDd83u7Kvj597N7AoI4M
5AP/YT2MzCD+iFUdtNfGZHJKs/59IBJymcrgQVxYnXdKEuyYOESm5cFr4/PiJZLA5MM1fS/m9tRQ
9/e9xnmwOTWS01hWg2XEVE70pTWvlIzPS2lr2PY2TQvMVdhoNsPdsrlY4Ipp8RUfmM1nxua8TAOw
797HBtmnwVUsK+AQGAWWuojloNOtZEvykJHHZzUmnx3iadKxh4B6VR4z8n+aqnp1sct1QoQ52Qvk
PHIWzcsJemhTQ2AHoe1JBdMVgStTu9K9Tf6b/0Kb9Sm3g9VA+y3wZsjMgHC5yZQ4fOtK+x52+Cam
CU57CFFKhb+EWte1s8tVcpNM+DfMtI0ZqiFbGfjvszkBF8DmjXsI3HXESpu1sDQ8quslILWD7EQC
K9WdoVjP4d8aWINXA/EjgI6uWT30UA86M/0EJszkOH2JymxdmV2JObpiBeFJ+9kjiqN9l/fPneVe
IWeDbfSFhXUHweqxF9YXcIUn6JvXjrMfmH5XWULszojamWTZ17AHcasr+qUDhaqYWJ+hHnRl+ZKX
DH2VUGQlxpPuHcoqwFIyNvzrbiCH3g/Pac87kATZvapxskDhYg1svzoWvKkMz1HAOpnU0XvsRhn2
O+OVqrrHsjOvPsYgDtSk0lv1Caf2czD5l1BYlqmeGoMm99HvrV2NVd8UfP4L5OjntoGWHnJ3x3FN
l5eWhuBPuFFGZyIfYaSX5E6bnTmsXWU8LQBAFfY7v0XRTnBHQH5IhKAiqm3CDVS0ikf2OASn/QX2
an0gnj+gr65JGwOGu6lN0Mmfcaxxgj8HlMKyo/q7uLDWuLW34XWEIBej181VHJh3xmzcebq6Tggn
LWgwdwAPGa+cBc4wEy99rmk60lBH4cOARc5g4QzlltUGYhBtt/o6FuFWNuYDpJJtMzPRZ41CZ5g8
LDs12KV7LeO7NsOFw8xWU7XPu+rSRMwe31mkRUmSmOcm2KIeRpxBKrNPLi/Bk+E3neL+pC8sZsSl
KoZNixYMUW5rvhjI0KqpfjS9eLdEqbT4cSsj2DHGBw93P1xueI/rwrzppmDdyYjYuBFzcgPIosxA
YUiS8eZLqA1M0HgL+u7eTPxL2+5XHfQk3xgIf+d8pmrjpNG5Cyqm1Wg9DARduOwT8DFJOgLem6XI
BTkoaHID3KkbGL9QCVkmPWqXqMAsc2yu1ajxqNZPiSV3mLrsHPi0A70Ei7CbIQIqcyL6pCAnMhaH
lNmwCqNzb8nHKp0uIz+HYBZ3rB7kPAeld9u0yV3NK2pm5Mq0IodsVrAAcEHXgSMfA7nF5gY3dsF7
VXmovybx5pnlVSXKXVlPt71BrGl1cDCKt2wMIdzxCt4cs/so9ghu9klsrKFq3XaGff3n78cfOhCu
CafYtpeOmnRh3vz4ehSlAmuJtIEcAhinT7OSUsjdqfBrIOMvcUmZtkzLf35QOoQ/o7kcFhcAOIC2
xWvp/AQw2wgS2spnNOVLiVH4E9xRqCIHIqdIVlkA53Si3pPwHNhBryZOoYWceAFkx6amAxlcsEmy
5ZBjUVb2viYV3ruaiJr6WFPk0J6WDXkX918qfsVa0OAPiAJZF7Js55jZ/a3lnicnOScGbToQznr0
njJVn/pc49yKLVTYnDzWzqSn9oLpsQc/21UlW3WCx9CyszQ51ambxXFBakYocxcLEBXQfv+AZ5xl
N7PsQbtlUStgyffshN0ahAgDwmT27hZIy5jdw7LDW67RoAs3U1QvQG3nVSeRvzagY2AsLB0Z/DDU
FqecAl35IwuruZ7G6jRVaqcKueX9gnVWnIDfT8vYzhx9RKZZJdHZjqpTS4A3to+nlHg4b1JPA805
MV+7dnlCoHCAte6xoOmn5esfc0ZQV2Tbs3dTSyNttLFAL4P3jy03qzAaXoTNyVIXBRBfsXIlzBrj
1ZhCM/Cpi00TKRDbwFUtxXEKWNkM84mljw5c6kHts7Nt6WAgY1K6GS0lrNewR4sSKhwTDxKszQ2U
P9hGe8HRz4tru+URRnH9OZ3YI/foGwG8z9jMQnyhdAuMtwURcbjSBboMivKEEcdF5QLYFWCq+WIH
IWAwzZILhZEVrotz7DVfQgqSf8zy/yueAXJL/vczdeB75sD/kIqwfSuWJn7z80/9f8hCsOjJw8f4
f5AQ/k8dLFyG/Pl7CsLyld8ZCNL5DTUnEU+O65iOskxaPL8zEJTzm4RfYLkkTQjb0or55HcGgmFb
v6mlDezZLLZKSYev/U5BMKT8zZRK22wGMFPy6Bf/bzgIP05aHIiFm+bcQn/4vjmXZEncuE4dUr/M
dbHKsxq7xy5KKpwuh4wt83d35V80t3+sWP55mOXyvz8MgKYzFVUeboogL59tU7Z7c1RD+xc//6+v
Ap34jz8/5xpRC6gD1sOwEr9aRKwtDqpBSB5M4MSZlH9xoB/7zP91Ha7+qefLTtXU7CfDzYgGYomW
1uCM2kkl9NwJU8XadvCY//N79i+PZXvqJx5AXQ7dOM2Y00IGHRaeRXErXRDZoSZ/zhBF9unPj/Px
rP+7fPv9ov4ve+eVHEeWbdmpPOt/T3MtfsNFKGhFEj9uAEG6Vte1z+YNoEfxJtYrUlQTwQDCqj7b
2iwrK9OQxI1wccU5e6+tOuaR+oTz6KjKqQiDsrge9dbwKBB/w/vA+d8sW3gF8KpahxRnvTVJRUY4
vh6dBIAFe7fxP7mwyBEPF+GXJrFSSFYf4SwNwh41eeaE5rqXinAlW1jZpKmTz1zUw7v4i1LgX1/W
ONozT3WlU2HOCegQU32lEbPoT22D2sYaXxJeEC8SByDmXC402/AuhzNwKm2S4u3nV/uwCzhxsQ9v
9K9ftJtMwMXZJAWtUAc4j1kpISAtFlTrcpV3bj/JbNFUikz7zwc8+W6omnP0GFnzoqhhSbZMQoUb
8DdxQqo2ETxBJSn4fIiPniDtMPYvd4+zYjrqk+YEsyGb60abiQpTM8lH0qyjK6KNY9V6hsE5T7b2
7JjXFghqqgYOHOpyKS8//xinvyl5RO8/BYVz9O3pIYECudOyw9OlqZhEJXUMRsUYmLv/NcGfmMoO
N+r3G2g7R9s7fVSaXLZ7M3Dq6T7MRQAczrXEzF69J5JRIfphJdtkwU0pESCfj6kcvsKpQY8ucG/Z
kU0uskmKSU+6uqUobmZlGbisAiRJdSC0YKVwUwetJ+Df2efImJzZTp++rOyl319WvR+nbkQ/FYwN
eYyqMQ/eFPVw9Ok6n/l+HwxhHj2j1VQQIDPITtA24RwoPXQD0NXAlGTzzPyivD8U/PPe/3YYSIZ0
RiVcZVu71Wk8BrikhjcsOrA5JhS/JLJxlswdn+mnYnuZtOIJpPeoLDxBeYpGHFCqEa6peCxYpWsb
S59ZKC2xNxX2oOtlnpXHkb3tButYr515d08um6r123tFkgOR1PDGdeKpQMWZAtE2pljnzFU5vcRY
6tFklOnYOjNTRxFdUElHnJrtlY6TqlO3eMq5K//RI4T/+v0jFKaaVBcoIYIoTM21LqfqRoBiv+DG
K+vPX5HTjxCnvfdD2AZ8X2NqeS0NMySwzgnxr0REdPVD430+hHL61Ud29X6MVGukukz5pak0FT+s
wRAHXWHsEopre7Mc1i41/Ns0zTNYPMuPpca8jBvB8FpcHuuCYCpMKu0hLUUC+JGTKTkcelx1Xkx+
gkrqzOc8/dSYxy9sPzYzTmvFCBpRjbveULJLS1KXM5P9BxfaPLqXJnJ8WuOEn0UkyjwUwlGf52Ko
t4LTzd2ZC336ZUVp8f5CS23WSaRDQHNm8SCoPkPRMOsUJhINSF9rfVey7lstpfTtlJifHbKktI54
+5leI2mIWrOSDXEz0D0IbBya0QIJVNCj2Hz+AT/4fMbRe2NndVNYDQyUJUP+MWnpdZY5j3Ergrgb
a4zRtOc0WXn4fLQPHjvjaH82mH1LrooRkkmXwoHqyFKqesfcO9i/v8lmuWAF6aatbUI95EAbKv/Z
ndaPHncrV4SwQQsHNZZFErDszhNdtLijKqozQ3zwqB4v2ZFlQEqU0DoU1lT2rmlgRaf3JuuJ//m1
+2BrAvji/aOkkYg3TCjEAZpBl07QWnnRjLcG8X8TxBRs7Qqms9Zjf47HaPRB0QKCibrQnVPl3Bb7
g3fmWAuLlRNzXVpKQaIjOSDupVulxmheEEFTnJn/Ppqc/tQ9/rIHy1jwbdLKwiBV+mgzViUROvbw
kml6MPdInBo7huoDVYjQNkhoEBuozmJR2+cqhD7+jInoqgQzLwNIqLEBkosylb4hFfZLKIXO9zM3
5LDR/n0rgzz4/Q2JuQPVQFxNkJmpjeB8QmFVCGTcEpELhQYa9WB+8roeMIocqbmr9YnmTS2+8Umi
vhNWeDE+/yynnz6U/u8/SjUPNK9sVI2TYL/t661dF1RcjHg4M8DpecLQj76rLNFXl4xDUC7TMQxO
EAr1JJ4MFUmQk2M2rCwalJlKaM3n3+gwCf9+cbEQvf9GFO7ooBmZhQKcpF9htebdWI3AAuQJ0Xuk
52fG+eCLHb+31JnojoYVy6tuNn7V1mITOs6FJXKTVq8Ayya6Fr4PGpPPv9hhGT/xxZSj5V0YUoxN
SWMnNCTSvi+6eUd2RB5Icql7DoCLYDLa6vrzwU5PuPza91cRX1alIHlkVpIVBQ3XBFNEEOuoUPcf
NPxtFimy2XSHQbrcfj7kBxdUPrpxWK6LXAEfELDXRGGkKPOa8IyYubY21jKC3A1dhWlnT/AEPx/x
9Jyk20dfsgTRIYWzyhWlhbCvDGv0FcOe94OYmjM37eTTSHnraAgDNoZUkWG7lSZJEDY265MX21bt
m1lnfumIfX/+/LucPh9piBDf3zHLaQv4Mcx78wy2pqrC9AbQQePlDvRX9C/YeodIJ7/SSoJSr8wb
raoJ1vt89JNXUtPso3PnPEFhaYhOX/eNZT+Gg2RQTa7DZ1vM9sXnQ5y+kppxNJFEmkyW6NxFm6hH
5B2PGrrpohS3QwSNNkfLdeah+OBC8mXeX0gtLpCzGKrYlI7ZfcFP0vNPEJykOIH7YY0hbNvmuVCk
Ec3yPE57K560M9dROzwXv73kGpWo94NXpF4pPY667WDbRXgDpESNUk+iP4dsRaEtjvG3S8LB74q+
bWK31NRhuWiR58z0k0bUF7g9dEmJ79MMFXmAoqgYCUGYUxTozByFmiSbwupGp9rXE9Ek2mUppgTV
nhwvQxLYeaMcIKHxmFrG1kFjTTz7kMJoaFaTOo0ELiycvuhLDvTsDlzRlGB4nZhqp86QOLQT/TUv
Se25Ly5r4nXWiq7KVXPTNE4I1/0/eBZw2BxtPjuY08qUsKg0M3S1uIirrT7XzdrpMEkPWFu9z8c5
uTpqqnV0N7C+4FlttdSf8zB7shxYOiszSc/5H06/NTC3399spEV1mfVoZI0uJjhOZ+8ybuPJkQW4
Q6sTV59/i4+GOZqDJM1uy1jGrpskcrwTWZd9GSoQ1ksF5vrzIT64UObRDQmTDEOxiIyN0bYw35lP
r5l7pnM1APVk8UdTtcO4v+zs0tJqy64iI3wataIhO2kyimxbGTn9wq3caITYukuztAjJdLXVb3hX
JZmuUIJ/XQZzD0ylXxlaHVavmSPbo7kP2yHLPfhNyQRXIcyAHgZ5mWKwZeayYqKnNIgBDTkVg+Us
jzIBFvVPNmOV+hKltkYeTNHxLw8RRVsD1ZsO77AP2n7q8hE/WpGi9scKbaRviCxG+TLPhiV5lR1o
A30wlNJYV5h9p1FakLabRgFN08haKqETqbZy6EKdJHE+gzCPm1oDfw4ZqB+gLTymYWVD7QEoHMY5
rgJ0oXBlG9WoXoUi4WxepWzpprdwGhyarEAr49S+KSMjRpuZVJ2Ai51psZ4wlaRo6qdCIzmBCgvK
7QQbuzzZakWitpFhOBlAxLU3AmiMgbTE1K2wuSDfc4CwBf5jaC8dfO7h1SL0oQXm2kOfc03wHNql
bqLag3mkv6VVTFN/mUPTHSBYLRcOEIPYmsfHKqR0MIcAPfZ1XfyZhkrTZ7gn3FgzTWAhViMO3NEm
CcfL3h50rd4zEzHp3U3WZGnDTYMK1UDrQEaXWHeygKUAaLYODZvElrzoyk3X9blDjaqeImqhxNuX
xq1WWs4Bh5hH0dhekJtGhsQKM73UX9qyKM3MZ38j+u+o8swYVWDfmEu6k6V2hGGrqcy1yX6o8l4i
BYi3S79IkrErryE1FQAd7L4sHpYlipbmdqqSelbcmvsn0m2b67HCU2CiJBQeV2QaSMWxk2L8ocFN
oWwKi1uDFrfonAufQFrRagDNXjmxWCloxfBOL0PeQdVLSG9jj9sYMQIk2yDDkEjtzDbIalXHJkvX
NWFZUX9vikYrMGLkZhqBhDGKQe8gzeSLWGT8NnEc2QKUZ2FnYbvF4z05CrCYqs2qdd4qg5NdqhGL
erFfhATs6i7qlaFU1mi1F/GTUzABBYShUW4obnDYJzlEdUXSiFnJiA60irehywFmwTAwrPin1E9x
JHuLZFnUcItxFN26ExFAOv/gulfx7yVRFatfCoATrYQMdWZd2vdgn6QLTDG6/kayRxwnRBJAocnu
y3ZI9RuITZWkBGnDCntHQ7kT33PLLhQF2Z8MsIGeVNbMF80UC7S9KABV2LxcTFMYUKwlXMUb0eXW
MhN7zy5KXWVL0oxbokyJBA2UjGAtiiuzVqXdRu6ktom2yAMKNlhLDfLMq4tB6gnnS2oNCAvVqFrr
UWo7MflLzLs9IVJQgRyhEps39X3tU48C74j4MZZq5RuJ0BLmxWQB9fQmgHpn4U2TNDwCPh59e+r9
yi4tFjrR5GA81pI5AzbbznkyKVnQhamY74U+CbpxUztz02+1XEzZVK3SpVB7UI1RL8YQ/ogECGCl
9mXep/UKolc1axdtTY6RWKmLZjhEvsPz6gmnzYRQrqJRPkQusrmQ+OxhY+bRCI07baMnnf1mM/l2
tTh6Hkw5eqAr0Uw2R4Mw08gYR2QMdYsEe8AZMYSSWisJzgXyQNxxruIhulYV2SB0kz14nVJgMTpt
kUksyBJD49KQc0lAX5XLE0er1UBeoEKnZJlmmotaqpvdA9EXMDFWU6LZC5tq3VTLhGaZ1tqyb6SU
dRXiYOPGviiktCPGBwID7R8XboJeNXsk052C7SGNYIC5c6/pTKbNDGQJpHVnUBJxe3MRrwXvEWZw
djSIHmICgnG20kPW8ns51mbYCrOOKpK+Q52Oy6FrpXXRYas9iepHnCK7f4WyxtFpxRsf2yDwIxTI
/UrkeNZnQArpoVKXRJPdP6ssRSRYOFqa04HM0OSjA0vAcDqpR8JD2D1adQi6CZmgRl0+wP1ckM3G
VqvXqaaomX7gjJaT6B7hXjkdXFuSBKRNNqfEjKyyNkIYA3AiBcMyy4oJJqPFrGqT6axDMt1rpjMT
MjFJTVvCtZHlLM02tlGQehw6mVHSCXQAJ8HzaORU+3FImb9mAgon1Wu0KhY/1HzAx49SNzWUXQP8
jrNIRLx61qW4td0Fvh/KD8qGBDetjA7MD6k7cCh5nwvFGce3kDW+fZUOuzo6SJNBAZGPaCrJC4Zw
wALYrBK8RpDXgeGNKxWIQUk0r8I95NarHTMvKAyzVN7Uxo76q3QoK+rKFBeWp7Euagtwc9bK+EfM
smwAOy3EyuQ3hPq19Zc+FGIe0AtCAXpLySkGZ8zf8+pR0eaY4Wapp7kN8MMco69jCIno0R4t3md4
BbLdfUvaGY1OCsMqBAjitKW+7RIobo7HnpHWIIHVqpzb/ohLtNuapuKkONQcJxXQNjMzWx5bmDop
Kb2oJ0EVLla2QP1nZxsWXFs5Cr1BkorCQOodp7GKma+prScbgCQ8LJC4oFO0GPsWAl4CWQ1vihEd
ePaCcXCVj6Gjr03oJNmmKIuoa9fDAmRji6sG/KCXherB98tmYRqvkayWGQ55fFnOYfpQDqY6xzKb
lDgX1S6yr3FmD9Zta5axpXv6oNS9vULekci7Ge/mQXkwTGF62xWEiG/QoA3V41Tqfb5VKokM5FSZ
TWJIy7zKndsJe2LXcJQpMQivBlMeCPLT8gzmBfLrplEewt6xwjf8p6V512QGagD0Ryiseo8hu+mm
L3RnEGCil8W5dzJZz3U8CvYIvM2UYgeQdbbIcR4fnuMal0vWLuFwj/FIhQ82AkeAFTxkaf420Z0B
iRSzqSOPA0lh1741NYGRzk1NMwjkW1NEMVzECiwajjoFdTTG4Tyc+xuC70Qbr4auFvkhoMnoxdqR
MTZfV3ZWVIRdidrqfoQzeM2L2UgmZGJuvZiLIt0S0lk4zi0+fQINPt+Sf7Dr/60+xa5rggckbawl
/4ZEsLkqB+gzWt7J3z4f4fSJHCf++025nE9CV+cCI7Mo5Ctbnueg5InZ9Ez82/ow/3w+zpFv/R/J
ifKnefzX3T9owGaEcLaNtQR3FgBFco4y4qm+FKpePmhWncqbutNdzZhHb1BlN5H6aCfmtLnticq+
SnSd7qaBvp8Vxzxz5jl9gaFUvP/6DWa23Kirdu1QhsCTlDAXt2LGODoYPz//5h8NcVQS66xYNaRM
YOINzX6LF6gNNNnU1hysx/+k6qYp6tFNHMsk7Ea4ZMSzqv2VyKCsZCxVV7VCwCtF8x89QstLi27X
mfrKyTKm9hcI5peb2VEh0GNncQI5QvLpGamUftNG0yG5oq+JT5Th3bqC7eLt59fwg/EOJJ1fj46g
p+QUvCrFdhkvaCpTUw+Z/YKxjpxLZtthIw+Vvvl8sA8OqspxEbMuQGkWFvsZtR/Lfc+aHwz91HqO
beOuIWTW60o84+pA/4P1bdiTsJz5jd1gyxEVcVGSuaxxkRVrWYcTCgg220hOYyNbJgJgXkS9jarB
WX/+cU93TDRk6+8vTmMMk6KYkhEYrRSuC5Y3DKvoQZ0G+oChC2j+ktHvErMwOUiGe7v8FidLIE8x
M5h6Z9p5vXKcKVkpeu8EzNxMhlVv+/jm+zN1v9PvgGwfvQOTnAlzwOkWAOMiTQP/wVZHOnNrJ6yy
n1+GQ5Xi96LbX3CKXx5JU4qglLEdCEa90R/q2h4vhCDTfjKIdolrsopGfMTsg6V2I5xYOvOwfPDN
jlu8CMmLaBathU28hVTCacku3ajpzLueLM/szDR1epbmvXl/i20gqRk+eyr5jrAvtF5XmbCdfP6G
lD9cp/iOknNlmlOXkarc4Xv+chlz5H+1oxuZX8nZdDPGSQiwP5HPKWRO1piAzhzNt0o69IZoROLL
ek1KpD5LO9ms57/VvX+pVm/+ut2/wodOzxOAjd9/el22Z6XQmAjtZUBpnRqvQ4kOry0124PSDd4v
Qcb++QP3wVjy4V79cqUG+L6dguUxCBvSdOZEqf14qSyvUBbpssg10MBKUp3ZCJy8bhq67PeDpbDb
yx4DbSCiXDxJY1bfdWlXnZlCTj7EKgyX97+dAG7OzB1iwkjMr5o+Kb5J5e2RPe45KcRhJfrt7WSE
o/KllaidjALfDBTwo1/B1+WboufRLUryJEzMc8EAem87Zr19Rqtz8oqhFzyqZmJKJhTErnM/TAvn
JydFlXhN6dz9+EB/idTq/SUrSfebMxjoAQA/7dqJjHCPpA5gk8T7b1pmtzF6BXY6MbaejDeZRHCM
X5oSff/86fvoAxzLanUAD7S0dSnQaoOIhcYWvqDD4et2Z64nymboWom4I+8XE7UOc9ioo9smHNsz
KsXT11e3ji5AF4kakZsmBRHLb7gmY5caZ8SJ4JzE9eSEDnnraFPTG0CDKVNxhVMJDcDBSZlrs4UX
jUBoUvZEIEQZ4q2KnpVwEGdehdOdI4Y9elKB/s6WrLD4V7bZ/SgNcWfXEeShpP6iEw190c1JyJEf
zg0a+UsmL+vm8zt6cj7B1n00sC3pZqvalhOITsc1L3fLRTMSlTbkbCmiPFPhJszFmbfjo6+pH43W
ko/L3oS26aFmdz8s6qvNCdrPwyq7be0K5oVaPkf6YrqqpClrQO/VmXnzgwfn2FeUTosKI9JEOUzQ
qLJzkrmjxsyB7xy57fRsph/v6ZXFGY2ynsG9NlYUUEmivW/b0joy8/yvh//fcpH8v0mrPAhO/yUj
/g1WuXoRry9vVfvOJsKf+Mcm4vxBQ1BRZeZdFXPHQRzzt03EcA4OEpSp9sE9oh3aZf9wKrU/NA3/
iGNhE7EM9bBG/G0SUbQ/ZIwjoM7wh+i6o6r/jkdEOTzb/3cRAk2J1wRIpQN67vAbjxtdY1HkC/8V
yZ4XwFeB+27zoMp8SmnhvR7Ug5cE1pmTGX3GU4OiAyOKls4S/3u/YHQm8SXpYkiumsQkQZvVZsw6
AG3gOWQs3TaueWJyJDq1ed/Ja0BBMIJ2ttYFi03fILdXdmeh07xT2++tfEtSyLps+p1BMpNSX+rJ
zmjCtawOtHOHnkx04YryctJuAFu9zAnZB027mvIhmCzbb53wTtHM3RDZL86h4FjXMDPbyesn26Mh
E0+6n5pUMftwbRJqvArLejsvjd8YyT5CF7BQ9KrkgwW1XVOZIxcDmjMGOtCoh0iwNWhjoBbyRU51
VicnfMU939ATX8UokDVqtSUJd/nYrsjZAuhD2iSOSzRu7gKx0pKKoCbGdtTlQI2vyPgjsVF+jKyr
yLkutXwzS9uF6tQiL74+v0QmDupU9wAKr3rCOSYBdouWTJZ/SQ9oCfMms5J9Eg9BrQEyM638ui2R
U36lI7UqCrI9hOzrCVFYTbYhZvNhqONHangXiU27Pk4eYD4EVSh5DYVFPbR2dmb4YVR7aTiy2i5u
6dRQUsydU5EEnxke2Ii1oGBW8Gvm8jnV61vKZg90C/eGakmrTpXeYDz/XLLGM5X5pRt04mml8VIt
mviWRydbz63Yqo35U2SKQ3bl4msFaLIKBEwc0Rq0hHeInFWIb4f4xYNbuSa0qrEiPc94m9DIkm7r
AkkO2goAStLzYFAWlGt/XG67eflWKw/TMmwBXq4SFCwzH4qsRqT2xvTaLW8lUcF1PJC2SxzSYgVj
dUjq2VDckqmPjBHS9ulZ6SnFzc8p67ISw0ixbg0telnan/USg79oGI9Ut8IiFZwwHtLRtCSmJ2a5
koaNnzhB9uNbRbs+AMqoGhBA4fgJg8XhtFUjgh/bbSO+FVm4n0cFfrG26cRrJKLLrDNgJuFIlGFP
0CK5VYziQq8GDCg2ygkAFUEti0skrKxkZJqZWbhyquau7ZxnydS9SoO9qllXYdaQnJCstQozra1f
JxRNHZnPZZHul9V4TKYtBbM9hnVITtGNPix3S2TdxWN3sXCUbA0KAZm5NcrMt6PiBVXvY44fX8T3
oUaer2rizYRi3/XrTLNe9aW4oeNNtEe1bSvg+BUYA5Uae2gH7VxdAKy/0hNia0T7kyXxSZ3br7q8
bEzdvBnDKMihSZsxAAuZ2IG7QpkvzVnbp3JFkbmu3E6bKKZbCinch8ZiEA4gwe1kLWz7rW3ovCna
d6OSL+BEeR1zAU+7a43CL0jHWXUW+OzeuZjghyEHeYlFEUxDvq57cTUCMhlholN794r4SrcjP52y
Zwe3eefEvi1B5tD16odSTm4o16+6IV8tBq+UelOTfIcG/1ZkMsYye0323WWWQdP4Ze05cdp7v0P8
az53sBVijmYx14/n836eVanXZDbaO3QxO2LTt3oArurMlvCoHsQ4QD8JzsKmyPJlQ7o8msKF0/dN
VJGnte62WL7123Adu40be9+TLT13j7DUFfSwXbnskiB1P/+W7/dLf42usmTRfUc4ZR6rPEXUdwOJ
ZoRmahXP5uuAbPzPEf7/buZ/qYei2MfbGXr2L+1/Pf3P/z7YX3+0/7VCPvE//10m31/aX3c4f/6W
v7c4pv6Hin4bFLdBz8Tg//61xeFHNvQqbpMKQAIOKkejf/Y49h9AgQxb1mDu/v2jf/Y49h/cWuri
ss6flGFi/Dt7HN083m/gtmWjRR3ssJ/CkXv0sM5NS3zXUDgeW66VFXbQ6a5gZ7A8evnXiY7zCvnV
2gTKbDYXcQpipdkDNlbMawKl6a0Asppc2fpiAlQQj1G8y2vEEz8tRDq246xa5atqY1yHeDRMnqS8
Wvr1aN6kjvAOIDNl/t47T7V+TTKeNUYbOU78qduXieNNJIBN01NGL1wnqtbQt0Jj/UrXxvCjmL7N
h0yf3nBzemgl+P9G/ZLaV3m6U4xdIt31825xbkV3r6TXKX6x5pCLM6ck1zkrpfxqe4Zvttfg6okb
LIs1qeOFesFiSJp8l10Slzoy0/5IflQzJf9Vc5lUbsI0vm8unSui1gOsi9OrhthD9pTlQlwrabCN
rxvDA1fIIfq7RE4nxnlik71lp10ma9jpHb55KEVu8qhLmzDiY/4wY2ymJH4U1lM77sLDPyn75LDT
Mi4rGNX6jOnerj2pjjad2QM2Zb9jX09gBb7oYJGQ5LkxsMCu+tG3AGFfx5jYEpsMMAXwcESK/HML
zMPmgI96eZY1NyUbXf6mj+oX6wqJm+sY5FWz3bTKnwAkwBO4UUY/dpE2Q7kJWfWEw3KSAJwdVnb2
Gou92jw3yHLp366a5tmRXbMZ/bLoXHUaXFV+AsxK+lgmrXVCuYAQQRMmBNa5TzJ9VfcX1dK4Zjse
tnhkt0EetU0voxlgRo8zaQ06Tb/nUvoiO9f5AX/a3VRE8LGkRohPwA2sNMcrBa0RYPFBEQG9uejn
eyPdRnCZkB202WPirNVhjcTFBKXG1re6ar7iVHTFnf619KVtIq1Tf5h3qhCrUL+uqzs7+panN3X0
w2YNA/eoAB2R9uHATSQkZkrekEDlPHCOcS+FT1Z4V9S7Wv8SEWaSVgtQyMu6fDV6L7Eua96S5F4Z
bzPnYcmuIoSVtk/bX9qSUzhCDrsZi7WW4AKobvLCzY3vTrhTsf7O6kPZXKrGV6HfkbEL4ZOqoKZ5
IrkZuxubeJS9k65UmAvFK8qL8mvxMyvWaYT30U/kFX+F+rpZiOELTPt2lL7Ny4VaozTzQh9YFGKb
FdVaXh1KtlsjaNfZi/ON1r9b5DvBrvpeBljp3LTlk90RZ7R1pF093o/huJLFXef8KFm/ixFTUucl
w1XlPMTG1URasW/NOzshoodQtZtDtEmWbId412807U43CI16BnRrVI9qem1O343trD+PoHCNG/KZ
ibp9s8q7NiX8+2EYHiqSRYfbccmYdPaGdhN3pHNvrR5osL6yi6s63FT949IYqzbdxZSQ4vBNDNtG
8wuuMxwNdyS7NShWYfvaDC/leC9jBtNvou4qKhCAlE+LcydZT9HwNupf83EXh3eV+TzVjyFGQ29c
LuPqWjVpWQezfh2NP2axp6sLOfNLojwO2eS2HMV41GuiSdQapL/R0X9cy5vJeSppNifd4UABLQMy
vbTIJFFlF2aT3PRLcaco+0p6KPmQAJtqad3Epu+Ma8PiuHSZgV91su8jk01XSyuVoPOQsOVknlez
8mLpqEJE7y+migwMkNu5eisrztG587AOOJZiqDY/I/TlqE43dhFR0jGIoCmwd0P4Mi7XdbwmLgk1
0EFNLFazj/lf9jOIkI8mDMI1xP2xDRZPCle5N9p+em176r10NV6yLJQeU3CefoMcsypcR7iDsbZm
L4QBFJHpEOjNLdIyJd3EoR8zYzT3ffLUkzgXb4pxo8ZPSFUM7UU1wVPiKgxQQZb5RfsUbxe8TWsr
vZD99rbkdDOsesiTG/4DbSM2zCFm+iQZG72/sInNHvZd5M+uPaGiDGdUP/7gLV6srSbJPcweaAwV
zgIPRfEqnG99elUS6JBelKBFk6AY3ZH5vPNQCZI5AHKEQy4MmnFXL1f8FleQlmbymO5nHqES/B0E
Ty95wKIGCgddWIhbGdWlK70tN6hBUAc68y2SWVjj28J8mp2tQ+rm10aGJnnlFPdT86REl4qyLr61
wpdXS/MYeRqh6xjzXV3208G3LJ9jlKlvCmMDKXAxv6Tr7OdYbszZgzCR5bfatDM1jL/7OQkiMlYf
On/xk+8sNaGzFvEtAMlWrMcx0InmzPvnqLwszavN+EXcxn67yem3EM7r6uNLJzxFbJzIA4CGukQv
N0bIzMQqNiJjuK5hYIc1W/dVyxUobgkfPrOZ/a0G8+djaXPeRSGmWdqfP/+le9KbGgGxsFa90TXX
ChL3lUI+9VWxpcd1nSmrcXN2yJNvwi9DHjbYvwzZdMtY4BSwvfSCTujiFRuV80KHWkVeSa7+ZqwZ
O14lnGdJEt+1m1+2lKdOKYcd169lp+OvfLQjK8kb0gr4GN6803p38SqS1rdKYL8QG8wBWyfd4dm4
6b4735sr2yVr63uzp9ZCAvRj9dS/ZPviqnyL3eqWA1sPmpld3Upcp150ad7POge6FcEorvZk+cVj
sVE2RAN4zlp+UAq/oaW7ah6Mdeh1q94DmLgXROiNnkOEmjtd6prbomXNVyPMCLrYe5IugsrvfSNI
t+Wzs5Ue+p103VzrXySWHShyHjziXXatbkq3P3Oc0w5T0mcX6qgdFeoyJJLDjepFkD8snrNPr+cn
8I07645dI5hbJDAyUqVVcjG5FtuHbFW6yGrFziK07Gt4zaq7Lbz0GZ3duWPYn2KKzz7dYeP9y2MU
Ofi+G07VnnQ/+hAoHyvSMffGa/SD6DIAkNWP8AJcBGCRhjS6i/YaN2uJt9dVn/vKUzfwb/fFq2Gc
e6PMP2v2v38yTqm2zGnYtI8esLpxTBzMh6me7T4ENVjvjauXa7QKDSTOZp1BPguY91trX/Dp671p
e928F4WrNB7ra1P6zdXhRFtdRlcGYjkSkF0EmfGt46Wuc18bPhingBsTDA/A7B3Fk8t9Gu6U4huQ
N9kOyLvvFZ8/p5IpDYoxATkJ3pTFG9w7kj8vTckV8TrddzZWslZrn5Di6H647B+myySI12hvO3ur
uuBGvWnDalmwpFhEzq+BOY642IK+YFBfYstJbQ/c7CplT2Lcm7Zb3+h3sysu+Bngjp8F6ck/l3sW
3iv1AuHGl4iTj+T1LuttAnvcJSN4gAIJPm1T+5OfbxwLRZK3bKaI+Jxt5WZuF1NLDFgfCoocahDe
SKAp3b7ZmmQX+TWMWJLOQhQfrnIAchNyaz8v9dbMnrruC6Hv5LPHw242V02+aZsr0prdDG4t/c66
XhF4kmmgGNj9pZNnujE2QP4WOl87nhki6TlMke66qm/EfVa+Frtlq9XUgZ8KBJ7mNmxcsKwrtuty
sk23XXMbd8Sdur2xcvrbbF7JzhVqOqaJHWk/CFUT2xXTXp59KfJS3Y8IWckue3lNPB2RlkRNb1Q2
p4WfZ4F1PV3AWWzvHBKBVbCvFrhON95qQez2lau+YPpX/w9hZ7bbuLWt6ycSIPbiLedko9ayZLss
3xC2y2ZPsRUpPv3+mH2Ak+0EKWAhWE2yypbIOcf42/J7MWyrcF/eatIlyAA8G2agd880sxARN94P
sHWpIRTtgO7W6WkbUA/pIEbLv43elBJNFoux9JB62Ys1p/5rSvkx+4JDSvWL/p3vKDOhAjY71Ace
WlTEzk1x0tuaMRNNC9P26jlSfEvZob1EG9xqwTW0qAXaWsqvZSzSS2ZLykhAxKdtLqnZvj0RjKP1
fk8LvP7c6tyb3DSGZAPUFS8PRZoGxe7mRmTJeTwtgv3omlCbFChXcXscB5lpggyfwTi2w1pvnvEI
MCwVk2+1+6jyQ2Q/1ray12rpV3fP1D1u99DPglYUhmQXm9Aq+zAMW7U5ZspbHh2QTAtFQWixVxab
dLEZrSDLArvzqc2rb16p/RpE17owy3+FOB418sDNTRmBzfqpP5LCDFnBguJZi9+adrgTl5ptCYcn
pD+vvAG64RdJvKIlUgqMWObh3oz2unqZS6oHXiPzFGWmE8fucGcufl/0zm3hxXDyjcCN16uuaT+Z
1maZeNXoGJfwq9c9vsOaVqBnS4b7pHUGqphA/QiYdWMWn9X7qmFNds1cmoVDFcJiNzVI6I8q+4Oi
OLYq+J+a/W962LHDwG0S5/MVPeQC60TF+YIkZBkwHj5m/a75XUqgZBP7HE8GR0S8hnm1gB2r36v8
bPXjRm+8bFpbaSsGylDtw5LA6cHJicv+Fe+oZYzlsnAnBbrA4zMtw/0120zWGi0FR9ZiuWUDR6er
AZ7SBkbi9cfScoAo6QQDLakVOq+pJcPaIqavRPYBS98Dn52JshTAMVuHE1FAbh/0MKYQJs7wYbo3
ZMK2k5oIHHMHlPvecvat/Kg62tH7qt3Zjatox7EEky/Fcht5mD27i/prtU2YtAaRvNOEOF3IFgIz
NVnpmJl73jFidxnGWfjQIfeVuMnFK3tJG4uodBWPUGzFSdxCfKY02fK0JyfLm1NJPTxSK4b1gsYF
eu5lRoBJYAQkp8a5V6QBHVr8fNMR5T7ZiUJZ+Xyr6XHqfVMozuqCWtzcVF54IbBl/ORWEeTV7q/q
ZsK3VfpswPxgcsEV0Umw8uLC9CB7J97F/CqFxN3V48znhwvXyIULV6Mi+uaWH+YLOfXubbsQ9Seq
sFosb471RuUwJBjhWW7MaNMN5ByQBUDuuNsDvrTjIWvdOvcmWiduPsVmNRnXN9Fka8ykERPR3e3S
QNVklrBWbjuFRwWaCcwbX/C6PxHzLz5HoX0rIcSZX86Gi7vMwc2/UG6ATWWRi01Z4Ts1XI4t7LXZ
MzJqkmfVw1QebvdRxAcSjbNoS7ZPQrOa4WbZro9dPXKn6+8G8m6xIyu8s+RKN50x2i+nQ1y/kJEA
Bh5faVQWWeZ35n4AfCqca+nrBTvHopLV70kTfenzmuTI3CWU3F3d84h18ak1vLggWeiQbAnDRJFl
FPtJe6465365mZsacTfP/+ph1dB1rAnTdor4pO3VY7K7v+YNpzhqGw5J9njgJYEeVF0vCPp/Re7r
cP/Ua/2Kn8Sx3rvKq8+ooDPLr3xDNm/Za0F4bXTkLiJFOyWZnJuRpCES3VVnQJhgO8Nx8baiWLJx
BrmUy4DqIfyltaNEQTW2QjHE0iD91WsQ4nUm6v/H6WBAfbaXkVD7Zn1NDpyOkJ4Gf0/kWKvDRAI4
3+weOGi6ywLOr9nezEd8lTccFU+aWNrB9FI0MtLEVDh66iu9x573ae3N3DNKd0nteOiji7wu+ck3
9Z0yBL8pgxp7af6o3/YG6/rK65w63NwKn7DqcPDvl5CCinVqyWv9aiz9MT2HC7QgfozVjKI6muLD
TZWuCWAi3fbSbEsgGlOwp2oUOYsCk5rq8Jsmsq6cglTTudtERMCr+6wRNmW89prFlJIRiqVoM1RU
N/49bz+rYMWldt2W0VbRIdYekGGykdLg8moVIp2ooReaKlUSQNgVnhPXFvXXSDn0xQoSN1wjVCUO
+WoGWSNLTgQKD50VRVqmIEFjfLIfuPadbGO+L1ZcR7mX7OdtIWYEcmErnq3nOzXVzZo2DJXlkL/2
YuZVqWh11AuvRYHGlkIUL+FF5nvnER6c8fpSGl6ZU5R+wjdDLe7QPTSVSzr8pLr9atc+RocomOD+
du1zxMZi0RYiWlAY6k4xYk+7wmWY4WCDE1aFtgN6MX6N+polzULARHCODM2g/hztubhRvXoUCBW5
n3SUiXkWB17QKMJwVd3ttE3DNqzSlCXuMt0O3C2pw+s/2fLTItLIcCuwjldeFqH3ZH/jNRX6Z/ta
BRTK/SIyxazf7u0laVjczykq87fme3wxP1av6ZLT1kk0Ub5nlRMfLFMCnxzKb71f693FKgNOECrA
xpUov/koBWk9DA6vC/ezl/FpPGVRcE3doSd6VfTJJ5mnY3+w3OuajwFOVhLDkAT3QLmoPP8nXmhP
lbBrLrXkDKnO6HL3gXMSVZi5t16GB9ycX7Gfr7FHRV6PUcHFFfjUfwBlMtoJ7Qwj/D1hPSP+MnGB
EzX9uBp3Ic03Gdo+0dEXC4qbiL6l72evt0Hd0p9Nlwh0qV9eRViRsi4qKhMMj37YhGIm1e1AfCfR
AYIs3+hbHHEQaiKq6EnzrZVIM95Qh9zqC50e39gU69BZBZkc+L2Gj/TNxvbIL8plflL32jF/w+xO
Jvb0HNGJYzr3ihf5mKTveugo35Y7ivw0nzfqNuccVJzbVQxnoNWXFMaCSG62GBTLNI0cO1u0HR4n
l2tgnJhZuJkd9czfETqlm3n9B7HnzcIZHyzuWEpyr7W7JBbx3PFZkCnSzsCLUIYA/CRaeiZ1oqos
lX3Zeml1CHt/8R1fXSAf8rZrXdAKIM1Tw8FEJ+95eoanuJb7JqJSyelORvSo8f3wO7ZrHM5QrJLH
IutIqfdGLqhGWlSe3vGObRgnF5Wwy0O22Cx0bxh+LX8vuA5AlVi2/vrOhx38zG1TksDeyeFiPuQj
j17NQOVMj9SRgfH30TmKv+2rHK8sC8jhvNj2et1ZuIo/ZqwTfMmcyGXhDHRNTG6dSEXZN6yvhRwa
lBsP6MUrQCiFe+762vqFH7/cePS4XwPKLh+7TFa9tKnsWMoq3xaFpzGwXWk82QP0zd+GdoLBoME1
XomJrW0ptFOveGFJIjjmTW6BzR284NK/5DtOfO5LZ/HK+sMZOGcgkO5+l4sXAleO9XRYcTYyHjSu
daUzzhnLYPGssTwW8lZKbqeJ/rXI5zX+ND85pShV4cOMVusldRfZJpqOdS9sZv9EcJuhDIm32UO+
75CH0N9HDjIvV3dMuNcL5sXF9kpf+dUro/WKDGXaWDJWEZpVhTbsK9LMZeyHe2WdvlVvLWbyO+Uo
7AHdYRLQNyKRxrPderflQ3e4gsScWuiI0LnK8g2Jz/VX7Q7u3IOVnIp3/RGfXfXrnEVHKyO2novV
v+9sgb9NYqBInsaNtona/SInjL+iVOqh0h6V8JzZLL7CGN55kGIKBeTyc/q+MQu9TidMsfxf2Yf8
F7/Va3LEoFivOzZZzV1ti4raCEf/6H+RBrjYEJnT7gxx24f8l9vmNPrY7Kz7o1E73O4eD8ZKR8ny
GmswNudkzwXvQqc45keruTRY/coj0Vo+Uj3+NWgiu3EgXS8jb/xz407f9t3hv2SNEgnKiZgiLsco
xYq9RPXIZep/AzZpDMNMJVhzQ0fd8ScDtTUnm+pAXdSqxItlALL63IuvyStRaKBSO5y5EFSduGdC
hdCaUYmEjSlzYiaVxtmtzvjDiCnrTWGLMDDZmZ1yXrCRZshc9XT+ocpNn0GHzOebNL/vj/FV6Pdd
7+jIDofgT0ov4Mt/g69sA5Z3qRpI6H8ARKvRWIRULuCKtUTY8ByQf0OVHt1/k7iXcvYvJpCDrhW5
UGRkFtPq1NO59rQkdIP8bAOLLG0wgt6FGYkZibECE1/pTrz0FkHPG+N2zDUwV5W0DvSXrYtLc6cS
gMpAAa1ju+mLzqhPM4pjvw8pIiOuZteUfPh8wPenFHrCoSNKXzK5rRlVoqeQCihOQid8gMGDiMje
ZqTQdJaevSld3mQ09A5fIkWOnorPWPI93GgnorR+EhUEMyOBQ/1dexO0Ld7eFqXPMA8EB3oxrJtU
/jeWqiIg/AkRIsZQ5+5q4h4VY/4O/gbCFVR2tCmtORJwBleL6J76ESbaGyfKD9yOd5v6K97G7v0q
J/C5uUhprRE4B0JD4uUfQjmUWZv4nz/PD2y5b7VVcQvBdjubT1IokUxKd2IHeQQLS6nTdaxYTmiW
nBbtcpDrD7nxkIXfZneJe08f/cQ4TDE+FalGHkiceseqyfMa/1ZkLmOPcPX6frxCtFLSoBHS+JCq
xCs5FnDaB/MlLTWFqxd++GUrVK8iOMLBt4/A1M1iDZAiFT6GTRkS1yuUllGTFkM/Xew1DpRNfNQF
iyVlKZBeg7vI9sUXBSTtAdQOLcC4Hs+ppE6QxsnkVz8dE3XXJGtL37IRZfxxnVyNXlmzlj+07Saj
vqfxzOwthfwcZJgvgcpOsyjwCXir/xykzpju1jp85XHFY8d1EgerD/Q7BW8mU2B2voYbpqILT5Wl
ewvlcUzWOQZvCdwV9VtwwtGfVkiJzmnvx/ZDmEt+jO3wBexQ7kkvcBLAm4qGBwd4sQ6xkjvsMdWj
MZw18ACEjlTQalgD9vCTVFJM42OCWpKEDX0b2xK0B8IY62uWvY615MIi9WY6qgWOWFF4GdVPhqhd
IxesuzX3D2cmDA3NboqzkMrCWYkaKpvhq/uD2v6HyWuFntZGdqKZJLAbKzJAf9gaMI+py4hcIRnv
yl3oG0TnysozmPXXGrJLh+mnBO687RfH/pd++u/XTvmHivWvP56cB7RWsw5p+QNibiLNLMNmPtvu
QQp4wEPeCzSKGGiV5VcF7Nh81Ia3Up741JvRM4BMQAynoGb2Fm0CoOrefpvZdswfy2swD7vqw8Jw
8m/WldvKUxRx5wR7Z+Fiy1N/L0IxKS4qRaD00TNNt6FoqAwseN/sUM7FRB889F6EFGXYl4PXjEdt
QfmV353pLhr8Fg0Lfnou9Gqjpj56UAjITwvnYMi8cWdvtZHQ8nplLAjHrN8rsH8y2hlIVivOWMG/
YZ2lXZVf0QsnL6dv3MlnRqwMpmgDODSwG+emqEHlrh41tMBhWRVEtwOYWT0QremuQkF7sN1JcFJL
8zRCAlW3MiTYtXLbkQAyT8C6Qw12OoqIzgM78fv7H45M8//G7vy/J+dvX90PViUnzje+ztcSW7rs
38Hkmh19IkAz/bf5xpVkjsWsDrJYOmOXEh7w8yso/IKeYall+5FMXUAk47A8054Gzt547Wub7lSA
NEyzNwfto7obvxHeL+506bI+GkqQlnJ6Vj8Ada9BlPNiJNAEzvBrXgJy1rDXGrXuHDT2BxJJsf/1
iqBqgNthhabqZ2pbOIXhoh9C+tIe5kyJu6N443wiGK/hG6hU8tJgCXzPlq7VQePkANucC1zRMWCS
wfJKv+jmXosETvqB8xwPCtT0BlDrCaqa6/VhhfxiBr0aCXgCAnZKWKxrMa7pgztdfVOmHqUlIpU0
c14Z6BXA6Lh0UE0HtzX7e+HQ/ru13bsXc9cWOygFL5WllzzyyF6fdYmNbBcGyobak2JrvFnPWuyZ
TwhDjsk6/jhSbJUNAk58T6TsajcJ1p3IqfzYh+xwypPtg86En+UJQGPbf8RB/MveF08RA4MmWHhE
cyD4dt1K7YAyqGLtBXe/Otd1JCjs+FX56Z7cX2+xVreR6HyAtACiVBqMedCJXuoWn+TFNByVzjLQ
Rqfb92tGi3Xtsq741jo8ZLFjHSthboeAh+JhnokXaxiRTUoXCaSHoHyLnbQO7r/iP4g1lb9Cn3+w
YdaSBHGLzgmkcD8Z5kV/w1KwjGwAf2f4hgYDULEpRCIzlHPjAlx290Z2NsMgbua9DhYX+Cpuww7M
b626C0TpN9Y0RtQE1gkhvKj95je6ufv4TNp2Fc9cy+ITTDQ/mu/oxaqj9cnpMZAX6WCpBdRoHpCp
z3KGpSFBsAVVY8dIQO4DWsDQcSQmzvQ+RqJ+ar5DXdJ72tW+VrlFJzn26FIyEO760z6tPItWiyGI
LmMasA4ue2hcnZNqHozvTwzS2SX9uIMjAdfELqgc+O+7/Q4KyC616N4BuKLmVVmKhcWASJbQ420T
Pqnre7XHFVkLkqzaetNFZ739xcuafUA3lFFw0xHde/awX7bCltbTH+6Tv2bhn1+Swstp4mzSl3P5
x/+Z4+KwMzUrh6dJdylM77j2rgdDBzx5N/NNr+wRiOTdRkdNwuLQY7ajsv2x7g4Lyw3F8g1n1BS5
BTcLBTFx9FthRKmBv2TBxBP6CZp4dN49Hz4LMhIVE94R1iANtEowjIwF9MmhDU9xu7V0v9SDNqJv
TBavCXL7mEtdNvr6mvqMZmXtksGIQBDZy23NGYGJYZQ4wwbVyz/gBCmiIyUF2khl/ThzDwOfKdCM
AGycjMRIyA7JCWmmiDxI1bfdifNy8Czm1lNaUm/mVFuAC/acpwKCn3GxkKPqG+/tQ3LRX01vzkXh
HHmydm1QvpGFkO//pJFQ/22OVRCvYmWn5QVR9f/9Pib7ujLMRY5qdF46TilJQxusCM8pl6oot/MZ
k62Hi85gx/oH7WS8LAPjD2aZ/w0s+Mdj8bcfY5Zy/G28t+6rlpAVHgvVX0AjupWXejagzYyNkzcQ
vl2RugCX8twabpntlM/oBcnQJKcuqJn6aTQV1QMrjOV07gwTvAFJkhMMF3wX1zlBzBkubAlmJIzt
zAhQcsSc7lGvxcjbSMOY6Yj2smIB/orewDZXhTRr/g4rcuxn5GKqXDJlYgg5dh/3feqhCDWdFaA/
ezCCH4cXtAV9eIczBmTgHOETY3ZIPtOTuc19hZ4MyJrO0RHvkCByWD3cJUXt29jVfkMaNrSFVE61
uTshg6b2CkvRoECr3aQKDDbBORNFIAe9gVb89U/et/WZc54xX3Tvmmj8/g/yFXWeD/7rO/nxquZD
XVWqxaPRuhGNge+YS81v68ZCgxoLzpYR+9R6yZN5vrn25urlPntOsPgmcsn8mDnIP5wd/3a/s/iZ
mr7CL6b9jPW+0VUVNR3PSLmb4JYYRv3Iv4F98GqvrT9MTz/a0P53evr7n/ZjejK6qki0kj9N96kE
jYCjYpejP9w0l3l9Gk5jydOR/1IAwLhaI6Hozs2nu9Fnm4ZccCgulzED1oai+C9wH7lCeVM+5lz/
BnfBthA0mnvaS4F8a0dY5RYiX0yesQbTRcZyu/z3x/evG/Tff6EfbzppgGHSU8jGL1Sc7HP/Mpyg
GKun4UBhunpkUFEv6hl9EM+58UzBKzNh7ceZ+6eP1vq3wZQs9BX3gL20lZ+yFfxdKUGwPFg54Ri0
ECDhU1COOPZriBtvVv5JE647tvc6jb+D08n0aaYgc3klCgQZ5ZnULxK/dN4LWeFfkiYYOUPY59IF
zSqiNYlE+WX5rchaROQXImS4E54n4Z+6UFouDAjEgQg/FSZeVuFP/XNy7YgV2bl9KzM4zXmwjF2l
EsCxmIEqRKWPuKlC+w8PNX1V//KWqaa1VBVsAjzaP96y2uqU5SoiUu2ac2HJGbEqeIiaeWjHbaNR
PndFsclPhkwNdYwNQ0vpHll4GmQITeSzkMQmZApndCIXukhGXPUHcBE2HMDB65O+NT/pkm3Alwh2
kwBj6bv2kn+jjb//5vO03ohqjvKjnr8AROpf8SuM5z331dXWbvZTMmsG9P6U1S9ICMfOp530lrqq
31AwnkKHB0b0noETYWH2FP7KobraqZ+r451WJneheUZNs2hAIe9GZ7Y5LEhvgqiBOLxYJxQxX5ng
1fm2UiaxAGyhByMOJZxg585xe9y0dnBT/Za3i+G6JRWew1Y0TDEI00ZSkuXiCyfSpxaLwvZRksdl
MPSpuI5++IQynGg402sADH2d4xtGjVssfl6e8kwaT+cq85Wcpcib3vXOVQuvOfSAY0vJzR4ifYvg
zghH9ity30X8lK5vEh0rukowas/0VZEVM1gwIFX+4ooGGVig+v0IRfTRC9m7WiN1NGMTlxWCu3Bz
v++X/UvdH5TrKdLfy+wzbM/jGNCVeX2CtY7W4GidsCpvqQcJO0glGKiBVUefyznDYvGHk07/q/zr
50EPpkbKHioydfnT5hSFddpbOo8gSg10wnbkokMabKFnEh9EdwPjBv0zryfDRF+KKOfqRAGWdQ46
bfV7Cb3cTcDPuBO2ifqKG9ChZwOl95KZyV3dAlpsU/Vg9stDbx1sNIRj0CfceKIuf3cSvpj/sbAc
Qoxl5C4aPm8INZJFHTXyNYWEzERe7xAgscdhy752AnDcY8K4pofr4kTmMUDmmW7qjDgWTovQCZXN
DIAlm2XK5wc8j6QQmuiF6aCaJwI3UuRMtuVuJK01EtD5jsOoqV3qwrm9ZR7/eYOoZ4H0WyyD+Ks+
gmDDBmt3odyDyRKApmjHCMta4oE1HUIP4fUX1zXF9uTd3CGYUlKZDxCWM7CK74/k2SccK1G6DVdo
gFcvi/gC+qZzvPbIjmc2xb67Ki5b3nQCy4AZeIOXMqrnR6IEAxHI4pOFGDM/qdbp9cQB6lwrt18+
rxqBUpjsghz/gBc2j9N1q3JR4UAoj2H9miKgQw+MvyJ1UxRsoMLAy9FvMqpDzB65wJ7RKWCYDq42
F80+ZbBoowxouNYdNyNmmxKRkquB9VteCMw+nzYwPktlm/UPNjtQCP7nFmja6b2FHgP+m/YEYQzN
OmJnqd5CPs+QPFl5u30mFCIsH1l9U2EVEO/Orfdq1AhXyE9kJFcSZJ2sI45XjDAG0ho2/JrW7wSH
HSRMRjuAgDQhRLIg+RKLhH+31hl3NA9Hs3yKq/MwbMpz5ht7eKG6fI5uQWNuzHFDEkz53e5UxDhL
/1rvs3pfcSbdzjfLm+/w+XrGfsCqcaN1DJEK8okIERvqsF5/uMLHxp5+3WDbjOgOMB7CYk/HWse+
j6gM2q9jQECkN8PpPBxRtl0ZUutcvduZSEJ0z04k6u5uglJGdT8zuTqyo/FBX3KgOlbHm/dVXJE+
yhauCN16xYvkJeW65WfTvHIzfUVX6nDllGwSiYCp+wLh8ga3gD4AiDQCMGeFYniABSUwSIrFrmtP
2KExTAQpGb8sI7iYGUO9e32MInRUYphNO243+jPi5c9ipPCx+p3GkihfaNQSqVn+uOLurJzlZvmO
zIk/hAhz9tFHZPhtIVfK4xC69P7iXCmWWFIFvwRvUwaBlklw0tyPdylzY+GCxsAHw+voTPpQobo7
oKsot4gyf9+oLyeVFbQh8cw3DegcV8ZSrNSgYzoiFjR/WSASY/FFXJc8zLpCvrCb214BovUzsBtd
5pe6vDpo83EmLeW1e7o3G72Cv83bu2RDTixcbd5Uv2eolRjOL3R5ZwIZ64ScGnts+KKNj9UYRAba
NN9YHJdNkM4J0WxB6Gh6H9Eoi1JxhAm8ev39uzV9Lt2nGNz57i3nocErx80Qyur5lrsYTrTbmpJh
/Ptq7vI5s4LJKvlDgMhfk+8/D3B8tjZmQ8Diecn72/akrppcVxdY7RTNVdH+ou8jhBFlN9/Zvi6k
xsHzHYN1KjBN6wZ5VbtBKCcjyN3MWQ579l575qjIGLbUAEwoPNdPlu4sQ2dEOd/CIsj89jxvg5w1
KBu/DRBheL/xovV/YWL/Paxq/zYiAnwTPGXNPcjLHyaWkShX0luZvm9ej1XF2Op3B4pkce6eqiei
1zgYEMHcttMv/Hxo+Z3ohvpaTpjzmS5gro6ZRyOL8ts+/mkP0Y15JPv5cdMSbpgK3mB7+RPDmK5a
lBP9brOWoutnduXzNTry1ryekjVLJa/L15D5k6odYU9frpXpUBQzUzSirmtRODsdjy5Gf01o7WsK
kdGfmujYx68pcvL9rEdz7l8hg5+ioPddXG7KZ6KDGo0XdGR584toRdHe1kVS7dIOWTbBCtFwsbX3
Rbnue6mmjn4m7gFgqSnX9rBDBBbfXeC+0YUmRgOhuIW3+lB/GdisoFM3Kzc8QZXHGw4ZpD+XEtl1
QzjFM00JaO9uykZl9+lFQRtLIwmKrlf+8tMu5TXzWl7ZRRDtbtu8OevG0bh9zxAJzE1g7KYgYeGF
p3dhRtGxA7VZ2658zZ5hf2PiCCojeVAN0DGmjDAYptdVGFS9FyWoBNyoeSJAb8zPAFZajefTVab1
MGzrep1m+1JbFwvCIYJI3ZYNDrrdsvKa3ulQMF9jhMPIxESenQbN444qxxeEWebg6+pXjAzdPhaK
h3Cq5cQbPdLOw+yZYsDr9NWjnOSPJ7LZYQBTyLDSPBgiesCPC3ZbhO61wNKp2sLiakFZEwf0AGkZ
5kZyD6RVSF6XngsdBe6rjQMR3FlixkB+uOuD5Nv0F71omepYos9ATKpnci1c1JvH/w1okYY3j7+5
ls0KoaB75cjgSkKuwqdFicsNBSTyxE3pm4dKTh5qsWbXxS/wDfndbxGDPAxbjh612TRiSLxbduTu
SouTpd/pjJcIDRUv6zwrE1jAjM/7hlp1lurOW/mTtLaTbNaDe/NYOmS24a9dMBZcXg4RDHST7Uwf
P+J3tUMH/UIc/rHzEHcTMc10cFaXQBVr+MkPTUPbO6sHMSi93l5gFKB11qg9BpCOfegxbRj+7T3x
V8fZijv59h6qescQMBMq+hZ5OFvOeY6wIEHY2llP8c56UL+vbvkc7xfb22f9Eu+yq0xbl2JHafGh
OyY2yNkFIRCE4PEdT8ggF/t+xwnBNGi5Fo6fQeKY/LodTR8acm2v43X9MsrCHQOyEDeIUBABb7lV
a7F6VB6Sk3Gu1jMF0OONwGnqGA/XoA0wM0Jk8jMZn/H+pfMAE/cxl/Gs/0bOcpX5Y/etvKN5a7af
kxjdeWatK3nH0YAqQ86kBD+t+Rjzuuo+V327cggvAv35RiUd1ucB9qXDu6y61K3yUua5VD8iJD+H
O+Tf9KkMN0fjNcka37j7pu0VR3VmJck2zTUQJmwLZrnvqhOdfUj5//uA/ldaUmNntS0Yl3lx+HHl
JJU99TGPpu5XBSk1zvJ99d49KMEUoHQFq+6gWwRf+a7BQvBHDEH7V3ZL42owbR0kWfkH2m93K6ug
/J3JneJ2HaeDJ++iynaheokMlN9UyzOwCXOWcXp1sQnRgVnH61y+vo7Cgyp0VtUMmaeLWYNEkgzJ
6aycgyxg7mRY1QiJeVxiUEOETJAJhuWVb51zQ0Tv0ESl/dlFW3OQE1E6CjagbqKLAVjCJw2Pd+85
x3MCiAqjnUuGYJSAWS+NSQJSFg6NLOjFGweHKe7s6cbrsGuToFl6XfVABHecvw9Y27tA1zwr/DCZ
xOJun49cNL1YhA/KhFLSTSkRuBPhtSnXeGf9Oj0okDydaG4C5XDK3SRXWDY8jb1+WSP2wBoU76/R
ftbIu9mm8I34F6KrhrPI6fFasKxlxuH2m2I5ttgp3+mmAMu6c7i9RgkeGjuZ1ZhK52Yqj9y5opQt
3NL7azYeNIoiS4kUgUuNzwEDsJN+Lg8jB4nN4v1Xdsa0cmb0NU0fIcFMDxS2Ai6IyxQyEUIL7a4a
yzY+IqOc9d1iclMWtm+VdkxpYNbh57whR8zWy1yETJw5mvH7wP1vkIyDqIiuDOi4Q8vrTxHBg4VO
USoZvwMkQb5BMTPP+aiPZk0fzviF/mTan424g7NKE0oZ3byrjfs2E6CZ7D0zMzbqhxS/SMsaybBn
K1gD8EbQDLxNkCBeH4zwoNvvI1ATLFxTYXrB63PMr252PyAbBUwSiVfwFecjyuE1bgV+nexj+ipU
cW/PJA2km9siMBanxHq8VZ4ZX5Dd3QBNQijih2FSGGZfGiqmMdF7YFG4dXR0wS7BuKS7u4s+mHBf
KC7q+4ZqXWWnmEECLN3Jv4TbCB26ZFNFXswcJ412p3ev2fKs2z5LRdQgCcFg8zSj0dTXJaY7YPiH
A7zOp+bZ9vkIeDB6t0StrrhE3WOYvntTvkkGHnVPNR+qDCnLuQ8g24A/ClwSkMpctajh3Tjg9FqV
6xLr3B0XNQpSVGmNHw9rQM6S7j5GuUSuChFzxIJib++1D29SWqim53O0KP+Aa/9vWPE/5re/HR0z
JPe3cdlWitVVGTg6cCscZoussD4gjNglUb181JOfZl590l/wa8ardZrALaRe4lvMRwuRf8KQu4v3
GCUrAm302DQQJOiqRSsMCIZLIjIEbzuNUQe7gjs/7jPQq19yiln4RvEnCQs4Ss5coMvODsygfcEY
MZ6ZmLLgFsjk2s+oFdrC7hGZDk8jer/e5g0HvTgxjEGYyY7xUq6672kQ8/JTScJ8CYO/gyHQzQoc
0Qhj38u2wKbupGwfmDS0fj+bqdbcOj2vxfzGz/zUQt6jS8Nn7Sdz3hiPkbSOf7J5/iVV+cfnrhPo
Zmvz4PxTwxUaCtFMVgn3R5zId3aYYSTzi5MaF83Kr47k4QMC53tOn23kAuymQn8iP0PvHurssFS3
TXu2CHpvOPcUqJLrrk19Pvr3Gr5l6eiX8mPwZlSHWxCt2rLbDvDT5Z5NOcfKzv43fV3x6X/dIjGi
PKI06BtGJ/xMyNNEm7xkaAss+2XCILSi0A4w+YH3qLdlZPxB1qP+i+UVCuP/fxY/nkH6Idql2vIM
Ag9uVs/2Q7XGggdUWMJiccjumvfe0w74BcTw1Pgr97/vb/0v4c4/vgwSa1TC9QzL+kvg9reXoCNQ
i0x/dka+jE5mRMFazOxgaF6EOgcTHsNIIcPlpVy5I15WdKCS5b+KweKIjhMZTtdi39uP1R3UoPMg
sGXPOGnt9fiVHo6ac6MlzGJdMlW2G52crxHzzb7VcmGYmAs9htUmdfv/Ye+8dmQ3zzV9K4bPaTCH
wew5KKbKoUN1OCl0ZM6ZVz8PFwyM3NLWwj4fwDBkS1qVSP7f90YeE1itvAybNNIRsjUSpnfkhn6J
j8WWOmwCFDFB8Nqt4NT1YhMS7MFwxZ4LHeA4P0QuCw+THrKLSvZMhORA4zwnB+AOFtiJFkuCqohW
2auqnzzB+XP2l0jfRDdsNwEWjzQk0M0BWoXuQOwF24boWXWo4eBNI7kAuUVH4iHbBA6RD1l9ZGlL
wMAWPNBrdGR+ILXwx2SzZa7WYlhdhS4pf+CoaKdlJvk19tkgOCzTagyovENvUdhY0eocAaiXg/kU
vLqD5hrID7g+HN4swc2eISAktzkButkTTL6+6dzuLXwuQRzIbOu4p/F+cgKC28Jk5L6ZI/T1ldHr
hc2Qs+z7k7YufQb0gB2qXTCguHPwCaYztrsVY3q4hIpAd/IkJE48GdccOG1v546uHgcNt+shU7Yz
O4gvh/dy+MVLS15F9qvIPwMsiHx7yZ8JkXsL+wCtdn3okRkFbq1E9oDKfINIn/OZv4ytFw4GQtF4
dh667JRGD6X0SFxD3wPC2g1G9aE4GOSRBNsYJDyxB8XBbVDVhzjdZjdqjRylJtT5RDBNgQK8o9La
nYGjuGZLl1VwbJ4M8aOc9hAq+ruASWbm93GVmR70y6zthOkgDXtEjFP8QeyxNambvtjO+TbODjzW
OYlNe1T92UfYTm2VvQi/i5MQY/VEfL+Wm+Nc7DUi6NKdNLxhgYB6pQj7iuxN2woSV4Q7TURk2BM4
pn4ISAVD9RTGrjnRA7Ju8k3Yu6LotkQBjq6OmOZmmzDrrOaVx8KoKdtKODEyyoqr3X1YGks1Rl4w
WnNtJE9WcSxuh772TMUVWL5KPKOHGhuDCm2yyRK/r1zj3eAcZV2stuXNCUlGlPtN56VvkiuUnjKs
ybEJGZR0v8UW1+3TlKURv0e7Ua2NiskZHU/gaw0niSuQwcTMRVtQRYJL4LfpFin3orZkwgfDKPda
4NUcjacw/hjaI7VHMESMgnHjFL3DEyAxbdPwItmtAeg5Z/BOc4PyH6whtqxs/v659ldmfbYRkQz/
XxTxz2b4bh4j8idhOZsJERCL7ME6hQfuj0uKOPqZCT32gq8B+O9t2cnnV/QmT8rF/FC96pSZq273
u1VJWSSSf3rSokijtMpCmPQTnYNYqTtJAi6qvo1nk6fbVrXbEzQFRNsVvhJTYEimosoiCAyD72iw
gSXQ21O4FrfeYpXBQgWbhwuFZIh34aV+5Ak5FGvcughdf3dO/1qd/u4N/ziblLIdKoEQbeYjSjnW
w4F9BDZR8xUX+H1xev79jyb91TekErZmUE0PPfVLNPSHsyhodGrBKUhzUOK85Z+dLz0ZzC/X6EFk
Ks2/zGMF2f47wdjyMX5+zD++6g/NiZgPqjaovGpwbff9BlMzgGLg47P8RvG5XZR+v/mcy5/451c0
NWS2skl24Q+ul55cyuEj5gmOzFeeoXfGyfShvu+jV8CKC/YGCM8A9HoVnX7Hukvqn0YOxZA1RVNJ
Elxe/2dAejZ2FAHX+jJy5PidGsyHmN60u9rcRMn9TfRvyKR4RvO8wFEyUm2+wmQP8s4pJXSXAJ8n
B9UnBAfed8xed+X7LfbrYtsBn2E3ED6r+FzjwE2eZYLmuoPQnjuySQhIGsCCfEa0bgQq2P6C6CAe
CK5dQe+hrRgdpHfQYUuqicuexy0QSrhH7YJ2mqO6FjDP2xyb9tPE9e6pXvIxrYkQFVcYpggwc/i3
jwiqhn4X1Tz4wCmZnbVr+VokD8O6fqxO1je0YnLb3qp1W9pGd81vO4ZkfZUeGUAjeDUXclyDapDX
yoN6h2g10vZRu26bDzHz9MErZYq8V52N+Dwh9QsXK5a92BfGLZvkDSSE4IuFDnZAB1CKdDe32w67
mtheLJkXnoCD6mPO+/trSv5VhfIfF9Wvn9UEhwYml2R9ubn+cPNUSaAToitBqLwymKF47fwCMgqz
6pJbsCIbHrpGW0d3rMc2aiYTjj9GqbkFE41YAwYXD2aJ5S/bEgeCBC9iD2+QQzjTnfWg4BJmLEdv
UTugPNLtlDbrhkMOJpbC04FmZ8z6B6Vah1zKwZuK9DZooO+fZ/xJXBUY6SZ2Owf0vjoCZpLBhZ8a
38qZVr9ZQxerK0eFcxzuF+EMQHDoyZtiU/gBntfChrNcTuHBWzQ22aO5V1cdLNKRjsxnFkeAYVws
s7YytT1kZjKfQ/EgZMe62TdOBkWWOpp5P85rOUBN8Dom3zFcm9V/5DPEFDkJTn01XvH0Snx5mBQA
WMjA8Jszf9jM+C34+gmPHtFeqNAsdJwvKs2jmIWjxxLHXXEG8bfIytA+TCel980Vpo11O/e0xbRb
xcAf7bUMZfUGPGMyOMLXCWz4qv9CwVncHBwGRJTBOqs7jDnaVlYOBkZqcgypkQGDGu/zzlZLW8n2
MmEOcF54DUBXmKFTkB7/VnU2Dn7E45DABLEMPEPxmcpv6g61IWHNiZe9T+9KbjNhos3/+4tP+dUW
9aeLbwknRcqjq5y8/3nxUYMbFdXAMyXcZA2BbCmG5N0wyA4YZjI4Q/suA7ugicctsLo94HNMT/VJ
TXcELa7NF92pnOF58jD8xd+kLSYBRrLKTQc6qRwJHcTi4XW41oZsA7qgKs83eMhbSz6AV6rHW+9Z
ODeA1+9x4MGPWA8leJ5V7NMBt8FjoR5abJInDVos3+FQJLoVKQLubEqp3CH1dUabGS3p2xQe9Mhm
w0/VtfJUZWyPsjeMvpjtM5aX4ak0nAxLO8+ggVUbiiRci+O2CtaSzL3BYvIiZ/d54Bv40MQrD9DU
hjVm0F8tLZQeanNPJDmAJ0zvae/tScbp+mRJLjLiG46uwh0OtwEO+Nyox0L2arBopAd4RsedfqUj
YET613/WjJbyhuDEXj8gR8EPGPn6w2jtGIo1dYcjVNbPKsGRKJ7QHiPjGbdwHaHBzWo3xaN2YS+R
NuPk6oknDCeDW3v05dY2uX551JJ3wiU2TauQR2zNtGrXHYVpTK+sd9M1dja8RPjUoXnlOjT2Fn9X
PHctcdY7xbjg7cept67MTSc5Rb4n94B4bQitJSh41w2+qNiCjwDWSI7Jc5nBV6y0ep9Fr0BlynwY
v2e39+fJj5loJRzpmOk6N0yp3QO85KAEqy0vkeljv47YmBy5Q3Rkjx1ZL+uRBMtNz7WGFEdp9lL3
WMWvObBWdBz4KIm3OJeY1vN1RLxL6GlsnfyoiHaFA6B8dhSKu47HzEjcttdW17rFVLzQzRugvTnE
f/U2oDyEUuk2RGlqKaHdW028JIgd5MWEP7qlBdRy15FUAHwh+8EHGQZUWIYnspuoVbAxdvI+B1y2
bIgVWyddjtqWR6TYAZ+yeG8g/XPucW/dhB7Pzbbm+NmalhsQ1cMqcPsKe/6ALQ+IYCS31bcMQvYQ
jXW9sYrTR1nfWTdP1B9oqTGb88RjdTor8DBK9yIOn0K/Ucx9fCFj3iJp3sbcbPIElm3ZQcyM85UK
BZyx0NRkLxV8UXgdkHxxnhUstvbkjrqrao6B4EO20cjmn2Q9K3v9Kxpdg8VDP5AFAxyW3ddnZcep
B7bWcU89jM/9BzHUpmjzYXtrK30OVABJy+Hpx69jZDfmunsILMoR3UmD10SukkvOFJcuGdvFCGCL
yLqsNjejvUTV/W/NA/qfxK6corqui/C6BPWa5g/CuUiELp/F+Oak9br7FR+T3Wwl3+vG8nxVOndi
pReIwkrvO3AFgxCT21o5LQ/VFTwzqDaTOxxZuCk3s4I44yqhDpgverHPyzXHriggNE7cG9oOyMNd
RowU2pHKLdt7PbxXFlmtmODUJi9gnRCjRBgjcja3L9YIxJH8mRyzLkBgverVTbqs5+CEG3KQsM3D
8yY2KYMEQ6GhGSp3CrlrVr2re+2XNS0eO/jNIH4lXGUC6qCUdol9dVRH9AYyPu1+Xk/ML4uanZYO
7J4r87lekaEABk2g2Io2bs/6bEmF5C87ifyORV/BzRsvtGd+BeYm6+Iau6lv0My8WvLiGBwjwjhh
wrQFx23jHRG3nHqI/RGZdhZyqbOCrhjtB04HuqEsXI072VFMl/ylikWNj9IiTISxk9u1AWa0qwjZ
5aiXUSFEzmR6ZMSTmzrxbJ1+c7RJv7sgFjXyH8aqTBXDlm6UGzGaaC1zMgpo5lxFKoFOyINW6Q7H
vV84QoL/jKqd36xE8q+T8+fJSlMFVgkizi1Z/bErmDpNpLee11cPfOTRIYRkv3BWiRthCcaBJ93f
IGljG4xzFXm073mAUZ5Khh8PxUc8cIuyzpv3g9/uSSVCtMdJFO0YkrfVm7i9ESriWicNZop6UGSP
PEXq8+3C1cekmHvJGr3fuvDz+/YJ4YIH8W2TJrLV1sR2gnXHDgLP2e43lJGuiQ9qbAQzSOstN7wq
RywQd6N9F22HY3Qx3scdZzneYtPrBKe4Jyhlw0S1ZBZol3KdbQI84HQeuKXfvS/g+YihxVfukv1H
eM9obqseoSsIN8HFGGuQoXgIpDKACaCyJ/N8AzQjj31Y/h/BHR4jzqNTiKiMxAhxk23IkXnSXA31
jmIXnkXT8qrHQPtibiw7f8LM7ENPb9XT8scaW8BhhlTRCVdfMSGKw2rwinMG0NP6ULSM8ulBJsFy
Oh5QB5T+i763DskG5/l6scARf+RTxJt+8Y5fxLXw2ea24BjOsA1OyXvlJkdCoJz8Ym3QSsEIsGUW
3rRGhREQTTPY09388vdTmmT9JdiLKQrfhWZQuGL9GNMyutdSKeotuga8XNoTBCfyXMt8M9rkyFWw
dFvitc9Pfe0QOROLglO264AFzVoNpY96KQZnkIVq1TXvc0fTg3ytO1trfZQvQnUxOM8GV1mGvvxB
S4nPciaXEMpjcSXmRCDsFBeWYxBSjG7uyvABn1K9wo2j8uLKZkTeABNeZgfamn/itUNhkAY7cMzx
eZjs6DsFMEL0INZPAFWEfYGi8Pr8t4rgUyD4ELDRPM1oCoR6y3tis5Acq11kdfHFWkJPb7ydt+wt
+0bmtYjckGsl1REW08T12GBjwLgFYdlc2d+wrDZ30ytg3uwSgNv4pJU7DQZAqzoY4V1yTD/rvXYv
a2SGrfp9to559hLFcJQaAs8wBxBpsRl8AfFz4Kr6Ttx2PLu6ym32fUn4IhEK3LLaVTXXyC/fm3fT
1g/Chq94PJl36h2o83k+LcG8Egj4JwPYy5KyNF7UD3VlNSsE1CJ55I/kfaJTtNGDPDBxo33SqKJE
rxr7LNvgjOSX4G3BnLrNTtUaqQFx2hkyFwS3DgqUhR//1o2d/N1+sozffGgPd34CIgsd7MbIyiMe
ybv2bOmgwij1VtHW3GSGG9+32lt985HB8EujsbFKwMz1CDkqw3dV5Hsnjad5lP7x1FnIqwbW4AvD
xFKnyb+EeQMaHBE4hstt6HdPi4xlui5HGowOU0PuFaSmI5vjDmGCR4NM70J3MBd9fHhG0Y+4Dx2h
S6IWGW7RZmIMwxwFX4Rue29tk8WodJ6je+Y5dzJXJRIcmHFYsHxp0eHWx4O3YLOoNY4o4LbyMYcz
HT7yzu8bl+VLFBFEPhUotfhVSDXhu94xkcDDK3z1uBjfQxhnD4scYcGNG93OkNXOeA/VUEwrNIBs
aZOxiHhuXKvs0qGHrrEW1jLmY8LuUTryb8M7oacjGvwD7Q7GJgToxG1C2CHXcSZHehv0tXXssZtI
29ZKWCTQHUHLkOFJW98udmF1ybDGceyOXieub9IhkCCv2DK0FR5XJ9hiTrqwXpP2AyoC8xjBU3Ce
ntlkHIITuG8BET2cuujqlIdW1SHlGp+4J4LecpSqii3fLQF1y71gE5HZNjvkwr+StBAq+6wIWJjP
UG1nwi7g2lfMsXZ60RGmOGvszaLXUKTKno1plDDUrtgYBRbDqzHd84k5rr7I9S/R3/DExnMC91UQ
PoM4iLB+G5LuvKRWJcRF2tWjuUmR8/AJPnGcf01ttwRKtcQVh+umeCOmmn2uOlqfMpgHqgwM2hgB
EZfhXFLuJ9tSrhF2Mp5fnKhJel8l65QnFUryJetOWQYq60qYqi3ARpiLQnw+MiUlfEIz8OeIbSQn
ZKP0GrTOSFFJMiTqzyWvo+Ja/Tbul/iGRQFx83NEDyo0GWaVjYJSiv4ed3oPYWcWp5+ddXeI1qNX
hp/Sz8hHQOUPwLMCA/AMR7fOQbXmibFtWz9t+JFmZ4jWgrmFYE5wIgxIIsV0x+KIcTh6bzBml1f5
PckOtxFDyBuYKeZNnDO9AqnHIppdNYHAJF+rcbMQ91vuibpkbFmJXLQBTU10mWNJX3T2dk9LEgFB
RAwiJfpl+evJGcOZylOVw6EXHhuehljdGdVcHSmYM6NhU3a3Zx5mGHslXNHSESnSAvnvW8ulLgqD
Ub6R0Sa9k1UHVQWk1Es7HUjHGYh3XP7oqPAhtAakUV35jR4keZK+6oOBwqFiKCXpMvAmvyMsgi++
/xZUhBgl6T675Zbqv+bo46buWJrgyDC4IERjGbYLah7kR9p6SMyayC/A+11x4tWbGp/0VrYZfzwB
sVm1ZIhrt0uireKXQtl2whkmr1t4l1VpbPDiZdM6eUr7B4BMG45dNraRfCdLdxHnPnk5Fu9yDwbz
hNOZ2QHd+07P4RNd0bRfm2zd9Xchu5BhJ6iAGj7DWYphKKgZcBJ0mewTPAl87Xl65QQmU7Mmz+40
oL+rFXcMzqQCctOTeN4M+/6xv6NAABA3RY7ckdkrvwhLXHnjTPxMHimHHWQOloS9XpwGZf9Luiwk
Wxl9B7qMzC+U3bhWkNWsjGa/TDRh6hCfFDTrNnfJc2kLl9InYgS/UH4xC+1p0goSX1dXcrrpZw8t
J4wlstelxaw7asE6jH3RV18X8HjDGbuLN6LNscrXzal7CHnKUmVwXB7lybF+aPf5uSUXj3te2vXr
Ar8p7GqgPETr3Gu+ZvaTRaPY7xFY5hz3rOB+sDU4I57GtYGUIj/GM/884sn2Dbenb7gYct6E+sCb
WRNuv0X9PJFSaR7D7lQOl0neLBYyJeR+gb8TVhm3JtAzm4TFZYp9+CBdMxzwPBEJOQSDJjkKgBzw
8ozbWOI7vixPd5w+s+aSzDeI2KO9OvQVbBkSP5Rq07hFFZHxVLIhFQR8ajxXjpKHzwUhYfQtwyhT
aXGa5QNoJuLbjgxSDw4Mkc7tDQ2nym+dPI6BT1rv/ME3a4B/QEiSqVPRxgQ+vojs0G1pYEkJ+rSe
xAJ3gEfrXM4HBZ5bsBcP2EyRBVLjXSN4U3FCKMpkhUTfDbguiHxQnDHbTP0m4SNx8BG96SZ3aLAK
52O04zsSOaDg488McGRdvk/ya3Tb3xQ48IFTouIH4ULt78TqqGko5OxaZgbB57wlbXYmEirSdzDJ
g0LiQ3PXM4mhzvtASJUw87zT2r1gYkTT6QdyLq/Eoj8QXcPDgC620wjqVXr9SPIyfNh9XRLVXqIR
xiGb+vWH3r0F+ZeKP27YD8jq+CAI1orCt4DokbNVX7LxfAsPDAXjyyKhQU4TAr6QeQ1Qb2fiM4Eh
FsM7LDweemgOVhblacbZMDHDYKUh/+WclZ7EtBORimf3zU4gdHz2ZYRAi6Qgck2SECo3EK5TvKNQ
JkQvhSr0jWABbWAQRfJcvMeneY3+IeVmYOx00p380VIu4DcvnWNs9c+EaOIaEaC0rEzw9jxhXlqX
YD0iRoGfO2mHiz/2s+l5TNiyypTcRqVj2pYe+WKKI00BnOTdBS+71Lx1mCTHp0TBO0gRwBPpbJY/
UzOBzGfi3JocqzpOEeFqpOHYVG+sQEtbW0j8OfjSBLD37z7Z4pHmfQCCa65kIiy3ZTa8dptbBAK3
ltdPGnDMS0hcUeVD6lCBvaqEr4HNs3iOCfAiDYjhHPLkqyTy18Vs3aObgcbCSRfmeEg3JPUhoFPL
NT3k1MIIjBA3woymTSr6fP+MjpPppuO1i1lCaTexA6wulJeTbYCUjKoRUiM3ZrTTjRNHmkY/CnG1
wzWdP0WmhYaQn13qYbppot1Y3hcfUcA+hU/PyF8Nc51HboOmKnIJqZQw9Tkow0kNG/e/PLoomuH6
kChO4f6WIsC8tjLI7nEJtWWB0JD0t/sMJ1OJXciWCkcaXRIGkk3SI5QjA0gZbGKJ2zxfhAkJ1JdC
f6GzWAHwZueumdpE5EWSJ1SMt0uS0iifTPkYotqk+YbRDVc4FFuxFW6OxY2c2MKR986Y8Ip5zue+
lDY6iL9pT0g1PrAXIdMkng+7sAnzQP+Ra4JOTIgsNrO1G25rLb7MIkBc/6DmDwJun5bcP96Rw84d
L9GKm8w3lmymGcx8Q0BbgCzFIPLgqX1vmseBxoCWHZ/jtL/QxJSb5Ot5lj2L+K3DtdDsCCsAUIax
wbpUrBVt229CO+JGJhYMfAS9cz1TjOfi8QKzto6U6LG62+M16Fy19nsUCMQgME3itXnOIGFw+it7
iS9r9gB/b4D+OZ0sIPuT15KQTvqorZ8Wy07v1i2GS2dMHWvcz5pP2RQeWc4FJEEMmyFTxxW54tCv
QcH5sgd2Iuhjbi05RwY+8t6w4nAXvbBeFMU2wpGf39YMNZhptWf1QlZJYkdPeX5nGO7Q7hJoJJ2H
YmmbwFDpkb7QwrwrUO8b4mssHHNy5LVdQXYGJqsY9NuvuBIwC3ebqIQyZCAMtVfuHiKWjhMhLgEy
FV40zlzh5haKY6RnRviwP3Hs1vwqgzcsp7Bv9r5Jt5zwVN7uJfklj59uGmkk3i8crpSeFbT5ZIQm
GiaEHWrwQTqTvgNvVdiisCWv+tp0O2N4CbILKQIzIxGDztcivGBGr+tVsy4XMzgw/D7cW4v9XKYu
DONk8hqR4iryyFndLuoleGJykY/dVr8wCfLOQQBpF4Fb6mgQu4zavTp4dUXYj/FV9ntTPOo0RDXC
ttd3iQEKycO6lXPHbJ6n6oI307pHaKPrm7o5BsQDk+AsMV8eDD8KfV08K+2dXh9U4SDU5wrXbuRR
wtMVzyVqLyRdQH9EJRhnkhhJeKLmC/HSK2ouj7aAgOexfDtRY1qS9V16yBstkX3XH5YAaQRCXkXe
MpAil4nuZRLTyyWwNi0i8enUNnRrH1NEbJadsZsX/u2j/+4WC0o0H0mazW/HQvm+FS9QyfRrTfnL
APUxdOTaO0wT6j2PtQF1KzZTXFjQMIC1btY9i6y/DffChTmtirhBmZTNr9x6SsVLkGDpiJ+z2O+C
bTYcYmrsWS96MnUZ5dFb3LQ7c3pSH9DqFDvy0Go7NOne2lt8uuVnW7cBf+69amza5i6WHrLEkzs3
g08d3Gl8MPGp4Sc5EMEMpgqKWvAjT/E+ivfWIKC9XSWAuEjg2v3CcxBbkXpGfoZkwftGlqXe+jwk
HvJWZfldc4QZDhcuElfB55fAGsPMPgAo++hbyGsjkTg/ksfC5sIs1bcvsb7XCeQIpMcS+o1KTxpy
UDauiJ2LnNKXzsGTcS8iKkjjV6QlqDLB1gjzWDwoAQvttgE3x0MTb1PlGCIw4PeigyvbcXmRkgCi
l2e7Gek8MUgkwwUsknsMG9qVnQxlW669G8VlqTkQ3EakcdWPRER25FLBSfd7zaOXLSmvmB8tXvx2
WMCp7sDob0WvE8Hen2bLNEc8Ky4dw/CDNyBWW4aJjp/q4SknKLTmt727Veh03Hp5xm/a8sLCH6BQ
gEJZsqLwcMXCqudsHnb9XX6HtuQcH5jFT9jY8XY88q2TvMvkSFcI4C3lxG73zhw6P0okc5uvtJEt
7Hf6GjkDvaloJImoJ58REZaW4B2m6XZ4CAmAij7wknT/ron8GP8XXXU4Hmjfzv+Rd9m5iPK2+a9/
SuZfRW/A8BqqqkqqQdPzf4LhkTz33U3F7UGGWLsV6o2UknDmBA2q0V2kP4+dDYIA8TbQIQyygFgD
mwSjuGHnOq0O9O9sNfM6ss13n2FzgokWEQTCelSWo5f3WCwV89CA0mQFcIdTYimjLfB7WtqrhAi9
Bobr8vYWBM9TcSYPFO042gblWXZvwjVwc7TXFFOsQFL0E60sgitKTH/P2pakMbblRTQSZNjByE8y
vig0XRTs1AgwaxHiDZurfIYYWTjd+evOWYxl+R3p+bXqUdM8oVHpDpoffaYdqhg38m8sF8NCFzN3
56fE59UM0HdXemR5JlKh+QBGEY9isk9nVN3WiRK8UvPI+MFWKnfbcKEzQQFxkSL6tIst0LzsVpf2
acQtR75BbqNLEmYHIY0QYj32cPv1spvoR96wyBxH9MW9zo3i1C46NqJfseOzCw1Objg5utHZq3Hm
MogVflz6Frc99lbU47jml3jGJYmVS6li7SX7F9LpfsLq7cIfvzebzCPKz9P4tM6sOghG/x6PVv7K
3PnHq+kntTLprSCOXE2tU+k7nTUMyxXVztcJnGaf3te7bK8d4/v8iZiy2746oDt0yb7Kv+dpxf6x
6h8BAhBxyzdH+Q1Yruh/ea0TMoo0WtS43H/oaaw2CeJqEaP1lYPUVflkIz+jQX4sXhEpoV6GcOUM
TJ5MtBt2dGXJw28ivacvueai9qXqpiLAhK/yLj1QkgJfg30VPm8xlK9ZfFmQEMPgxTPZ5V6KV4Vk
NPXFNFjFhXuL6o8GETrxOhugxyCmynQVwDdAM94hNaDUE+OoyTwJSRme6V8wN+TKGvWzKPnUig2+
wplvbEfNt8YPtT5K7b3UOKFGYDjHMK00vM68NvorHF9yjZdNKcUlBTzagixPq64jVRKo9MYKoNmq
6QtUMYxO/L2YNKFm0QD9CosNEIeimnVkecdoyTnzC76HBsWBY0PA3ApPHjdc4epJzD3EYCfQNmdk
IMB21cPrxg6hUgDj2IYO3DXmiqwF5QsIG3WNTkjdwFzEGyJygKzyNTBu7KlIS7H087/CxWMUm17C
ZDgTNZnT2MNkjkclQM2qPKvpR5m+lE0LrPE6E0LNOVrsjH7LL1Vs+jUfjYQDnv0hwYw4u11NWWfR
mbzKHB0SSoGYzFIGZrdTnBm9QgqrtGgg0xjAp50fk+guFp66iLqcI09v4B0sbsDtRUgMtVujPsFB
vsEfj1t0WGK70tvaxGsKPwWNTOUypJDhogDHp0nEd++LO2Cr/ivfUnayyS/mUX2Kv4IPdVcij7YR
OtUwBVpk394lsvPRttn1IwshCpvVfM9gxAyZlOhn/OWgwLldHonlwBzfL6SAAs6ASsUVw0XJG4ov
GETwpVIKwV4WvyH15Q+gTkm+kBqNK2tdYI2w69fpAeyc1UIRkN7pJP3Gq4rfiSt7AqZLLjWmHjCR
YfkgAQYMaAIYbMlWBK/Jv+OGERKJX7pEPtZM3sE2xMMh7+LuJMuP3bRPQ8TOYC52mTt0wWPB4osK
bFNd5yTOkPKwIhUlq+nZgFhKzgGDYLUnu1umrlyXHrEV0YTDrtqVmyXGZwnA9ifKIeBTFh0lrfK+
aQtrYPa/f4IZf0UOaxISSwWlsarIPwz3ajQWoirTUUCICfLujN2HtC8ilAaMwzk0VBneieUVSz1b
WAQFA8rPSHzTVvMHtln2W9PpITU/w/YYsW+oxykhKqXw1HPgo1QbSxYl28wDmACZe2kj8AUtUV+q
V2w0H7SuRa3kT3R69ERwY7fkUz/qlQMcYks8MRanvr5Ty4NOdPMtcLLFvb2aClJIGEZ2ks7mRcss
3Bm7tx+YiteSJqgGv1En/nlwWMSJzBPmUoIsifqPwUHPRr2J0nlxad6MI5BzbW0ncQsPFC4FT2dz
ssnnpS/pQBLyAvEVvNGNcTdQ4ZJjLDwnAicws5o9IvLfkX35ZRxF0kKEVXy/GKuKfbv+yK/Tnh6L
aGM+B81maJ6t7k1gKmQpROtnV4f2vvAX5LC/AqgflpRKZE54hZnhbOVTP3ZPMPhLJhDidTIUovzc
YIw5GPuUOdn+pOiJ5Sjfq81vcqT/fNgs3w+srEUcoqVLP78fUYknzWi1RWpNxhVdf5AojOfLvr0K
PyEAnHGffsT4QzC4eMbHkow3wtATgLauMdy8DY/Z3cgwTsQgkbt245fqZlouCGZuVs0CvTZ6tRUW
NZBO5nEP1ulM0YILMoT/5NhfSJtRAKOxLr4O9zjFILXn7J3b8n+sfv7xWX8c+wORkJqU8Vm7bXTk
QbE3mUpSV3lCd2ITYznfLSy68ogOi9DQ33zT0p/U3surK/9P/fyDAhfroY9mlBa8Ot1aNRzbjmSr
I98NS2FGsDPq9gkL4/7vHxXqn8aJH6/7Q2UeJklr1QKSPeIfEFNN0oNp2KBjqb4GXEo3hrf0Hokb
7V12ae7AEEkk5Gv/ZG6VtSysOTuFO4zgtQeeJPmafmFEHUlKfh7fgHbp/qwsYoqd4R2Hj/T5683/
/374f8r8TP99PfyecvjVW4geoPmPOnj+pa+3pv2vfwqG/C9DklUVL6NIQgl98P/8x/D162+Z4r9U
bAyWSveuwd+QGSD/3QYvG3TIy4ZlUmZJOS+K7X/+499t8LL4L4vThAcBrkDJWtT7/+d//8eG1vz4
33/c2JTlAPqDeog9TeatYS9E7S9hqfihHipkWR3Tro68qM/JehpM/cmSJ2DMW402ok4mp6y4BaoB
/20r7W8l23KtV/XZrBSSCzDQEK5NNXNt6BTt9NtkavY6ci5JjMPrEFigc5yBXqF3ITt69iIms/iW
qGH2OM55Va00gWoSTc9Dqq4LBqRbGin+zaotx6oRfWZz7v3hB/qLHfXHibx8YNlS6QdABE8sgP5j
ai+L+VZFVpV44lhZO9lkMRNGBkMCIw3Ah/A3B9ufSh+WF1QlWURLIyoWisEf33AsFFaRFIustCG/
qSyNnrScBhvWXFAmmc+WN+bZi2Ji32mjElZSC2mCS8ajPht+JSGlw8ytqVQSKfmjPCVgtupLUabu
2KUP8lixZ0isrpXY9ldCFB+mrnkw5cYzapkAkszq0FnM26xTtvUgvt9mg1yLeAmnAmrIUPugScup
5YhSdcHgoOVls7lqTZl9iUuwjDw1hSvJpYlNnA1UqAfGT1V/vFnVvs90P4wzhZ1W3Kca27OEuD8b
0r1UGB83cgWmDP2UMPHPJVmf3ItWmT4IGZJj9SZZd3phDacxay5zQkiGOFqIulvk9oNAmkdtTuZb
OLeoVgTECIoJWSeGxexFbVTtBQt1jyKTolLX2njSzQBlKaDFth/rQ94N5baWq+lOzbDajbNavRWa
Fr/KhYRVNWF6jAORS9NoFUyawhC59YSOIGkbpDQ3THRUn/OMbQRzL87hAMvH7AoeRgteZSYPZifx
mJ7IiihGASLEkqhHrxKigf/+WpXMH0YgcqixAJnc7RpjoiH9Ev/9QVw4V6NphQN58bcoMR+VshzA
8kCt8uax1m7CLqhjmhtM+kQ1I1JpL1MEVnlJ/ZI6hOB5MongP8AAajPf1vk4aKdAV4jr6QKETGHv
TElAdTd4ZqETdq9pI3R+XzJZT7e9nN8W9I40wI1hFgSYTM1TPlYvSl5f4tb4nDSlWgVTeg0b+h0l
g8S3ERBjGAjmMekcHdWJxGYLCdPc0XQkDZCBlmbcNx3e+QSRj1wVXPOCCsnSQefx0AN/FAlr+L+k
nddy5EYSRb8IEfDmlexGG3pPzgtiLLz3+Po94MTuNMFWl7R6UoQUYnahsrKyMm/e643oC/uJAv6m
hzHPTP0b07DetMBHWMkDdDqNDrmz2dvx7WC3xi73Gvipuqb/HjekP0GkMsphTdre06Q5Y4bSq9LQ
Oo3hLU218SEcAg2q7DHKr3Q/GemJ2/KlHJv1q9rHQB0Spmtlv/2e9wVtV29SdqiNvLVK+SCXytbs
LVA7JdMI5pg/krGtooDkG9e4CpNAO4ta+UsbFJE7Bs2wzirt2VSZMyp07zIPJsAIbXMBWwpiNWlA
cmlCwVkPM4shaQ9N95TnrpVNOz2K6pta7pgv1fHivCyS88kAS1V0wIbScn79WCGTnKMDx0KaS+BW
egqeTnWjJl545SnJW+wn+kb2Qf23np/CZKn7rl6EPhPy2riKNCVmCLjUYQcowgdQpNKmQRaEIbtm
pU0N9CyF5W+iiYJFWFN/8RReBn6YPQ8mTSzVHmKafWgvhdGkXuaNr1zHHnX6TGOauA5gOQzBkUVB
CDASTHbsxd/GHPFfW0op3SkFR7Oz32TgZgFUb1UNEVPcRq+FH/MQITStbNtPzuXB1ndWlSGSNtoP
lD8AiUTUzqTC8u6nKpC2VtpXa0epv4VeBWapnR+aTWRtJNI13QExbJlMiGmdchM1cv2WBD2yBJ78
nWBIZddLhusuYox3cmRmxys9/yKVqbfRs7LYNZ3Un50+1Z/ONBeCBY0mszCyzW20uIGMsgrHVG4S
15fRH2Bq2IBdlzkIO4HaPyUM9Wm8+4cmYbvXLZRBZF5Xhrm89JxqiDwJoLKrUbhhxuBXmKm7evo1
VdLKYTCLGU4Bb4GyqN0RuVQVe8yyzlefoi4edKGdBZo2JZFbhNWdZiCCAtDFasddmY5XuXaboUIz
tDBG4wWnF/vphqck55BMy1y65E7vKc9BzKwHOR1lw0pcXea1wyjF1NyPQG8Agpw2NG/Uh9xpHs7U
mEK1NZgRPt3s2aRKpi75qZtDAVBRbQshLg0DQcKifPIXS1NNx4YLQ7PI0pbrKbXRKlUDLhkpzN0A
wWKSp9YEB+2HUCqR1iPpO7pSBuYGjsLITi5kBUAHiqeqjKqbRQmyMV76Id+fXv5S8oUt1qh9ktto
4HtwrkVmIznD1EthhshMLu8nNbdAtIAKr5GhVXNgFv50nlbjU1Oi6DZQSGhtSNYgs2d6XU0vg5n7
zKTZ2uU3VV/cj+a0K2Wdnm1N5c+n6pBBZlVGtJIj2vj1xtNFY2kKefliBzXUciy4A2WLMs1StCbp
Ujtsa6NgOiy67Tr6RE2lUspLzy2bqy+5K2sO5zSSa6glwDSKh1yw/9hf+RGmMo9lwurMR/3YM4na
ruTUm0BawFQ60JZM407Vn+vx9yPtQ+5/mOvPD9eP7vrRjv7RDsPTttP082LL175B9S25MOEVUcrb
BED8ad84ZgvvUDgejgNV8OL0k/h7ii7jGrURXKNM5EotSUUY/GyQmQzBHp42pzmfw42mWbyjmMuR
EfdYhpthiJtCVUHljFMMaKdJJP/KH+0Ccsf5XNAsaqDWaCryWN0sGbabavSJezoXVmpfTdAcWAbE
aVL+5LRFdOFHdMTjmDazZFrf0jaAbrGV7RsIqBjMCeEM8WzmdAo72qsNFA3GMJVn1WAm97Fk2k9Z
5yNzEzodPFzBFI5PgwmlWxzG3aXUkBHrdg0+3emia9seKfkVNRMXsm7tCdQI/vpq5soxHFtJjjJ3
R6q9UoimT3Wi265SwrWVcOEVIxHU6u4kuaFSz77KSXyn1yTaZ3HpXDlxrgTQK6gQnfqtutEVxn4K
upCyDvNtMd5SmnT7BjIHrf5i5QESbWl/Z4XNXamDVef/kKPsjhfBS29AlqIjvZ1P9VpSpde28xAk
Q4AJ6pt0QnJGM55sLbkd1fx5aKsb3Ozes4yVnxUR9APM9fWkHTAuwLvX3g8A/f3E+JopcroxofKO
kfmpNYRseoZAGgt+Ev9aAkURmBka1gV4cqmjvt0N3yxJfa0is3HbKmBuWe9QKVYSOI9CGeb1zKbG
rZGhSJUKlDvI5cu+C+4bLSKgRExxah7lMa+eXq0c3RSvLN/sEemKcmICzclThFw9ppZG52fZ+K6S
dd/6iXmeGA6Frmz21hRdJi34ah0SvjCz4vUYUw3MCum1iwd+iQle3Zj0xwmm3yjJNurYrxsGpp3E
GJnPgsC4oMIJ62+NdLluXwME2ns1vKmlSe+sszRUQlLK0lFB/bOwy0urR4S851VMpvraBNKPKgEs
O07lqzIiEoWsJU/1TTYySpdVNDwsGUI0K3zoZJhvE7guya5KSMS0St0QgvZOpT2oLcPSCmM7QXWh
FBPPOg1S0N6Ubg1Hu69qCXZ49a4mpddT68kvxv4yj3raLgMjxuN0YXYTrB/Ok+owP8/oZ2J0jxM4
yVFCtbOvcvI6aVcpJYO00brJKELl4ETlMd9OGeyStp19byv4f83k21BqG3MA5lYCke/yeKtFEAKX
lO67sr7NA/1XXtCh6YobW6Pbk2u7pM1heEf/OSES+z1t90CBv05W37xeWSkVQ29DoADgKO5iBQxz
X/FsCfUfaAucc4/v4hbJwcrcjmHASEjZXoYODI2tVp4DL3H1KIyBLWfPfgL3SdjupbReT1L44PAi
1IbiS6fzyuy0MWBKBKrSkWmzEMiBIw1bKbAU5jzh1EpMf6ePMMBMpL2I/8EMVL1a0NBYHVTUg27f
mxB4jzodnIGJl1Z+LOhtqDnyTGSCiIfQ8s6S28hqIIuUYLev8+RnGXYXulyuU0PdFzH061GhQJ1a
8FmrHrx5ZjogoSsVmanIvOtqhh7MHpojH2Vzs6lvotiE7q6m36NIoOnjCRRiqMY0rLoIpebhyXLo
LJtNel+28Ub3zO/ZMICrrDiBUhzXxISog0hMxjubPH8LOzN7rvwpdGED/NU1EGmlDn3wUbaDXVgC
ck1phhcqBONjJT/z3mKC1dass7JSgBGGdnGVtzApZNH4SOFEAgagXqpDdlEbztsY9SnijREEXiqU
2Kn6IwCYgPybZEFk2eyTMvrZpFzSZQ8Xhw1PwTTQMfG9Ir+SSt7s/E4m0kI62VVAm08vx19JU16k
jnxpZtpVWVqPbdc+JQbgOLjGGG8hOtDfSJENGPzVVAfbuADkJSWaa5b0bZKU2a24uuYvwbpvPVW9
jnaL/qAqYEcSdbwyCAo3ZUgFwBgddJnz/qvem+jv1txAA8FhnqqiwRdI37qs+lKGCSwJOeOB/Lfn
frTpqWXGeN87xVU56sg+wupy+oo8diM75MNwEZMbU/z6ePsHXiTXbRKUrjJkO2UmKaBXqI7azcBw
b8+0y2lzyvz3ltnGob059TrIwifDcrxWx14bAHEAq0lhIvVfw+HN6ABZS9ENT86rBIqPqPjyz21z
HSkMsFHms35PuR3YdiKzd1IfPHRY8KzvoGdKazeeKwQ5/Dlh7lxWeG7VA/ZT4CwpmrfTP2DOpD6u
HbOqxk9AxuPzc2tqSkVPZZOqigG5H3j37v60gfe+4UcLJjN6JtOg0CnYv1VHD1boSzAodIYC6c+W
yaQNDKUzYhPODLITQIi3M0syao9nMlM2IAPXkBav1S9oDZ7+HZ9fQPwMh5QLTgfGBpckSn0RTkXl
MSUOC6PmvcE4lQx3p00cef6YijaXpx0aYNSpF68MexgnX20iqlMPM+0dIwiMA86CeasOkk77bNzB
1L8qrtpteSEw/fnMfDBtzEnnwVfOpWjUkxTT0413ZbwyQojg28vMLZpdyy7/+ldznqIdLuI5+uw/
H+0uzqo6TlSwZrudet9VFwaU8oKVHdu4g49qLE6nkSdaOflxCyMz9Zj26wxmQDLiPH7s9tJdu4Pl
H2Gd00bVY8tyZrSMbFk2tcz5cx98zin2rICOQesGqDAFO8VVLjPXccsNpDNIG1/FTw5EovBdrqKL
ZF88gTMZnkIu2/XpH7LkJObhSufk4IfML+6DHxIbaqcb+bz6QtpJDROi0qRvo1pH/HvSf5ajBdwL
IIya3Gih8qWRmTwg7fxZ2On3zoJ6XfYA6HrmmgcVfD14Ym//EPzGIzukahrdGYonFtCBxatQU8JJ
LQO/c6eHBg3b9hoQWfGN4cBzMsQZzdvAMQt33GmzRzz+g9V5Cw++zCgZYSl1UutKCuDlsduE9ZXK
5lggJC3v52ljRwobFGrYCCQ6wVHZCzfPHUtKjZI3mtW0+wEsdJC8DgXD/N63JK1Agigitz9q0XCo
Dlm01z5pKI1qaDWJ4xUQkjOrJV1qj8yRgZ5dxRfVw6Ccfy9f6+l6vAQr7QqZNPl0H0M2ZRJK+YbG
FUzYXni/o9HU8Uq/ZHhFXvvGtzqQBcv77DIfLSzcWh/G3O/G2UI/ML5xXUdfTWBopzftsxHOzsyG
BqE2UX+5aY2VqHSIQObG/mtfjXDuQBmdvJ42cjRSHBhZhKdurKc69gu4CDsoa2iC1362Pm3COGrD
4PakIGpTwVt4nx0ZuULm39JPUu6VmFmZsicHnqjAnXVF8r2VhkdJZbC6UAuK+DIUG2oL/ZMqXxdy
BZO1rDQXVMa/axaENXmgAS8ate7ciueGBhybasq0DcXItdoS8sz6uewQr5SznSfrAw9IHyp32Vvr
Jcy/TfizcJBB6pqfCNN+1RgyaWuYw6SJmb989Dby2AF8KGF+i4Ppa2B5VxXwt4jHTqBaN1Jgq24Q
dzCRaPqr30d7qysflKC81FTnaz+C824GJh4En/CTR+MKJO26rM3fcOnRUaDHZmrAHTPUqPdmjNqC
FJFaQTJ1pEj30czCrbvC7CsjhvmG6cJtx5QEbNtns6CfcW6Wax5yIga8963/eFQ/WlykHFpXTCq0
MiysMsyzWtOu/AkUMtR0nTZs9AgO4MwMwk08NtK6NOm5VOXN4Ncp6iL1y1TDIDk08sMk59JZkA63
OoDySAX11zf+Q5aoz6f3QTkWtZG8J4bKXBbaO0/jQdTua6fJTFrsrjPKj5XKE16CfMfRg51te8yI
6Pu0C13NKx/jPLmZAmnjW/Z9JwdwbztavopL4Hx5LT2MY3h/+rcd/WmabSmcNOpy9hxODn6aMdpy
OWVOS29QhhWghTfBQpS4SDuGAlINsYwJpcp/bhNuHguWMSB3n2TKWrurhyLHptNdlFq6llFoTcD2
BQirtQwNnbZ29Osfmpv7EQdLlHVJjmkpwwoeN0+OVW37Inih2nhVMKqW5yAMq4CBi6DalX69kmz5
KbOka6PWqjNrkuC/qWF8Qw6gHeMfp3/abHnhxx9u88XH78s609KGHCJBfSwtbocRLDpzGmksulnn
v/TJEhVEWzFhd+Ph9fEbtEo8aN4UogXirVEvpIz+XVNEaMrPtzcPnj9GrEU67iV2qgJb6FzN2TTp
a8SwxkAVwB4p1YeQESFcdfr7HUsUVa44Z2Yhp59kLO5sM7G8rjOx2KwYsrGt1TAP/5u3cKLs0GWn
1DhPTjJStIpvZ0KNf54zmB/sL0KfnjdZkbd8Vsvbjc1bOnoC5z22b4cLXOyb1w1Jpg4YUGUmw419
Xl/ZviieLimS5nz7cBnmYuPKyQoLP4/xw93MLgmO7YaaI4o5aJwzjb6ShhUVQcCWu9P7N//6pVce
rG4JmtQpxQwwD3aubTOqEMCCWLQvGTeUXDjX+ZBe1Wb1WHXx42mzRzKLD8tVPx4GK5FCO/cxaxBW
E50yYirYtiPd1Y9fdPE6MJy6bACqYALezpmHo7nQNu2u2dTb02tZwiE/7d282IPoZvZdotqUH91o
l1+TV/p32YN1PdOJ+efeRfcl26S14NiJtm0RtmQ5Tks9wKS+ge9n22zjHbMsaOkIljbvwyn3WATu
oQUplkTYmYfWq1tl6185zE+R/K/8B9FRPnYR6rYNwtnQHFLnxY6lEGB2dN04ylV/VgavvdmDtDYg
29hliNKcXpp6LPIfWlvsWtxJhdoaaIlIvfmSZvlWqspnfZinlKNUogHQITicJD+1mu5NXGZ0ASco
SQNraxfdFrE1OgzN19yannMDIc8Rnuk0GR6kUL70pfJR96NXKs7SWaMw0q5G6W3ZmYLCz9HQ5ACZ
1A2F1vfy8FJEs82wZQljByTIiu5qS1lFlS4o8hw7rPAsIx03a00Yy5uraNWRZl2BGQj7tAsdqNnp
vTiWv1K5MjmwINxR3Vs8NEZlKLvG6zuXwalVglKii07WXLi6RDviTujVx27JQ3OL6AP/r6c6BeZA
rq9mNeRyY+6Ub0wBnSX1OR2y9xurQ+TRY1b39FqPndxD2wsn1zI10Qqzw8k77dwEYFcqaxVHD6rn
oSlWlQRvaFK7p40e3cGD77vwddUzk7wcWLDM/KqtMifTP/47C4uAFAWjXyTzDsax9CTRJDKn7sdp
E8eKYx+8ZBGMVKkNVFAPBL07B+W07NZxM4TAL80vM/O3sg2vhhe4WPwvjBzvpL3nrUjioEKUt6Lr
Wv3cSweLfPBBF1lPPoZeZqssl/fOZYQy3nfUCefBw/PyLt+EG2a4cSIGpoNz+7VHccJLz0Th8uim
UlRGOAxg8idszailQxx0fI6ojiB3ectAmZ7+4sfii/HHwjui4OBiKyPPtHpztmD9NIYfhnIl26Eg
Dh+9PQ+NLM6+pgfW0AcjGcgAqU3K9NyK7MeNN9+1yh0QZpppnE6v6/21t7zWDm0uAsDUOVXpaNh8
v9Z2jltD0UJTD01H+OGEZd2j2Z0B+6RBg/hdiPNjhpA5g9p1ioy9u98inMwp0msp3uI70IXfu7WP
WNm5+qKLsqCjOwi0zAEGDwhrCaSry8AOy46FTgYcJZHjBvCxZXH3U/BBj56HAzuLo2nk5pDY04Qw
lwPl0jTIT0WsUN9RgVt1so40fN1cqGEBEnN4A53SbE7/gOVZoDTKO5YTCdJqpuNfRNUuieRC8nPH
rZCcKakslZbgrv3UrVuamH/CwWFowrq0fZUJEWer7+OLcI8Q6Q4lws3MSHl6NZ/uw6WtRTSVzZIJ
8bRi9G9d7SQbij8Gu4bXGgUj6AZ3OQNJpy0u/WRpcLF/xZA4EvgOmLL1i2qiafvTMwVbNP+JwzO3
NLEImaqGBG3ZebAtO/lZ60DqMu4q75eGHPq/W8viRRjoUtTw3IKdoPylwQPcKy+kLKKwtcwhlsuZ
7/kDdwC72Y1exhYx2qzvvWf9Ci1PSDdrUPDnSPQxeLZB5QHtp5W4UH7aQcCPLp6LSqxJRlLgjPpm
XBNM6nN7l8NoyUDtBrFzkUOedA/MLWJ0koApM2VJctvxTQfygkiFLupIz0f0L/0DG4uYzFxX4cUJ
ZO3wXkgX+p56ILqDyAQ60DDZDNKKFnUyZmBwETPMdkzj0CvzTRN9qZSvwyB6PC2D4gcXwcAiYuga
wMl2RNaiGsMNFU9IAEP7OfazeE/nbdVaGeo+6ZcohTvE1hNdFEVOnjjsL6KI15aSJpWw1Kl3yM+r
m9S+gIwxha4K9+xXIJKY4OhQLl/JL6K6gshjFgFllGsli8vCcVFdbxlHyPUA6Z230yddtIOLkKIN
wzRqvQ0NH9CYGg4UWpOicz673Sm3XEQTLYtVJ7IV7z3sT7twP97OA/6w0fydwD8fpFPWFlGlH0O9
1XM+W7tnSki9ghDVTS60fVpfJXtRt/n0leYwfv0xhqmKHQepwqD7nAYNdJqHbTeLKV6KbQl88f2n
HITLmO6UWXeV55oOcH40u+RvGRwnVX9z2iVEkfH9vx8Y8lpHBkX9fk1nu/4alYqVefn7og6FcVH4
BRcxxOnStI/V8Ld3/LOkQHCi3vPog4VNdToqcc3Csqw7t3NUpSsw7qIsR+DuyiJmJHGgmvGIA0aX
s7KfCmEaBMbGRncNGnLCTHz5Gl6EyPfE+WBRplJ2vR7YEniHZjeX6HoEiVRYl097hSBQvPcnDsyg
jR5MNrg318mgCAfcVPaZwPFE27OIE85oJLkuoVqiFcFzXFGBL79LviqYGTmZdXBiF/GhThUrjXRH
cvXkhft4VVEq0MIX1dh6UbU1ql5wh8wR9EQ8en8HH3w4JYyc3qhCOOW9B8b/1k33K0yAZqK02Hn3
pzdJ8AWX3Wa96nwpy3vPHc0C0i9iknpZ6CLg0Kde1MLl5unlw8TN80Iz1FXyDGdrb1ABeCq+o7m+
4qbaQt8CEfUONQaIoDeifEOwd0uiizqPsySo0YWNEW/ws73jUByE/hqQMlObL+NQn53+oKJY+F5Q
Odi9NJjixOaly1I/xUJ4uATWBIds+dYcWn2UTK2LuE0g0kAdqOlu7Z0GSWtNZwbJMZSNup3AqMhp
FnlGMRhZr2QZUdGSx7NShqBaN/dqCpw9VhhPtV0b/H6Zpg+lVl+rfQKh1vA4hs5jmpVPgT1OglDz
qbaw9K9FUiKNNc0MD/lXeQOKFGbXVeBCmosODMQvFfoFog//qRi1tLgIPUWVBqkaoBZqgrWvHKSm
wcMDMu4A4jfDGRjw3rqlcIbi6cYLwZiizl19k6yXhpKLhDPqxmWMfBEDRILdEdz6S/BjN6WZFTDC
DC5Bc3Vn7f0cXAvyKbhV+DDRiwy/ebwqiktRwBcY1haZjTOplZl3ped2AJXlErwKBJjXVijdpJDi
nV6lwAW1xeNoNBpDR39YcrU4gJws3vcKxJqysIkuuJq1ReByEvhjp5jA1aJRb1xOW+X6dyZqbqWV
JzjNgsO8xNZJqRNZUWRJrmR8HWLnfGDbTn820UHR5p9wEJ20ScoHm/Eq17zqqMKH4zZBv964mvl2
0DePXZFTCC3OO3lgschkCBXCNtpADEbIh7N4m59b1wCSNtla/ybkSZmzvxO3p7YITlMZlkVqEX/N
q5nz2uqQxYRmDSFx70xWz2edKME3FbwflsPwcLKURQVrA3foqtjFSH9L58AUnc0Aw6gIJCrykUXc
afU26ZXWQY0aElOlglcIfTfBgkROv0h49C5I67h/fxDNTj/LGPx+gPU34rqb4CTri6jRBn2p5lAz
uk3IqDMMxjxXmvpf+v2y2VU7ZtobHk+hOoG1D/7Hx5m1Btoe3Z3W9sX/Ue5eXBDvvDoHft828JqE
LZEjuISxZMVg0G8/nE8afihOdQSeoS+eRbnht7Uc6x6UljKki4hLTcmTwDME1RV9ET5yqaAVFKdU
Vgz9x5Bna6ap16Y0PMuVuh/qZqOaME6ZLXyjg9IIwuN8iZ842Utiw66Uo1FlBn8Tz8SCcQyzvH+e
wGVeXyb5vWClgjOgL8JIUhrppOlU3zq3QtjyDNL6DTJkM+9UtVe3erYVGBREEX1e/YG/GAE9oaiT
/59X7fuD8tOXBFr6G5f7CfML5UUswcWQbhjpREBi2LZtsuoMVNHapJS/aWXWbM2wXDs9+guFh15p
23rStwTgyDUl2KtoaoOd3w+eK/gIR4P3wQ9bRDctibxEb0bv/brVLufCz+jO3H3b7SjEUx49MAfG
FmEunEqpNSOqTCn0wU6x18ZB4LHHL7//mbCWJWO1pX5gaAlPOUpL/fW0Tc+9rQlX5NzDEJdGTq/I
WpaMLa/2lXxUkZ0yf4wqDOuN6Ax+Qvi8h7WDFS0SokGKfHOQTM+NetTyYMap42cDTibkoLT2q5Fd
ZtpjEX077Rfztv+1vzJM/fFsRP04WGpE3R9apw6JafgNoJTcFojHMpRK70lQFz+ayR4schHmUn8o
oAxmkaGH6lDjFJeSZFxkyL7GXf5wem1Ho9qBrUV+pMA+ZY5Snm0871ZC1rBsIKO6r+JfVpUIMpWj
V+2BqUVMUxI7IsIU4aYxfnmFeW2a8Vns6C+nFzQfm1ObtQhkeTRILTlYBv+229SM1vr3hlFtVO27
BX1Nif6d6YlUpI/XBA+WtggcIUrojTnIkE925GC/2xjvOZhNTvtPQQDLM7AIHJyxPmsjKd0kg1tZ
jFqL/F0UNz4XieVBGZoUjpsdo57n4T6AA/Vsnp7TXbS8IyTgTm+awOOXpWJdGqpOh69pM0QqhRK/
W6WlBrCihqcziOJSYO4TgnXxCZcV4xJKiLxlzmYzq6MFb+hcMUQMCih4KJ8k/rFq4G2dKdo3jvQL
5SPBSRAEyvfvf3DZdvoYOEZGoNRsEzlu/1xHPfn0FxXu4SKIZHnseEk3SS4iNXDJBYjszKpxqHHV
l9PaI+cU+eXx2tOfU7AsJGdVnBqdFPMC5+nfoFLnJuENUkqrGafY9s+iKohwjYuIUmfxoCpNDb/1
albioiMaP6ebEiWni1lJ0oeY8vX0ZxXEsGVVWdEj00siSDL0MNkqurMZs+xah2XitBmRgyziSV8B
fpQiw3MTJwEC3MAW+C8tLIKIYRQGAP0637RKtpIaHW3ut9NrEAXFZSE5ynV1NOA/2PTzw/R3UPTR
ldwkW3FnV+QLy1LyGI/DaEGi4YZIHQIpZMAIaZit9WQixxaNf+PFI1zgIhmJErU2e4+ceYYwWug1
Uub6pm2kTerK/9bXl6VkKc0aNVS4YnrrHMGavf0VKmrilEHzxK324gedICYvK8lhzAh3ViBj6Jn+
RvIgHjGum/qH0+7+pZ8sUpCul5O0NUl3gsv5vf9flM3fKXF9QmUtAv87Qvgg8k6FUndSiq2sQ25w
WFVv5lPPqDjNL9dZh3lxlu+q/d+oQwlyyHfWqAPD8CQZ+cjMzwYK33HV+s5bmsV3QalBA9+vFH8W
s9bAkKCBXXf9eioQ/2oj765AsYc5s6cmVq11lhYvDAAGSJ17olaFKHqri5hTyZnZx9ocTPM3H16e
Ybz1oWSZpk2E0lAaIvAEr3Cxs4uHyBBkoULji3AUTTXDSSnhSN+g9Bdvh61zXv2CaFFBQjFYNyLA
kMjgslrsqZITFT05/XiHpJrboToWQZtxnu/gahnO2+2/c/JlxVjuxxHqHHTlP2eIf6MmeLR88Ocm
XtaNLU+K7DqjPv3fLlB+PkPXtL8HXRNEimXhWKnUPIwG7v06iZp1WnfXftCstaS/htL2oWZoFrRG
v9PV9r5EK9iWi6+6XFzrVfysd2gh1Uy7K6MorIi+wSIBMnMvNWGg/B1Wfj/m56cvCOz/t3Z+8MEX
MWwYrGFwGHdDNgTNiwxlruzraQ86/pFnKL5jQJG4JCuUNN9hfoGKkEP5sIi2dr8J0SKxGEw4beh4
ivPH0PxDDiKVUTPI2abUKlNv7ZUBPMC/KoQJThv5iwz8j5XFM00utLILc7j6utf8q7rXXAQkznlw
PEt3kJJs4Nhchbf5qt8ykS4qYotWuIh0BYxGQRxQYKZjF0TOWV6tbU2UgL/3Pj8/RP+scBHSvLiE
Drac0k1q1uNLaE/Rro27r84g/ZhieVxlioGYidXc9EH+1KcO8q5ReWU72WM6c081SUv6p3U7v61u
LeZNVvboQO5bSea5M5qXtTzepQ2iGMYER5eeBUg+KD9P79LxNqP2vzUsZwujRkllSFAdxnPg2A/h
IIXvHY5aQFgQTU1nqvFSmowXTNHasK7V6qoZn4382bP20FM56XOMcEiBoHMhqiX8Rbr355ctOnBZ
Q6muVY2Mvk6P5lS4VrnG0dfSzrV1tEchXnhjHM/J/1hcZHuFOtS+rcxtiXHXn8/vDZRPlDOg/+fp
dIts5JU4BxN46pIEUZmoR9opbV4v3sO1eybnT3JVrU/vssjIIlDGSgq3pEUh0qzvg9jNB3dQBEgZ
4XbNv+EgqLSebEtBx3U7MK0+17N5in63h+u5LTaf8qi7O70o0W4tohiEWxAfTnTFjPKudH6l3tvp
vz+f3hOne8naYkpQLTsz5kyPe8Sh7FXpVe40fmlgZqkkZvBnKixZsFOCO8BaBK58stLMSOfA5SOJ
ErfljqcnxPPVqq40kcOLvuAifhW2H6WZLkcbq603cpBC2+UJanWfBkF+p+P/O1P2ovtW974haTPA
nsP7c5wPVf04y9gb625EmMsIr1Th9PBfvAH+GF2Ejq5vlUSXATjNDDKJ8z1z0428y5H13bdwSSPd
oyJTbUUbUYFE8EXf1V4ODoGfQsmXJiDfYutWryCMV0UTjn/xJP2zNu3jOYN8dhi8sgZQtdH3fwAD
ypW4cyo60/YibgxBVTaVRnAqx625CbcqsphrtETRNmJ6GfiPeKpGEKqWvAmJrfUwCtIADP0AWeIX
P/jaBt/+1cm2F5EjTQtIPFXyH8lLzhLlRUrWUg+c6MZqUSndBGhtnjb4Dj87EUvsRS5Up0MKzzGp
nXVj75NdvR33+XW76bbKHeJ2JRI8A9xGNBvXzZO0wTn/P5zan3v+nXD/wDPl0W9HoqXkes6trd31
IZRTmX1TIcvYQnQqGj0RuukituRlVla2pLyXhv4L+4e1VHbHnfjtLXCa5UhbJHtjOEk8BCRYZpIu
QDhRuqos1T29jYLT7SzCiqYxn50YpJS17tYoX/ed6HTPfnDCT5xFBgJlYDeOPhqcUq4iSd2uILtb
h92Dw2EIDUET6v1FesraIpRoTTXIijHfcE7shgg1w6G0HaJhq9v5Hq3JC0Ciq6F3riEWXNeh/Qjz
/AoJhrsaPWu7RtiySR9DtdlZMYKJukyapmh7qSEHSKJVkFYvzmAgGe8HKULsZnCmNN4umzTlrICw
1TG6EKnztN2c3qW/aD7/L0I6i6hlyL5c9BnL+i08b6GNxtAJXLb0N+ZKdSxf2slj+H9iJf+cMWeR
AlnyMKk2mD2wkrNCa7Kqx429K1ezbCQTbN2TtEoFoUzk+YtQFoJXgBGBtWoVmp/VVk3vBu/H6Q8q
SISWdEe2iciu5HDjGNlVykiG+TLo01k2bd6RhmgAtwKDonO2SILglk8VewTSJytoxoQIi8ma4Aks
OmiL8DSoDjOUCdmqll1N2YQeCEqEXnKudukqVUqBxtVpazCef7yzQenEULhMIGdUdJlr/9K39ypM
KoWrJfa/S8SVZY8eElSvNCdSSBTlNvo6ArP+YjEAop3P+Oe0fxa19kSrWwStQVGKFKA6SU/YrGLp
Vu5ueNWehT0jUv8f0Pt/Z+y36tDBPcY0qmHnocGb2w70tS6V3brJ43rvt9F3D8yppvl3AcDrvEp/
6mlVX0ypVD8wKJujI+S86Uk0IpGu/UqDOkdDjsN6+rCcTuDRPvy41enEVFGjUlN3HIQ/1ArRvl5P
1tCi5pQfRZMDf1Hk/G+s+0Tkj7wNOh0h53+urM+jKv8dZPo7JbBPs/ofk3nUCj8uLtS9IJpyLsC+
oh4Q6catMzCNb/nWLVxvzbbNTBT2CsQNgrQZYaEO75uq+V61zsAZdlKItBFsCo11Ynd7NWivC5uw
VZnOU+WUd93kPzGOu6501FFjX0QELHgVQJf/8dcHo+OljjSfeUBXK9lkPpx7QUYjceZ0Uc+yc2dV
tJfqVlQaPh3PGOr/aNizHaq1JhNtpT9te2mAk7z5etrtRGdwEc8qb9InB/KAzRRl95T3oFoJ62e4
1MtradAe7KZDnOK0SYGnLyEEYzPZWW4QZzw1hyXhKXYuE5tGdywIaEftIB0DJQLKJp8InB3VkyyI
MiW3kP0zO7n2odZWfzi5aD2fuIXfvfvA0CKOOZCuy0aDfzQ+apNXmgtnibPTHoqdtQ1c59x+mFN0
f+2cv3fkvItw9SDs0cw55Kec7OBHLHIyeTT/w9p1LdeNK9svYhUTGF7BtIOyZFnWC8vW2Mw58+vv
guaeMQXxbsyZueUqv0ilJoBGd6PDWnJryR8a1P6cc4vBn3v5AHfVciOKM1UV2Ii6ZkWPQmJOtDcB
hSWcs9wNHTYi+IioRxFdXtEy+p+xHPRzgU7EAfp17lZgtcwp6MMn+KbW/Dud0+zILu0mZ7DUCNP9
yoqOTkLRQXYAXzgGB6U3RgmuX8WnzBT5p914bLNgzsbophTNBhLAvgQ2yyUE0RDGj6xS8J4USeEM
SlZGa6XIbRXM9T2AxQf7ZzbEAhmia8dZFFAC2GkRjyhnGkfM9U/peJjzs2QJJwZ2W35/bxlvRwaj
NEfDxoRYkYfUBmDPfDurd0mj+aZ8EyudRwrQaFmrYH37rnMjl3vNWaAZU9UBN+2fuM5PaN6ccXn/
mk3cogyykWsVnkbDiUEKzI+a5v0nU/pe5a+XW9Z8VZuARvlH5ZDNUjmjUhbDoGUqrqFpv1brnaaf
SlE2VqCS/CAr2ATSXA4Rl7UgMxsnyQVM27Wsrd5lm7WfktoshX3HZh9HYyn6XLMYRoLm/2+auUc9
7g48eigkg78ivhOIFJhkfpw171O76G2UWlmPLSszKjfKqaXGQdxfux+jbJbH2Q8pb6beGtGXx4oe
DHMxAnNFQRnsnGf4ifvL8pAGXr9dXqLATL8r72ZT9WEY7AqUiEFW6t+tYXLb9GejIy1VPZrSfZlo
Hlhc/0vILP5CcPYFbm60ixmdy6C1pGgM9O28v17y8DbLibtKcWAMJepOOfl6ea3MNl5wCXzPEkpy
WhHXE05zZEQ2Z33GtJr9My4Q+4HcPpqPl+UJvCzftdTG9TKYCAH9Igo9q0FgRn7+AwnAE7cUAj4C
lKg/XgkNbGyJBcj0ABEuNTMrpHU4iYqde/cbZL6A4dE1cOp9mgNNyCJNqYZJ6NlXhkeinBJTEOjt
7RRmVohtasD8IfxcIZjAulpL7Cgo19xT+oJKpSmIWXdFgNsWxLQ62IX5t3HSKF1TZkAsqpsDxhid
Mrbcy4exO4ms64SoCrCZFIsfBELFMl1tawRaGOAXxj+i0NXo4C2eQmUDpPb14k6+7Bqjs5xFc1V7
LhtgyLIBHjDQqfHIgZmlW5Edg64ePUao6hfxoct0RjRn/pCL1b+80D2FIIA/sQ1w9IFIjru/QzHZ
YVoCA6Wsn5bo16Q+Z6IK3N5VJaBZNSxDB4og3xCxWFm+GFNeBXUuHdPZAKfZTNtBuxl0AgZNyTNb
IooK9vaQkU/bIC8GkjJf9QPrRZFYgJJGhyuo5L+B1DMD9E9/XmrAqzRHe/UKN8G079SKJO894aA2
smZoMthFeL4Pvc4xLsJ6Flp0raU11RKK8FSVvOTQBJZrvtbEtwsQaL3PGwtdwF4YRghQEoEnBjgz
vvBSFiClbSM06oxR+8VKq8FBofOHOkSAuZvN8ioD0DutNAMcavZYunoadVe1VHkmplo8kmL0nZGv
OoluvFRa48t25UWSdu4H/Q55D8tpmvigmdOjXk6Pamfeonkpv0nl4UYqlZt51QKw9L7KUfJlXFQv
l+pnDQRxczN5iV0/dmV7HSJsqaNOc9cGbf5rQZRjm7SYi1bqr1YkvRmFTAK1nMElaJdfbBCyOiEY
hN1JC4GPk3bY0XnwMKUHvrMiu4vl8i1XxmNuRsdiDu/CovtWxe2pWOVvw2D8IFN4b+iNSskihxQu
+7paZTyVrCvDUh+6YXoAh+1tKKd3hTxdTw1xVQ2NHWZ/13TpcYmk60iLK6ccO5QkViV0qhVvnDZO
wAeGNLoUJ+rBGEsCRPURHLpFfKzAoxuDtZFG5SAqTO72qgDnE5zKICUERynnJExwk4PleURhOcdk
y/HPzkhwW9DFA3cW8FRCEF45DEEopHNg/uwaBptgBmy8QdQcv3vHTNAj6vBXn0l8SlNvrakFL11q
lb86Uh3NJC3R5oo59yUROMfdagA4l/4SxlzCJrZBgmluYiC040Lnqhs7EtCX2WAmyPMGZ3LzA3g3
zqKU6K5x3AhlP98K1Zd5XgwFvQkxmC1tsC7q4BDOBN5s9wlDYKtANwurT3iDP4+qieTLzIrrkwcA
mdqP/fLABkAB3y9+RuzOZm3lcRmSbGkA5FtAHtTM9MtUtalUpd1XiU3qYc4WpOSVerKSNUUEidCO
6GYqWjN7q/Dx2/YbuLdML8fWGvVQZFkrW68yltbTKxWg/oDP08bcQNTQ3oK+uqBaIwVmYzzKkXLV
qOb00AGUX/A5u0YbZLg4gj0iqGxewC4cYkds0j1mpfxoxN1t20pBHoI/dZ3fLjvd3XYK8lse39Rq
g1fQCnvIi6zMeDDDtjyhZ2mmepUPgSUX0zFKWgK2uDnxoqhGk1lrF5S0Zu6qDci0QUpwO4BM8/Jn
7YVVcB0gE5EV/MdXiMpk1euor0yfjParrk5vkSmkrN2VAc4cw7RtFWj73JWamrSzVSll6Il/toNV
1lXxE7U2f3FzrzUcJTqJMmT7F2wjlFmyzT2O4Y7jFqX79xzB/0eHKaBE/1oh9/ZLYnuNQZ9g+1VW
wS2kw21epv8gxgZZIah/bUUzwMbzcUFD2qQgVJ2woPhcKY963gguxO6WgdQX+Omg3NMIj09XVMWA
/hSZPdCjwzS6LHYB3TXelBQQUKrQmezdQANMbIbG2KLM94TB5oisuWyqMR7KoGo0arQLjfI3u3qe
ZlC/Kd5lPX/HduCNz1YY50zsZVInfVHgTFJjcEmt3lhhdQ8qRpAnGgUI4PXeXSQtpUlSHiSQGavp
4scFcSxDoqm+3IKZ3dXz+VAoaVC2ub9altfpWk3ztrkOk9l2+r5OaV7WLoKU0K0IkocLhmJB4mE9
Dlk30mKyQofMCShoJ5U44CJ1VRuYKxHq3CDZECx51+Zvl8zdOynKlzWPlSRYe+IO0gOwrMEhb4On
/ns21M663pbol1H1/nB5r/fu+1Yud/WkKc6TUsrQsFIsp0RZ6KC37mURuy3KYGoGVTNgfFFb4IIi
zS7GqloN1mIKKqwfKTLT8ncD4ZCE1PTqdFeIHFc05lRuKsTp29fb37I5XzpWiZrkYFH15ZO9PFbk
JpTum/VZMQS1Z7L3itouknOYK1xGH8+G6YNuszvVats45SCVVAHjsp6ubh7GCE5ncs7s/qlBmzS4
k7tDLqev8hS+KXN1XAuk7XM9+S4P34sWqjgji6/l92lf3GHGAkEjfinueoPGFeNN1ebYiecqcVdk
dsEZtxxrC6NT0Xyapvy2Msuasvo+tU0AnWJusY+aN7XtbLfvSUbX0cTQd72gy1K2X6ZleCPyfF8l
6zNB7TbSwxsYAnexGotKUX0mXUgcRV1LN5lAyYXJ7dsJr3IHFOtfpWJ+U4HbL7Bxn1gGWO7KIApc
ESIYDe7ooxVdweKpdDJikNbqtYM8Ka+JlkJ75tbVzfymByhiUMoy47ICsXIeKsnJTGXUHGoNWFHh
pDu63F4VTQyszvyoltl5sbtAG9ajhfeNaqYPRjTerYW1uunaXoM19SrrR5H2Mw37ZMwI6N9ZsgLc
ZZwvSAvDbJfGsN4bBayfDG1W+pljJjb3BjHa7L5jIEDLxtAkQbTKuTcSLaXcmHA9fQX+GCTDDyCf
yaihNUd5lb1u1U+GMrS0aro3C8QBtM3ycytX+cPlW79vWH5fPPbzjcOIUb8u7AYXb+q+m2tJwbor
0A9mEj9t7MascCYzNRNbnwe8bzAAMLoxMMmdLJUPMViO/91SOBvZLr1VDiWeGUUG0uyu+rF049fL
IvbNlGkzkogdFtJpqQqcjIm0AIEJbny7j2kkE89sEGAKmfx241t48v+I45lHi1o3ZzuEuL9a8JHj
Vygrv6JwAcjgvzHVzHbp83H9lsnd5qQKp0GedMREYBqINNp2YCwuNCciInCLfVP8WxK7kRvVw7h2
blgaAXJOcQjH18I+RElIQdSH97/9ZTYkgX7sVktAI4CwCMwGlsUPM682mLJ15mRG9O1+X4HRxvp3
TetrdlR9HY0OcShw20KRbA82a5TtQdM6FSe43IM86hijx6I/6I8GXb0WJV5RiL57m3UkcxHRgjGU
T1tlfUb6LAVWa2p9X4cJLYyLIALavQEbCdwls/plGlW2oDwGZY2tHtBy9y3Si5TqcebaSeVcvnG7
SrKRx9nJrgjDRTMjyy9M+SXGksYyPURjXNIwzP+oltUbwDcoMFm7aRIAAP21j9yxpVHb62hNMf3I
WJ4kvfsaVlLjdDIAYmeSvKxpVtG+JqdhIg9pLk2+VZIAG3NsK+PZbI2Sal06C7Z+92ZuPorzUICo
U1QyYevDiNwNOcsszo9JD4I7WRd1LAsUie8hTqYqi9NeiwNrJa8FSa+VMRJVEtn9/mRpfq+HbyCu
i0Ii84jrSOr79hg+gwHAT5zaflT9GvPdom5i0ZI4czPYWdqDVQHbB0AIZJTH7udlVWX7f2k9XGhZ
oYeyIuZq+pJeXBsYrVD1LliS+MWskGiT+m+S3QNHTriP7O9ekssWvrExBehAqzKBXmBSnoGtoVGH
jebbDvL2qr9ex54ofyowAnxrb6XWeq02QDrIjPMizVSR40C2V18xLK/ubYHe799G5ActUwe/KAj4
Pi5wqVCiiPXQ8jPao1dNRYD7ju7W087/2/hu+87XIDrIBnUVcS13nFIOZmxEE6YPYBYrANxBRtGJ
t6QeE6o1aH5qnRzT2+5lLWKL+XSaJjjHQBAGlii+kpQlCbExxvtOUyFLj2P+S0hTsdt+YfyWwefN
wrFIbKVEVXlyapR0ckre2mPhNU5YoyucBN1xPSF3CNYm4GELxz927ZhJGEOpgUoBnx/r07YBhe17
hCENIEEDkRBZXqNYO2lKFpSV7smVclxaic5m40oNSPrW+bXAMVFSyjkdRyulS25fGwuqUbV+DmfL
GezUA0jQnaoPQLiZqmsyrr2PiduJ2pHkXz6j3XkOY7MEzj9k2krCqUZ5iOGU/pkJK46sCULs0ve1
37TxvtI0C3zLnPYD39i2R70vgjKybvNi8adoBAHfYjlp2LWBli7fw6j4A+XO614Lr5E2Wx09Hh8X
pX1YYuNbMZoChO5dS2qpyJyh+G2DW/TjfbTlrOnjJUwCWarO2VrcK8oo2mGRDM6oxaiBLJElWX6p
r2CmtVy5kx2Gf2ykLS2SLxKekvYUqDhj7MaU3ciD7bbJQXDQu5Zus1Ru86vRXHPJShhW/ORh9ji7
Bc07xnvd2ZEY4Khru1HtdRKqoKJYbj92BCe6ojD6Vo0HOo2LRsJkCCA05jcAZIAxaj0DzeiUPTFA
YfG93L2WiBotTbEUVHu5Ux2WaIzmGW1R9Yo++Sjxget6kgbQM5D8H3S7oEQDoj1Q7qE6wkUySWlb
RloZaMpv0h/ynF/bQ3skcuw1+XiQ4uaJhNkPIoXfBae5Z1s3cvnmuinSssg0AX6qog97DZXWqdT+
Fk2ZV3WfuJGWIMU1Bki2OGm5/kj69ueqGIc5Kw+zUp8GZRbsw+68OePJRZGbyDhpbs9VsMjVFUNJ
SY9hUIAQtfte++ltKlPWhh1StOEE9Wl+rqBfuWOI0NP3IhZT1dABgnMHwxp3Dj0Q6vo4xnOhaxJ3
UAY0quN9iWJROz6U6d2KOccxci4fwl5Av5HJv2nzPOmbdYwx65/LD2Ae+ZFnk1+AtssemtulQp1u
zILLIneP/fcyCfekVRZkhbtqtHxjGpzBvMsA7tZmIoZH0cK4+FKfV9R5KmxmAf5Mg8hBpukqnbo1
MErZM8w5AnijKjBQe5fWVPFPZs89mX/SJpVVt1EbVUEjv1T1PSZuj4luHrpU1GS7a422ktjyN1Fm
NEwIzErkx3oXnTx3cgaYZyQt70Oq0kFyhh+iOGHPA2wFcspZNYXRjgXSA1Pxs18fiS0qS+9GeBsJ
fPPbbC+FEffwMcqjuh4nTwLHlL4Ekbf8wZBTahXT2KJq/27ibyuUU8a6HeLE7BHM/pNG232dhLg/
1YMngkBypeg7VqHJpTxxuiT7igw2OcRd1tGSWJNbt2lE59QWqKVwlZxhW7pZ6tLWttDqrp/+XyiF
tnvKBQttYkQrALUsBjb0n/FawFFWR+sgnh3etya/95QLCTCZEWKaBOFrjchETjraRZMr6aUoB8G2
iH8ImOCvB6C5TgxgXn28cE04KZPBSDwqD4iG2RfTbwKwyvtd9iUC2B9ru7psJne9wUYgszWbG66k
UZS2LL+wFjWNAWf3bClJS8mIKka82kEEzAy6Ap3Plcfs8bLsz+ZFky2U8hHkqlguXlwfhZu1VsZA
40qC4hnxO4pOTUMZQuXia16bUTGlxCfLyQnkNLQfrWUpgdAayOshWmSarcBCwwS8Uhqiy/ApiORE
cepZm2UYawXWFr4uzzUGRyk6ma8HX/YVrw8wDXsnu62T+Lag2CXcVE6FyLSWg7r0aIEMwpaiV+xg
e+gSOU5XLditEXUINOjd3XzQWW6lnArFWtkDgwQCGWDMZNA5obqHmdirRnMYEUbtTF/nQMZx/tfZ
HU4yO4ON8oY4SdNWmySoq1cpfwGfvWhtIoXhHKBtoMutMhC4oNdeoYujIiGIuZ3CMY71r+QqO5Y3
7UPmx4LHlvAQOT+oJoveSDr21MqohRFWKUJDC7U7OgO8TfHikxFRMHr/u/vIh2nNmmh6jbAwaN0B
jw+Qx57HQxSw+q91mA6SSFXZ/f6kOYyfzVaR9P/UaaqGdbLIKVvlNUARQVRkevItG4UCm40bCwLC
z29qpi0badxZFmBZLomNG1kpwZDT6Xv7rbmWvN6T2JymO+c0PvR/Iz//ucbOCeYO0zaiGd3eWKYc
yIuDuvPsh0F07m+1K+Qyvthe567ZoSw91lkrviWf/fJH+TwADbKQSZ5F6//2Yz+BeP6oo6gvX3W3
kSsa//oUwXHCuFBnDGWpIASLbQYQHb9Ng+D5tHsjf58ijy+j58Zs5jn+/pqYGI23lnPVk9wBd73f
rbbg/n9y+9xiOH+hIdcSqRVTUOU6na967T7V/uV6OD+hNpMB/Fto5dxeE/K6VPYhH2wnRGfM5dv9
ydNza+H8giWtkxHlLfMLLSjpxkPrdcc+EJHQi86f8wZtPShZDmz3wK6vS0kJ0qIVLEQkgbP68pLK
a5NDnau18ZK1xSi1d3mr9s3vRsk4U7ECcllFE+WfN4YZwu5ausEYIxhbS6/9+c/M/UYeZyFQZ4m0
FTjgQX5lwTLUt6lrPtiv9ffIkenwQ9Tp/g5zesHw8pWesFtWcE9kaZBeNc/GCR3oZ+VWv2+e7cjV
HjsvuyF+5hU6tVxwMiZfTKQ5fdYwnMUeAeNZ5DaieElwqnxhyAgXqzQX3AP7MPuyB2eAhmx/PWnO
Y/o3IsHPTV0frwOPM9NEs2bYCuSlx/mKXYec9rgQ6oEcLyuTaGGcDclto8wTZrCkcqRtbNB+eros
4fPIHLcW9gmbOEjpkGSaIohAz+TROGmYK64A86rTb1+lgCBxCAQagWUUrYqzJp25Yli8yqCxUXJc
89VRKyFawad5DG5ZnClJ2jAdVHZEYJ+0zPhggCRFjX8ooKWZ1S+hchcuPW0yUe/K50oJJ5czMPOg
xCS2IDe8NlY8ZY2T4lYnACUgOpH9+DC8rb+yPxq/vRYlCt7bpi5dTM7wENMcLKWC4UkRD7WgFv5S
gctxegCWkIuc0i1agnCcdkqzb8Y5ubWPonMVmT6bM0WdtCSatkKXJie76Y/kPPa0Rf80htWPBNWv
5NEqRHf/chyIqbSP+ttLHcBJ0K/9PqOOAXVnGUCRzXCK52A0HJGL+pwD+nDAn/AU8OYEAGyBOFcP
0J270vGq9sfzWjujpwAiRqmc6aAJzMDn8hEnlHvsghF2kesGRzv6kyd7IOL6IR9lv3LVH6IFMgX9
v7XI4rlcAPASrokM895nIy3lH4qWIcsbUWP42ixvl43PZUNg8WgvCQYZU4npSx0XTt2YtBdlckUS
OFMTjrkd1QY2zhpLkIq+daKO8M/NjNzRcIYmz5c2KwuswbgegDqvewSpgWvJiU7AHwbTHDQRwOBu
AZBu+McjKM5d1hGL8s+d8se/207O9vR6CrCuDFR+GMhywI/lDksiiDjZfl3SDt7GdOALzC2sFnG6
Ey0mXXXtCPycywsRSeHtSGc3RYXB5iCZUF3WvmjFwaxV97IQ0U3mizv1mNlxqEGKfk8G8DpnXvYl
cwZfupeC6ahSWYisKVjX+zXf+NqxHzVw08A5qL0SEExFtkCEzAUzCiIhnK2I63VSOgVB9ATMmsK8
SpuIhqiCC3aPhR4XNOHdF2zWUvTVXGotbtYCZlsjp8O1dWc8sgd46pVBf22KbKDA0L8f50Ygnjmq
TGps3nIqbjQ3OuXnxceo1ntISUTKITCD7wmBjbQZpNipIUPa5JTHqqND6SJ1A9jt0UNjsvkLg2/3
iS/0oKJFctZEl+dZK1lWk7XU6w6gXoEDTLzFL73sUfhU2ZemER3jfaqK2fGPvnOVm6WciYR7Rnzr
pB3GA6xVRauEqn7lxydRoL5njTFsp7PJbttCQ+VHeR3BYKxp1WkQ5YC9rtGsvP7XWB0wx1sRbMmb
cxuGckhCCUm3RllZt/1xJZATyxIV6D87CV7/2aS4hfjYxOwgZ2yVvMA0L8s/KQpd3xQfLy9//qHd
sJdO/kv5pV/VgX0nKkExy3dJKmd/rXlsK7JinAT131MXZAFjU1HPwlhyTzO2q+MssNySeGgSvJP1
QPGnnLLe1/K2CYrrzKm99CY7MljIG9VdDtq36cRGdnzRWneTbpuP4MttJIoyZZZZ7kkpqdXah4XM
7tSjhRpVh5e8zk5ZP53NCD0sBVBglTU/gvzuGE3lVQiukkZU0hQc+XsAvtGtvGwWcHBh8wu7w9jF
2v0CksENQBFiZ51HXaBh701Vn85aB/mDbqHn6dPIntJIRj3asLAtCqjdA6ZGhpvqHlQQgTTSXHJB
AnCaHdUPz+pVfi+fu56qbvM0B6vH3hf2MfeA0iwww3vexdh8FGegirAAO8VqpIEuV9e2geQZRi6U
VgRUsyvGxEXGFJyOiUjuduEPL3Yu68QfQ2D6y+1wGFLlmjSCltI9MSjMEd2C+WO7/NFaoLUF0+0q
ILwb+T43T9MANETvsqHYu7FbEdyNXeMwN21gf8BtzVcMs3jwwewhLhOLlsLd2GEorLarEfwx0G7M
ZJgJHWAf+pa2BjUX0HpkyA/Lr7oI+G03jjKRHQfyiIlJcMIlKTA0IVV5WUIlgMwk4VFN+9vIM9z4
xvDT0/pFuhN1Or2TAfFXwwTks41JTJl1MX88N8aSrSttwtyk4idncAYftQNGtJzZDX+Z5/AIECVv
ZBWPyZXdAhBpIe2DBjcCyJKiSsSeV9t+DHcl1FWW1rqGFyW0ei7D2+jQBawSWaVX/ffhqb8uHVHd
7DPYHtzcVianuJ0RxiBvr9JAeVMdzc0e8BINMSSfnzDHfGxSqgUMNrdEyhE2c8RYUk6TF+lY3ove
i7vJMAwVg/UTHaIII7izqBejMJMWdwj12JciHF5SK3wc6/Also1TN8bHFHgNVmVhFiv9B+/HrWhu
5welX5VctdJAawiq6j+lUtTw9Lnhim30ZnXcRjcDMZYpQ64qyqnsLF7pVkF5O9woDBTZiVAZBZGP
090SpzwlvrDutOdytuI566FKrdYOCSIm8DACyPdJulVc9YtyMFwSDAV7Wk5X5O9Qt+2F9xbarzFP
oyvGJzYdPW00O18WCH4rj2hZcOavgDynE0JDpJEiYS/BbqHJAnSLaupIngJD5eOVrq1ZqpZEZTz0
yztfiVXTjj2WvTaQnqrDZassFMdtbBa2mWYtMFqxAhSP2ZWvIxBcgn2PQaz/Dfa9vYBquzzOPBt9
Jk1TxPxmMKGkP5+BYOSTEzYz+Bubuac2G2k6lxSLmnYxDa1N8XoZ3XY56yD6w2x0eTYD/YohW8iv
/b24RWLPEm7FcvG92oDOp5vWNMjSl0m9spFsFRwb0wLe8KPtA0OXmBkydP4Fka2Y1c5Il70vTLrV
KkSmaIB01ZSONH0unoCB+Az9vFUEcc9ubnMrmR3wJvgrQgXOT8Xa9ACP6dg6MFwhZuaRWC6IV3dA
DBGF4bv7aQGuASO5iLk+zXyOgBbN5yhjDEkMrBleHfdEsKe7uoIpCaD+YRQXM7kfF9amU9YqRp0F
TYKej6Ybjmo0fwWznTcXIgLxvSDFQqCAqj0A1z5hlMlZnMT6rKdBmJ7i6WUqbi3th0BFdjfttwx+
VkFK4lQNpyZDPQydZC7akTGsjUzIC8tOqK58UCRai56Du35iszKevg5kefoa61jZ6PfH5CYrqHHS
nSbof4QYKPDWEyMGjkraPyR3qqt+bb5eXvbuKW5WzaknEE2XXmrtNBj6nKKJh0bKty7CQH4jYkPa
k4TeUbQfs2kMDEZ+1Ber6+WwMmqwRUTSIYlLMMTI950GpJ70fHlNu7WprSj2KZs7V+EciZwTVtcr
jysqbUAhvwPVojPf/0n4IZ/BtSwKrvaUdCuV80QJ2rg7ux9hxQbDVSwLyMk1JgVEHTP7YnQb3dQY
08Ag2cfFkYaQGbMKqKMW971W0EXLqUXuL2/hrl4CCOAvKey2bLZw6BLJtoYE0dlVdhODLtIvvKGh
AKI4rMHgqr79YCJIZvciAaGza9cC87L7PNh+AacvE/j6CjPXWAgjO/kfzQNrXA+PrFNPytA0k/iD
6EmyZwK2Ijm9ie18KKUEIam8rFQBin7VeJf3VWPxAe+ItiI4JWkiIDR0FuKjNsyOc6w6BlAeXGIq
Jh1CRExajIdXTDCaPOgecOEAXYa2TAzkAKL6cV7nQ6sXrpHax7FTgkYvQMVentZVPZbT6lRhc5ZS
4BssSXiFjI+naMPLGOcyYG2AMmavV4MOeIYwecrRgEkjEI3QzurvVkTddmvcdLF6Y1ihoLFMqEtc
zFQmdRg1DXRpjNz5RbqNSnd4xRAfehySk+31ILVwsiul9MblfVxZFuel9sq6223nwqix7tY8z9CE
2bQ0PdZHQHZhbnE+S04ONIgr0jrrCRj0oKeybuyr8EuaupcPfjcp9dcXgIuCC62qHsPuORDXEIHI
TnRYERB70Ul3y2cGi6267bV0FGbCdrUN/hI4jgRYWXyeQrGJQmYjSvHEnDwVbYSpO/8gh+QVqdur
8jB6C/pBl6/V6q4iM7VvhDeyuVNHIrfX9KGDprvtFYAmHEylT2hIzYLWm70oR58mCMGECQ3RkrmT
1jo0g/cjkm3yqoEF0jxXq+qs6ZNRVn7a9Ldhlgvu9K5B/muhn2hGpE4q9QkVyaDuOrdsntssBkfR
5AgUiHniT5ZjI4YLkpUK8CfRFDN7OL1zzsdue27cBv1UkV8JXOh7TvKSNC4u0OxVM3vt3foyUh3t
3HWUIGKNQD4v3WA8fnYWF/flNUxom2BGVT7ApYoS/+/Z8EufwTm7QlIrEjXvix6RI2KwBtIN6Zz6
R+YYtBip5tVB+mWeHBHFz96LgYWaf16dT4wiWZGAF1bBBqhl6WdL3FAzXA9JOMLpIkxioI8ij8dU
89JiOY+nVsNSdg18w+xrfnUCzrziJa/GRI0jCdqb4a56jE/mHy0aoeRAE2Kw7nq/zYo575eSTiNN
JeGlcm0Qmv7R3mVeEjmdRFWkazF8E9P4Hk+JPwSKLZLLucQ6V+SlinHG+ZGhYkqPjPO9wggC+NJc
NiHgiZLRoo3mTJOih32X2MitMrC0P6shLF3wT55hWxXiTJEtx3Ej5RAj58bPTsoe01oEMyXYO74W
3YYtei5aaKkyg7xlQCaxPF4+HsFe8bVnOy+UqOlh3YY8c606Ax+nTa0EkW0HNqpMdYAB5dmDgCRt
t3MFpT6AurKZ1E8gxJ3Rr+Ai6N/T37j4LG1mHCdf9/8BTwxSdVtRnN7XTTX30QhRRtXfZVFyjurq
6fIm7ptTPJMV4J2h9sdPMstrX2uYjwb15atd0tGf3fapw/g02MrAOvds3NnegGxzN9Ksg1mV6d9I
7uz6qc03MF3ahPRL16eVugIBTz5FB9ZflmCybi6o+tR7ut8G8ZfwQft2eeG7VnQjkzNpQ1aWLcbf
0qACSok5JjQhGCo23ghINCUSXBa292RAQyswFHRMuWqoF39cYZRNYY50858xFmuhTWaqnS2MD45e
Dm31EDaL3ik7uwqkCCaMDUZ+qoUXSizpQNXKgi7L3LWNT3pc0GoSYbLsJR4/yOG0dDTm0loKaNB0
WivKBhdYRZW0lI30lI4wdNy59x/kcVaZgHJKxYxWEmS/htOA5jGMDei0vU39yrGd4SV6QoHEje/n
a3GdZs/tfxDOGeikj/NaXvGULhaqBoOXfouQhnwCGyNUdnTKxhl/AaCcxesio72XsPsgm23M5pq0
YbxO+oy8VvsyeMw91E0AQEIzAIzxyXpQIyo/XNbbHSO+lciPwNStlY5Vjxd9bmo0st6M4edlAYKz
5OeSQ0XXR0PCzR/bFwJswEl6s3KNNshwqZgWrkaV9urXyzJFCku4CFLRbPTMGyg1MRIgq3GGADRZ
92zYvBpQ9RfV9vYeWB92kQsVAbLeYXAe5TSWu9adzimBjugmmCg8ro6Fyy8dc+JM1enyOnfeGx/E
claVgKi3zSIs09ZiB41aTtffmukJMOadKTlt9nxZ3L65sdE8Yiu2/qkVpjXnvpcK5hdh28bsyWhr
auSC7M9eNzIW9VsKd3az3KUJaL6TIL7KnvWW2i/xNzQPABEOY2g6TVTKYrP5uUV300lYGdy/D7+l
cyepA/l00FkirZXahylefDitO22czhMBQPwiYTBgGB1DjYDVBUrYVgOd5HplGMktnsAiBo69SOTD
XnAHvCRGPJMKUVyklm6Mzu/WSA9aWzr5ojqkerCb5ylqvK6THDsT4S/v+M8Pwjn/mZIkr8ac+c9i
AUULAjzJCJ0+1K5WKQ+SRVMFjxCRfnFuppL0yagV6JdmPHchzFF47KbM/XdKzPmWLJJmoypxwCXo
Bq3FdFDiRXJISAqyk/X5sHucG4kSI2+sFbsnnxq8Hbvr9rD4GCq5FXXE7aW4PkjinIbaq2Y12noS
aLfl0/w4fbE7hFepRacvDPV+dtrn5q597X+aQOby8i8iWh92LNzTcSufH66pF3UE3WOCsiRL0hYN
1XSLZoi3qjC4fHZ7jcsfRHFBltbnUVYbEMV6KJRb5Y5Fs8lB/sWCWetb5vwPad+xJDkOJPtFNKMG
eaVMWVp1XWgtqbXm1z9Hze4UC8lJzM67zBy6rSMBAoEQHu7Cc3tKTwuoL4BsR5PZDh8hNId6Lbc6
QN3QtVUzbgr0UgRMhPgp/1veWn6EvvnxUGc+b8iQczPYujtKSqM+0i02wa5PtHdjfk14KkkfPAnX
VsQ4m3YM+rwS0YDNTqZiw+ViIgrZOHxuDZppnKN6DyVvJ/SEnfArve33ILZ1eLEfx/+ynb0CmJ2K
xDW07sG0WIqdS0ROeYm3l4yXmSSoGYxExRkC5EQtYltXKpeYnLfyH0K5vx8StvyZpl23yBo+2WjH
NzKyrRozSsUr5dxIdvKx5ayK91SYjL+Rl7EmMbWXoeuEqpGv3hoW6vl27OgcQD3vwjMOR1UFNZLw
ldCq2OkqzoUExkohsWP+aBK90P98Jk22cp1Fc5ZGPYKBZD+c6EwSVfRe7PwuO/y34FtBxm8CpaVc
qPFoo1K3OdSCfVAM0uIMVaxEqT62k3QH9RlQDPLixs2j+GmRDb5rs5ibIsDcitQadlZ2dq29aCIv
S9yqhqNV/vfC2BBcK8IsHDOcePTSlgYyuBaebh2yphQKEGagaAisGsiVwUYiznHZXOOMnwxToxFr
XaNeJf5eohUQ2QAf7xbAgX7mEeZKMK/nEe6aN9MOoLso3wbIpz6yvFUmNXZFDzoPtNMGr9mLk2UC
dR9YrS+4kx3dAF4Y2vVtdQ5+RCCJcefd8O36U7Xpx1b2meuoG1kbzL0e+30Ndg9heo5VgXMNN6P/
lQnmGoINhpA6wBRZ3z03EBQKSxUKAm1idaXxvORAh5oaz6ttvnqfNj9ikdW2QpBGGPsEVY6OIpBA
EuflPuZPnOFluuHfD85HZMHLZJR66GLMiU9uu720a44jIqh/cfM3dxIQLmglSSrQY0zQn3di0iYy
DfqdCuV1sN/9knVvXNzKC/YhekaQO85/SuBrgT5j6Xc+Ty56u3q0+gXM24uBQNlMCry9TehkexGv
HipImGn1i9zF9IYTgU/c43q8Tf+zskr/fPU100qQ9WCA1dEG1Ycd2dVjjgILHbsMMaJC6dh4rJI8
k8zrK4lLGoFVlY5TQKg9kV7qIHUQ1vFmfTaPzmppTJhPBw9rM2o/y+zQDEL9lruF9N+5eKBWdph7
XgmaRvIWYEeK40WX0y5/K6+KAfpy8kFup0AH3obQuL8Q97qH2S46rEwz978MhFKSS1T/VIzMqihP
Tcf4XixheIbcIOpj72XgSLzeKueu6EwvORFiiEtQaMSMQVm1eCnkyW2E1jbzm8RAcbAX7evr5Oyw
zsT8vTogyl5MlK/z4zK+5eFkxcBCSahBiFzivu3K0eem6sxz1YIQv0qbGpE24DvjTXxYHsARa1Pa
U4HPfrnpTlfWGMczTWB/0xS0n4RdtZfd+JDakk98yn0pcJlKPlBOl2cVNGkKQXfjQhBuWkptIsgg
0AgQ7cXpHsmrClM7RKa+vhclKwOah958YGoCu/ppfivB8a1bIKL9L2OFYP79/C3MPgvFnPWyDpdL
xuBPrQR3Qji4TZ/xwo/tHf60w+xwbQ51VLd4QlTffMMow1EF7YHgd3BvfCzpFvONifI/nDUB6gGt
na8OdZqSGr1+hYarzR5B+Hv9QLC9kdcciz/NUfHpuHU1WXSWdpo4a90MOT6NX+ThoVnLjYabWRVB
YlUjCJwWotxdv42b/ntlhLmNeiaH8xznCAAq7ZSW1YlkwRlEVBzcDs8MczzGWZYSsQlxPLraavt3
XRttY4ys64vZTGRAQY2HHxKcKotVRei9ZPiMqAVNxqnsodkay9CMzOvnMoNq03Vj265lZY15KuS4
rMQOlWkUL1DaR0VIw8Szq/m0/Rvklsjr6W/v4efqmMPYZOU4FiGma5QeLczwhdQ/hrzhbOG2U/lc
FfseCGI9lGkFUHoZ9iiQLg+QCUusoknBCGoeq0K1FC2166ayyxEJDpRxZchca2XiQfnRU1UQhKD7
f47D7AaIfrQhkYkUffXcp8vrlHUP0lyVGBNpj7PK4xHZjBE0ooJRVIKK3cfSVuEPmepGhSrMXzEC
dEt35Un3xB2vVLR9Lz/NMCHPKFZVqtFWvGToNuRPrWTOOW/kdrVBF0EqphtYD1sgmnrQKhUjsqy/
ZnAzB+n4R+nve4ISQOaHHee7by0KCkI6MBsSethsfpWSzkzBBQs/ML4VHbgTdR479kdfmn2u1iaY
+5KNqhINJpDkg0dhQAlQoObt5FCJ9OpIuzkilBSWnWDrJ+mIHqhDSaPpILdhF8/5D9kfIfQp7HmM
BVtOY/2zmGslqXqhkhovVzntCnj54o2khxgk79fdBWeD2UxLS4xINNoMUwNV6bYTtFm5kRVnJWx6
JXe9kZaYgPKnACzMoDfvFmLVumhJ2vj/uRr568MYZ5D8HelUQDeEiZUXxu+AK3i7vRzoKAPpACoj
lkt0SKFXLNQ6ItNR+ZYWgKVK/UPeVT4YG5+vf5zNfA2yBQjuMWhENDZjHKSxnc0GaUxxUh5pq5bW
pmg5JW4+6PyKM2/MXttcHohDTUgKQDGd/Vq9YESxWaNZMYmyC3m3oyGAN7tvbXFCkJ9L2o8KYqhO
M0XHqRR/ig15D/vlPEjFoYyyOwK+PeGDUWRoPRRk9mNbPAjFeMRT5/VG8tqpuj0E5V43QL4Q9/PJ
nIJDBUnKuJNySLSBI1HKoDFulC+THOGs9GeljHZqFB8NlSygUAWbeKRl+1pLDhUZQWGUfRenOYdK
svjSzcoOrv02lNWbiuj7KOiPmTn/ktX6YASa10PSxzKHJLISQ9yVs/jr+hfbvE4anUkB7hT/oVnG
2teP6jJGZEKCPZhOYLhmxhv/3fTB0soE46+QoohxQqlM6DQYHXcGh1FxFM7gy7AhJphavGYlb02M
J4qlVM21KEA8nwTfyzi8M5TIub5tm+U7aXXqmIsrL8GQiLkMP+8F79lTs0d32yeJjSMxetOL6HUP
tFCgKRyHsdmNWBtmAnctAHmtJCGB74JDMNsUNg0A/kHd9/60I7Z+p52r77KVe7NslXdUw4M/svoP
q8fICKZ/DPVCL0+pS3ALzSgJt272VJSYuZMcbYdpSqBfELcVqTXcUNO8y74ZK34oh/xlmI3lpzDG
FZjhX6BbEvgfGl7nYhfsTL/0xtf/dJAw3KQjZcGbfhEHN+M09iUeAqP/Lk/f1IzHC/AP6/m0cHE3
KiHTU1hoHJS6KYLIcJoQR0j1gld+F2mzNgKYwt8rYq7GFKHsbMQGLctIb9Gp2oupVdr6N+M0e3nr
0PwrdHi1rW0P8GmVjYUhSqvItQkUa+d8KPhY0i7xBPsn8RU3v+W2fOjduwiQVuaYXEzTaqkvNTmA
zrnk0bBI/UZcCo5QUNAueONiW9HyakvZyogYiCQtFHhQra0hl6qDccUE0x9EaZoT6YEUHk1yqwt6
Y02BvL/uhujxuLZSxhmQKsHYNG3UZyM0+6rFW1IAwiGUC5ogCWgXvTsHffrzutGt/Gm9YOp+V09G
iFGypAH9i58OUEjNIJghzMAhDxUP5nHdj2tsk0sdRrEtU/jxYM4tqfwpjrzhou14BYLlGNqSNflC
X8eY+wZeLsHA5AxWZ0o5t1jo1IPBzJ3+iE7nx4+85hbXJg1oVvs3m+HUDUGEMfQ/ox3MlgR1l0mE
+ifw+9MfUPI3/thZPLObX41gph/8GFCIZmeyRxFjoUoENIQ8q1YevMg9UNzlwnmetq/6ygzj0MZx
mJPBwJgfpiJ+xYIKWYUaA3FmDGRM0f9SSsXrCR0wTBHSqBKmixD1LDZpk59CyuPr2HZ3q1/DuDtU
uaCbt+Cdoni38iGcHZJ7oDLcSX57qhQfkn7DA18lYNutf9plZ7aXctBqsS8ox58Bap/uWBIoh2G4
BoC3tgRzx/UbuXlRVuYYhzdFk1pEZQ+GH8CfZD3H5BCnp8ZdERPvJFENrO0ygOdzH6NIs4CV9We+
X1zAPX1eH/0jSb5wawQ0OSIxURZhhdNlRNcyoYxF5HF065vWjhzD6dwGSBL1rnWCn7QzKefWxGuP
bhHimhj+/tsyezdbPQsHShXWOYvX3vTPmJ5+lvfafehLO8GldNmtV56HXe1gXsru/OYc3gJ+utwl
p/y1L3lhJnXgFzthYMQaAvWYxmd1maKMhHosgpmqP3SnBb2+AMilHig/2QGGh1sK3/ZNK3uMb2+W
Xsbo8wdnmeTVB/W7glU3rmH1KAFBdYsvPLEJ0ABI++8lUse1cofyCGoBEWyj2HIR7Rp0TEJLdWhA
J+x5VdqP2Ytr+8l835ZEGkRFsb4Ex7g/d5DUoCNTIIngvMzbcfpqWUxiJfWGloiUrXKEAvhdfKzf
8QFPxnccoxsUU0dvcTGkWzrdC4hOkhuKGEdr47/UOmVax5N1CVmDwXiGQimgeykAJ1KLt5X4MI3P
Eo+4ZfPMrG0wrkFAw0IwKbWX8hg+0G5pfQZLZmWBNRpA+MStfnOhfVsR3tokG/coRh+0IQYKG0ce
nV63kAncC3b5NkAlLZWt+pS8SofqgaJ8ymM5WwWQDg6PgHzrSV3/CuayhMSYEPMh8hszebBUNQMz
sWAPesFpYGxFeWs7zA3JA2Usp1gEtepYO/lwVsY/JjR3SXYYkAYp/KopzyBzS/KqaAYxgteZwXls
nKW7+dB+j2yK+jFdIwQDce+AjOnEJ6vbRDmv18pcm3GIyqTI8GWpuOK0X47zt2JX7VRLAkidkoEE
dusCFMSFEm7GCmvLTOSSVLWGOlEYeMG5OSlgoqI6qip68JBjo74+coMHXj67iVFdG2UCFKInUKqk
LKIpIGmhH7aWYBkv8X1uY/xZtahU9ISOshXnNlXDEI98n78VPKx+AptSJwUZynGBiyi7lyX6pnc8
qe/N2GFtgXFCUq5iNo3qTki3tMUDdq+H7PgXi4bp8MREeMthvFGpoBHea1BiK4PWTjUIaRQckjB6
+tk3ZL0cxvmYiQBdYwORdKa2VtUOt1r+GKaqq5Lf18O6rQk1c22JcTBjOaaTmGPjdOiihLv00O3k
fbjXbubf8XPvpWDIoULiyBeOoA7Q7nh0aAr9MteWynieoQ6ladDxAz503/blDRW9ibziVv8GItM3
5RDfFbvwPBwxbfxU7gMrc/ud7ip78rh8Mx+FJ3OvPlzfFOoArv0kxjeNqMUrUWeAoa0UQ9AlaPsY
3AUS0b25jl8qEj1et0dv4DV7jENqJgNjxckHI163B0ulr/nRruHKZfBeURanqgIApMQT2id0q3Wg
VvTxngK7KHE/AgUA1O2eNyezGWivDxjjfoykCqNswt2P/8y2cRAPFDBDxf1MhLnC985NvlN0ELcF
uxn0fRpW2NReb2e9VBLcIXL7kXTvdJCIEB/8LD5XVOP6IVZExv3oJrQY4wLPp/kIwROgx8gNSFDt
cZ97/wn2tF4X430g+hjHgqJQMkMgSv+CN9OQXZEdKHwCgiRUtomxJC/1eEHR5kGVZBHMyQj0LiTj
WmmextqEafFA6az0PR2r4PNeb/rXlRnm/gWTNolRgy+XL5kzV2+5+OP6hduMqlYGmAtHjDybSIIz
iTbq3ShKdp5kjipynPj2o7Qywzz3jZaSJZegY0xrkjTtAIuB+1chufB5pP+b2YC8ssZctKVIlTQA
A4xX/gm/T0AYvwi3zR6awrvyjFnYD2488z4+Qb45jC3hXnLRb+dA4Tc95+dvYB/6VDDHIs2wsQY4
kDT5MQWiultmr51/DwnnI27HcStjzKUjetkWAe0Gj3Zt2IoH9uva1SVPA7GKYi8pilyFXx+zc/XO
D2m2/drKOnMNp8hcBozeBB4Y1mjnX3aXPeBGQMkj7/KTm+UwO91/nNJYfWYWbiBHShYUA+zWebcr
zNEp8tfrt2M7YlwtjYkJNFXMzHrCNdcs3Z9fEIE8qi8UqRaeybkH8cdN8WMCxDLbJW4t2TFvEGWz
97NeIxMTaANeX0nCGqlssYB4AK2fY+imCFeJL56KQ3L4F1+UfrGLZ3i1bMbthGXcN4mO6zrOLtwb
9NrmW+O23M8OJTfnFUu5i2ScUKPkudjMSENS4qhgQALyudpTidjEMZ7q0K1jq1oAADQCh9d02kQO
rTeY8Ux6h2KeYuCeggJ7By6CGnvcYM46dIvOyo7NDpPPFMlaHQSnPYq7yA8e5PfMbs48IrrNau76
pzBuC20xMRprbAMlSCp+tfcxvnN8MigDsYRiEHffr/solY0LgnAchACBENI/NDOc8aH6OeH/qtv6
hhNjVBiNsaL6N5jvzZz37wMGrBAO4KoMFZCyaUAE/9fcWvqAwTkvP8uYsP+r4lboUL6qfA3k6PxV
b0YoK9uMuwKKKNcLrUVH4IbySlPK43wv+FTnldsc26oofn5S9UITpm3yfJSxw9k+uxsf0LFyB4Qk
KewVbuSav677K847q4qMvyJNLk1hh3ihdRUPCIrMGXZ6ZIHF2M9cU3V4YZB8PUAB68TXD1lLagOK
TUyYpC+iPWHkazrOtzFaK7JdYBDSNb+r1uQmuwr+HwQtcmR1z6HXJVa/cL/s9VhGFRmvVWdGKam0
cjOALnIYJisLYNFo7OubzDPDeKuyDyESqsZA+EjI37Gw8C1P367b2MTwrg8O45Ym0axmI0F9RHps
Tu1NspcPw15DIxcBxa34hoElH7gW1PvGHU86jRM+qSLjh6RIn7tKwKEVUZCS3ey2PESR1d7kbuia
drwfQS2c3SuNNT9VfuAa79Uzr6DLO8gsrU8q493TFxzksB0fOw0on8B4KZP4pimbxCqb7gfJwQ0l
LfuwatEokMc/OtRbLc5n4PiKj8xq5acw9Y7JduohY8POH5QdEtL35g8VJarO3HTm+qurfuzJyhii
GNTtDUB3aE7RQxwLJDhnkOFAUSTBxGvl8CQ/uLvMFFfaBjBxvcE7n5zocFPmBQ6SpvcJiqj8OSqu
NcY5da2kVcmEb0rZvSCRfJys1E5eBL/xs3POib+3U3wJCi3Ak0DsmgXHqX0aNrOBtak+5bgP3+W7
5WbxB5eWceZjHdi8kP8fFvhpkllgOmGEoKfengrOjzd01na8y/ehTcc2uKHhdgr6aY1xvT2AcHIU
USgE2q106Cd2Q/i7zimgdf0a3pd0CEf0NNSs1MoNpO9D4nKux/aJ/fwJjMfNi0RJEpoF6/eB32K4
eNpJgMRSTsXK1h841rYf009rjOPNwrDIAWyhwtNWCSGjOAVK3gpPM0AY4FGMHQNUTpxW7Pb79mmT
8cNNVChRluAUlXppVVBoKONvnGXRTboMtj9NMO5WSbVhNEWE+FStJHwByuyJOhrlvXjpPd2ixFRo
AnAmKLZrQp/Xg0UJ6f0ikyxBZU/6SVXgUX4vLIQpL+1dhdo0x49udnplEJnJBhTnwbzArFGblUY3
TAxrq371RDnVpyfVBoPaiXhgU0SntwUZv+SPoyU/BreqR+diyqMoWvJHLW7mQlE2H/HPH8Sm54IZ
ECkugOVR0dktj1BPrx/oXC6olb6nwqHuIQ+TQwWC14PYTtVXhpnINyK5UUvGx06ADV0wLBoT/uyR
pgNBeFpcenOo4mN15ob7m/dnZZre5tX7Eqao7Yw5JbRCHwtY9tIeXpUHaN+8hTai338x/7x5tFcW
mfcliYpKaCt6exqwWBl+8s30EMSAyM58NjOnRptbPvav3DB489le2WUccTYHTTHOsBucaZdbskK3
OZrnFvoE/6nJLcvoHIgqqoEXKh51EDdjQ0t0H+/MEYqz5wjhLlqhO46j2D6zn5YYbysWRqNOCfA1
3VDY1RL3tpFFEEes1chTw+QMYEoHuZLMnmrBrgHMtYrYOAph+GYu6dMSgKh0WhLeZOSmh1ytn/HK
cW30khhDNU+q8p+dCpDa0pPX60vffOpWNhgvrEhy2kaQ8/An8ozqWSy9S+FdIOmQbbHHQbK0mcNp
tf2Uo7QLtQQQlV+IlTbRGBZij2s6Hmh/kvIU0GSG+KWTvPMi7s3lrYwxFzOQQYcdEzAwQBn1RDEg
YEI88ceEN7/UygxzG9NOXeSB1ulGcbEmqISMPB637bbuygRz8Sq0znVlxBPdOTI4Fgsv/x3/Ln70
b4vd3KjH2ElFzARyXpftUG9llYmEirkWyyKBY9Os/2E58REJAftuxaDssgtM42Q8IOq2I18ZZW5j
06vRaGg4IeYjiA68eEdei73itTgpqM49kdwd9+nj4P+LyG/TEaxMM1dOklIQ1tW0K2cttMdbfHB5
L374pP78KGR4unv9Am468pVF5gImrRpo2owd7vvYDsYD6YHdBE5Ui0r7uiXe2phIoTPyWJdMWAJb
J/K81hJzwVUMTkOCY4VNL+WgmOpiwAMRG/hgwq9hfhcJz4dw7hubPOrlUIxVgvHR9hBD7x2M615V
Oj/TPUXq5Lehw2Ns5l2/D6+2euErMikdlIloBXF0B7TflM7S7+go/uxMzwWKBbPPS9U5R+Ojqrmy
qYItMpxFKuJVhXYZP3VxbjWV4kkxN2jbfNY/T+GHH1iZEtQkK4IORZFx/N7oJ0O5b9VzZ+7wqD2E
wwM0WiSrqm4EiZNL0vu0jtBVOkdNVIjRGeg/X8w1DkkzD4UoD16Yi79zEoFARoSoYC1BR2dKd4nE
5XHdtGiAwlUzRMDJ2EGhMVMqDOWrg0dLAcLimLk93GWOktiDZVZ2+4Zr7mnTIdXR2OHJePCMM5d9
WjK1ahVl8KA4c6pj0PW2ZhweZSoBX0aF4ORCL3EczMWD+7HHAHJA5wHw8AvNxr6owFRXmBj/+yB3
7/0wtTRX9AQoPUF67td1L3NxU1hzjPdG76gX5xnmandwTIhA2CNejMoVXkDI19wAiu5kpadCk4L3
WNHH/OIwrRbKOG8tCtWsI7CM47QLXhBXoJcD+YdvlCCOW1NifRC7TuZbdrVaJrlsgH8I4oZza6kG
ingYXMKzWH9TarBlg2aBm+SwF5W1yjhxdTbNZNFgVUTVkhxxeCGr19yI/4LJnHdwCEMFovc9CaME
tpJ98SRBazh6VPdU5Ka/a5559W723WAWRpjsLWumZdZbfLzCXNxOzY+5DKxIIHKUqLmLYiLCVidm
Li3/s6i/NMgA8ESeRuvo/+2+/331WNhzReoyaRQyeP0IwYjqGYo9TpfvAxApkjTmLI2NddkdZCLE
MYeU1VhgZYHx1tZ7BFAYhLzDZI2lSTkYRUN7AqX69du+7dA+F0i/6urdMJNkDEmKr1ZVil2l3+Sq
h3wBcjT1tgHz1nVjF5UV1dB1RaYKmwbUNSDI99VaOC6LKE9LjnGE4ons/hLsSR4oVTMXbcOeR7wN
RDcxAmwQ0dAwk/vVljBXlbkkpPAaY7ltW/lslmNvCfPcWGOoNj/KrITIbFvrNTqo5BCJgfktnfv6
JJixeiekk25HWbOv+9bj7AK75/TVEkUNc0REUpFCMS4gmScBlO81+sV9+YYxmQpknOBYmvvYE7pF
d/UyfOlkjOUu8S6fgtrGvMwflczIXFtIsRhmrGMSV8tcXa5BgdVqIuc7Uc+39sMEjAHoqEIURpM1
6QLsn7cB6QM1rD1S3kI66CXqvQRZgxbfGOHk1YnJsXcRJ8Eend8EtZeEV/0DRbE6hEOgJZibziEw
rM1AE0SdLVVz7mJ0hYAtPeJ1qS5cCF2fqlANYMQsKnh/vx6NSQDzXGC2tdcfdD84pAfBxXz0dDAs
SvXRcNVZ6FFj93Nljw2pWzmjXAxdjXeNKDaB2LLyMN+S+/AOYrb3IBl5un7CLuGSWOBHhKRhVAPM
gsxDashQfoiMofYmqcNwiDn8TJPuaCzK5BUhom4li8x7vR7S3SJWoTVNQeYtUwBIWKWrziRjii7M
JOgBTSVmEjrJrubOx/y0viNqAa58yNg/NqPW3rfAgPhjmaEIIA2nqku9LMW0kQiy491EpPCJBKqw
r4I8B0mMMjrX18m+4PQ7rpfJvOBF2raY/O9rrxurzhoV+U4z5911GxtnE1VZ3FU0cDF4y7Jbkams
Yy0JKk9E0mVUD1N3F2P8Ns7frtu5dFeKSqlgQDalo7/FDkjEXdimiNIxRB11YJAmvp4ZD2LNg/Je
+h4Fg0ygBAFkAl6R1cBO26zppAbL0cqnPtv3hgxysBPcgVUVvHhua+vWtpjP06BNG0mxWXmL+qvL
S8cwQrARzHYr8ZiwNw4CKANMXZahq4tSOhN7FGmtkGyMak8P7+PhnMj/4eOs/30m5ujnxCR5gX8/
017qtrAIlDFMIeW8xVt+SdWBTDAR5+MksH4p1MdsiQk+Tl8Sq5JQT0v2+XirjT+jaVc2lTWPJwRZ
foY3LAr/XD+A0seAMOOmVEhfww2bOkgsWH4OvQ2KXBiq2hNkjGGLApiB5LlyY1AtWT3ak7dBBl63
0RC0E2bxz5FU+JUZ1HtlNH61M5XWBX2jXUcV9P5wmoGjDcTZi+dI2wmTDBrmruncUJNMOBfjYU7C
1C604a0lw6mbgiOo3fayONhGrESeqI3fUmTNSTa9KEN1T+bgTZb705Q39SGcMCUrDclNIEeDLUfy
9zqbf8WNcp8m7Z1YFd6sa8+KUPwYc/SlDHl5zzW18BQwBXiNCbRjtux7sHKANjnWWysIyjOk7RTH
kKYfsdkO1hKW0HMQcksR+yPptdofEvBoJWqm3WlxnbjpKIByMmqGU6Sa+0g2HNR8ct8wisqJ1HBP
ymS2EsWsb4clNHZNPlUHUudkr5nCd1lsvKGch1O6NNVe1/PeUqvGEcT2JCfCfFeZhbybNCnzp7hq
vArkNd4CVNB5Au3kknXiuZOgtzFPtfp9anLNMpIcrLtD09liWWMMwAxvDCl+BDnvvu1yX4PntiBq
BDplKFjg7+CBjczaEZYC56w1H6JsPI0L2ZXldJcby1OxtMcuEjxznH7mHUktfWzuQ7N4LrL8TczE
yB6F3DH0Zh932mxHuYoJFdKFljY2hl83RLCCVsEAcZK7ZaTdhWHrTUJwCBPSOnWE9EPRBkdratHK
xGQnZCV4S0YV5UEj90MlPhOj/tESAo3C6BXfCRwS+lvT9CD1DwJP6TrND03JFrvCI2lUfNMjvXZm
fXLTWZ4tUe/fUkGV7GTQdfzSOrKUSJMskNIUnMhl68rq0HX5aN1hPpQFWkZAhOBjCTVSrBR91/Bg
AhpWoq8NVAK3r73h5r4Yo3++ipMSJY9LFevx5sq0ozazxpQ7eLrhtOlQNsSVoB9Bhz6+2sDjEWfy
TLAgfEY3yZc/YhaYrgoqwDtTaf140ciNlqLcIneRcQ+wd2abTTrul346l6GEo98S5ahO6V1TqzdK
qE9HSajq1uqgVH1KdWF4Uhc99LNYG891PE52Ws4SQAdqZsdc0vSt5aAspaNvCPrYi/eOoJfbmDJp
vDI7yHnpdo1g01Nfm4Z33X9efhyw7iGshOqxBEU4ncmkcqT1BXgORg+Duz6ZoVEmcl6hSxQkBHI1
kRigvjYw2cMKRUFaPA+LYgB0uLcoKrG1lB+0RJLVGMrCgBE3/b1I2KgkLwjENHoaqJARsygyKFnT
42lFjUSExk7vG/v0NJ6GM7+0trl/K1P0S64Od5OAyUZJ8tGTw/opN6odBPY4G7hxGFRiQoAer6um
6OzZnvrQbIYsq4GKFn6HUvJK5u7cmphOSDGA/389DuApByONjkhLhQI2k37OwdKBZ0+tPVkM7KSC
nFcl8OKFjbxCM5HBEOTTOgqijI0KukCpJi7Im0j4rau1s9AUd+kAuEKOFNYIpvd0kP1UM92RyD+a
cT6QUj2oZOSU8zdiV/wOUOlLRDONC95SccRIfrhItacmv/PqqY5Obfx0fTs3Pt0XE0wEJi2DYBYx
TMhm+ketCbzGkN9MoQIRr0jwrxvbXA+AUWDrA3fYBe2kGRKtjzoZeUU0+Fo+32dK46Vh8HrdDI1/
mXgLwqufZuifr058WhshCWql9iJ9l0QPSoChNh04nQzTAdKPpPt13dxHGn3NHpP2BkYdyUMHe7Tg
2T6EOWRPAIwyPmjmy3052JR2Z/wRBDYPYLH5+UyI2dNWgYi6zNelKk0o9wmKK17WtrfpWJZWtIDL
Tmvw8Ed1p3Eu3+YH/DTHFj5zrVCbLEaC38pPfQkFifG10wfO9dtYky7qoDBC913WLxjL1CJQIIQU
Nl4bi6eUxKeyQ4W1njOrFCXv+rfbWNAXW8xRITSPGmPYUuvlPGXLbsatD3QeawpvScxnCkKwvjUJ
AgxJf5AmhFPB70ksrLBS/69NRnBnSYib8KKA1vMi2zU0LdR7Hd5RaA5xcRiV2tK5sczWgUe8hBgG
F1kBxoru6uqCCZ0idn2J5Qi7+qW8GfaQqaP0Gbb0kP0xAPwO3+ZXcsfjE/2HoPDTLt3mlV19kMU8
6mCXjvzQunt61iBrAFZjENNzsS8br8CXVTLFnh7Ym0qOYE2+T29QMXTLMzQGku+SrWB4qz/ycH9b
h2S9q8xZXDDSJGh0V0PzMUUnU5gwKl7tsuDh+pnf2MavwQezMENJIxSUEXzMB9qyLRwzsatdj0nU
6Tz+4KlRbkdXqwCEWVcRm3oVNAhAOkcCxs2VdkBIlG4Ffn9MXJxl6Cl8u77Cy1v9dYHMdRNQfYWm
PCxCCm8nx2QPHb7HVp/3181cTiJ8jeLY+qOy6FUx0pWpfnmTYGJoT/Hq5Xv32H+XnmIU9KASQezo
Jc9BbpDpDmp84lN26I88ZC79ZF+foC8rZvv+fRi16Zjil6QGeonmfRGBJB4DeUFuWrkZONcXzvuk
HydsdRHzyGiIouAEFacJ0XLh1H4EGDc89H4E4E3lIGIvWqdMuPzxe1b2UiEXxACqvjixg7M46VER
rfE3lajRrdnJUAQtrOyZ97huHiPUa8DMg9r5RdloKvp+0vty9DTyLNbHpL0R4kfOTl5eeny4Txvs
EaqgtxvWcTFiSNOS7equfq8nyO4Kdu81L2TGHJa+a846sf6vHTi6pdBsRXQpaxjnY0t7JWmnBSU/
ZCDFvaK+i+3vUH5sg9hWIUx/fZFbaySoI6ItQ2gtkXkuoGMcjGaujUh9QbW/POR9ZxU6ceeM+Nct
bX0xooHfyUSTSkZ2+vWBkOWgD8rawLlMArvR9zJEu1OeZjfPCBMyq0EYiB01ski/1RFoWtJaPe/1
2dwzjaaIYOimdKBfVwIUNZmbUIDuS/MjaBTf0KCGKh4JCsrXt2zzNQCR7/9aUphmdiaBkaWpzdGj
Ep4C5JGgL0GTXxPjYhXasZzDsOk01/bYbxTFg5qlAXWalBlAPfQ3MfTWKmB0wa1zUO9Gz7Ag0/Sa
YaZBttKPEUheU51uH+sv1z+C+YZVpCyN1OJHUFlmsFj7VGCHL0a+ESnhlq02l8kkUdOGTkoHO8le
x3LpvMJwpHg9w6FAe8GHMKJT+aA643xV+tWuLVD9en4qRQwQW+P8JAAIQv5hl4F8UPU6Lq/F5kFF
c0AH8zQxIQLx1VDz/2j7suW4cabZJ2IEd4K3XHvXYsuWfMPweOG+gDv59H9C/sZqQT0Njeecm4lw
eMLVAAuFQlVW5iRD07RH+1Il8Z1RDl7U2AmG7kLSCW4B87lXwy3KZP1ME/LkTMiD280otlelglBm
kM9pkJvrKZfJnrQUVeNl00UkqAz5ycop+KhRJj3ike6pCkiVM/17ZEf7IldPRUyqTRxhbHwBq6eX
RytxltTwh1j6kCk2eNCq3sNSUTeV5L8wqusnc7VTKro35v6kRAANyH3UOuOQ3kUNJqRrjGmhMrdF
2fkuUxYv1bvGk8YJbB6z6eVpqTl5K62fZQN0wcTaxVFluu2wbMooHUPVyn52HSm8dKr3Ug+hh46Y
H0cDc4tQgAoNM3W17pOtpK4B1n5ntOTTAsLo3Wr1HiA9W2UdFt+uvzUZ9cCzFnZFfG824KqipVd3
g2vM+t5WqW908a6ymso1zGEzSdXnRpHuZ0pXh5S5kyqdZ6E1VsTSRp0/YoZxI2t644ydbTmWTr9O
/aM8Wvsln1JHHT+Xle2gUufIME7ZhMpM421RlEcZbc1ax4rRSVds6ZTHyXHp1kDOpC0ZMVsbr6D4
1AbzLqaYYi8bX1ch2QvS8KYAtu0nGWrVm1fUL/Vhb2ofp1KFevk6aVutxWhn87jQ6mmUP9oZHtnE
7Mnnaqox86QvEUjCuo1m0upjbRTJNuraL0pdb5VG8ldCJT+rxhs5GbRD3JEjeE2PWtYHvQGewwbt
CCmdTpo1QDJTocdhzmU365RTus4u6bQ1GDua3EMEfd51ObSbAbLcZ3WHAixVnVib+qNm5/64zifo
d5zyEh2IxLB1NyaJb8wm+dG38nrbVql+wkBRv80a/UtZG1C4GpfVR2G4OChxL6ORJ/1UjVbDLGsR
AcxszU3Q0eku7doiUI2InDA+fVBU6NTEeaCpNThd0trJzO4wd3S3EjCjxUviabWKac0MM9wStGtt
zU8HQNya/hDrS7prGvRS5JSk24jWIdH0zil1GyXj7DEi8idT7cN5lVll+nObz1+mYQLf5BR5vULQ
6OiUb7VWuSBJqtwuaW6ASCpBhVupzqxb9/GQfDSSJXeNBtm+hmQUeIzjkpSnWupit2t73UM37DSj
QuH0iQJdPjr0IcjDMfQJ4XMf6i0HI6dhOYyxk4Bs20hkX07Q2de0rVyobj53X+MC/KkjzfbNlMQO
XTJpM5fY6mYJSzMH+eeadY6SkM0c9RgLzk6GkgxhJ9WY4Ey26jScimilzmSRnSlBq74yvvfVssuX
3oJoBwlzBDRnlZKw0tKtUiXJBrVPy7HxahmXCl1xDEOkJUnumj5a9qYplTtd0fCjK2kKe2MuPCgA
TW4xyZChkj+Udrk15/qgR5nhJNKcO5ZmPRRKbTsqY6pvknLeJcYMvQrGgNumM0gfplw5JM2MZDfu
klOiQ/FpsdFJQohq1Zr46iCXTtbF25aQD0ZVDa6Vm4/dgIdjU+QQ5ZKjKrTwpnQrM3taSZq5ZMaQ
e6PEIBsi7b1WT59bOz6Co/XbYkiPWiQZnjxp9Q44ZVTA1WgnZaOfN8muNYwvayqVACNItduN5geo
YaNrX3clBE/oNq2nGokduF77kv1HKQanT+cq1Nt1dGYtt1ymlOKMNnBWWtdPDqXGx0FGm3Cgn/ve
/rpE8UNhgIihKGnlALOCjtXsU51uO9neKwvJHbtEkt8NCbiL1AY9KKW4X+VxS9GpnLsO2YrUVykk
AMGL04F6Nok1d26BASH24hialDmqZpxWRdnK3fy1mEFcmxh92CdQfKW4OWqIBinjLls1Xym0sKHW
EwQBvEqan/q1vBvJjE4g9JmBizhAjuSotGUoaTI0QKJgsOOfa/SY691fw2T+HOHOnqJ2sZPT5TGZ
Uk8m0y6pSepUUns7ypYPeekN+kDHKdXgdh8w7+vodunJa7ZPiR6YOvLwhUDa0Iz+mtp4n03zFvSh
u0jLHTm5ocDAm20O0eFxY9MGwSg5yHrrWmXe+klSL35Nxq2pDCcr7p4kdL1lrfWj/Cs4K11am34i
gSGpncA9UbmSlThmu4fUhjMljUPmZg8N2q2tIxpObKAn9lS79dNIC0HbCuJpdcUUWR7Rm8zGDVOU
kyONeOVGT41sfbMq3COmtaMWoLtUWm+Lim77UXflbmjxBpb8qe5siImvQRFJ3kSzTTThBWdG+Q8w
4B7y5kY30VFt1xW8mkt/Gmn8FbNOJ3vFHlnSRqnXfYSHdKphgKzLg7q5XUr12Pa105aWZ9HMiyW6
6VWMXmXzfppHL+/koEghlGyeIH7tJSP+ZcvYkFlrt6u0alsFei5Kmd91GGBNYoRkGRdc/pemgkVd
PzTzeKPUckjG3HDaNt0kEYjG+9mN4r/q9Haxq9wfuvi+rMHQoeWnMp9x4LMHfKFgpGZoYo4aHhwk
uABX1AbqKmyzY2Qxasd1Q1FKzSUnpvjjXNxrU7uzabSJaHRK7XlD+iDpZFfFwICVe2ZeACdZbeWy
ydy5HtCMUJ0iGXxlNPzEAnOiUh0bY3iMZc1pliMOpQuhisUbpRYkg1VyrKXvuvzdyO6AJAjaHPK8
M7iksoe5hlgRahijZTtEuTFQmiw7+mFdtKPc14pbFJmPwOzq5mmadvOq75qUPDRLDKR25ZrrQ61O
jt3O7tSXbtd9J1GPl9FJy+VjWeHU28omBuhZloYvirXPcINqGWizlOGhoLOX2l8SBHwzephS1U0T
qGo0BQJtsm3BsCM1+D/k0UnM1BuT+RSb7cd+yJyuUCofQHkdu9cTPzHocAta6sd8op+R7B1jMLN7
Wr58z9QFz9sJOVeLvCHWdhXBPGgCmhcVTOpE1h7sSofEe1Z/6vvIte16du2VTGEXtbiWSymYmsdG
hwOXS/OELAWo9MH4MGbEG/v8plasL/lKqVNLESgnQI2adX0wmY2XaXrhIfcEFxmUS7zR0G+aOIMK
iAU0l57pvgqwpV8g25myOei0KUyo8QU1JeKYS24FsaWtHszdjApB7ShWlHCdyhpoMFMPSDuontan
2imbbcPRgKRwjVy51UfL8Kash9LdoH1K8fN9BZpiDujDWo9qLUZflVZyZhXjQ3Y9+pqV4kSJqI0v
PAwgKqoaBvBQsmpo3MMgJbGexpGJsqIeP3V1GQJLkTpRliBiSZ+uP3c0kTH292cFogx4ujap7SGw
Piw+2j0Y8F03KtBzYFSMUZPDvK9XHuHh4FHKXUZwUGAyJUJjptpB4+++uQOmOtT3TErjTlj+v1Ax
wFYgYILumj2VuK2w+mUdcY/hxac8Ng14zxD6fl7fgbeERkB4ntvgdmDQ6tSAwPeA2rgSJC74MyDA
UHhsuak7ea2jPEyf/z1/EKwCdIt2g4V2w5tO6bo0oxUZFcP6W98KDFiD9QDlA78De7bKZJX/9XQB
6lboYijA9AF4QN5A0mo7mhuaNQx7z6iIx8arXZQrUo+xEePKD5MdjQTDOOyxzL07X9nkqgV5nSTQ
cobNmubBIgdNXm2uf75LHnK+Ku5l22tGU81jPQZI1sHI4fUxKiN6LqoKXDom52a4qkAyDOgeRTDT
QOCWel3iVlvdj3f69yJx0S0sVafbsppL/EeQh1ebyB0CDS/llhjYRIor7GDvWbmnKcADXmzAzi2o
Mon2kzsNJF+0uh6w0ITeaOBsjnVoYBcCrcZL1R0g4dmIFp4ybwHnhSYt8ah1GJ0Fr+bqUdfo3BKA
BKf9jCE4qPO0iPE4BFU4CQs8l1aIWgjmEhXIfhGdKxDGlYUMOFuHAPg/X/+Uf8F0GMSpUOUBqjh2
ejxGnHcIA11oNGCxKK8CEQo87ZsKKx5cY5UYAK5vDQyepjvrcwmWde3UQdE8dvXPVIZoahGKGhyX
PPfcLncEe32saD/AbtpGRzoP92OErpXaotAgLZmoKHpxc1/uLr762hdZ32cDwYeNO6i9DPbT2LYZ
Tojy8fq5v1R9fXVLctXXclExKI+xAHQ2zN0UYi+dfEu3oIvBCJqo5v+WZun5kni5k/na65olaWvC
mrxjXLe2j8dvqLvWZ8kCL44Fxa7pIxv3IZvmWO2gBRCKRASfGxp8LD1PC7gPudQr0XMLP4H1zOrd
uMkPUqhvKqHHXGoavdpaLqYWKSByBFQBgQHxRN2ddCfxcCyfNb5BYQBCJbCvCeL4pZvifHVcgF3M
3jDQHcNNj/IIdFVn5ILXPeaShfMQzjVv6z6q17pHGF00PJRRp4j11b1u4hI6DaFaJ8A/KSAy4gdp
qszQinmkmM4CR7t2WPfKiU3vKUdMCwpsXTppZ6Z4UpRCXhVrBcd2MJfSQV+Qn6FkIxvjD8GSLm/b
7yXZnOdPKL82ho4lsRHIFmWkLxLyIkYT2t53H9IAYUu0tEtd0vNttDlXJ02ZtnUKm8nhmS1JBioo
8rTjimZwBs6dUHTrCS1yLq/SwViKsR1xuMDIiuFv2Ta8NAEZq/8r44V6pItSlcAnLx6186/IuT2a
p2u+RHBKRiM5H4xAS32Wg7f+7A8fIWwr43LyhctlG8jHknOzzLnOsv7JVMyuU2CW5bzzd5RgN/bX
GTQ6eCANQq4/kQtxOQVIkZVUieGqeXQ7oAUQkfvrTioywB/t1UiXIYe/5Ckogptbony9bkB0sHkO
8rprlkxpsWEzwAl6d+gneCJKQGo9odh/P4CaWC4mJ50eE6ny/6NxLmNZZKa8k8D4WLhRyHpSy3f2
TqCg3RS6BgOV/LNroC362jW0Bm3NasBeohIKxIDidHmYBCN4cwHEaAHqtbeQ4wo0Z9oIzz2LJdds
c7GGNumM5gdOYedHIWMFV8otWygjQ5gjwY3zlonk+UH0d2SzZC7KTEq65nMFt9TDeNPfBHaQ+rbP
ROp2X/sjiYVxTbS1XJCJUFAH7BC5dW+Dk3YEBzooSFC16SqCojnysaITuQ77J6/tKBdfhnpoFkA6
2TOzP7BnnzaeksAGI6XmR+NJzNh6/ShiAOG1+9h0pIuqwiDyYId2JfiNAsFxEK2JCydTY9TJ1MGE
prrFFlWe1lUgDklGN99iZLhxxa8iwf0A1OjrZYGCLIswGvP3jWSNZzeS3P/3GwkTw68tduNkokGB
VcYn8AwFTTBvmL4VQbH2+Zkpmo0THgcuyuRVrMgqy48YqcNauqVfFHeMuxrE6+6igexs2tiV6GMy
f3jjoCbuOcs00DHjIS7mqiyllLM0JmjR69nY5TFDG9gFn8y29iJ85ATlqFCcP118QIAg5Ldlzo2g
kQSw+vJ8/PstyvVJwOTPFXfZvot4nf1z1xbKeVCeok4qWzDH2H4x064YW7vxGnKUDIiXWX7vK76G
Zq4O1Gnii2AbF4/l2WI5bzLlrs0p2+YlVlxT+TFnohnmZ9zTtQVy/rNKcFm0Kn5dHIzissDDaP5U
F5+W4nbJHRRLmDSSp82Y0XIn+VtOd7MaROiLuNcjhGCxPDAn6XSA3nL8kkxCY3/F86XMBMwIArd9
nnc+S6DKdZ7ULsNNZSsgbl5+Lv3kK9USXl/Is/df2VONu6KitUI7M8VK9LC6tb+BrH+jnEBfJ6mb
X9JLmZ/8wFjdnknemb6B9tBRvree3iE/JdpU7vICgmQurLIfAzPt71foVMoaiKHpA5HwG6LJ0SeU
jD5SyfRKJEJrVz8NTfR1iqgg1xPtPPudZzs/WnSKbBWerEC+HBOokAh2zFGE179UoWL0QX9HB74I
DwmMutNLfOAlHHBgp/v1hj1FQMGQIRKrHxlxarZs3pGAXQAgEdSGNTanA1A6P1OlA39rZsOIiDjJ
H0vkeEN5LIh6M0TacZSsvZGSnTGs6KkKYjE7oG+c7cwwt7PrINVGpMFwTUDuUQDsoYAfsPZV68uS
fC2mdN8CrHDdwy9GxTObXLoAcaI1bwFZCJZR3la1sevbv2SIzuq28H67mDYA2QjwJjQjUQt+7ThW
BT1gtFx/PWShi7TPQ3nL+B+ZdiOoCYUMWBfX9mKQR6hmWg+kb4n9XFAzAn7zwwipgjq03d6vWDZt
gCAmDUYhuQMLCm++45ldLotuQXwFwkAsFI+72sFwMgJv9pXJerRHcWHzYlywbdAEYDYJ4EouLqSJ
0RjziLhgRT3AYGSf01Zw5C9v5IsJzjGNjKgVuMTGQEraox5t5uXGbhPweon0yy7nBGeL4dzRmNRE
7g18MvRzWR0AcMOP6UPj26zQRh2R+I3QHlv5WTCbjApTQBE+VbpAtB2kc14JFup5N/s9lBxEScDl
asPZ8rgcBLpgRpbHOG2MvZi9sLR9o/rgbQdq9KMR9qdkp84H4SovvnvOzHLJh4QZnmJpYLb36Kfx
kZYQlJ49KyhjVyPIC2zktXVzo/isniR80F56VJoYfTFsRjLxCxt5tsdjK1XoIM7sDh23CyzlYPH6
1cik5lFUx7x0PZ1bY4fzzNoEYEVld7AW06hAh/8Ql8WHclT963HzYjX43A537KY56gidFryz8Hit
gowpaUF+rQxEC7pY+ji3xJ2+Eowq9aqvOH0bRpQe78jhvTXNi8+sc1vc+VOWihC1waqSA3oz7jLe
ZEGmuLonB5WfZk/vGCi+dC2cm+SOYNO0U5r1+GBsBlHHsy4FlwqmI6pT9vzOAnHm9U93KWCeG+QO
YW5JljZ12M+1URw7Ak2YJPT5S1f5uQ3uxAGXp6i9ikU989YBNmtsEw2IU4jjAJ+xJM6KFwfwC/6c
f5cBGreWrRV/EF8Owg/KXbpKaU6V3OKHzEEUZo/lbtwbfh4yXZU6KKkv7HJfuvzOVs6XxeU5qouy
hweZxxmgfG0z7yUQIAAvvoeIsOBTXnwzn1vjrlrAQHEMayyPiSaPEB/SnehWvq2/RYfeBzP6rpk+
il43ogPJV8fXtJ+lwsYS3zQZhJXbt9ImqJGdL5ALM3OHMZvGxIXISErrn0x/Uaqh01xtyq3q5YG1
lW7BhfhdhWqZ8LoSfUsu8oxdRusUGDIkMvHGrAH+j7wI43Z0y3A8wjeyyFltLvoU5mSoywh7fedL
EuoRjAWWemRw6v75ShZX4gXBwOaiD1lNvaAFEoB4mF0IyTvKLBiFF1ngwo3VqbVuFvAWO9JVT2/i
yJHTIRaMzwr3jos4fZVbpQTIYIAZBgwcR5+sHhWVFDd7uyLO5N47pMgEN7vNBZepqZRZooikPfX0
XQ6ptWdghBWihCMujF/KQl+OwpvCuLkWgzL+SqsXX/HQkWrbbTSWbo4ZGNkrfDz/pczC+MPPEkm9
MLJdyqLO7XOxxix6xZQl7HAB/A6E0TFhgBEMBHLs8bNu4A5cXUbuUQJNbwhsCC+V6570pl5eK2nS
2jp+AOtVsQmkaTrK45PpsUFi6F5EYHkAcO9PaiDn6+ZCkFoVpj1SmO18fUfuJn9weyg+J167rXe1
a/sVFJNnuFyB4l3v6DcVNLGZhNb0l3ALrnucxUt2gbsFzF4LDhPrm9lBBurBkPl4tsl2Vby5nij8
w5nSQDOBUUrGwvU6l0yalk50hjUmd5emmxWwkSMKAYdmN0FvL3ea2R0ERi9/5N82Da79M41t1q0R
zpRWTc6yfKYQ2RMs63KK/GKCd2S1kpJcwrL+p4XjlHdyjODOHAnBKcIMW3NUhMTzlxO9F7PstjnL
zJPaaCMrx8payJqyVshkeGwQdgkQnqCAJgSNXHzdYeLq7+/Hs6FkdalJdSX/vVDIxN9gwAoKhZhd
uxGdE9Gusg97trwKRFVgBYOxpQy1MgNr30MNyOT1b3c5Br2siLshG10y1alVkHrMhg9GVSAW9dFR
q+gE5M/OUsc7mdqCC4xdUHw543wXuSuS0nmtJoxjBFK3HCrLwqDOo1J+08nk9vmP6+sTHTmDuy07
TLJpvQxjzDd1OMnaQmgmhTRThVwZ2j6inqfovLEdP/ts0yxbRTXis9l2KGM2qdZENFAXAa7nG8iF
EdWeQfHGUmIWtyF9YEAClVU2POqtbnpbbGrA/HCbiLObf0hVQfipAPCmgnXo9eqgLxE3VMN2shar
DpW0TYORc08PyqBYdsKE8XJ4fjHHbWYUq2oJjl2YU0H4VyGYDKOTR3dL+9h3QBTObotuQFNknlpW
7h+5zotxbpvHVG6LmkVrtCVnYGUkACfDHLMPz9KcEgjYxIzhlw/9b5vPkrhn3qOYSwIVSSyYVp/M
h4V9330RICG51eNPGMFzlu07kMSXI+mLVS6AG90iyelzFACpgOq+boZiCOFPazgvFrnYDZGqqOha
dkpQg9AO6W55lmob/7QvaKovtvh8Y9KKjiiwpYfpJk53GWpy8ocVhGY1CAq9dvQFjnM5BLwY5CK3
XkZrmuXPBrUgztwuLNFvPWFqyl392MbLqsCfBQ2sf7icXqxyoTwdsmGpkdEC0WgEK329zCpUhPpz
Il/l4vhQz5mezFgmeysPhkceSKh4Q3GaN+tp8FY/sW+XzZh5gu0VeSsXg1aQ25fFALsMTLZ6c3vD
AFbxgX3Rsrx5x6kUWeTCkNzFeQXs8d8WMySjvy12UIIWgrZFcZaH3cZxbJeaiTig4tba/YKId/QZ
Iv6O9V1+Cf12Hb6/ivpDY5oVrA07fQfAGmuNsfcAWmPRdr5jz5H3bazAhfiuKyUJ0KEJDIOfjBUk
JCe1HMWpkYObHwrAcsNoL375iaxywSfT11olzHEngNElaydhJk+hsshPBWGA7/vV5WCDgQz3x9z6
AyhhABOfWEcgd0tMKuc7tMrfsTiRVfb3ZzcIyadClzMV33I9jnizS4mIFPBy/vbiLXygSSQFWpDY
PhPCtBWm2ZQO0vPZYUyAtKqN++vHXbQeLspMIM6uac+iTHusJ8hiZ0LBDPa93yakLwviAooE1dAR
Omq/LqNfyqHriSmHvus6EgQTjQsmEljY1KWHz2OwpfcWv/QhC8I60APmBlQw3/xppeNlgVwmAy7K
nKSs4t96UYjpY/mLuptO6S53McKjO6C59UAuom+ErQbBzurc47PVImXq2eOTXb2v7qQRDCvvuHpF
BrlMZjCyJeokeAvLTxXTp0j2J90HUZmb+RmYY7fXvVMUqHX2g86OW7nqYzcaWOGb2q0QIC60xSUy
a6RQqFtcsiWuDQkyb50LI51MC63DVHnQAfjOfAVkRc9auu+oQwlOhM4FFNSCMCaNkfOg9tegKgMr
wMTitvfrMgBxA/xEWOYXrY4LKg17yOvjn+2kaHVcdJmXee4xufTLQ9hOOsrpcFDc6eYdWylaGBdc
TCnTZxLhs/17dxQEZr6YZcZGlxF2DcQYaiZW7Nj67fXDJbDAl66ssWiNpMLOzVKLIb3PrSIH1y38
Q9f1d2Q0uHghV7LcrxQm9JBVkIqbNHzug9z816eswQWKVInMijIn//dfRhQo+DpVp5G5g9bPH9kS
fSQuUIBYnSoGSPWf19UPPpRmd10YZR7xQMAAlo7dO9JjQZg3uIgRg8kN/XIYlfb6bmZq5iuIZV0r
VD0p2b0DWyo4xAYXMNooU5SeVf7+eIBFcJL5wlUNIhGo7f3RNxQkdAYXNCqidP1aIxrm+Ycp2pj6
nTzLQbme2qoT1P6ErsmlIgVykUxe2Jf79+CDi1sIHR6AwwC9s3i1iWYEt9qU4sj9vyoynNniHGQe
u3VRI6TdmKQISh/6U9kdhCOCZte4haslgtB4eR/P7HG3ikWgoE0krA2tsr9niP/3QHzHeRPtJOch
OfSiigj6O3+wk2yj3iTjZwvjHGRo9NxMcw0FW0PxqJxvYuV2yiRPpoMnCP4Xo8iLKR5aQEtDzjoA
JEF04veH8SbepfOOAppSe+vgicETF9+dZ/a4ywYi9kk1lWwXpS8kDroqaPSn/7gm7pqpFDxmrAlr
Yg0t3U/B9zCBR1AP5E3sidhlL9eczlbEZaQzMSJGvww9uR9mKIPPFo9N4jFz1o93VJ8vRuEzc9xd
05uxYvcG+2DPY4Sv65TvGtoQuQh30ahJQqwmwSeTQzMk0MIFjUS1L7dITZmknOjBJHB+Hj3Q1QNk
HWbs57pA3yJz9e4hS4JkbAXPlouX9tlGctFjstusgHYeMJ72zuhap5ser/uhyNW5gFGTLk11CgO2
9i2pqUNz2beo7ly3IoqCPGAgifJWaQnMvLlN/vBF9HvPCD9HV5VrbXaN/v8l4oJ19/W7Mm2TNOss
3JN/cHddP1ZQ4Xhta4jlSdal/x0rkDeoZwVVe3pHQZV9/X+O8SAVem0wLkmagikH5BuW7YIDqctH
N7IPJZj8zA9r1AqSjuvOSPgmvxRlFPzFMBdbARCWbjX79tC5Al9ktYxri+JCRVItGB2xYYX5Yrpf
9+Sg7aL9O5LR67cxkblco5ZXUAmm8MQ3Twmx118PgNBDfv2p0sS2QFsJ32D3CTpg2sYGpY29MDCc
L3mmaOro8ovs7JhxkQMjkxMlBRa3KLuxBOno+qGBWCCNb0pAc6RIPVlJDl6PzfXPdzEHPjPLpR11
PxPJwqhsAOSKlzfdgkZxf1Tq6rEakgZ4y7EWOMz1WI8G1OudbQowXlQmdjbOQN4DQii0Op2JccCD
QvD64gQH4DmMnhWpZC0umrWCa87jntAfRv8pSz5fNyFIBcjz35/ZSHToswwabNBly9Dg2gG1N3dU
t9pu2Yp7FqIlcSGkLtt2bnSYG9qHosWqdgX5dH1JIhNctjFUuqWTinni8jRrR1o8AL8o+DKX8Qkv
fveM8D/bNtyLk0IqeMEyemz2tXNHik5+541VCNZBV1wjun73k2d0wZlFSa2VbGHOUGAOqgbFukQF
ni1cFBc0VqVIGL/pP3fO//MTBRxEr4/TNNZWYhXYyD+4MAVB8Rlke7aFRoI9rEwECxYUyVfGttA9
MdBc4duZOAYL4j0PClg0mSSkg7k/4Yu6DIF+8UieDj+NRhObiY+XgbgZk3KKU1VH1jOf71iH9V39
ToFPPrP1nG2oSfIO5LzIdqb+UKY/aVL8x3OmcvECNDtaRdkL9k8LOKIlcdGDtnIy6QQGK+luXI8t
KFuvhyeRAS7fmGyoRDbMK9r0K3g8nSYWimkL/FzlEo24KdQksnGmcEltrE28oyBRYV1oc5Njwm6x
iHd9TYKEnqhc5Cj6YtJt9vp/W9YQ3yFCa1zMqOJCJ0MGawzB0EIyJCQVaMOksITy0e7PwKZnJ4vL
MWKyWsXKivNvXiviXhHz5yvZKN/SBz/vakNHkPVUFlcJTGQYn0FxfSi3Gvpgn98B6RH4I9/Lb3Ug
0ijzR2lvhpXuVh4LGqkL7vXKgagoKJNEOypI2vhpamkCI28x4CrT5B+rXYKPN3Zq0D6X4BjOc1/g
m6IFciEkWdYyyViQaoPBT0rsKWJ95o7u6BugtkswBxoK+4ui78h+1FlkXPpsGZUELlp9Y+lB8S1H
13Z0S9WDTfCTieCLojPBz0lXY2HJU43P+O8fF6IN5cLLCJkUs2I+Gnc/1BRKtIsgRIqSUo0LJ9II
VLLFcp3nABZtC8AveifODgywmGGmwbvuIyxgXDt1XEBZEohcLAu+lqFCpMS+K5retcm+iJBm6QEm
6q+bE2SoGhdQ2nqSQOGO5Snjfpxu6+wwr+F1E6Jcjm/hS3Ozlgur5PzpxSnyQJ0rfUhmhkGQFhb/
fZgUeCDfvU9WXTEStriYgmMfkE4zF2X4F7+RLluQvYa6O+EZ5NS8KDVNQTplpioYxEF2JpvbIskF
rnBxJS9m+Fp2PZhFTRoDrpAmvj4+qpH0R4fpzAT3XbRiIb0RwUS0drIzNxIoVmzrS2fY24jk8mbq
jMlbM/M+tRclSCl5sEaMz+SLcE9Fi2V5y1lQHHAkDaPDnhrWXyX5VE4CfZXLOfDZUrlQ30RSulBm
gMUNPXaNz/MeYdcAlSlo8hwVQglbUYf44mV2ZpMt+mxR5SJLVlnCZi7XvjVLs2PVjenqawKpBCig
6NUqYjQQ+CY/H5el9TBBzmYMSkCrra4FKg0yFIkoDLM4/iYqnq2Mi/NpOytQcWdm1Pi+WKxNay2V
V4xN469G8v16wBJtIxfyFc0yW3Bw4LwNU9BIo0f00lv026HpPDmWvOvWnp+V/Nos2USXw4COCehv
X381NuCcTxO+2oIGAdjVPkqSxygHGw2lMsn91i0gjEStbHkHWvzSMTi3zR2DLFvHZmS3DWqnKjlm
0yg68peyj3ML/DlYMa/0XIzTmhECK6lvtXdU/WktP/sO0SzJdnP7s163sv6JjNRNMXhwfX8veej5
D+AORRc1iSUBqgPdnN2iD6D4/FGJNJufwbSvvqGKh4YOnTQi26B85Gsw9SxBqcTWyrD/Ru6GXZKA
ecf+ADpYn6EY4q2yazcjA0Ad47D3k3vpU+8bP9FvciNfPVrbRuBUb84L93u48yLREW+5SDaDdiBQ
7fio1mDztqBVkgq6yG92lzPEnZVZXaSkoJoZULvez1B50TR7hdY3EWHT3+RFnCEuL1rnOKktI7Ge
CybdHdlB48YrwITp2eAjex70A9f2TQrRqc/CjPaNEz8bJ1D5g0w2qv9clmR10MWK2swKxnyFWIaC
ufikezTrzB1SSOyYkHWw1P1QAuMmx2FkksCYjE1R1AKS7OdU6a2f/f4hPJ6pSWTNlAcd2IBgwdz1
ujGfdA/I9TA9xlBIpl7zCVoVZEu9PMRUP8ZMMPl1wrP0FnWlrX7EgM19/yQdWi859gEJ11vpYD2N
Qg5TFjfe/E4DDRiofNn6G9wEWHWGKs9HTPUHjEHBQi9jxFRquZ3DAoo92+tH/E3AZp/HNCDsZ4PD
502CFA1lY9LWIBBx+LlqR7vZQOjCayPbmQopuG7r7YNAhaa9YVuGphGImr9BRjXAMRjDTJ5fNwzq
i7OON3HrmBtxv/rC8dLA96QQG1JJjK3k9d1QaxRTVGlkBroNMZl4cXJIlazTnWBN7J/hPtcrM9w1
II3tnFn19GtN57M04hW9uXHY9kEr07ZUtCShZfF6RRmQtRCJVk2WAh70SfGqIn0SLOfCcX1lg4t+
tNSWGHPJZSjvqtvlIfGg4eYAkwFybPbgXTPRJfemcccWRTQiA6bGptq4+FDYGY3XuLFBX9E/qLG1
MTGEYLSlb8dQINbpt6wwkRnNN7k9/9vrDaZNiCLqQCgx2XLOQ3S57KViraMgy79kIKKFRoqL2QT/
+pZeOGGaaZs4yYQpo/NDe30cJVIGpvHAtn4oeJGq8VeM5mT0oS9FyNpLLn9uigv0tGi7KAFhPrSI
vknVo2TfzuaHf78aC/c1vI8YEEbnPtc0ZRXY4joSyHWoSqw6HaiFslNj2THsWeAclxwe/g5zLECZ
vF7JGpt5V1Q9CdR+hSBhH9KhE1yO7Pfyx/fcBOfvnRJBrliHiVY5TP9H2pVtSYojyy/iHBYh0Ctb
LBmRW+X+wqkli1WsAgFff42qns5oKjqorvs0PTOn00NCcne5m5tFz6LZRtCtt6sNuIZaWuxo9ic3
7NTiIuxD1F1riqiD1BeNQN7cZf4IwTrZdocypZD8ySA11pkOSrGQGUtTD5Ic76EsCFL2cWXxv760
cANOf8viwFDZ6hNQWHZQVdw6TlV2M9XkUCrknkP0m2UcSsqKfV3E2WufF9dJM92SFGqSfXE15OXT
5aP1K5/Wj19jgUzOVCF1vBzZqSReCIOObzFn8814lb8MweSxYB73gkKHBBL5+g+EQxdWF0mukSpd
SGxYrQQUp6r7xKIBZJkcUm0vr++cI4Cg3t/LW7hvMqGjiVQIodaeDpK3d12V3+YZhuYVJcVIIl9R
izkbbk8NLs62PSlGTeR8fY6YYmuB0yXCs9yZCbYzd38CjVhs5eJopy2SeQIZUVSrip2JudKfgzx0
q3hrtD3nXB3yFuRIOrMQERcnVzFSUoZWwjdhRbZl0+EB/SVOxIrv/uGcf3EPCA2g5yDQc/5xgU7K
AlmWgSi8znE4bEhSG2lBnEwTN3plACyT3EONx/AaRWNuqIxH3YyvOuAnnUHQ2EGu86nvUabhI78d
eNrszFpZKwud9ZAgfLTQSYZAwjK4YEq6YAmDbmCUf6Ll59JYeaPMR+SX9Z/8/cU2R6MdTUWEMztF
95lUncqsHDJ8I8bb5buxto5FWOF1HCd1IljQ9Y+RJZ2s5H8Q7K2PlSzbuERTjKjVsRJN6w6WWn4a
WsudyjUm21/rp/MdYDq1qYp6xC9pp5qMlSQa7sCA9N3aAoZRQBJKeiXklbNq5Xz+KqSysLbIPot0
lEVt4IqnCtR1u1B7s5XympX1lbCIF5FoY0KGwaGVvGWqfmOnYEe2dOg52qWrNvWzLQuoGVZF6RBT
KI5Sl4pjphoEOEOwVeeQEILCK10J6+zHuMUvx+rEFS6OVW4k8ZDOH0Oxj5qg3OExxB8N9W5g2kEt
qi8iZ14rIQpV5EcdlZWoFw60WT3R3oUxyD9NsmnjrHDkIDJHCtWJWkimiv6emN+mMQu0yoC04k2d
Tm6vci9stU3HP5faTWrUTtl8teS7LsRWLaD+XtEgacFoxsHbKISKmNx+rkHNmg7qHhmrF9fQ9TJf
eu1eivK+gIwxnhFyN5qfmhj+1FA2Lb8GhM/LI/2Kigedg/5aqrkZWEW60wguJ7SNo2zYYpLS6fOb
prOcbhj3pfzaGF9iJdk3IDdMNMsdI7adVKi4tlBXrRs/4qGjQVCyy4VjWPl3ZGRuzFXQuVyD+35H
c7KN86M21V5MIQrYWYMbT2ixWGJwQpEHXS39xkBWS0fINGevTZUdgHB9VmPVheK0dAQUL2PN9Gur
8MceVU+kqtAtbd1uFLGDs+QORrmVkGkswF47jvizxl1ZRn4nuFf0VkA6zA5T5ZkkJRicoFnYjhB1
tANSY4Js/roDlcBUGVA1ba41yVxazeKLzJPhdE+i3smTbpNb46YQzabCUhMTZEwV35hV9zWPdce2
DBf006Cltzcl7V/xCHKZAp5LCR5RkULmcArs7olRwxsbKH1KNHu0A5fyzjTAahqNmReC5jcDCqBv
pFMO07XaFz4eukNtPJax/glvhFu8x4PQjNwC4qWS9p4Vf7dkAQXZEUUv/UEHP1JYQTMl+qbkqSOI
7ptaGyT4HcLKnAxalchiXR2S26KBmm4+BrHxlhkvQ5m7qHVsKjAMKdP1mL1OBjmGjBxQbna6mELu
grqdfE4hHpnioZqiB07ayc9r8PdEJtST5RWxOL56jUqN6uTGF0WD5GL01isEo8xQq/0qpRnkeudx
tLgs7caymWfGFLTgyZWd6ocwzyK3tNNDan5Fnyqv7K8qEcFYvWisRrXF2I6Kdl9E5ZXVRl8TRX8t
mRSQkaY7NYqfh8mCxg+oRqrYgTocPmRlBkIfwRl1F4IjqxiPkFuf1V43UHW7MjMoZQsJ6U3LGfvO
p2H6FMXUHePbpGDbvukgR1vhkln3SVl/KarsWoAgThjxzsyyTadWByrosVGb65GV11Y33Zktppky
9prJMnbYJAU2HelwJLfFyPcs7TZ6LF2DG55pTnfqlFxBV9KNmb4xWXibqNFNOEgPhM84eE+8tW+m
Yjoofef0dQwN7Jng696Iv9VF6mrZC0czijLhTuoATc/smdCn1I46h9C0cDOTP4fd6LYDeMFVtNmV
9wkqt3pfO5Zlub1knq2/VCIRTsHlTQ3Z8KqtnCHN9xgN9FinOiyKvvVUOGH/FpPXbio7d+wkHlI5
5JgTMDa/tiBtgmbujuvxfkB5LpIGRKlzN26xVZE72CAJUUboketPBRu8sHuravCVT2iNmKpLKXHo
8AVwfei4ImJP+iZPrsPMdBMGBCkx7nqjdqsaSsQ1BuMVUNXUeutT4DrVxHQ67a4Zv7OqcMIiCqym
eSyF+oabvbf54LeZvVdE880eIelI1QdrUr72fX7A0d1hTsWJU7iNfJql6Mti33C9/EIgz+GkvSZ9
Q5GtN9LiycjxVGwUUH7LDLrMSTQEKa2qfaRN72aKCyWbEUIw1MbtCyvIaEJFGD+MvAOLn3mSdNIz
Ezj+bCQ7KaRX19U2byvfHqzP1MS2R91VWme6rxB2CJPQAdvy3tRDttcUuEv4BrtVdyileIx3z0Ln
uDAadJir+qhBH7cY7QfSD0fFDl9IUlPHaPPrrPveYItMCIw0kHyNzAnvI+iIDoCNjia+8k0LdXdr
eNNysLZVd+GAblVWOlZx4DiJWjk6mgZFvtGAgjp3kuqutodDlDx15gAxOXAvhMcib7wszj0qSo/b
uZOprWMpJXhvOY7Q3TDFb8QA8AE1CtscriHR65HEeBk7ewsqKb/p6uspTN0UeuJ8gNQM9OjyBsKU
fHK0GlOWFU6lnrm6Vc5sqT7LmD/w6W4EbXCs8KexTombWdngMEWFJDbEBpJdYYVY8OAVvAgSdfCq
BujSKgKZAns368SbWrqzbAgswamORh3UBrC0Zvlix2+q/N4XyrVmQhnTrPZtDNmbEHq3aeOo5oRw
UcDjd46sZiQHTmsYe3qT+W03bFoDY+PVMw/zrdWAqNI6KvWDPaQOx+ssKaxbo+c381rZKN3ShFJc
DfX4XnUmy/ykZIpfVMVrjU+XF6GrjfAE4jkeO8cwxK7PNaeydSeE1DaBDgB8nSr1z9YA6Xgborvq
PaGtX+HU1vFD3dl3xRjeDrLfhnazazIzSMKXDv/RM+qEM8EMb3ykl5C8tTy9F9sKETgu+zulzUEF
O7hVm7tW98DKrxKsc7qOWrv5KYMHMFFvqka5qXTqDKEFxtPKFW2xVXNt0w7vVM8e+96EGnKPJJJ/
oxC4jgtkZBS7rwH60pkuVyMvJLWblaAS1mK/F+9AYbpGAWHy+HufQlVIDLthJPdtA1lSZBu2tQG7
yYGQ0bUj6ai26bdV6dbJ5IWoR0TsVg97LwkPE34Nxks93o7bJo2OsUwRhOsAyvUT613c+INmqUGM
XVDC6JDbyJTI1zgdHKgrIW3IXBahZEAir+alLwDQqUjtl+VjlTeIIYYTGy9l2btRASXsdKvqhW8W
qeE0abHJlMcq0TaW1DZjpe84XHoefQ3b5yZT4egSx0JBSOUP3QCOFJnszXwz1piDZre5bB0NLelK
rbxOwwTspDhE1LuUVwiuMgYVvriK1O+FRnc1Af0qU7dVM0K/lT5yrXRFPtx3rPKHHDybTe03+Alp
PWfG3UOL5kVSoSyjReFNB0HkOC+2MrWu4qgsXCIUXy9UT9Esz8R/F8g2hqT1Kp7qDlbhDfQ1kY2r
quoBDDPu0E9BVYZO0U2QWkV52kR5MPPNSQa1ZYK0BDJVTtfFT+gSOQqLgroRDtipNlb6oiTXjc12
VkI3hkT9koKcCmrqFkIjCc29VX/XtfyzVkP504hmT3sN0vCgUbDWTjvkxoPBQf3eCgTN3lcb4Als
4ppT6A5p9ALFciebHlmO9ldXfUpya2/36d6EMkREv5OwPVK8hYs4cYXCrw1beTXs5qZrH/qy9TmN
fA0gsBJ4C9k99/helTY5Fv+sINAhAQBOGKJCRmAp3KvHyIW8ha8MIZyKWTpALGybSdnKUj7V3VPR
oMzdQY8C/i/qy6s0wWsbasoqUNrtCFHIEj4ZuQEkOIHdz1277xHBh33W3ENlzxEholhafeFFubEY
fhukhVIIpNhp5+hEcXWwI6XyLZyQV4NFPZ9UF2m0X6Xgv+HhoUF8yMMXmk2A/lJHIovscrNwY+VB
aYZNiheLTqoHoyOPgJm8dvX4Uumdz8Wz1dWggMPL3/gCntOtMjs3K7w24k9d8zbkusNLRJqm2rFR
94ouvLHS1lEGe1NFhtPhiaN+1838QAv7WLb9LSZbXLtT/IEmuzIt75FX76GYvrFL85OlNsfK7jZD
Xbl69k3MCT/UwOWU38s6xFWHlEjduOAu9Kgin6xEQdqJTIjCw+u59Rp1k9uaL9Oc9BjymMVGkOkP
4wTsccOhi1viX7W9QcX2KMNmpE+drl7r+m2RkEOtvYS4gGUO2CZCgSO16NDm4zZOovuWjD5yOES1
9lhYCIN9/wT3dwzzz21C3MpW3EHYCMxfMtE7aTPhhBafFdG5YdZuS4td5xLiDul3k3znrcTLyNgP
lXhrFOird7UfpRgGTDKPia9W0/mjaNwBYXn+sWScrjjr34eOI81M9XvIoKWOCaJlLW1ebAQ9K5Ob
RHuWCrDjSpNCBNHYt0L1Q8m2MV8poZytVJ0UBOaOy0kJqbA7kmHG2w5anueuPtBtFU+buDTMlWf1
2WouunkqwdAnNemyn2HVQ4VhodAC0YzqIin12fOsBiAD28EJTH3MNOwul23Ore3U4qL8YJpVNkQ5
s4IOEJac7RlHcp9/vmzkXA3q1MhiA+PRNLjUepToVYwG56CSZNIfkpdhldT0bDnl1NSiFgzeOGOK
IjQoS6K8lz1ouXFhrXSq/MyUtzXKCH5jad9jkfxIdV1TRBvFmMbrUhhQ6gCxdjHeTCJDDhwau0g3
7oEkCqy+2uk26r2Yk7m8Nb+SUaL+c/qD5w90criSEXVkHRXSYLTc5iW71l15PR77q4Gh6ATpSdut
7lVQUWorh/pcve7U7qK0XPCqTjpRKAGAU4HNNtXAVkpbv0IfF0tbFJNNLW8nWeE0FxAv0Dxjyx+j
RwtqL3ogNvIL5JIu7+XZYwZ8OIZXVBWaNosSJGBEWTHpDQsyeqVn71UcFOzWoq132cz5dX3YseaG
6MknU2I14kDGovZ1BV1ej4KgMNmAhnimeQPbzhoA40dhc1lrs0/sLbqcmrQVVR1ksSklZEo0z7wC
6Ss47ZA5gQztB+3VoZ5F0lCleMQ/rDNgzdW8S79g4SViPR94VqMONjAIoiR+g+St1kdnGLd0wITG
9vIOnz2bJwte+AstKnGNCTaYZPI4VtWnwopXWiu/KonNhxN4HA2veqKjY/7Pj4i3dgV6LXT9E8BW
1dxKXCUtUbjAI4iy5nnqhutyUGsks+Sx7zC72arbesx2torXqJqX3bHXrbtkClG5EWnmTkM/ung2
gWFN7fudqtYlik/Jl4bGGGpCuoUi0soazn2V0+7Q4rwz28xbJua41BVOI6t9ibq7zHK8Mdg2iSaf
T+JPzv6JzSWcOSpbAw9TlKsXFAIzsFP9HarTc2cBc4KqZhN8McAP//mdOot1IDyHQQ3pf9uWqO1+
unzazoXAUwuLUnYzNKy0a1jAiwJJ6XjsTLzadejkrPins+H91NLigyl4Q9RTRVnQGK7MIIKlD24O
bcceLIrQk7XVW+HGfvn8/1rf8pOVhMQRymDFRmovNEndzPDbInYvGznfqvz4TkvUOZ8DPFrguLNA
b7KrcMdBVzCrCtmg3s/xJl9NlmYvsHRKJ7u5BJ/nfVfbdjefjE/FbvgGfB/QcNThHPKcvzPaMZ+0
S/YWXqlozaLLk8EKKjPdKhkUB8t3I7ccEFzAEa5hR1dO5ZJAbkROUmOEGr3m7BMvUckgkWNFK0f/
XMS0TI2YBHAQAPwWyUeu23jKd1wJTCXxoWqCJwxIM5rnKvp2+XicN0QwMWVYJkPF/5+3ONS0vNQr
1Q4MCQVVPCnrdissV+orkeM8AgGC8/8zNLuTk9hMDTszB6MrNmEGUa0s30NReDM4KJlB2wds+niz
iqPcrjWzz8Zo68TuYifRJ6K1FSLvjDVPeF130N/ynepXQe32W9R2B3fwzcFLWn8MoHC0X8eWnd3i
k376wlEqZU9ZVhIWlHw7aHuiR25oolwoXi9/ytlJLa/BaeBcuMsoVpR+AiA9kDzdcN30idyjCeXW
yhON+g0Zi02ir8adc6ubkS6mMV/5X2SUY6lwUph5GFAC4aTmFfONM1NUi6cv0J6t11rpPFoA97k2
k3QuAJ1ann/ZyYky1InFrZ2GAfAFNwqDcKteZSvX49xlP7Wx+Hah1Vhdp2XJhpFqo8XhRmvy2yRM
vMufbm0pi08nSmHZ5XwLQXDr8vquz9UVC7/i+X+kVR/faRHiek5ZUVm4Bw2YrJ1Zn9WI0bObXqzS
G+7YcfDlTt2CpaGGsHD6IML7cU2TYWWVS2KIYSwp6zDzHeSxfISU8pUw+s3ljVz5Xj8gBCdnQqhd
w1HYxSsThdcUAjOdwGBStzb4cTZhODkXP4LuiZ1CtFkJSVYbSgXgsXZbNEePihu2Xg4udEh7z9yA
48vltZ3FP5waXfhqSAXLIlQnpJVR9chsw+H5eGgnez9oGAHhbKsz5VAN3QOayV7dFCuQtrXPN///
J2uOVBvZfg3zmOE5ZEWyC0kUXF7ieRf29yH9EUROTZRDCQIYnJBZAVG7araz5Il6tYYbPRuMTndy
4TrMkUPQlkd8M3Nzm40HhGqCMhxUVtBo9FvlBpHALdy1YHQ2F7MJ0XWTMtMiy1xM9tNUVxTHE035
3bCbte2SnfR+Ly06X8E4sbZ4HGpSV6iwUMGYMz/9vXtEgTJ6NK7RU8GUKEIf1I/RP9qtOeazl/DE
7uKc9oIOdqEbdpBBw0NvvBpl9EauObT5r/wS7k6sLI7jOKlNzy3s5XRDNupnzZlnWvRPJthF7Kv1
aLP67RaJxNSEncgY7Mk7AUWnAopr+XOFkknhr7/rz5cyTla3OKHKoGhAUcGaCQkt397bn3+O+Jok
0IPpuK67fv5OQNyeAu6GZSxVh5tJNRpNJMCJjbvWV10FFV88gkoXwiT1Dppvu3GWel1TAzqXvGNi
4X9ml0Gh16uw0LiOBLRtgNIhyTtp0WPg3Teguw9gyV2r681FoF/PzYfBRdFmqsI873iKu99aT/nY
PBm9OKIH4JV54yd682hJ+zmaqptmap8uu7fzF+PD9PJC9kOBRjA+ajc9tMkVo58adaX08C/H9MPG
4vJNbLKjsoELHfda0F7XR+O+/ToGmq9ulW9sRUzvbEg4+XiLO6iIamKJQBjMbNWh9tFsHy/v2JqB
xaUb+rAdOGGI57QJVGhgMM29bOFfvOTHhi1umuhJVA7zcNSsEWEmfvVVh0Jfsu+d3sKrdcKj1Ui2
6wd/9Ustcks683LFNU5+jWIdaOQhvRsHwrG0/eh1N+ukEufzh5OvtcgyFbCPpkgwkWUCBF7NPA/T
duZ8rDnKvmvybP/iwT72dZFwNgaJdM7x6dh2ljys3dIdb2c93nkmSVknE5q/04V7/eMheJI7jE2a
kiYKkR0htQ3s9/xl5pVA393Y2h4Ya9sX1WOzttFaNrFyRvWFQzESezTDFttaKrcWVJsisibEu3ZU
ljRCjcSMIVVRQO/2UxDhcFo+P/zMGwBSWLsRZyOriZk1ixIDUliLg2kk0JxSR9zqP/tyZ/fvxNzi
WGJ2zFS0BuZGgPTU8ljxtan3tQUtjqJlDBpEC/GF+sgAADoFkQvrjxqVN62ornQRH8REMUTE/SbU
ejx/JsDywtsOXfzLzuZsAPhYqr1oUDRAdKhI/1DRnL7pzUtVB514v2zi/NPkxMbiOEpFMlVS3Lu8
3v3UvwSUsnVnidO0vGWb6fiHV+DE5iKwqYlCtA68PEGvfR1UaNKacXB5WWs7N3/ik9udKNSqBh2H
hNKXIrshw6eErrxvzvvHk1UsolmsADgrwJz0U5tI/TG7qvVeubO3v5HhzXvyi786sbYIbW1CUzBC
1gy3bBYtmbZQXNz/nNhc58Zb275FkNPNpGN2BWMWoQBpgEkoPMYRXTneq2dv4TksajSUjkg+TA3y
mD6opq6G7WhgsMOLMLvh8m/5G/PWB3vXlrdwIYahY/o4w5dr/XBjhKg+xaje5yNmsDXUFpFYqk4B
gZjN5UN59rl68gkXfiUSsTnkHBWoeCxR6OodO78V4xfTvknYVWW+cFavpXfzDl44NUs6FECCwogl
yFbmGK5AvVh9gzSBq/JbvF6D4Q64OSdugRPcri12xU2zhV8JOzpmAOSgqg/d+ZS/T8bKFV9b2sKJ
lDFDsT4lVjDkWuiONNbcoW14UE6AyuhVA4hwypzLX/B8ZP34hGzhV6Qqh2hueEK5FgDC5HuKGoC8
BXLLK8u7EfXalUWu7eLCx4Rh3gGKC3uFBJLPAqh8lf19/hCXjsjCsdhjrKmAqp1L88jqqTif5p1s
4MKz8CgsOdITVIWAzEDCZb9roAdpPcNC1x3AmPUiynyZL61v4WRaS9d7I0aiNxdRiDt8Ggd/VkUS
GF75QYPF7B/UJOh6zp33lQMzH4hL1heuZiZmSzOG0pH9ZmMs5C79BLn3Db2Bfie0lX2MH6851ZVA
seQCH2IlLI3Y+jkG/19H+8+O5dl/f09dXaQojEottik6TwKQBsOrXS0/9iXIkUEQEjkdGPC5p6tO
6CrdzljtJpx9nJsWICLmTJrw47SdhHkO4TxjmIsQM0XWf+KaPr+rH5YWFzHiamKYgLwF6YHugZGc
3ecskaAUfonaWL7yFc9HqA9zi0vJw4ZhLAsfMSluM36t1YAu3a8czbUlLa7iMLQqm+bX+Mxw958P
ynk387GixTU0AQYRVVSyP3pNnr/zH8YWt24QQEFWWs43pVp+yyfypPYKrrfFUAgzxVEUdGd0MXn4
f+7oIsAbXMXwT4F8febenXe0dP+DgN7K91u+YAsN7FFlDmvooVkOgjrYaRW3m09l/jsFiLNfkBIb
XHCGjbfeYnVo0sdTU0MYfi73zU2M4dn0Z/1oKIyvUMSczwwpcG3oauvATy5OixCZnTIShRBxRUET
csde5KPhnABLJ0E8Zm/jvVasVKf0c8Q0hn1idXFsZu6DVFHw8GNKum3z5kWbtMQTfZQ6jEbGEYNY
jjCzoGWY5dIhWDimLk8gYs8edAwp2OPr1I+BmBQv67pt2tZuM3auzi03HJiTDaarsncujsg9PT2/
qflNyhJ3MDtfK8FMamEGredHwV+JOWvlpN4UvqjhIZ3ovqyZq5LejQXBIAsq1zSOXNm/h1UT2Jht
skD7wADlJ9TExCPbCjk6phpuQqJsoupzHw4Ydkmuje6BRK1X6mhf1NWTPWROQwdHRuLWDJMjyQDm
r79F1cOQV44OyLKho/WcHjrWOOAuc3OaeVmJd7dRbqQd7kU4eroJXmQr/xqWjdsk+N8tbZthMiDC
EOmk7bTyqcjuc/5pohMQ0MqmH2q/CHU340DDYtgOoGAvmt6hy+j2QLfzwnZq80ubxf40vVpG6Ez6
zdSLnVYDy51g4i3rMOwjXQbkPDNRZbZTAB+6Lyx9o80jaDFcJcGgZT85E2+2mZ4FnTRQEQSJA9QO
BkwC1SzCpBkoMzBOHkaDm7XF1Ty8lkrh0u6LlTW7fGw3ppZipu1J6wd/iMhWUSCYTho/VydAHySG
GTG5W2lu3ABAh95FzhLHngpXVglae59VjACkmEnK9DfRJzd2Kd2M6o9cgGFxnh3DICkm66bUuoNy
ryAAZjfdHSg5aSzcGlMHhdVd0bh18/QdvDnbefdUjJaDCMLimZdwdVdQ25mo5kQDKMca7pRm4uQZ
e5ZC37AGMHI5dk80HKCMNEYhhhKLo96UDwNV36jav8aUpOB6UfrtpJAwENb0ZkS2CLRB+zZiRLLT
lduMlOiohYpbd9N9lrNXrvIrbOXWquNNCyQXyCKxQrDl5dWVWVgHHgEVnLVOhQHUOHzpzRLgv+y6
rEDihGZ1o42BwvOtntq7yIr8UUXb3x5dEd0k+CskizEXcNv1Nob+ksZh4whAeXWkdHoYzC8mi2xX
TGAP0sK1LtT5zPTk8i/cm2CRSXmFPDHJ3wVg2xkExxU/zt/nom6zX6/ons3tPwwu/XdT2KI2jRgw
1zR0wBwJxvuV18P5EsWJicUjLEpG0Xazibk0908aiLX9O5uxnJiao9VJKoYsTBc0A7DDTFrXBvFf
/SWha0SN599fJ1YW7y9MhdVazNO5svkHOcvZ5P3E2iLpsyJRklKBNQwKDw6GRK7mCAtGCesRWGsw
Za0+F87H2L/j3pJYagCwI7QRg/9a33Sl4W2iuRo6eGsf7GyOdLK4RfqXMiWe6rJUAs3W36XMr6sC
MQT6bQJj/OZOycReWPT1T1KkE6uLwN5Xhc4SK0ENpFfBldjsxoZ6rNE/5WZzW4rkC8tQoGBZkLWi
8RVRvtYc3Acrv+Ls1bPAImIQ7KaxVMQb9dxQrXDCGMYNhuDZC3UxuLdJDpX0MAkDjbDczZ5XbM7+
45eX4InNxX5HMtLMBFTxmBHbtoCbY2Y8B/tfDCLmwYUwb+4fMF22QTyL/dz9tmL9bLJ4Yn2x7yZw
HkMyp6YzIcxPcjRU9hzD/R1KmPmPXVrqIo+yaI/yeVjwTaXFbm2rGGJMECFCp4yuCyNaeSud93In
a1t47oZQUtD+xwt/9nLT9n+X5jfaRmddwoetZUFNDlObmeyP21RnveqJuYUDr0xWa0XU8s0Qxk9V
gt7UCLg+UPxre7hyPtjCfU8syjlRsYfz+Zj7mafNt7WW0dqq5k0+iRVmBpx+PGJVo9k7Wrjra+Hk
/OvlIz/fpwuHkC2ct64bKfiKUBuIi94189SfR/sSfXAo6Owum1pxJ0v+YIy8Nb2cUC9OLBCXKeE1
LTE6f9nGeUTeyVFY+I+sLvOsIXhA28fBw2jtlrzyvf59Vhtkvn4zgnhio/kYUvCMzl+xfTYsndhe
eA+M6YgWM4/Airqqq7vUjfbV1toYfhKYuxVbazds4TyIMikpqDvQujlCfMoDU3jig+/jOKEy/1s1
urWvt3AfmUoHtAMiLA6jiwxztObrypIu+0OyLJK10jYbkB8AC2S54M7eh09T47d+s8PTq3XBg+o2
AiDLILz608bR39+OLGcRtVDX0+iPixJnK3In1hZ+ZGCqGDFTi6wCsvblI6kwTi2eqv4hKcFoEIrj
lEDgiY4r/utsMnNiduFR+tKGQgSDR4l57/DsmxKXntJ9DslBk5jdLpq12ziv49+9C9rB/3RhZLBI
mxmIp93e3iQn/rLfJIG9srqVu0+W+P4wssPetsFew79Hn3tPd3Ufr9fYEYXDN9GGl5ggDprWKYNu
S9/kGqDgsr8m6sL19IMqM3hRvuGhdjU2+r7uwYWRhvqan1m7KAs/gyzUyHIdF0UBxGXyyOOMytBd
4md720N/LtupXlH9Bqzssg8g6sLpcEBjp2wGbmsKRpVFBA6VZlzDFVz2omQJmeOl0ZJ2hrjovVeB
lS/y0fmYZYTm1+UazOT8e/bjSiyRcnUXMTZVOKF/dVpmyZSZZfr3Oy0rm/gjTzsJ6z0FfXacoLcz
3kEFd4KOfBqgrQpyG9f+S/lmLZM4/yA8WeXC3/QRL7Upm/d0Zlbs9hygKOIRzZPegF3e/NGraR61
YYSqOviT/3nvDVZ0mdVlCBY62IpAx9u9pvlrb3ZujVl+UGWtOZr5D/7qaD4MLhxNmPCMKajqALdq
ySt7P+1yz97h2IBowvl/QLFO1ji7g5PvaNk5KjwUJn/OBmoYB0QEVm/+isC/ATVbW+TCwXR2TgsF
n/Evi+AD/GkRhD8uYv76Z/yX2/GxrQtPk2pVWGkJZ0GLQoK4/QmnmF9EqHPu1wEV5/tkJ3u6cDCk
7MEIoCGDEl7vgRwj4z64EtAxwzS1Cwqq+HEMVA9iPONmzROcj40fS13kN1FhGF0oS7zGsuiYVCEU
RbsaXD/2jU3rZyi+XGsZ+3w55TkfMf62SRdtwakFV17XoHIyCe25aKlfRiAVmXqyBnA4H4dtUCDP
2DNtiaYTdlYBzTHxjd60wrGJhMpXoW6mSroglP7Ut82eSbJvlRi8YNI6mFy+NElRr2St8x7+eks/
fsbCDYH4k4PzDu1BotbfE0jDjoWr2S/TlF2VUYHSf3dEyuBd3uTzGGzw0v9v8Qtn1EzwOUMxO6M5
r5Q+cVG+nTHYpl+OgURHHZdnvXD5Lw/uD7sLn5REVkcpqMN+VKn+G9P6v1zUD1sLZ2RXxMq0EReV
HufE578/B84f3Q+DC1+k2aBytXNcE2bW+7KJNm3Y/B9t19UjN85sf5EAicqvit09eZz9IjjsKues
X38Pe9ZuNVvbHM9+1xjABgxMiWQlFqvO8VFq52gM/TXXNIZxQAqqmG0QwCEkSmQvBcaPOk8rHrXa
va4k20H5tBzG8WQ9eFUB1wVLRCuXUn4NxsfrArgnxPgXU1SariqRaAR/nTo6gHxFOzpeg6PA2TmW
0i+rEsC+FSTw5Lk+zECXUgGaV+SpWyAccta2nbL93j2WzC/qFX2WZVjYUDvK4XePn+kbeGHlOep/
SWZO0hgvUgVJOc001m+8H/M7oLeD7kka4z3GCKlMWmEfaRdcerPs6hisFhhokoEXhg640FGT75z9
5MlkPAcJp4JULVZIZ4zmGqSqiRP66MChUjGHcxg7nnryjpBxIEBSLExphsjoFlk9lnmqDr4tG4U3
VnUZCNCGyhi1PslALOyPA2nhbhyc2jecvnXpkzU67Ah3GmZbY1YCGetWuz4OgwFDdm95D9k0vJUw
xtBbNS0Fs8TqWvE9BbUc2tEC4KNdA/aOoyebYf0k6iJ/UPs+GRc6uwhm4XyXePPkA3fYAUib24AC
bPcf5VElWqW8MnCQ9aGbf3VuAC/9+WX2oHhNMshbHWPn7dLXvapDWqHhnqt6QJGkCDAmHeWgw1oB
JwZsB2yTgLoBP4rKti0uUS5VrSqhbXFUC0uQ1FugXrVubdQfASjwbAbGU9nqfxGiHSZZuDPRdsg7
0c2wiilGMNyIlEKC2eG+r+t+aOjYQ5R/zRb1g44M3KUI49HQyXZR4Oo0VfKT3vaD3avG4BpdUQCO
RevtpTe+yqL6VHTDm+7kq89ijiJXM2GeauzMC80nrXvn+9AefP6D23agXMliHG6jA24nNmE/4d8v
HKa09fEYKCmHKX8yg7fljLNNogTjzTO2HL08P5IgkwEumHxQ8Dj7FusxTfC2oGFHwumeW09WBmWE
bt9f1nPW98SNW9ur+i2MDf9pYerJnOCJtEm+js03ucutBf0e15dEv/giOzutiI37XQjGBnBvYlJN
ASRjnLmy7rfKTSgoPoA39bB2l4Jb4d/0ryuhjC7OpTjpOuoKNJ2nHQiKHYp+6pY2Op+ITe/7oV3r
/isSeqp57HKBOq/JOnCJ0U3JxC25bwHbk2G5lbN4mvwe5cVdtevcPv0QWK/J4TY90loiE7iKVKpi
lN1f3pvOOxO4UXlrX9eyGPXMoS2oLdBHdf0dvUM0X4rPox34+S50TTdGO5PpK7ev2NatYvhJsM7W
/aPWjIYxxrb2QfBXEMX3oZA/wkX7CZqRonD8nE3ZbiQhunC4ACrXj1Rny/45MVstokf6u9E6PgA9
32ojZFqNzS9xbNnlerGM9qaAgJ/IQgUW70sR2Jefm8y/bpUcrdFFxoNqi6GhywwygM5S7V8aHl8/
csPbQsZ/khQ41XWGeiYAS7MD8MGA05ZZIiD3HdGRwPrq8m4AVOv/3Q4v0FHETItK9AQZXp6pj301
YQQGGLyNJriJRu4ycF0AFjfiNFtu3RDXB0fNZ5X7tGbdyyElRzCM1jYB3RnzGP82I99aBONfsjEz
4oUG/+h2ggF29S52Qfh3S8Evovk1V6mtrH8tkfEvmj40mVRB4hviOtXsa6fG+BcdnWtLEtINxFjN
XgUg9xHQbx7fAVr7hn9P5BzYRWUfpf20yCEvET8248cpJzbHzjh6eLTDlUos46T3QQU9RCQabe0w
f80+UxQD2uCfIFPtMPPvCP6rnmJ4Rn6886yEK0kq9aOC5f05d9G/yNJEXSaYBsQw5bnuSwAWLJMJ
81FvkLV9bCdZjJ2VdRaCcAyyyNeBAEkzGwCaQOcIABjafn/dpOW/WN5JKGN54RCPRqSh6+jNtfxt
yztJZCzPkAWiDzUkTgB4Gv1lR/JvAKV3mwMMXfp2XVO3FfUkjDG9MsNUiElRNroBhAZ4jim8Hj3M
ivYT0w2Wtvy4Lm47k/gtjkUMDdMhJI2MI1RTzN73FSCZW7ccdCfQQ043+ubV3gSj8j+qqTMXplpv
FVUIsI8vU7ktDC/Yo1biF2jy0J6vL2zbEMD5SLm1qCUw0rqszoZU7Y5vk7TQRRsdXx9ZNz3mShqT
K4S4B/USHRkH9QdtiKgPkQf6idkeHeK84n2JJ4/JG1RVkNWchrjBPAyOYHVAoPdMu1nuyn1zqHze
hXtTT3Ddxl3XlE1gIp67FVFLJa2MIW80Z08HgYxQlYfJVA6lGfAe5zcRKejd/pcwxq8UU0lEcMe+
1EpU/Tl3gz0atAFsDeR6wFEGFqVoxsMS7/2Bt0rGt8RdEykKILC9xsgtaQS8etFbXbwDnaZ7XT03
c8vVEhmfIgWB0YHLXPcSylARZcjHkmchIN+vi9m2gpUcxp3kMQaHMOTxv8saTrLYKK7KiQqUWsjS
UkvzJaf1AwpJJPuA7IksvhGQzfizEsiYuJ6StqglHJeJopOp/hTd0Omt/tA54a5wFitAJ6r6RAE3
QhdTKQHSXEV46Hwe0fG/7DJI8uDeQATHgkhmoK8BztSxd4aSEy432u1Lk/MrOmc2NccwVFBHmRpI
lRkdrbUgSOWBRH4SW3VmzW66S3EP0m7L2Ooaa3A1r/KjO/U9R5OoplzkhCu5rMZmY5Dn1WwCVFm/
Q+Wnesgi6UtntLsccx1jqFESmgnkAbFdFvoXDH0A1SsJ3o1NZct99dDm8lOXTzkGj4LpPp7IV00v
Ruv6V5LNG44pgcZY1UHuzaY/fduLxWDgK8VJdYNFtSsNAKhZ2NyMYLMATciEV1O5/tIGeuZpifKo
Fb1kxX0Lko2phwMdR6eds59BZEgWCHlyIMIL+64zvmpJ7RhGKgIyUHCkHlB31z99W4lWn854vRjT
NmWdIzzSBiz59oXBWvfHBz5wN1cWo0TpADooDVw+/1TZ/6Qrf1NfV8ti9GbRmgWtSBCl63+JsV+n
3/qYA1xBv/ZCNVciGCcXaUSShZSKmDwVyKKD+E3oY880wl1rctgkN5+oQWj+S8PYjEnpih6kEfBy
/zDJVj8ok6wMb5f6gFMdvUG4zw68OQrOLrK5UyLpRVynAQhrc+AkG6WVYcBpCPccHeSYj86kMcVA
lDGD2zmO12BeyJmsdds0L95uJ/OrzWTSGJzSOIdUD1+Qdv5U3mZyvRJHA8rqIpYneh5Wc4xstxw8
IUj2oGZ9FIXUmwrxu15mT1FR/ORsKQ1CV5RTpye7ktnr4JsyQyzxLQ+uPDVhfEgxlg3psgEYFZOX
Fe+V4CBovAcGno4wviMhyhyFHYIdregujmQZ6ccEANeTrYLdwIkOYviFs4ebZcfVuTE+pJVUZUGH
BrJPkOX0qbILpcxqMC+aCLmX6d6QKrbZ/BgSXgWb41l0xrPI2hgYOfACPSV7VPMOdFY3jfgeSFug
Mct3nFVu5vSnVbLgSHOFZvi+hKYgf+pdFfDQyJ9MdwTkwKvyJ5V+/RXVNJj8KY8B/lEiCvsKOlHg
K/3AkUJrudfb+7L+GgELd5aAmoRBZfUxlbzeW3Zt4rTo79R28Tvxmdz1LigwbTwjOPIXaR99EJ+j
v8rvqLn/aD6Envle/KoXGCn1QadCu/2s+VlWbbMAUEZ2ByqeXbIHrRZ+M1p8PnF2k2N3BuPKkg70
ChLNfI+9qekN7U0F0/d/ADPCkAywTfHoiH54ZivnMeryimaAg9ftRYw+77KbyRZoI6wTOsNoc1a3
bYQneczqYqMjctFCV+jRHZuIMNuJJJDWH0FF9Yr+wm3tPElkXDWRhSVKqB97aeX4wwfl7dM7SWM8
takm4GvKW9rj8Kd03/RXXVrBSRTjoMciE+ecBoUe1HNzGfoLiGs5x8XbPMYvE0NVMaZNjwtdIqkK
nJbUxwtY586OsSO7Un6bLzktinHSYGtT54jO5rVd7BTg56NsoylG9SmDb2CR8GNrFCC18wZVtEDE
zVnwv+ThJ/mMx1bAcYehVlzNBPT13ub3uhe7ub342r4gruG0Hp21wdwX2o7ITvyU3NAHHO6UAW/b
GfddplOt9wOohDDCDStp7eKdYMd2dJ/sMCnJi1Icm2Tvv3pL8tikECdvrUxuR/vfm3zM8lepxaS2
GlgOzdg3jPhd0Jq3tZzcySDP42gvxxjZ+nVVLEo9F1gYvZn8wlWhNxP+m9t2wD0tifEyWlGMAp7C
UYGp34Ne1pI1AA2pt0pSYLo+5S2Md2KMlxmm0gCxN6jh39qKuV0DPcWJ4+1idWStOIFKc8LMWwK4
rUHAjO5yP9ktEPZonMAN9frRcXzbsdK2EjdJiO4hxXZt2s+F9ByjTHhdAHdBjKPJoyLH3Yu2UKHn
TnHzA4q6DnnI7icf12Qekda/XFxP+sH4laDplzhYAATaeMUeEK65G7q/IVx5ly7e7rHuY0KlQtZB
GI4+HwBA4OpKaZM5G8jRQRY0QTA7s1UraAQIOFwdzc6RE/7VWRqm5zK3+iDxvNSFT0RBTEcVHj3W
KloE2ElxSS5NogzKACTE52rf+5EzWNW8U6x6r4M5+c+b9Rl5TOhTc0AyzYU6eJo27BpApwReldYW
EUFwLD4RwoMYvTg0Rh6jkP2SxH2WQp5aiTujBdGPzGU/oAd/ljIwMhgtjNpKSboWMoKws4Oxue8S
/VNhtLXXAszbUg1KiWM0/jIIpl2CbM4369FWNHCpdmm62GMh/UBTW+ei8+eTkAWxl6Kp2dJQYHM4
6sU7bkaHO2kBq3yI4/4FKPbSLIpCIeyTe5/nSGOHyeVaiLpKkIdjcYTi9IJp/kDb9l9De3RZPTg/
BhaREZi5wdTStR3bi5p9GR5fHyn7MUDi6TMId4EXoZARSTdg5VAbcdGHaMDJi4d4145IZYBghKQb
EPjpJ9x1rp/ecdjjiqKxbY7RJBmmQsU1juwV9UNkxKDZfszT3GlmVDIjvyYPBVBd6HukYOS3Xfhe
HA27MG6U3WjxoPg2bQuvXGhNFHVJO84ErVavDdEMVmhzAFTwzxKQTyif+NdXfImTRTdY0mQNmCB4
6WTdkxi02oTxmsFDGy6IYtFPnU/Ht7v5SGOoxzswi/CMZPNUV0IZH1WKs5jUMxWaOd3tCygK7oqm
n71C2kXWxqyQcVB5rwigbcCZgnPW7UFpDtCiyeRN8F9GSkYM46NEPT4OuA//9IucSryxx1OLy2le
RhbjZKpSrPqh1wcvHObdkmVYj7pLRv2Z6A/BkNiLKnwzhXofFLOjmd1ONACQ1S0fsqbZI92zxCLF
26xqJ+PACa90My8M6HSyrEPSer0sEyDTelPyFQR3VoSuR6m2QKs+ZLp7XXepllyTRbVsZR1guG/F
WoIsQ/KzNAIMlPjQR4KziCqnwYmjQhfYFnqrB5EJSb0GpN8WbXigRe8lkVfq49gF636we6AMp+cK
QL5fdnGc732NXfA0lsW30JYx7kPxrdIu8q5znWUhLuogmuekhs2ns00J0ULU1TGTPTTHmWz03/L9
DE8ZGTcT9FGT5iNEquZDnVWHTN53JPcW8lEpP1/XRZ6GME6mycEu3IVUQzpvEBfHrGI3qXkdHTz9
YHxMrmdSY9I9/H/RD8bLzA0Q8NIJ0mgFaj2kx7+GXtVFScSfc1sO86bWMdz6Ju95bRepLMZvVFOx
oNXU2JDFT9AuKukrraeymPylTQuVmAnW9SsdNG7lQ3Dzih28Zl9UEv3/lTecpDQqxxKSXqoh+rBG
PXlVhZK3jzR7WUkU02huhIxmJ3+sH9uJ0EuWQhdHzW8lqlzitqhUmFca7fMQkIYR+S85CRXBOIvB
JF3TgqbhMn7ztYK3c4y3SNJcrIOBegvMjsvoX/g1UfaKXIEni/EZoTqFpXb0TKws7rquOUG6hYzD
EMVGSQHIP9DXMFP8CWKZuuL42e07yD8JBmSwRb8aLOlTJP5W81ZcqXkC6r03XkHQ9SJT3mFNZwfE
lTDtSNwLcLpHzu3MC2urugE6NbqOZ14B6bIXizqMlTTGYYhyrQhor6OqoRyk6IZ8pc/d5rGcq8XA
bJidPHp8xajB5lVyJZjxH8B2/eeukYB4y54cdET4gp0DdPsw718hj+rdRfa2ksd4D7R5NFOEKa2X
WBZ8lFCfhljaOIiRx/Lpx5HX8DVQLds6tBLNeBO1D8QyGaBDyl2sAREj31FEDLV4PSIGb7GMcylK
RRgAjkZvWcFtPdYPcj1ayiTZ5VI+qHG3G7gjVZt2v1ok42PGOBi6FKOdlz6Ga/eXRUlGaRkfI0vi
WKsSZLV/g+uz29d42VSsvnEkzG/zfdqmn1ktjfEzgKfXjLyFRTZSZAna10V6b2j+9YRuOyM5CWGn
xIIp1tKUxoM35Voc62PHxeqkkMsID2LeG62Pox0y42YAQTOoQQ15b4hAmznQaicZzzIoM5lEAZY+
JR+KanFaTP02SemoCx5SGmsU3otmdp+P3n88QcbDiFlRhGkJrfx/OUHGqehiVkdZBmm/Mr0/Kfxx
LEBm/IkwpVUW6xBmKou3mKJHhMptAG3N2UKeWjJOpKkLROAcljbakidhGr3J7mIM+FN2P6V0xpKX
hW1msStdYTxJXmhoiJ+xsB5t1otzzGJf5nyO2H2vCO88iYwzkdsIEB303KaH1q1qkO95vS+4NegZ
E5t40h1fJt21K6HviCK/ymartiikooFIsQw/JVN+GEvxXTrNCeV2d0tgT3GOkWPtLA1s2gZ12REI
fJMlcJRTYXxLM5M8Cakvm1+4im1JtOjgYI/nRfSRz5bpZLfy4/U1UmO+tqeMk4n7sQ4HEU4miFur
Dz1j4T10bJ+apoFGV8SQq8EoSqXG5tzQqDOKsduiNbA1KmKV2bALWiO1ljpZODFocyMpuLBCUKI1
2aloIZ9lUzFxbGlyl423s+wOw9P1bdtMTE4i2Chn6lWvanU8eqS4SbPv5hxZ0vzYJaOFC6VrZoJ1
Xd52WF0JpKq60n0SieGSpuH4hsBzVOsLnVjJYhSxTsNpqg3IQiho3E7VO0uu1WdxVCdL7TWAKg17
ENPedlp+n3TZB1UqFSebSHAfRjqS/DaJ3GgiD1U+WUvUzRZw21DLbPWfSdndE718lkYA56elnwnL
kxgkhaWT0esCwQmkcW90/TszHogTzpVgG1qWoWM7Ka2uJhAtA00LjAxmkdmCHHqFPn4dCnX0FkH9
eH3PN01jtQ2MaahFPGjwNKPX5jeJ/rwk5L8eKv2C1aHq+aSX8wIJb6nnc1WIibShNIE3OIAhXuQu
/Mx2Mzqs9o4JtFHbGLBryNK+SuAvjQ/qc+lTmtaAUog88SYbOBYvM/E2ifHANvURNLb7YBg3AfLb
hedVtq8/qzUxMdac+q4wQpzWmytF1NCuGSLjOqUlC6vYxC6qESZVKOBwVOGW90+n5SuAMjYD3mmJ
bIRtFujjXGAfL1SE/xjDk8V4NFgxIWGL7STx9GTEopWR2plbTK8LQe0aqfpl1qMnsRGdYCGHDjUm
zpsLx77ZeFvmYGHSU/jwuMlsNficNZx3CY5WKowDyWQyDqTB8RnldzmV7BbkMlKc8bzIZoBdHRrj
RZpJyZc8w0bSTn80Or/PPk/e7Go2bfU3BpuqS2ha/HcCnkdRGI+ydKqsDCMkIz9azS5SGqT/gTTG
p/Q6ZTCIIe3PlZN3cow/GQdTa1IJqpGHd6bSWM2yTwEZfT2+cLePcShVAw3UNegHvfqM9+HB+DWO
xXfIm5fJlZKwrqQVmz4yIIv4wN9wpx16PXxiVTbPFW8XNU6SVPolq6AWZKHS1Q2OiSJIZSLaw3O/
O1DGA9D58C8FHCtWGTeijehIAVcj3Mj0ILa9Gy2iff2ceBKol14tKG2VsSqp3zeAaK2rgR2mwpsu
jKtNY1zFhB6GPkSx67hpRYL+kGE3/5xwkSpxV+WrA8f5qozPWKQS0EHUZ7zpZsPJBlTGT0xVZphp
AmnRLR3F+Od22h3+Qxc4rawpOgEShaLiqYgxYKUYZ7mdYMB0Fr6S0cgsuJ0IV7hgHL7xh2F3XUf+
xZZPAhlbBiA5mJ5UCPxz53QJacssjrFlsaw6eZ4Qpc8d/sts1z8OXwCQ4BsbUH5vq8w+N3aDmCi9
mowrj9U7lSXd8YuVnB2V2efGPB+FjlRbO8o3h+1E69fpyexz40gRQUUFsmh3qPEtdY29+U0DOlHn
B6XDG1LnLo2x9iIqg3hpfy/tj7DPti39tDTG0vs003OSp29SzG07P8li7FwKJbwQlJCFR4nJk8FI
dcSPb52of6aQpPzn223ffJLI5ATqEFTGXEFiBdo8va8Ohbk8XTft7fTqJIJxJUQPTDmXICIW7tXK
V8WfueEvBgCdxh/XJdGPvUz3T5IYH9LmE3o0Ddi1XPZ3o4TRiyhx80o8yH3/x/DNZz4EaAnnQS2J
lXbugVHiydWTcUDOCDgUjFBN74g3gUiBq/Ic1WDfH6dwaEZFgOcoXQCdCa6OIS2y79w89zB/bb9i
dphj00cjXIXtRc/HYJaxQtE3fKDw7gBj6YmQRjvYeWjxHD08JkUrYbI0aE1GHWMTfFhk1EtaXgWI
HsgV5TjeTlcSjLGdUqPDcpI9UAMwl9N77b7xeb3kHB089j2uxOB1IwZhCMToxpxbfZk6SpBZWpL5
sTh8v67v21n2b31nhwzCTmglOYCsYHIJ2B8y8U4kf96Kf67p7GzBMExSqEZnMesf0AN+HNnOsk8r
YnxFNA+jDGTYF2f7QoglHxAd+ZJ49sT4CiHoa5JTSabovPSfkukLsL3sxiVeNz53XM3gqTjjMYRW
rIoxgURSVI4GcDtsqnVdIf6lxPJ7/9ghg76pEilsIGN6oPFDdhJgqncWaFbAdvoKaI7NNaFHmGD0
3kQvLxOwQA2kCYoGeWMMlAohtyohczlr2gzAKxlMiEr6apGkMvvfBeCVLEb/MO8vlFEHWTJgK7GB
aBb8XQRY3Fc1C24asapIxx0kokwVdeUw8EZp6jF8rZfWvRUpn9El3E2DzdnETXVfSaEHuZIySvlU
d3WBUsbd6BJb0h+OGf3xBpHnD/w+C96yGM2IAblc5RqivtLc1uX3OrmNdE55aFv5TjvHKEZcBKnZ
zzgsRbuXy4+hyhvnNC4lgCpFkkQJPPG0NYuRMJZKMwEkHqpngkQ5FOTvQGv5mBmhDI8u3oQGGH+L
CdwMwvJ1WjRHX6qbMKt8IZM9jEjsinZygyY4mFJ8Iwqo5s+EPC9hhsrc4NZJ4o7qAniU8p1K0I66
ZH4EHjZLXsLZEswc19bC8NumrMHMW/3op/RnmsvEmTsj88ZWUKzE0A65md5hGDH12zZ2qnIU7HJq
6GuKYthtad7n9fhJqdO7Qi9cVYknS4IiOEPVd642ZqUdl6pT99GtFAmdE6Od3BLb1pek+ispMNGx
hAe1D6OHUUt/KLH+Y5krCiFZCVZOQCNMxg68SrLm6VoEaufu0Cat5DZ5tti4fZR2HQ+hKyvRjySL
FD+AILcxxdye6r7El1ShG0yFsBv68i9SVTe5NFtFVXEU5TIm4xgVOCgDnJmqrDNWHaRJXwpqDS+V
y5aZ7LrsnjaH12bK81WbCqOakmToMiBp2cEJmeTjYpAZCbwE1tXcTYBJa4X+o4KrUOmkhXXDa9za
lAiIICASGZJssrQ+SV4EZmRC4hJhsCiLbwHD7193HlsiTECWAgBb0oEKxnioYJTM0WzxxCmLOJ38
puch3V/6Cg0jIKJpSBL+AdL0c+dUp7I5xAoebkPyBcDBQ1c5IyYFrq+CJ4SmuysPOIfwFKAUGIDc
FvuNtNjtmLhFFHNUYHOzVmthNqslugaEdIhRl3cKUMVmsnAWQrX1PJE93y36BauF1HWht3GK3RqQ
WM7j9xBM5JWu2z3l5u5STmGGtx66rStpc9xos9JAWlYQzHSL91n052g09NhNRTnS2upAcT6XUU0g
AtAa3NsC8Fe/YHVS6Ogmsie3s/mAYtuq8FseC+0DCFI9TGWU0+J8scv8B2qTTsdrhOMJYZQ6GkIj
LEMsSpeGL60Q74MJ1HPxwpukoonqpTqcFsPodRzmSw1CcjgAI2wtUskfuy68ARHWc6qSg9IFopWk
Me/6u+VSV0fGIqEhmVjESMPqyswZ7dFNXiBBASFiC19N0+m9ep+pFj+v2CiPa7T/lgCDzSDKBdJw
J1QmKehNMdprh+aYsnfgOdcAlQRST241fmOhZ+KYFCDN+2UsF4ibD+YPhTr0YaffmybY4SRb88iN
4AwTyPeskrfFG5Z3JpmJWnKZAfljQXrTeEB+7K3A7/1hlzSW8a7el954U3Mkbi4VqCaAt1MlDVwg
52Y4lEIHLHVaC6qfAC1rdWNiafFike7v6654c2UKIgltL5EuyEaUiHQjznH04FqeUqP5pA/CfxTB
XO/CgJhNGCDk69JjX3ype07bz4Z1S6KKqCgCel67IIUwKIJWubSjF2qVNUQ3EendSeQSRPPEMMZd
xq1ejyrEUAwm1SveD/vRT9EK17jNt2w3feA7x83DWa2MCWB1GANqIuzwWiO8W+bFFoXAuX78G7Of
MGFNlnBhlCT1gnVB1PJQ1dsR53+nHQQLbIuO+QxMFk/wKeBn4XMHFy/vkJCIwxLpMDy5QEtezKgI
8xj31GQ/1+AgDQ8deWjRJjzdC/tI5uSbm6e2ksb4DD3q4mSaIU0Ji9EmGfrKdaWym3nm7OSmxYIL
2tSALWZeDD4Esp5UuUDvjpJqLzIoVA0BOAmq7uVdwaO2uSyg4bREBSDBeA5SddY9jIWBt34JJhWN
tbMYS2TnerQnZEjtuQKZZCp+0OXm2zgVHNi/Y22TCXGSJOMVCidHYHaMJ2zLVkpVFfqiPuAxykvv
gl291wBGxdOTLd2X8N4F5GVD1uCbzj0gMTotCGcR9z3c+eQxd0nicXR/SzewBsOQFUNTof3nIoBb
GZbluNB4MgHPd/yg7+jgQeeKnn7o9wliWP6JI3NrWWuZ9P9XOZwuJrIQYsLTU56EB7ABoCZE6VvS
fX8ro5orcKu5mxYO+zY1Av4GDTevc4kjWJCWMNGwiQ/RI3Epr4ryqLvCXb0nVuL2N/L+DWvE9UQ2
MSqD0MUe3dIVTQzu7dHDVLKEq6WTAZ8k9CW/+Egap7FSp7B56rK9TFlBPq8qinbBUD0uSV+IWTR5
5Glp9vW31krdbleB0dDrQHjwEbQkd7wofQm5hFIRsLVlzOdLJt5mGSXNRCVNs8CYgDEV7oZ3YmlD
fQ7lnfScWbfEy/eal+KlKPI/F7dqZS0K+NC4K6cHyJjk2UewgSnIApBO4SPqGZBLJjbcosXTAdUL
P4ttEfCA+ffrR7zh7IgIfG8DhqMT4L6e69QiBvPclRCZRyDCDO1KPRjzTRXzbnCXcMN0g1eCmNzB
HENRUhYIQqtR9H52W7RLaqA7T7/mIQ442afPPQZNYrt3xtvOl/3p4xI9mRhA4daMt7Lds29hrkZT
LKQlOBAnPBhrPiW3AYjLTjpQ2qVXPPls3CXgJ7B2oD6gYsKWc9VaE8ZBEiavUPO/xGwKrKbXv+dq
uQBM1zyAbMxworosHW3u3k2mtNMz7fsyNIeWBKI3p8rHTpKe5N4cb40Z2ZDeitnH61qw4ctQkUMg
MpBA6Cp7V9SyWkyLEJ9IIkrQ7usDr11lI85BgkItWkQoYHshCyUHBPAMCYrf7Wn1t8HIXee3u+sL
2VJnCfUUA/HMVIC0ca7OrRYDYiMKZ5CXjO5gJl6PHg9LS0U/SCNuj9vmtikoLxPqlA0WAlKTjbEj
Yz57nQnU+sIrkddZ4a2UW+le+kisAixemeJcX+LGcwTitYKbGihuIVditFeD0kzDWMzHtoDCae9Q
I/ySootV8HOv+MCFjdrYUxnA7eQIKqLIbHCdgYClFAHyoTof76W8tdVM8oem8urA+/OlnYliYmoM
ElSp13A700fxfTHloUMUoUCjW/ystrmDopkN0pvbbloOS6ONVlsOO0x/f++lOuR9y+WrGfK/1bIZ
VVpiUpoRHpc8Wc6dHsy52fwYSwQZ4ZfB+FSLXl4WjqZMnP7PjT6ac7n0OFZ5hRqNI5kayMXIhRvr
loxQMDkRJmPBaRr7nQsA/2xfwVON3AC0kUedrZmJBqSVmrzpILv4ke3vFFBjSTsDw3852t6PnRJc
iRt+4UwiExYmQdYNEQVeT28OujU5wUftA6WYGX0UBRzl3QLEwXS+N/0EzDm8Z+WNlpfzvWZMKRyN
NEjoAw6l4RaswgkPxQ7zV868U/dv0m1dp71fGAFhM4xA1Mp+1rBS4YZSfUd4A4t99Y6SR72Jfwtj
1YpyEsfkErOQ1FUuQtzYfNdCL2nvu4ZzXd+Ko2cymIRU0CoCFHjI6Lxqr7jLjl6hXxo4+Xnhtm6e
FsT4hlYyYwWzHdAUkGmL+WPf+ZWo25xT2rjTni2JsXqiL3rWS5Dyho65Td1XcQmjs+iIvYz2aW1p
JAYelzwkhXah+Mks3C5L6ZZEtfrMn7s7fbyf+zG0QvG90KFh27CCXvgsZh9CYAsv+bSP2tRpqpET
YuhWMnko8m9k4BiOksABw7gBpR8AxyviUioJXzMJUHNmzpGwFcTORDB2X2qd3BUTfQR862ggVfhr
i2J2WwjMORZmLOrYWzQ+pyBZjW09RW+Rsat8LnzqpiadNpHlrG1yIZLUCvIuNInfd7EZq1aymNtL
ZzZ5qI+QBaZyR8936BO3RP1RleFpAPQNNlUrKb+bhHcH3lyjrkq0oRX1Eja1rYmUR0mBSlrbPxO0
+ZfToTN2wLFyagyHxA34KnQD01mxhdEp97qpbvqDlWwmTjZlUaN/BhrUxpGfAvsPXQZ2kvMuLttO
biWHMYZMqk0pkukaW/XzFN5o8XtFfBiCL3XWH/RltlQCVG6jt8bE8BNAWFxf5iVlAhw58lm8NuMv
dN4zZxsKvV4JYzgh3avkWzpFgQ6KxmrBJY0pzOkTboWN9ZYOdipW1iUFT64GrsXnaciQa2LWSgJa
eZbaTkPAK0iydX1pGxcjiNAlVZSB3qiw7dBigII1ESOMhRT3xaw77WLuu/4mlev7KnlCms/byi11
XQtknI6WRvEw1BB4YZL8QSIa+xh3AyRzXUc11jC1ixcVDCr2baakWNzgUHrfyB4wPwT897n3XxAd
3/BoDXet4NYhyTqCGKMooiDWSQNAFU+KDaTM7wyTZ3JU1S/WtJLA5BR5bEx63kNClWYHsW6tenxH
1NtRqXzlDQP/tPZzWg7d4HUeXPbAMmwg7A2HtaEYZ7KY3GKc5LYmQzahK1PztZa2eHnGbb7vF4/P
RrLlUc6kMTlGmelJM8zHlRl+Tu5kJ/eLG9r+V5A7frmDOsJrp8Y4yiWK0RenY3FDlEdWvvixluHh
ubudeK+zG3kD+L1UlMxx+SYoLZ8fWYy7Wjya9NXUfJDEn3PFuy7QX8AuRVPFI285/AabQw+TGAdN
U6BaJd5NuBhW3ecO1/pW0mxDeD+RJ5KZHCe1pfNrkYzOK6QfpHiZAMwg5qYlT4Xfz6BEjzPRmhfV
iuPev+4Vty4leC2U0OciolpuXPSu1QOao2Ko3vFZRXFLv44eJ/uVzypb5VaIQ1kKROwofLJ9IvI8
GrPcwdG3LlgsbOlGAQj1rnemb4097zBX9F15vr7CLTVZS2S21AAL3lgWAW64vWx3C+iieARxWxIM
WaU/hgLSTsZ3hEWZ5iim4vJTEKuZPoZCw4klW0a1lsB6jCYEwgsxER7lyEJBziFJZUv5o9L/fX2z
tt5pwMF+WgvjLTCHPptjvywAXDE/LMP/sXZdy5HjyPaLGEEDulfQVZVUMi0zar0w2tJ7z6/fA/XO
qArFK/T23IeNidiOUBbARCKRefKcbp8P5WORa8fZiEOaEfzPhlg8iW5TSwgT3brFTo1zsaO11rnT
MmwkOXae9I04b0IZ37Wgeyw9sZTtpjPCF5F0oIJnXaYEadVhmBL20n14wP3yCvzVSHta7UuvfGpn
VN3/d5A8yHJPTHJJQRG2RRhWyK+KuqN2uV+hDyX4hBuJzpkJLi4uMtiidBNHDPCi6wSPuy+dU7z2
o2M9577lgh70uSJObzpAOIpR2ZuH4Z8FIjqfR2UzKew4isbVr9uagnmiLQSd2Tc+Iz4sv2+hzocQ
VMokUnXYQnIM3xRVyBdFcubWBTZneAVJr5TQWvaJN+5L3HWMcyYZHSx5GR2iQ8zaNQPZnWfaP8vX
4ukBgVfh/jjfgbWVmrKOsP9qNTmLlh0rjbhL0TrA79K27q4ArHViu6aWKjtpCSnveqAA8OI1JXi0
bL17T1wBme/5TylstU3CEqfZOC5/Dx2GrnZkupxgvPuNGRe2uI8+DhepJNSioJuAjyMfypASDNky
fnzQt0ROH5SOKAvdeq+crZCLV3FNsnWwERkbNHm8yVvRNJTxxtZo586enjhrBgXS36AJ2PZzG4V/
E3A39IHPt1aP+2bOeiSibFyuwAzxiEdSFtSeRTzZtZ/Bzl+5toDFlf3Ry919N8oFyM4yrLGVsbtL
jCF345D1mrNYiSuIICIz3CNUC7NqyVYNjVjM2fQWVTNkqGVPwSLuK14VA6KGVqyROiJ27817DrEY
uQFq4QqP8k2itWpJivSnr9q7tKt29Yiy0Ny5uiEJEp+tTMs6McUFYnnoSah2MIUUz83awUsqmbbh
VQGBHWNaBRf4precWONi8iQpctpFSCUt/VFt7sfmSfDJtt4UJ8vhBckgfkbUKp4B5isSqLzNtIlQ
EqnBGCMHiW3BPZ9IJNN1vk/S+49tb3rL+9r4vtTUT3kb5v3q69HTbH6qy5la5cvHNrb3D6kVYG0w
xQNXyhmZcd7Vs280vdusd9MoUkcRWeCO1hq1REoSWOiRHxKj96aVCJxg2+XeF8EdK8MM1zWRKxCc
SrdTNjiW9SIVexMvWystvY83bPOjAF6JLqihs5LKeXgCy5s59Ohc+cNc0rmzHCTkTqO2gmRj44mk
4+2ACQtTUQEs55YErqN8zqJm9rPZvDFt+Fy5KvZtpimhY0eIFVkjH+YJfW/NDj5e4dbLxUCiIQOB
I9tYJpdpJHFthk0Ivtg1rA0qQ9R2NtNjK9st1fP+McX8Qgv4IxbuhuHgDrMm+J5bN/3Z6rkY0pvN
EkkEq5eD2Z9d4ui7eUdc+76mqitjVkv0It34qmcGuTASZWm2mDYMTjqhZSU78bLSpNQFC9vIIGEG
+ngmLjbjoq+NGiRJSwlmSlLj6qyMO4BV7hI7dEFqFCRp/mBLk+Bq2zh/sGlabARNJmgrnztsV5hS
3cQdTnishp5E6pFK9RIJ/HWrGgJ/YW0GdKs0lXA7OFvQFR2gAX0yEdt6ZsAmYsVNpM01vRvjaUAU
W1onPYSxxtCdTlWpIiJkElngjnkaN9lgGLDQ9hOV80CzRRXhjaCFDQPawCTYrQuRDytbpThkcbGJ
DeTzQTHbX4dVc4YivVtjUadm08ENW4GePOLWRZMqzPqomBeEyKZPvGgN3XqVgtDOBQ6+7QYQnjYU
DYCKi55TOip9ZGTwcPVIDjZqfm4V6F7RupObL664vr25rhN7XKQw0nqQFxXrWuOSGoaxV7qcWo21
F8TEjfRbV07scO4NSQbTHsu3iMQGvoGRpcy9e0f+QwTZqTU+AvctWnpqBWvQZeg862B9YZJYmfOm
6cPaXKL8cIPiGoDL9/Xx7QlDSfUiVrCPmFlArVa6MZzULxzd04O48vICsvEodx/EkGrBBzTYxp/U
h6cSGBhgimbfVJ+LZV+u+6J//Hcfz+BCIEA4GimZ8zMupL9VxYt95Pyh/tP5VrLQcrIie1Gjwaqx
IgICSv8PiNUEvsm/mKIQJdaGnTlG2RK9CU5l1wpEUH8LB8c2i3sqnXkKl88ljWTpMTsJv5jqErx2
0YL99fQFvEbsIVuPbSSn4HmHKBsmInjfBE8AlDSZi+A0MFyn2oFyJ0bXdwFXhreCH0Z0HDZjM7p0
BMOKNgrgXPa1Qh6iGDRE/2yu3Y7YO32cqKop1+GiBtYsuKE3F4isAAMfwEXYisVtKQLzWkoaFnja
I/EY9c3PRahfxSIV//1OjXFrk0ul0OUZxmq9Q3/JdhUotuVPjTrRQfOy7KjkIqXercsU/PhwQ8Qt
yDpx509CtTqLG5gsewN9ThVQ0aYrvwhO+aaVtyvVhJfYfFcB6MpVNdkuMk2AKXEKz4BkMzhuGT2Y
Znutkwd26QusskTgYjtPrHLxKyrr0crkFnnP+A9NXaTgPf87NHVbfqmeGOM2UpOlJJ1iGAPJeuJW
Vf9Qo2Pe6dNtY+k3WSZqYmxtKcFcgQzYOPJW/rHTzLIxacmAHNzsWxrb1U1GVsHVypyb38BTG9wG
qtABrBaph/NjjFxummObGtQaE0xpC0eGtmIXsOgAW2KUlpj8q6ot1TBXe9RQf3GFpVLAJv2jN8Xo
rtnFngiatrmBaL7bGA4hCixi8Sd3gRLXY05YsDTieqWhYse0rluBD4qMsH8/MYKJHnOuZWSSav0j
mv/SFgGWUfT32RV++vfzYhhXjWWqXX8fG1rQyKUgBG6bwFyJaiP+qTxjEKYZk0k24AS9FVMMK1Cl
fRUc1I1Ew5AtkBGhKYEoy5fAzNSKlige8cSLnaXFzQzSewxXkYlKUL0C4m1xl8Rrg2H3B4bZi09B
4MObmMeHFXYdz7KmAPlxkJXH/nq8ZUMto7ondHKrwk9BlCjuh2w8NU8f8Tz4K9KSOtXZIz6vZdqM
T8WQUrPxreYwAt3chN8Eq9yIg2f2uES8X2MzmSoNNZj/B+EhwEze6xM6n4sbdmJIOkwZRUYV7bOh
C3xly1VODPAJR94ZmaK2KmL6rBwSkMBTKIl7ZVjGjmDXNoIf2lYKCMwxwoX/cEdLGZI+KzuCy5jk
eWCa00ox/5Q4lZJID2YPfojBHr6N+H/qIdlJUXhVzlXnEqI9NZHKhsvSna6jIZTE3U/Bb9sIlme/
jf32k2OfrUZUqCV+2x9TEm/g384scqnJZGZdEqqw2L+wok8dU+uxujb8/ofwUG7kzIZuAOwEfh72
/uZM9fJQanoeIhpgQFvXPehqN47kdbi4q3Cv7v7gIjizxx2P1R71LmeDEzqICbL6OlZL+vH32sjr
zixwp6JI16jLB6wIZ35on6e+omM4OqN2bw77eLrSo0xgcSMbgUXMmRgGkG0XnZpVbuRJT7EmqIlQ
JT9OibU3yUO2lq5Zifq7m1XJU2ucO6pyiekuiFEjwJDDuk8Ov7Q8oNsmrAa+va+5nORsZZx3rIVB
sppgZWqTO2kmDfu2L3QHGJIDQ7rPTqOPtVcXubOGTZAMWuvURfYg6aSl6lJ6Y9GhRlpamN5FwDWs
Ouhno9yZKQ50CLH1Y6xPr6VifSqMPkLDsP5RpznmIMLCtQHOokYtecqIecd5gXlrCqQ+RzsTbc1w
An+13dlXEUZZHMDuEJtk9coiJHMVBHa10X9UyuoamvrQ5AYQm+140+jGU9et+z4u1itw/r1EbfZ9
bnWZhnFp79pRdpNSujfldnoyc7Dsp1J+jRz7epnk2x4UFO7Hrrr14DnbX+40JKDSqVGXZGBIxiWd
QgbWGyaa40IEtSiV7vJRkGVung68PjTGcmNe0qiApbKR2nR50yxWdmwAIwaPtOiYb3vpiR0um53k
eVXkFXZ0ChW0XeNEnumxsUN5V+0Eu7h1eWAltmpg8JgBvc8DdNlbFiZnMLcERGKQXGVeM91bj2vQ
VDS6A9Ai0N08oaoB3iHBvcW+D38+Ti1zZ5HEI/RgSL6AJER1ssYKCNIosD8BC3oN6aB5fPx4qRvp
IbCXcGJMH+qXRD6NWodSREymYPegkg6TYI0glm26JCYn4dUAT6Eky23mYspmYdosmPnRTgqZiLYb
1w+/AFuJO4Eb6evHi9r0FVZywxgYQ+fz8KZQs/IokuArrV/uLQkHYd2VV8W+KXwxfHCrMovR0Hdr
bI9PrvMqTOW0HzKcgH8oK1kFE8AqR1yg33LNU2PcbvaaPGRylSy+2R3H8HVVv2U6Br/C9c8+2/uq
OE/U29SyW7aqX0nK/y49KFoZdzXMs1UPbYKPJqHgXIffwzR34mimBtrb/9I/uCjZR9AjmjqsjZWF
ppu/FSmn2z8CFxkmJo1QApYN0+JBx0qqzHqxIJTMZAb37OfOrgQhY0MfG1nuiQn13P8AAu40jX0p
Rt1eyR750QA5w1hj3uDUru4U/kAcafJiTzjFwf44H7BOjbNc98T560wxV0jvLUj3ZGf5Ungj4DOr
E30mO/HTa6t9ebZU7qhNypy0bQNrKMniHnfQiC79cQe1BDdLXPtH8RuNkM0QaRgWeMgsVrHh0r8e
U7JqIyEk1xnaEtLdmopoyDctWAQsjDJBvsd3+Aa1BmUhSg3+tLQPsyT7aSji7GBh4eIzvZvg+3pt
n2QpaBNgAqMRcflk3NW2yMYWEhMubhID4y64N3keukiTim7U4wWkUJgakuNPkJaqadZEj+bY/FDM
CX19u/+WDtoRjD+CY7C5iSg+gBeHoJDHFykTowrVWWN5iAwGXD2hffj8cdjYysoZdupvC9w5MxcC
6RECC2bduFnxl5zJrhU+teVOa0QlV3ZsLr7XiS3uWGUDkWJjxlZO9kiH8Slvuk+F/FKFxzKJwOc1
B2OxU6ZgqI6LsbOi1P14rdtX6MkPYNt9cq5HzIUPVojFnlbOFecPOeNxvECuxbglLNvi6zhtq9q9
NuFUX1Q4hA+QzWzkxJbNQTBAU5uRhgVLNsG7utYXZcdYSTDAy8ZMf4PdYOvpfWqQlXdONlIpSnPu
TRj8Wynxv5rY/35pnH8uKzKtZYSl//Y25+8nvc32IO5tbgWV06VxTlqXZYiGN3xkTp4Amlmth1TE
tqpuHTqERFQvLFu1Lvg3liVLIvSpQCGgQ1FDUhdUZKwxMOJsb+fqtTXqL4OGFC9C9deJqrSjpM2/
9tIc0bglmITPr+N6ulUUydON8lUrLTyJ1h3urL8Ks7LpVKn+YCgTjYbRpqq6EDeUJsktq7QWnKmt
3P50KVzWoTJBDYwdL/5Sf5eHAcTZjyW6e8vOTB6K4cfHB3grHGJsFgP64JOQLwAxMXSw55DUC5hp
MHkH+BnGHD+2sHkZn5rgMsQhUoFz7JrFr34CHQbINqu+KsH6s3xWvNSLXMP72OJGhmiyKT9MPWmM
yIvLECejs8ocynR+rdip06bDTq+nh6KN9tkgf/3Y1oZvn9niPtasrUuIAiL2r9M+Fc1dP0Re3Zh/
/TsrXG4RGmTstRhW4rG9JvbsLZCIJWtM/8QMI4cljFaYZ/0gSZ+AnwIbZ1v7NK09gufCUAvWshVa
sWXvVjh/mGabRNUwLL5yy4qMudv8mCnj3bDotK8eRJXGN9lX7o48s8e5w9Do0TRmbFU7RhhQAjti
e0Ww/iV9yoIq0L7Grn6VPcUvjTPuOuBkUO+8J6BJKB31BoSVQXu09+Z3IADtfehUAmfdOh6ArgC+
omlsMpXvUPU4nEumYTuWg/E0eDJ+YJo51h20VvfFXfQNsomiE8ki/MWOnJjkLu2OdHVfgp3ahxa1
z2ZR6q+ttzrEb4PIlQVTDVtAdiwQ9C62Bi4qIAjObza5rVLACUeEZjcf6fI8BPNX9ZFRUlgvjG8r
zmjoqMePXZl91MslvhvlLrkiq80hWWE0W18jqIvPNQ2BfFVRj1Mr/2NbW9idsxVyF1yumqxhgf0c
v5UJTR/1l2hHPMa2NX3Ln9WXYUQDXFzS3j5JJzvLfcc8QUywYywSrE83875xCvTRMMdX7XWnBieQ
sOAl2lUWDU+SFLthtHQzFsoGEphAPMQ9pepQLS+j84vuY0bNtPYabVdDoW4n2OfNYHuyXi5ylA0o
R80C683Bp/rYhiAaWXfGvtypt5DzgZDbTX5IbonIgbePi8nYuTW0iPiXXZuOSdoaMKvcWoFyXR1H
+q3PMffBmMxElb2tZzqc6R9rb6+nkz1e0rxuJ3mBM/nZJwz6AGhjO9WT+YnsB59RDqev9uf4Pg9E
1+ZWgerMMndQJxMMdkRe8Zg4MBqScK8DdAamIMogdiKg4ta3RJbDkEwovAGoeO5KkqZ1CohK4buN
fg0B3B9jioGWUO0FdefL+MpKbvhyOoKPgejDRQLSL9UYSzIBY5bxM1pcBjggNGvdpHDaT2MQ+WB6
qoViFxeJFWeWiwkW9PggD7lCnHFyrWAwXaagXR2joAM25Zt+CBMqntBSL1yVs8pFBG0xrFYuYFW9
r/fNfQayP8PJFfgPcZmWF2o8buJr+8jP79eZlvd1oF7Fgtj79oY+C77sV2BUX9MNHRw9fMTXF7JY
doIt127JQfW6wL6Jv4Z32f1yTDxj/za/9Nx+AUueE/nrnVoKAsVFAsjZ5z553UhDWEYa8U0jpWl7
25oDjayEQnWJCkISOxMfLZX7zGpj2ukAAlXUtVhsKG/H3Ywq03Cn7ixPYOsi+r4tS7MBUwPb6EUc
IvqSGjmYyhF9Z3fcY8Z419x3wXpluDPG3qZbiD4M9Dfephdn9dwwH5JUPZa1LFZwhF6RoDjEQQ6P
bMjJKkzAIUC4bZA7ounmy3DEWeXCUZrZoa6U+IozmtEqWJEyJ9ozQHvu/cYaN08OKN/+u7l8mMgV
M9XtAtbkg+p0tHjFFCWtrlNgkuw7US9120HfjXFeY8lZky5olPmdVu6mtHDVCeVzk0A4XXAW3wAM
lw76boqLCJ0ZqmUxq8RPo9KmBVmDUGrvizzzDK2iWiM5UDu7KVuVNutyVEgyuvJo7RL1q2E/lxU4
JQfEiEV/LIbYgWjfQ7PI102SebNlQdT3mzIUVEkGmoamK83Gc6QadBwrp5q0g9FbngaS4b4B99IU
d1eh2QWtOu1Ij8em3TlqalJ9Vr0pwjTLGDlIMK6yUncrkA0ORL2e+09dsz4upuKnkJ0hhe02eep3
pflDV7SdVheunCb7VPoGdtxd1DdO3xd+sk5o1T6o4WNmH7M5EZz5i04m55fczaV2qt0UIPJB1qUj
pmfg2ES8FXYyNy+QE4fkkp2hWhpllnDopsbcZcAUaIlo+F54xLinUZJiFHJcAWpnIAx2rKWIdj7Y
sSjZlUeRDurWilBbxsMD9LDaBbP2OhRLmZYT8XMDwmOz5GaxLvg2b6SNvLtbQHoBC/yG9uJWNFZr
PaUx4rEajO7qYvrhyBiFS2hNAYnqasH43PjSZ92NbnX34/i8ee2d2uZqARYo3DLDwuUrrWxsS07A
ASobj5kqvxJ5OpAl2ldKBur6FloIMgQXnKLCNPlQ7KwCr728qJxIkm5STfPjRPs2xpqbd2S3hNoO
o7HBx7/2kh8Rbnz6a7magtnZ4EoA2AeNcrZTsVOBR284MpGEZI9kmpH3kRvwFQiI/C9fS+eGeRly
ZbTIQDDABKdrnkFi6sR+7jM65NlZXKaoEe/aQEgbuOl8747B5ySDFtVdF8PVf+ECDHCMzrQKDKRF
qp9eaZlb/xCBEbYu7JMt5jXIIwtAS0yq407RCqdsdrb+ZR4/Zbg2J0sQ54W7yl0pA5rzlb4gXIw+
O8qZV6qeyXCVuKF/vVVycC1Dbe1WlJeIdpb9+8mDZVxlbYFCDr5npdFWfg3FWdbW5Yzr0IZ4EeOV
5gtTdo/2YV7jci6vsxvG5JI55lH2dSfzfyMV2F4QijEQ1oJarMlF3q4LLS2ubMSpuIJoSb/soxaD
rUx5bTD7l1wFO3kdg6UtvOkX+wsASVdGo1dUJfVDU0iO4KBuL/7953AhLYaupjyDGeINVs+qNYaE
ctnsdIxl3kcXS2BvK6XFuP0/y+fCGAgL9VAyEUKjG82vDuFeC8wDm7MSb/UlXfhbLHi3xQWhTF6q
pkhCAhqH9K7B0TxAw/xn7Cg0AkereYwe1xsGShr22vHXLKMkZv0TfG9+wrwpijSGBhfxlQd2eCSw
aeclDa+1YHLjqwoPJtF4y2Xl5nzdPK5/aKaMpEj4/Bbk5H5Hl2N0yByAH1E+2qnYaaHFTS/CXIYG
qQnEfT7+LemyoPsPi/2LvQBhg36W17hRt5ddZk/U8N9KkkBJ94859nNOgkJcyuMSNthT+QBO/1sw
tAaKJ+9El8lmhD0xw0W9wkDlremwKqjRBHG/uvU0Hxj3ZzNCnG4w7z4+G1sPodNV8aEO5du2jSy4
60yuolr1iQqVq06kp/uGdbrIYk6WxaWYfQqJk9mKdOQB1LzV6OSAicOLPPK5BZb81dw1xyQwwGr/
yOR1I1AaUZJAYqhTQDUlqkiJFs2Fwyid9XgIsehW93oz8rUWpP7Z6n+8tZuH8GTJXJTL50Qt5xEO
Yw/TVRujP5cJSWM2vcVSQRTLJDQuREI6dFAw3o1oo96HOu2e4+/zSNm8HjQKvOjOGgJMvoS0+B3R
ic1dPLHN7aJdWnJa/SoUDD9X8PjcpXeq09wzsl9IaCeOtnrA3wgqIZsFIaQZ/yyZ39YOGnyGHOtv
GT5Ts6lvQ/DGr/vMi28Nd/SIH9+0N3OQ30d+HEy78fPH33Wz/nb6C7jrBPiAKVKtRH+DmkKJ6r5B
0+UXF1XlglFDjH0TbTV3qYREmQtjwGe27WOv70xNptUkegVuvzTed5aHyqydEUexlup+lINvW3G7
IHqCVJDPri6bXc/XaDboDtMTMe9EtVrBEnWuNpJkdbfOeD5BpKqgBrRZI/K8zpYgFWCf5iIMnSyR
C+K9kUStqjLnUSK3tLUaPBQxcTB82tA5Hj/VMrkHVYToIbUZCk7MckFdytbC1GJ4TL8+g65ZArT1
3/mkzsVxKZLnIU2wsB4NMPmo7DSgOzDO6mve/JT50R9evydrYh/05D7Mwkrt8hgWpZ0FqYx11+5a
j4GtfwtMInIPLthMtl2Otglr+fXqQ+EmkFFfAWOVCcYwdKIwcEWtG0nwsNvyFpsAuauCuQyDnlyo
sbU8yZoMB6JX7iJ0S+ewQ3EHlUnyHCs1JVHsfvwZt1Z5apCLLGrFOo5Lpvt1HB6ipP5Z1HVBkYGv
3r8zxAWUwlSKLOxgCEWNXVfJA1XH9T4cZcEj7lLcBWkhOLAQkbCLlyjQObQnTOhiCzsd83GIKUDm
6xGtCqrvEq+5Z4/ztwmZx/ZQ3ZpQWhmPxUP0IDqBl00o7odwJ3+OZaUwSjgQTnfujGBmrnPUURpz
P5eGp4/xNchOnuS+O2q19mlMy2OTGTd9Jt2N05S42pDcSHqYUauePWsoBGnYZt0Kih1oxkG44xJr
iUHPtiddwe6Uep/sildr39PFN4C9/A1mw8sONtuNd3N8/bvGrG/Cprb9rPWH8DpMbhq5c9bVoFEZ
+m3xNMyHqiycqrZpm2YUvDK0Qy5WQKPmY08U/hQu8LdNt2okZB4CcrYpo92xelJ2oQsawL2xiw9a
5Uy7OBBY3XoSnm4A5w7R0Ie9pCMiT45JQUdHmyNBKR5guJ2wybsV/U9tcdHfSlE4bDMctvB1wVss
d6PXBJ10Fi2ru/4o3Qmd/QJ6x31e7jZYDCPEfC1Sz3zf73OfvTyZL8lXIr1O0dK4S6AE6w8mtuBH
/ZrSVX8xo0RQLBBZ4AJ/ThZd7oYaSYkaQBmU1pYi8ECRBS7Kp3lhjfJYwRUK6WoeS7fva8EiNuP6
yXHj4npOqmVQNWxTkf61sAw9vG3Lrx+7tCr66HxMn6u0WUN89MkZ3eZTAdUsHKr7BNziRUWlew1t
JrWnTwR6ZZIr0klju8RnVidO/vbrTtKBeKlWqexyHdG9vKo0+7pJC6gx206tWgciCbWOBKvlUc9g
lKjQc4I9+ZC8Pf17qh3Y8W12gn1loeCjlXGhQsIYXra2+HispRDtkl33ham2/9QA1TBXqDoNLp6q
pbfsShSVVD++Sm6FOJXteGXJQFSBpwdAby7bwgOgy6bG9sMj02QsQF65+CFVMegtemFtX5XAJf9t
iztyljJM1Vj3uo+iQ+G1MYg6S4wuFU73TQ+Im+yTRy1I7gyAq0T1ZW1zs6FmwIQn8cbiZ8yVRQdL
yojNxhskPDIsF6hgAhud7siJ75jMYOxqN2zMXTqEt4rTO/3RTiE3OPi2h4k/gN3iXX1AL2T/sRts
3VPQGEUHgciY8oUY8/kXUMwY6mIJwkQf69dFjPxzIaXmGVno5bq0R5JzK5nNSsu6fNAMwDRHuzqa
Sx/TarahAmaarROb5ep+/LvYx+C8Ez8L0r4yKrsa2A7Of1ZdlAvUZREf8xV1PYyxloYfAvK6pI8f
G9pyC0gUGZDzQLHhkg48btdsUbJZ91Ok4FOHl3fktV9tL7+q9ukVm2pDH8q1Pml3Ivzw1sv0zDS3
SGNswjkiI9IVa96P6nrApKfs5I2NtmjU9letntUUN9GndtZ2UwTCh9XQX7LI/rwW4U02pDsltb/k
nQy87ODGUvd1HitV8CU2gvzZj+Su+WE1zTweBt1vJ2U/Gi92FoAxWBCNthJFWMGsgM4ApxeCfKSI
aqMoYKUDbmF1M69ykiNxIf/tLUKZz42gfmqMV24vQGZftg2MYaylSG7yAgO10DNR0sxT1AeBf22E
uDNjXCLYhyqbY4Gx9E0Uo0NBEAB7T4WquQjPw87qxaF530ST8ye1SqzOmCeYiq9qZXWQDnsfr+aS
+Rqx6+Q78SDYRYrSUo3gstGX+bq/Xq/Tka4uxAmu0VfRv8XfVTR9JCYs/YwmDIZ2UK5rrhM8Y2nz
ONz23uoNvzGV93+c4n/8x2Rbc3JPo/VeYXIBu7zEKMECOsyGidF9KtGwNJ30Gfw1Xt5QeRd6f1B2
PdsS7g7TC7lLmwX3yqJqeyWJn0pJ3qetMN8WeS13f3VT2Kvl+HZEki8ooOPZCUmnz/oNU6Am1yky
IVYQFYGQt8//+85yeWRMGivJYzgV0CiIUVAcQqtyXQU1ia3q49kucrmkBc4vvQnhWPE+DFD9fKjx
DSUnvzIDDGgfja+iHP/tMfjRaeESS0WPciVtYbGsbnu9pROgx6n817js5Xk3AdhioemfmD39+Aht
3mzvh5RvYlmoLytVDbNq931cFjosNlXkmEqWgCloq9N8uqV87wojdf06ybA0OIxdr4N8srVfv9oO
oXZQQVQ4RGwV9ZO2OmZnVrkg1JpFO9s5rHaecWCRvAjCxxHXaEiNKyCKBKBflTnGB5/R4u6nPC+S
fhlgL90XX6bn9jMkdiunRddsvbe9aB9jeDZHfTdzI1d3B0d5ATrYCb36Pvb6IPSEr1S2wI9+EBeK
rNmyqzRa2AYofhPhYRzujRiUDc2+8DHzJOoYahtvhrMd5wJQqJcyJtaxA+aDgqAwBI1jfAaEBnMT
uhe765X1eb1KniRnQmoNEvzjsste4nvtLr3W9vFrJ1Pl7mMf3w7HGqps0Fk2IdzNna1xjSpp6k0b
jwvpFq3TNqGaX/rzFblLHNwJITYD/UwwFIt71Zu34LttHraSdutY15ll+1p4C15+Goaix/tmSNTA
54IpCYY84GIVycMKdDlIGZsanzebqJb/XInsCTZRZIbbRBXoPDDYybY/tkAedaR1OnD+38m6pLmh
odyUday7Wd8+AabTUGNMDnLWX0XL+lMf84iGK9iO1lg03Lz9YnhfPV9km+vKbIpyRdy8Nl8Ut7lv
nBByvOOBteTWL2OAORFVcMq3r4cTo1wWVXZx2VY6jL61qX0pdMCNzvSzewr8B8O+z1AISEW30mby
dmKWC2aY9EQZKGNnuXbIoTmwiTjdxAiF/hv0nZuOSyCCpDNWDTBqnucw6axEdg+KUiDNGkfVv3fC
Eb9NjzqxwC0nVKsSlX8sJ0+Qkx2gZmYZgcBrN9OUExtcPF7VAhePhcOxBIOn+crjcs9ga0CPpX64
lzFNtLjp8jvMvJuB98QyF3jtwVyrqtBgGZUiFVBCIJEDJqWjeYmvC0Lc1rUDCggdpW2ofOt8E0Vf
+37IS1Xx8wWPdcukjRS0yCIwRA71F8B+ps8fbyxoTjYullOTXNjJiywZDYYcg/T66mipEXrWYpbX
ZJ7jh8RuSz8H6JaaOdqMeBR6UZT2YEPTQChdpYqbTOFxDUOvJQAxkqW+iyVLo6uk49xayiFcJBAK
hoho0Vyg9AAGQ5QMvL5aDt2ge2tR7+KpcgHNhxqHkaZ07M3vCkIRZladfO5mmmhK7pZmoXi10oWO
1o8WIJS25DTGrARLOpVf0JXSDoMGtBaZzB/tiCmscVC+gJAUotdTdptnoQ8yNRA01dH90qipO5lV
5KhT9L1Ly0+2VCq0tbOCrml8ZyUdiLM1fwq71avC7jkaUqB0urjArJN8VKviNulUL7cT0ODO8mM6
WguVwv5eCaubVq+/QdsNFa4VwxdpjRI9kctDmU33uNN8zWp6p8jjIM2UQzX2jzqRTAeK78YuZLSi
1tDbATjYZtq2mttIqd9k3X2H4rtTwzecKdYPjbIckhb0ZURePiuhOTlttba0j8jOkKR9mpOBxoC2
UaNLRmpofe5USf5DjaGs1RcFYPuh8j2esUfZuNSHtcZlNiW9fNPFi30jLUa9n5ZxPChrmj3UCVBv
kZSXjlSiclRNreRouRoMINmaMwUztp1e7Ine/zCWctqVmRw51dBkTrXGjUcgDH0rKeCT0Nfmhzpb
g9fl8n081we17h/tqnweTRMNlUp2i2VJbxUyrNcY5bmTEmU3dHMQxaDmR89lXNKGDuWoUS1bpqty
TPfjkkBuelCfTbhwYLWh8jK3qekn1qq5mcpYvAao2UmrPF93i6wc04bE+yTRlyvgqoF07qeu21vy
EDoDbvdD0lSjp7Tjl2hqU68vs9SN0yFzDTWTvaZslTsy5ygh2rNbqkUQ58NVWOuvcyk9yF22s5Tl
+zSOT62l+GZpX9Ut/n3pfw52AaHT8BDL/2Hty3rkxpFuf5EASdT6qjW3Wl2upV8E22VrX6hd+vX3
sHq+diZLSPZ4LhqYAbqBiiQVDAYjTpwz37byelPIyW1XxyGUYn7MhX4/GLHs6gp9L/I+jKMEty1K
0WnTOzRb7xMzugeuOEilGbOScXVLMwDEihLj7RN560yJOnFpz+6IZlQlN4CtZXLtSYNterGdzT4T
o3ftMV6gz8KaDnl01Emx+kul3OeJObtW1JymTHVnNf9C005yTB3UM0U233ZN6adJGZRkDGlTh2tZ
7oBMCrt58JZcechK481Uy7sZ5Gu1Yd0YDWQRh6l7X2aoFi1LdF8S4wbhs3SjanJop+wWqzLgtuQl
iguvqed9RpvdpE5Bm3ZoVkw6QMC58ajUURIsZfatlXq/JnKKf9vo4ax0B5rpX1sj6j1jpfeLYkPj
XG9BHZi1dN/09eCrsWk9mtKQ4CzlaJ1SnOjUNkLwFClu25mToy8puTFoFYfApTyAMSM59lrmEjap
MIBRY8VzrXomSsWcOGodlPG+aXY0+HadsAl8Cp1Yu6RGaGt2szhda69+blf1fUImgkmy3gylOgpU
O9+Xo/StiVbV0VMtxJ/4YhX610pP3sY8/ktfB8WZSH/ojIfYvp1orgA0Pt8j/SLQ+Z2PiaQHIya6
vmiNSo5J0tfgHIBsddyPX3MpShxl7KiDX0UdkKv/IG35CNUy6iK32I9VIrvW2N/K6oogLj2SuFwd
DEvkvixXJvBxE/T2iN5jtZoKx5vk2pW0lYbdmKhoTjWdW+k1Rhto8xp3kEgCfqnf0YqALY5awbo0
R6VEyjInD3E6vy6Fdrdm5CdV6V+Toe3liKRBaqc4yNk3FWjr0YzCuUy7L/JoJk40FT9luywcJY5/
mZMBfbPJ+qLg8OO6eGnb4hYIjVdko0FS9HfUlo5gcUW1uCY/Zj0+aErVu1oBEa413xuTtkfDufQT
O7snpq3gqlrUXR13GF5RZNupdfs97hGrzAjAaMV8WC0T3ZaIUIfmdrDO9ZPVA5JF9DpzCm08wOOx
yiTKnM6UT3lim24UZaFh2hb+Tbyitj9Ew/0qt53TS/XwEhXN8roaqhRS0Nw+gpO6PSmRXL3kldoG
JlI915xa6s36JPtrb5iORMdTVa87taIvFPMqK5X8fLb9Re+Iq9hm5oE/9i87pdSdVO1bWyWqL9f0
e6RaN2sbQRggLjN/VZQHu2xNZ12kysfs3+TmRCUO3D/2pFxyJblCMNJ2xBww6JP24dCU74Sa/moB
M2hVyk2z9I8a9npSagivKBlUylu796qhDqzOVJwijirw1tZ+qut4ay7WfaJNbwZtH5dRPvbU3rdr
0nmNNJRuaszeBA5feHgWrCtFBaLFJDR4TB2wEb6VrX6rmQu4ViN8ecRIYw9V9+HQUfuAs3rEXPoL
bk08MyEpRyoDGZYyPiWa9LhYZmiv5RHSvMpdauonS549MwKkpZ6PaKiejHz24gL0oWtxT+wxBGwh
dcrGBBbFfmxS5PSFvYt0uXVK2vtqGu3UnGBUGlXGVEONvHSaWJVcOzIgZmeP+1o2T7mprMdYMl6r
qm8hxaP/yqx8H49qaEv9QxanRQjpRcvL5AW6UDTBYzjVR18tV+o38uSP0vqXuTSnQYtPTWa/TbgJ
EKfTu05O0Nww1FupQoKRtDu7mQ8Y7EMtU+19owG0RErnMFfB5Bc3FmTmxupebZAMLDIF03+jfKFG
4Q1p9AXdhxSjpEbrDW37pkaYq7GMxMtW251i2bGHFrUJOQcaTdO9RlsgR2qkQd2OlhvPyrexBo9E
kcYPtozADsx7H8hadW9JKE8V3fxG6vlJ1oD7ohjO6ib5XdfLb7B0dz0H3apdnWeg3Iu0JznRpBoZ
aNPt7D5xNe15GN8VEYxnsxtgmZYOPnAFfOA82W+TjQPevIn68dpb2bOrdNnLgbg19apQyQRP7a13
0bk9rrTKciw17dEEW6virm0skJTaJkgIJhGydeuJd26IK6aCBaWLIyNS0GiSnNUMFrv1rn+ireeX
TWQF+waGxk9iOWtdFn0iQ39wtDLkGCZWcpSNHzqIu8ZWhDvc8gcMYhImqQhKH14H0wSWKKUrXuXG
MPkRqg15mKDWn5CX64va+j7ndrh3a5FEZpImeGzFtDzIg+nGVfJOZGo61+18ZslCe8MGy7QOYjjM
IPHzK71Za5IETFWgTF9a8xdJ8BBqCMQGK0eGTGakxM6YtF5inNCgFDjhVo0Dg/YEoQAjcYw86/L9
H9VGhhZ1pgaQk0TypSUAy5OD1Nqu0uS+RaTFUSs5SDPpDcHeBQ3o6E1d8c0exptGkXbX92JjzzES
hd+DfjkkRXgSu76nct6gNRrUOR5v9mq5SaoElimkSN0qFp5b4gG6MZ4SYPfOwOYSlM/lt+hQBdKt
fpu9NN8xdBtQkExLgNa/tKFoKmGrlnVhmiu5KEUBb5pmOFa6Z51HzY0zEN3UGMeKI3DMSGFaYHZJ
hAfY3FvNUlVb12WI6nBhoM0JHbJmNoI8slxFP+jDDyUVVSm3ZnZANY0CBbwJc3p8FE2mgo5msSoB
8H3K6+QTr/taefKzAfAB6oThEExe5My3ip/ez8+924aRq+yve9H2xz37EVxojaxUAjKxNgI8Y2dv
PZXPYPbBBkceWt1AgTLJkfLNOOLNmgkHWbcukost4DaaFvWqaiWsM/BQ/5QfenBLDl63R4S/EX3V
rY7ShTWuQNPrFR1sMuDImHpzM8pqH3QaqPBVq6MhJkPHQ9/ou1aP3WFpXiDwIOg1b7oV9OgxMYFb
WubDcazkVd9BKDGY1MythvseITlpRbSQG5UvaLFhbBfkBriaec7/qaZoW6EOFcQrGBTGBJLcjbvM
5qGZl7CXM7cZHwROtHFtXpjk4n9tLPFcrSwsG3tW2ltuUXP2iv4W4rooJ0YWmumir7m1mWhewHVl
8HiiiMVFY7PuNKvFZkbrEyL2To9jfyp6V7C0jaIlJNt/m2E/46xxnSiA0qQ1zPyWpJoPE5MQ+xfk
hVtgugtr3GkspnLSzNQwMEFHYp8+sxE6FAwe9Uf7NnpXvwwICPUb3dde7tkeGqLXVyvaU/44Ap5d
GrjIg7Ew13COlOfSxAOwMkSzmOwPcT24i3VyJ3GO07E0OxR4wITvx+lL1MieMqiurNceePgFy9py
T0aNo+DkWeD14G4RAKmB7qK5GqBU1klgXwAl23+/cZBjMTGNL4OLh8fJzX2ZqZkGC8WEsRUCeJ6J
sqomYknZ9A8g9RWIQqEHYX80d8+8UQWMO7Iq1OakY+8tfnxc/tKPYFc8Si7Qo8m3aAAXMA1Acbgn
7yj05aLu+GbEtoEaw4kAixE4RC/PQ17n+WiUg4rx78kHwQfuKowe7RgKYBGCIDc+nK1CtQwULaAV
B2nppbHImGc2tIuMq6BesWK2S6S1teHxFxa4nM5S566KFUUFR6T5pudQDibaCRPgwXX/2EjEz83w
iCbZHIq0wWMgAMLfb+wX0Np6aXQ7rq/X7WxvGAPzY7obgZGPVkaHSkakq4Ha3qb21yYTdFW2EnCc
JMsyADJSMP7KGRggTIaITAlIoPq9/JVRaqE9cQdQ5o2Qt2Zr05jwJlEh/Us+KR3IrToYM+hPMFyU
PQFQ7iVB/tDv9AfUHwG9bL7WGDD6A7QQiNGg+Ym5CwLmYS4EauVESSoTIyj617HeRyCXIHb1B7cK
woUCUk2kAyoQJZeOnaKqMtWzxpb2N8lA4jVHinS2wJSbCEr82ceZwgHCHk4t3oH8klqqdtFqW2rQ
2S/G/JR3ryQWpJHsmFzGc2YCFQFiQpIVQ++X68lpuur9LJsAeYx7GjZHNgHWhML5CdacvGaHO65y
3VeLURtmoD2U3yBKEZZu7+R79RUzIv8CW/UBY71ijz+3axOnEe1sFTTv9nd5sCHp1jS7blZQTSS9
bw5dmOeo+ERjm+2mAYIjFQq+76WBGmUvIbVfZsACxhJMDlrfBGCsQGOr9SVIuu00FPQ9S2rvmxVf
nirolFex6SYtoqo+3xjW/CQ1qDaqxRo769q9T4p0yyq7iZEABLtIhi9rnQZOIfM06pB1nCokBEO/
7rUW7LADua+Upd7XsILmExoTw/iTLuVPaG28ZXLyY+yiWzC93VCzjUHi26hOLcu3Zqd6cztUbjsb
J13DE7Yb8ZidZpBtlIak3EgSCG7zof12PXJtPETwoDfgQApoUxFjuCOhqmutGrltB/2P/m06JPcd
WBMIccHRwCBKgY05UKCDXO1f8Nx/DpuwDbpjRosBbjseNWkUBvqU0NMIpA4PemLfJOkPwfI+ZzyX
JthPOLu5WyPOOy2xMb//n3sTChleFpDdjHMPzlKv2BnH5Si8sDcOP3SZZQP/IGpBLe7SbtZJlqJl
GjDMQLT1d22EDkFpiOLZ1urOrXDn30gyZaI1WvutF4UqOKfmj+FdwzGB2GfYLnufPfRu4otQl6Ll
cQEhMcyKxBSGx/XetHeWCYRZXAhu1Y1b7yK8mZxvZoAYNCYE7j8ofmZQ/KQHba9jbKu9EZHAbOyk
rKrWR4IFjAkv7lcUIxSVsKxAMnfTgjp3XQcZaY5mJAPGNAnu843tu7DGfTdJyWidpZMRZNMXArH4
rI39WBPWi7fC9vmiuK+kNxTxI48Qtm/S52bfBElg+pDxS0+IrIF0L5oK2siTkaAgb0DpEzTmn/Jx
0APkC+52FHAP1kN5K4NDFl05t3wwb7W77sRmkhIfrKNB5leuCJG7FU1Y0ciEAiTE8AjbjfOjbiYZ
6Ro5CsyhPsyZuSvm/fVoIrLABZN0QvOhrRArVbkNFPR2yTA8XTexkejDq89WwVznbBWdZli0Q78d
WKQyQqV6cC2zD8aIon3e0sd6xGQyofYJV9B3PcNbw9amL/YslEvbWuvZvcBXXfO0RImqRGw2i3o4
jCWp0AHPREJeAisfGM6z1Zrm2MVFqwLbBQxKF1vOMgiO2paF3yFSkeXL/ayMVJ9SFeixxDb8hUJC
JX+7/slEFrgopeYFlPlWhPp06VW/lLSdGuu6INSLjHClHog7923UJlFAuzpUBih05WR9ur6Qz4m/
cXZnAcF5uVXghKn6usVCmuYuGaadJD0b5bsCMM91Oxv0MMwQSvXIXfH//GsmUSY47voBg21P1VP9
zGK7TB0ML761XyRf3isH+RSzGyzIvgLA6BS3fVj9FGXoG1Bw9kPwjwmuLNXiQ4ZiQqhAWyKGxx09
HWDJbp/vQMQTACZ8sH9RsJ6B6e5JPD2weczPLbPvfe746I7nSgzL0o4F5vkY7f7mKs7BVCwEn7NA
z+XTF+vkgkqr9TbBw/Vv7LXBmPK+xpozlw7rIDLcZgwl++ZrFqKnUzrzH7y7sM86lMkJbgUFat2X
q9WnTllYjQjjMdjnID2MDqZPvumo5lWuCPi9cZUroIgCeQJY28FEwBnrhiIvlBSIOR2N9bRGUx1s
hkti+W1Dd4Vsede9eQPZj8Wd2eOOZlVGqzwgNMKJJj9LvRJEFY1vQiT4Q5Kq+ila4Eb2gAQFHJFg
2UYWyfN5q73coR4GcE2s3HQjUOTK3rAFQW3bQX8b4eHMAOCBt4TgrpMPGNS/BZbMG4L03gpkJxVi
9YXWuG+2VuAFiCcJA6+m24IzvA5VMKaB8B4EZuIa9va5P1sc98lKrayUlPznk+WPWeMUoClfw3Rv
OYqLcHPQTmLWtM34emaVi68THiKyxRY5dzdSjXEh+9sUn7SC/sldcWaHiy2LXGI7m9gITG1y9VRx
rFKgb7wdwc9McAHF0rKENB1csP1RgNKwcxRn3qn76gX8Xu0x88BGc+p/MVIHGkB4NPbs9z6wHurv
olFpwVn4+NJncXSS8raZSrhp1xEf4CTAcIOJfBUc8c34ebZc7jVnzQulpMRyk322VwLoLB5xyr+T
47zTwF2tuM1jgby21ZwCzUKBceaMn4I3yFRkBb8A553b6yyii6KW6AMnJyM0g+7GxlCBHsroRfwL
nj2WD12zxpz4bEMXeS0Xg3WdzWXdkXmEfC3grn5OqqM1QZuhT5tnYIOfrKzAqG0u6s4y37xmntvp
uo1lMs0wD7lezC7c6NqDYDs3r4ez7eTeXtZqF3qjwcLUOs2ezX/NO8bfmromWr/N8+SVXuIXof0k
MCz6jszJznY2npKlKtDUQfExvf0YUvSspy6QQqDajiIc/va5+MdpePCAHRskKVSsEiLLgESgO2EA
FQnkuWBR2yfjtx0+cA/JMnULLtv5VcErxekBr3PLD4ZTkJ0/Mi752J2/Ll9I5QOosBOYZ3/+irvo
XCDXJ02JpRrLLE5Afd/Mu/6wYqJuvon/QHdMBVMPDqGG/8FAPJ+10kGKCmlujA/qGoAFDvMR+eHO
cKSwDOK7+rtgbRsn8cIedxKJVhLaSsTCY5oESBGRVMgBcfs/2kVY0pGiYdifQVsuPTOpgEVYmvZv
OABrLhV3zQ7055hGERG/bdyBF6a4u8lQo86SVM0CIBzzYeYaSIZ1sjsENnsRHLhtU8CxILNVrU/F
/rZSq0whFC9pOjqtFYe1vm+BMFznUhCiPx7DnBtiVb9NcW44TEWlLUthwTUWP9lLT2rY7Md7ugPr
eQBgb9DsINjogQoGVI0pNHweW18P83viy0fpSRZKLYiWzn1Qc1ZydanTKMiyr7S4n+b2aJuxawBN
K3DSjTiDdF6VNdSODWgPcEENUh3FZBGsnAImZIXWL+aotq855FeNbj0b5/+D9PfcJN8cGMFJMCpD
bwSlivs2TzzgVJM/O32/F8bXHqGObq2UWdFC64B2Q9j6igu6OyEJylYyerEeznmWfCVWEy8gbAqN
UHOn2wFVs78SXEjJ6hqBdUz86UWrPZGIwwaDOgLa2RI5L6kJoFDFiCWCRRC6jfhWoGg19ul+BKfn
7IKK26f3QOXkgajaupXvX5jmwoDaS4AiZDCd7A0orMR4ECphd2L9RTGX71Yd+cIal0FJ06xJsBbh
LQN2Ilc5pnhaJLvuTjxlK9xUdjTPb/loWReqIZZGfw2/YhQTIq/aLR/0hYf+lxwwWfX+zdyborF2
wUnkK9i51Fd9XpYWHFZ6NVB9haBWaHl4iT5YTv2kP4uv341U6mJfuVSqt6c6JzbWCrE91yhmpyli
jNt8LZpfZvJ8PdJ8Xp5NNPRyFAOIWmAxuH0FYJ9IDYqfYZnsm27Zz81jXopeExtn8dIKl3628oIx
G6LFIfp7QD1WdwCSswp2g0YRIB7EhbKIh2k5Q/D12K+/vECYXRDEA5EIIDRfs0B2TVeMc9WhrkVf
kly9r+qXOuke2bjd9X3ccNBLU1y4aQeIPK+TgTkoaKCN78VrscdSfaYPm+vgQGDIw2xxpb0Q8/g5
Wbu0zMUbYjdgAIimOJxcJZj3ihPt11u6X2+mnS1IDLe9BQhdbCVL27hriRg1Kk66EoetpLmR+jq2
vZOOItzWRhhjK/rHDF8kqTGJjrdhTcOC9d+BwnfSMD5hCs//KFyKUEDsPH32kt/muGSbYAq6mSUp
DptlfB+qSHfpCILNtILMJWA6jlEPd82cC4bMWSy+ZpVzGBkvphZU77CqqdDUfm9pcN0ltwzo0CnQ
APCWP+siy4ltp7mJZeXrV2IGGNRyrhvYuADApApeUpUA1ULQ5LsMyhixXdK1gAYJw30wz5uPyx3d
WyDe+CMvB/oTjW2MrKufnuuFinknY8EkIDtfv221h/8Ptrig2EtGg2lLnGUmhPn3iVru7HC9qULR
idooc2IPz9bF7WGX1sMsrx/rAq8l0z2tXePUMUim7DKFvT+40ZhFMNNh8AAnmSdq6csmjhWaUcSL
EUKrTHjXjBCM1S96aABsN78lmiPkKWFRiHf3c6ucu3eolPf4snE4Bh/rpG7iKbcYGfUM6GagOl/+
92wKl+vk4mILbGOqAqmAkdoO41eGR2sZYiQj1HPKoFq7V2kuD3FUPpIM8CupFcEbt4Ll+Yq5ZCwZ
5D7NDDyQ5iXa0zS01NzrAQERHMLNjcXokmEC6mGq/OREUsVz1DIH0kICKq575kAKWJpWSL3cMRoa
W3CpboZnVMwAmtQ1WyU6t7HUaLRq7eFAWggex9hNGQEOm14oIVELyTfR43Y7zgBZhtOvEhnQhMs4
U8R4eS3axQ3393kU33CbQfPMFOem5qzba5HQOtSUh0UCq4E+C8Ly9ok/M8FtX2FmUQoZAhZdmNBx
55a5L+FhAMKeHzgIYfTzuodskP3jIJwZ5BwRLH9LlYxdGlLGe7Cf36NvvQfmP0wb+SMYdBtW28mg
a2c44POrra+zT4PEF75OthIVHXA6dAaB6JQtPnuQcaUuFj7j3yG88OYduy7+TQjfPHu/Tdlce1on
UjqmcRSHVd045ggacJBDiHALIiOcW05mQvuBrMDLoXhVVUC/efGSe9e/3udKID6ercqgzDRlaFNw
9wMqLXI6pyQOJWn0Z1BilIzHwZCOBZSpyzvD+tEkP66b3D7gGBZiMEuwUny0Kc4eW5I8Vck6wEMz
MB9jIJLidmADkeBR+lcDkdtH4swgd+HaLZCeJEcuxAo9/dP4jqTPtd4hretbDcrGolrHxuwM29Xf
K+R3NR+top+xq1oY74Zw3AEkt8tADyXshbOA8eneO7PEPeZsuYrt1UYWNuPeY7qJvrVf3gtwovXh
tHqiOZLtWHlmjztkw4gRdBLB89l1UO7iAyZyWCtFO0n7pBc4pyVYHQ80GdExbWsNnkLr+AVkGIFO
k8NK6p1J5aBOJxe85I+5jVtfwb1Lkh3pNTCUrMXRVhUPHA7vSj8fh34E6+roJjMUI/EyWNwKNFpO
MeiLs+io3VSNIxWKp9W9E0voPGexpy6aXxbR4zqBbacc7meMB8UySjxS5WI+9FAD1ym35VOMEQYp
gUZO1bqzBDYJtX1YS6BTM9QJ55k6pIugDlDI+8qgT7HUvWZZdSjofFeNxi2IEF4ZW59S0GeVFl6X
zR4IW3arWRxIpXpSXbiktcKCqr62KPtJgw6X8pgpHQZ5mrdENRwjhZAlTRz8uSfwNWKic30EW/6p
iZWDRru/TE0CpZZJPQRMX46aUHCYN6MuCtC4rPHLwI52eXlKGG+3VbqcPw//l8uTIdU+AAlgT+cC
YgsI8DpmSoq5LPlIm+kJyee9YDlbQffcBndBF/Nk4k2DN8d/8sjCQyXBOM0ufBzva5YxizLJDf0F
BthHIDQBo8ducWeqMEdZT0rYHKrhqTB0r5xBqwAyj3jUvCrr91B2fGyL7C4v8vtxReFNVUEIpLxm
FnnR5Pmp6VNwMdPbUQepTDUc1yw9mHJ9tCB0bXY4DGsimJ3f3qZ/fjJ/MId5olNktWj4xw89qBrm
gThmQpzrX4OFST64nW0Mj3KuKlBaEGgohvnUO5qvLyAYOQ7xfUYFnfHN5eAC1CHyx2CQ7L+f3UiV
1uYpBlzj0DJuZeumn32z/HZ9LZu3HkaxUS2SVbwyPy6pMxtJZivFqrLUr0seaQIGi2V2pSgGY8zk
mwScOCCwol1+MI3G6XLQX6jJH9RX4GEWxlGQJCHFvlymidY/nS38hFn7UaeHuIxdKxPK3HzugLGm
AibPVcyeY16Xs5Ikch4tGcoroB9xUGC5aTHwxAYcRAPPH4n5J/9Ab12xTHw4bOvleiAIkCxWVoE9
Bvc6GwQepF/m+LNibWHWuYEK0ur1sYsYHrkZ6Ecgd1c55XfRC2Irq2eYnv/7HVx+kSRpYcQL/LQ1
74BbdCBC5173nk0HBa2HjhIqOn18lB17pe5bCV+ua98nsANZ2eCM1eN1I9vLsFQmlQvn4ONrbGt5
pspJgq6e6WqypydCSoKtC90AZ/z/meDC66jpZZ0nDYZelp+zlfttqrtrTYIIhIf5ct9MAM+SJ3Uq
TlU7OI3SGoKQssFLAO88+wXcfdUonTbmBrxztR02Ig9J6e/Vy3xQDqxRlHvVT0NQiROaZPt+dvKX
LI9yS4XJMcD1Dnp8UKh6kt87rFtTBsWNCLSw7S2/d5k7F1XbRPEwIpyBgsEBfMGJ9FOkrwKf3Eyr
z7eSc/sRsh9zFOcJjl8ExwQ9db9DMbqHupuUMgmyHVEFNkUr42LL0FZVaZVVElrFvaE8R1lQzoJT
wH7156Dye/O4jHowWLU7g4uu5ZOldh44jJzIPABMISh0iI4bd+0TudeXhfVGwPQHvddXSfty/TwL
VsK3XPGik9ten+rQVovnLjZOdp+ebKDBLb3/k5vl96ni+64G0SGgk8FURgnC7Q5Tkc68vF1fz+ZB
AjmwjBwdtPqfZgXAt49uPulrFO7jHbSGISGAWd7iyDyuD5fv9lstqPJtbSHSAsbDiaCIuZbLo2tM
vdIb2lKHtPopEbAW9X3YA2WEt/gfre23JS4yKhrYrTNCMaT3rLqJS13QEkJh6QeElN0sdpJD/SKw
uHVPg1bFBibGYmgLzv+iNMntdoCjszHE6i4B+yyr0GYPokfj9ib+Y4j3Q6truqEzsySsi12bTNDY
PNLxmKkiGfatA3W2IN4J06HuqlbDgrT1YHe/LDAEXt8ykQHuG0HinYyRjG8UJYmTKuA+LDr/uomt
AHe+BnLpcPKYDqqWgaqzMr7JBjhykpOCp+Z1I5vrUNBZQdXOsuDfl0aihcxJM84QxDTJUdWkm7LI
9/+bCeYTZ3eeHQ+gJIT2YLg2C+jl9L0ci3rLolVwdwEtW1qua0vDQZKgniT/WivI3F9fBvsb/GUA
/OY/O8VdBhh5VuU8xk7R7hFkJOAhqQ5pOXk0ZuD0UWBt86CcWeNOZD+AMKAf8RBMkkdbnYMoGwMQ
7ziKaOsEy+I7oGMF3HaOal+Y9t9NEOwZ1YBTOYLp8Mva2QKXFnynj5LSmSukaa8i7UuTUCnb3Uwa
xzAGwcEUbNzH2+vchF4Mir6suH4IamDmOt9LS+2go/GgLpPoIbd5RH9/Jf4hR+iyEiWHseXQ7xMF
BI5fDbBaAT/Vod00KrumOhAIPnhgPv0Tb0TpSmONV1xIl4cK1Atlr6W4jdqRHqvuqSSTU9q9Y/ax
vyyJwNrmOlU8Fw2YI5jMuLRmDInaVik6P4rdgVTZcifbcCMIsF5f1CZ6w/xth3fGnEqqpEZ4PbE2
79Qcwa8JJFNphfYNZDwdOfXYLEG9K0X3xWYCe26Zu91VjMfLY4s8mbUqme7lR6vko9X0r1olmyfh
bKXq5Y5GmaSNoE+qw8b6PqjUUUEIen0zNy1AqhASWLaFvIWL7FPfS11i4qnRyMCbK627GrMgJdrO
ws5scKFd7Uib26wvodzNQVK6f8OlQDeCabDXBThs8aTJpiuemeRCPWhlW6pF7DbJtZsq6f6S0jrs
Y1r8j9vHhXvS2nFCJfRUwXB8aqTptopk0RzdttedLYY7V3llRDboLJjXMTqLyoPXMYFVKVz/Yg06
EMhed4oNYjhMVf22yMPKzWnSAE/BQ63HwPn4Pt4Hv9vjco+iJiYS/uBxY8IHoXeGphIqQZeuvsZR
3xgpFqmriaPTYzSE1xf1Udz5dDVD8xd8fgYgIhbn6oWeR9SUke2xZiODP89pkLtg9wuKoLyRcc0A
+sWUjuMvXQktewZ3SL36BaVEUetR3bx/dMKkDjRFNvmWNWY88QAy8FvsnRqO4BrKd/r39m4ATfYB
Z7w9ApgdGq9gpbstg+U47Aw/vqvC4pAGQiIYdgl83pffv4WFiLO7MAJpToMJfBoqP8a9+aoB1a/7
9gPTVSp/oO0quHqZt/LmLB1lPnxnTNTxlSkJ/PuSKaMFo4XjXjm2gEwzfLRoi7d22LZN5KtM8fAT
qoSamJ7NYrkOy3IKEio7nQWQbWFBhvzlumNt5UbnlrggTUltA3SKR6Zi7WswGg5F/UzJl4lqQSsp
z/+1MUwI4XmJLihzY+6YdFFaLsOCdppdJncmdDmgZg14dCLfR5V5/y8KcOwPcp8LIs+408EPtQGv
1zu1HsAdhWLsGc5JP/wbTBULlp9MIbDommYyd+QOaGeRSV0WpQn1ZUJJNHfsLoXOYjDOUC3LK1Fc
3XBEVEYxW2kzQhTCp2WzCY0ela0sm1678WuU7JLkTitfZPDermDw13ohaIy5ArdCkyn8yYaFev4n
etpSs5Kl6VItsG5YKVHZzbvcZYjTaS9GnG/cgdYHCS5aCKwiwSV/uVGUGui8tWCGSGVTYzuXN9KK
Cs1btxPQIX8jYSAJzn816MWDwy8eIAcEB2FKJ6DaSQGjZzwQsjPIQujWBrMnrgkktQTkE4idfPCM
erBwZausB0rhaofSz+7Ur/mBgrb0JxhqE4x2qR44GXdlIMuYHHCiR7CCubEQWb/hQKivM5knPOs+
+2sUNyqVYow7F6f5VAXWfgjye/HczkaKdmGGS59ScLVnVmTYwdAVO00r7qBuInoobKhowRvP1sIl
TMqogMkE7MCBGpJX1V9PLeCT5V9KQECjg1tyF+8SqLxLboRJqPYb0IAPXeJYRxo0oTuH4inaLe/F
pwXLJsjW5E8EvJW6TmrCxHqMFkxUfelo5MciqYIy5MYtAeKhf6zwic6YGbGmJKCNkNXuWBf9k943
9w2wM0O2Pl6P3JsH5dwWF7ohTKIkKqMVYeLG5e14n/qMXwvq7O+YbBFjSjbupYu1cfdSXkN0OGrg
nmZi1M4UzTgMneKVa6+6PZEfuqUHD0Ac4d6qbkfVPqVD4QzN5EjZQwnZhSjqjmVlP6KJ71/fik/f
Fkke6O0U6DzphHV2ECbPMo44r8ZFi8DDqUoZLuRC9Qp78Umf/7xu5/OWM0M2CpaggrMAuWc/5MyQ
Ucvgnk1Ap0Hu8scVsh8zqBB6hKhbsjjjYwX54dkpZUdg9tNFxpnlTuy0ktLoIIkR6F8WFx2cExNj
Qpzypkc2Mz2CtpXICE/Svfl+3bTIMneM58LK8mYC45A+vtgGsldoEhkEo1Oq28yNm2ui96Nwi9kv
OtviDLMORqUPoGFwAJrZTQawWanbts7oE3BWouAw/c82+QeRMktQrMA0WrZHGzeU/QIyf5AmCaCC
/ip+TH4KwPicKprFiIC2CgZGzl1tUxuhTYbPOaag941lJ7LX4Pp3+9zsZzZQU4ekHoiBdD4rLiEr
0I7ojoPiCwTGt2xS2TgZdwm8ZNitb9etfb5BmTUC4nqAJYC8NjgHLUlh6/GMK2UMZLeDRNJJe55u
p6/d1/Go7tNT9AVcq37zE/xNfo3xfq/9WYX/NRck+xEak9MFqav2aXBTWfJRLqGFHJg9daLiNlv+
MqgAdrL56c5scDGw/X+kfdeS4zqy7Rcxgt680kqUVN72C6Orq5vee379WdC+d4oF8Qh7+rxNTO3o
FMBEIpG5ci0oc4zgaDNcFPxsOeLQbmSVEreO3HoZlHdAVG4SKxVhPeaBAutmM8l08INA06f5mNrU
5MDkdP3zXZL5UTtHVr06cz2X6eqQgVVG9uqfUBBZMJRCujHxPjgSFXXBkfF0jBwBSkEs21uxG9NL
SGJBSIkoTp29pdOUaF4QUjt7AWnVPa+Ygdd7E4bt1KMumHNsVosp7lgz4Ntf8j926Z4QJ82Qz5oM
3NTGY5suZpexajmX6JDztn6ZoC7oZI5FbuqIQ0ICx9U9wU5AN5yDJDrCTK90mvzuxfAhI+YaIKeD
4EnMnJhk7K524a+gaUzQf3Ob4j1DRU6an1uW5jtrJymHxVBtPHA6vGfII8eAficX9KyS3+Y6ICMB
gBSwS3h+fPfQTuVmHQEGUovHwQ7BxUhU5eNjchOSoopb7/7FSObmuhRCNwUpe4KN+24zVdUwKsBC
5QbPsq+5aFCeyzuCD7lfIHtClzlDsnn0AcDDSwQc5lAdoSzKGYZ6CQVR+qLdTrbuC0cFrCiYjEZZ
Kd9DEeSnfgCBB5Od/bKkSlx1ZZnyk7nuBy4qwTFDVHYJkAlCZBwQ84TBPDHz2+R5YtwZTJPU9saD
NmZRApNE1JaoVGAMrkOkAUHsfEz8Bf831NN210Mda4epSFeVSy0KLXZYl58GdScrN1XGQ4godOcO
zZOBgebcdNvVtlJuq/bLlOoajoaON4k1i6qvgh1WzSHCdH1dLEPUBTxVXarNIZhmgIy2JmiapfKx
7Bk4ostBC8pLqGwwgiCmrBNRydkv9vUDNDaSdx7cLk/argBJJOgSnNEt96lsSX/0CHd94407ibGn
22F1tankG69uqyFCW7frQkjN3Wt27eheeZPuxslczPwk3gleh4n75WfmFDcd4FT9jmNUlrdzq9UP
oK6srkrTOW5AlNQ60V3xHvvFa4b51/6pfASVu339y27nVl/WzuSZq+U2KJgVdYHlQvVxdlVfelve
os9hr0cWoFxuDnGVGMR32UMUW7Fo56JN4hP7AX1Z7/7+9elSYV+OfV+Drtzlavsfsq3BzP5EGPHB
wxOF5qNyr/jTz2TXeAa0wcEOANBjBS5Z5gfYjMyrLaGiFeYN+ELgETpI5Z3g2aBqKXzoYBoDJbcf
F2b/yozNF69favVUuFIgD6D2GG1CuKqOXOZKoq1aoaNj+CCJLflNuR8c6J+WLn9gpSoS+be/lfko
21TU4jDQFyY9HK52imN+AwXwCcaFnQyWdTEF/yHn9BBzQryGxubeAADuTKFBZuMwd453BibX5h1x
CuanYG0LHeG0oZlDBU5BPjfUAz+TN/J40u8MTHzNdu2OT0ppFR6rHH854XLeE5noO6Fyh+Hc71Fg
CfQ0nAP4gOxldyCA2xd/MGplxbb0dxfVlyUq3jSiXIIfFAcwOxpvYghkVGSnVgCdYgQa0ex+ZxhI
ZAQ5gcSQy0/+ZZSKMWUdQkVUhrsNbrEPwSbpTI/dI740KjyLFX9C5QhczZkjYmLEZbVULjvi3zdX
J8itVcyJ44nr6hzWp1/xw3CXFCa4DKBggqoZrBNcs4ZhosScODP+uB7vtleuCWADRhUUORB10OoQ
jEOyiEtmtEQfrV2wCkXAo4NqT7ch1fgSP8l4S4bglb0tLNYbktyTF9u+Mk6dNCgcjbqOqVZ3zHxu
+D2IGQZ0bgOVxVe2eV+v7FDHZg4xH6n0MThUoG7cdflDLM5mjDGh65vJMkOlBQJXd3WmZLgquRxS
jk+BKJqGzkINbb8fV6uhzmKTT5na5fhkpGazgJR19iEuZBd27BvQhxKByLSJBk6/Y1FHX3aWiadq
yMLBCAtZNbrNW2m5nlYyno//r1w0Wfmp2qm1bTz3NghM3OKk3gzc/vq+Ms1SN1BTa3MQdHg9JvsR
uirpgZzMGGsVQL1D0g52d+B/ORhfS6UOhpRLRqnI5+xrnk0QH9fVoYgh1mxmeA5pGDgQFqvtnEq3
lRbUrICSM8/HJWUVtd/UAWm4PEg5EhmSfXHXHcGL8zLxNriiXsIDYf4fLPFX7xLMaLZbMhPMD04Q
momv79pju1dqdPpZZ3b7JbHyAeowhWMcwAXPV8Fkt6bSnkuG821vR6AiM+6gM8u0uXklr2xSJyuN
E+hJc3AA0tcnzX+lMwOUTBarP5JRE4NJGsKySB2ypBPSGZlngAsv+jRcQsFLzCl/CH6CrazCdHHq
2tPTSSlEEoe1x2oPCksMKgR3mtW7POQPkGfiZLFy3f8lkHy5OHXrRXUISDpEPFxRs/TTYBdP1V3y
1twmiP2tLWJkUjWl2SEXkGFzLuNQbz4Ov74pPVRdF2qrNRN8u7OhkEs4yZTXVLNSP4VbT46igsXS
qmpLcMSd/oBmB8M+CRqXl89/Vm/Qz3/MjyaiiGhNBufPgJJd7EExGLNLhSexQtj2VfdljQphPTdl
Wf1P0Fa9LreMGIkkUQgCZ8VRRIPnCGYvu/JYyQWJENdWSYUxoxcgxizgtBZ8ZEv9YmoQhby+k5vX
HlhhSK+PzNNRrhvU5Ik2YSMh4JKm6DPms4kkjvW9NleyMkN5q5DJ0LfhcEKKYwAGNgG9ILM6QJQe
0wCEoVplvL83c+0ve/RLcIyaVEkLLMsoBmvAAJaY71sdOdEs22WYedc3cfuZuzJHuWMVVKncY3QI
oR7zFMV97an2jJaIMe1CAUU31ukn20U7hoSmiAypKo30hvH3VdKpzEHZtjOmTrlmJyk/o7S/H+bR
VwLtTjVyk0tBKLew3vJbUXVllM50o6qPwxojPYiq0KsnyM/OlLwSkGd0KWI3szhWKXPrlK8tUtva
ZJqWZsRigG44Lm9SDVacvreSBxEWpc+/+IxAv0D7TRBksNBQ522Eokw9gP0Q1YozHc6ZTJJQLJP1
KYyocvbBi48IRTOIJkPzFzPF3z9ilZdSEupgz9RToIQl/Y9ai27CNU4JhV81K95xLG2wNj2q83gM
tOpHi0Q4MeeqGM10UDSrnLLOmdLaFkIAMpTWkRpRggjOvDB+6laQgEL0f34p5W7xPDZFOiPaxxVa
Ra2ZB91elaP7v9n+LzMq9ZQS+ZzPU8LxmR1Vn2DhIFHuQhzJBC6QnQptOtfKGuVcctJxY0N4NYVb
Uicn7GzQhTqTPrMbbpvPxNUWnvW4Vie2yGd5WAp0hwn3Q/NeW/VpeM0Oiy9iGoqsDnQAyT2rHHJJ
AYEcdG2W8mi4WJiLbQvmSzwzSB2EA3xV8QSnvNUYTrIV4temyN9XK0xzPWvGaEH/uxjMnPshZ0/X
/YNlgMpd8wQsbFmaI8sagcbt9mXDgqWdh6qvHEm6OStzy7SUXIu4KoAxAi80wrQ8Ppee9ND5o6ub
oLS86+/YXYXNiuF696iUtcmydgLTKwk9gIIQKiAVT4Kb3uEhWjy9SgdSWHCUkwCUfRWalWXscRZv
2s/EZxX+t087UeGErpYs01KLmVTHU5UUAdTAoU3ZtC6fa64wlKycYPM+Ub/sUO8CmZvTaUgQ3bXO
ynNbcqHO7IWnUcLggsm70KhmN2/Iob74wEBwYrgfqCrMVH130kZflsCYFcI5O+yTX/8UJQVLeeme
WWePBMVLU5DHAOGeDLoq6ui1wwKCRBHLG1wdLZsBqGKoP7PJbbdScdBsoIsPkUJIN1N2RiNtukyC
cmrrTHb+ABlEB5O2FrDWO+j4+QIInOrH0OYPgXP9PG4+QSDsgnETAH2AoKBOfFJAMA9PuwCWZ0d/
ie/7U33KvRhZHVERrrzQWk6VNX6wtvaShQNhbW2Z+ox8MnWQZibyNh06f7JTZHLjVvlS/NB7RbvJ
tVBz+yj5NMRqp+nCTah1P+ceMqsLZsIwy74HW8V7Xpa8I+dGBl3b0Kly8V7hIs4cRvTR264WhH0V
h6CUjhfr+sZtBTLyuQA30SSgQKibZxRVLq40CFD1KZ7EIPrTWNz0m+/8tQly+a2CsTjoUlmTsj/v
o+uU3UlAQZEyM7oO6KMnZuWxUtKtjHttkXJDZczLOsO0hDtyo4MGiMeXqa1Vgse/FRnPSO83X9xr
a5TriVktLaJBrAEHEd0BPI/mb3kuK+kR+PArvCmYhYztJQI5h6EuQJdp7pew0oY8JM+xbK/+QV9D
i02io1K99shSxmP5acwmYKIfsc16CG4fNf0/pmkOlzoLkkiVz3Ub+UdzLEOwExBhhcRVbVJJwyR/
5tf7DoeO9WG3vFUBbT0uAgCnL4g7gkWMol5cgAYVpX0zzr8CQ2BkflsmwPEKCkqi7H4BHxjzrmur
RID0llw6WQFObp1VRd7cwbUNymMW4FyjSFjQkMX8WP9TtVqPc5an3A9s8ax4GPnTjy5FEY61gZtZ
xdo0Fa3gSI2ozTMployOhPJQd5SAVEjRFQlMxcpuiEpTaLPg4ZfAYkTJtV3qgo1DfU7nBfE52+ue
4kqppX0k9gwS+fam9YaDYYFx3VmeI0e+nW3CDF6cRIBiJavyY9CRRT5zK7YuRY3nNUBCDULmT21F
MUd5i8+Al0QehSYYwUon17nO5eQQ7FeQJsqDunTHVN83Yg2sbCRo1lJkqVOVPLw8GmunTeXJSvOm
c5q+qxxBHwJ/zKPcLHuZ9a7fcExVAfpQB6wFnLI0yiTvAgxM1Fl8Zr8TUsh6JbypPQsPzWxOaNrP
Bz1yi4RxsZJNoDKHb1ap4I2OUjCXQJN6ZVNaXfyk1xiQ6hghlLU0Kl6PYZnOdZWnYIGI3Kxs7Dln
FQk3Xljf1kEdOVUD9T3fLakn3xP5OQGN5243IrFrfsC9GJfq1gGHcIisoslpIDyfT+HqyotFI5bF
QI69aC/6iz1aizsdJbzqBkvyMetrGfdk4PFfkN9vbCUsE9ZyUdUVzH18v2zzPsWroVBij/e5WyE2
geHH4ZZNjNCIoC0soMjJOkhbJg0DAFLUfohf0l+vX8oZeqqxN+loihkKalwv15OUrZoWdD6hG0yk
1wASpbIUJH2ERr2Lz4wxYWJJB32/+KM9fuLd9S9u1w1v+WaP8npFUeIWA1VgjLORcck+pPS84Gny
BydGp+RvQI3fzFE72JepWOkNlifNiCTtbDZLxXBJeSM1/2aDOgBTEMkAGmFJUqxJbjhNmhf0ucOr
WuNnGjSt1TBDtS4LC1sY5pdCz27BwWmnnWBmMRpXoBn0geb7VYjSTZotP4LSeAyFzst70cNc3bFL
9dyKRs6sQ/C0SvE+GrITEKQmP9SnqUgeMZjuRsJgtpxxQAXYEcToNIj871rNWxNDAhBOn8G7Ne2i
2DDPsbab7VIN7pSkfOJ6we2A43cHUXNypfnDcDCyw1SYk9Z3AXU9hUI4JHWAHG5Jm19BlGvgvI7N
eRArzH8Foxm2hdcCJKImO13ZSwLXmnH+ZIzV7+s/ZCPc4ndAmQdQaMjYKJSjB1WnyQlk3l0cg3s5
TXeTXFl1woiGG1YwCSGizEdA5hezl5jUKrJCKRNwvIdmGAOeGTwaSsG4sTZSVNDtGAqUDlDN1yTy
91UQ7PRZGEPMKHm9ENoNuDF7dGWapjPBYmlOFQuATT4R9QlVMo6s4B2jXhJKCgkoHoMsBNNzKd1X
aCUn3ZSYTVT9rnuAdK9/p618BgIOGph9oImBwUcqzmpTN+dFuiTg5oof0kN/Sk61o90aYGodgG7K
d4kdAPegeMZNtQtPOEi1qTnyrwC91QwDcij/Mx8Fmzuw+k2UE3eVvPSSzCUeJ4JYVTFMWffy6TPu
TtcXvxWOvy2e/rIFr+VRGsZnmtrRyx4ju3oVPM6TDwZnsorTG/fLN2tUbToPU17k6jj1ura1o0Gz
JvSjr69I3jj/32xQVeUlzjo5MZCRSxkalrNuZlAEB3iotjJOfCqa5ADh91sIFzzjP4OUxdS/9Xyz
i/rJbpTI0tPC5gbAbALFDOXA1Or2FMTcPeo7qhlrk2YqAg/IX9OFZgNUPdish7cKNLJJqtpdoe37
IXLjpYGAxWx2neaU5WyGU+fLFR+ZY4SKSp8QwRXOlXGARghJSmOFdmdmX9+IrUbAeiNofD0Emrt+
zMfUW34RsNrY23lva6EZPLXv6V6ycjt0IRrbPAevsd1+IH4w39MbebmKzAV3PYIgmZP9HjfkcRrD
KETKKSsELlEdRyeTzOgtdqDj8J4fBasBQAQpu/KMoRR2FWvL39b2qZsy7MKoLZMs9ULjLh1OySgz
vG1rWOrbCqngoVZCHohalyBJiz5JfRUd1QfF03zJaSzOjljnldwadGhcr4gKDDXXlKHKYUU8MpkG
pzVF+cXwZJffRc/XHWgrBq1NUaEhSfpJypUo9gQhwpvqaSl/68aDUP+Nma/HEM0xM7d1GzZ8Dv0V
Ufo5VNOfYeoelBJ8Opoyvlxfkri5fV/GaKIZ5L5NK2QpbpZ94IN2fDLDH8NO/wwkQDcJZia0xFft
Dtn8GV931/1OGF9wY1cxHYVyBCbDYI7O6oV5SuJ5GRBwJ8ksq/YeXV5rqmaPj2pGBNjCK32zRTlL
MxRakakjbJVq96lwRuJpGDTwtW7MnZTHVAMvmRwPqMGQVHs1mLwlhIxY7ql5zT9zxbDPOdENtfgp
m8TEhj6ED2ZZxotxq47x7VdSfoa8IwK3PR4dALC+1T+XY4ZMLTMLjClr1viLUIvrA4rc4o7FSrd1
++HBIaJuj3lSSIlT8akUW1Uw6h6+V+Nd9w+LDXSjSjN64G227NZGOCKMPLyBoXoMvNOTVsME6XBI
seAt2aK6NjZ2NN1fd3ASbqjwsLZAx/w5GkHEzWFBVaeYgoj8RVCtTG9ZnrVxyX6zQyW3ejrU0CnE
E4S8h5M77TAdCnQiBsfwO4Q91hDs9of62rmLKSoVtydQ+LFntGHtq+WCe8SodkZWgd8omm8zhXcN
sX9s+/glBt49qT5GPmWR0TO+H32d8f1UyxpeE96YvgbNj6JjhELWv0/+vkqzhyHR1R48aV4fcdao
P2vVx3X32LiPv3024j4rA6Xc9kE1QSmGiBKQSqWEm4N97W4VTTCDKp8fC6hf0NBwRRuCukCnBI/8
Zl9VJv8bU+H5ZPYy0E0qalwdRnGcsrL10JwPkc/qIW0eA5XIsYFXjnDSf19nHEQzeZnhhRyAq++u
WX4I4f76VrJMiN9N9H1Q8r2oojoD4AinhqY0LuY4syBOmy6xWgkVoSZFLMtGwEr46RRJpZlqBSuF
2bgTddDBQANUIOI+dP+h6vh5jDQNRR93OObQaxkgxdvgcQNkK+Py22ogrW3RDYdGM5quqzksBySn
xb7ZEyfUnqE4fE94kPUbFi/3FkLim0XKFVDKKHKjgEXMwdzWqK/GZnSWwAKaILNGUL4dAyBBOPDK
W9c9hGmacpEBgmapvuhAEALLB4yydliwv8WjcTMAjs13OAUVDLOKeFvojG9Lpnym1aZUTiaMSIc3
wll/ONgVGNOMAYlmlke3joGIYt65eYU+MXV554tQ5BkYZt3irbNVv4dqpnQT7I7AnJMZAfeThdEk
/yB9w8EcVH7Ic/3itS4bSxipOQ6EFoVWkjiN8gz9kXIUTLXqnOtfkGWLyp9mvu1Q3oGskfJrzpXb
uBJdubuLI9EJxt/XTW2dc/S6gb1DbogHKBX6xQo80LEIX6mKyknm50JhNvu2V/NlgnzKVfCPta6F
nniYePFLBpaFeJf6fGLzn/Ot9AD9BkyzfFY+ty8KMDPtrq9u+9yvlkft5JCjUCSHAS6eH/nPxc6d
HNYNMN71EbDEBKzPQqBubSiKuxCCUoCVQMr1fbVGVUdTzsPiwN9U8WhWFccKnFu3qQKMHfq2GorZ
56Gx1YaW+tQYRiQSBLrsRyALym3FJeo7wj13AqGWYPfvkyW6uV0X/6JGtHX0wKuHgA0IHVRXqBVi
+GGp2jxNvLz7wCmYxt4SEtYU1Faih7IismQwbuuA1XzfxqqZUrFJs8RLMfCQO/XiIGJ6hJoAzAC8
ZGHgdfD+AvNFOhD/MUp5qjYMfFfFdeJl4ELeLQMo2MoU/DXXnXLTQ1ZWKJ8cuSLiAA5E3W9ONZdL
a6QoKRf/H61QX0nkRgmPMLzBwnG8qYXuKUQx6G9s6EQgE6wmKLVQd5w0FXlejLChVCDw1d6LmdVz
OMcfOuyixqwSDkmZJOLf/QCl56FsRvQ1ACR70f0Kw8bVa3HI74WDAoQVSqK5P4PkRExM2Va88G7c
i4fgJvE5nwzqG8dMBrqsv+XukCqxKNo3w8vq19HP+rSpCjkiTaXZR0oBkFL1yD3oRzR43NLtP7If
rERmq7imry1SW85F4AUJQPyGBxAQkItF1NOjj+i2euxeqx1BxJQ2j5qgLY0mStaFxQznm8f/64uc
n0yr6JP3UqFUHX6B1JsgvVb96vMfPi9UVsF6GZj9PvsXLcLNoLcySyUX0PYs2z5r/v8TYkDnVXbZ
T/Oty2q9v1Tc0fmUK1UQhXmRCEG6YbYjI3XH+rFVH/iCkcpvFfG+fUwq3tSZIVfTiK3EgLddtwCE
L6Z8J90XD5mTPmYWM0MTcVqunKZz5rj+dikXBEoPf5Xvm2OKl1j4m7/lTgS0q72zxvU3H8/rvaRC
UFIX3SR32Ev1nqB1z8wyu9rO95M3H1g1FebJoGr8RlxxSM1g7byZi4neBfrmrZn6suSSQenWnpxm
MQdwyhRmW5kpc46B+UGpaFU1el+IE34DkfBSMT808KaKHg7nlS7mZtkIlC2OgLULnXdl9UV7TYAy
NzkWhL6DaDdM++6o3AJ96ta/OQtg+hkAGPWgIPMPTDx/d9mJhczZmsj+9iOooKRoYa0vPH4ED1py
gg0ls8LRjk1gyNrgM0/FarlJMAuiMcCBeQ8U+OipY8Xo43sQsuMJ/bPLfGhs3tZfcef8AVYWMaFb
x4NE1ubFN7NDcB+J3ez6X4OjkEFLjzXYygh0Z7Do2iDmaUXwbMKHqsQKhfsRSjaLcQqLhzQtrTw0
HoyOycW0mW6tVklFImkoY7RXUb8jEz/cB+G76ZzZTvf9nvBd8ixe6C1CkW8uQyVBkapyHEfwCueT
0phRc6ZSjixp18sm/7M/AcbTgVZE8VvBrD+z0MX5cZhRg7VwKkaVUy1gkJhERC/wUiBdusf5RbBD
P36OUTESLMJ+xf1JY5Bhkf8Z2sA5MMuMZLVX4rJIxa6s1pBJkEiZvgy26Ei75TB9oHu1hzgUwJCZ
r72D24J5HbB8mwpXgT53eaJMEHA+ndBQ3i+7aocC+E/lvNC/Koms7gO6CDO1cliXxTl3Ef3qSXQU
rFMHlEnz6n2yq13enEFPfT3b3qxKrK1SwQkIiZRriGt3b7hkbzI7seVPicSL1DU+GcYYF6xE/r46
vEom5r0aoNA5+pPN4UKPMUJKaHn5478odzKcl34IYnIKKoWgNvaqX8qj8YvEptIDPnIEEUxnsef0
GP5CFwtyZS4GnURfXXkq9Cc2rJVxDiQqDPVLp/aqXuE245xK4j/k0YO43YMSMGtk5F+6cuIkKv4E
fWyoPUm9xHtpr5+SpxTUYsNuesAE4r3htf9iKIZ1edEP52iogjJXZxJr4l3mDq8i5L0+pdPgAO5J
mPAbJlsBy0PowNJNWsrJxB8BEyaKc/lv1FuRC4RW4fc7kdVTY20rFVF4UUX1W8W2vr20mdk8SQTE
8vmbWEST9bmwmLkH48TJ9JSdMqhpRxKgxu5BGh1ZLZAysSX4GBI7sGQfGf5JP3hDNQXZbJskniwZ
SD3GCldCKducPqOha2ipeT2cXLaNMQ+r82glaCJhFpcpLx0Tg59jvp/dtxcyF44D/hqa3Wv02kl7
wbDb/CdsThi6K93My+JD3xxk9b9PDqhfQd2R/DimxWLgV8RZDFGUKvwMe94squC1DVq/SzjIzcxO
0tb3wgix97L5nVf87RDJrOhKQvW3Q0t+CNChGFYA1A8Q1e/Rtc5jlQM6YHaNXbGXjrE/3+X70BpA
Gs3K+y5C3dkUFI4UEYZkmXJkLpaWVK/HGSM5yynvsttmSRlNiYun5ncTNGN0AFpfSS7n2Q2U4hcA
PsdIEG4wEXgTpfnborKI4i7ySsoctXmp2GmlOmJF0zw+CNqygHVz/C0u/MPSdq7eVa9tVf2qBtYy
L9sRlGHqToQCINfzKb4aKVkIduxUncmVPqBsZnJT3BTOuFvQeS92JaP6e3FaKcMkOK4uYxSUuBQT
kNjgRoLaOm/X0QHFfUvtB1aScRGFKFPEnVammhakokuGNU6QDt3njs6Z6l30OrrNT8B/TgKTE4S1
NuqmXETOmDGgOoP/X/Ug+nEokB/eVI253ICeFqic5CTte8jq7a+HpIsATy2UikjcnMl81MNpNePH
lJ74YK9hkv3/ZoOKN3E8513NYzN5DapM0bDjNMNpx9G/boZ1/qi7MUig6MAt2MIy5feciopB9jvS
Ic2avutazPBFRjxRqHgy8/yiczPWJHSZk0fNnpcb+/p6LmE3378NPXDedXygJipskNFJctA0/QmP
ZKc8giXc0T9E5Bh7kLO/qM/tgYWdZTgGPQVYY7Zk1AY4Bp52EG4Avg+3FJNZl2WFiiUNGi4jr+Cb
BSC9m5TYFhPdWrhfjJ0kScPlRQN1H0EAK8zF8IW4VEBY9ogcERpWRF1DuSH6lJHPfH+yLFFOSOik
UkmGpQFwlt7B/J8zuUAhIfH1W8nUP6NH2SalBkmxm1N/+KvzDKZwqIJD4vli2CMZ534UA9jXp5k3
R4HbdUClpy2T3n3zAKwMUYHDAOtMMOY8JHrCcp/12j6a43fGZ9vMD1Y2qMARVZmWAuqEAxA0J62B
aGJXBZMDWMZHJPRHvQ2sqE5lR49yiD3PIl7WXFa7jF+xeResfgX1SfmiW6K+x6+QbnVPcxfwWSev
wn2+Jyz2JSsB3jwRK2tUYClHvOIDYm0cIK6OnmPQ7DmFFVo2Y+WXFZogqRm4cjIiYsWqIntedpCw
VjEGHuwzzZQFm7AGRfYCP/1XjFSMLaX5kWIpGxJjgvnhF6Sljrmfe9N98yd9Em2o0zJC9eU7jcTR
1WKpIJPIqPllCs5E+if+qfrKLsKDYnwr/qDfj4ErVhmG8QXpiXdovhl6J8Ic1zZ+We8Xad7hiXHd
KzfzhdWayPFcJSgAi4fFlGMHeeOGF99SYzKH3B+D/1olm9o7stiVnQUEL5FCci4xFrwGiMaKk1xZ
++9bJ2c7Cvg/wRcpQfzju51OlxbUgqXZ7aGMHJilgU5Y5DaHODZTfSceE2SVIqtquf2lvoxSm6jU
qpFmE4zqvW53yuiUkh0OrXn9U132Tai1UXtYi20QAN09u7NmFXsNhG9QmtZM47Q4JbQ9We+77cj8
tSoqModaBuZxDq4RZiWETcrhjuu01+tr2na/LxtUZG6NKlkSaHKBpRq0ntNgc3NizaDGX16uG9re
PCL8JfCQaQE75HfHQKqfZqMEB2wwnUwYgkurea0cDJN74SOLOG5z61bGqFCvzuWiTwaM8ZrmjIP4
WqkJY+cu+1rEG1Y2qAAPRIJsDCQXSTDFwGFEf9gl7rInw0EYMXuGGLAtosUduvKrsWfpe2w/3pSz
uIeu6tjP79uZl7LQZKWMJBlPC7zeQDh5Lx3qZ7DGYQBAsOq7tAdgj0nyu+kwK7uUU8pZ2GfJAru8
dyaNcSvejAqTtCUI9e7glbccRswHRgqx+UFXZinvaVOoYUBlFO+47jHS34WEFR8vIQPkc64sUC5T
tnHMpyMWluClYS22DOY9QtUUnshIL8kxDQbT2WWvhZgEFQFE94hSIq0k33N61yKE4s0WmURFqN0l
sal7ZK63eO2c/Cl51O08Ng1Hw/aStwK4/xZWVNvc2tWvoG7VNJJSMrYIHjm8VyNLOQC7YYC8KbsR
UfwMbeAzWMQq2zf5yiZ1S8jhGM5TpJEXUeCJkzmrmJMBWXoOgmoM0f1AUyVngWI2L4mVTbIPqxsw
nfNcTFMV4VQ7kIH02fhRKLN1PcyRQ3/xQFkZoY6lzuPVYBgwInq6L+30/ega/t90GCjXoY7hVBJ1
1wh2Wkf2i7vUKS35brKmP4TnkLPTj+vL2o7eBkRbgcMiDksVqepMr/okJmnKvQqouLTrMHou/vpn
0v2vUueVMcojtXDgg4WkzlPW+EWFMfCo8dSSUWaQVBI0Lj7Wyg7lhRr+aaGZcfkpas/beh2d1Fzk
7DgPbqYJ5Jsgo2u8QgMseOl7PBG65DltgKJdxuFYxdLeyJSfSD0kzD1HIG1IIXiaty9RofGWXjT7
upluxqB9BQdCAsnqeLdgFtyeRGQPSlz6SlUrXldpn2rZuXIe/IwKcGVIiSMJmhlPxSHre38alnfM
Ld9Ajvsh5qTOGeLomETR85SUD1ldnThMEHN40oOF+CHOZgh0EcVQLe/NfhBLkFrMwU24RPE7xq2f
kygGKYkRB8elV42XaSarFMMGAhgDFD+U5gYIItCIywlACZxyTLrmUS0xlViC694U6v49H8Z9EaS3
rZK5fdA7SrrYGV9bmsS9qVFpt0KHfUt6ewILnRmL4y2uSDyXJ3G0cq6oTaFVLXlUbSVcblMdQJcB
WKUCZbkA1AdONGWnOmwexlywjH55XeTuAR9/18SyKVV1ZUo8kKn1gkgY9XbaaifwFjhJ/d4G+S5s
n/lBfQsDMDEgwS3S3isq/rWPJS/u9QWSBFnoTFz2qgXQta+iTHbnRrgRRflGHOabSetOYxHcha12
L9W9x2fR71aHqk1WHQC3tPUWF4MMGFsQm31dW2FbQWm998IseSLbo2QzthvkQAGE5+THRniagAMb
C90rMhEuDPH5KTWFUDgKSmmWoQZZvGOURnYiQyk0M/b1DHEwWQVHs9G3u7gsLX5enLi8jQLDHmYM
TtSzLahjYkV5vlMD9Tc/y07ahR+NJPp8kOATLZC/LYzOHcLUUlv5WHPTLeak7VrXzE6GfmfROcmY
N6YRgLAJSuBOvkjP8Rzv8Fezio3XpQWLdNT4QSAcxAVhbOgeCwWEzYuIVGMQk50GMgHA3R5lFSA/
ZbGrCjgzTTMr5U8+gpe9hKBK2Lc/W360gkE3hyZ0cq11hRDho6rcQgt1q1P027xG7tJVrhAM+9A4
Rcv0oM6Jzw/BoRGaQzPnvj7lhdnVyb4Sq9EumvA1UdV7xRjdRAQMYgp/8dECr8A82BT4KhfdJgla
D4ZhA37jcd1PUS2tQcidqpePEEWInFys94HiF7xix73Q2nXMxU6sy3aytB/J1LzPGtxT1/LRnLTi
RRuFym4XHnS1KuBK8uI3MQq54B7UOdGqO9XUysoshp9KU3ykhfHRLxpnyhgCx0vVj9vidtYr539I
u64luXVd+0WqkkTFV8UOk4Nnxi8qR+Wc9fV3cXy2W8PWbvp6ex5d1RBJAARAYC15AVtYIgy3ZDCP
uU5CD8N1PxvNCBwwXek2RmYXHL2yT7LqZ622r72gNMDyH20QvPiTKnlz3h7Drobq9YYA3ITa1sIx
sivs6wiEZK+IybgXxQLANQFiag14n2Uh+9oy3LdqByBDIbtazNbNqrKz2olIdiwkk98myqGOCJo0
s9ZTS/NzpUqviRw3xwKsxw7JKRqwDGgHdcFYZKnZZUyIraRotpjH+HYQKjtpwm9VIKAtFw+oo/hd
rJEbxd1PIKPvFkUgDib7U6uf1asmHwu3NeNd2413mBG+0uUOUN2p7nZN6XZjtYtj80o0zcdZQ6td
XIgW0PWcXDe/Bpn8BkCzezFrv6AZWPDmPust0QQGqdYlD5GSOFWv34iD4KWzudxWFRQzV9Tvel3c
6XkJVobYK8LeMwSAL9ATlkkHG1a11FL7yUfTyw8jAJdbvQzgeNamgPMCuxk3r+4aJvoQpdQQ5RDh
5RLVfgm+lkxsbbEFTtLM62OmkSp7rZkAP8Kok4IRTPaJLIjjoVUNxMrCDEuubDJBMQ61Gh+XLn2G
MXEiyK0AciWPfS/Tl4ioi4Cl4cHXGYhoDYRzVZ8jnCDcWYtgwo9JjOdM7CEibKPXAYBonfyYA7ky
yZP7pkyPeahZaaQ7Syk+VOp4rBKUEGPDChr5M1ryRaeTDHhmMDoMBvGX7CtFYglikFgMxYup9F/S
IXtTBv1Rk9C0oaGpCK46mwHtEH4uS+HQF/ehpruqDNZG4GZ2QbmPkuKuApyuVWavaYjRCf0mWFr0
S4XPfSx/z6fISyL5IAuK30Wqx4nHtkKX9YawIVKG3hm9wBlTTERK4CsACKj0FYAXe5QdUNyloAoD
ywuvKLYV4K4FMzGTROS07kIa4E7xLuh0eASjASuYMoOUrMo8bSiv0iD8OQQjj73vvGPoXQsUCVmv
DOI5FnpJwhCfEctUC8x8tAsh2aHFcp8D2qUvg58ERWYkEiSzNKNGRVIwIkvu8CDO2frtHTh9BZMo
GugimooU+dJod053VT3NXxY0VyaOVOy1feUOruxIqQvDSz2By7S0aWwynS8BjKsGwuaPWUwL6tdw
0ZA5ociCqG2nAUbh8gJ5EtjUQhs1BX6YVrmwy0KRXxVL/fO/yWDS+aLQsr4gWIUEArYpH3GHPV2W
sFmeAbY2xY2R0HvKvnv1SUVIqwZwuHTKT+h8wG6MbvKmghgEaAm3wH7q7eCxNFG/y26WT5SF9fIn
bCZN609gjFRY0iKPS3zCnP3sBtWa5X3dvqja1y56y7vWTYLWLfQOgfS+1e7/SrgBS5FVA69IjKHO
Rd4E0mhAODqMmrtf3b8lGD8aP+PTRNClnN05AOj5RxpVqlVynSGhTgbAAr0bhQzie+BOI0PM0T44
H3njQOfjxNQRAAcIw1ZExmAxYwRFE3Q1qbGxwTVtvsm89EdT7NvhWn9QbxTwEgdW5jbP8/IwTH7+
Ny0omHkBPz28kAZG9Y9rHfWQGKOIteYDMF2nezghjgn+ywJPIpjtNKegzZseC2wc/XbcmTv6YJWA
XwSw9GCWCZ+Byr43QKXyV5WZ9eKYra1UUigJ2rk9gFNR5iCwPD1StKOZgGQKZF7chp7NWtBaIuNv
lqaW48qkqqNUjjolu6hp7hbDRBab+Jh123czuRPVEEkd6R1BLL5HGLG2mkrwOSazGTitDpbxSlU1
BJpK7TXaC4+IUn3Bbt/KYdeJFgkc0wWA2w0YKkFmM1rBjdZyQsR/OXXDQHkFzWWIBz8qVpu1JBXL
aAGpXHqDIIfyNYWu8jbY6j0F5KZvJ4UrH/mEPfRUz8xXOUlmVLo1u9FokZKDr0hyIjHIrVnsjmZQ
BDzN5kliNBtDmIk2G1gjctT3WQzUy8EzcEABGZ3ciwt7jSwecg390UvLY5QaWb4q9LqAoEVo76dJ
vcu7kUMisX3frLaQUeNOUFtZruIFywp3uiX7ixfdUftJvPg6fwZ+gxfmdnWTol2AMmBxdJee0KUl
MrqralFUBAJOkE68Adzpx4CCB2LCyQ3tXMTrKPfRbft6W62YDYT0MRkNEbvavAbXlH5ScGVw/pl+
4cYer138fZ7j0gJpWLa6YTDMV9ddCsXRHweM1WZe9xUcvPc/2h/BW4zy+HjV3JsHUA/jzUPYJXvh
+8SZfaVbePYFmoa2Q1Ex4fiZJETsMlUP6HoHubDFpT822TEQSsvQUXzlOYNNlV0JY3yBjjareOiw
3HIZXW0+ZkgZOSrDWw9j9GNXRlNDRVCNnaIrAOw44bUC3tT0TbomtYUX1Aoevz1WHNGbTmC1OLr4
1Vkuvdi1ZQHJcy2jzNHSqmXvtErFe0LdThlWkhjLBza/GkwEkpCF7edrsPDCDs3DcM1/rt28PVai
GAeQFj0xOrqdVSyBAXSJXEMrH/RU2clJdSVFOsiiu2nkONT3gP+SVjKGD1RPCRTVEEuC/rkIhi9F
gm5VlNn0cnjKZNQz0+UxFfubom5/dmQGe0/yEguZZAHv15U0wBomqICb6YHMSJGBjC0NxkNUx29D
RO6DSvEwVB9aUVm8XdY/3n4x7iOutKwNE3x4Lu67YXBIIvvA/nJChOSVBK+F+PyyxHM4dxo3ro6I
8SF62hfSIEOkKuHRNNyVh/xZ3eV+/Q2Pa3ayGyY0+/9VxqyZCtBv0BCBRriPyt6YjaQXCy6GQhne
YkHZB0CDcqdu2APBaFcMJVSxaf20bj9zlks17lw1fktmp6CXTqg6kiQAZLrS/CVHPDd+IiC/SIGz
MMNv9ZgFBDkvN6Tb9tWnJb9b5cq+DREwg2GewXmFI4BvE0zPduJuSpTBGzW8glh6tZTeIrZeP0qi
tQDZ2A21Zt/3hR31eBrJlX0IbVQT6UBR4d1Zm+96VbtpK/VKM7pdk0bA4e9Eg+OYzicmqYbgmYvi
6ernHLboOhTjLsBh5SAy6MEw1x+nRvOA8IjnA9R5C7CP1rMbaNLr5cOiLu/srFaCGWvA7HiZmhEN
HzrNI2JlBSr3pXczRljJYDSxNtu+kSPog3Zd7Ss0wAVO7ej3lKSXQkeX7uUlbUf2J3ksk9cUKrBp
1LcBSE9f1DGYAdoOxNSYgspccNXyLG3zWlnJYy7oXB0bTGjCvN8rQekdgcsdxh1nVXSXLpyUwdzM
UyvEZpZjVTNmeymbTOLEtRVrdgW0wB/NTn4cAHcv7gLosWAZN9zWDyrg0gcw97Y2Ek2ta6gKJVit
7ubr0B2sdwShJ/7c/XaUt9pU5q5Wq3iuB50uF4ElqgjH+Gp0vlAW0czmtTNuOqyVLOa27iq5jAFy
u3hGIO8nU8JjzZXYpnjlWDixHO8Qmctal9NRlTvqGvfDvr4GUATw4sUjt11mM8ZarYi5ncUqjiUx
xVm1rmjHDwXqMBhzfKtc7bb4QhNqQIKiHsObVd5sOQdcMJFUlH7gtZidNOrEBA9YQdcX7pLXGMCJ
mFG+VlGdBDpDYWFrH+H80VCChuLC58Vdm60ta/nM/pI8jyVtyBfUg0Qb/PTfKq/8oSWWejPfwrmp
/oy1z8fiED4GqORa/a7weW0E/+LMT5vAbD4GMQqJ6PiIDKy46aE5pleCTwnJuZzr2yZ5ksR47yEc
YjGky22c92YsL3CkBwqEQauKOSfV3A5jVofL+PGsnMDQ1OFwWze/AX9fgcl3E5ACtAVLtctHvCjR
HiyO36NrOHc7v9fIPvNkWZgUhQJHgKJwZkd3Iwj6Hgon8tAsdJ18Qi1M9mRneO4+82Mo3lGy4OlR
BYLjsIbwX6TS6T2wbUDCmt7ykAK3Dfa0Ssa7G0tI5IC6u37+rHS3sflKjKfGKJxueOJsKEdpVMaP
S7ogJim10e7110xyifuDziRHR3n3d8Xok9KorB8HRVicBYjJKBP4L1ZNNLb5lI5F4Laubjvy0y4y
7mde0hScMBCW6zdLp++bUvflFOPrUvTt8i5uO/KTJNbRjIZSLBIsTzzEIFdsdqovO5iy8i+L2ey3
NBEaquAfA6nbWTk9l3U0CGJFUWyVn7p990iO4YiXhPAKj/KKR9wxtcWj/sat7Gzv5Ukyc3DxArBa
mR6c4tNoYzkKN3EKwHmQZFzlXnNI0TcYftIeOAveDqZOYpkjnOTU7KsBYtE7gPbWll4gTQRG7doR
YedLDTAjq7jmFde36mgGOsd1PPAZIO1TmOVWS4KEvUYQN/tIWpzxQf7sFHvBEhertmEhPh5T6Zh0
/Ko+81motsIdiMfQDWr7eHxis7VqkjtSy6ijKak12trBPEbeYMU9BqUpFywvZN0qUKzlsTlaLoSS
GeqQ1x6K/XgTH5YHOjqr7WJuIrqlwx9kMfHxKEdTvCjYWszVDxjs9GMTk+flteYA9hXvYP6Ye1pp
dX5m8wKCrfbaD7IZv1ovMTUsyB48dEN1T+AUQ32ydUBeEz1QGr8/uLHoepgb64NMxsGWkWxWJt3b
ztN8QwDwDxprj/neFFzgKu05BkMV85I0RnGnspRmaYE0GZOflWJrNtqeUIFFi0wBUAvp+g+0Z+MK
+bBCxkiFSdZSXYFMML0AoMSWWyt0TaApXSOpO/BhWbaeKD4IZNytSHSpaQIIHNGS7AS+9JS9Znvw
G7q0oT8FzNiudQRf7PD4zfXBGzN5H4Qz8ZxEULXqaI27h62oV8tOuiEH7CvfUjb3FZyJGPJHycZk
8YrNRSFCAWOhBK3DFcU3jO3pYNwuAPH/A3GbqrMSx4SPQhxWpChpNoL+bxCnvafnkRf6S+CKr4ub
4JLmvfRtXCuGvJLJBJFya+ozGj0Xb1FDayyVQ2I+ahoYIAi37MbZTbYO0Bq1kbUFdhOhB0E20IIz
tH8dS0xIUGgoXgi3cXNhZYooATfVMNFZD0NdVZ/0IC8yU8XKGgBB2JWgvTaD+CUihPPmsn1qJzmM
LdRapRY6fa7rgv5umJLDHH/h+JTtnTuJYDQ+TDRBimmaOtS4BDGzuJPfcgmBPp0kR1syJyveyiyw
dTpgFUBvpp81DQy90SxLgktfl6z2kyA79How8eZcg6H4qfkUvjtq3p2/vZEnqYznHHJhlsoSUieU
f2v1JtNFh7OR1NWfOefVwhidiIRei8EZ9O63Jg8kWQlA4DArhuQUVNxxZos73tW+bWCnVTHqEUWa
uhgNVhXJGebfyuDaDIcnpYjvmoTwWCR4W8goSj2D9ymMaX5k7kyMjKjgNr68hRvp3wfVYHxUsfRJ
pqYlliNpVjI2D7F+LMmjUOZXcV97ws/L4raN+LR7jHtaBtBUdOgu94w83o2hJ4Lfr5g5SB/bUclJ
Ld6D0ZWryNo6zCUDUmj2EGdH1Ehs6bPoNdK+AEqpYaNNUFLty0vjWdk7usxKKviDW0OnVkaBNyqU
hEq/kHB5angBF53pObtWR4tnZOe0GpIG1BRQj5mYJzfPJjMFo0hApAyp5o4G1sEnOXMpRPev+mFa
7+nFXdGuNe7FvRmIrUQzBo54oY2KEaLpxU2ulqN0QyHcaEjEXeam4qxkMZaOruhkSMP34sgoHzzR
lXa5/a3J4cTwxqNEf8BJvJ00rGQyph6WdVyrM9QIblq3JscESzCC2xqFbmOXetyq4qa1r+Qx1h6H
UphkDdY42rpFsZWMcA+SKVs09pSEjCIDJgMnvqW/eeZBVzIZ+ydCWQaFCpk50d2gBoJK8lqLXgsU
wGaM3csmsn2ItLMLKquD9PvjFS4HM5xZSUsjSXpslJ1ZJnsQWV8W8i/HdpJCb9+VHcbRSJoGEEpe
dGX4J7VsLG3Hz0Z4S2KSESkfahKK8J8m+pJ7vLJmGPqTeRf4tmaclsRYWpYISwXGEKoZg1NEmCVM
vBytNf147OFbmgPeJSqfs4/UF5+rxkkoY3LRYERmXlZQjeSgW3gdA5AJzZ1Hn/JGK48LCLPL4hbF
pgPfGHgrZmwvUIcyU1TsK962c3tMx6/TaPD6zzkLZOyt0jBLFMm0kBz54zRZZcyj9eDqImNeSy5J
QidAhAAIrXS37HRwsdA6RwOKcV4tl6eLzOU6iHVdzyOEYRjjWzqigNUMsRuW0+NlzeDIYYElZ72c
YiOvFy8om8c5LiqrU0MnLNK/OR9NQl0O77bg1mTWUwf9IqmY+UYu80lUHrTm5fI6qA6dKfjp91mU
jUwMzEWP6e/XyALJyyxrqEehdNryTGkzTl1JYhxfGOSoP5F3l0S7LxPBz9BWFVKgILvVfX6Uumk+
K4GMDxxHXS+7DEtLMZSWjVepwYmxeHvH+D09NONGGeAcpilFH5rcXxdTf9OMdW1Fesx7Qdy2I8y8
EF1HG8UZzECPDs5uaVqk0njGt4NY1DD3Jl6l5mhadYyxRpL/TADxhNnJvQAq2z7Ubgxp5JzjZrC8
+grGmvUSMJZS1UDxI/UYZOMhSuys1/Y1NrqIVGvseXhBmz4YfOcoVsioTrP0FouIfm8gzaD65Dd7
tFP6f8bktGnRKzHMwnK0x2ZiBTHj8gyuo5TcZSHHmLdFqJheQgcJ3hAZEygDs9czA06jw/xXBtTE
qL+qe5mTzvCkMHoft1GXYooNkX9d2pPy3IC1KQPx5GXHsR1066fFMNoP2ALMmBdUzH13VQMjch8f
UzcAXUbvYFIlu4l28z73KL/gZcmbdr0SzAYCpt6SscBBSZjOQdOHnWp/dU4AnwDpDiXfYZxuP2qN
mhJYWhcdk/nbnD5U/dvlRWw1t6EO8VsGe4F0waKFRgo7os9+6QMYVesbDGvdoIQcLkCjzpxgr6CF
Rc0O1RdVd1S7+VHcjwW6QI/cEjZVibNbYPUxjGJKUhHjHz6GFhDQmX0QHvA9jnAvO8BlaOzLa99+
GViJYzR0WoYIZK0QR3Hzx5vCozZNeZvA7Mnx0dvGcNpmRksrORn7YobJLapgm8bnXKv8LPkLAIYP
h8mopNh04MjtoDDt8BAoNzHqjlHxwNk1GopdOiS61FVMH6BtDB0k1HvgJV4EngU5pqkV7E0b3d9O
dIMxBihH/1XiTUFu3zyr82ICUU3UezzK47zILaaFqRPOEffmQOVClfMv84mVOLoR64VWYKrJZHgW
Ur1OKQYSlCsJJNyXt/M90bq0nYy/n6YO898DtjPrbfmQ38Q75QvZTS94QbEmCtbhGMdoN7nLT2L/
JQbSB51hnEyWhmjE1iG/yK5GaKTRR5wl8s6NBSo2JrR0Ex1qKaLBaXHyQwKQfdpONT/xgTs4lsb2
kI+kplAaODVg7llNDsSAqPfUYeDcOzwxjO8wCjOUBOqq5twPpmszuDO0/+Yz3mm3V/qXil0TRQFO
Jg1uzIHOpR+0kOP/uWfDuAyjMuZ5KbEOA7gme3IcjhjNfwyfftGxcutU1M9d0Hb25aAmSpAAB4HO
GAAlmzJiptcA6/CTm3oPUgluYWz7kv7td1kYaS0re1QCIQ892VYigl99fr1swNsVToDmgchekRGR
Mm6iLxdwoobQbloQGJ76e1qZCvcApsBlKf0YdzweInkz4F9JZFyGIg9aHpuQSO9s8dPw2COJLff1
cwBGAXLo9+qEdlOyB62cR58Jf/7EgIFf3/I78rcaUDFMBdY3otFBUHZOsARn0DwYPV08cAYwKdgD
sQLVEB2tQ4kb3/KabDbNbiWPuQIURc6MCcmop0aTFyR3WfqYhCXH8P7lSA3TMEE2CJIvRkpf1HVu
Jthg8CN7ig30CjDaAPRL8IdrkEu5/QuvXkC97JldGCeJjBJp2qzKABXAuozWqwrVMcfRKsXCbqTE
roFUEQLDSSQ7ju5SL3VJLKNJehsoXS1AbLIvnnq/9NHCflAPtMQZudyGl01jNGVFVlXM9pyhcclD
LlUquibRVUcZewCHDWSzR7z7YvIutFMwlfGHN3gyGT8tLHMXk2KiCjrRYUvbGIGKFzkZ5puEFwol
JyaWdtW5BHwnDWVMq0LbfAPk0PT/Z16g7wOr9TNBoFYCzi4TRmq3ol3c0fYFyhKQ2ssNJS0sPfT7
cNFnt0YFPkhlPHycg7VwbCG1dGm8lrpA+pHfJou89EBg8PIfVLMnNzmO8BUOcHbRGZ9b9ZGHGLht
VavlM4HjrHdRtxg4/g74hDLaGaav6k3jgprKyp3Irb/WPPXmHT5jx4aEGa9UxNIp+TLAlm713bQD
MjQ22/ACyrnyVzN7H7absWQ90ZpC7yGTdnVpn8br1KehznDT3prcLsB/2VOQvEgq2NRNlt+81pUo
n0fcb5oMTPm89tp5tEgR3I5Cr1pRghJxGb8Vkqo4Urw4utgtVmbO/qBoN8Ik8aKJzevd/P05LBm6
NHfGKKTwJ9EVnUdYQMVCU3GwGxMbD1/8brLtEz4JZDLGpu5Mo6LrT7Lhapmqo9pID5edJE8E40GK
CRm4GdA0IBDspARslsTrFNm+Rlf7xngG/HIM7jREYdEVbTKS5Pd9I9cLPCOwnPn7tp33m2AyRb+l
BCJVRk3HcTRCOe9+GSPF1Mzt/HXf9Fb2OmFuS3EphkOv+7TjubPV9Bg66UvjhJ7+dHl7N4OZ1Ycw
V9AQzGasDPiQvO2Aa6IfyZIdVbP2amJw2kl4ophURzOzsTALBA95Nlt91FpD/DANqjvhWePyorYf
oE+rYlOefMqMLFsgKgNU1PtsTpT9jwP7fw1cf/QOTE/t7D5fiWXMAQNO7dQ10KO0Qf+hQMzUImGU
WVWe3ZCAvCgJD46Rs6cKYx0hfF2ADAvpY3Uvz7mlAg0MDWxOyi3XbIZ+q7UxNrLkBKWHCb5lSt90
8hogiUx4j0Q8GdQXrFIupQ2DaVQhY6yr3Ok78giMjBlY6gOntPcvFv/b/thESJvhtdv3Kjp5mBE7
x0f6DFFnD5NtWDMgRP4u9VrtH3MZ5kMytUaC6/eXj2khE775l4+BWvB9DE81GBfTBiMArCVYNtEm
Zx6ASozZPmFqPJXk3mV7450b40RIlxvopMbacuU1UJN9r6HxY0z/oxTGfxA1NNBiD+tSMN8zEiDb
fCnkgec6qB6zNkwwNk0IaAk0XWTCpDpJhDSfqQ5StdhlBSIIJXborEs024lrOjKXqIYnk9ENUI50
6UjvbSDU1jaFxxVsHbxKmFQnNjhLdwCyu3xim5HLepmMdujtMBUDTWJpM28yoJkXTKVo5m2BqYVm
3gZTs7x+sa2bfC2S0RJZFMoiHyFyEF8M0RvnH5fXxPt9Rj/aDPGt2EHhS1P0aqHwJo3XfcA5KLaZ
XcqFoas0LEHq7NY1DmVoZRgQAtsNhs685W87oFe7djZqPM56XFCfSMcFwmN80JzpAFKzP2pU3Lw4
19KY+6QkpRi2MvZQHQfp2HWSHxbBvdCbXlybr2WXH0QtBJAnmmLGXDMtPakET5SV1Bb09noJgQ2W
hbxxMCr0gkmyoymtAeDWbsJH6dreDJJXMgV+l4+OXu9M83OUpU6ENlKrLkSXCN/EjpfHbLVlrzeF
uZZKIRMa2cAR0NYFgAwejStyCI5/0NvF0y/G+ajzMPRBTFXYHRxK5DuZuJYWX8T4TTh6hc3rJtus
fxNMguApUjVVUadftLpyo5RkSURd9+zjdcSRnopv8kGxswL8tjQ3BuYraPsMFAhq3ecXCLfmKIFf
RkDhrojvz64f5YezFizZOFPXR7zKq6+XCF33gLzCHJCGYg+g5qFTsQVSE7eyBUAKuPyZnM1XzNVX
sHZdLEktLSq+gpZGFNpR95z6MTCnQRMLrHnV1gDe8xJd82qJ2274tHzWumWBBGZEIHjwDH9y1Ksa
DZqxjYai7wmKIYWd2Zed5GbFmaLGoXsACbjEdv4r5lLXABqkXZJ0HodyY2tXf0pmtxUYrIUxLl/M
+0iaGhFBT/BZib6FJsj7pv+6Isbvk94o9Dl/X5FySI90aoI2XwLL1+e/Sv3Lif3eP7bXvwZisqjS
Ewu/CLfxsf0xvDRfk5/FJ8UrDmlkAWpW/f43Z4aJMZMAq1kECt1HI0kWaWw1+nyZYdh5EEA8Ta5p
ORS9l07oDIlzWd7mqa3EMeEI3tVFaY5oGlMnb3hnsZta2onzp8tS6K+cefWVFCYCicqo02oRUkJZ
2yvN7Pa9C4bXcHy9LIe3GkYH4xy42mmJzasW4sSLHywTWp7fLgvZfMxGGv/7iBglXEjYCplKj4jy
E+m70EVdsUJhr/uD0J5uzdnWKQAJBSy3bujsYG0jZHE/i3DaBoi56xhI5aOfi+O+b25JwAvbNnMl
TJv8lsZcf52g18Bj+A+Zy7aNrSQy+j4uVSFFNJIL9N6V+vt4yS2JfIlF4ujVY1N4+vgSjDuwStpj
ZNhZhUmOR86BbqrN6hsYIxBBb9+UaLWiJQSKbSBYdKQCV8JgRfmft5LzjpaxiikCZH2tIqHvu1R3
JkP8BjTtB3kwZwvJjxcM8v7yQrfXSUwNXK/4O+tErhf0/gUIbqK2torezSdEHSoncOYJYcLKYa6n
uKOtNHHy2GnuUL5IxLu8js3hTwL6238WwkQyYt7pAxgJRsgI9ygk7NKm2ElJ4g3ZsyS0dhfPOw0a
JFZ70QQ8zHiQw9sAMMhCJTvFUHGupe0lA05HkhRVVdiWzbkOgBStFJMnKN+EerA6Ujg9z4dSr3Lu
CH4LYfs2Fb1L0CKFanc+7/ocLR9KiUHeWvzUyxhp0tr7eSC3PTE5lTyeWKbOpUt5IQAhiHhlrGF0
+Ab5vyUKHYKzHwogqNP+S2C8XT5eznaajAYlddyGc4qVyo0YWYBGrQBdqUyzZl2Ws21/px1ltEgB
rK6+qJAT5qHVI9VJrqbiqeo9AQCdl0X9i2M9yWIc6yLFWjaOcKzKNS07t/qqJCT/SdmZXnWX1IVu
8irYr2UyDICcQqDdXUdlsFOb50S5E6XrvvVFkxeY8Y6M8aB4jJvr2EyQ6ZdHBcOQrRZaZsxLDjeT
M+W0iYzDHEjR5Zg9QDyrD66BTm9hVmxxCq0peKlnShT7vCSKA353TpT0nhSc7aaqoFT0fuu/1/hX
uxmYylCEAZgaxEO3H6+73T/QFrza4eZGrgQxG9kNPfDVhkL0TPNaTyVHH5/B9cjRRp4QZh8lYV6i
ZsBLbanFt0Ko7DJ9sEweL/ymFJCbAmICdCdnoNVmvuAJWllgxjOo2acvS5w6RLm/bFjbQhSV5jeK
TtjGzUwxqloKQhHhEQZdgAJXh5+H8u+qdtpvMWzvZoQXwaygEcL/qna1bzha4P2q2hm7P6ja0YM+
07iVRMbvDgkxZtnEGbU9sfr0Owh1XCnBA3LCs93tNFEzRBQGQIkEltaPrqKNmm4WqG+i0AJK6/0D
LaC2Xufz6xDbGfhKHhOlSyV4FVVpGSnkzxcwt4D7NrIkC2wv6FKgPQogXwPkQGd1ILz3eF312xt7
Wi298FamXCxtrZvvt8siOm1z19aiTboHDc0Jl1Vz0wP/Xiao5D8KGuJ5DLoe2WNSR7mVR+1TGs+H
3pi/ViPmE/JIkD1VXnitvdtlnpVcRnMSaZ6mNggnbK/5TbAy8DX9nD8BwrNEVHIdeZXbZVYA8iK8
dzoz8Fbs4XPhk/3l1W9nScAeQS6BF/EzXPN+AE3IpFCtqsEssJoizHZ/N/kBuIbfwhi3KSx5IQYD
ig9DkttNldnCwOtUott2ZpArEYyVgJgmGjIFx/n/n/vcdGorUYyBFIMaZThGFOqK72XxWLW61fKm
c7ZlAPEYqAI4Hxb4XSTijFCVEE+YfuRy68RKfAgmAAJdVgMa15zv2kkME/fklT4FS01LKIK2Q9ju
xNqnyxI27Vk/SaALXdmzVmBIMFVw9GqcOY3egzdKscxaRLcRTwV4i2G0TCoizP4AewHvRbRZDc8B
zhLY4L0xzWPtTG4BTHMFQx6XF0gV63wLDSIrpkTxmhl77uqxwAAODCnUwS5kqt1eqgvFbvLk+6iV
TriUnPBgE7aIgA/0H4nyxy0dk2qucqWePLPVMCAoZpltCtHLUDaYKJdMmgeIPvKCY6pMTqDJttgB
PUXrXyPMFHalcEQV63Mcigdidm6QSU5KmXRIJXB2ZvM86AC4BiY/lEYYk1S7uhPxgId36rm15iT1
NKJzeC03tWslgjFFTY1mUFjhGhYb6WfWBj6JDbsu28Y2NdG9fNDb+24CrMkwxPcY8OO+h0UtBEFE
aGl6dksQqYF4K7JSt4us5JvwtfQ1hw6+TjeVbpNn8qWprnjIP5tuYfUJjL1i5j5Ms0yGsqWRDRx9
ZwaMbdd1t5eXunk3rsQwRptmghhmE8TUpug3eNXpjMYfJAApGuWDIOs+gO05Wr2pLCuRjPECMCOU
C4AaIXmIrDw81AbhqON2WQJoBCIq7iYalBlLVTK0HMoazm9EF2nh6t4Y2suxs4CzG1vxU/QFgY0j
KRTW/a8Wd5LMWKwhNnLTJ5Ac1YoHb+HU+evlE9uOEleLIx+VMzak1GwmiPgHADfYN7sJqHuZW/gl
J9XbPqzTehg1rDCNleQC9ENGM4PYojLYmDvOgrZ0kGIj66jkgleGTR2QTfboMoD3UNC+19vVVRdY
mt1eB3cgrD0otaPhRR74e5GFGay/oqkwVuLZlCIXUoFMMcSj/m7pAXHFJHG1jkf0vVW/AceViv4X
QpC/Mj5y6hW1CnvsJAFhJdEKqxqSY5G+xg2Gr4yD1kSHRct5e3t2ZyFPRq4MDh2AHlCAjo/KoqAC
CNxsIfFp33xvdU77pfLiAwp1NvlMA/zOnn7EHm9w9PxNm5HLGHkIns2lU9rEN67nn8ZhuWrR+au7
9VW8hwnSAfR5x4NoOq/tMEKZLe6WGW3yZZQCQjnwR18CFLV4pwMBhZJIi8e05Rj7ec2cEUg1exXy
yJWRJGrZpX52lRdu1DqaTcEJeq8BXxjGgR9oiM1t8aUG/iEOYaQyiVOoFpLZJ0bij4cKiGUJop/O
QizwncJu/gHK3tlV9FGexuRPcgz8+SUMY2yraL+TrP9In0O/dWgLe/G5AGKz+f2yTzi77RmRjANP
MgVJfpWkvp5mjlmlGIy/IvNtUT1flsNbGuOu1UlcgtKIU7+TOztvgXgt3Agxp3J73njKrIbx2GIZ
qkIQ9okfpo2/TM2tGJCH3ugxuR24TT45BaUk1rpHwElZmRi6cLYvppbuR2225wRvA2j4qILANTvw
2KSCMlpzP3niqL4IWgPE3FH7KivI0fXl5fL+nN+kzKcz/r/BE6hkjEvii/dk3ziUMYoivKuueBdj
3keyKS0LD2iadyr0/1dmBQ8q1FLZJH5QRk8h2jHkTDkuSsg5F54YxkelgSYqFeJpfwieK7Cklkc5
fru8f9t6rFCGa1CxE/ahR8JjRJsUbeyPQe2Ki/FTzsrrUliey1ziBMjn1Zz3ozrJYnS5EJWwS6cA
RzU4yqH5Pl+jo+MxNVztrgGRTQau2GNbWfC8FhdOdtslnWQzGl6IBSmDCrJbVzvkLtpIwF/tLXa7
p2MOyXPw5fK+/sv9chLI6GXSSYCwU+fEH5LmK9KhJzMB41MgBftJSXYZEfZTRUxw+M6g1gpf1XAK
bEMRb+U+jCxVx6RWiXvo8kdt69Ppmxi1zQ2ly0R9CcCiON3GYyz4NUBEbEFNC85Z8yT9H2lXthy5
rWS/iBHcl1euxVJpX7rVLwxJ3U0S3Pfl6+dAnutiQ3RhxvfNDjmcBRCZSGSePIc5uUXfVDWSsshP
6h6oYCUYuuEmW7i6WvTIfL1pzitiLtSxmiGPpNQZsofJU2S78ObDx+y0b8vTv4AqMueXuUwlJe3l
NEGUbDHGMUKIUqt4p4aeikvrYW5OAraQNkH7MaAqYRAtuc8fMXAPBKYRQOsZI4zcaZWvo0ifqzKo
bi440nS2JVmauQKONKzK/LGAxCgoPCqsULZ2f0gSezzEgXGdPaE0aE+HiEojLScZQzq8d8k/5EZ/
/w62a0miJs+T0SLB/KF8B2bvYHnpSTpWoeKALpNPdkpv6K9bfbbH3OAF5Gpn2Roif64nG8BrvN6L
G7nJQ6EcnvJMqajM7psi5pBfn+YemP11DS774356Zn4+AEHHB2HFP++RWVmsJemQ/EaZXb2tEL4j
7viePncfpRRYQeXnwWT4HKPUJ74s3JJRZpYgEYpyyJ9GqypLlkHrsqBSv6OmLB9lj1JMUxmzar5J
T+MCXB0VaeBDGXfDwsY040F1WS+FAhrIQNE/Vm11Cg0KlqlzeYG89TE+FEWLCSI8lQTliJf18q2K
iZ3MpiuNd2X6eNnWvr+eDxFzpSkAUE6WjOyjmmWnSlS7zDnv26+v6T/902JurkyLG9lEgxaKnr1j
ChM6Ee9FUbrlqruhgHn6ZZTtdPxu4vkkc15nu98LnEL/Gxss5hLrtULO0gmxoWlftPVBnK/k9eO/
20HmTpoqS+1Jq5NgbcDyAXy2aU68uY7drwRlSZQpNUhfsFtoZta41NClDSYHr1tfegKq3RuddATz
JJ1zTF3MV15eFj3JX5xsY5LZOSCgFcAphSwo2htQTdmrGsrDQzWIdqNYjrr07mV7+6FkY5DZx2rC
2DeyeGj8HunIN3FnGr4jtzysR90nxzTiXh28bWUu+VJTpQTte7xmy4966G1xeeAs6ksbn559Q6P6
umCm/1KSgPqauDZkJoEazCftYIatZx3LI7/TqO0GjY0lJjJZ+tR3c4SgQfTs1MzKU20oBzWRbV3v
TtUgHdR0CayyP6Fccd3HoLvEY1obxRddaq8iMwpiCbWfbhxuEqFxQBurYep+zZ1OGO5m0bCN2bju
y+E6FeLXyOgDaJ+9p/2Yu5ACvINe2ENfVKFuxK6RlW6D7vQA3HpLNIh+Q+9A7J51Qb1KIhSuywlE
tIbY2dbcPQkJPvM8XgEIf0hj3RGNKuya5UHq5eu8GQ5RMt6XZH5Uc/mDzNNxkPqQZPrKCbn72e5m
+5iY28WJKVmgbA4kZThkMXGRcDtDNNqzqfhkBIBTbp80o3QjoC/sNLGCrNJuRjU7mMSCerugcjmo
dmPX+Sex034q1MKtxWjTgIRph85x51SB+bNKMEVDpbgKf53v+ekUbyfYyq4A3iuChkj0CRov3dQz
fxaB4aXO6AGrHhhPw9X/v4H6p5uw836JsVpzDXKEoDy1UDgbD7WX3bWfhKi8FtP+dbTZVuY6Uoep
ns0B1xGdhBpDin0UgE2n3BIpV5Zm93W6McZE0bloU6mWUaSrxodc/ibEi9sTcspVHriZuywmfJb6
rE+FMtH3YXazQsAAD4nGNW8nF3VW9cBrnnDtMbHTNONRqyock/80CIvn/oCpV2gTtoH2/2c5YE4I
k/PJRBLIQvD8BUFHoGXOgJrMsT9MoHZ0sifRJV6p2sM7j0Fj94bYfL8vUTVZ0CKCD2bpDNxcbFeL
xrloaWT5ctFuTDCRp2wxL50Argq2jOJhCAqwhVVP6oE7Dc5Zisak6i2aoEStYKf9oF2AO8AloFKN
g39vGZ+AbgifepevP87pZ9WfVCPpVCuBW+t6dljkwlsW8Jujcn+d5zPH1lcsyJ8nRGMy2UUolSkZ
kZpTTg7ADh2AbKqj5WcYOe987UhLt62XPKAXYKc+MprF4HzJ/VKeAX4XXYaAm8QOWQplbSzxjJ+g
2dG9cgsanbcZZXnimu7slJ1vHGX7/zBstH9RnM0yrphPEH6fLQQZNTCPUBp6r/0OIjhQ5z3kvuXR
GU+07MH61d+oqJYDuu9g3JM7C7ybMW5Wz7ioUhqJvBBEIGnIvS5dwC4z2OWEXoQwu1VxL6DNevl8
7eeMG5OMe5ajnmDDP2O55K8WqJ9KSLjpLh7/s6P63SNUKjg2993ovNmMu6aJ0WmCiTNdY9JIfjNQ
Kb68KI4Bdmgr1xUBqlEytjGvnUL6vWg5x8J+xPl7Cex0VkzSpl4HNHHUYD1JBz2k2lv5kRtx9t3/
bIfxSEz/tlY14Vy2bn1KX8rT9JJg/k7wDKdd7Agvdx96oi6vtv0PGczZLnPDawCu64uFq0l7xHCl
n98iYcLY2TseMXCC1hG/SZPNU/fjOOHnUd1U1M2lS8a5Qqafz9+a8mMuAhPw+MtHg2eD/n1jQ4yr
tV8FbGgD2mdTR3ddxQIz3jDdVyqwz1B63kA2oBQF2DsXvJqL39YtCckTBQDFnolC0k18r10lkC2s
UF66oV0/+Sq9bRBUwM54oKqQl5fMO0NMUCkt0pTlhAKTaYGFWofeVPfcroIt5MV/ublMLBm0AboV
E7xi7hRXicFdVDyA8Y9jhReyPhVAN9+w6ytJGWlFIntJwjJUPeVb7GkUp1gBVgURgIA36bTfHIMI
CPj4TcsAdPjPYzPnA5GiHM9cWmNuPOuRsuhAyUvw8tvl2QyXW/12XWzjWLil42D6OByc5RsP7r0b
1za/gv59s/Cqw+xIXON6MGbzWkRKNbWVe/mw7DdoNjYYB1kVAdPA4BFFEjy8KIqjfMQHBe8lc/Ag
Fb56+lX6ExjQxubGut1i7MYy4zKr3MnVNIxZsHxWL5pA8D5oWCVHXlL1dbaYeufGFOMSw5Brqamj
4ETRKVZlqy/i7/aO0m6QyDHwTEM2bJN70UVVzSUHMI9BVoLjlvvp/+ZHMN7SWFEZKxL1FuTjlj88
C173+pdyKmlsHgUU7+wwl+7YJkNjijjBST/Zw/xd1MPLJ0elm/YlCz+vh51/laW5sZKqQCGbIFWc
lQfFHEU/Wvun2DS/yXriLbERNpHpg0pYtON5dBqpfgXO6iodh9q2VugRZ9Zd3IJWrxbUg9SCczWv
3LwC2isxnGxJnVi1nKIAB2tWenm83MbqfEi7NrZ1Yi3eDD1i4G80oBpIeh3V7bXarofOALdpmhTu
TDnRu3Z6neVY8gQDsyCakB4ruXMGFQTpcu9qXepPNTSfLm/Ovludq97s5gDp1RrphNpSD0QUOJSh
Jt1cC5AFz4IWTE6tbQG9FwgHLsZlN/pvDDMtDrkmVjsJyO/oAPt0M5+ao3SwbsRXSjATO/NzhXAW
8koEu9fsxiqTt4yd0cxzI+Iqz8BUsn7kTW93aDNydnX3UG/MMGEZJzrSuxZpSuWBHRdwS1BulO9G
YdceXZzxqw6S4LJNnkn6900MXlCm0ua4zQIL/RopuutnHm6Y/ugvfrRZFBOBNWVopYxWw8Xj8lL7
RdDbyQslHKMJghVykTq7BVYM3CiQHYXiH8t4lFdN3gJtS98+FKecHWk2q/r5kVvw2H3ebCwxET6X
UrGURVQgWisKSzlxzaG8hVrYjWamj6m5HJaeeIsi3+iW4AyGeAUdQtccyaHvBCjGdC4RjcdcHp/l
qTpc/qy7B3YTvBg3IbFBzMFEeDQXpGU97INgWsdUmvBw2dB+r3VjiXENtZeAg44+UQhRMH5g8vWQ
efLzDFgWWhI3iWiXUPKF8qEnn4bb+tp8R8+V5zi733zzIxjHaTsVgnc5zhiVUerAsD4elMA68otc
+5cCYH3gylc0ky2FpiRqR1PBW0/Wx2tk+IOtdtWh1Eu3SyTQP2ec77hfQDDPBpntLXI5WccInc3J
0da7ATmhblPSELjRkchHsBgVo00OVHWVp4W+e7w3pplNndq2S+YcQLtEi18TVYHI9ALldUjEYTjZ
kQT4VFq/XD5Ou+F9Y5MJR8PYtwZWjP3NYluUShtkrs4EFKpW/rpsSd6NfBtTTFzK6tKolwhxoncb
jGH9+JxMdUDXGv9QYzSPzVA/4RJFL438mG/yhxJ1oowrcbmPEdj8DCaIJLGazWKEF5z0OHhtWIIG
p/MFZz3KPoXx8DAJvA1mUkWlmNbenIErLJKncu7s2RpureKYito7Z3/389/zyaXHa3OzgA8yUaRp
QfspRNVJslfauQMYwLrR3frd+PHXWzG9BY9I9k5mO+eSzvDWyuSIGINZlb7KSCCQH33/mLYQ5RNP
ZpK4l5f6VUv3M//+G/PASk0rkRYnRoRWUYqDdC3VNgX+WnZ2ld9Wjb28xmFX2e2b5M1BCinCy9b3
y5xnxAVbHorNJKuEEVlD/b14kXwgESTbhF4YyNU8yFpU9ozWsPxTAvR49dCm4/Lf7l82fy+frR4J
tSQAhkZfk0Q8ir3+KFjQ4sxiXiykAedLJrFZKBsLB1D9GNPnVbN4/V35E6zuQfmbNrwNHQGQ96TZ
jxDndTEBsBx0AAkTvGg0DE2ogmI3rcD5eDwT9O8bJ+nKJJ1XAbBiUydOapWOwYNz8D4OE+bMMQd1
Zq7AQvotLj5a8bUxeYWS/fra5sswQSxPBWMQZ9y/8VsdLlCXIK+dTYvcql2ZoehmfselMuctjIlk
fadphTngKu7N56zCMLKS2mANsS97F88KE8WiQcyzRsbKjK4CiQZmwZriNFeZd9kM7xwwoWo2ogGJ
K472uGqnTllB3pFx8Iu70XCTrTL7ZWBIplWkHNmqRq6nsT9aueWakXw/xGVweTX7IWlji9k1A7IB
SkyX859xGeTGr2Vpz1fjQQ6N+8mdQvFgeuJxsBuoJ9orrz24+902v4DZ0GkioLLOADIHUMZBteAK
t55jKiUPysSxw/bQlqaQorHD+aDU30vsyLpNx+M7VO6UFz1Fh6kybT64g36sL6HwvDy2j6aMmGwd
I8CoNaUDEYTlTrOfCwNeG+QeJP+cgTWeNSbw1sUSryP9nF2D7H5Uj1UkPMlReyPEBVWkVH5zzg/9
H15aHhN5q7Rcy7lAlkLJ8jqMJfWiTd6LzK5BE+jIYXGiNS3zKisx+ehAY9cE+ZRce9yHBcdpNCY+
C8soZdqKGj4JJ2/0te+g7gppKQ8lmjQcvdVLv0PygnfT7eZOm89LT93mWlCUyLTUAaeKhMuLckj8
0VbRqmgf+Hy91BEubTUTunVQIiQWbRWOVXlTpNDDLOLyIJaihE6d9pEMkKG2OldaoqfLH3k35G3W
yMQjUR4kwdKRfwvTt7xvbZUryvAPVaq/SwEaE4bitq/KccUFPjnRvfVdPlLddd1tfxeWndygcHdL
HCwv1DnRnLenTPCRciMyqwy3+iLdS9bHJAbK2NrmaLhd/EPUfqY9Z6pC4RwYdlyoMpOhnRac0xYS
Y+JD/33yRDBrzm7nleHsqo5xJZ2Ke8huONq9+r33rB8YFWjpjJ+dwokgbMXHI3OcR2eKECWGM1BV
MpCQVsq9nr/GquRW0ktX8BqknPikM/FprcW2SRV85xLF4FIo7VKB5Ld0V3eTm8U/Lp/b/UL3+eDq
THBKxUYZdAXR0KydPlQOkWt5cajbGhRx+P7JWxsTgbRG1eI2wdvC6mtQ/RzG5jbCyKIqDX43fVxe
2n6bb7M0Ju7IqygYqoCcSruVf49gYZRkm/JmYMTOVQGiN6Fngh4RBt+k3G5e65v2WN+UXuHzcdWf
HAwXApPOBCbQvRsgL9dRwhJviYAMPKueZfVeq7vEKc1yssU+PbUTKFP1Fq/KRDylZoyHAIrOMzDm
4nMsFM4aGaiFF444QNaG3Ktz/lJpLzmE5LRM/zn2xC6i1BVzKETpP8z1N9rEkEb5nlU/IXDBieqc
gKczAa9EQBBKCYMdGOj3zEx81sz1/vIH5HkcE/CSSShQ5kNHrZoUG4+Xw5iLN0UTJoUSXLbEyXtY
QRBJjIfekPC2lhZ/HNaXcjA8gF79/8oKq/MB9GXd1B3OYyZr39MBHHYJ6m5FK7ScNH+/CXs++QYT
q+SizmSjwo0rBuJv0SvdylHMz2t39DSnKwG3d3htWM4eGkzYqsx8yiylBoItFwCEquBt2a9knXjT
A/v1ic3imIiVRaPaFBoqeekbvQsaJz7m7njXQYjJAuNQc1L97DW/FzA0wjnzn8WHr15saYYsaiBb
+Sx/bTIZQymVAXLYuANka0Kra/neCqurJ/o3odW92VIfZUn5Vtf13TRbzuXT8w+R+myciZ2Z0USW
3uIRQMvCFEJePlLBVg3AzuK24zwF9ruw1tkaEzyrKUma0cBSC82mwqLFAVAvdKnE69yf0XIWsk+0
SeG2D8nb7JlX/7JisfkJTMxUikzRVhE1t3V91LJ7CKpz/GQ/wJzXyMSwQZYF1VyxxlX6llmPeX4t
jIOjGlxQBD2Sl84NE8m0Nc+LvhrolLfykR6aQEWHrwQkAR305QDCUB5/xb4znlfG5GydJXax3iMA
dGKQlkUwjyQ0R0482++WnD8QOx2lm6lCRh2gAPle1t0cKpWINKqtes2bCBb02EuAVUvD6KN+GF+E
wpO8zI9dKbzsGJy1fj7fN0455qSuoxp+Ec2yO02Du1SjXfPYY/bvu7939NNfNlbEJOkjjbbHdDzx
DfNbkfGAsvvdkc12MoGtrioKY0FyBJzjBADjAiELWhQ0PClxxMfeU33iCYLNYz3gfkcmsrR6sq4t
vS6KxZ5iu1g8DRoBqZ3Pj3VkTwFFWs8FGoJ23LpAfYFHxgKru2brAySqMqjI8lrU+2+O824z0ccq
pLXPNPyiPNT8DEDoxZc8cvxXmJ3NjjMRZsjLFGioFBnGMt/KUnO1coWweKeTiTGaVWLUjWbzs9yC
DfnHsl5J1stlD/iHCtV5u5j4Iq2K2BQdImWGyWx0vi2b/IwfmpsI/+pMv3qMGMU/C83LC9cICtDy
0xcSVylkv/uz2U4m6oymlZW9gTQKaoEnmnYkrlKABjAHErLyhTvllbNujlOyxCvJNAlKZ+C5rwZ9
qB2E3q6COFBQkdMQfSyn9QoIpNZozYME+mV2cWcG4EjjKUjveq4p6qqqiqKOmX9m4b3Q6MjfVcx2
/VgcM1BO7WP0CoKth+JkJKA4QK8NjO8dDw+267gbu2y9TiUkiQYTQUmT3DLCDE37SDXJVDe7Jrem
m4XFHXr2YQrjtFkyI/nj4+/2PsL2RzDJZqMWumS2WRbU2djZrVD4jUmeLn/p3eRna4TJLuVUFHKI
/4BmA+Ki8+MEqgp83yJUPAGtef7w8V5qsLXHxOKln6xcSzCRmJ/KML9TTmhS/7IwkxjfCUEGHGH8
EbvcAh31UzZP2FplAnFX9sMqxNhKijoDjaY7PEhYqBmaJxWjkJTm55NGM+bCvnlHmKX5yQVilnkE
vpQklD4kX3KVQ436EqREbLGyTb8JKbaf92jYi/PbBTMBOJlWudaXPgIZr+Z315aXhbLbBlxwCz2D
lzaWicJ1O0tdZubIEa77sLqnZ2fCjTLc8rNW7lFlgrGqrpql1zQYAymHaa9ZcrJr/UQgNVH407vA
m2T9lLS+tDgm+jT6appRgk83LiS1VT2GCmBxHBb51oqU2h7UMhBaUIWqydVQZO4qtL/HuvRzKTpM
pfStI1W4xPWdOUClQgQbed6moWQSzJnr7jR0YY+Z5iKTnyJpPo7EDI0aVMOGcepXzUfmcOowx9h2
mjdkY1jrys+sTpHRWlem1AeZ0FwtAyRDUS0TC/Gbkk6eAKZSTnjYu2VNWZTAwiWCo0ph9rxeFB1q
Q/i+lG5P86sjaiIUetCd8PMR9ME8c81LHng2mW1frape11zEmUq/gYjeTpWfk8F7onCMsEOS/bxE
8tQD0SbX1i2UQlW7FdPGNnvlO2cLqQt8OUXnLWTBQFKRxcMoSPR5iWf1S/S7e9FS8HUgBkAAPJAc
8TT/EGD/mof43Q0C0IuWFYhiGOj14JdtUmtJyOJMySqKLY6CIQAZnZfe9QH3kNA74usK/7bDEliM
eIap4ojo2kO1h2r6CjdUQ1gI1EPsy5wiNj1xl4wxt2IrEy0fNRgzSe8uuezWa1gCqDLcKy20k+ve
43y/3ZNyzkHYonlsAaeQFHEOFxAdDAqh5qNinP5dqaBvLn/ofo0HEiaVOW/o3dtfUhQMhFGeS1bk
JjEzsKHgqR5A6x3vg2F6nyeDt7bdE7IxwlwTkrGWUSqQNKjnx0G57qrMN0cU+kHGvGhvIyH2oq8Q
F6yOea+GkpXbPaSwdDOzu+RjFltoDz6nSe/OkchFC+yeqs1vY66WQe5VOS7xocFXmzwp/oAXW/Ox
fBc+2RR5QWc3xzY35phI12qgE44i7DcdgGvp1DRxxVfVlpwIteMrWk34NwdrY5FxzwkC5BOeiJ8L
rKBlAhdtKbn34I4vdM7pUQAPCvnFw6vsZyRnu6y7SkWx5jN9OVH8EXlNbxCWvCqQbnJ7/m0ce6d/
FlwegvgfrOoAdFmARUIg+s9gZEVaJkNTDHnQCZepHqxu+7PL7KFyCoiKjZ7ehaaPJ+8rLwru+q90
Nszkfvpk6I1Mh0nz2rw2Y+FqMfurZojCy59zN7HdmKE/YxNsiaUPtSGgbr+WlV8Oh7mRMWw0OX3x
ftnQbgURwNK/d5JxWl2KyFJXqK51XvUWXS+eYHfBeEuly8SfOUDT1rF+Ub/Tt9FyqA7yvfV0+Rd8
QrW+xODNL2Bds6wEC3NrdBCQ1kvR6XYyvBl0X4S9/9IW45dZnc2yPiH8krC5MQ5RKN1T/W75ALUa
57Itzk3NFrxiQaznqgdCTU66ayM+mWNhV9W7Kcj3CobmLhvbLbdvUiu28CVkoHZdE8ReMiw/alk7
GbnokXX1IglAfjVy5mZ2az2+V0fiUE1jMoxh3GtOmokYgnxUhOJQpr8rcXrk/DLePjCuqg5IWAwo
SyIUTt5wUz/mvhlidB4wV7xVXCoAiNfuHTcw7T4mzpnSJxZ340LVYOqlZSFfASLHFbTrBJSK0dCG
jT56sfbcVamtxR+GRBxdeuasefe22dhm3HeSxdEsjIaG/9Vv7+rS1kPDqcI5EO7UK27KtHu7b8wx
PlzXZpN0/+FD1X/BdzFw3YO0yUY+gbmr7shtPPC+KuO0RkUEKaXlBErBavkVumTErm600YbgumRX
12ARdYUgumqveye6FYIpjO/AbSE7pp+AtT3jxLHdps/WARjPFgUzT9Mab4sWCIThBkwzGMGoH8QD
jyZk9wbYbDZz0ba6AKZkHeh4famCJXlZUM9SVl5QpF7xJSierbA1M82QShH9gb/2N0Fj9TG7pl0k
IdCcGdkwF3i6n7JsLDKpsJgCWS8uqNIBnefFB8h0OvXVeKT856hnc+ejd5PFjTnqQhv3lPIxqtUl
yTGig/o5BH6KcApr7nOCc04/O/4bM0RTC8GQQTHaKfFDL1N5tNlWB/AiW5gnWJe3y57PORwKkx6o
QzL1y0xfuFmBNLgNWgHdleHbZSv7xYvN5jHxZRjUrKxGnI7lc/ZEO/ylj2Qd+2s+7u9zGPjSWWTC
S7NmOXYKkZSSrIDyhHxIJwRx17qWQLseIqcF2Wh6Kx80wOpvubk0J5iyhNqrVg+VWH5WDfoT0EXO
eojhC1S0VubOB+9nI+dnLquFNsZrPEQSSpi0WK1gyJxSLps27Wvw4vZ+2D6/dJmbMR2aTpERtoLY
kr0uGzyjbDi3724euVkNcx6LcawxQT+kQQVK1OzDWEDVmtxk4upxTuTeNBSGof5THbCYE1mpfbQI
Ff1IaViMp7GZ7Nw6oFFrY67JyaEdO38QmYMR3Y8hZ6PMwVwANFcWijFQA9qDSwMUQLyWO6+4C9Qw
wfSoWaYKbZ1P1rNNEInapJqLIs9xt4hAy9vyM1VvhmqxK46Y1UH2yG2t7QeSs0nmOiO60UApFver
rsZuMaC2m74pM09HUeaZYS4zjUxzNuclPtswnTSiXwmC/jjPopukiW/GzV02zvdJUXwXiHQSyHQz
astxVauHSZyfKj2yqwxloLi9xpv9qlSiq7wsTvl8yhv5YZjKYzLisi9SDhxu/9Fy/iBsFWUCU1dH
KNKaPq/Ln9Dt8Ybr8W74QQDVVW8pKm7BHNdBRPU4Rno5XPFan7wzwQINZzkpoakB56Wywbmf3IrC
YRDsEXLetIij9jfGK+9Jsd9J2qybuTTjiahKNCM4UYxHgj5S9Gq8x7M9Naijon7kQ2ngRv/AklFN
lUJwC3WoAXCfNvvP783vYCJXjTk9Aspguv/JaEs+JK9Gd3UzwPVUl7xMLontqLLFA+8y2Pf4v91C
Z+LZpFaWJhSf/Y82pEVIJUCNIeCZ2V8gJEQtzJIpKlz+z+ykESBKry0x0LQ4YIbfoDHofYTdh6Gh
hFNCfyP6Zf3kNUp374ONUSacRfo4CXMJJB10duysQJ2uuOeEaZ4JJm2HTGstJiJQwvQxRstSWQze
OUpJE9n1kdxHN7x32G4CtlkUE8gkBWz7WQ0iIVGb3Kp7KTEKp5k3kfG7S93Lq9sNZhtTTDCrxMrI
wY4OUzV4lmfw6tU96v2Sf9nM7uSRebbD5uZyX1mk6MEH8Km1odv5k+Kuh/pKB140nFxgU6F3AwWh
gGOXs5WfgOzNNSRjxLzodGD31KBYHT0BEjgH0dQaxNfx0XQn31ScKrIbfzqY/woctV00E3qWZtJH
scGiMfTxRA3P7zRnh7rvfePzpeB3E5fNHjMRRij1tTF6HBupQ0aLodFU6Z1OQ9rXTs7lfd33CUPR
DcOQMMLPPHzivlPBrYBOYJ7ibTXINpFFjon9k3k2wW7erFSVrAEqv8ivazbZpD+RhVfj3z8eZyPM
lpFZisdehRGykpvGaJxak8J11IOqrQ41On+Xt41njm7r5jSKFcZcJRkhUqvkg07QclLboDNeZkOy
x9b4dtkabwfp3zfW+ihZi6kBYZFSvCZK61TkGXO29mUjvJPABOCUdEZiEAM94UZ2lDq1q6bhnASe
Cbqrm3UA71fFSjqCYzRP3wS1vtfa6vnyKv4hPp0PAhNyxUIeofKOA91D/M82cgda0kdLcqwHSrFo
/a7RRwOrKbd9z/tGTPyNU5T6hAlwsNaN30Snu0mvuqD7JXhUqq+6SxX7/9Au3A8Ufy+WhWvrk5y1
aYPFIhUEKvR399uoPtkK9HDVIJ/ijKAueKHPgpV4lzd6d72qCkorQ4KAnMV8S/RCizUjiMdyG7md
8FNTUC2XYo6V/RfpxgzzObOytqJaQlqQh30IPVG8SKkKmOSJBx79wv7R2dhiPqGqtVKyNhW9YsZT
W9vyG33oq/bodWF77EKwIvBj/X7p6W+r0Fz80ykKqQGDiQmrJER99kiN/pWUgAEBRDRcLrLd0LWx
x0R8VYvkWuhr3Z/WVMFFWiZuYXSJrQui4RZqDvpG9d9xrkE20TJxxagSZtz+XGWGOVhJaZF7dZ72
AS0gl/ZYUid6Um0RtQxkDDyP/OIbEnQoREPVIdYJVhqWci1PkhKtHQVyjfLsGmpqowZ+qLPyUZwk
Tuj8WpKitsD2Z8myYUkWW6XJlnZeEtOEgBwyBDpAub4bz6vzph+mK171+WuxlzHGuAQ66HKH23z1
62T0UfR1QI97mDrV103JMXAv5GDBWcnPuuTU974eVWoZwm46ZCZ0U2e3tDAtqVg7Abq3/uRBI8tv
ezuD8hiFfRW3+TV3LJPe2n8U3xiDzDU7gJDaBIASEod4iQxv8RWVAVuDCVBB7SXxuH3kL4UciFKL
IpIhWVJNaBYwQW0RSNZGQj77vQS+WlVxrRGdBAlcqnHqSVl8GnWIgWVWoMk80XfqAMxSgQuCEKcq
QssTEgN/OkidxERVSwj0yUEU1D6ac0ET9nyY2a4dGXIMiqVrssI2j4cqndumjiZ/hhuqDtTlJae4
wT/8opSSgoEnPDB8YBAAINP6OfCwCDo9nV/WSa1LeFgi42S2WKbgAPxJgYR617pGH2HGrHQFZYJi
FOV5L2LbPGWCm2qHfJkhECa/1iVC49R7KWDtEnlP6ix1SJk9DmQO5dhyDEhPjQYGWluggcSicVqM
mGUjGB1bzUfdyFaJ4YAxGMd18JpyBe5qMomXJ1MR9mL9oAwKIGhadtKV5Fjj0HnGVPzS8lpxBhw/
ZyJSEiRzoX6UfWHYDanuG8ma7DhTU0fuqtZeY+CXreRg1GawEA3CwPK9OcWnXCIYtZFWW46aEGJf
rlZOXpqZh5HIbtMbjpTjhxSp6k1DfR3NdktEzqt3JwwiCp73m4kWUSFOoCRHGFzawdbGO+iI2lkn
+COPmOozhLNfVpEh/4WXhCZDGebPE2xqlTrNxjj5IhExyhFDxqRWrR9yno92bE6aLQ8T+Adm0EYM
qGC5pIpah9RxEK2rAlCuMkAtp0RYGy28JRuAZ5KofV/yIfZyg2gvzUTCmkjPVkp6m6zJdVFD/LCq
VSgWdKOjrvrJSMuDUmjPVmye0mE4dKnwVBaq8aaqmR4qSVrANBDAWbw8KY1xUgrlqUsn9O9McbLn
EcMCRdQu95bWSR7Eb2qMuk8etE4RVFciHAuhOWAM4V6YR9GRzalzx3nFfySoTtGPd5aRuToog8se
L1EN8h1BmgDq2E3Jr27NFrespsITR13+XaRQKtHT+aBMdeWjTID/Nfm4nKF9JVzCl9ANSxNBzKbL
IKz884MoZG4VUYhEvzQeuhTiK/AOA7Dg9qEQnuXywQQOv5QWu5N+C9V6iEAkjzn/NrObPnKyIrlu
VNkdG5AflsSzytiOR4yCZub8WnTF0+Uf+/WY/vlbmfzAKuRGW1VB9IXhqCuiDf16Mal8jDzy7uqv
AZA+dUUVQlWaiPo7Y4kYnbHoSYoSoolJw8SwLSO2R/lpgGiGPNTOCrGmJI9vrXa4E5P7fNTtejLQ
Pb/vrFAEN2C+Gr4iQi+55bJpf3kg4YsZEqRMJWRKGmRi//xiqyRHMzSsJL+eyWGK/VysOTo2uxY+
ZVDoFaCwMjZipevmLBYAqIuF2+cks2eIqvL2+Ou9bVACQuR6lgEu+f8h7cqW48ax5RcxggT3V65V
pdJiSZZlvzDsdpsbuO/8+ptQ32lRKHbB0zMRHT0RnvEpgMDBWfJkXlQVhlZtwNVGwFU5Ycoq9RN6
K2NIBxlYhQJNVZ2K8nD9AF3kI9iyrUnyceuqpqdg9hpRBdYwfK/XXi01Xqmo7r8wAxo6DFcalmzx
LdUKA7LFUsjgCuvAZqsVDujm/V5pRDvInOVHZ4rl2EirTEvRzYt4OSm0Oq27Gcs5doYj/YiOozt5
cHMZY5QNry/qsp7PNu/dGp9HYgKIZlCSIEHzS/tlzahlR54Je3BjI544EHaLe+7qzpX/YJR7Lyqp
KaJ5hdG4Vg5VpLsyAiuIPvs9aXyLvjRRCe3zcDVsqCKXwZKi5i9XbtsoTm+HS31MFAzLI+2M9cLJ
QUht16pXyLOzTne9XULyDe3nNVcPxvQdiILT0NWL06dGkBQNmHF0+lg3/dcVokZ6kXrSKOov7WQF
pmEosq1YhKjyheRzXGurrM4GJJ/RTSX0rnFRNAQzk5ccikCNU0cYv+7cO8NAgI4zYyOE5O/ditYE
nSXEy9otY9dLMZ6HL8mYWiNM7//GYM3eyflgkbt2kxyrTWfAIoPCELys/niQXljWDN5WTKCoaIkI
ruBlnq5gXzerZLuwKSNN6pwQ2WarBAUQuWWN+cTV8/sipDesCWo2Z3HavPNsIC0wTQ1wTxWa69xp
lRSNKqSu5MCC3p1NbpLpVBVfJ2gsrCR1C0SCxbB61+8lMdn2cW7AlDVYQzOGIF7nHqvR1EE4L7dy
UK3a4kpNdld2fXKvtnkaqr1VHmOrX/x1mu8WmtSYC1YdMs+Kh+dldsmaF06f6a1v2GCeqhCZDZCY
K5jbUtfx22rHfhTjs6nSrdpph1nSz9I6f0/AieuUTRb5a6O8VH1rOVoFGK2Rk/ihk5TZU9pl9ca1
Uvw6ag9aVGXOQOLzmkV/xLX+VGgkbJM2AOXDF6lJfgGGB1lzwwzGLn2N095XM3qyouLQISR0cc8R
TM+rbRWuLvefsP8gFZbgg8w6c7NOqsM6td0SgyHutFadb48ldVtdC5Rq7t2F9KmXgH3KGSIN3Ge1
XgcqurlndQTSMNUo4tEWpHxdRO7A+35Y1alxZ6l7Uif7UIDBwclLO73HqcoKJ+qGRgLJfW52Donn
5Fjb8hlJcX5nEzl70DI59+eMGMFQJOa5rAcpQKKBeeIMj6g6l6ZjScvs9QMZbkwrP8tSHrnNYtRO
V6QFko+hvJvycqWORIbcm+P+NiX9ccrTPhgxOeIY2oLxOLoavm3S6iDlRDosOnmSSKl4WiNjIDtf
9DDDNHEgUzNMtKVySF40p0npi0MWJ3GJ4ddJP+v6gP+Xhv7B4CUAVHmAbA8PU136jRZPt6WZFrc0
GhpvXfNbUGI+SrMcLPZ4mKZlcY1oSLzYKO5refKjNlrxzVtvqCX11JZ54ea0CZAqj249R0dpiaFj
hmHCWJERSun552wwfyZqlTjViLZM0bdP9do1DOehetGgzGdN6ZxOb5TbOM9kjENX2dEAn87tlC0q
woV1lcIui8vXJTLywUm7Tr3DPM8pWbUwL7rQlO3U7dYFUt0DYtOxvTHn+bNcrSD6bu+ycfFtqAkc
UmJ9lkjytGAf2iRHtJ4fuh4p5pLK99DETryxWt0eGf/Bzib4SCtqb6WotUIMLZ6mGVC9eS7cUpu9
xWhOMm3Dus5ONK68KhmfCmLiNalaCYKDBQ1nQCXcmnbh0ijYGEOBHgOmbryuU+QwmyPFa0Efa6C5
47ZZ/1WOJijVg1E8KfC/MXpUFuzprlXHJ80EziJF+ba3x/G2jEErPxaHGNS+/aoCmizRByLpQZqP
97pBb6ok8ZsKVHnzEidhlmtnZTE9mpBH0mFaupK+pEif4i57jRUVGTFNjVOmmOBPH0xr8clMYy+t
qjPkux+jMbpfFWheVvkBfuHUtOvK1pQfO10+2bF9ByzZUxJV1I1IcQ/VuaCP4uWLMZXyn1XcjZ9I
Rm6WVMJDXUcHhSiHZEUCLM1S5nXRUvioLeEKozjnJKpKA6WpbUHwdBHjEg1ta4WgvoC3V+VLDGNP
dMnucJp78MFl9VPfCyAYF5ELZ4BLrJZkIU00qnIAOQXwLP00lfikjF8iq/1vg1rOEOf+q2HshnrW
5EBev1kRhnRBsYzRquuvzGWN/aMVfoAL4oiKMq0oKLJoXQMKPTrSGztknX4RflTwafhXdFLbIZlz
HWkecg9X7SBUQHEpBSu6yAXeFsSaEoqK9JevU9aJFrW5iW1rx1O7YP5DB1OgaKbxsg4LK7pmKhAE
RakQ/3wMQ/CYl5a6wooh2asDKRfP7td7fK/V0/MmGHJyhFLR3dCWBMIClkiIe6caa5oy4ktVRo6P
YixnfyC01eJSlhEGwZazyg8gVcJkD9OUjH02Py/uVhD2l14EJBuj3NEnMR16u4bR7Jg81BCgeS7u
wEg05Ifodg2Y1Md8lil6UACJQfTZ7qHigCfaiWI/gyaYA90GIVxsJzT7sBHcLelkTZeHBb8JQ63B
Yi6eRmdnVL5mSKSnCMIBDbjQR6Ekw4UXQLK+2X/+2iQxeEVAeSwHw+KkptdCSIZ6kUe/rCEiHMSF
FJVUVkYVwq9ElrlYNO1LU1Lom2U/VZ/z5qfsMzAEymKFZwOWOoaGRBF//47+8iUOi1s3i1k34beG
XDFFSIrb9doUnop+J56L+/YchXPqzK3Xg1O7P2j3DTgM/eYcRffFfKNAV0dMxbyXYn34BlwqQEaj
1Dt2HNGReFG9+YCv7eUPbxgwV5h47CTlpgyfgiFQBV1P3ntV1ByNrl7xxU/lUT2DJuMOxGyuciue
7t/9xBAKQv8KKnZIZz5u8mxZGeLERQ5SRQ8K9Uadn3K1vyHaf/vCsI/5bufNyW0+plEuCLI12BmK
zFnT8kEi5Lm0hFW3ncz0gx3uyLZJrSWLBDsqcWf4CSnCpBXGXGUMuWtBWf9Gbnrx1mBp+FYKap8A
sWkGV0zLFgS1WqVAQmY03c5+LABRuv5yXrwznAX2ETebl5Z1Z7QdTh8xCiTbENxdm6O5CKozb5Aq
3uduF8I5+nytWrNKCaLzxE2/t2iEl0dkvZn7EyKfYN/7A4XdFdDw2Ecv8FeTOeQpwtxL6nwdqdPe
ESfxRXw8opVzz0BkNVAEXrC3RvEzgmpA1WjOEmWC/d17bLYL5y6Biip5YxnY30ReQwuTllD91Y6j
Rb06nQ5GR0Sghr3SwvbM8IWwwoK2cm/BonY7QFPnD4YSTDzJ1VEXxhw2K1/GT6Kxyl0vtlknz4VX
NEm7tOykzq+G6emBAvIyJBCFt74wCQRhuW/vwdza4zx4Nc1FjKYBixzse9tpPaPFlSwDdORDJVQn
zKXhXydU4tzfoOARWed89tpnldVIb9bZDHj8iXxtqVd+yaB9XblpaIaAH7Cpm74KItlPzqPoXF0i
v98urmEQ/Ee+rOLWvdV1Lf4kaFqnsdzmhanrJQHrZS+TazyT5+UPOQC5NIqtwyHBsNzxRO9itw2F
337PMaJS9/dPYV5s40OIrclKKjEvlTtaaJwKwIhzd34cXtG3QQQu7KnvX6p3g5xbLPQuruGIES09
GbqDAWJGAJIE9U30s/HIa/ad3ukIW+yjsDq57zTeLXPukiiSNSFjk9HNB2HN4P4lasjazuvi6mHy
iIAlFB52dpgvvee7Vc57VnXdKRoLEVpv+RXfrDe2mx6rI6hjcbiFIYJojZxjnNHaT6QR1sYgTt3l
NHr1Q35Cf7p1Wgq5RvtEfRqKmBz+wYO8L5LzlHWe2y1VYLb3tNYZj+vB8gaUzB0mpyJmAdqNATen
lo99+ySv24lt6npPzxDJQeQHH4L/YuhBH4fZgwHSywgAnzQOu8TDMGZFHB0wuIfqIfskmiXaq0LD
bf+9fD4w6+p8yJcZP8d8sv8YvncoezO93+KZfkcPyhUjRXY/M5i0dEjSQ9SR73WrSZmiP4MnWZWk
c9HZQanH/ohU53qAcTnZzBzVxg7nqXtdqSx0BVEACKEwYjhDOB4oWKRljDzI90xfhGV5+lfgtxR0
1EXm96JQBcUUW8OI+mUXamhHFa8szGfHGTncigDHMSp37h3rjXG/edBGN6XumP8G8dLeHm/b19zF
LStlSkAkgYvbTEe1xiAaejt6chRs8U5Q/6ENxW1xWi7zMoxoQ7GpAPl7CcG01IWPeoZyiyDY3kvZ
P9jinj4rHaeubN5syS7AKiV4SjXHcOaX3+uxCQ1yr0tNSLGiO8AasbOnjo68vqnSp2CJKI1gfBQ/
75fjSW+9RA19EqYKfYGFM0jRxERdCPwto2JVgzb1tNnNJkcFUePn2QH5G0Yu8gc0Gsw72jnRjQXN
MnG2dgnmYk3N9x/CuWIdyXmpjPghWkgfzBvryMw2D+QgfGL2j9C7Jc77pvHa2nUGSwymppxBIXHI
j8mhPP1G7r/zfG9XxXte1UgXvY1gi9FI2cF8M0MArgD9JMuj+lA6miF49oUsaHsvzAe7XAI3otcy
5zLsoiF9l5tuFtjgXbMc+dyBuEIom7Xn0j/Y466l1WqD1sWwx4qSmKw3b+BgMWE2efQwPI+3v7G1
Ow7ng0nudnbFiPmZDiZHjNQpzxJxlhzUdqPT+vZpekpat7nH8JPIyQrOqcbdUb0lsaQ3MBvfRWFz
io5DEL0izxC7853I21ZlBigwMMsJoOHHWFPrC7taM5CGM/4sdHScCLRZBUgLim813kzQUqy+8hnd
6SfT9KsbNBOv+9qdjHxrny82AAg2F3IL+z3KY1XWBrKkCtQv2aXmor0PJrhjmskRNa0IJnTjviQP
ozE3oIlN/Q7McVWpOxp64tcXtXszNrv69uebCL5cpHmV0bsFQSCjcMm/FZgpY7cwO9li/sU9X7O1
xh3SfKpmW51grTy3x/yUBD2OZ3Kgp8kRnkz2d13bTP5kllZW6cD6vfk1zS09W3bmA+YowBoz32pY
5b95jMHTJRPbUAmQ4uyKbvayS0gGrIfJvNvkJ+4QrjfkqJ5Uvw71r9e/2+5h3JjispE2W4YhbQ0S
0PxxNfUf9kJiwXnfKyeAgv19OVwIM+uTWsTj23LQNPeoN9enuvYktOUxxrB4IIgaPGn6JHqR9kpG
Hwxzb19qK/+/j0wPihUx0hksGknjN58TycsbRwPRrOIonWv7AAoE1G8/M+X4ya08ufGlzEk+W9LN
8EUU0e5ElLapapBBB9AZ0AbufhpjP1qJUqvBMtQn1BplDFF/sQpd9prp4foHvuxrIRLZ2uKekDiu
jETKKzXoG087ybcZCjkrdAJD6wByNv9/tMZdzFKvDDprWBkrDk93/ykOT/fi4vBuWAckimzLqrWD
U9dIJmkQwVYBFp984jOQj7S+KRYx4ijjcRVt5d5l2RrkzlNuKlFSVjAoHdjinldnBkybFb+xPnEW
ved4QMqlYlxEti3L4k7JvCxNpQG9imAjPWTWiTEG2xioUN1scREshkMt+nwik9xhMcuy0zQItgUQ
PnmjVPv6VxWuIB6QZEiyhMkV+xt577pdJH9gVhkzJRYsMugUtGZyn+qg9phdFscl2pOo/rL3NFrE
sK23SwFk4UffimZVVVbLiBUqj2yaJbTMbHb18p7Wj3FnOkBPfrl+J/ZODY4noMeGrgMtyX3GEtAO
2cwqjMQAuFhYhZcPgoO5F7JtLXBfrdHMponNYg503XDG5edMDScqBDHFns+ydECGFR0TCzo/MqGo
KdWHVoPq+gJUkIV8m3qaFVjzInr+9kJBy1BYwm0Sw+C5NiCuaNQUcIkgVqshjNPs2c4weZJNAMuQ
u3Gwj5piTTc5tMIsZQquf629zGJrnLvjDWANXaG1qLbPtV/L2rGkj5oBl4lybNJFznVru2/j1hwX
jCI3q5TZ6FCHdCafBaPoGFcuKZEdMhVgPI1/AqzeC1793UdhY5Znz0CpqK/bWlX/P1rrCQCLyif2
AtLJVwXHcxcjoAGBogJtgGEXHm7dkzGPAQJdoezEmvORNzKe2t+QCbg4owzysDHEhWrETDA1bgLz
MpiYjrKHl3gwT1O03tRNLqCNvTgnnCkuRssbjNQYDYPX6D9J9djln2kXOwDHJ/hegkNy4SM5W2zZ
m3gQTVBQQi+4EInqsjp1BcIGoImoY4dziKxT8ApcOCzOHOciAU+ktZ4RDLhJ8aGovkCHVuBLLp9u
zgR3yxiDcYIZmjVgnh9DJK7yrPwVVBdWIIUNCOL+62bdm0k2V4BjCF/MuWEyWpg3mOG/pDXy+2L1
pEG7Kcl/6+w5K5wrLnsjTlJ7BLSnmytn1NS7hCqi8bHLgihnhXs08zzqYiJNMh7Nt/G1ELiHr/UT
+kZofRqOFrRhZDrLzYAo6PpZvHhqmGUNbTFbxUSpwkNxc21RSIpScKDpmqeQoXdiIFONcRaKrAgs
8RQbxVAOcp+jT6I8Tb/qZ0jdh9axP4yotwDsGb0C83qoBGJKl1nsx+Xx/BozONkzcODBHd9nz5Bt
vAGXEDOHkMuHSrJ3fTN3L9r7ZqrcYWnWdU4Ghp2hfeItXXdYUFa+bmJvF7fwLO6i0bSJkxJIpkDu
IDlCc+lhxFfDoID653VDe2sBwajOpjaBu5fZD9n4qGk2YjPvGFQjjXxjepQ7IogL9pz71gLnBfO0
idS1NuUg71/SqnSs5lTIt9okwjPsOiewKwJfD2SbgQfr41Lsdo1VScuApz+z+YFORiNFctVbA8fg
t+YH9t6SrUG2t5u9y3J9aPQGBsF5DrHZbL5d0vQzLmAo91kAcFt4/VtdxMA45eBvlzHdKxOCIthH
e3kCygKjgr28S/0pW2+AzX1clPar1KZQkY/sm1oBwvy60X/Y1r+t8hooKKKMcmbBqo499duj9Z0N
2OSAjAQok5/EwwqXUc7HdfJyxVTWe20ARAwJlNy4xI9PLUG7SHHnO+m4JAIqOuECuevcVUu1mBRw
u3xxmYJwrwDdA0iMWyrhCgkL8Uu9c7s19L1sPJWslskHVsYazWauAoIrYewh1k6k6DxrFIVv7GX8
kKIRFPU3VrjjOSYRTUsNEzzDyQr1c+MWrnWGbODtb+S8bI+u2eLciIl1RpIxMFAGfbC+MzI383Y6
t5/I4Tes7Vy8DyvjXEpRWm01L3jNAOr356CgJyY9xORN5pNtemfLhgJT+xud00shKG5P2S/bXPl2
0uSyHfDllPv4e/JgnTQXMt7a9/aZQTBSVw2nxEtWJ/2LItk8wuH993VG7kdwjwPR17xJFfwIEpJf
jLIdQkwtirZAPgRi/n3mVa59Ws7ryEQdBwyz47De9NQFnCT6pgQYoHko75OA/ogC3QQEgkm8WgG5
GW6EpQbmt//xB+gyzzGillLRYyZgDYxP0IAMmjvWolI+lS+LV6G0IXrd99zP++mCPS7inDFKk2AQ
Zw0a6vVnG7QNkts1v1l523cFmgp6C9DRXAy92WqyplaC3U076sYxcfXmoaNClPz+/Xw3w/m4ttKN
VltwP/X7/JEdmTfmi/QN4/sb3cudNx9b+G6Oe4ppYrW1iUAwyM7S/SIfFAsyc//vVBHONK7ya+h9
oHzFHBGiDeW8XpSAIlVrEMmb+bc6Pi8Z+NRFnnUnaPqwPM7baTSK5nLARyOfpPv+QQGrre4bDgNd
jWHxbzjV3m78+35yDm9FVJ2mgOcE4Ey61YfynljyecllcFEpghnrfd/KogwwWSgof330cI0+VU2k
ACZsQuFdleZT2awPNI8PuWxAwVMkLrm/lX+b49MFacjnqjIRf1oo51sEgtyrehBEMPtH4t0Gd6GN
dMiiHpOIeJwsDAI2bnXqZkcFhWLI+s4kdzE8V6mgK/oXKTkOyrtl7to1tVLGywjLqvy0QC2lIt+v
r23fOb8b4C7arJqSpo1gHphzDSceZKJz5pjWTbr+GOQfw3JTS9S/bnL/br+b5C5YDSoRMsT4Yvko
n6eenIlW3CA7uaUjtC2v29qLzT5sIHfTSjMppjHGyE3nq4EB/ugUqjugh4/gudrPkuoIdSYuqphv
V+19edxVU7uptFYV6Qoreqk342EG3ATCoKdGlLTubqQKNymjFYJ/uFgiXyEHtw44HJNrU7d4ac8K
eJ4we4JCmzv+StE/9FHYE+pqKbtXfGOYix+GSakn0G0CtXnbEs++nxanfGaGE48cCxAW38+/lgGy
x5h56ARfdPe+b2xz7iVNpCzKFQu229xv0zWIgL67fmiumwBu8KMH0+Q8VSlh3pmAqcseMf+bCpzk
TiYGiNB/Pp3ChwgSAeONEeEO6CD7KRmfJ9SwtfK7ZhdeRHt/pSJVbtGiOE8i6a3ezSoOC000x451
ZxWpwe8VUT4sivMlJIo6vVphIjkCS+aXqFcWbveHDfUh+yiapbuEyLB7ttlCzo0ovWx1jYUBNHpG
vgzRa9tf79Tb0UfNxpF/RG785X87FpwrkQwJGN7SlgNb+RHND0sswlJcv1aKzHkOeS51RaI4FOWY
+XNcQeq3RuMIRVJgwEEhJzjmu6/aZgM599FMKhBNEtaTdPrdaLS/rF7/mtQYTb2+b2/KBxfx98YQ
5y5WJc3arrCRR3bTedSk2zo6yyOGU+3OUYrvFODYeuldM3uU1O8JJg3oJwLhoaTyjKx2app5Zrz4
VYN2ndIfdAIPnpMXzIt7Vn1vk/shir7o2vJljeW7HN2GPKaQgyowCNce5ql21FGoubObUmyWxHkh
0mdW26O3gbPggHOuRZmSeT/6IwWIvl99chChJ3cf6neLPHrImiLEVRUesjaTbpfELpwW8vbODDIz
vzPlxK3K9WVWi+NK5sW7/gUFvuMt4dkkrcliGuVUsodGjd0MOOcIYgLXTVwqTXy8zjyOCF4cIwkU
68vOg59Cg8RA+ytyyRySr9Pk/DkD+6ZiIsA8Nk3YQw5rFrjk/VBhs8Oc+5LWSVMyNtEa303f87es
rfZxO2KIFaUQlBXlpYLr/ubgNrtaAPY2x3jXgyLR3AG45og0TrIaHhj3REOToi/I+a51blCmBVNk
kMbUnZYnCawW1z/g9WAEof/HRzPSa6uiCZxXPUBxvLxX5MdieVLaUnAW97PrzWfi3NZEGrlqKdzW
Btfyll1T4FpEUKJLqD93LDnfteSxrCwqljW5rF2VuODbN7+kYBB4UyqzAvA/PiA8R6gT+fKj+ZAC
VCRUtBK46rfLszkq8dgOkzHjcuj6uceYWwtS1klYFhIcEsLHPUMxT8Ri1xwS2f1RiYDQLsLGG8CG
zCYpUq/7IboEl3T7bxusGaYhG6p1MadI5aYqjEpXkVv1x/Uno7Pp7tSDUmGGo09chnqhMwSyRVWa
/S19t8uf167vi5FNs7bqwzLftc1NRp6uX4l9E5aCGqoKzCnPlpUtpSaDUQaPxIhBfzAzEnjtRQuv
W9n/au9W2J9vzkZmSA3eVbRUNRPTEZHtp/a/84zvJjjvAVRNrKUm2o6Tq52kV82fD39oTv8indhY
s+jL/EN68W6O+zSNOQxFORtqMAGlF7wNp3nGc8HQyKarZgdWqEx8hLFJ5tmH67v5D+7l3TjnXqSR
TEQp0AQnI2Bzm+IdPchi6c7dOELTgPQC4516QXQ2QMO8AeyTzVRboQQ98egYBUwfj81w/wbIe7ek
/26Pn/DsVtoXfYwY6d+UJrXdN2FjjaubzATSjoOlrUElgc/SpsRPzN7P0+Jo9gd7zQ5Sm3kL3KU5
BDpND6B2eSoGZEBR0Ms+OEkdldzmTAGnDxrD9FekLS0AECDtc5X2zp6nc46/Ial/lNGXFQyfhRZo
y1c5L4Ncea6NX1VHnbIA+biduakcO1QFlWX8WVoLn0KTESxEjtYcct1waSMLHqrd279ZPJdwaWZl
/TVMWzD1x9R0o/xcTl8Fx1W0xVzQkkhxl0NzEG7stWw9FbLwKwQaJDf7AoY1umBiCAR2dZgrLnm8
bno3fNmsj/M77TJBQLlBhznujVDrLMiiopreQxqJ1v4CbZjr5vYv5sYe54QixjFfdDi6m3dfGT3k
f79xMXe3VQfjmGLLO1zPnUbkBF4AfzlpHSI1TjtorqI9R9MvwbJ2t3FjidvGzLTRqJdxR5aQAS+V
Z/rK/q35Ch5A0rv5UWUzZuLQZj9d31jmNlQfuiECdQqCiv+HoDV/5kA9MGxReasfr69TtKHszzev
lEaJFuk9eiIdqMIS+WkEz6K99FAKMwSWdksrQFzaNuhNL1msgY6J+9lC/d6OwWUm584ovYzqocxQ
X8/v5U7wAdn3uUhuN+b4AJEBmnroowTRtDqNkqC2IliQyIL9cevqPMt6XWUW+taz1W/F1Iru1m7N
8n0RFhf5pUublCpbhEFmd5i+WNpT1rwOcZBL0I6gX+Sq8pbi36zLJOAQAvntJed31lNwUtYIrZc+
9tdROabaEFw/dfvt1o0N7nb1pWo1NEeUZ8ZgTXBayM4+zpFjgqmnudUflUeM5t3VHWQhwRGJOc7x
Rfbkg6iKv/sUbH4Fd9PSIpKtQUdmqcaJX8BVdjPwpa3uXl/t7h3bmOHuWG2qfVyyDdXB2Fb1pQch
K1e2QI+hCVFau4dyY4sLkyjqRq3OqKzGAK7rRQE6AGqXnvFUHSHq+00cr4sWx90zs5ZriyR46Ib1
84xKNwUjfViIgmnRl+Lumk5Hs2llbKGVq7rTNODvraElAsGz8Pq3Euwfn2s1qJSONEHfJa1eDDC1
1qqo7LZfUXn/RG93Y+NydXOIO6h3whE+STaoX531q37/F4y0P7QFeFKM2INECiqm0BOZwSD7fH2N
+y/M5hdwIVC2GGDvZAPUMuK2YxdKvnWWPoPQFz1OGgpBfLvB9MYcFwvRCTpLdoprBhGBT+VD51Yu
BrVfQRF4Tg7Q8DQFblNwWHiZaR3s2h24QFmneARbexwshuJl06fruyiywjkPk+Z1ZrN6h2IeeigU
1MnrgHHi/80I5zpQS52hR4qmVaVXTm7Rk5JEgW0IsNOipXBOAwC3phsZYxBqz3dVM4bqZLpL8Xp9
LZfYelZSMIFFBH/UzvxM3mfrlEYDACcH82n0pFf9EJ9Gpz5YT2YIQlMgikQ56/7K3k1yJx2QAaom
LTJkebnPDJAyd/dxIWqc7tdKNgvjDrhlS/GILJ81M6Ei9pr7meVEP+3vYGD9w0Yu3v9ZyZAScApB
p3F3dVBBNW3DBg/CW8K+8SRrZkRKnuFijVF8QyLqtXP0OJAHwXdjm3QRSm3McC6+GSxlbDC4Gyxv
o6TNN0ahUZ2nYxumgSgg3XdOG2ucq5c6ucqyFCVRpiC7Nm9TVtUr422uGqCCUGL7V8szCPR/QNeB
fP9jHJcWmqRrwH/hybRCgPlD9VF7zs+zX0IUHVyu183tPjAg//qPNe5GxzEF1StrxlFZC4Dsd8R8
/fvH4t0Ed50HvGB0ZKBp2nxVups3muNKUHti3/zyTLzb4M6EpCRL2UMsIEDXo4gjJyrt2xYdiGb5
c+6qm3j5cX3b2G++Zo87FcWka+WIZwthRh/OMoq9+RnFG3AzFYemzQUfad9VvX8lmwu8ldgY5lln
b3QOCr/hU+ZB9GXxpD/7X7NfP65/4uBnziQaJBAcDpsrzJSxbhTADiAgXdrP2qreFxL5Vz7j7w/H
i2mbU6L3fYXTbpZfCxW4EmjBQNHr+tf6h0v8boXziDgRatsylhRGhl43EGUChLPwmSQTRiEwpSa4
xOzzXzkeNtvYjSfUNHVZJx0lXTOdfJOe5Ok2s+5ME4NNtp+RPzXl8foKdw2ymX4MrjAlG+5L6Vmb
JSNrOv+lSY72Jwao6EnIIcT+nouF/aWJBBYIzF5+XNgQ5em4RMlbV+UDZvF3qiv7rbZ3a/yx78dM
H3R2/qI/6XH16B/5KQfnG6ZN31jH/sVILQsJNga5bZTjZMlzEGYHMephp9R+Rb82WB+LY1mz9l6L
Wquos7HrSTYm2Wu3OSp5UUCALcEaq2jwwezuzPPDrDc+zX9Yyfn6KRFuKHcPknEkUsI6tPEvepT9
5Rsb3+08TMMxGlQxE+7+sbTBcKMbhqnxo5qjMkWNXcH1y6coLAPAaUMpFDe99/fw3Qzv/aWYGiPb
w7ardbdY0JRqcMVb5SAr5Y2FLFqwj6J1cdegsGSTSimuW6P0y31pFhZ0NIYGQkigMaaMp11XM8NP
ZvMRCIMX1c6oYxYVuuJx0zhMpNuN5So+NsD/upnUJ06SxCeIfYTV3AgzPPZVLy/t39vDT3OW1iyt
C8mVAFKAkDGscYcm9VcpRW6/EqeJ7dex0dA2IfrBsoafdBwPeoK0jzQCL7XbskGXC3zTKGNAOJuL
bYah6eSOIcIyhE8vsgtBcN1JW1AvxL7hLQEkabPhDKf8G1Iqe4/Z1jYX6UjdMFl1Ctv9oJyJknwb
e7UQPNQiG1yoQ83KKJoVmSxigxCkaIfWFFzhfQvoEiq6wnwVd4MB9LT1ucXJ09cnFRIV/SxSZBFZ
YH++cUgp5PDWgb3IdP4S9X+oZe4Jbs9eQEhQL//PGrhTUNEWc1oGskj2Gme9235NP/U3EOJ+xnDn
MX6F8Ex6L3y69m7B1ir3/SO6WHU8oRHRQ5eRUUEXYXROQdOiBQV4hIovglWyv4+/dVt73FnQ6lEZ
I/Ykq/fm63xs7+unzOtv1keGBdYbp/yWgPpKRB0i+nqcKyyBZM30DidwNiNnzV+j9Pv1dYkM8K6v
S6NSy9kBRAG4laGsOSrqz//FBtpSH49g2U0j5hUQzcc6+OWoHswSFdyj3afw/fNckBNW9YJAAPBc
NKsZn3/hF4x0jXESEW/Wfodq7fqBIDL30s9geSANVC4CiOK8gCfBSwdPK13Q4mcvagLaXMqYTE0I
kxyk4H/bUM5rlKMKgUXGxGiBn6vOoQIJLsTrJvaexO1+snOzcRuKbtG/yC4xAxLmCXAvaEPEyalq
SDAPJjqn0J3vlH/lcP/jSgg/Vlq2CVB9FvZ06b4lBnEbOoTX17VbH90ujPMb2VzQsYzgrRbEMIWf
ngx3eQF5+4+4DsqbNMUIGESjZpdqDkEX5CER/QDRueEcCZqMHeZ08XAxbFFjOPTBDsan1C/cxoMP
DeLMgYSHdhACfa57TCJzviRCsD8lA4J9iIqtgex3rgZJJ7AztP7qTy0Es0U4qusvwwWhO0WJG1pA
+JymAnpfcOb1cVDglRN8UoEZHiQZZU0z5iydlg4jmuFdmHgKiGC/9idKHRIw9T10XRrbu25XZJbL
LgpZLUsMyGN185OlP2TqV2F4sFv725zWt0x4cw2nNGlHaFGx6tHid50DMpacehhQ9juPBCaom59s
iPmEdSicM7j+MpA3j7sxrdnpakcZkuwxMML6mfHLmo/aPaCRBwrcW+xV/0fade3YjSvbLxKgLOpV
cYfendzttv0iOCrnrK+/iz3njNVsYtPHFwMYGG/AJZLFSqxay7++n3wbDuB/pBYEwSSL2VD0czdW
0YKyyEE/5WcghznrPcVb6hzzIJ7YU6mFfufSQWqg2RiQRv7L3MTaiIrSSmolKKt6AqnE4mXRop+s
frxXFyNzwZoKIN86tOLoazKgVXOR1jMIwdC33xXnLAb3WayXv+I1/tV2NRqPC/Dez2Cjn5cuNFp0
YMTlKLCQ/E3SdRNUK0DLUVkwMb1sinGrcCzKnYkxUij7nYVyafUKeQ9KKoGSU6Pwbo924hgvZ2h1
iwY+KHmGSqIHy+1tPejLawO0Jqi0LGOD2asBr2bXdYHrfnZiGQ8Xt1rag7EUBbnyp5SElhT5wP+7
aeSwNn8VbeFKjVD9eMUQFAz+3VnG5RmjHql5hflYzKt2R4pJbtyCPRGpvFcJR7yobl3bV2pcdrer
K5emjQYwskqGVHlyXQY1UgEfMyMnAuQlwB0kgpoq1+/oBP2WiMB0QHq8lWiQGAyvBR4r0MZ+E3eW
F9lxgIY73SkkKf47Nf1XGmuT0Y6xdGmLEEV9WN0Br4Cla/nrHUKkIPNjTxe8MXFLgurv1b32Ee32
cxsKG7xciDEbGTRcJAUUuIyxgxlwIhry4Gbt3caWRy/OphBVoRWozoaXpmJnxDWbuw9hLowdT+hR
aWIFUOhH6uE3L7UcxUkAHZvV93b4J9AH3KNFAmnbigWOXxblzNCqTl/oC9vUPEwtCBp/kmF2skwU
FHI93k4OE0EkYKEYVQuOdkmeTVJ5Csbb8CR//epzW75UQ7c1SAI/H4uHqRdtsxgEd5/i7u0ZZ8Qu
gFuJB9evBvwPFby9rJMz8ows44JoEKB7j+tHwN+WAKONw/SYPlW3w8MQInsVhUVcFdkJZQxNPKlj
J6F9L9BSDRlraQMUGzg7AhPKtdw7KYyFWZRhimRanDG35IsEVspMCvPnMtIyB5zTT5luisYN+Orx
ezOZ0Bo0B8vcAlMuKDAl5WjJue7A6ECmR4GCcG3nbmWs37Y2y5bpGx4gfUc3PYyX6AgqBzClgPsS
FQDUJM9WFpovf9BKyw2id7KZK0Ckuh2lCgojHWgMrR3qUGl8KrU/FqcockVwaqLFMma7jos6AqEk
WAdiQPCVw/I8yJgAGgdMHqMot3rg8CwEqiM4SLZNJSp6udFM1Izg4j8AQPk0zORkzaKZce4w3+72
sc8cWzkn21rgIszu6NsYYk1PFkhHjxvKygWeR83aX4TwaqLFMQZ6rvQIKJs4Qcwr/rI+pefxuX4G
wlrYfE1Tjw79oEnlIFBZ+o++c/e/1eZ14GTnnlLNtieQkChBK1NE4ciRKpBaZ5jkyit3BH1Znpxb
pEk96K4Xrxk+XpfPdRAm5mPBEcoBpSy2xDIaOrgG7ubR2RrTjTKld+a2OZjgrr0ujLvBO2HMBqOx
1VoroGAiZOw9DZRCiX276aZ3XQrfTezEMCFiDqJpiSgAGHpHTCZ8SOKviICYQQYeGmE7IaqyMIpy
xoo6cJRua+JYUwrW7W/XV8SVQlRwgdpAuEUb0dsADWCKS5EZOW46mhSN51IKhlzkFPi7Rgz8ZysU
bZMREg9rZppjRkcP3jrXP8Db4QbUv2WxDxUDQPtXpcSC/ndZ/FxuJ4tJxuPcNIdCgzZU3wG9GihP
JAlGMBPQ4S0zDzOPkneooF7FpOYEkin/T97H+AZt9xWM6stVMumRia+QDiTMD9vB8kEPA2xP+gZC
vZHArvBV5t/TNJk7MI2EWKSnO2x9qGV/yj7NUXBdK/kJp61aeI026VsPI6OIMyMlG3Cu/sFH2/Gr
a24CsnVhV9VrbvDOWO4kMvFRCTJbq1costYgASp7C6Nhc9fVzr3WTDQnSVNAdY8WgG9aw8t62RGs
mLurO/n0952xRjWptgtKpElpGDowBofxiQJT1U8Ap/I6zMTJL5qIJ4CfweykMtHTNuiDKWV41ktu
qmN+Tk/72ocQ5p57N3fSmBiqAY3wEIMENyhHXBPTb1PdM7YbdfqcKQ/LMDpGdki1MiSPgs2l6nLt
cJkAKitnBdEhVPYfdVJU1JUiT7tsaMWW1T+gRBQqMGPyWqlo9I2rwK8SxQpM/0F2iSCaAGiyDf7H
d+CIXWTnsqEjt7emcLB/dpgpi4sJGM2DY1LrXuGVTIRGx/Pwe5mM9rSpNIwphdujOed0lHQEpuF3
AENbB4opRsfKiskX9fpypSqmrhogndZNthi1TZH1n/SpWz+1tVa5S7I8IK67SYQ9WrxbqSMuQ5Mn
SBLewRhu5QrIlyhRglWTPxE7eewyxDL5mAyC+89Lz3aCWORCooKloYxRFqwjPx6eVUlE1cy96nsJ
jLNSMTdlzTkkUAMzgGQClEjRgd4APQKckAgLl+v00a0BbG2T8gKzfRtKukZ1a8Og/e8w/dzRaQPh
C8hHKU0zqxL42ySrlsxEL4WhO41RPOtWgt6JPt5ujdJ4AQjQdDI246tlFHeZYX1U5/ikdvmHqjRO
Ur4cFlw1p17bx3HogxlsBvd11X6XZNN21CYL+nwq3DFKVMGpc80EMEB1VILRbAsi7bdWX57QlIfG
MhwKrXeXgA2qQ/U4+Jbk/1kHAzda2Elka2R1JI94OB9MsBLGt/1XE1A6w9ny0+P0a74p/DiQRK+k
PKu/l8goHtHLkWRWA44qOua6Y4f4kyl64frUtztaYop+nOpBwSgC0M5vUATzSlCKYor9hmIO4gXh
L7oP98tjQhXMdksV5CH80n7WgABJhqDSXq47MF4+vpfBBCdbMi4ZaqzANW1R2FxWt7LB4QlATm0D
y68iWBH36u7FMbEIiWd1KGB4A808djd0ypN45Qh6mPUoHg7kmVjLNEFhpqKFHgNabw8MfwcTu8zA
aUxmL88pOXIZbsrkXt9CnoHdi2FCgHkerBzzwbhpOmrf6OudwwTwDn9zofeWiFG/UU+0KSWriUTf
PGGGOI0dOl05ucZpnEIa/xs/ri/sNaNhPf9eJKOA0xgb1TzKgPYFt6zi1F/K0LjVMY2SYialDdfn
2m2+IbJ7xgg7Kg6WK/npA/DdHyXbGw7Jy+LMF/mCaHNzNnDCar50339oQj1yUahua8/21G/Fz/YA
tDbbA8yWjM6a6JE81ufa177L4OmyP4s6GnlKsV8To/CSuVWaosFZpSDMHZ7XBSOWf3Gn0FMoo2/S
AH0Nq3c9oHpyKWuVoEGfWinVj1YNBewAghRM1Zg4iP07ASY9Twf3IhkdVMa1z5NE0YO8spxNPkSA
9ruuDFyHshfBOBQDy5prE8bWvKx4BrDAGvlvpAtKFwodIpBINZpVPxNMZ/8gjL2bNaiLamqzEcZC
xlQxXJjm1WF1Lo9GH9AQUNSDxdMM9CcjGAPGPtFYjpA6N9aixeNgMMwvTR9q2ie5F2gGt0C/l8Fo
36bpazWDkAvtGiTU3flSEKf4ll8av8eAyHJbfClCPEH+1Ub+Xhld+S4DNNSk6Wcb2VFyVE/5IT3Z
ru5ZIZD2/yTf5eUL+zUysbs990NtxaMSRJr8E17TWzLlsuXELTK9dWZAMZdR89Aqy9nSy6e5sm9a
vD9bRffQJ6bXYKavKk03aY3DVua/CgUzaYL94MUN+y9kHMM0RImdxjiFxDS/kXn72VfZsZMyzdOi
+GTIBP1v5fijiuOnMrOfNNUSTQmJ9oi5r3NeEXubsEcU0bE+pfizB64jBnqpZcXZVH4WgxrWPMwH
kQXk2QpTNWW0m6oqrBTTv7aUtd40BcKKqbzRUHsHlbZA4bg3aSeBicsi1I1mtcRNWqrPKL5fFjyi
SOnH66fIE2Kh10FG5zaKfywwTdtXY98C2Aj9KjFgTG/AB2OpovvK2yu8QRLKzAJCu3cQh3LU6FNW
m3hQQ8ziKQc7dqpzfAQHK1i6pJvoUdSowpVo0OZT4PfrFtszpk5ASFZHnM4KEls1dpdClBDyCDh0
ayeCvaDjHGttA+UbTxswrJUn+YuK3gvMYwIU1o3DxAhoXWiw/sSo07vFGvW9cObuzWiXSSurNYOo
cYGh/V0LUrTGUNL4aHLti/6pfkrOuTefhW/qop1l7lwy5nXR1jjLzqPLLg+vDNMH26dQNdNDcxEd
Jbc5b79WxmVqyoZe1zU3UcWYfUzs2y/tcx4a/nZqAAp0Go9NOJ63z62fhbn4XZZ7QQzTIBamXjXZ
YqI3s2kirVGhSZsO/uycPNskvtVkkXfhb+tvMfT3nXPZYrwl9APu4VJNbtSCq9AStcSJVkJ/34mo
NavVtA4x2xYh90r0nyXpws3q/i5p3m0ZczN6Oy4WmQaH2RE0DyAKA3WGUXm6o6CYQc6A8K4EOaxo
95jrMNVzHAPGHtWZQnXN4ckSsWXRT35330BeZVpoCNDt17But3ewMJtFagiQk09VRfy689W0dcpO
iL/BXcpOEqMIMSj/xhYwRMHwqTlKLzl8WeQ1vhEuH4vDgOlX0bwyPyPfSWT0Ip7tqoONpGy/8SGK
8d6au3EErGJCoadOsgNogFTkunlRqbUTyujIpPd51Wo2ygCvPIqvkBE35ZGCnv/BoxO9pNeOj9EP
aUAdqcAtDrR/eEda4D8BGjl3DUB2/xHxCPey7dbHmEm71ZWyl3QzMJVTkd/FEliS4s/XfbdIVRjD
WCpLuY0JlFK1GtDgvShacF0AN9C2AJwLdkaMHIIc663J0KqtVCJpogHWjK5Zvw3bySeDp3xZA0AC
+vK3/iXv3UUEX8Ithu4FM9un5pmdzgWKDpT+1kSOJAGgZQ4Uvwxs0NN4gnXSYO2dfuzWyeykrmek
yUf4clooTxHaW7hwqpcHouyIe2S/BbFNFJmSkqFA1BLoeRmF+TZcSm1JfMFyuFJsGdyJsomZPDYH
i6RBUvMYkWPbuAucdOJWFkhfS3d5GDEFaAFeTYhfR0/k3RbuZNJv2lnIOSrLDfS18NIlgI8AY122
T2R+MqQbuWjcKooF0bFojazVsvW2JqNqBKT4UNNRm01YK6LafW1JjI2yZDU2IwPbuFXDsUqSj1tP
jkVSHbqqcjDV1/pTqXV+nXePrZ7dbrN6kHQV/UeJ8TAOGCgd12OUl59Xy54FRyxaPXsxl6asTAm5
6GYPTgR4zK4T1OO4lQq8U/2rRMwV1AtSb2SAhaY8RrRd8fzqFigpZeeQQ3LSdJFT4BlNAkZkS8bc
GDrcmTMFPv8I1k+syhznYJvMQJPsoO86kGLFvVPVzXGT08ekBMZKrumHYd7O9ZK6yGouhW6Gfb2J
DCBPq9F1geTFAiYu6AHfanWSdEsuzVSr3VzyZfW03JQP00H31tbTQtkzz5jMaG+aW8r+K5rzerUG
rALupVMnurtTdSrnyLLhmVf5hIIUcowLcc0vFLgnCwAOjNsMvhxySxtIxYVfrgbsxTOh7zp2RjJO
mwH6AtoxoUivE5wbyLO6U4c2fKEN4Z4/7fGkMAjwN4wZHoFTIW0VSlVzGU7gwdvUU9FuAsPB9S3E
UC0bGa8BF83cncHIu2YbLVRWfpqhDHC9REK5gE7sWT8TXxhe8SKdvTjmHgH4gGijlqkBsdLaiW31
plKzi9LERqBZ872WVcdiLFEMTOLcm5ohLCW8UnS29jcXev8hzO4C9FJrsyRRX/ED8GhGIfmtZxqT
A3Fdduzj9FdTyTuRLJhcVVuDBnJ5hFixB6CaI8idiyABlEtB6dCis5jwjWcY9xKZC4snzX7MpNUI
9ORDbh1B3yNSH17Zay+BuZRjI/W63EB9/mlgSk/zvRXSuFU8Wk8dzLv7/1tTCXMB9QGZAIZRMK1k
GI+WMl/wv+jUx1NWRgS29xWh6p0s9H4BeNlW5Hcv6UuHUpOaYFkrGqR6ENYFyzmP3eRzMjuU+xAA
/ToGJ9sg9QBDQmrwEid+dik0PNmJGlG4duD3t7CP7bmemWqzwO6pcqjpQD8Ze0DGZoLZB75924lh
dKUGr0fUDVhy79OyVBa02uzQEXVKuiwfVoKJC8El5Jv0nUxGezAfCuAktCjBpi43eu4pmNZJ3Un1
LPBjuM2H5Vwd9O9J72SdO6c++nnlLPiDpI9rlXbfwajWlFt2IU0NvuOmetoScE5L4I0FhpTTPGRf
/qa5HQUUHdThGrHQmvbWkcnTmmmLkVvAt/80jT9aQ9QoxbsptA9TAxor6jTs1JYttzORo1IN0G3n
oMndl+TPWfQJXl1wgLyAYC+IseZVpRiLVUqIisinEmB9ZVUd8vEEYrlzmz7li+Ba8sXh8Qu5F15w
2IhoyvRa1kY4D+TLDsayg9R4mhSU3hrVG4fFz5pHQe7AUwwKl/ZfiUzQKyfruqho2N9XA5L0WCDs
W27/IOjj3fW9PMYbj61V1GYOeXnkp92Ntl7k6tP1NXGVg0Kv4xkMz4lsjbuImmjU4loN2u1Qp7+i
iYQgIQHGZxdcF8RtUrR3kpgkCASdM8qVufrqG4yb7aDcaqc/Icnk7tpOEHOhrHqJ6jKFoE0DjeqS
jQeyioJfrkvAcxc6ufB2SN6RFw59bdc1qdRAsjA8v1U/SFzd5jEmKWI8FnSFFCxxeaibSvZUbazc
pOpvaxDIrIseTgBnB4JWuEzyITPWy1rrPzLN9LKhPRUSgtVY+6BZQzh30RAKToEXA6D1TMZkv01M
zWQCHULgMyUN361ezDCb3Nf6AeCM+9FF3uZ1pz+wp1wdQ4MEOB51NHqwDw7SEktoy4BM8wvSF7eM
3fa0VE4ZyvcD2KpVR/Wy3JFustoVeUtuO4i9k81c2WUgmbkWkC3/A5bnJkgODDQKJCeRIef6zL0s
5rpGTWVJdgTFQyVtQb0wKTBtKvnF+l90anFlgVuF2stkbO68ln22jKUVRM/ZU3afnq2XCp7qc3Rj
3i0fS0zI01xEGLzyAj1bU5CQglWXdrm8dVqtOuiApupV0NDQiT0FPtK61cLkoB6E28q18ztZTFgA
3uBF1RZsK2Wh1RJ/3tCdLrkLQIljnTbBJg7lggSy3s+/CzORDNGKPbE19G28XSgphjQZQbIZJHL/
JG/xbTZmx9VQDqvxV6Z4J4oxkGqNET90OiKjVQA0V7nAcnLm7PM6iuCeufdxJ4gxkHOk9fbYTWqQ
6xOgv4NS/TBnz2YseHjg2uGdGObqjWgQtC2pUwO0SN3kU+2oeXS/SMfrFk0khbl0il309TiNMC54
oDVqdzZ+qLZoUI9rNXVa5YXNVMAh+1YLFk2be0nGjsXbnQWWsdj8cn0VfO+4k8AouVVJdmHKWIYq
9w9bE51zOAowS7vWPLuGnH4fGv2jnSdfsImiYp5odYyOL0obRxkQiIO27/0KxezYSr3r6+OOm9i7
9THKXWl51sUG1TnTCJJEuhBSAD2gih07A6oHBiG9YtgwSjZYN4mlHk3SHbp5bJ3eVp3a6uEcO3ex
rHNTrqcaRfVEw1i0kV7AeXYct34TxLKiPWHuyDTM5jhWA/ZkzO/HbfFUEvuCPeEaUXQOahb6geAb
WV/cFFORwrgF8sPsS45xyO76cA7R9HRsDgBWsR4ou7YqOyB7Po6oS4tMK3eRvz+AzSWzYulyUkPp
BmRbGGp3hqoQ9WPyng/Q2Y8MB6AHcBTM/cTKwVC8aQaeHwG9E1Wym+vkR12C0NdQMyfKzdsuWXzZ
KOSzNm1CsK33MbuhIepAmzKaq9+nV/04pLK21aBF9qPQDlDRQifh+h1vW4f+LOoX5qj5W2mMzSvj
WFujEtJavzr2t4kr9W753H6pLxRnkII3tkftOf9gYE7nDtB3vn0UNd+8N4hvP4HZ8FyNrKKV8AlV
76tm6xD5ngjNlUgIE3YYa22vEZCOXvsOysf8YJquJXvFXR7mx/Epns7Vl1XYV/Q+EjCQxtqGgt45
BN/v4POGebXHEkakWn/J3eq1ZAhltbsZgatE8tyNSmFFi9q+t6WftyKZAzW2LlbnTVb/8/rV2jd5
qKceqEd9GchtYeGCKfq6XeA8Or+VyZxgYStTLhPYBT1c/QSFDyI5lHKEgi6TM+3D3STnukzOeb7Z
WeY8VUAgd3OrohCrHIr2JSnv40hgCehXX9tJxtoh59DLmmAnTbSr2JvxHZSUqmSHUzce1So+XF8Q
VxqgHehOAuCBHcIr26itrIYYwSrdduvt2GA81CnVxcmnn9clvVowdmG2qsHGIL19D1jdJEtqdiWo
af5pdpofG0xUbp7m0eB/kF1aPQc1zR+Mqby3rTQk/C2ZUc5IA1uhllGunzlRXb1ZP9p6dte6nZlr
br9i1s/qbpt6rpxpNQUbzMk83gpntBR4DMCkKMZXUAFvOqan9OeIqdHE0U6VX36IPfNx+9GJeoFe
R9yZ3TaAc4FHEBCno5zFhGIyyMEAPIOD7UCr3H7taseqHHS6+jW4bWNfu02mAA8/4MNbK6e9B+qa
GKaL03ZlvPkIJlobljaKlVyCU8EI/lf08/7YJLf+icTEBH4+nUvKnCFUPg7uAko7V0Tqq9KDvbYJ
TMRGInsgCUaKgqotK1CqD14aN/5mzKAKA41X1J8nzb6dYv1jUspPStcuTgq8VQSTrW/3OZxPV3hy
pYbpEB2VSfMx7+5tCvFya4tdwygRduhz7pQYzXVAKfUyNEIsA84NxR4SDFdpxMBIHGMPshi8Hqmy
Wf+xcuPlKT0tgOOdUIjQ3MEtvew0n4kI94ZzZzBnaKiaBfXEbDojVq61eZpyguqQmoeyEWtupckO
mXMfoIuneowfZqM4VbFdY+F4XhAYC44/2YtnW2OtWMtnNKxaSJzzr/GhQA52C8xjNOKWXg3U40v+
TSCREwC9kchcGLuRjGEZFOu1km+6yqG8GBiytkP9ULnSD4E0jos2THQCYiYMAa3KhnvorZA3qe8p
T2V6aGTvtTaAksvo1YZv0QKBk/i2pznLJ9kSODHutdwLZ7zYECmptHWdhi50wC1748+2cLTgm3Wu
3enQetnm3kSf5qchtO5Fkyw8bQbjA8J4ND6jk5fZ5Tq25mqRFzOIwZ2X9/GLpH2qZ/vZKk9LJ0gW
OQ8lKEigr1IzTRnob6wO92RONcxK4HmJuA3m0pogOiGbQmALKgg/CahClaBvesgewYwWgNFPcMrv
E4c3H8Bqsd0bXaOjnvufoLpAg3kddufmoAGIBIXLyBMhynP39/eSWSj+tpJyRHuyGchdEyhZkMw/
KvDNGU3iVLMIApjaANa87vaXBeW3ta5AVz6WJ5+MID+l4RxAsDD94hQMkRgZuoVGAiztHZgSAbfG
EGWWBhpGzc8l3cd8Y39R28K3GmDHFeunvJuIa9eD7NTVcJkGKSRjc6nbVvCWwlvx/kvoge+6KaSq
t3MiSxpKAJYzgE686H816BhezFNfRG4tPZXk83Ul4oScbxZPf9+JjOdR26QMjLZbMt1v6XYna/rF
7mxRNM3zlfulMUHS0C+kHlJscvW9OH75Amrin+gJcsy7/ImCvospuHiXYy+QCYy6zZzXRsXCLDWe
XYSmH0qz+fgXmwdEEuRAaNR4hzExy9mUyUWqA8DsLtZvyXLut8frInhpCC16/iuD0Qk4ybgbslgP
zOf2IzklLpron5XYofRAZlA9SPeifhCuSuwkMiqBTuUk7UtINMCRWWWYVKkRuKCfWLAynhPer4xR
iSnT0mUwIYeOk+tuDqJe8zM1mqiEhOjGE7bpixbGqIQeN2NsxxCoX1DCDrSDPQb5s+0OvuyVHnCw
K2d2JlGszLOZ+2Uy7rCPh6Zb9EIPluFByr7AEB3U7dbKLTdH98L1PeXest3RMWEVco9KShessEgf
9XS4S2oY5vZrQ+bjdUHXt1JnsbELfZkrRN8ALbfGD4m1eLIxfiGzMQgW9FpMYJ3A790DmNBb+9Sg
N2maJlyx/KMKN4Bkzk2+GY94szqUhlf+NHztJAP6eMBsl7OeY5CoNJ8wdVqfFcGSuXHN/lNoiLcz
lVli2mrZJToyHoxR34N/0Vu83hmfS7CrD74Uxpc5oLorfv/gGrN/z1WX6VXaiW41Y8LIAnYhRnHW
yCYv1UTgabyi2c7Q6DJjaOy1KHJ7gAx1aU5GXb6UU38218Ebrdn2gG3oAyjvlKHhx4PPQEdGWvuz
jhBrxoSyXsaXre/v12GenbFNH8w2vbVbM8yN+Wex2Y8V0QXhj0gF6e+7PalHMhOtp7c5uWzpkWSD
04Jx7rqeizaesVGJ2QKh3ehIYKfI8JSPciNK4KnWvFNwWzUsUGprGN9gFFwedHWppRpjZq9Po9qL
5A4OudPczJHPIuATXl5AdsIYFU5jVSWl2ugB0VDIimRnTtJAzfwepbtGj70ETIvXN1AkkdHcrJkl
ki+QaEenHM8LWnSjDQ+zOjvD0PtpIfQqdL+u7Sejxm1bm1W5wNwauJ/r1/ykH+fAPjUPYtIcak2v
iWI0UO6kROtarE0PAbx7GhB3w/KK6Y5EKsIqoTT3ka1kYEbDqAFoKvAykYbJbeSAZYYIYT55lTTA
rP3WSMZNal2U1QXIYSBOPeFJBywV3nLo8UqAlhu459kz3LpyTCMUz6yqXG9JBzDxUgACKbYTJl2K
sVtr6i0DTB8c1J+AMy4dw1f96oP+nPs1UNJTtwQRHbr7TupL+yG+q/3amyV3PiSCqJV7+3cfw+iS
aaCfa0pxwNXSutPwa2w+X78dfA36vVpGg4herNmow+YWR7AFHdKQEmb9bYqzWwijQX05D+1QYyEY
2bqJD304HdAqf0xuKaDcH/RDiE6RUSGUxfRlnDuEB7iEw7H8kgIwojtbF3JXH1WQFis/gPkgJCng
puRkt04m1lJGySLxRtfpyQCpxFhJ4U0vqb8ckZB7zXk7KX7upR/Wmzlx/qrHBqnkTj49751P2qQR
ES3BeWp3oLA1f1mH+AFUBRYUeAzqo+a3CcYLpaOI5oUDX4QMRDWBwKiCoRqUPG8FFzOZh7LJgVIN
0BDFU84KJuIcYO8DnAfw915+bL7ON/qPObBOU1g894f4W/3tujJzUxV0Z+CFEQ0peGNkTt22gQOX
1zj1zmuO6aEKlMYjnykCgRQaCOu/WUdhPxvviu5lMicuVyRVixHGqroxVwfNol4SxK1jAy9RcY2P
ZPgTDhXetd0LZY4Z/dUkNlYcMyDXowf543y7XowbCreQH3XkZXNA0E3Vfhg2wGL9TXq2E852rPdL
DHCOGTqeaMnXyVp1BwXAQ201geA4eZd4L4jRKUmfK0NKsEpymTz5Y+W1tWtglud+OvWpsxRO/p1O
ewLWCnP5ot4mTmsfNPq3MhEmVJEmY9Z0POigy1PvUD/sw8iTf3RnOtPqZ4ATQjNCj/HP1KOsScul
CQ2vuoluRQ+53Axk/yFMBFNJm7pGCjxS50Xhetv8oHdKih2QzY+6Q1lfATh8k/nVhbzMd3Y4YJre
BLjFi30UNcAI9I4w/miVY9WYZHwKYL8P2vkfd5GJW+h41fn9khm3NOh6kadJhZMnsWsbbeVOdvEC
jNcPq6T607i4cr6hM6JZw8manwV6R50RG1bZeBgA5pqt4XmAkS6hDNdaORR8Ppmn+mG6wesOEGj6
ILuVLnb4CnWMB3VfIJYXqe7FMj6ys2qZEA1iM+Cag5aQUnMZ6BtwacxDEGul94rfuOiRBF+WQDjf
iv1eMmM5W7L1gCuFFUuMX3p9mdePgsXxT/S3AMZMliRJjcLCbSLlOPskmSYnzevDOq6yp9RJOGvN
RS1T0LSsZeZ0nfl0/QP4Dmp3qIzJjMdqTDPzNaikrYo40gcQs5xVE1hS0YHOfHYuNBmYdfn9qXPL
OzqAJMhFuJHt7ojZThtStGqK7gQ9kOD9b7VgShyc8HTAqHygfnqFybnHZEVYhUMmkk219opWG4w1
tc3RnJoFHvqfahceCgLJ/Y4KKN6AhhCpF1Cwru8531r8e+YGY0GnuOyJLkGhKRtrHwKQAumJ+BmW
G3Ttd5UxkLECxh2VBpdTMN2ASxGRlnpPMkd5sc7KC4W5afCUaJ6VC+q8641omQJzYbBGMZ3TuSc4
1FIrPH3EfMxyrzZe0ouwSul+XTtBxi7FUV5nJoH1nV2JgDOQ1qJ0T7edGiCpYL4STWJzKzL7jWUs
UtyjRRRVGT3Y7tLb9TSvXnG00DuVj16aO8UHShQnf1q+Vh8tzKp1j8BqvhNCwAtMEwvCmaWrMQ0Z
Lq6OVnUraC8YH5bvyxvFBRMtSl1FuApfEEUyGWulZnJjjz00iubw9aN2IMfGH3waVHXuijlA4Xg9
52wpUBQgn5D3InJlDHCTpGqqzbCPQA4IMBl+ivCMl3xNDnlge7Lo9Zujsm+kMesbNd1G9AhbYF6s
79V94mrn8hmIQ1EAsqLVo4+z5LbSHfPxukXgIAKBnmq3TMYKU74VqatHHY1x9h2IBHzF0w5ZIGfO
crBdCihAObmis/g5hqfMe9Fs2DrZtZHZ2URjF5TeU4/iaTSH6YDRMl/xkc6voLBDk+ndfG7P6mk8
yegMvL58jkF88wmMCY5ksM429AKjy9dViugOrTVPePn7QaIydla7vZ8a5cEaYiHoP0eh30hmTfFK
jCFRoV6V7egP86/NqwCFhO75zu38yUcxdxCy2IlWy5jlvrLqMaGFMEXdQJOJckn0EkmPcW+AAusp
ksELVn29vsG8DPDNOhlbbBIrB7AVbHFyHMFumvsT+Ndc846Sm1aucawuopCYMyv9RqXZwT19q1KM
jGJr9UuF0kYVoJ/kaN5RXRIn+IKLSxiLrMxZUW0ZhE3oibbkBEzKM0KI1G1GgbfhBUxvtpKxSJj1
H7NZwlaaLSYuuuiLlCWfkYfkwTZrnZOOJRg7o/QHKrmf58UOTQ1NTvUcPSZAbIzG2MvbNpDL5mQ3
231R9eHaRY2jJ9GTlQKFr5kvTV+E18+fE+O8+WbGruE5NlvqFgUAbWq93lxgsBXjEMtC1GNezGFS
wglZs1+LHowvVqthICkw2xDbpIcpd5ug18/KgQ4VNSgPevGHwY2fVk++Sb+r35LcF43J8m70/gMY
TRjXvFMlA8djmD9bpUP31+H6XtLzZaKNNytkzj+J1WleqQ9cSBiRm0y7K8ygRjOW8AVCtBTm1CI0
q7UDPbX5ZN9VkUOH0Uo0uq66j+IvIGbsexETLM827XeP8UPKupK1N3GPgKZxGfLHNamDtL7E83FV
f8UYRcjASP7/2k+NZki70pxkN0oaL3B9imSFUYuX37nEo6+VfUYZwpvr5cN1eZxZEnQH/VZRjfE2
ciHF2ai92kIafidB/tqDqp5F8wNcE7iXxHgXDEq3kg4iBnh1FcW/yosypzjTd/Q6kO6FQQTPCAJM
Ht1lIKBEpY9xLGhqz1OJvIrDOFEUKuh5QthyPyGEGL0NzV5Ik+Mg/XZ9Q7lquhPL+JayqbeUlChK
lAStMMvtaIlyNJ752i+MMSrTsraE9DgxqT+1cw/u4EMbC5NQ0ToYy9G2JJdWBdfNfBiOOiDnbv6p
ZiX/R9p1LceNK9EvYhVzeCU5wwnKsmTJLyxrbYOZYA5ffw/Gux4K4g58vVtbfnGVewB2Nzqe85B/
yzYYJHWEaAXrGrK4O86Z1JKCBI0gFui3xSeKwgZqGgcHmBDUk4SrD0JpnEMBgnUm1QWkDQegdm7J
YbwfPWBiAY7BETJ9ro0im8uvxvmSsMVymyXDUQLLL/L6K4avij7RTb6xB3BpU8w7Vlv1WG6VCilL
BHx6UQxy2SA+EIXrXWJrWjugc44KmV7ErzmwcdGMlh+KWKoE78JqDH8+7wfK8DHtGdw59CfO3OhT
eRPnLivOkg0g+DECeAV6bVh9ftujqCDKtVejkqVwztUQLGEbGdZOQYNSVsDMYrXYR+1zvGNF0XaH
6rDissFrRiJuVJ5+pSOX6IRM4qvvxy99BqDCe2c+ahnqjgTvR7IPD8qu3rHSBhIGwV3/i25hohSL
LoBo5ZvzKjDQ7FnBl2233WbasFvWgDP1ZrzNn+27sgViJDttDlDzGQ/mLjWupz8Z84SCn38Ed+fY
NMymXplYHR6gm57iFo8lJk4YQ1Oym69j/49im4VA/nYzdU70GqfOteY+mybMXRp641925+vvI8I3
RbEdGf1mzm7VampaRVPQ+7T7Z8l15pG6lja/9Tri1wKbBUjJ5vYYq9hPE4hed/S/RPOxQG/ZhZLa
yEWByvxS7+XRTbYkSJ4ZZTObRTR+Y4V5bcwUn/EslIsHykjS9WiU7a11O2HcLQesEznYCFiVDajZ
fgNScv2hOQvk9AbJbdHE2sxqGmnlsSn39q14M2rPYs/0Rt11/VY4574ati5OyekOQBY6bGs3rEgm
ewyTC+Cge21H6Gnlf0YRXb4qDkXqi2beRadlf7+I7zKp08vZxGkjKw900/G07pNAbdiFfQjJdZDD
WLapWx+It1tJHtQMuJlbCcQgWHUJUq/yowfUy0FTJHK1qzq6EMY9ojVAyKqZReWjHrm0e0yGr6r6
8B9PxNlgOxZVovT4WuE1a5bTAv2s3u18xbOeaSDay7x8JI0fGiyaJgO5K45kO49tJ22nUEIULtqr
XyGfR+D96+Y0fmQQhg3s1gLWzdCY7cwtbvtbAnwo+oPhAqZgxQbDj+SLGoXrpwOXMShIVIzocZoP
oqeqamsZH4xiW2dAI5qqXorVJME3Yx/+oxae5XCKHrdTKZME36x/IT/SZwOrM3fFdj7WRyXoKOI6
7LY+D71bojMrOuNqgQc4Hr8OyS5hYWVSDPKJXmIPImZ2f05XYLsOLxFD4tWP3dERwBesu82FRC5c
1qtYnm2mNNNBPkybfAN2wgftutwnp8jC2Auul32mS9fLhcoV0YBZa+OEtc/cNLhrr+OgB1EuqwWz
VvNleauRDCb/wCACSMEP863DkCSJJkFrGIaltksxO/A7TZr1mHwhh3sMbJ22UahCDvPLnQkCV0Al
pjjWuKllbNCKktLVmHghj7MGKSxAVlshaLGM/DqUw0OEDHvUwe3djMX28h2uwMvA4hfCOJNQYm3M
zA6+Xz7EO+Mzm8e18KyWWH8UxfprU8DvZHEWUFNajWBZ+9mbYHtVDHqu8aw3ZgflHkBDrvxm4U8x
cQk7xgfVXByTMwVLBzNtmEA1weTgdWD4HiLZvXyVq8/3QgSn/VbdyUmDsbdtG3W+rXReq1+rCtoD
vQnGZoGtic7DPXGgsulUR1dh2tnBGBvXVifBcdb91eI83AOnpqMTtio0o/Zf9AN7s+9ilGFYMlp7
jlA71hOGs7xT0Lvwj7Vu54MTnt6e0dc984D8iKHk7OSnU1Ft36PdYXj9iChzOKa3IrNbj6oXP4CL
MocwwhR+igPTTv9B5PiqUiVsnBKyA3ndQzOCgSDNjgpIV9o++3FZeVbtEKGRw3g68ETInIIWGbar
2gYfVA/kZxmsUTg5xkW7b+pONDGx+i7Yps1wCAApgWrU+5fITrNQC3tAlDYbRpc7BPOuRTOJYb+a
x3QrXB5ZexeW8jgfU7UNiGZbi41q0n3+QLcleLBOrRuVxRTCp3bNOJbyOD8zO2Pe1wTymizzUtp4
mSZqQzJdeO9P8IkAFKpjYhH00HwGJqNoKNNSpsHggdVhj6hlP2GAKTwOu0aAZPkxOHonis+4QlAf
hLNjULA57PXoUBgv9XB/WfuYcl04DV9v1boxoy3QBoLcskHguO+srzR+qenTZTHrJ8GXOb3YOo/j
KMnxrNNBR3Q8agjvJN+eQSDUeZelrJgSu7CzGM435vEc5kk30aBGQ/rntxnuqv18nQWixZaVE4FS
W3YAzoI/kde8t6QkLuRUKycS5DL8IhqT9X2VpYIDrXRsMJ96lsJrgFWEukrnNApaQJSHeu1pbYoc
Df4xq/ypTL3UrDa2XrzVbU83Ke0yN8v1e4wfbCZ1+KpL3ZtMq0dgQwWGOdduJkf4o0e96fLNf7S7
97+Tc6BOLjXUyuYyMIrwaNZy5uZF+u2/yeCCMWma42HI6yqY7aDqkCdT0XV/DCvfn4LzjpFV9eFE
QxLMAN1D528LIP7RLSS4ZrCJy3X0GIUyACm6TNC3FCiTxrnJWSVS4aTs+poKg5v5dppv7EIECCP6
SOxXLJ/ZSlLkRO7KoFdK3y6/tO1//ELcSzabeW3ZTgseOudpBspur4r6AKtHYJR3AK7E/3y6mBZJ
URcNLgqoT144fjK0/393CTqwkMB9iqQdo2RQ4yggQApO4sdeNR4u6/FKePVeBPcdBrmaTWtMooAN
6tA+ABfsdnQxc10cpy1G+jDE0emBQOiKo393Lu7bYIkYkKxhVQUt+J1Yx78BmZUObB7TZR2v4hqN
oT6INqJtEOW0Asc9MWBYMhUs+sGXffD9WZWWZgIVD2qzlN3adH5go3SHPB/LMAiw5O4QZsORWjTb
g0XxJdHDXTiat2UePTeNc2830gt22lHA7ZPrGjTBuhYfqN7FHgGMkpHSuzwEEEdX3Gkz0LHS9r4i
mFSMBkpcM2o244jZjb4CmJUV2U+9Y29IhPUYJQrmUgc8c9z781zcGQClrwfNK2l+O07pXUXpTZE6
mjs7YXLVmPozoE2/aop1ZSTq93kiz5aWHhw924eN8dc4dfd5mj6Ymf6sVcC2t2jYu2gRP5RJ9jmi
7T5ULX8yZS/P0u9W029oBI6cMY88otBAK+zCdwZzcIcCC4IqInyvJemrauDGRtu6Q/7kAs1pa4X0
CCbs41hLt07e3srgCzTTZqeH2VeSR5Ffm9UzGRRs9c0k9YCT/CUfB2Mvk/wKqFc/7CLFCzEnlp9U
WRD11M/KVnWTrC3dcgY2eFPPGFvuUARSy9tJimafUCrKl1byalSuAeesy4Yqo+rEOdoxG3OtjBWo
BMoFKjalWGleu2f4C44/iVR/JWJ7J40zaTXvVGnuoygYt6BOOcw7wloQSOEP0j5q/cuGtvaGLI/G
GXeht9lgtYgLpOkxLoDhk/hT23vziM6yIe/6wtlFQkrBlbgeF6oBGAb2pcsf+CwygH7r3aRXQXSF
saVttjUe+jf5FYsVmF1NQ2HKtuZNlvK4t7iJlIIOIFUNsBf5Ixqab2MIGlsjSlF1jcLt5Stdex2X
wjhtaQZTSrECSgILhBiViamRTWcWgghGeIWclpDJMlMLC8MBA9vDNBBTSuWmw2Sh2XssV7EERTrR
sThNARR+r2JVIApKSfpE1CrQZHNf5NP+8u0JD8Z5/mGy6irJcTDGA0YsMGSVnjW9sRFCTLMF8m5G
UeSyTHZXvMtffjGuIAJ0JjOzdbsK0tZ6zmX9SalEJSWRCC7UR6m6TqsWt6fJ9JE25rWkWoL0ay2d
eGdVXIzfztUQKh2sqoXjYEQCk7VptkhfNzTISoGWCw7EF0GkLpp1M5FI4IB5K1dmPzYE2DurRst2
RFWkK8YH+KhyLvHCODI6ME77eeqSq7jWb1tb89TBEGXJzAF80ICzLB5lJysqA+jLLZT6lu71r6yM
w+qmCVh9kPgbAgiYle4F/N9CHJd/JDSrW23A0UoDFCuu/ENyG7d+JBt933WuNHnGPYb9dsSXPl3W
9PU7tTXs3ViWCti49zE1mRUqG7ZGAursxvFGbrHwbk+uZRgCk1p9V8Cf9I8gzortXMeIaIbcJJyS
5xgzInLQmRs1eR2srZlUx8wUuCdmox+/4FkgZ8OxZZYaUQzo42S4GKlzC/PTVD7T+qoXLgkwD35J
FmfMijSUxQxAM/hekKDoaH9G/i/fC5axP/O9i9vkLFsnvSpnpk6Cyr6LpsdJ+SEjwrysGqsGDWgk
E4RXAI7nJ76GTDWKtrJIkFlf62hb5yJyjFWVWAhgP2CRz2E0SdPCySaBpieb1AIomeYZ2jXtWl/r
9kWb+okicFKrBQlARf46FKfvYdsodkth16z6pYOjIN9Et+EuvycbNI8DxXMOxRdMmGyGXfgkyiVW
VXIhnLOBnMx60hd9GajZozU1rgy+x0raJQrZUPLjT76eoTgmGkzYTuY8im71JAZ6QBnk4MRJmtqd
ctFO6vr7AlbAf2QwJ7r4gA1GVW2ZwKaRpfjjHoSLu+nWONgoJf5JuQorDL9EcTGUJg1gQqQIAgaA
EgAnsZHup6YRaPy6Qp6FcArZa40ayog2gtGIXbnPkX9ERyXfl+X1FFq+EucbVHD+xAMvTsZp5Nwb
6RAhkwwcqgGIqNYfAYawK2TzNqotUYVoZY4MD81CGqeCESZwQ7uCzQHfflM31MWo/sZUtn+NmGhi
k4HAlhjMb5htQsxtbi7r5Lr+A8ZdNRzGW8x5rcySk8KkeGzSGmQUOqjzqm3YPdXS5GOG6rKs9RyN
Ycb/FPah9BgmM/bmUaVgPpmVKBqs7zIWJVQoZMAfhPLTZYns6j48AguBnMW1TZSZSmeSQDeOST/7
Q4INsXnyYkuEGLxagQGTyK+zcYZnkb6bMYpOAvnguJGnAuERXZdTWsiAillQbAqhkdk/+uF8Kthq
bAP4neAPeG/tXd3ZdV/g67ELdbYsJELO9NeMHjmgHUST2ystV5Zjn8Vxb2pRzDadAIwcNHl/DdLV
clvigFZv3ZRTujGy/C5uyJWtDL486BvHTB7leX4YqvJubsKNU87ppk6bJycbgM5LH4iMTYnLH3xd
xRY/kdPnPA/LQh9PNxIGI1bE7X1LsDcsBVh8QSdVYD7ME/z7BwDc5fsPIA0t1GpEHqnWAJQYgtwk
rqU+Cg61Gsv8OhTolt5LiSszlJMadvNzKS7eaPUjwxCdN/AWDHS7EqFTrwYaANOTdQOkPh/oNcdy
wIusziQwLbqbwDFeV5rgVKc+0Ie7OxcYTk/Z4qkidYHwN8dTNbTKzpLSbyDIALvYUN5VhnokY7RV
SNi4U9R6aD6+hXmzR2JmACzO2Ye09bspGTd6Ld1njQK49bZ5JQ39qih9MEQEo+PpvZRF3xWpe9Wr
CTgAo3wzEjt3aVIf06lNwCiiJ940tQI3t6oTi3NxnqCoUiexKL6WZAPC1inA7Eo0N5nKzr+sF6u+
eyGIe4CprIeROSEaBErAdp4pgADa+lbNx29VaH/KndG7LG/1LV7I495iY4TEkWqANu2RuRqqO6iW
Z8zlro7mzdBinCuqvNKqBcdcFwvyXJanOKj5vtd+LR+SbnQQZ9jRPcIN1+zVgzkc29YJUPHza/2Y
2YJIbT2MArno3zItzq4LKEqvnGKbdx3Z+XrYObvLt7r+Fc+iOOM2AbzY6wa6A1okueOEIcbku1al
rt1+p7Oo/LD6IC7OxemmlqSDpcVGFRRXbL22u0YLcBsH9YZ8Y0k0235XboVBqeiInKIqtFOUSkEd
ot/W+1K9VVyyYbnYuJkAC//K4pwQuJPY8LUdgc6uOrLFgTmdVaeiL4qwQMgBcDxzeMlmkRWuoI+z
Qun5AzJ/sPBjqRIXYd4pVSApLr2id8BnQa5Zf9b37XFsXcmTnhs/30tg2Zoe2ebFFCTX5EfiZYdO
oEsCU7G4UBKQsSZbEo+Crgl9tQQRoFZKjkemZFfq1cGU6GG0i9krWlNgMSLJXCRiOyP8a4pPbCfh
Ndr/gdklmxzsLdYVrb476hTEoi3idT97vncuGokTq51rAyLTyHSldi9HmPQSFYrXA4rF1+W8T1gP
/YjOCwuxNIQ7LjYY985X3a32YNnShQHFqoHqALEGdBRwd3hyODVG3Yk0iF/KTHUdC5sy3RfDfK3b
YXvZ7awfbCGJ05UK1Ng9ttB/1nCrA6P4bcabdoN+1TYJQDd/WR77Gh9eeyDJYEcETZqPY0LyRC1J
QcekbMKrUbW+SArSN7XYTYV6UynVLWYy/7osct2LL2Ryxk9sKc5HB3ncz9mN6pQM/5yrEXnx9XLh
QhbnBYpWAjmiBj35B1Yk626qaMegIcoYsBTGcwIwz+1oXeWCbfpVO1hI5j6k3slSX4zIHyXzr05X
Ps0ZEG3jaH/5MkVSOAOXI12tMx13mWmpNwH3WBoeDNEA6aq3XhyFM2ns+MhRauESTcBiWuGLLAsq
kOudi4UEzpyJXsbqJJtIYdCSQVyL6fBzWZA9gKKvs0IMgucBo3gG6CU1gOFz77tmgxtIx7j26fHL
CjAO2H6S73/y10gx+kCo7fpxLvhepxDlo8Gd5XJPfdGoRTgmeJaoCfoKR9+YFFgldep1AP63qg2Q
NnZOUrkqvZunb5kRH4oocU3Q+amaG9uxNxqOqw36AzWeCeDzc7XzIodu29QASeU3kwAsJ32KVMS5
+kMbfiv7xm0mHTWTe6NAEviG4ismXmSXTodsLH3dBpp66dHccQttk0gHuwb1mXmsh2bfjE3uyW25
NaXqVbFQGZbDaD+jjWzU48YIHbSMUzeWCjeKngvATHZfJfV6jC1Xbq7UOiiqvVyPPk1Kt557rwZL
uUS+56Vw5p/FfZculYtkdCWOw35SMHI4AnFFMTdDNR/g7b50c+nFtq65Vi1f5ZJ51LW3ywa4bhvn
78k5M5q0PYhVEQbXc7WV0PZXku+XJayb+FkC+/tFICPrREtmA44kzW8asFgV92EkmEr6F5d8lsE5
K0pR6tOzUwnoXJ+s9vVBXJ8UXRjnsey4b5SE4IGTktzDyIH7h8HBwrY5f0XiSNFaRUZwQEagMuPF
1opNb+5KJfbCaq9jiRgZayBXOzsB10cseMNFH4xzZgNJM1mlOGE37mpp9Ez9G2KhzWWtEFwjj9WV
UxJTO4LeJelrZtJ9IlSK1fTgfIsfELlqSVKMIosCGHNKM7dMABmaxy41Xw1wplw+zr+8AL80kEfj
wky2DUBDZAQD2OsllOrMaBdtMeazVf1C207CHdnVCzRUB9RUmqXIMveVpD5vaMNK8rkUPuRR8Wr1
VITuvKoJZxl8pzfvtbYZUHwKyratvMkaVTfT7UCbZ9UV3N/6cRDM2OAuBioWZ1ZU1esqrzHyZ9z2
fpi5zX38JfTrnenGn0bTRePfuhOCXzG38MHvGmehnKE1Ewlbq0OPSA7MAMsQVwx6ssA2WYwVSrwd
2PVwyVa0ZSU6KvfltEbLNaVokNlppS+3Dt7KQpCfrqvj+WQ8HJOV5H1K0RY9BSRFt8OC6Ma+ajeT
P+e735kREVylzcUjSTklSathyiHEPLuSO69ECTcyqXcDFskv68q6Vv76ajx06ITkO8oSGDbVKs9K
WkyoNS4VzmiLTsQ9ynJWgmEkxqOsy1j0I/1BtWO3a3MAA00CZygSxTRm8URWoK0w5AgeN5SBjaIH
toNmQlnsqfN8+erWBYGTHHamWxaPvVmmYRfiTDBouXRHp98ASt0ng3GlxoIneb0Oi+7PP6LYT1me
SbFqE+jwaFwb4c0s17cJGUfXMPqHpm5etXYcXJloPSqzaME2lT9HSupGEqb+MEt4IGMT5EY2uana
7DTT9qU0f+hJdgcu1Y1Z9UGTmX9pRgo24ugY6elnbE49FF17S5EMumoNrq+pPU6x5F++wPX8dnEs
zk9lGanyUoHbPWG0si07B9MiMCtgAaP9L3JRq77CNC2NYWDo2OJ4f4vGKBeOwbIwqm/sBlXmwhR4
3lVrWkjgAnq5qga0XPCdMNDp9ZrmOv1VPzgCDRedgzOmZpSioojg3kv63cDSrAzAMsGXWS0FLA7C
GVHcVQrwGxFRGFg4eLABZhhv0qeWbobX4kf/o9wTAEeh2X8jXTUiEIdVu1rIZpe8UHY11Us17uD9
4iwPwBu2kfPb3ASvdB0Fl48pukjOrFqJ2JFKMT9Exhlre3/FwlyWffAPj+LiLJyGN7EVS7Ri0Sfj
8m1AsGn7ZbfXAvCi7pJDJNq4WX+rFgK5V7iTujxXCHScmVQ5Xic+srZHRi4ZqbsYm/dJJtCV1UtE
wwtzUGCSs3lWRNuyw0TX0YcCWbYHbF4XIOMCs1rViLMIPr7t8qkM2xm3KKv25yYuTa9HV9MlPaDi
SS84z6oNw0fINqgelQ98gF1pxo7KppIKOTzKqbVJ8haMeCL8t/VrO4vhPtQ8gR5cT2FhFYm8MLsZ
ahFqyPqtnSVwoZElOyroyNHuLqO89KM4edGl0rOb8ZEAUUDwiQS3dpogWhgtkCKLOpPwicbstokD
cz7GhqAzIhLBuW+7VIA9GaILoxePNZ19mtbeoDxddgnrbxJYEVlxFz1Lm/2KxUFSajlOWSBMH7fT
5u9iMtrTiJpRTR5mX7iFyn72BxexEMg5Ib3XClrriC77LZjl9qc5dbYJWh+ig1n4guOxt+GSNM4h
JbUBkhn5NIMfBg147L3FvPPvzNwxLbskkNPzjE6jYrVdFejBeMWQlVGMwXS6tb98MPa7L4nhlF1v
qgSN8qEMFP2vsX5NsYMUgxdtlC1PBYzLZWHrJZLzN+PnXPtwLAD+fbrFCYQZbBvUvDIOf9x7XIji
tL6B35uKAQ591qp9I48ONkKqe2eQ94lUHhC+i+LnVTOzseQK52dZoOrDTS8MQC2oEdYa/Llm36YA
hknTL3M/PVy+QZEQ5h0XQloLyyYmpuCC0bkNqzpQrb0jx7vLQtYfw8VROFummgS80/r0+sr0W7vP
thF4FK38yOYyemCuoosiELn64C9EctacR21vWTM0I9nT9AkY0AF6jJsqfQI4pA84NYEmrr4iC3Gc
OVOkHNShmC8ohydFAxJlG/2JY8fYGVZ2LAya8KoeTQY1pQz6hzUMwvYIxk0Xlv9RCKfkmjNMSqpg
sWQ0MrezR1eiM6ZBUoGY1RdxcRb28RZaF+Zj6SgZPk5bdX4PvoYB64rE+dZE28tqsELNhI7CQhJn
RDnoXUCBh9fdtuT7cNIBMWOEXh+DksnUjoVkYO5MjZ4UwGr2Rv+50KzIbamebqd2fOrS3HDtCk2c
UsNyFzX0YzoA2Ut2nFfmBcaOgPKssjw9Hx9UOn6ymhi4WGEA/LHvlw+y6lYX5+DsNCrK2VAJG2si
3VHNr8ropky+zA715vzhsqh1p7qQxVlrNMl5bxbIBs9r3PMNW+MuAlErUKQInJVOJabjlEpGrare
9vMDG2oayWMlvVw+0rp1nm2Hs85CMgeSxLi9Sgu3GAT0bVsQE623rhwZEMcgr9awdPBepcGxG2UW
q9+wBAMBeLpx+10re40PviqgWSSbJEhEU4YrAOVQ74VU7rUFOZ+J8TOkaKTK7nV5UnwpAXPTYMug
EyJd/ljR8E1Gugga4buWgnymUKtdpiu3ShnuJSW7jh1D9uUkfy2V8cXRuqOllT/CJDZvndl4aqVC
+yPPfP7NJjcvZFGMXzkxcnPz2g5YnGVsohvFO+F6Cjfl2LV/CEcWwjiHZulxWEcddHlud2NW+Fp/
o0u5WxcvcQaselFovKpoC3GcY5MbC1HkiGfAHLRNXEqT25NKtHiwHhpjMABtfhVgg/zWizNiDN8w
8NVP5Zr5yt5bDjDZgc6Kfh5GHJVOMJCw7hIWEjk7TbEvXQwOvpmVZo4HGEQwsOA9dyNNurHUCbSi
Spp7TmxsjWJ6yFPnutXKz5eNWHhszoo7bASMfYM8ipmYDez9LsgDcsVyaj3tMNwpCiLWv+b5njmb
nsOhtSsVAofha1hh4iwX5ezCM3EGbM3aPA3hVJ2W0VWvceddiNAIY95YchNBg4o+Iz9UrjmdRe0Z
/XU2eME2Hhh4SrX/nY0H0clOpdTFG5/QcJCBSsi+lrLNEpelHI3f5j5bTyFbKgTIZLb10dQtE5tt
wFcHOfZ7DzzC6am1gqCCNatKIBkBOAl73Moh3w+30cGJNwJ9ZPp2SSD3JqtNVRk9G2hm+oh2BJuP
sK8ahLQY1ZOeM5DkVDgr4INj/z+K5p7oMZuJaU3IVdkekPlV/pLtgUYKmhUQsWJQAwCvGmYEvOko
wsRZN4nzJXOOgFIaGuWEpKSef5hDYGP24fLR1iM25yyBs/ICq9SzlM0ICe7NwNiWBwbUbfpWgukg
87HYRlvWxxq/DnsTdTTia64axDfP6gO9/jP7P/8Uzv6TONXmMcFP6VMHuFiq9QD21LfL512zSaBK
6oaGZj5GDvmtEsKqTzZrkzCi1J8pLIu27GMhBM1ZG7yCLMths8FYAOZ3IJKMdJPaVzRQk+9dDqC5
WfXKchuFfjbv1fKLUn8ZBoIu73bSDyZ5nYynrruyAXTzR4c+/xDuZq2okK3OKeHiTof+6Yh+b/Vq
bdvk3aE5F6tVhWXOGHcPsr3qSa6E0pEP8oUJIAQKpmmxbXLUhdsmK8MvC6EOv+xg1Gk4lRhlCsaa
9MDOMHdpNj2ZRnscNBtdFSo9ALEncEYkDbH29J+uF5u5711hU4y0tahRntzD/weSxW6Pc4JAK1WA
HQo4ZMxscZ6o0Tv0fS1KT7EIIzIZD9GuDoQQlyuB3Ds5nOMxaQtI6WyA6qrxEeb40lvRk6Z22FWy
9zEAMF+mDDDXrT1spLLHMK+St9Di+G6S6L2mh1tldK40OdnXSndFzEaw3L1W4nj3+zi3pUdp201G
yzT6F37BdPcLv4D4IvyCdcexuHnOhrIyawCrgQLp//+Yiy6fMyGraAwnGwsaVLP2Ws6JL8vjdzkq
DtbcfRr66VPXt4LXlenNBb3itwrQpial1tc0mFLsskSMkWX4FCvW7k9M5XyLFmcqSjMlutzAJf7/
eHKiL2Zx2YGmNE4e2QCc0ZO0RwOIPJaGpLlEV8AgKNe9C9zHo06k0Y3mErWXERsbUfZy+cTMUC5d
LBcmZViqbY1QpUFnYPes8OWKemP/lUiCUVuRRVhceDQnqSan2d+eAaN/bGraemILfixN8QoA/wp0
Zi3mXBqhxTmjHKORmoZJM/QMwqDFFBu6fGGPxWhW6c7LnWhbQ3SXnFOyjKioWgol7TqEIhpxVcl0
O21D4Ikuf7W1fcJ3R+P8S12NhaMnE+oLTuLFWfndmORrrMJs0VR6aKIS8PPWplLSm4QAInS0sOrr
oO6AEaMxG37kRunJVXhvdyeQBvpNjhRBTLp+FwAFw3QE0KZ4UCG1c/IMVXEa9Lm6qc0flCCQkL5k
rb0VXAUzyY8afJbEKZYCbASA0Y2Uc3xsLlI4kbzu+UBQbdi6jP8499Dk4MlIivkfSEMwc++kr1IN
mNTMZ4kaiXwpwEIuK+8IF3L+xWGcpXMOwwotXR4TACr+3FBX3PH42/kas/uPt3qWxfmFcawdIPCd
ZE2bXyAQbAoExwM3jvABW/fwZ4HcZ8wLKdFGBy86cVAEDp+6PA4q0eoG+0cunYrzCOBPmltS97jB
NnP12XAj8v2yOookcD6gVUE60Te4t5i0m8Q8TmbqX5YgVAPO9p2kjB0nx7txfqNYihAes0Co8Otm
fP4qzCAWaTuxrTgpje6nwptfi5d5q2Bt+SYPprt2M28K9VYGEL0wmmFnuPShuBADkZMijexDMUyy
9tsyo40NEHuxdwMZLWjo/+yd+nVifh50kKym1E8qgsjtl+Kz5Z4T8tRvrDmsO7CzRM6paGWpkpg5
MN6sC/H3FJj16clcfM9ZAfpa1EEW62rrDlC/yWbQfd3vN6o/VfCZQqZQ0fE4TzJVqkVGGyLP6vq7
EL0C4zvlfovTmVk8pFUE94wPuJczI8gyURwjMIhT4X8hIiRRkifEpkFpH6259xOrx2ZF6SXCIqvo
U3GepJfU2ugLmB6Du6cz8F0AtcKalsCUw8Zn6FGBY1m9PQzWgM1G0YARydmcY8dyL+ca0Ie7dps2
LxqRgsuua/X5PEvgo3gDZwLuIaHBODQ/lCx7s0lxX1DJByT9nsT9U2eIwKhWn5WFSM64SE4K7AUi
3R+lgzq82saPTsjWsfqlFjK4d3nE+kcx9QhtGxAs/XIZ//WtVA0F4622hcFJ7gXIW2vO1SqsAgdB
MyZrgZCnfVaGT5e/1ro+nKVwvr93ZqmqCMLZhLzF8ZVZvFz+99dTgsUxOIWzUz3G3iu+jR4MWNfc
VIjPIe5nvXIMooMlUkCRSJ3rNk0kmVJkrj/rE9S6rk5ZSOeTf+bwkP4ITrnq/86n5LfYlDZN29ZC
KYA9ZeeK3u8MpaxnPAtZnCYCPMGawGsIE5Ye44G1KPJtWD436tGOv2ThVVTb2ynKvUJ9KUSNYoG6
6Jyfj+ZknmYrhr9CcbbXYk8v/6PC6OwnLJzvoM85WC7/rqr8yQriqrdXbWDGAdLSAG7Ye4Gl3raT
w94uzX5Lks9q1roKRintTgTWtO4Zz4I4Zz8Sq8/qCc9K2MwYLTAdIPzIVeEN1NoNCUA+rKFiE5wi
5VyNsxYH5DyJrKtl0RuIulnVqD/FWaqng9dL8hzn7zgrmf44zlpI5rxLF9VAh88RKDOKI8UHyiL2
w30GNzN8S8G3J5xfPkVuH2LKhUTO3RSSZjeDAYl6Hd2Pmnk102bbyZMPjGlfmqRgxK5m1MKJo/4u
SNgFisRHlakzNr0eGSgNyAdFc171PPyRSlgLjcjDZX+zaoYaOBUdDDhoOk8qkWZoSljY6giAZubG
1YsDEMTLEtYTkIUIzgwTotj2RCHiPBEy3ZaYCBFDfKw+3wtRnAEC1T/K6hh5AC0/RfZDQmq3EwEV
iG6Ms71WVeJG0hD3VCaJXanSXEkWDoAzz/tB+RYH4QwtljPApavss6D/CaS8wrf30zdGcJtthtAX
laLWH7qFPM68JiJXKpCdf8r7Oyb5WYBG2sTyd2HiJPpUnHmZfZsPUgKJQHq7j+fMj2npzSmDWGoO
mmn5o2HsYpSlxr7dO0V6UJwodSnAtcEbiVpGGH66rKdM4Mcrt20A39igV+G3B0eDThPGJWhgGLpn
169d+ZQl11rx0tFXqfyaCufYVp2p9ksgb+RYYZEBVweB/Xgcs2u9/SsqiFtmD7Fo82hdZc+SuKi2
n41yjGxISnQFFKafy1Zwd+sf8yyAqfPipW3TurR7IsMmauOIaUa8S8B7T4lAjCK6Mi5omFoQzmFF
iqnp6Pff5m/qQXJ/vT+j9/t5vkgyu+LFCYH536YjOyEzyKTwon0YdAE+nNt7+bRlLXPsTPgEM9H+
Zb38F9s8Xy7n1HJ5pGqPDZd/knAGehO9dT4kZv4f19YWisl5OAeZpEFs5MUz0Iz/R9qXLbmKa9t+
ERF0AvEqGnfptLNvXghns0AC0YhO8PVnuPbdp9Zx5V3e99ynqorKQBZIc47ZjTHYmykFjuHX0NmP
QPe3VS5MHBE59bLirzf6rwH1f7eTXM9jXDueF9atDZy5gBpcuxqcgLO8rJ6X1hoiiH1fAUg/+m2X
+GcGCtMLLocJMwq6eDBTwKgNWag5ZWUDLqKaIq1/pWR4baWLbwTKrMDW6IUDNUQfFno1Z0c7+DLS
az2wP5++37Z08Zlklg9NWwbnavAZeLVh4TIO4Ykpspn7giL0+spx//FcuBDTOms0obHh4rinBqjW
aP7XHf+7zeg/rO6f7cU/bD7xTB8UQBh8uhyItzrJp5riDLqrbP0vap4lfzxnKulfY1aN9fDn3f14
En9b8MJQtmlazn7uIb9AT7XezOXJ7V7+vMTZEv1pTxc20jcgV+AMOIODum3TvTHd/fn5P28BjZ0+
sfGF7IvLRGQ3VB7FFsauZcKDZnE7se5aZ8uPu/DAluJACRPTZxenIDcwaW9XqKy2Yj8MTmSlVfzn
fVxb4eIGKavMdHrOXxF/74BRzJmuEZb9jHx/28TF3WkGNFoJD5Xvf3fnnCsw/z9H+be1Lj5LUWvT
yUcDNk4xe5utu1UeVTs/7OPi0cKMxDU+56ubuwBwrcV7mp17Fv7VQXCenllu/7W5a2DxxyP3994u
pxcCTNJ7Y43DYCp0N8oxCuo6DPTVgaAfUfdv61zgJI9UU2pyrPN/ug4RYgJ1u3+J7PwHqPtHG/7b
chfGwDfAbwMyK9jwHAyB3stsor8nD4PxWlLp2vu7MAmNMZtFOwJrT/M7GmGjjJeR31/Tb/4Znf22
n/ON+w0jta1uy7ZV5xjdSioepzpekiVaHv/qLGSee7+EZtT7yA9cKxtcuczBhbmolRYe6tcgPfOL
R10hnY/+wj/bi2sHPrg0GK2np6Vvzs7CSeR6WbsOEhBTlO7mdTtHf17tr6f9w4z/9jIvbAcifcMW
aZuvqFfvaDcurG2hZeTscA9C312i1Js/7Glea0WictL7YhCbwR02pCQ1c6vlmNFbSBqtQZe1m0od
oaG/YGiuXoPOj0nUIJzs6Ns4bukEPjoN9t4pbIt8PVlfNf8e/cSwm0hbKirKalXQgEkzh/IQjcCE
s+69OqyGnBkZv5NucfQKAey/xLL48K1DF5zqnIa0aGbGm7Fklk9COrixnoJVLbpQVM2RB/uUC+aK
m2ruWUmM3WyIpHb8pPcGVgqdgICfubx6bh2VLDS7pVolDn0eq3JtLCa4sURi1f66AtHAEOARUIuQ
joqrHtqUI2GQUtqSfAEVFxTFT5KkCTUlG4QK6bzIUBQaMWe2y1tjRa323qj5Rynx/vjosj9/zJ9O
J6jQiOWB4zdwLztLPKUEqDHRcj+fB6Lkk+BXypA/WxLP8fFwUN9cTvvVlRB0rNC64tQ0NLsFgwMW
A984s837//etmN7fK13cccNMCzsNzjYrkxF10q2Rlv8L6rgzeqYWcfGuAMz+px2pAqHLUZ3NVegz
7kG9ZVmfS1m5lwDr/gelrP/L1f57xQsD6VXT4mqNvOa/HfXfvuwamf9PZ+H3zV28wBb0rEtlYXOj
fz+491l3BWH+3KYLgnlUYmwU5uiFX67nf+doxYYkCup06xpqxgTK3jzO0bvKFYSlJO5CATa8Px+O
H/3M30tf+mn0OIMouUbWCvBtly0jeDsxOdkUV8alfjrt4AtGGzKYAiCZdbHDqW0Gw57O1GbVbqAW
q0GSOKULS69OG52/+6UR/m2lyxRNJtt0LM6d8ue+zP9NBeGvJ/5jRceCcAW62D3o/fzPs59NTluK
HoMP0puiLE9ZUM7lajaTAeiEKXvcBFOG7Lea3iBnfM3FnW/W5eouAXUoJQDe/6jpNv7StHyuzkKD
52CvjFwDKoM69LfgIIz8q7NIP8V6v613WeE1gilAzRosDX0E5vNjlfTrKRk23q4Kr6KTK3u77NUE
EZlf5wgp/hqWMeMuHE02grA+WLlrzJhfuws/3fPft3ZhxERe+TNaX+tV1333rWAgC//zZTsDgD98
q8vMvZEr8CF1Z8FOx9xb+RzRsdGhqcRjOquGpTr7X/DiQDH3v0/HZU9midmf1j2rXKFisDXt6Qnx
+4NRuFec2Y9lSZdQSOEhDWD9o4ymHcCbkmBMpKEEqaGu2Ew62JTZuLNy/eW7HYURG1RoznZC3PbW
Ju1Nk/XXCNh+Sgj//jMu8B64rSA6AALWFXrFG+oza26BwfrN5INLtLvV6U12baD+R0f0+5oXqI+2
Rj3zoYbVvNNRHqLEfexZH8Px7a9xLfxkRX9f6iJgHNJikDadoahA0htrrGIKCkCh688ln6990fOz
/nlW//6iFxbbEN3QDja29dewE8TYaARt57335kEefohsTNVDakDg0o/XVGevLH1pwm0tW1s2WDqt
eygQThtDV+axaZac+X7WxiPRG5CSXJXJ/Pl6/veW//rSvwdDIq3MBroEq3yjNmPFROSSsI3qVfnC
ETR44D/0v1DjXyLn7c+G4Scv/DvavAAzEJM2etBNg+UxnVgTIFVXngJ1je/9x/39hmkvcAzkTymE
FkASY82QyHJ1ESlbHzMbc/E1ph3Vcs05/WNbjhlQ4gdnOVqwulz6CrvJ7NkVvlhpYPw0y1gzOGzy
f/355f3T+Fwsc5EDgJ7U0gfpIlb+wxiRpFs1L9MrZW5yZs2/xmX2z+zqxWoXXgJXD5q8EsGTyiIN
ice8DM+jjq4dTombVA20eq45JgcEIJfX8WLVixNSd+6Uai5BFyhJkMyjmldtP3xbI5TG3Wa+sbKF
hlO2xDxN9coBs3JM0Ah+xCR86AaNvbcR1UHGHNdH97a8U7OGALG2TpkyN4ZZhUYOhYFu/lx8O0wn
Y7dYRz/7lM5r6Xy1w9QwTJ80bABtYNRAUmUYmief9CHH9K/HkW8pFrXuDPLancvrtidCxB2oCBoL
1Ly9/Ojn6WMtjVNup4j60IEgFfof8mOJ0Njt0HrxaRn96+LsIbl7b5ddVJsNc2uMa2kRWc0YEihc
tGNwMs80zX3VGuHQiQeinagwZ2Yuw0G4CBV5zkwjD13hrWg27btSvlPdv0kE414jYzetv9CSNDJH
+4eMVuvF++B5HS/UTQLMyiVnRox4BIVTztAJCL4rTFWxZfYPutanFk1YDnR57LF56Tz9LHlRs9Tr
4iAr9nOJGNhF5KzdftcUp6XPb1prRKwbbLkEMpuadWHJjJXp+IkLB5FE7R3nadxlWbdKlypeJspG
qj51IGI6kEcTqiit/QEoUq4XYb20s3+jKrTkds0LWYw00mp5yTsrMcsmzCv31rDsbdGBxq/7yOsO
PCj1igdebPpgk8/mo/Z/GXDE/YKZhSox0mo9zXWk+gFjDGNc8x5qWtXenidQXn4OVZ1MdsdE/VH3
7dYaDYxjIkSlU7EVqo3VnN6QWj5wBWbqmSccHxW0bh20GFFg84Lnpne2kESJbLe81+KgvJvRF++F
pZlZlTu0TG09Wu8dFcysr4t7gMrtQHmyaLLFYV/PSq5M4ey1R9ZkGUUIqg5gv5m2ocrKTaOrsKom
lnFZMk6Cdd08mY39EIBKm+sl8vxHM6WMI2QaChRzqjwyC/4EpiIcvwKD7FOXNKkZ8fnFmZ498RYU
6HDoIHs9iY0zT6ulsUO0YISODFZy9mVopXZEoMsTgSMBRL8QdeNud5NBdk27XmLz22ZqNgMIPH1b
bxsebCe7jPqBhl2WbdCasqvmdl9zSHoFDrSwl5WXjRucu7hZyCblX7CVSalARQ5mHunj6WPXM1Mv
j9n44AxTVPDqzPqrKmvV2HSzkC7ik4jGIUXZyr/zWmhYQKRPFGjXXubXWoGtPEXzQYDE3mTH2qow
LTfj57TPhmdt+lyuLDGs7Awsk7pm0K09DPV725PHPLXuiWuhW4J3+N7ds3AgDJD1X2BwPhjz8uQU
FkhT6lAvB4u2Udm1cZsnVfqhBWfOEI8tIlcJyh/DjNxliXOr3hRQAFf2JnUmiBgX0OrO4WDx56nE
iKYUrFXtw8zzfYMb0rf6NrdOjX1b+0iOGNV+tg1GBvA4SBWrEiTr+V7RtwFagQQNI1N74y9ZhNxs
3HgHu97bRouFQeNS7+R8Z00kouhEqIxHAZoebsmQL+4OpztswdSuizc1cDbXv/T8nGanmd7YacOs
acZeJtbKBlS+JnMEJEzy25Z2oWXj2uBTTbhrtOVrYTzKZVN6ByRS83KKp7pJZvmom4lpYW6Ieeqc
mdWzYgGoCHvURlqBYZniVS3QL3WsmHhJNz644lTgHNX1cy4gGWbdNZoz8IYxK8+ivgGc9cmh8ftd
igxcgwBlsuHt7KMgJlsGdEAsR2110SjMmJh6O0wS/HYDy+cs7kc37J2U8enJpnINtp+18k5Fum4G
GZE6jwI6JZlvRzKownIirAX7PRcZG+ZXR5q41CUMXY73vwrM+yk4pfLZS+9r/AgLJKyNXrv0ZMPD
c33Kcpj3/G7CmJJ6VqnBRh7EUCQJlQ3SM9wXf2ij3EeeqEc1qnZZOuL7fmeLjJziU0KOSpuvknjM
x7FUDXQnpxdj3Mjl0Gc0IssQTvLOyZ/IAKrV9Jl7UJSf3+dsgaPLkELzw4pswcwRu8OH3Tw4BaZ2
5MoXJ+ocbQfSVr1EMH6DbyVGjKWp4g5y82vapHiuucqW84IWK8DmGgSPuS+YPd1TenM+D6ov4Foe
0R3OKt6yujFYQ29Hsk7nPVTuQuKaTJa7Dv8foiu2mfAAzeO+Av39oTeDyKYQtjQodPa6m5reCutW
U4OVxuOid0vZRmbzDb6GeFre+xp9UL2DNALi+oJG+ULg6F5d+73TI9K0Npx3jkyDEaKyF5dWHjfm
5yC/U0+HcAmhoDYA3ecyoUvHXNiUg+C1layFNzODx8D0wna0wkJtqPEBMiPuOSxNbxsBDUB0zfhw
vqOhYzFgKlFse//oVwL/di5HWLuupM8VwZHU3y2Str3ZJKlzsvF1c+ypfxnNF0E+a2GFk7lLRz8i
OMOTlmsuKgyeo/dvqm8HosNOvXMHwjTjENv1p8wePOvBGw9keVsaxMYnB6EFLu9KpP6q0ruA/gIE
Yh2ciiGDrfRTJkbw5AoZBRlIAtRnkDpsNjkTtAoz652OGLEszHtdv+YT3i5fjQYSJLROxlpsMkD8
xTXQFwwfUXuMSg1cMDkRB+yY9EdOgCVsb63sZCIeOmqRm8sKZrrPqbMxmueAHAtIRGG5VO5LCYAB
ihK5ZBte5qEUzRPpirDwsFjfh8LuWSdMvKybSkIBYW5Yo8ASnKL1cn6R+UF0e083YAoeon48LcOR
pEcIFoXE2Gpk7Xtx3xbH3D5yDUL9R7t6JNObj2ONtGB+y8udETwFy70CnX/RnjRuWN2/m8MdKK3C
oYUhULdGasMEGgm334PpM1veh7FmhXHEjDqSumeTWpe3sjpgBg7cB3eW81R5BfQi1nq5MYOTlPeu
95jNT6Mn2IyDzKtv4klW0bXnxeX8YgY3c3pcRohX5lCxWk5CQr97sveztzOhCd1aW/xJbt/YHiLx
fScMnL/ELYDiAvVSoiMzn3gowKXRF37kl1niuOuck1V7/s/aiIGi4jFw3j2N6BNcp4FfRFOnIhLo
OOOa+S7KA74TL60TlqQLidUzkVrbOoUlR7fpJMmqGMy1k6Id3MkZuJVrCXQ3DW5kcPczFzDMqMVK
lFiEJUDqHDARHPMFY+4QmHaag6tQM+0eaiupy4pRGMVs+KpQmOHTHFKwayt+lzW4M/aukwAhnRfl
9QkW/hckKtlYgCgatIGyG8Ouho5uHWEEboKx0OTFNko28XVAwYZ18Az0vNCjqiBbh1NK0y/LtiOQ
DcWLA4hutIc07RI789akGh91sCSNOw6s4FCR1LBIOh1CIR46Z8vnsyJGJztml85n75WMuK+FvRnh
AYpuu4CiUZskBuqOynlXZ/zBgLkaq7faPhHoNvbZvDIrHi0lbrOVReVIwsrYLAY8tkjxE1CA4axo
7pf+W9GvOjhUIEYeCQlrYMFhImE+Zpsxh1QsbOOo+JHnCED7+9l5aCqgRcM+U/IzH0AJCvbh5Mlo
9o5T6kSQzqUWZ1VThBiKXGl4jJQo1MnuHBgjPw2OaSDXLc+BDU3nqbZep/nWcJ6m8n32bvL5WeQn
XWFGj5ahnffMKcA9iDtQ9nYovVt7eKwCGdkCh8n99O3vpZPQc/6y9W0DRjcYljbIooY3bBLk4Kn3
rn4bqR8O4PUvhnFV9HliF7B5Aqa/DAfrrVTgrMXwCQ1uMldt/XM7Ofos+mPjvTrGsx3s2+CGpnvL
36sRbkU9lQgXHFS3KgAGjnqdm3us7t8yxVk7FWFXnAr3q4KwCUvzU+uNgAO2H2eNu/Ux3ljVRqKs
NHGs297oj0A6XLcJyQU8+Rin5quz+Gh9BoY1Hrn/XHmnTNSxXp6aOdtIy2ZDi+XPZ5RYwLlOBILG
ycLZLNGU1z/pOUcC7cEssqgaHmw4wgYMIfNj4aGNKHPwesabAe2P43Cc3Qq+KGeZoVgxARxR3ErX
DO2mOGq6bbu1nX01Tb+vsG9AsdifsokJrmItEJugsggoD93K0PKGMIA9npo3aK1jk+jLL9jiv9rF
ne99muRZDsfGOBH5UuOcOc1d4X1Sld0DwzA5gQnIqcNSPnhQ0im7xCwG4PYlUdDmsdGwmtYNkx5u
IulAXMXXhdOySoG8DSCO6F82DHAGjKpfev2ZNjXeMGecf1sO0l/uFwppCHF0Au75sAPhe2t8GTjk
i5yZp4EKpybqERJ7QLa58pjw3+s6wGAXAicFX48PduYSXKyoBxoUuJLmTCOINzBhvBVZhQrvFDpt
7LcOLovLGrcNwWcxuYCsAcCI9VHND/ZQrka4RaP5bO1N20BEZR7iXFbhTL7Q+TpjeEEGzWtruWxs
nqDJ81Cb8nH0FJyixTjQOKgdDkTfIgLDaXru1MuYvvbaXE/Fi7d881EyWn5w61BgZCfopzDAJ1JI
nkIe1B5mn8mmSPhYHysvjebGuncy5zAZejctxboXD6OqGT9vDrfZzV4kdzZLXcVZpkLljRtelRxQ
HqIUHRjauhejN2JLvDo+Qsx6C4BrzscMtPrdmNXMpnu/tW917r3JDuEQgZmFUnCvNybx4gHRq7SX
neqzqAbvvjJ9NpxrZF0TFc1NRdx4zr5nmYd5+xDQfJU3I1sQL1hjiXE+A5Z/54KIsrOMGy/NgSIK
1NtdP22Z0dUnp8D3RCO3Efyq9IMoPkSGs+oGiRcYkeeUUeV1G8jPsqU1WU7SuKiLnc/vlLYZdcub
WU4hJp4BJ5Z1DqRIS4WKdcWgwht2HnjPQaMMMYAI8/xO3yQBjAj3kRWxxCrwy8Qp54cFnq3xwLjc
AkG3nFkwVpi7j/S8hL37lvt5AmrCWxsCS1PHQ4TeEah4D15LNlUxHKweL4IvR9rtZhrE/TzvTDsL
S7Wzhvs6QE68qSLP+2hBa0lM/PB5E0hxU4iJLQHFfjCTWKnIL/DOTMT4TZeuTP0ViBT5E8i2wqcq
9SvAP+wFqgHFgjgBEGe4sQOoj2RV0i1VhLSRYJkD5oKme6BarCsE0/Yyh7ZrM5srKHtXPWHKB7G4
nSNOAbFXHkIoOS4lwGu5lYWKS37fu6i+dl9OeQ8SI2PUsY8WnNZfALE+pfuSIaqbqhMnXxzuI9es
a/Q5v8lAmfjqWXlokCGU3C3Ak6hA90kU0rtU9bGWBE1DZmUn89ILVCY7mDcn+O4hygEMbZl7SmVC
+qJlbjevG1McrC4tHtOszj57tMCnMcl7RIQGeHRhTD47Oce47fO+WCoJtS4JRqWRrNwzhlAY92ML
7Qame9kiUOmiDEdipPU9uM/DxuteC6K/R2LEVQrRMDdz9UEZ4pczZye7Np9N7sBINjfeOD2Y47B1
MpJIy4nM1ItSs77FXUAXD68+A+Jty8pHJFBqwCjht19eLae4mvUUuVPQbjEkdyg1nSPICttJLpHD
NC1Ev4gicc9v7Z6PkeVP+HUzLNJQtM6mnIRaG0EeOz2PM9lA5rYyD6al1k06ZuEox4dAfVhjsa54
dSxQMGJpRerYqopftQCnVmO2MH3FUDFSi+eh6Qrg1PZ+4cjRkBozC1Z917fqbqHtXcnHaoW5uhHs
je2dpfEu0T+iEmqJj1GC1Xo20bBSlTc5xqtZbbhplAbp3pk7pN/8mPBbyYG0nNI4NQJGJeM7Wk6r
zBwfQTQPr7Osg3Z8kROQU93wb99wn8faiuqxTco6X/cBKhBmDoxM5aFV1oYDppUSDSl5p/ZN66zN
fC8QM1iiZGJ4FzXg2OStZVqi4/YZbaoIDB4M+mbheBuwk9xNzEDuPYLj7R5TW8cWgv4C7Xj2+2h5
8PEuokTKqEDO0n0bGuSPlpKNLXwKwvS2DhCIPOnpTnBzp9NfLi5AB3vXwpeiHnIzB93ams2wTmXc
cAOJKBy4xVhVSK8EmWAO2oXQxBsuwUNPnLBH6lUVt7P7ZTnvmOGOGntdTUjHkl+9gNqd2s7+jAzC
m40oUI9mMllIHoyMWA6yxc16GNySYdgyMWW1z6uTsAmuLKiWuzoWMGACmdLGgiEj99Zo3rlLvjfN
ktHxOBkn+pfqiUa8vrw6JPG8d2JRSMIjUkpfLX7sq54FwyM1QSSIhDfOWuiiaZX21ckqe4Q9Nrad
4dc9Sdg6/lROoF6d8g2FQxY9NHPnMir5q+ruu6BZowPMsMQ2tf1DpZ1b2b5V43c3Okm5GGh3ukE+
zQnQ61MMiWjMJChl2Bq47w4+bFom7uTg0sK2Ouppwash3rdr2eA2REweNLCDY+KVBY6gvJmUYKl9
aL2owfAXcV4BmkNnRBDPu4b1+Os5BQholo2bLwfRWzFYl6OqAIeraQEf9zeqXELlpvcZ/J+P3Iqf
zYdJdppRW53HyZqPghQ5YHAFNcJvh5zQF7+jWTsgKAPzbAq5iyxHytpBOp/EFefwcQbrjQBptkNZ
PHMNnsDaXvfDW8fdOJ3HvSDVE+Fl2PtVJDJki3zO6gwKYAb/tQjvxRfms5rbJId8uxzrcO5Q8leo
CWQge7H68d6f6Maj5Z0xT5E10CTPOwjzeKjSwS1kxdrRd2KyVhKxslLTyq5fu6B38e3lZrYWaJIj
c46KyhTsO9M7p5OR+m02nTSS3ppjvxYH7vKo9fxYwWISZPZKB9k434zR+3lIjXJfKthFTOX02cmh
97OFjsIiqXLA6kJ/nXOdYzHESpP9JCHZY5MwRQ7TMtVNCilwhYCoGeZQURJ1E92invRpmvDYsoci
Ogn7/tXgUJ2u+yhzEceP1a2PBhYXpmAWKIogjqkrlYCqGUgNd92DxBJSp40ThBLZnsYG2225rIop
P7pZjmmwj56IJ1T7b/ocSi7tK8wMmm6ymDjljac9XKG3HOvX/a+u3xPbh2vy11bu77Ix2y5Dd1P2
JrSwZbg0wzowipsBJX4XGSk64tJldHqtQCrlBOau6Hni0wGusMo+i5kDvR2IWX+gjSVWwkE2ZbQf
MrcKx5LvhrnYElrshHK2XhPs0gJJRRcU1yU/oq8H3j2tQp0ZGwveskTSYnbdb1W9O+W7HIONj9ye
Q5BCO2eWsrcsUBHFXJFbIK9Fe7Zo5wMsdeugGSOTOLhd6UZKMCeNg7uG+Q6tWsZ179w1sjx2Z+zR
1YkhepYLhfO84UvLzAEBc0HDEX5gsI9zOaKPMBmwSRyWlUYysRtPPhyJYT8S4zlvBmaVL4vhRCV8
Tmaa2xqIqy+/uEIKsYhTV8FUIp+hHk0H732CBmmeIezxwwCDV3OK7A0HP4n+sjvOghbbVmUCgI2+
y3llgFtwCY4OlSFt8d3Fo4e3WyLpTce4D95S1WxcBG0t4LDrtUwjNZBB7gsUk3FWPinzw1FZ2MP3
kyeE6JGhB8iEBJGjs3gSIK4HOfmECtdsDKB41lvTFaxqd75G12TqASjdLSRB3ZWp6ZU7HlOofo1m
FikYg66bGDzIdgmGsDbF2l84y1CRKwsnzIyjyuzQdxR8zW6C+6K1GafBdsmRgcKp9oNHMiIbuxP2
iCctrIIdRbww4daRcTtlSHEAthRobXXQU9ic6OQBTH50kJmu8+9ZfBg6iEZ/UzUSFH2cTdZbn7mx
3ReYWL8D3ed2oQ8iv6P2M00xoGIjV8+PNc82Rfcp0ALXkS0vFHMW8FTDZhZ9pAbkTa0Cp/YdWris
EmvbgpWx1+aCclm36hBhI28b5EbY5gdu22Emmlg6K0EPcjp0EPyWqK5zr2ZZC5rGWy+9WdxvS9+P
LfIyeRORcVXzlHkVLqL9YgA7Gv2Dgq0105VtonDkYDTjYAVIp5YE9m5itv/lwKWV4q1E5U1/Bz5m
rMnt4s3J+RdREWn+BCEijGRJxBF3EBALvM+c0n0xiq0/vJxVWYvlrite8yINueWGqrnzKsnGft+m
D3lXI4ytmFW82266Dcwnh74PXEfBAuCKskYAp+J45dqhVijr+XZCHE2qL8PtNsJBYYj6cdOcpMoT
lTrAhTwaNOYmUgVepH2tnLWnJlbjzZrta0fpV4fIq2hfPVWxQeXHs2xn6uqwQDQp+k1bZZGFxJcc
/TUAT2WUCWSrw04q1kxgm6HflQl4QeYtFQNCsuUwmuZ6zm4nl8aoYEZ8QF5obsMO9ZkU3exue5eT
/YAWW0K+swIQxXRil+iVNYw7oo5FNsels2s8nGcgAWl82c3boinU1T5me4eRbgTN4Cztje8pv7EW
9YADi+s5oAuuZq39Vpk5zu5rSR2mMXZf9zya64J5bY58Lr0rkYZNrfTeNLowmGfMmWFOXL+A3Q2u
TTEf4Xtbo13cR5RPxzWQDeqc5xjrUKPQZ5l4M8Ev3nSx13+21lvA7fOcAxL1WTirV2tG0ST1mKsf
urKOLPnZel+Z9StHDgFK0czJhziYbga9b8lXg5BO9Es4oJWZg8UNsZoaUfVzMwap7thYJKuDO0Pd
kKDZ5SjeE/u1mIYkV0/N5EXcOz9v3YwnVR6DcyJUTGHD8SMtCyGegUzzgJxZs4WwEjoHXv4qCp2z
I/mdzz3cs3wdqL3nTsyZWybFEtsdYs+m25og1MtRFRKKrk0zSwJsbsFBcmSeWNSI3HFBOqCJMAjM
FhjJAlEJmGjZACSWArY4PAV8TWNK5HMRlGHGzTBFIuS/SDuv3siVJEr/IgL05rVIFqtK3nSrWy9E
GzW99/z1+7Evdm+JqhUxMy9zB2hAUZnMjAxzzokkyHZB8mzgXdTAp9JguJ1MUUWmLBxwTBqLct9b
O37T2IKZ7S7jmygpKbM8KLLkhKSLUkbPpgcrLgunOPpD297WMuHkZ+VhmUg5jPgHtaSU1tyVnXgt
9prTmppdJrM9KJRdmKVsjOkxpotn3ojpMjq42FlTQHdKoI9wP0aHUZaJZOg1VxUTGotD25qnQKr2
lQbEy1QcK53dONYdyy9tK/+TULXLtAz1Yp03hdYWLf3UMFyf9pcWSg96oDt9hPfqR6fLM0+ISjeX
Mlfrpn1N6Xpg1dHgaWVk5+E3n15JAZu7nb+oJM2i8V0MaQuRrwzSz4HFy0Z9NFSZ6LP/mvbUmUB7
9FNAxb+1l0ZlyvdJiUaCuD/ESuuE/utMHU8pRXuiUFaG2X6qaiebOjtQX+tq3oV02qf+ZxGTq2V0
a3Q8JgfCt6hCzyjNL42nqjrohfxbjnipWu0UCr8CYd6JCs6BGaBZ+mdMHktgRqbxNJUMlrfGpTRD
Afd11sudHHDPuJZM8YF7S/BFFtcSvenxs5EADkBRUaWBn+WHcnE1VObKrmTubeBOhOFSO9nGWL7G
2oup/InlqylT9jlHsuZe9jRK4kGwh+ilystbye+8nKNVDaT1VXnbA/ToGvor1DglOJhK9Fvsq9Ip
zO/ofTgD+YRBgC7l1IsraVc3CrThoyFeq0l6yKI3X+j4DbhpYmsg1U6dvpVLCtSYj6DVqNWZrjrp
rsKstJYJmzXoX9koacu2jt/ItLiufbMmmBToN9EqDaxvmlS5yVijCCq6/fxGFLdLeEL16XsS/Wq0
J8WHEyEI95KF2H5s4Lf0qzYtrkD7O1qm2kIUUUqhtp8o9wjLeznTuVJ5cphcRH3odWmy+uofVaJT
6H8X89lGB7eWBY+XVxZYeFXtZq4n3ApvZqPmoNjLBtig5zAcXSYb7AxqmhK0AWNJaPKKZJpaj4Qj
5faFpUV3grTCUnZJrvIM3Elh7LaJxfRPDEtvjZCzFuZ+R7ErzTBEFM3u26eYcnNNV47gTKtBLgyP
kKWdbppAdFAe1qOHtM33Fk3DvG/skHKcrP8qNNq4+q9OGOyWGVOT8KbwOBvHfqBR7Mu2Mh9iYu5h
KRfLvi1GqIEyYto3v1hgbBmlY0tkN0Md2RaPmyjd0RNOxeZvU8bXXobBq4CDGIT5EtjRRnzIBnmf
C15WZUdGFDtz/5zpXzLrplC+NPFDaDwabKtvGXu0nvXkTc4kIAS/iv6xo26T0twyDMMefMkVTd2m
cuZmeWub5UFTxsMEB1OdebJ1L/dfYfe4oq/uhuInDQ0CBMF8k0uaEQEBasMfK9VH32jJ57xuZs4b
xY7SgCAT7HlMhJoR7zQd40HdFdGzav2Mc9nuzIG59mCRIl4U4jtLR4DpWyz1nha+JlQbK9o1oc6b
ZO7mlExH4w3Kbab68n+tvdLf1EFMEH5jpsWd0nVuV/f7Sj+0FYMnuBdmit/KhUMwBwcgIN+T8Ytk
PQoZrp3CtCXtUqqKRgbW6ZsP4qcfb8z+t+a/1JUthtVeGrKDPiCPfSz88tbCESpl7GhS7E7il3qi
JOWnTkXVSSgSJ0NQuycuqTN66YnoFMp3HzxvMUKiSnNbDrK90tV7I31pFWLoEKKcZu2AyNnZRGs0
eM385Fqk7mZkDfGgvy8NnOjUMYbU8CJuWEzHWxKpaRKqZ7wPQX1lGDqARcrCKg2njtmuVP8qiOhV
F580xbQNeAxKgxeNy2o3lcHBF2+pVNvRyAuGr0Q+u6cdRz9xmD2ViqKYVfvEYPKKL+5LYX6d5v6r
NJBqz+VzHhRf5hKsRUD0XASPZj4esrxxFQPuTOwDVtAOA+pALQCYOTIcX7ppuoxWB4Qq47dkNUwp
Kg69Tssq7n+q6ouh908lzcQpJs8Ys19RNdpdJLoAya7UqDtWUm4bg3o/avczfcSoI35I7+Zacevs
UCvU7uHBl3LLcaMVI1BNYZatOu1LZgi39Acyyve9oC6UtMekF5wg/u5TJ9Q6qFI17dk3QzF3gqo6
CfrNqZZ7Sj4eU+sPah20816XRkSeEHS0mVfHp7FMnCjvPKbs2GgII+cNv0wRdkNCXIVusqEBeUsU
xw+fOrB2ulztGvqwFUGCr/oPcdu7aqU9R4pFrBG5Vt064xIiErjP01IJ+03HGjgiE0Mo2pet7MV6
5OjyjTrchwAFIpFgd1S9JgR6EidStRvqlJxYOYpw+UL6NSoIgyF8Jp+gs/GaMZWwTO8ZheL1XQlk
j9IKhWbklEZvwOV0QXUM9WfNkN3EF+y0CW8kU0H9SNo1s/SrRMJAJUSwJMGdde3OT2+kZLwSlsMQ
4ebxTjr6WjHZjyAX5LMZHUgpJ45YyH0qlzpPimup+FKjJSGiZzPlzR3MhRcjqt4qXn0SgHk3a3Su
Yn2f0XWNQXb5kCcq1RUy/ToQRwpxk90Dh2+i8KDm4GGk+CDFOLRJDsExgCei5dVQDCxM65CrTDAm
Qob8spOK+6ZpgFOB+zDVXc50mFj4WsgtKDj2mtvVN93jLGg7iUqYpBM5LZJavupmffqo0G8bKxOc
jETHhDhF1w4VL3pMp57p7zQPDelYDPM+C/Xf6jxe05XhxPzIOm1XFjLsmh9j3ZDD0TqKpkMM2CUI
TTA/2ZUsJBSMpKemNh6VxLBNXbI71fDUNDzMTXWnjP4e3poTJuWx5HKWQLz8lEB8GIlQ6NGZjCaL
s/xnNU6e7Iu7ZgDp3htXAtxeJpvs8m6gjiWehpRCw6ycuqG5inTAblZ9iFMBlFf/4GuUY+OofBLZ
nzFDdCGf/tAoTheIG8codJvmPlCIXpEUjssCWOfvjGeir62DNn3Ti/I1zd4ssmJgfJHdUPlylIC+
MAGRBqy1ta5Tv/qWFCXDFaVbdZiU02xU15Wu2RHFhQLAS8pQYrW9gdi7M0plz/gzl6/sWLS2ooC4
cEql58qcvZj4oRz8XRUCg2vHk1S1ToyNxPiDZ3EDi9SPTo+jDOZ3bak6RY7WXM2UBavxoSWRGozk
KRif1bmljwFKIWcnEQfYQQ8RIX/y2gZsYU3wrNF3ywk/LXE4hiV/e5buNN3/qkXKDcwpctLfitCQ
cbSuQXdwIG1JQNw19H96urxhbNoyzlajkCBqgjOLw34QsmdtgRCJ3bVaJM+52toBtRiBtg7dBrtR
6udYtepdGrC9ivFn8iUaX0jbqsmPcsn16sr/HYM+CgJCnBqFW7FydGrB2XSUlfKHyHuqo7mba9Qm
29kJaxoXw1M2jJ7BDa5D02UQeUldTXhr5x7aKpzbvAObWEzZAYzZ6NW1fyOHSm+3uvmzY/FuH3Wx
4xNOHMZMF3elRsVwGKYQaEX3VY/CBxTNr/Qx0Y9SJp9mXkBn7KOUPkHwrFbzY6NNw9cxgqJUCdNv
yEQkuWH3W5HE2xx1pl2VptJebqf2NFgSLUKUd3ZaTEQdCUNOKhE+ol6+z2dKA0FHB6dTrwG6PJix
fByy+pmM5cZfuglVX0ZOq5b9YVTmm1LVKegztztvB7jgE//u17FHwUyxc2OJuQODPpfQMWCs/02Y
WO26jLBMpmJnx4EW22IqXSu5cQpGubqRGpFybCkLoHcVbbhqIoCYG5SAD+M4VnD5FdUhbTRwpJ0e
exleGiTUMBt2UVHCDQ8awFIKuZYen2RzQ+Ll77Tdd6yZxa6umpqm6Tj1tZxgZgXzJBlQERbWjHAn
9eCgdot2+HxIvHbXccJ2/VdumWS3duhqgIw2li5/YLGtfsKKA1WJTRYoSY+3I4U55nv4gFQ1DdBV
iU1E1h4Ina6hDbnE5m5KgmRPL+GXqN6RB1yZ7ucf4iID5Gw/VuQocRZHzSJo8hZYQZDcCtZLsSX5
LV3kRpwZWdGi+qFIoqKnbc6wD5rAp86lKnow/GXRA10NIiunOoJKKWy1dHnkP1/j5Q03Ef7SFE1H
rBXqxhltaO4yKRHGPvYm/yXJQdUkW5NhpYvHWf/XxOo457loap0lRV7qo2GQwIqKtUcD0nxr0QMD
+tyqxZvUlA9w8TdWd5nvcmZ7+cRny5PyoQhnK0o8iFfO6FDEe6Bweqp3FFIY6rA1Gv4D+evv8f13
qavjqxVSVfYmu6mRw2bW1yy7N6UnPf+OGAY43i2u2eWz86+51QEdW21u+9KPvRSWeu//1sX2oMgq
L6L5mEbW039xVAzJkMFBWJqorphKoZilpUH/2lPBJBC65fmvzw1cPilnFlbsJLEBFgwGKIGIT/f+
Ojrpx2m/cBH/41lZy3c6M7Q69VHcTqGeKJEX0h+JWoEKpLexluVPfHCmZyZWp16VWy2XI3ZLAOgz
qznjfZpT1id7Sa5fRqUCoxwY16NVXceK+hRN3fesjr4KlN02fsgHzvNqrasr4A9JLrYzDUpC5Oe6
qW9CTb1BnvktAb9Qka2lVbJvAYIMZv9FCPT9hv3lzH+2Eas7MRdRX+uFGnvtPj0Wt2C3EXVPvPxA
3WAvOvIucdLNCUwfuLSrRa9uBtgVSgqqGHuy53vlvj9InrxXD1vnaPPErrx3lCWllo5T7OXXyh4k
+RHN5mONb9mSP7r4FpmyqECUl0QanO8dGUvxR72IOU7im9r8DoyJ3vrdxqe66E/OjKw+FcndCGUB
uGqcKQ8Gzfgk7X4Yav4Tga+buRuNndjHN4wetkOJ7h4h3h30PWr7BtW8AchzD67X164Tn37dxm+7
+EXPftvqi0qZNZgNOAgPppVLtfRYhk50aDyodLmdIDFBe5iqqQ1UkOAg+vm5+a3tX33n2u98KdXn
xWH8mKCbFuJC3JHsz6181NJYji1KejzGTG+Bfvr+KwfJiEqMkEee+jp5Oponu+aRtrLXH3Sn20ea
WzznLnqFL5/b/TvuZn1HLegAmoRkBmds5Q/LVO9LibGpaBVEt7RRzfJ26B4HxaseCi+BMW3ust++
BHG6vkH5/HZyyLTrHxJoRLd5YoT9Sdy3gAKZ0hA5ub2ltnQxSDr/fStn6sM0GIxcif+RpHwDxQK7
ZnKXkarjg/LQXIcH4PT6z9DdZK9eil7OTa8+iYZ0Smc1uK/Bpnn+N4RwwDr+Ea7JRaBc7Pk+NvXS
1+lecC3b8Oav8o5WhEPdHvzWqUVpfNvvXHpdzn/V6qZm9DhH6EChN5zAI7hgAIWd9IhkzSE+hV+m
w1YofClMpISF9rOoqwZaIe8PpkjSoJQdgU0Zgw8WH5P4vwlE0VZhqiQ5CLOCV9GFGo5K2dZj4vkd
O9b9koV5//kpX/bkwyE/s7CKLoyqieWh5BBN8w8tEpx4qg4tLBKoj1vO6pK7WKSRJNNSFEtaT0Do
hybo9WkAlEj5hc7AsdxTwVhGMI3UKDgbKPovQ8W2TutFNrmFHqisk8Wp8ocYrRMyVQG05MkPFH8X
Vb7FKOhgGn2u4Gwdi4+DvnBY5/ZWe9oZSR4OQsvtkEugBiKCCjqo2cYtuvIoFsJb3JSuEcB7bKTX
trMQnMuPFTW4uO4OQjuAlq6AWiCpO2bfwBp7n3/yiw71/PetHJuehY0cKdxevcY/lDXNJQqbeXsQ
wvwqrbvvFsUyk0HiMiiVGRYRMMbrXgxvLU35YQALGNvuPxanWPaMoaaonxs6/7vyKAazTtWy5RsV
lE6ACDwTsBMSmeUu/DPd+3vjoXfrW5NhvNGTdP/5hiz39MMdOLO98huhxYBJ9MwIv4zHtnrpashi
+XdqVW6kHD43dXnvDQ4/yp2wtP/mZme5lxGpxmD4RPOgGXVPtRXKTTu02JxFR38CX/qrvCX6228e
yosu+8zw6rUQxUQPLCNMlpT62PF4Sp6A6A4TZDfu+UWveGZo9SWVugiooAlI0TXMqu8yyC3phtO6
6EnOTKw+WNx3etQtCayQ0tGznv1xpLK5FV1dylutMysr9y4FKCqYJomkOsffJW04pVnm+kZia0N2
q9E8Gcyp3ti8i0fRUE1RN2RVF82V68glNZ9in680ZBUYzO4LbeuDCoMlBkgWR8qwEVwpl7fyX4Mr
XxC3aqp2SpV4Ut8gwuo7cpLvpT679aNhLxTWq9oCaQm0U1xG91Ud31lK95X+51EIlFPWxC9m1R+L
Xv1GZfa5ooc1DinAhMZuGmEvCRAGgNROzfxVrKNjqEG4BICXWnD1htDPAVbSUG5NuhI1UNggmd7K
TNpQKru8RBPyAa+oqqor3ZsGhiyPHHs6w7dXIcJov6fk+fN7ffEZNf6fDW25fWfXmjq2GcoV2xgV
9HKhmWT0xpLvHfySzw1diviRyNMNkxMim3+DwjNDvjLl2ihPyzWGm/BXqis8yJuhzcUa0bmdVWzv
d9MIzW9m4LvLNPJ7Cbmg/qfhGp7sANoEEr5x8C8/0iYPtKijOq2to+04zs06MKAsNH9EG8yDU70R
KaBwDcxdPDRbfvji5baIBmRNJzJYC/QNA0NGs4ZyMspAMIxhw9jhb1DpJOHKwXqcg53ykDf72UUG
7WZrwNXFojKL/L/W1xp9ol8VFQVnFGegjlFffKQHA7KQ4ZAADJxbyfWviuvgfvxRPsa7+mbrMfh4
iGjYiDLCztqSVMkrF93HvlVnHZ5NQm8TwLPyte9zUMfqfVogAlH18MYsEMe+4X5+ei985feWV547
zJRMS2Ueh6WYpdq5E97Vhx75t2LfvWgbd+XCIX5vbeXBQytA70oiqKideQ+xfw+V6/BrZmQ4yPeH
zTP10dG8N7e6Mxniz5Occ6YGe3QaijrSIXilXbxTTrKTntq3wNnqDXx8bN+bXPm2tpbwuRZfMkCX
08ziRyjuT59/sw0Tysq1TRlDuc0CE0IK8EofHYToty7/x3Lcu2UoqzwnSCDiFBI2Yga8A+R88p1f
yTE+lF82i1MbH0lZvbCxHkaIJFGcKsqu2wVjnrtqm37RkXaQe8uWo/wKDeXrsukf4PB9Lyawim1U
PXSSkbiCNnTXdWwdP99iaWv9q1eY9lKJIS30DOHUNaKTm6UnpdqNBtUh1L8x1UOhtRhdySjxyLK0
EU5t3RNlOQJnj8rcR2KA+kjiAe9zQyRKhUfBRuR7P13Hu/Ck3v6Py135H10oqyYZuSjwdp2ZOVIh
7BenOI6e4AjPnxv7+DIvR0szFNJxkk5rtbWTlk0oM5GkRwBtYTyMpDcIYlOq/9zOBZ++GGJwDfrC
i27oelGxZPRz/LccY3rTLUBqNziVB+r1TnIITqoDNt/f0YJfMD47EHZbvuBCn/D9L1g5V2sGqdwC
88D/ULA6TqjNoux0F3SOeAQglQC/dSJ7pFMZH2I32NeOcOxOIwi+TU3Ry7fs381Yed5Gycs2iUgx
5Rtw/sfGowpsYrx3Jfs79bD9Vlx00UvxokkU6kxF/lvMOzvCiCHTVhfI4UbrSwHYuhA2R2gtnuF9
msj2nplY3RI4aFpMp9jft07ztdyHe6Q0XJixu9KONh37x/jkvbH1aZJm2LEd64mayB0C/Qa+mGfC
pU0FiyYzsLNJcD4/wZcfZ1lXVEZ/y5K+rjblahaqLRPfifkG1zwpB/MYHUfX3y21+/jmc2t/ffrH
7fzX2soRJ0AsglymvDpWgtNrcGLM+UFTUShCIYcpVOhgADU1Xtt++A21+0jz6NU30tMo6XY3Znug
+4dykG4Yhgc+XPuBaO5Jgyc5G9KVCRk5rQrci1RfTXFwryXa70Zo0T6xnCkMf+ay/nXuyw2wwEVf
c7aBK1+DGmttFlMbebIU3YmpcgRMeE99/smHbfP59l1osiwH5N/tW51GSwRplhsNuISF4lOlxqEu
NOQZ6qMcwROYuzehRuYJISTQffU4uBv2l7V89vlWB3SuRpGhck3iBV/lEz0HShiW25/kX/8U1YSt
N+ryBbfIscBgUCpaRTpNEZvVWMQpsdxI5Ji4RXhKvvwCh+WVp3pw47etstCGxbXWZdRrxeAPSuKJ
4PaFt1LactgXikF8w+WuMUgaSc11RVQxrUxBWXdp7f6j9JwBWBNs02mc9BGhUkiRN8WLebvVkb/8
4J8ZXkWqYpJmZpOoZP13nVseFbrK2m33DTlJcklQYRvxzcXX4Mzc6tvFTW6KRZoCdsjuekqMKdqh
bfgfp/nvNnM9JjZvJ6FAqIM1+egpIQowOgbIz8+P/cUb/u9K1qXkWPUrQwzZOEGE+Dc8pxHZG7yw
ZqMkuWVn5RxTP+orQAuJZ+Y1yl8N0PzcNof22KpPn6/o/3MWdJ1sVGOk3xrgVCWD2uctx3wZ5wYr
oaxPy1DfZf5SUTkByiCbj/Xfod4fnIfyr81l+WevtRlNhm+K2ASz6hh7WXPCvWFDsKGZVuyJkLqr
Tenxiy/qmc1VSCJVRhKXGlV5+P8dIzF0OgGvPOOOZUfH4D5BjvABnrzNtKOfn2/x5eP/72pXt61F
IbFMxZJDg4qHEhselO9b39Q2LsDl9/tshatrBgazK8IKdzLuUYh00rv8b3OFeI8YhU7L1niUraPz
9406+4yDWItNmZPNw2TwFqX60NEeKxo5otN7qbfZ8bx4K1SFkVcyXTd1ffvQn1NNOdZp5HjSHmLl
HZ2cI0EKvVjFLvalnTnwZbdCy8vLPDO7uowAVEEEmwblKG9ydTs6jejxo/bJ05OefNfaGL3xNwX9
cDvO7K3CCD0URiMKsde4weP43NxE6i55Le/768FbJkoldnA9ngw3Oqo0DWCi28WdwHBQ/zFGP/EG
ivVx/jL8NO3Pj/FyfD77WauIw5jK3ggEjddKIFeGGxZB97GgCY2AZkc1tk2BVni2NRDqcmJ1th2r
SENBRqL3M3PJTitqN3+6W3DILl/gIboBUU0bHpHLp95Tr8XrcrN7ePHynllfuaoulqwCWgkfX3zt
UsIN9LEYRvw/7u3KOZlwwbXsrxXPPzUelPi95Mr/TYucR/JsNStXFDWNH2lUMv5GUUuVNXqwHplH
f2y9/Ca92YpwtjZv5ZGA7RiWYXFhfdDHEtwu0/9iivPG5skXyyf/rmpdfR8iBcRk9PeCBgdQ0Tfw
jE/5T6Sc2yvd0TzFrvatt5wNGZG3nf+4VdFYPs/Hq6Fbuoxgq2Suh6FknRDHrcARrRUAqnD1dfPX
l9Mo7//jG2gpGFngAJr0sYOOsBz6S3Xk6ZpoK1B+LNgLCqgDiKhwpPWTL1JPLjasXviIYBAUaenb
y6gZrdxRlMbwSoyB4hw6eYX1jS6tY6FE+/naLr1e78ys3Ms8FJHmV5wVNCP0E21DF2AzJIgjbcqr
4Ek5/jf2ZMCIoqFa+oe2UK5aPlIUFAIHu/uDqoM7v6jP0bNm6y+Rsxl9XHi6LPVfa+sjykB6Y4ws
Ih7VY5qX+RAiPY2uffhEffhq+BZXt/Cnne1urHQpyXhneVVb7RKpzOrZTzw9/eNDyB9E6xFoNboK
U7dHHtZmPKptJd2uE14yP7gxWlpYbWBBuIMgMZevQTk/KZG2C4WG4m8toZsZfKfufF1Z41WQw8pE
AV6SBWSJM1s34VsmYegE/eyIlmDLYmX3KO9klubpAowLKTjlCrD5sTpViBqqZuiU0AtjEwS7/K1E
E1XSf0pZB6dEeRQUA2047akXGQbF4a5n1VWNyAnLG99EcHH6BXrU9mGmzE2DIJhiA/bwUJa/GyLZ
k8dxHzODzu+g2ukPytT/jqTfc1v+Ccxw1yA1wpWGBd06aoZeM0JKvZ+6eXedDfkJWTmHkatOj1Ta
pB0ExCVjZMdRlvAZoubL1q6YEdk2oHcn08tgPXbIPVrFFWPc4FYkj3n5lk++m1poPiT2IoiWoI48
onziB4Yrm73XxuMRmMVRQMpSRcQmDb/WzG0bXvMSnqTQ/FhktdsRyis6MxuJzAX0mKxLtJlFplOZ
iqmughpB6WRrVJDQE0/5PTTJ4LD0K6QXwUUUBC7dbpmmDAVQ2L4Ly59+7y3fm145lEJKo3SWMD1+
8z0U32z0/3b6bgQjhnTw4fN7fiF8eG9t5VdK6lwW7MHwL/BBt2H7Hdrn8jg7ycmnZBEcDU+6GZ7H
1+RJ3uwzfvSdGMfF4DwXEOMa1uK3HEVcOqRDqbOctJhfoPIgjKmbG0768vc8s7Q4oLNYfJSHwZQn
LKElkB9ld2IMUWFnX/Sj4YY/jNN8E5+q7+1N5PTD1llaPtiHDyoDUzMMUwHgtdpiKYl1efKDyLOE
8dYXzbvZ1JErFQTF7WGK6Jm/nxKkZ1XFfNaT7qqU8nFfTcIxgk36X3xuFa1IRAAlCivaKpKa0O0r
W0UNPOGge7NDe/N2Gt3W0U/oLe0yL25vS4rQCKeP+y+1t9Vf+ujnGS0tAgi0NFOnWrwciLPP0Ii5
npVtk3s+PMouRfcTImRYwNxCNvrzpV54Md/bWn3yvGZMWNExGA3l64MmOkva3jgICIUHJgY4Xelu
GLyQAbx7SlY+o+gQpNLCKPI0K2h2KKV6teXDkUcSvVJeFp2HRlz4baQlyF9NjQTftYVadmpFxt7R
fJn1V7MevTlMr8ap2cQQfMQ4Se9+38qxqEzOlCM5SLz0uETR/BeekLqvN6kSH78yhpiAtaAwJMZW
rwxJzMycypaGWd88RMPLuHxjJG/i7vnzHZc/ukoMqYS2oCJM8wNMIfU7o6CCm/KJ9T+gj+4RZL5B
+sY/qEfEcEkS4gdmwgEwbsRddeX/SL3NXf14u9/9hjVYoQkN0lGJyZ2tw7yJZ1CbnpALJF7i3r+K
wP1OQuBsrPtCQH2+bmsVtARqZaq1z7qbhaJ0LAkwHEYNIE2GbM8u3CMce4Me0TN0eof66Gu2t07y
brrK7lr2YzN629qC1cGvO6kx/BRwCspaD1I2ngK/3ye5/11Psm+mqiGVYnyrq/zJiEw+j+oGMGfN
VNmq8Gz9jtW5EwKkswYooWyLaFePVerGe4spRfntJNvpQ+ql9ucf4kKlTtZkS6bFL5p4tbU/U8Va
7f2wJCG1hX3jtkflQKmOIk/3bRlgOVwZG9WPSw/ZO4srr2bVpQwBCIv9nnGPrvkgusqBOPK35FkM
0hYdmPuH5G4rTvjo294vdPVuCEbTLYKOEcWz/jqHHLMkHvJha+DbhYDg3epWCbigmkEtSEXkMS3J
QOcFHdudjtjJxmdb/szqRX5nZpV4V81cEa1iBo0jgGLlXvqJQoid3RjuTMXIPER3KOEyQMXeqpYt
b/0nltdwEV0euzFYFtjMh2xC9QAJos8Xt7GFa7BIWSJJamlYgFe4q/T7KfwRGBvdyQuOV9bItBVL
hhMnKx9IJ63fGEweCHmr8tRLcjSW0lhPbU2bTU8v09jRZy3ZTZV+FGvrdvB1ZPV64mg1me51VDSM
iuEbhYr+SNZ/7QYmA0hFmKIOhqCWqDXHbAgB7GRb0IqPDwaEFdL0ZcixKoG2fx9/5H0VlgliNOSZ
wcE4EAHag3ViIJCb7VNP8Ley6I+ll8WepSu6ZtHGWlc+aooDoSUyPHTpHozHxvaPys0/A+i3hvZ+
fHRlQNoi6ArdlCxxvbQ0V/XBNFASbYUOKVlG2xQIcOCNd4SdG2HkhVP8ztby72dhnG+V4dQhkA2I
Gb1J9blLv31+iC9Afjhg0EaBjKBUAzblvYU2U/txrgkUl/nKYGB24Hz/EjuZf7yxmAu94sWWLik6
MYT2ISYeFUaIicDu92bVLpqw5lcxkO47U/vSmyaqLXVBpUxCNEgP/cAOUIH/fLEXdhP7UA5kU9MX
0OP7tc79mFC45zJ1mv8jK/sJMNP09r/ZWD0bUquJ7aBiQ2EATEylnnFDn1u4+DKRxJkmwH2YCvLq
k8WThnpeN5j77gSCyBke5deR/1r7Bevz77TAZL+VVPz9yyunSprKJFZGEkMzXjeKzRRV+UmU8Uat
Qp0WQXFblRjFJRfmjJTfeDXlPiNoGJ9HMvq7WXaY33qjjBNQR138KdQNqtNM47gKYuQs5ipzu8m4
VQqkHuQuuxmV9jYvGUHfIBKhKDdKqZ2Y0vsLrsb1XBb3jBvZchwXzoROVLQgsqlZqeYqwivjKEXJ
xjf3cCZ7Z3KRFqT5TQdJfFoAmqXBkPGtt+lCJ0fWwYEtAY2iSNyE1UEM8iBLclPfW/WpdWQbOVRH
cGX9ONuIPl9tf7kLb5UuasvMeZkAik7/e4Oj1vn5pAHsCwdKDFH6NUHBDjmVLZLqJTcsLhknYF5V
19fepNZQ3FLGsABRN7gyuNroBGcGsDbeZIOqc3FJHENFB3+ugax7v6TGyo1i6ENz34iCN+QGpT3o
/H2ub5X1pS1LS5Bz5oS7inmTWU1J4+/gb8MOLGdJ6kZQZAXYYXTLbNLLvNpt4SMuGjZ52GTRkOg2
Lv9+Zlhpat2Aq+XvZ5QtFaagoFZobcTyl21Y2sLqYxDAGmwlISc9TxT3GIeCMH4CdbMQkFTNtdfP
vdbFe0YUA2YGrqKyxs3k1tzN6G4x5Q1hYkn5Wai5+7mFS0+ZLhICYIOjZ6y902hIcTs2mbW3Duop
uYpO8212DOweNOfWDf6YF3KBLbAypKR8mzVYQZwVtGJL2ecCf5tEYDlPhQpIAY5JKD99vqxLps4L
pKurW9bV2IgGdUM1JrX3lWZvKf0zkyofIk1kJEWxYe9CF4taoUz5zFpKaDj796dOKq0OdDyzlJaK
LLWcI5MX94gwv4Z3xqP8nck6LmIZrWc+RoQ/9/HD1jNzKdk7/wXrJgWsPESMcn6B7Okn6Xrxxkth
tjiiHUtpdrs7cekSnC1ZW+3xqFjwx+sYBnkvPOEiGeWUJ29+hvrn5x9zcRXrB/Tc0CqBT8Khs3q0
Nb1ulG26HzvVDw9jchp92MrcvS5sNmKeraWtAnGzQDiUqU8R2lIj4Y6CmS+BH/2PVpbbf+apLKuu
G8Hgi0VK8QN1YpuXwNW77Pnz7dtazPLvZ2ZEdS5ohLMYSz8sXU7GMcxht/GNLsX3599oFcEl+qyg
1sVaWvl+pnuTFYxohVHWVhslhos3G1q/pFFZw52sXrA07Dom4gFHK1H+2I21Je6iNDqFk/iQWu2b
IW/hQi/GHdKZxdVLpoiFDgkNi/8A3qVdwfAH7pa4p0KOOuHuP8dq4EvODK58yRw0iGGIGFS9he0J
jBgxiG08wcVrtbCqGQZuwFJfnQtwXH4VLdIMVXIYg+Cp6ZjwNNDJ0pjjEpq20G2NdL94Es8srg7J
PPfipJQk/yYzDOcKYYu0sHWl3XidL2Dplw38P5xdx5LcMLL8IkbQmytds/10j5UuDFl67/n1LzHa
lThobkNPF10mQtUggKpCVVbmn5VRZ2TOUj6C2AT5gBDNQuO7uWqv3ClwMiCjczd+VD99Az3rVn/r
rxXIeMFrcET9uzizCkart2LxQ6ijIzTZCLkl/JAq3kXcKYwQxZvawmFlPG+Iq7hxkQtD1JEpOCOD
sDO+bB8bkFabrKFjvqAY54WG1KL9nDQhmOg2Y6Nsm0S15HSAmMGogJ7Sh5Yi0qT6KItBB5JO/hzV
2pvoBy9KWzpimp+GDKkY4eIK2g5zpeD2Bwn5fUe3msss9l2jIhIAzW2RTxBxlC81ap0JEEazBcGd
HTv4rdWYyKyjTCAjCPoadcagnzxEWgdabQko3NnGUPa+stRdB1Cbj0eRRyJ+YOlvGN1AyVOAYpPH
GpFbO10ij7EJ0sXQbxh0EjWSuJQbo02iSx7IlhVMAYFzPN7zUsV4N6x53aUp6uaOpZ+hPzqg8hm9
dWJv8fk3CbJF/sGH2sH9XVxzEqKA1xaqRKDtpjMpI5SVTuhRCxhABBtiXrWuQGEsMi7MqlcXkbpj
6AQ2bohpYoFvsynFExYk5I7cuOAG3ojb1ikyN7DeO3Asi7cNLkAfFxapb1jN0QTVk5xze7fdZrtf
A7LQoGL2rVffXngmA2qE46lgCv5jxNdaBfWaNPXdJrVHN/BqcH0DKxtZvL7xzdN8xMzLP10+SRBB
dQKSEAWMPx+NDn0FLa4igPzLDlJIp9lDKdWESinQjayHxGrzdGmLygjVMU/lMczJoyXfDic0l6z/
Plsil4WDW/OtEuEQQhHHwPqoOJnLPgBUoZZtMlC0ds25iJldOvJ7afe9NEEdjQ48WNwcQlCM8/QN
GTgDQxEqAAEaZGgFsw4iyxrlulKpDYFzKaGcmAKs1V1GTJ/soLCzKWx9BtkR6wOubxfKDQKhB0Fm
Q53HuUH12Zj5YANK/O24ncH9NO5+McaAtIaRia5ul46+HVq8hHOKWl2eoYFf1Cp4xXM3mFpQz/5L
3g7oo4RZKzzNbwCDxjilcxePmstLxQuvRhmE6IOXIVZZ8Yx8F/pYLAzREO2o4xKhqXrdbVW/sLUu
B8EKmndVcCgT8ITzotM3KehL5dei8Dc5B1aLEKRwEwuXoa+5fwCNUHgz4FDgND/e7aYOsgHkJwj9
pT5+NUppcv2sdQ10qjwQQW61pncaqQTNFidmUCmsMBPDqaBQS1MwbuQlAB1l3Dh4MELMkePb7VD3
4GJNZukL2qIQK5kbMhfWwl2VImhr8kAEXW2kXvRMgQKNaJSf9Ap/kOt4No2Mfxub5gDtTDsb0wYa
Lf5ZnMXOaVsFEiOBaqZ17WVdcWjG6ZonPDToouAEcQ88USPwH9dCh2IsGs/yBJxN9W2UYojMhISo
yW05qF9hAmwUQcFeQI0n4Z9UaM+KWnGdMv6pQM6TF8I1SHTklYOwnzkd4Er1aHQcVEoITWY01G7c
gEmj0q5CkkFDBUpAHeEUHwKon3QXzPXXkM2Qj7E/vHbp8MmIy13vK7j1VWEX0C3tu/Ypa6An08vh
J+AqgXjJI8a7cO2iLDaVPl3xOI0o98MN1O1T2rkCJPPuR/LVPHxpgQoJrQp839TDgiJa8kZyISxv
bKVHQhEBJL6TWZGlXAjBHZnj8BMXUiNQA0DtmMWZsJYp6Rg7A8RJ48FGRP0QncsGiAg2EGwEp1Og
PigDaIBjF7Ki91dM7sGHC/s+3AAwFToMAJdo1D3RU9Tj5WBWwQupuITgQ9kAwcLsCd1cR2JGVDS4
TUkEfRm1HCMr5SCGUogbquOXocJDSjByZ2ijr5EG4YYwyq7313WLQ6UskpCyqCGUEs+JSPXgiWwy
7AauagcTweCJSyxovB1IxpQ/Q/bzvlnx5slBmaUCRySmZdcMDXjz0+5ZCQwPbRabL+RvbdN+aTnt
oM6iC7LzQ5XMhefP+rnVoNWeKIVh67W/D0oQkGi579s9X50jKT7PgnDVuXqwhCBKLLXHKDmGmb5X
qPMoQ7hrstArEiJVmLCeaLevE2ox5D4uvmHSGo026fiG8gZIjD0480EXAj0SE1KKjBz65mpTpqiU
pcxilQvqBl2EKrDyCPJYKWNryP9wc9IXR5DKWMQRmMmEWOjql1B4Fsq94bMO3U34o1ZBRfIg7LtG
yDLdhUa7229TGwRF1xH9JZIX5UdWVslaEjmMi/3JMLc6R0aNw6ZAw2D0cXACMw9+3j/TrK2hXEQk
6mkzkpsE/RkPiqG8zjESoBtnRz6bJEJ0CI1OFPSpz9ZFSTyXA4Q781m1GsD7+OBxlg3PSJgOfnWH
8MpA/xmMaDr9VkNh7D9HerB4SwMOebTLyIQYx5Y7B3vB600gCA8zdPzQg3kWnMQ17PGh3rD8++2L
h6z5zw+hi9+KxhVpZ6DpI1+aFwh5A5JuE+OThu6gijeW9KCC1fX1H/ZyYZXyw0khKSAZw16OKgRB
Ml9+hgYf4+W96gIXNijP66MdHFeJrLqjCDlcJckeeKDwTVS4foSjCuHqeTgUscQ4pdLqIVqYpTwv
XwRBLIi4e4CGRBCgNKH9aoviTuaPTbwFTShSIlLtIBGgc9VDRtRAUPKAezbM+WfzZFyGNxDYCk7r
QOPp2KYmuPYBW2Lu/eqFWvxSyq1KQJUARmuobgGZEcjHFeBkur/N7z2wG2dHgDkAFYErnO48F2pZ
CwOegG4OWoNKnx7lIPVyVTwNkwox9RaEaVl1UJp0p8nhazZUkIE6FgYGI/A/CpAN8z2UyhSofkl2
l82X3pC+a632DFX372jLQRUjH7ZaUSNPyk59BkhgIXyBnOGuLzI7KWvI9I5pbJViGEEDM5mdJtbm
h7rBSoNanexpApjq/ppXnKEsK7oM3AnI7PGg/+gMeTUJ/GnmNFdOQuho/OAgeCeVDA+/csg+GCF/
X3jcHtJ8UyQHmtvi4wwYyBCgTV9AxLP8cn81t80xgK2Xy6F8ojEGqar0heamB3/Tb/GCLzB2epIf
1Tf+kNnhZYACBAtaf1sjpKxSEcWX9CLhKqyvd5svyuMAPYfehezIE2RphufiSJInaKJMmH/tkAuE
Xr3pvgYtYytXk9LF6aW+cjplgq7GkCiLty0EKHpP2hg7Nnj+tgVKfPDCDvWN+17W6jGrNFd6HG0o
gToo+GKUCFqddmhB3N0RHweM+s4/0qOxqT79xWQ6sXDvnlLfu4xriP+lnQanpW+6L/WD7KD8b0Nx
xpGsaav9JI3Qv6hvrNpVwV2joSkFgBsV04cYCsIg3VPdAZuJJkNyqZJ9kX/lHHgkKGSZPrpFyVPf
gb4E2H5WxeO2vkK+/B/7NMg7E/i+G3NE/HibnXJ33Fe2hkIfZM7+wtrtTA5ljYp6QjcVhUFksadd
BUGZT9BkOotW5hBOneptsOcXyOQOdu6gpfTIJte5RXIR+5h5AvkG0J3QLv3oNYpJ4FH0Bg5ohuDh
Gzhj9sGeP4L3yoJq1GP0UO+0nfaSnTlG53HFJX6wS50uodIxQF3jcWdApU+Duls6SE4kshQ+1rzG
BzvUaSrxgmyCKNKQWpsCMASRA7W7ZlPtSDMwdPP9pgP5MaSboRZ0AbwFmHnWiVo90L8/scHTtHFR
NyshgFFuUTaQcwTXFPKbMDnGqWi2YsLA666f34U56kRpMcImDygPPMcA3itpHz4aDqGPbK/sx/Nt
5f/9/GiAvGDKSLgBCKWN0Cd+gcWFIuLANKUTkWi3QRClmiW6/KaiFzspbH+GGHzhRjwEgawDFDjG
pF9nxNv7oWklBmK3//wayjtPhYxyW421461/VjvMKlYHKBKbbZ7b9y2tJkoLS9S9CbKCGyC5p7uB
jnGQOnBV6fm+BWk1WV2YoK5IL3JcAoVOmPji/xh2/E60ard4CTzpGwR5/Y10UMAuD00JzCm2P40N
6Bw10CuqZ81RLoQHgjvyZw1RUXQhfWqzC0G3YExq86nLVQiFmoyhj0qQxZ0hkookdnrR3trt7Aoo
bfBfCA8G6N52ELbcghHhCwGshV7vTIfxVDAHF1Z9ClpQmoJqMlBYVJodqEpsdC0yBIk/FcU15R77
4en+ppAV3QTFhQkqP26DSpCUFpA/ftduox1gDBvBYV+r9fC/sENljE3M+dB/wEMlL7nCUlKw0RCV
vVgYQE+sOxFfOI2C6fDYOI7FY6z6UB8orRriiGk2ugB0O0rlX9C7P+ldtwmEpHCEDHTGYfwv+dDi
h1I3LoDWd1JG+OY8qK+SXesJO8zceSzepPdRhtsPr6FFLAKOeAPeyzBGVAIIj9lkR3DjT7jZV/kh
u4wQaLNdSH9BBMOUTfmNcG51+3SnesUWQfOsngo3OMfWPtxWr/fPwvpx+/2T6BZ+0BmZABi+6tai
6JUNSPTh8wSepXzAWjrdiB85aWoq4tCTlINgbihhnrDcQgttp+vQPwUM1pRlf99FxYmTg13UNRaY
4A5zXr4KweQWEf8k9+q1HyAaK0Z2oBieOKeOX4WHBMKS2ggeiCA+9DOE2Rs8gprRlfz40ojNVdRb
p871y///w6G2iE4/GMwgV0Md7ryDSHmn4gUYBcc05t0ujrbR+OO+EXGtnLK0Qp3MSgQITNACEOVv
60PgDafy0YfQAiHKMUD9mDwNLrI68KUEtuiRIph/ZTX6bznF4SCXv4GKEgq0qsVu4pDLoqQDaXSI
gRwVN7lySEFAz3WQvOoIZiJb3mUgy342nMGVUWZEEdPHgFf0gPvcHASgPKzgLO65LQvnuHaEl7+P
CjFzC4UGeYabSRGYg+5YZ6g35P+UhC3NUHGibqGCWDcwI0ASckIeVrqj1wEIGJi+K12CXQ22Z/Ks
qK1hL74mr7yXWvP3+wfivQVDuxABRPIKwMwrA0GiBKlKAzgTHAjFVfYhIdZFlr9jfdTVDGxpiAoS
yqRmGLRPyctpAIlsCsZw1e530Nt2A7dglLTWssulMeoyzXEaJU2JRKRttmOk2HEg7+JZtxXQD/W+
6Nz/iKvvlaU56lY1dc5juhn+vnEgwIiV4WZ9Jge53csmhsnfhm1ix6M5O9CMYKIH1sLv0jp1n4C0
rPJegnUy0wWYzqZ1SEuIuYPrvuPPUaHuRSp1cxg1iQZi2MGZnwRz9kiHYXS6B+g5//87au9u4o85
6n5oxlDJ2oRlZU3wlGn8z0hSXgoh2QtzyJqPWL/yv23p1GskQ6mMl/N3l4TiybaCpq4Z4LnX2JMN
ThRQE+zZAK+1khEc4R+r1KOk0DoU2MUYqdmZg06Uhfm4TWbpT3ByTzwqcid2DsW6hrSCRFQNYwLR
PBTEbN5KiPMdPQLiFjALf47YOBrGodGp9DPqhAHaX1gjv8OUNt8fUsyHSxu0m5vSlF64CL1Y1kn9
H1Huz4elfI2QzgGI4BBL09pWf2Ii/QhVVGDW6xIoJX0LRSFLdiX4nnIngQvVbLb9KXNZc3XEyh3X
Shc4B6hyT4hzmjt0eD+Ds1YuE+u+53kfl71ng/I8bd7PfAvCGLf66W9kJ/psuLGbYOhLAneN1VzQ
qj1j+MzUzaE3p6f2ub7EV+MCIkVPG7DtBjg3zfTSefd/FzF772dRLqkCRabUlQoewLwr12cALaAO
jsIUCtH3DTEcvU75JFnIIy0vcJxLNTpCVjA3K0X/UU751yzj7MIvGK5+9f25vLOUVzIqDhQTOSKL
8C24CnaCYAYqf7CyqbvWVd5au9wWL9wbXvvqz9DC+L3jPxa9mW2z1km2xTZ4Sp4Q0l8kS3qOT2Al
sFtm8361Dww4GRkbhbA6eE4+1q9GTimSLOw11M+IkqO/jQ4coF5Ic5l1nDXPic4coJQ6SmUCzZ+e
anUXzAVIxWPUkiID7UwQm/RjtL2/z6t9+qUd6kpPddXzZR1isuexLcz4e4NkkZA/FA4fWqIlHOrD
aOMCOOVrZRubaSvplnCa3KoD8cPflGRXi2hQyQXpARgbdIxQffzIuh7y8zSDba21w95Mkm34STv/
YjrGjM638Dod1EP+UmwlzNODKR+ld5ajE8jxpu4ZiOuhQoRSJdjy6EeDMRejb0wgySaED0Qvo3uu
z0QlhOAi6x0w/Wbk+pbxwOpkr5W4QDyiA0eEEil/o0QkpR2gPSGyVxJHZlswowuZWCDvywiT5EyK
DfF2pWivKMCkEFDcjbBN4uepWHe46PwlOuErHzML2fFkSiD15GzWhB/ZO+q7frBGuZWpV+VeEPP/
plStN7jdlmfL6Kzcng92qDOkhXysag3yDnlTPvWiyRUmIa9Ei/NbW1n5ibzAyh/MXvYNTvi9a/T7
Y77ns4uuGDdH+qT66NfwO3/XHQmIiLfH41+kOIxtoz1RKILxiIuxbYTCurmS3pAM6rDqQfbYXZK1
0tvyc75f2cW6SlD2ybPawu+BEEdAuS22n0K3Bn4P8xev/ne0UsfY8j1to+BVFdjVXm/Rv1Cvwat+
FB6+QwCKiTBaiVAffhOVAHFVr3BTjxpNXnzyGx6Ty0fcaFMXQbnQfb/vJVcyjg+2KCdZVXqnKBEu
ZR1/7iTDlMdv9w2soSA+WCAHevGF1SIZ4jF8PznNSXoFMBUkEu98pHiSN+i9tz8mj+VsWJ+QSnIG
oS34RET/XShQUMor5WsQAKQD1gA76qFaoYWMWsyKW/2wSip9maVOHhpu8N2Ra+2ujeyBE6wi+lTV
qSMb0GJ/uP9Z193An1Y45QYMHymc0iFTlOLnHtpSOiF6LxjNpbWuFlb12wrdwzN6oDkAakZ36Z36
TH5O30Z3cmSHlF1SDPRAzipK/yIff+dWv3GnGP1VSW2Lv6GpKtDQ68B7prlkVABjEAgYkv0+L7DP
ocTaXPoHtPlcySPE/RWUJQpw+XQ2oP3b4ZwnZupMjyBHJDkMhIo3QPjuRXD5MsMpuYt3fif9haKi
SCshRH+ZYBDVFzIYJwNdJLutJXoG83G0esz+fBaaxYpPOF7pOnwWrplmc047fmOoOlSa2+jYcLUd
GYUDcA4LU7X2BsQw3u/tMIjTXlziqdBDP6nxJpvPzWSSDDFELaaQLAgS/wWtwjt/x73PSrnANNDC
nsyhIspB+gaU7qKT7SC+qzkj3mOICNsRowH8gbx532eZSlv51Fm+MzLuGXPllINM9bpVuxYgjfcS
hk0ev9qJ6ItVbnlkFaHWL9ziO1POErye/hAmOE7AgqK6Vz7U5wyEO0Q0RbFCZ0IDG4K2Fou6duXx
9WF7KXfZNaBp4SUkLxgrhpSuEmYQUxzBbBy5oy5Z913X2lvjgzXKV05NL1exgRcoIqgrOtVmesi2
wOEhK2NNra6l3B9sUWlZPiVdxqm4MPKmUk2oAu8weYk3nw8SMAVcHVAn8LKDsRlntPcwCHkcn+XW
ZI1crgfBxb7S7rqeJWkYsK/yJd+SrFt41bfdG4GZY/JyB2wve8CFPNn+9x2CF/14Z/PQx1cWsHSS
b9cPxGVLuDLy/i9srSZtv9cHBeuPtiAy2skGAGC4JUQouwEFa7/PkTXlzrQPGa35Wwg/SUYhVon2
O8hmVYU6QHqcB5xO6nytTV7UUKf/JuId59v547w3roZVReZMUkbVIxwDktk48XP4zDpcqy8aBfTn
ZGBP5W+ELoRoaNAbgW9Qn8EpaHMJYpEPMv3R0nSre2CnNaveCJRLgPFDzBGBmfrOgcrnQ6hgTxuw
sLUP2td+b1gTSBu1Am6BlUWtVanh9f+Yo9x+kyiDkVfYVu3sQ46hS08xVDWybQktGd5LGluBjhPe
AFbv6lbwyLS/Fu6W9qkwoFRBNYIZjbw6RuC1MInjKV58Dt+KI4FeEzEKbHVwIJycmas8kB8jXnmv
PKFEwpssN7nquZCRkNY4pC5vuMnkcZRBwPt+zAW3/hTtaq84cDuSb1jMibi1+4tnOrjiUNIFpxF1
yqWWh0bigLrR22ARAsHRO/QW1ME8VultLZfUBHCtACcHXmF6Eg5zXF2WiJXqBlpq83N80ALliywH
rGxy7Ym8tEOF0rGSshJoD9UFGciGd3Lb36ZwwaJD2K56S9mUppaaudN5w0X4xAg6ax5qaZyKrDH4
GWRfAlBK3iRXQJaAxO7c0anNvxnEZn1RKp4K0B/mKw2lpwyIqEZ/EdKdrDJoeFa9z3JF1PkIZbnk
8+YdDa19k1zkZp5hacdiO0FBLtyxSgCs3aMiaTihOc4PJfmAgUfyXAly32x+a+ayqFBZN0Hmg/AY
VEnn1vY3mF23BbwZT41LGn/pD5aco7iW/Cy+o0rFyYyLZzEzsLBuJ18El3szXCkjQrJub3I/kkOZ
moYVbKsD2NHQUUZBdNfs+b22HfYsiJvA+Mgq5d9nXPkiHXPfVUx9I8JwZOLXeBiSkPagsAkczUEn
5IHvregt7O3gUb0y7gnj6KqUyx8hGA4cY+W7/AbA0fihMQlatTeHb9nbO/XxhrjY+0bXihDLHaDc
fGX4KQTeO9+tobEItkkzNwz7vgnWsijf0wVhi1FVLKtTxtDKpu5nXsQgSu2ZqR65dnTatVwM5WgA
uZ0ilSDaGkdyUwGPJYAHPUIyJr8NINKOHeOh/zEwxTpZR4fyOUlZNJwuwi6Z5G82v8b8kn9pUcnL
5VFeRwf6HzwsMAPdnnMBQZQ5Nzb392qty/nBBuVqxFzRlKoCdLizJggfc2b1eYRvkzYE9cbDt7F8
ANMi5XQqdZpKA1xnrnrs0BbLnEE+GU5jj46BOX6Xs6VPGM+7v0zGQaFxT/yMBoGc177bF6JuA6oF
afAMFDdlowM9JGee3OotA+WwVv5ffloaBFXwUSbPArYPOYVdnESk6sXxVzjMDhKwvdB+IgDtAuTf
3v31riavi6OjUa4l48G3Wosk/l9UoNyqDWdNZ//M28AMnf4tfRIN7JooC6CZpg5qL4qx0WZkPgbT
FcMmdolutmrmV3b3bK17jPfIH1vUgYUouC/zPcqNBM2hefyPoHT5wfo2WpOtu8k5RQEKEje2sEXU
eM0xcvYXb7DVfBEslGAYBg/VDbE2KHOlacoztLAxUmF8JePLE3oQ6leoQzCO7vpWLmxRzgYNpITj
fHQh8oP2JjtgiQToHNhoQg8ZWxzr1K4vTdUIrw1uBd0yrMHJUnNFj9zjSLDY2a7+CvTeId2xP+Nq
oMCc9H9NUYFi6tpJQ9HWd/X0UZu+VTxUVqLYvX8VVlOOhREqRjQCCIE4BZOByiBu0kr7UXARZ2Xg
2rWmOPty39iqn1kYo/cqb311UOFNh1b+MpbhAy/FDs8VLrg9zhKoRBmhdjUQLezRFy8pWg28K2Sk
uN5mTu8Jm2bLZgpbP4MyL4JpSJXAREzlSqleZjoyNxLwQszFIv1NUJBWSIMP4CJm25ps/E1cX5ij
vFco+LIvFnhAiIlvc/X3BGKq9zdqDVknawsTVB4U8lkIzW9iQm12iQqdeE7Iaq+fBS/P0ZBKYv4q
5saulY0jX2SMssp6bACvLBEbJ9ye1MZVGM+WxBYYgDyDYNysfwPNcmmpRqJcOKPs7U7mrwZ0zydf
DK0yibxMab6FRvcla/1pk47Kq16pm0o2TiMHDu3EEBgfaD1VV9EUAEpB0m+a14HCR+MoYZZqANnu
hBckIBTYaMmc3yS3QZo1etGRAyx1F54m0PonmId5Hp3iL+TB19gHZEwY//4t1LUKsrrl6n761adU
XMMdD1xvkipUb4Hf8gUiavUldFjPsPVDsrBL7VLG6/MIOhnNDbflNgMtT+m0L/2G7Qn/x3n4s0Iq
qolFBj0YIOrwXh8c4IV2gZc50a73eks3y2t4BSpl45/YELDVq7ZYIpWN4Wh2Q4eGPsaLUd2PM6vQ
LoyrRn77zW3+Y+L9Ky8aGokacGDvRN+X9G2gge528gl0L6KT7DhLto3j7CjPQDzFDxFvgiGFYX41
oC3MU75L6UUpHiof41TgpZIO8144EfyFcGRjPVkrpfzWhJZCxYu41ZGmOJp2mZofYZCZUbDjwFxa
aCOrzLMabxZro7zYFAqxoZAD2rtTavo79O3QVe+9KTZLLwVDZe5wg1kf0x2rkMU4N+9Z/mJTBawT
A7twD1k5eT2nObrYMoLbamdqce3fK/0LG3UUzuJUDqQxmZ1KF6QjnvwcOdEx2RkAK/ya+INUlRm8
ZbkpPcg8EHOK9RfwaFKXuHeEKQcUBng2RJDzcSPjJAEJUpWqneqfkwSQBMyLZSIgfZ3ZgND6/uFd
9cI6r8gGeMHBuE7XC9NAFLlOxAbLm/HQOYodvWD2nseM6WQl1xCzgUQEzd8G2+Kg7Ah4w38UfgIU
i4I4ayR8bcuXv4X8fbEdMj/whTIkIH3HMODoP0CSmbXctQu0NEElaz6PKriW4AL90iSOnPYVHOGQ
D0qc8WvZAvULGJODogxAY/o1cVEfOWnbGCCu2InOTP/PWjG17eI8CEnH4+fwOw2v7y3pYbWmsBM2
xbZFVT5iluHXUuLlB6AiDvpWfi11NboAY2JlXLTT4/rYhRB1vH+wVrufS0NUwEkbX9M6Hps5oUAM
hNgTgRvcyiGEDrONz1oiFXG0cc5x1nGXyB7XDwoPXbdfItCxKe0kJ3S6r//U7CUiSBLGpIkmDBUE
MNtQYKgWMYjD9NWms9RL4ZF6RwIwQ/4KAGw4mdP7xCFzvcTp074DSDwd4DgyH04/jgGA5ZIkm8DF
o04PxnDxUyh0dmdgMSA+H3ngSDU1ffoqRwW4Fj6Xg8fY6XX7wHZAvkOQALv+eG2FqJO5hMPSMY8J
FKK2N07iGWMP6IZOHqtfuFpSfp+S+o816sqokg5l0knSUFUdHKiKWhWQIRjoTJ4APbS7PWsoe/WK
kqms/9ijLoyoyVkdZypWx6OWIn8ajKf732+1A7pcEXVThE6NOyHHikgUmsAih8Rz3GP3DIc7+l54
xb/nbpvvhn3jRTYSYEBRitr8p3Lx8odQF0eYjAQksOKvPMp/Cb93m2zTmsl2gm9yAL1KTLBeOfeX
v5p7L6zSklBNWWpjXuG6ioqpHSBOb2wkzIOfoRjvJpt8ArFPQszDF7NKhavR4M/evk8ZLgJOWIFK
MuqwYC45jOMMWr7cLKqr3PIQDqotENAz8qm1dGq5VnKVFgbHqq4wWgiD5fhoBBCe5n1U50IwDU5m
x0T6rKGmf00U/jq7EpW9QTGAGyLQWALy1dojGklW/mjs28hst8Wl/9qhCzOBY3ywp4Ps6W+qKYLM
iEBqIzd7DVwWrJZ1dyUqwFetGiUD+d5kCKw5EfF67SptMP2MNgGAw8zS1urlFSEMBbJO5RaeHgd8
1WqN8utE55/I6HW9x5A9BsHrC7iitqymj7i6wwuL1BK1GSMCnY4lFgRalTlQkLHKzIQG2LE4Sh5y
58AcFYQC3c0e2032mFvJ12mnPNV24Rlb1hdYjYWLn0P5Zl7utCaQY92VEt30h20ae7rPzKqIz72J
QAsrlE9uq04u+EZH9hqOvalpc+lkQ/fEydVJnuO3XG5nt89LG8PBG2HSLjkP4JWOlDodKrMHK3wg
A9mht7smFkpvVrRNNrRgNDG0/pgNEtTLc9nJlNgLI/0RtN5QFc3e7rsh1hIoN8+pYxSEEU6KOGAU
apzsvn6su9aWZtYRYVmi3P2oz72EvgtQygZvQ+jFjIczBJis9F/4GGR9sS2UP5/lUJriAWtCY9nu
Z830jU/3v9r90w7q6Y/+LCp93YfIGwj0NOkwjG6iKl6ZbdIwNPmGJV63bgyMGrwCVTTkGh+NSVUx
QB0RVyuRnhL1KRHcrgjNKtxpU+YZuFeyJNopBnPGAe4bxAtt63CBePbFZz36Mg0MX77uzaAD8N/f
QzlzMGGOM1/h94xj5qkx4BbRvtIVc+a+xILT+ZNZt+epekLdITPOajHb9z/+atEUg/+/fwDl3jUQ
0YZ6gx/AQxQm8FDnOzausiGhGug7RpxeO7YGxiBFiDnwgJZQFwS8sXyqRciDOLGXvD7onBhjP0Er
gI4WNUPz/trWHPfSGnVJMiFJBb8nOZHcQPQr7zormox/aUUsrVAXBKwrIlgs8UZpK4yb80firOce
80O69xfMIGt58sIaPXah+CM3cBKuY7ztEX/1LUHXodQYmsorVAoBxYq9isfWpRaKDVa5w8lmHZm1
OwTKRoj8QdQdeDsqHqQyBmmECr+BDGSoLzFgV8mFvDmJ7ifpa73jIlzu+/3tXOPuwJzSH7tUhAhT
Hlz4agOnZ0FrDkgIgOu2RoH508Cpv0YHMujendOr6KXP1QNQ3kz82+p1xcsMSnmg2SO/5KP78Aso
Q80KCpHQ5j2RB39oa850JvoN4j7dZKzDRW4fHRSX9qgjDPBHaFQSyoLvkGcQRkIXBOersrFWpz6y
hNfIf3fPHHWWwxHV/nrSEMCE0q64xh4SyYSCg9nPjRUT6FLNpA9f8QnvU0QgPjYEBT754yedYFQu
BFK+AC0Z0F4PsGSrNvcZ449uhI4l6d6UR5YSwIpz+GCWOkztVFSZwWGpgaw4gj/Ycna5f17XLBCg
Hqg4ZELkQnnWue/6WCE9vWjCmFAKituR4U7Jp6G2C4n3HwvkFyxeArpmZHEMriC3l6AVaQCnnCTz
50QtGStZCxLQSsDe6IgTt9p/Tdqh7qdwhpuEmgf49GBqRXiWuRB8xH1jVwEgUYlWH/hGdMRpMLtK
hKpIx5LYWjsq6PNA4MAAweUNJ5aRCpHcVgbEGwBKx9zyQ4kvm2QgO1EYoWMN2An4o4pKiMGjlfhO
QLL4tOCOb/hmmCB0vwUhFGCmvoehHfi2f2urQFUR5KBYmwK9N+qSJ1rfh5LAQTlsMuXaKhx1g+bK
sxybyLJ7L3z1z+U134Hyl1AkWPdP6Rog/oN16s7z/hwVqMhAZ+ESbsXMyVRQIaYozzeufp4dAKRA
YACxGGkXWeEJfHqgEGkZKeDKQYZLhQ6igFwTO0tlZX4kFjwXBfFGwewcl1zbKbflsbfvL3XtGKsY
HdKwo5g2xq5+vC9FoXNa3eD8QOp+R6hSyCsOMqR/Ndy7uqaFMepyphOwutBvUdwU82VALZt9jzF5
CArcX9SKl/mwJvIzFgcVfieMg17AQW0EU61SOxhe/t8WIM5CBFTJ+ZRprAWaYm0R6cjTeByNALP+
YMRi7Aw5Y5Qj+2CC+lbz5M8GXwEeS6Ckzab3CC6OPeu88q0+mKG+1aDKcy2mouLKAwgZ0x8KItr9
b/VeDbm3EiqsyPzU13UvxxtQLh+qesCkmTTWD1nalODu4+afhsJd60ie7aiKVDOb1K+5OBBl2r50
jCJI4M+Ez3xQPeSt8b3L4h9F0h0yxdg3Eua7yslKJX0TChWGTsMsMRNues4F7jMUDEazrot9Uygb
pereorj5qeTKJy2QWcoia/dIE+DxeR1CKYZAY8aGYejVWu7IyLjxDbIMGDcm7MnGxngJHVa6uZJt
QqNAhCTyu/wnnR/EVTgUgZbFGy4pnaTRTT6+cgq+6M9K1xjOcCX/+WCL2r0U89pAnsJWnojupKAC
H6j2oD3nxVmPJDMumdWsFS8BBBzPI3yCXxElpo/XF2zn3KjzEOhqHC61QAKg70LoBBGslnABIXn0
MH4B3653/5iuW1UhMI1ZTTKC/9Gqz+UTxKwRcdLyU5Y8jMMXTma8tNeydQ2PeQiCIwMSb1jXeTFK
JD2XIPbmEo3R7MKB2GG2R4iLfO7B8Au60AiDMaE3G5j0wmRkdOI+sQ7P2o1f/AiacT0tjUTOyY/Q
QKJZA02lQN/n/rdcqz0vF0orjPozGoJ+zUeb+MCB5QtjKdEOU2SOaqIAtNMwFp+53Ja1srWnyAez
5KW4cPxDlEUV9KCjjXqcMAwbTWiz+rZ0JNLWPFq97J7YSn/5g0UqfPKAElZJ6WOh28gT0OaEphuI
vsId61asXcPlrlHhIG0nWUgm8kX1LTjKZX7HqZ8H6dpidRFDhnEt0/uwKuoGxqUUxkgCcUTAD4xO
kBW65f+RdmXLcePK8osYwRUkX7k0e1Vrt+UXhqSxue87v/4meuaOKIin4ePzMBMT4whXAywUClVZ
mVsF2dbEJVtcDZzLhTHxpReowmlgQmkRnRev/AtPnTMwr4pV63jslF7duxzn5B0A5sEqQbyoMRWc
9BiPuO/98bJAx3CCnWxavwmEWosudA5PVCExDOYYxmYuhHLUKiWyOUsEr0pjhZ0lZFbeWk2OJpuB
ugQo1DqnKXjfct1xPizTP1+cCV+Pi1ysLpazZGsQMOkouJwSz3xFDygNbfW9gmx07Oo7fnaxNhyH
AK4SSqeCWbAvUVWSoqqf4xiCnsFWeCM2wP6hALUk9BYjuzlWm7Fzxic/s36NNxkNeQ7na6+tf/kL
mJggKHOXa10Ue3RaGCAmhwx3tK9JGzKUUDXfU/xZ/Z1UHtc2vTPYzGdpm4kOtdTLRRFrYPE5Etxh
ytYHSdZsj8+txx2pWF0n3kuoP0lQDmQrUKVudGaqhbEnvWdUXteZnYQOmVJMt4qqsds1jgwydczn
/A5vz2rMgGghpAvpKN4KGUHWapWOtdIvTRkPMQ4Dgkk6Ocar9K9NCoOECaBWg16i4qVZtPDpMU6n
LlcQn+pNjwKjAkGj7BSc3v2z4mK8ccNHFK6d36VF5hSFzQzgJzikvV5orSHVITOjOn2jcZItnhnm
4Tm0UxRKIw4rHttHZfB3ikB2TZNxEhGOGbY1nM9VaDYhvpUk/cql+9woranm5AA0on3x/Y9vxPaA
9batATpqY8/IQdEWDXY1bntlp89gnC94VZC1kK5CNlhTKVYD/OCfg5yo1bUsAXXj+aZ2roPqTe5B
QXM9kqy+Y5ZGmCtY6Cu5TnusaJKMzjJGqElH6uCBBRo8VVIDvBMRj3o774S83jaB4JaV4rSt/tjr
1WzFRbs1lOwxrcWHrKw24aTtANl+G1ryQx6Cp6kliq1n+Rlz3VudAKqmD6BthwRPmm2g4XpntPEB
TBqnIMnewG60u7661ZRNNWWKbKbCZAobJ6c8DTG+HSFO9k740gsO6pt6YGG+72lOodwkb4McnPWg
0A8ajtuvb+3COPP9BsEfat8H4RZFmqYvzSuUyvYQywnuhpPsmpg2rG+p8JZ5l9wODxhqgHIjWJwo
zUNsJxYujh3+24v32u31bVk7KZqKGXoQYNOiF7MrWj8KBWmhjp5PkqWp9yowekbI8azL7c+eFeq7
0HxCNQHaT4z7RmI/F2mBe8K06PUcuepgVU58k6BkGKOF0ThUOwuSugkf+7r65SE2q6PtK5qKpDOx
zTT8Yp4HIfbCo/4wFlZ3A8GuJw3ZyRtxKF1MWNupW55GXn97dXMXhploR9q6VCGkiKCaF1Y7HSv1
51zcX/+Aq/nlYnUsB6k41kFNqibxRK/cmSDtK7cddvPvoXweLIBrjXlFZqlmxjV6296Ya+0GImg2
UFVPul88DaEBia1y23SKIwXGFtjAe0iQnvBQmjj+tBYNl0tmnLZXa60SKpymPvftvk6sMVP+RxPM
gRXUwe+0ZvY3Sf86po+1wMOsrr7llotgoq0aRGKTpzXN20aQuOZOnSNnpJyqkwOMyQMX7re6awRM
TgAnoe/CvoujaVCGOR4SD3T3v8JbsEYBVaLeimc6IAbFDi5381qFTyMGWr5Ijw1E3s+nfkjDOKly
1MUAx3jSix+iXFoFFFhkaUT+NqOqVVgiMmPOgVhf54dZ5tPp6myW6qAknnbOd8DyUy3Ik7zrNlDS
sAwQf8v31y3yDDJfsjB68EMbUowX3ls4/KVlnCcO7++nYWaRDYqy3yXhNEI3uNz5IhASGXfoiH6K
LwF68amYR2rVkDYFxxHqvXcjTawBY6dzVJRKONhwpzJX4+LCGnMdCHlEZJQ2oQLutkfpSOzkh7GL
QD4pbqTX0gYR5BMvpf5iUoFCNqgtNFmWDAOo1897mAW136olEijFP4/Dc9Ls4uHluht8jY0XG2iV
UaQeiqVMuI+qRprmDrUS9W4CVXllj1tw6DrZjk5/8kQc1hf0rzF2cFiquhoYBJQVSPYrjAfHlBo3
V3hR6ovrfV4SW/VtOikLM5VuGzjtheHYlJxN+/qAZiwwQcKs+jbsTBWbdgqe8x3Am4AWqLvglezR
9w6hlDjaLbGi3pJssC96PIQB76uxLdt4JHUixjKtWc6RRcdYKXfPSDPC0v4NSSzeh2OihZl0jS9p
ElL5J1OyqmdQUB2bJ9+R/4JmIpYpOsZhEC3uW/3LEWc2mjkBBvoKjWLALmqznS269UO4qdB1fzDB
qNHLXDZt3jqZkAIlUS1LxCLyiqqDNHg8x46plz9monPCI/cLMuEkEmKhQ5k9Qn6X74YbzOrbA8jE
AptsBWg/cE45b11MNlm3haLKvQaHRb41O4IMqCYEZZ6BlAMURrEDyZqQxHrXzdI1fArQzNdjYktd
xIDMTfQgTjeGqGz8vnCy7ns5v2R1yFsi59SzKWVUqKYfl9jQwcZw8EZ+oiuk8TmHgLk7bSnZ0/Xl
fc2GPq+PraNFpt+P45jSnkgjeRNAnP6+AUFPa2Wq29fvORiD+TUl3kLZ4JMYWaRqOPvzO61azo+o
BKOIhBysfUaR28U55GFQ1r2VgolASEA0YDk+30QkUmaxrhG4VQ+ETmAr853xPnx9pXQ9LY9eYn1f
F9YYbxWjWe2AY6afko44lpviBMtWCSLx2hZ20bc/+Y4Le4yfNkMqtqJvUHbreRMCOF2dEm8Axx2g
S1769F8zulC3+TB3YRBdpEb+oKUambG8STv04tFHMqHzJqJXAydBxgzApAqVVSafhM4aXlgtSrw0
UaeU1eMBCuMgf6SUINwxldXwsrDGXA9BG0d9myG8aFb0SgdVurvExVt1xFAQGmcAGKKIPPPqcl8R
IZeN/Fgkczs0TV8WvYTcRbF6LDK0uyeltTRoj74JdvF9+D7bogN43VNKbB0ZtL4LubWIryVW+iMA
FQUDGW39ssR2qjoUPuShabNpcinnEAprO0psJ0KflOOo9PphAyqtRkiQkQXQgQ04kgDB81BFUYAe
DKGDIhjeQ5lHSeCl19GboWOIftpvIH/W3GlpmIk5ma6PQtdMsUeo7hzlUFVvUXLdkO80veHdG19J
bbCnCsa3QU2CCgi6FJ/DTTUKRpSKeJy0Tn1EGSK6h+yVU2JQ5SZ/no7BOx+w+nU6/bNN9qVJc3C0
KkESMG66ZzRj9iIUDKSTwG1+rB2WxeLYNqzRJhBGJygElKgx9ENsNepzXLxyXGXtllhaYb7YZJSS
r9Gah7DVcR0SGyfDvJk9irtVD/XJBPCWY/JL25XZQSbmdD2UybpYpt5peFQcT77V0ctJzjz/WM2/
l4tj4o1e6XGfRPhWVFWLHvzYMV4kyX6cfgR7mglHmpu/Vpvc818HdFtih7NU3u4ykafTQqhdjQZ1
UB2ddChWT55SAAtBkcXgFX4Ip334dN3oqk2kSQYehBBsvdQrl9cGkRIp9zuAWbTSropX8J9b1y2s
5WvoSf5rgbl3gyQdMZcBC1keWoHYWuEYu1MJ+Q6zsrTy53Vrlx/8JZotzDGnPJkmUqZVnHinyqX9
ohlyTnr0WDkD2DlBNORJAxTnrQkV57frpr9OIVJXNfByMGX0xnS2LzfIXRW2OYqctaNsKLdu8Qpx
NsjebejEP+Vb0gKrdsn3Cuz1aAODLfAQtTa4pXhv/PVYt/gpzJMjz8wqnAP4ctYck+Z1VIibiscm
+TZlkS23kpVWx0Y9zYJmgbjDnkzfMkNuLYWeza/f4mNDmARvRhkClLC4WcTUkb5DyfOCLoiOoJyj
RNmlp3GO0PoZXqybcTYt0pu2meFslNbSfBcxiPQ6I7cMN/IOuddNX6OyUjjhXj1IJ/gi7zLl/gDG
/bRhQBRG/EX2PjodlS41SrvcEZpFfPMdKsWXvgbzxvgOOZMnHePUu+teyPv0LAW7VPZmEoy0JIyO
aQLUKsovxouOIBK9DMfW41MBrWYrC8dnadiHMvITZcCuE7PZl8rtGPl2PED6S9gU2eCM5Xva3IbY
iEisOF/8a0vj86FjqdgB3TSVqscjosfoL62ZAFmV/Ch+tofGyV+p/EeBaYWQW0W4TFpecW62Eal3
kdw1ARYdPIOPnSrHYPQDMxmDnSe2aLiCS2NO9BLfV5thK2CMu3zK7woHwq7oW8v34Sl/Eg/qVnZE
0Gjyihyr+cDHQTBp3F/E9XbqZeghoIOZ5ucaCq3o6DQzr5u1mjkujDAXVkTQr9ZLbIFenqf5TU2+
NfFoa+MLx6V5i2GiWdaSXsxlfOMW4kX9sbFnK3oybdxYs02BQ5Cp5Qogrr5Ol07NBK8gUqXCqHCS
qbKMAnJeOsZtgrkOhWAuzoHGpWvOxMStQcG4QKVHGNYW0hfFDLeK1Gxqot6EVd1bwVAcldz8ztlW
Tng2mVhVSiSI4giRIof2E8ZtIRnRgLqDch7+DmPYV1rAT0fVYEcdUeqLx54CZxPMS6B+chvdq/vg
hpLeR267TVNLvh3wxukeBke6Awk96Nl/Iye/vmx0Rz4fjaTKEgP0lpCY2mPUlioY9ChzYIqUjm+V
9nTgncXV0sOHK4Fl4rNFIEoircyw0ZpVH5N7FSZbK7WE+jcrq9ydZpLmBFgaVaGqVq0DmHXr5Du8
d6oDCGqQ1pIK4saUYdo/63fm4LRA44EdgD5peSu/HiAAifu8cHh0FQaBiDMUz24gV15aFNsyDvez
/if1j+UeM7GooMJFYIKBM1ePQfyrnM4xIHfXTwx3X5lAFCp1IVaQY/LG9x7MKMbe3BR7yPJlP2vD
ikCVlYAfzpqOhSM39nhC2Wzb5VbAL71+gZsxR4kJTkUzZ+VoYLUTBMMlyFSjtAQI1u8wQHJSGjC0
fP6IkdILUi1enEmFWHxo1wlqgy0qPiC/793stndB4ek0DarMDTq3/NVej/+GyASqDtqlY9fDjcZ3
EFJb1V7aFjbZgSN93z3KlkjLsJxPzTHJEqKNgjmHcYnxtTB6TYzUahRX7+447kTP/X+O+pgu+7yz
IyFNYjbYWRUvW/2tSyyMOkZgX6NpYnzf7HRMIre/0KHbi7o1fEuQSPAWSugZvPYjmOAUtC3VWsdT
wW8MxyfdaZoES1Dyc1GXh1w3LVQVH9tGehI7TN22gDrUptea2l4E12RZkK0ZGq5mFj/mqvIi3FYy
mQ4a2AgMErhVjHbO4B/bAhT3DeSx61mzSgIEfD+5fpxuRaU91VH2FiqmncqhNwjNru4Kr0COHPfi
d8PUvbapoMUOztqcOFqZH0ID3z3vzl2jYmQrOaidf45GRDTFOBC1uxMrNbLGILwrUt1RMEwlSMq2
bjMHVA53uml4JJI9fWg9Qynf6jG87QPFu/5pOWmpcbkSFvkXOv5hrWY4oJSnQ3occMGACaa35fcU
VIwGlWQAion3BOWaZQIuBjYaszEvNw2S/3swX4MpnSrGTRsMKu5kq//Jb+TxPIgJvZlqzGVeYK0d
SPysUgpPmsDr/H9lX/wc8S4rX2xogD45MEQwUjvmuavQjmleCS3ROMBUn4334ihv0hsITXHFQGl0
uXZAmFirDG1ahNElEfwYz+KL3XLuyssGLBaYzrOqNTIW6Eeja+CtMGWuIn335R3HNenvvbYeJpom
NcSyJBrPVa/LnHaX7OWXwJ2eaIsptXq3AlWbWaKiz8sGOH5yuWgWK6yqtCgLDAZ605BtisFT2sHh
rI2T27GjlCUG6DGijk0MnsGXgiYW2GIs1QrJBXXPd31eRsAKJiaxjIdJjs0cbKiqGj/wEHkrv8/f
L/XDjX5fecM9OHMwyj3qTpw5/nv1mG24kHBOPnD5mYutVeKoznIDPgpM7I4iwceLSmR2yz8OnNc+
0Eyfby1TTUwlGbHH4h5FSqt5Eux3SsYT3/FKsrzEWWYiSyQMfVpBMBGPe5RyVDfYg9rvrgXdEsqh
TveNWzfj3MgXrsfFPhpt3zVSB4ONK22ae8pwAFRsAjGs1hu+EQ44m3MSZSaydEKeFIMAa4EPLpC0
t6o4suups2Ud9TifJ/XM3U4mkyN63IwmDdS009NFYJoDTZrVoSBKJZPIb2A81o+8LmuYODa0L1o6
qaJXYj0juRBS0TJA31RxtvA/1Hs/LDDeGMiCryE7pC7S7nrDmiP0yygHpVQiOQXTqAsI4bmSrGGr
8KCR60nih23GPZt0lGKS07pE+qMmJ0U8kfSRE9F4O8g8OfIIqHHkMfQpF9ynt6BU3fs7cUffx63X
faufuIeOesHX++FjVYxXBpkg5RmNoeDYQh+ksbIfwr1862/7vbihAm0RMny0zJ1JtP/HxTIOWkZ0
uClFf4lWCCIbhJ6UPvVyxUNWE4/12xTqlTwAGW+LmQsxNrMsU2ka3lWv+QyRArHmLIxjgdXUGSdN
qVUdBz2JBgwqG/LzoBbb65vHs8E8JjIJJY2S5vEhehu1dJLSt+sGvs7iXFKwfx2DRchPxWQUNa0s
07mf9jjte0fbSFvlnjwo+2Y3n35DUHQ9K/qwyVQy4rCYA6VCziBsx020TTdTv+1exBe/tMDP4lSb
6U3T3RLggP+efpUu18QIny6pBFBJxi3SIggbY6BQfZBghHYf4oWv3xen5J8pvuQdFDs7cDf/UZ70
YZit4OeZP1eTnwPFNY4VGrmJVefKX9c/5qq3LGww3lJJYkMqH2QQmj5vhSjbaaN33QLdni9hZGGB
eVcmc0LkLvRNsBqgRLGlAjxk8xsK4KtX9sIO4yFVHmVj6gMvNe2rVyp7MLyMIGTX7OrhN0oR9G+7
tiq6r4sEoSdQ4W0Jvo3qTWB4Dlz/UdyhaGlT8kXdmTmfaTVDMHUN40GYnP2i2hKSKFDmpoUraN2R
pEC7TaVVdtOmCIWtEHLwg6uRf2GNCb9qr6C3X5RA3KQJ2kZ+hedAaT4koxhbgmEc1AhzpGXtq9Z1
V1lPTBaGmaOmDWVJlCqJvZkC1Z8lWqDEKdMxSHm5aXi0L+vv5A+DbECefVmqJLWJAJfYqxcylCK2
Wt1SX8hf/qZ1ZxDA1QZkMnmcVqspw8Iwe+5aLexHyngQYkQ2BsSo+KXNncPZz/XT/a/bsJG6yZoq
qVu4jXSmGKYcI1bJST3rHt3O0AXVAuew85bFHMIoq6JJjGFQA9Ns3zxoxS+VcOBna96JkWoVLEGU
Tp8dnVJaQURnv8eAViV63aBsg2ID1t+DgXJQThSHpOaGs49ry1qaZA6EpNb6MMQpJht7CLnS4nl9
huIDREaVu87pn2eM9zbb60bXbjyVYrFA1EP5rZizMISYzosbnIWq1G8InszQ9Ax1SyPDAaxsHIq1
tSCtSlBZwdSbCQFPJtdrQWxTQXSL9kKSbbJXd9kO7N573ppW91GCRIVh0vlwQv98ETXRCgL4UgaM
tlTu0+SlHd/w9uEFkVX/WBhhMuUpCce8R0cLlBCXwXu7SCyjAnYuO0UnCp6HDMlsU/ETpDBcMPTa
NYSRVEqsCdYhsDt+XqLm438KUAv1NGN86EgbW2NXi5vQ9DEMVpuBk44EbY9ksIkvwV+LTaCUXkjy
n9fdZzW0LX8I/aGLvZ4qtSV6AcAUzdLE2aru8ofsJN/G35IjJDXc3vPRyTSsVuVEnbWgszTMxIA2
qAfNnDDRHApnBQzJscl9wPJM0D9frK1pUc2VM5j4R6aENvuV2Bb/mveSDW5bkACHvPfQqu8uPizj
u0E2k14QcClGHfAiXQzg1y+FcJhQeUYY3xUGosQJqXAtQM4o1J0R2jm+9CfvVYRPRTMA9wJ5PbMU
0gaR1o4zjqGAKWXtR1Kalqw/chxw9SQsrDBraVJfqIwWVvwTfT3KIIBwVUfzFBeEU4LDw/ysVgCW
q2JimCbPaWbkGOdQPSWyLoMzm8DNbPlsPI52tVO3ybkDn9afPBtVXYG4nKbSW4nxdzGXSAvgFGJn
qj9JYn5swyDlBbVVj18YYTxe73UTrHABcBzo0c8QB1a25r14Lo5oDNnyt9T+72UJ8exREZExfA7l
POgxfD5jvdlEeqXhjFH+EopCrH7SFw/VqUnOvArYKkB2YY196/i+qmYB5T7r59mJdWHTZ/fyGOx7
TFl1Q2Tn0uSpWg9ZERBkXnfU1fviY6EsagnoCr9pWhxsCQrW1SiV1ljIt2kCbvFm0MAfK6XnKlM4
OfbaSdfA4UjpNwnBpPnn7ZVLxSz1AfQS8wRCxfxbowOvq91dX9paDqHJ6DphuEJDhZYx0ihxXtch
SjhtAeqB7ofZg/w3fG9NHmZ1zT2XhpjLJg10MS1bGJoI7lwBxcSCxxiweqEtbTDnLALt9tAUuLOh
IbNRHPNNf4vPCXppHah2hweC2+xh4CL5Vr/TYguZgyf1gBOUCcopknmew5tAI5YmcFK91dAFRk84
Akg96b8+OwMkR4Q67YCAD8FkHNwnDQRsKlv6Fp2mM3kARjS1jG16J7zML9cdZO1duTDMtrenKdT+
BoiAxsXSNZgpYXv4idRtG6mcZa5u5ccq2TZ3GaMyPNKiel/U+7LvH4Oy3ILYhfMGWW1MUA5RcGvr
IJ3VmYsgUwPRxFj33xw8nTdvKSszcEaQOOU2XNaCBwI/YiWdH//CdhQapljOFCxOcZ5BZlU3VNqx
dDUPxKGWT4fDvoH6DFTUvPvuK7UcjGqqAbIlEwO2KjvHkFToSIa0a9C/z2d1LwF4aCUHCbA40DGD
6Eh0wkP7HLyYl9feb9RA1i54ELAQSTcxQP+Ff6jQp3SOJrxhaWEM+gznObCUOyrNE+6ll5HDy7F+
SBbmmHzCGPvREOgVQXX3kq10KI/GPoO2YWspnqSDnxU65BsTJYrN9UOyGtwWhhl/asWsT8wKU/uJ
ViBjftVGTphee30tN5I62SKdzZRw6gDUpsSfxp6KYg+QE0n3vAx2FRKsERkUpgZGiXCrf7ZTlkob
5MI/hdvsTgJlk2kbD/0zBfr5brGV76/vHNcicy8oRKtUIwJip/qV3agAx1aYJa7dwJt/DbvYNaHU
wbFIbwG2MLdcI3NL+OZUyUCjUnyAtAGnjGvclm90UpNSqaYnkUuusBrVCIihNSBgQfHIxO7M77IJ
z11KFJDLVnaPmSnbtIPI8rfBrkcFCRqvP3no7lWXNFD70EHObBjsQzozS5KlNe7bQvpRx3fN1Fic
faS+8GUfFxaY0ybSYWWD3ntyaAcQpdbv8eqxyHdUjriljlVQh7Ywxpyw2cjjbhCwHNqQpFVi4BDc
HNk71WpWN1Q8TgBB8W/wPq+6y8Iyc/QENUk1pbwcCcy6y24FplorbS11sBMUHpFbKHZsZQ+Yz4gg
BFG/ayEGYDOntLmnc/UqWfwUxpFKSa2ULKPX1k6CUAMkN5NTBOI6OkTtW/4h2amb2gbt0YlrejWS
f5jW6fDVIgCl0KuaAooAhlD3UbY7rz+8E6sApg5TApzreRUqAX1ECLtpSH5BHffZWI4y1myq8Kzo
F2ROCrB8U+TkUxpjtGpCQz/a4HFdAoOrfi9/zba5x7wOJjx5lPtrufHyZzBfvlfG1q9yDAiJw32T
4R2cQest/Jn0PAGO1YtraYn5sLKZ5KUeItWf9nTiON+ksusrFsag9DfBrfHfmAWO3UCwRbLnheA1
r1oYZ+eBm0iJBSPBMv2xs/qxt2PxJlAGMNZ3oLEuMEX7yIkc9PuxkQOXDD4sWNlkJEefv2+U9qra
iSg8FZiqDF9jiCVILejmdHeUtl2RO20KUNMxGwZUiFVLq5674TkfnvQ8s0jX2pyfsxYqlz+HCWTV
3ArliM4FyhBdakGZ8w6QVdpMbpzR9Xtv/AHuQI7RVd9abAHr4lnTh0KW4XFSvnRTZmt1sSmTYNPk
1R+kDsvVMV6sk7yc4gS05Lok3ZRGdYCE4E2ca46Bz2OD6/uXntUbIO45dldfY0vDjFP7BUrzWo1o
RcnjwI8DLLsOjSDKZrz3AdzPgXludIs8cT7nWsBe2GUnaeUpV+o4RvTQHsZNgFo1elJaA2yXcJcD
E1Bs/Zl3FXK+JjtTqyoAdskzGsBQfnPil8aSZmcKbCqFCcqmG/NnWdhlYKfeH8GQlotl0ico6k21
WCS0pEWZTCXIGSae4pU35W8wG3MOClvH0iKQpRMDl4Cg3ZflN9N/5ny6tVuGYOZaVxQC3jkWCxuZ
CfFr1B48H1zpz/2RjlyYtigg2S2c0uMdQuqBX+PQhzm63sWl1gjVlPd+Tgvg7S4/t1sJdMYihB//
x2Ux8a7ucXdqJAY1KTJOFZdnfA4wCQ2hivNvuMRqPF9sIhPOsj4s4pDAGQMdrSgIKZSZ7QMls6cB
zbDMvVpYmOasOlAjqAfai76+3HUv+dhVJrQpnREavlAknlS+iNJxmjkV8NUe8NJLmIgGtapJUkJ0
1mmZZ26cNHCCCAlhuy2OgPWmf4lcJVSepzCxzBwqoR4FVHClvt730r3s78XuMKmjU+uabea5FQ4l
54pY3UfazTcVFRwPLNtCogSmPqp4NtTRay2+hAnntPH+fiZ0QIsLtCMdUurEfPADFNyF++uOsFqy
veAR/lkBjdSL89VJYyYKJahiRKN/8IvaIRPmem7morTNYHSiKD9pGkD3OsdD1h5cS7t05Qu7eqwo
eT3gBkigLh52dtfu51h2/mh1kKNBeUzVUQP/bKULA7M3O6zu/9/kiid4NfJSbvxYvdGUfy2xN9oE
pq0oacFHUaAC7BQoIMWQ1iy+dw7GdG35wEvA1/fvwx5TBciTJDKqADf32AR24GtOoryVAJxyNnDd
AT/MMA44Z22h6lIYe0ooe0reuf4sH2eQPFuln36TVd1FTemRpOCPkcAXMc6PkpptqrA7FTOmR67/
mtXhJbLYZMZZs3QQa+jTgk2JiolKt+JdCf40B4Qqp7LFMD4ov8B0Mrr5feJbdPyPVynk7TrjtUZJ
RqBq0E5po8lJm/uZFNYkCJx1rqYqKEMYEqRCwALEROdsLMlQjqh++KV/jCG3U4o/c1W97XxegWD9
835YYsI0BvqNPDV6CCPFiUM6cI5nvNLK6lW3WAxzBPEwl0mgIYTVcuEovmoXvWl3AIOKlWGpQnc7
pTx2v1VsI4Sv/38D2dkEdEXR8qI2NUgTqJM94cFWeSS2DID83BbaehqY83/wziRnqWxlbphIqmLU
DF0GAn4IwDwwjGXJXWaTpNy21UEeOdH7gin/kh0tFsocTzDkZGodIoqS+TS4tL8XuNKNeuu/dE+g
V7HOVNjC3xoPL1gzBKt/pnekt0YPU9bu9bO5/j5e/BTmbDahHMjdhAAYH0E8ZCmOtu1OgUsHNiLZ
Gn/RenJndXuoYl23vHrvLwyzZ3I06jk3cSYpREIBQUjrhpCr5H3c9ZRmYYfGhsWNRUKpFepYo70+
MXQlJT/MvXk0J73Hi3zeF0r0rRyGQ9vktzhF39Uxs0ewIjntlP64vmKJftZrn51JH1MyECLTSk8a
WcG9iDYyUNWPCUZ9hjNftUjh7TATj3IzlP0yg1+bpPOI39p11KC9a+zaNDuZne4kQ3Ar6ZkTN8Eu
KcEaURjPRapuC1NP0apMd+AVdNS6c3QqAIX2kaU3umElhbHvtcCZVf8gJsVdZAJkouTj09RgfHwU
dNfI6kM8GpbQ1fdNOJ+jUD6g7nSHUmNvRVqCOWgTSJFJsifQkFzf5fVY/xFEmNgo6KUhBCk22fcn
p6t2hVzZdfz+vxlhomMDbBzcFzC4eP6WJIdMC11f47XsJM4HZHUDhKEDrzQ9m+TuMsr0kGHsoEKT
go4yUalRJcBTtDlQajDelblKpLMIxqygQCAkgiAoEzJMT5FwbSugzwFxcWwRcONqG+VQ/KRBQgfv
nPzWHDp7dpWn5Mx78nA+J8uTH896pvgEYSKGtpF03yi/eoOT014C/JdzCRkPaHzRBz/LGTQJSkO6
C6JpM8CTQUpEufWQoKCnV9jttsas0/DYHMf9iGEWOnvxR8/lxS9gIsPYz5nS9HiQdDGGRRUBEmPt
dEr8vLEKwbgfS+NolIjQpcwb3VmNSehf4j4H3b7OFh4kY/QbqcGd+zcjI61yhA5UEHaFwx/yWO0O
Q+3rX2tM0K+6aE7FAt28yqXs8JTIs3SjW+DwuGwe69F2YYsJ/CqaQ2EKMRwvRzvIU93wgfKHQVsB
w+qAQHHrRfSm/OpFH2tjvmFMzGggtIVQueAlgP5MtA8AeQxvFDfZdAcu2HGtSbTcSya8j1MJYXRU
mC84PEh2PwH460ED+pR6XAK4dS9Bj42ikSQIKn2+RMdmVhOpb1DpPFPKyWhfb991D8zw4I8qOHDY
//DhPozRH7O4sX11MBQxACBD/UFzQP0Q5tb7aONkUD/hrW01wKgf1pgEyBd66PBOyMXasDi2cWAX
WuySSNxcvzFWU/aFGcbzjbTAdKiERXVZaJW49Uq1cK+b4K2EcfhRS3ttkEU0kpSXeHyWuvtxfLxu
YrWnDBnOfx2BcXIfZUQpppRGUBSd3OqeotohrEWLsdmtsDefow3X0XnOxzh6RASSZxq+EJ0Hxbg5
Jnrnu96Nt1QHNv3OWeH6Mf5YIZM/kN408z5GoVTYBje15souZnNsEAFlTndswUD/ZxnqYk+ZZKKH
KGNZFng3tt+byibP3Sk7AU0LVanUCg/o+L4Vb5xFrseOfxfJZha62YpGkSMpphruw086dQ5sqF1b
+Y+Kc5xXX1cfq2PziFKOQ0xboBSBASdoNr9n0ak3HmY0UlXRUtuEA+1br4wt7DHRI2hCszQFhKpL
5XlDhVwHB9o13Mb5ana2MMQEDhHyW02ho9WWBp0lgxVy/DEboHoTHuT0caqPZPzJ+WprNJyLw3dh
Q1sExlbsqyKTkCVoRVNZs0aglFxkVlEFrj6kr0mGF9zUOKWU7etS8DjW6TH7er99+AwTXroSNVlw
3lBO7GBLPOKCsWrXeBRXPGzGO3xTN9ukP3mp0foDbrHPTMipWtUXS6oFhlfT33Sx2c9L86exYgzC
8mln1vNuYKpk/IPhQxZVogiiksq0SZ7hOePoG73zIjD3AfUEkSlXfJlrO9lJLgHRUG7NEEflMRjS
JX3Z6o8fwAJy1Vyqia93CUYTejdM2/IlSWXdSgftR6c2PIjV6r2xsMZc7r2hlqj0IKYXeNSF+l4y
NbvlNqBW4+rCCnMuB2Hyw6zHuyxG7c3GYDEdfDdv/K0+2aBjwETIH0WehUXmgAoArcqTEiGutn1j
dU1806n1qaul55EEOzwUFattMOTMOSd0Idc+HnPT+y0GT1QQeXoKVMoBp0lO4sMI7cVwC5jBxuQ8
XtazpcUqmWOpCaU29j6cNT3SlLpAyomJQaDKfkd2kOcqzFkMjLnt+xIRKJJfQnIulAAC8WfOBvKM
MPf95OuTZFLQALA4D+CJ3mX7GBfU8K4DSfZ7gqGr2ZmmyeBUh0CWoTEm6wq8L2GCGBOliaOH3+r+
jbOoda/4sMCkFZUfdkEbVqjInzsAKIHpcuko0N+jlby3yHrFfbEeJqWoq6wwuw7vLA1djT6z40dy
yneC1djZaBWAyKXWIFtxiokCzZbA5M7VzF4PYf+ulx3uhHJ31KgzMoy2wKgTiafnZDSPIFYGE2sV
3F3f3XWP+TDGRLA5l+UouEgeGbGtxZJlliGi5e66Fd6S6CdeXL8yGcxCo7xOZd3bPYTiSjD09HiA
aX22uW5qPc/++ICEiV1xqQcZpk7QZ3sG6UreAOOBSx5Fn5JYdQRySKrFx8u0eQtkIhfasHEYUDlM
qYj2uR45QqTaRoBRjDB3ri9wNZlYrI+JWlORF7mhIGqV4LouUV5s/DcTyCjSPTQT5+ytZqALW3TZ
i++WYbZ3yH0U60Q05uX8F6mORHlQNOII/0fadyxHjnPNPhEjQAeCW5LFMlKVvLqlDaMtvfd8+pvQ
3BmVIE5hvv43vekInQJxHI7JNF+yUFbYXk9YzuQJzsSYimK2+IuSl1Sqnxjo26l3C+4sAfKXPF2R
Kb/gWfJM+//DQARDi9U3wrZN9e3ybf1LkHk3MMGfAJ3BTBQLLhmQ4Q2Y0yMwtamYI8bIIIBYZXB4
khOJE5FKCqWwjRFLxrHhjCPAfxZQYZq1c/lUEr0Q2aSaSF1CkuvotBSpB2tzyuTbMt4Z+m2Dqrwl
3Y2VhABL8B+sH8bJjlAgSrLmmw3sO6dl2SmI5u/AuKj8pjL9TBluqGbeWmq2NfT811IrMrZC2V2K
BCJTDhQB28o5/2Sx16/jw3xL36DQ/xM/0eoryWTUtoACTTVNMPSEls3ctqhhzxhVAxO3m910V49z
7QQgAG+uRj/aVXex1wMP/E76sl5XpHfhguUHJuaQWIM+aefzlUR1Fys79sJr5wFeDtHrHLhG6MiG
W//FAbyLFRwArViVWhmcd7Tn23u8XjbsJjff8yGG2JMWzNazl3d5ggewZ+wRdZx3ogGdq+qFV/Fm
+AJAlmcGrI+HYitbGJTJE7yBrs6NojR4+S4loOuLxC01GcqrRG3EAkWn9AQ48vChyZ7j/XV4xWMA
W157kWiIWJ0IrNZsTU4XgHqWMTtmD0LYfqsWAJrOESywH46SyAAfJ9sgkimJ2NhgimIEHS/5mzfj
c+sUQIvj+/GYTOATEHKnul4YebfEN1LgszCIfaFA1zgdQZLlbtHVmKR8ruxxU4+Bq7XMDWsvbYDV
n0aSWC9RF7FsoQ11rOlmH/hLu6uZ4pVRsbnsyWW3yP//7Gh9CwDAfkR40pZjAzkVGuuSMpbsEIIr
6Woy1znfa0tNdA/Sr5XxcvkM612os/sRvEbdxSxRR9RXphBwpWQTnhav8qfH9ABcfdMxbgrQIGEj
Ann7IfTZd2Uve0vKzij4kQFU1b3SIP8bypsxe07aWBJxpTooeA4QcvdlqCNlttMod8Y8305p4arV
fG1VwxetiX7pVrLplHqDgR3/8geWKIk4jM/7F0Gooh+UYaIkYboTJdRpAbx9Wcy/vL3+8cbi3u9o
LJRSXoBMdLe4Lq8CEGY/6z57pobD0We7jfHVuusAZzz7f61cyPL4fwnx7z9ByDSGsQsqYxgDnz//
LD/FUJu96dCrzVAzl5VZpNKEt8qczcWSc6J2Y1ufphgzJMsu+s73SaIGa0OyjrAkNBhci8+MPR4i
DHSkGILlgyMtQLexgAg2N1nywA36cxnn/RsKPiXuujAdOQIfyBVObQ4+bjZf9aAf0uxaAqqzSndG
303fEJxLOptdVHCg4g5jxSXgPFHniB1yiK61Q4xageIGOwxN9JgubpzhW3U3X2vOf0Dl5+/kS2cW
XNAQDmY7WNxErjllbOZNTnE1+7yBKZ28lMkSnA01lS4O0GvDK6m7xiGxOMtlUZDTyq5SZvmC1ylp
EPdVAnCKvvo5hzfq0oP6YH/Z7CUyxEHS0M5Gq08IeI7U7itRyK6xp30wRrLimOSzifsQTZARe1RA
UjEfqr11xZOGt2WxXeHKnmH/UoT4xwRMwY0ooC8meQlvTY/H/hlctEf2iN1KLOEf9A1i7GaUvZ1l
X1FwJcVM6qFicCULcNdn21WDh9KIvctXtbrxeGZupuBBBtYB6Ex5e6BPnoKEK8PMhQv8ia1CXPOY
PgbA6H6jrVFegKm/uyxedkb+/2f+q+iNaLZbJH4lZo4zFjsKHT0LyBeXxUhPKTgVmk9NvCh4ebW/
wWyugySBj1vMCcjiqg0SicxJrvh0ISbGPSrd25HkEmJFdTHrpVByvBF0p3yePANMXHyo0cQYJ9hi
XuX5reyzCv5kAKqu1VAkaGV3X4K8Hn241rq7/E0loccUHIlpdaPRhiirattgyzN2FXPpnTT0cDd7
wQ2LtdOhtAJadvBXzYD0pKwDp+sWZ4z0Y6vWxJ3aVJIaSS6LcqdzppIkwcjFHCP+aIbhJNpOzb9c
/nCyHEEEw+vVGesKHHFFv4luq9v2qCl7AzjnOrDAoskZrM1lgbITCY5ENcawrfUA8qoXpkQOU6Te
cbUb+x603zgdzj7aSLoG85HwIm2T6s5IalxVZHjEDB8mCy/9ujlGxQDQgl7zh0xKbsCd7ycloZqq
6yrBnqdIfZWaVTrqKdLMSEXSYDvkyPEaQ9Uj/rwnuz/Kus7ECT4zU5UyViaklMYWjdBds+Nw1ZW0
qb7+CjqTI3hHIELmqDXCOw5fye+bdNemThgdqAJaogqo+Ci6u2bnzSBkJo52nQDjQz5xsupKzn6D
4Dn7bgg1msEcov6gj881u4lK2bLA+vv/TIiQaynRFEZl2PzVool3nKzMXQYQKfCFc7pLDpYM34z/
7M8aYxPA42GvRhdBDZNZb2plAmn3DKyjgVV3SbkcuqnY27O6vWx+6/ZO/5El1m+aRrfYNCF16A8U
CoMp/r265ebO0Vhk7a71xYEzaYL/itN0nogKU7RTvwvBtGT58Qa14+a75U4zmgrO4lbA0PZlmeVq
QDgTLGRIYU90MwlwzL/eImxvbnmZSpYyrN6cBeerAhHMRi31o38eA1sxOQPrlpLXuUa7LgNQEFab
YyYrUq+q/pkkIYoueUkSYMBCUvUjno61tU+bP0phz2QIUZQUXQrEtpm/dlQ/+boAc6VzQK62KSZH
hg/Hf+8nnf9HFhiHP345oCopoanglRGbhtP392E7uZ3hT9OLzQZnJg+X9X417JyJExQxVwDvR21k
PVbANmr9EJa9d1nC5QuyRBqzjtLezkyMU9XKl4y+tsE3qn27LGLdeM9OIQTPpdFbNZvx0Ujjszfe
e/0+3BuNx72vnINa9tGE0NJmUamFAcrXrTYcBw0j5nGZSi5m3UWcnUmIK1QrlqDoQm6pg4blM7DB
phjtxljpaQRMoZN6oZdfySrlstsSIgkdBkUrOMJJZEwOsX9rwRNj0kxE9gEF95AjMA/jiPsCLU8G
wBh1R29VQMaAshgAONP2DyPk2dcU3ITWZgpLKBxuncaAT45cq74npeJeVsT1DZYzMYKnwOBXlAQG
3KtCgtEhaerWrXWra8kpaiyPmdNVkrRI7qqxdfBSXZyoCfdZudyRwLxelu61zvPG1XR20nUAdI12
c41lvC90Hl09Uk7EGFMHy3x3bR3uljyenUIHeHk/+KNp3jYZ/Zpl9lFXp5tCr2/0tDzaAcAeWXpS
VDCdDuph0ppHewkLycHXYVosGyvKtoUtTl3Qmy7O4zEo4SIbLz8xoGdw7BJ/3KavZHSU5xxreF+z
e+K8rcTa18qjgiU5yY9YH9Y/+xGCWgG5JA4VFcwa44Ee+m25zQFBSbHlDs6L3eWbfsMl+eyn3w8s
KFQbVoNCFSyej+7sai47lEAX46SUiY/d823hVdcDUPkCjyNY5VusO0Y3HCCoOJX+DCIvE4PoDJBW
YIi5Chz+qOVAQSCoue1cgNpIATrXTe799wqaSYfQVFOd+yxAz40n02+xwxruGcgka59i9V9a09VX
I9k/EsXyNdGbMa4WSOy8xdcWUAAmHkZp0ctsf7Z7Obreuut6lyeEMmsw/iYmbVWH5SB30J5L+/Hy
vXMV+nDtGrVMrB0z28TUFTEFrzyV2RT2GcOkZdc/xnm/HWPVte30Vmu1fZdLF8s/XRuXB6RDgL8T
QgCs+jEdUJpooQmA9bfBEwV3QOG3RyNxRr8cQL7J+VYtT91fPuLnKhqXCVxvahvYZWdEMCOrqOIu
V8zAz/bFbQ7lnQIGCqXea6C72VaxmoN8oWj1oGdChYMa/ajluQWhKXHbNL4eqllStP4swQLDOmBq
NYL7s0Qc47LLuq6fOpP7ymOKXoeW6N7lT/dJBTUuwsBTgWiaBTzJj7dlqYlRhuFk+l1B3Iz1rtpj
T0i2y/d5042LYZpqAZXHsD8tt7CcGVFSLxADiBmglXhsdJAh+GCMV07hYXyywdM6bdpbhBqQWJsv
cfG/040Iv0F4SOTAuh3HCL+hZ7rbYxYKK5WXP+bnJsObCJsYJsVk86cZR7PN87rQ3445biwcLvKD
6+F78QDQeWgl3OqefeXrbcVRMd3yKnyQ1RBW79MGBCIQK6nxaRYES5MjTULD9ON0Xw/Yb6sLYPVV
m8sH/dxk5Ac9EyMEz1kdSTMXJjQTIyeA5Hzqdvk+A4Sr7PW3agJnggTLDoqGpjbU3y+Ifp/a3cEE
MYjkMLJvJhgy2grjXFZvh+GzHZlngHuVU79iViC5f2Ng26my/OMzwBQ+oU40UAVgHBZAYkJ4U5oZ
V5hRhDWs3CiOuTO/JJ51qr3FHb3gCtmGhXe8bBVrxVV+ECtWDTpq62ZEGLfEcTOfzO85J/NFRYSH
8RSIPjLKjM85Dj+oBhQYE34Ma4nCFVIjnjsrtk2fjyct+LxA0TI8G0utSBq+SO7yUwgXhAl3yYKg
wnMUwvpDv8Gwl8/2+v2yXVxeMyi/SEdM1vQTMA3MULHFYNmii7aiUDeAhcYNgbiYb3F5WRyak++j
HXaGD/b+f3+K4IhgsgC4PQoV1ifijKy1C0rjmEIkT1kzD3l7/GpvJuAohi6YiYN79UXyWXkm8jGJ
+CBT1BrVXrpJVSKKbve4Ca/SVw45bG01r3iVFWI+PyM/nk+cF9JsowgTBlmYS7oCktYd5iBPyn0M
s0BL7A7d7sqR8Q9xtfh0PoY1FKoiOjFxcKceBxZOSkb9LsADPEuvlxYkX2q6w+jnbianKf8u+aKf
Stv8lGcSuWKdlbbTIAm7Ri2oPx+42rTHBp1ZKKkU/HJNQ88Fce93JsgKUSnXwV/shypx43kELfGt
5CxrDvRchBANOrvuaGdCRMQZxH5QYFF7y1W36zZo3Ty3PwcOHieDwZadS3AruQrSKCvFB6wV4ul4
8de6bEH/cwEZlwRoJIZYp4P8QCwKGrOpoCbIqM+pVoBPh7cHSsitp7rmc/sA7FDJe5D/ZlENEbeR
xoK5QgV26Me7MtOpHbJOgRqm0y5qC1yWWWNTNqrdaUAxUrfGp8t39zYcKoq0MC1jUGQtKCYLYaiZ
sykoyiXHIGVwV/OVfD7haMbYY+Ckw8Oh3FKP08rSG/aVxk59mxwAZ7GRA35zSZ9+CcqHDKQy4K8V
Yc3nHqw2Ghbr0N5HkyW9GudXos1ot9yS9K4LblNtc/nsaxoEsD5gEti4XnjUj1970OelsZaJ+RpQ
CEiA157y67IE/hfEIzGNGW9/HpRAwn1mSdgaWmRQAGO2oaMNwanIyx99pksm597wkD8JAjUHxUy8
RnUq3GI+ZiENFyhqm6ob3vhu1O42W7p9XfVblnZ3dA7Rz1GWba9X+0gZvCxSPKpGd+iMH9Q8eI2m
knpJBezqKX8yU2Uf1P3eiqrKQV3vbqDTIYlDb8zLyBlG+zogaDMb1Ovs/mBW9DcwH7bzNO1pkIxO
PyU7o643HWPb3uzBXhO4baYdtLI5xungxiW9nftsNwWD32rKi1EEwD2B/H4wdyQqVSdTrd5BzfIr
U6utmZOvKtgdMgU73XFTnxqslU2KfohrIK4Eafwty+crsFts9I7dTqQDo4eWSJbA1rSTvX9hcWC+
BEVhkmRavi1BBz/1hasZmVerhYMfjw7og9HUfvwHk+TwQOdihRJBooQqK3qIHV225XDfgDTfGDfK
FnugW3t3WV3XDOJcmPBCWmJ1CIBVRH2js++iAIPzk6wz8Xl07+1AjBHVsCloZQS3HWPXAM2/BBPT
rwREhkD136qPmTd8MfbBPsXS1OKmP6m/HGdg2wCR+vIJ1xws1mv/kS6kh2Zk5flSwCDzKsb20q+4
DF27XzZZ+pyhXX5Z2OrnxBtMtwyL8BbyR/9SkVk19NLMt7p23aixp6aTJF6s+pczCWLgzYyRIgW1
fDNAuW6ctV9RoXwv+liSrawq/5kc4dIyG2ARxFDhKTGU0aMMp25r1MNkqd/q7ZyJEW6HJr1hRJNK
/SwzXQzxuIl9ZQMOVq2cAvhkl2/nMywX10S81FGRQNcPqvjxegyjaxMAcTB/tFxeltDyW86DvZwK
3h9WPPWVP4s0DWVP2St9Ncc9l81V5ywpK2kZsCHXgde6PbItOZZbJ5nvo3yDfoLLuX+TYZ9qEvPm
2vApSJwdWNDHoiIp8I5g3tj9/K6lI/Dgm24PXPBDZMqaguua+f5xBc0kdqCyvDapHySHUS8wVBl7
cfp4+QrXDexdiKCW6VxZMaY3UFgxh5soKr0gLv3LImTnEFTSKMpca3X4XwvrMwUw+lIzPyYyt/S5
Hfimi2DUA8GrZeM1+VEfKhYsWYH6Jl7l2aPucdzgzIlvec9M3gxcP9O7MMHN6zTLjZRA8XX6HVva
GdnSWtKAXr+ZdxGCbZW0DWdaIh/p9H6rjPltyZL7yzezrs3vIgQT0lKw69iFjUZF9DDosVtZPrVv
bSDdX5bzVoj5bDbvggSzabCMHYYdVKBvnMrrgczQbrP9G1oYcCBco3eMPbgL9hzDRHk2t7w3gupN
fdXmTvrd8EtvvJI6kNUPbHL0ed0GioKYtmeRXvZqX6XoXnH4hMLTiWPeD6CB67bFsTmGN7K3ybqO
vot8qwme+Sy0KmxFSdICrbJicDgjtho6fMwx2qlPch+5GgzOxAkmAbjIaahCqFBvWIk79slTpGCR
1SyY10/aTaI2kiR61SzOBApmoZLc7DIwAflFVX6NlXYT1EBpYAs4BC9r1GoNjp1JEqwDizrZ0C4w
wA7qtFwbG/XKvk/d4XcAOudoo9zqLxKJ/C9+0mHTtEGVhvclCo4f/Us9kcosuy5966W195lfPkVe
7BLMnaNgNO/+UFneBQp+M8qntKExcp9ozw79cdhhMeOaOQ3fCdzIENY0/tcuHY/nL2eqaSf4npVt
cF/gMne8w0bGV76JX26bK97CJA/DIfJ/4IkCbuDIG1DwDJzSm3c9Ij8Y3WRfe906/zk9E0Ziki5R
YrXKLT/CJ6+yzq/the0aCmwKMCUYpvpi9tbihG2zzQsE/E7ZFlHxsNT2tm4a0GhYqJGmGkqlY3BQ
OpY65lzuU7o8FBbeql0R3hhF8n3p6aOiVpWXTta9Mee1a5rDvRUP27kp7I09Vj6l5g/SLKeumnZ6
2T6p4eKSGsscRfDUKuZT1ZmN0xbYm2n16gfQWiaPgVTVGxayD+bOz6NyZ8zKUz6icRdGnpIruzGf
NXdQm82S2D9tS3nQW+zVJlN3EynNbdQHXtEMwDkqxoc4LEMnj+vBIfrshHPUeV3VpXvKrC8zrY7h
PCpOGpQhUC4LdlXVOoYOiZs2SMeGbnb7BpCX1O7cKabx16SqFUcZ680SZv7A14e7MThWRfFg9dgC
pX381MwT9dVUzf20r3ah2j1ERb3RLKDGL/nyg5IFlCydYwfT7De2gun3cm/11dMQEMzJ5tmwK3Nj
dPSwPpXGtGN1/iufStBQJuQuSrJdX7U7SsLGSbpq3zDj2hib4n4MZz+c69Bl0fyzYS3aaITmDmEB
c9o4/wkQD21jdxZx4igPHEthN4D0fqQ1jQ9LsLyyovlWNNY3FuPLYv5CcUeAgC5R9jpUuiQLXK3H
M6CgAmiOWSpK1x+NxZiSKqsayqt1zb65KV0+c7C4zekPE/ozUULoTPUqqbrKQsaZVXcTijnETPyB
zLdtFRpOF5Q/L1veak6Aoji2JqhKyCdQc3VSk74IqK9P5XU8Emz05K4KemAqA2lfj07vFi5EpyHT
gjad4mJrhfdZEnkN4m+TbTL1t13I4sW6N+GZoY4mgy3WqUa9IQ0a7tS3JhR0WAuNVH9d/nD/Etzf
ZQj5+tixuYjYwny+sZ5e/bWxrgKt7L9srK9H2ndhQjQajEGdrRRlzsBafk5tNjjJAmKxdiq2l4+1
qg/AMfj7ywlRCCloXCc6cggz1u8Q/wCz0Vj+yFmq7cG/LGu9snEmTAhCsRn1VhBkcPq9a3mju4Ce
reXQ2vr36TuP7+YW5M0m0npO+ATWhy+Xf4DksOJ6lDbYoOrIUtvvLLwi+1OTPgxa70xBsvm/CRJ1
P6aNRlE69a351gTi3FQNGysHp5j9P4/K8mfRmf8QJFlNXBhWDFdVo4MBlqHlyjDrH70ySvRktdB/
LkjI/dCexMVZhYWMTP2qbTKv7G4Mj2aYScgQiXFbNJEMd6zWVM7OJiSBim7NRhThbGaH0rOaFPu+
Js9pVlpOnRJeYsTGejXty/TuD67v3UmKemLn2GjI8Nl91j2RKXeAz+Wa082g5xI9WTVzcDpTdDLQ
HhLB+tOcEGUoB+an2bid8U4C8I1TkmX/B+c5EyMYeaCpkTbbEGMCYCCrRgeUpZ4WX8Xl18uCuFv6
lGWeCRIMfAYhq7aoNndbSeMwDVx6aYDEyTRPQ4gaVUZlR1uP1e8i33zOWWI7LZNVkmL8yy2bABJZ
Tvk+dP+LU16NMmeiBFsjYVgrGgmYr07UIb3taWXuXf6AMhGClUWkzPRxTLEFaBOHxdlVEcieAuuW
fHYMwaz6cbbVgUAGXxeo7+ZfYBt9ab3R05y+cEyMdv5JY+BMID/02RXV+ZjHeoo6RHHNRxTZnuOt
yFMpiTG99fHOxIyFXWdVDE0wgttQv0qxMNNJwPNXRYAoHOtOHJdRxKmO6xIA8g3CMs21K4zU3QeD
ta1qJnG2q3HqTIzwwawmHAc1hhgI26SRcWcuumNaIH6PZGRLqwp3Joqf+Oyj6cDjqGwNosbkl9E8
NqPElcr+Pj/q2d8HO/BUaQH+fghQtBG0FtXwf7wT7pPOJdjgkdYC3qNsrovhyrI3aXp/2Spl1y74
T0BxJjb2+KgfL3tTPXVAiygGU/Ym5n/lk/NkYKixQQOum29LaWcHwfCBXgQE+pssNtqhplPOwf2S
qM9ZPF9hI75w0ia8nyNjM6CxNrH2ZFnADQts85Aqwanps8fCzq7bJNgwY9pc/gSrnh3PBhDJI49G
N/jjV1ajKa4SwM2BbraqHRaGpRungeY2tNpP6PdZY2NIRK63AM5kCmYwjLQatALtbmMbHMrX+K64
ScCova+uak/zwSSRbi1DioK/anxnUgWLsBS7C1Qaptu+/WF1iquFYHwqVCcJasmNr6kV5gkwPkE0
E51pIZ6MXbnEy4g986YJtgsBq2D1o7L+ZArEJha25DEywP/5eHOm3kftSBXQxSXgdTHrr6U+yUDM
1rQDoOyYBGGUgSdbiPtAMLNHcGVZvtqOzqgaXm4Com0GSAw5YlBDEk9WI9iZOLHTTFssnQYKWiej
i2kaHcw1fOs0th2MzHnh6P9ZQ+BconBVs63EfbkQhLDO8iYb+2jJUbGkDTduRaILwCgnH/EwNHCn
Cnel2XOXshZi1BtwD7n1YdmBIMa1Gqdz/xNdAP/dlwQKno0gNlPdHi0/SB8qDqnn2+643E6b2pfX
q9csi/Pc6RSzt5jsFCwr6epe6y1YVkRR4SGeSg/o/Xp1Jnk3rMrRgaGqYdwQhQvBV00hG+IiQQtb
jWnodUp2m0XRKxsiP29GSUlcJkvwUaM5aEDcQHxr0GOeSn0TFJhDaIMnrAyNkqr4WoDAKsQ/5xK+
XzSRtIfLh5xO1dxgGIANNoFDt7DASDU13SOt6H1CJpncNUesI+nBSxOz9tQQ1/1mJScJVWZMdfjN
nuo+ysZuuG2DQ7xHjdBRj9FBuS5lZr7yaXVsRwCkVeWzXqIxEFaMqVZA6qDZB7ygYydn6o+lK3fD
bEquce2pef5p+W85i71tTuoUTpL6g//evtd2svb9ypEwJ/d+g4J9J8Vkmz1D3AIj8mwO11kPCMC+
d/NA+305Xq/lXZipgiOxYMCYPPh4IHUZq66l8CRAlnPYULuGjKNgNXqdSRCeKlXQGUhTIzwj1Owe
q97+UClfs6nVJFqvrX+096MI5pzGPUHnF2nA39O85VG3HFKADgH+fque+BBCiIKRsi83BATboa9c
d8cQ+0mOrA29boIM4xB8/A6LJx8/q06NAUtivNCob9Rg8Zb0cSKlYwUPKZBqVSlFAv+In/yz/o88
saMIYud60EOcffIXf8Ek0LDrfb7Bnh1GR7rdJZMmKA1m1CcTyQqU5oHd/YV4aDQb6nAu52LbSMPd
upK+n05QIRIGyzIokDf4fK0g3Sib8BWBHMD27b56BQHr/WWrWM8czr6noEshsi0MlgyWT+4W/w1L
39XvDQCPqhtOlSvdXpSdUAgPYMZps7iiXHc5MzBmtUG4uZ1cvqK3HFOv3/3ZETlnKUUqhqkdIUqU
xqDUS9LlAG1myCEwMHNl3rOHABLLh+woHbZfTSGwEwFpfEFKfLaAJMCu82y2fHvHtuNp2c23+gEA
YVj4lX3O1a95JkrQl0VrMCShw33aWuQaZvAcTu3DZQ1ZzWTPRAgK0iwswcKvavnaNG+n7mHIFuRG
HmV7W5PZ26pjs0D2RTA4jaaFEA3ijJKkxDX644y3nRL4egfkFgOQ2mbjXj4WyhNrnsTGJVFsJdlo
an70XDPQDjIM0wP2SENcC7tN3rabQdecMq5eFqr4MWucsUv9KbUdpXzMhtHFNCnqAhE2Ln8NSePO
EdafzWuDfVnK4q5YMNSJao5mnMIhQ/s1PI0avZkXwCgMwDU0Kw+8r148HIAVcKsH36u4cJXiK5Dr
/EJZ3KCJnZ50m3J6YfVjOdVbTCC7xVx7sWE7ff2SWic7i5zFhn8PC9+udgYLdhG6pGnWb8ZO96f4
p0ZrJ2L0NtaIO5dkQ4LfevcjqsrJCZi2V5PIqYefwYAFkEhzZ3o/VOrvtAUqx6KgF4yF+HxsNxZZ
WmdIDN3vOddzVmUIZ8V0minIBedso4fTMQdFRFJRrwSQB67Nb9ripsqpZ9HYrUMwVGrTDwNwDqNV
7cccf640j32foaWbFo6tIllKc7fVmjtGl3tzoTfBErndEPBmM5rJ6t0wM5AkApGYUeDZqj+rabrt
h+lEl/wqGYuNHkSePj0l7XRAles5r43rOkZdvI9fjarbGmh7j2boF/Pkm1b6gITUyXFXaYoVHyt2
8+SrFl2xkhOZVpuwjb1AKZywHvfliKseRx9rXvvQAheuhsdbo3m2ru+D4lsGlkSyEPwxjMOhcRLX
o0em5TSGWEssf5QJ2ZsdUEKtlzK5T5LZVYfyJSf2LqiW7dBFIGe41xLiZGW4Y+1ziiIQ2O98FoUe
Olsu1YvryIpbp6mT59aK3FZRN2WVf8mjoHDGEpjlLQJ5GGHqJNwGQyHh6lnNY84Mg1vpeeo3GKZm
5RgsY0X4VGC/Mx/6E8tlo4VrSbRmn8kRrH0mDSoAEaqg+g3dTAg+1QM2aexT60fPml/6VuJEdzJm
1RWP+SFzFyL6XMdlTriLMZumcpJ+9CtMgzuXnctnuCTN+pCpC69IZTLiimAIC72hcZOGDvs9YUo0
dgBjsEtdPdvYx/iRZ2hQBE8DFnXthNK6zdrM0IdfIeRmBYO7wgA889vKRbrkYRJ+AhwVmFTvADTn
RvMu2siWL1feDecyxX14SyHVsGSYr+RDPIWfHvVtu2+kyAQrkeKDGOEalbHRzYDXnZsp+B3D62K0
7zrsi2PbJJKX0KrGvL+6DCHGmlXfB8Dypr42mld6zk7gAPrfK7Y4jUGg74CeMolgcTTTCowVwxIG
JY92Y0kid2kUrw+1SKKZK7b9QZJgc8U0qiUNNTxc5+ag5YNfRqcaXuWy/q9llR/ECPrPRitJQpvP
zDP6NBrWYxtPp9xqd6Qt01PV5leNkdQOiKuORIv8zmYYAJqTF2ZV/uWfspK+4Jdgmh6FWoxeiKWP
vLXaDmOIxXburtvh0TR3bXsAZaJTjbKlYJkoIbUt7CRp2IKnUN5bJ4aq25LW11YIs2d58Wqkf5D8
fTiakMDoQR+yrkYTM7Dq2NXH6r4f87vLn29t5fiDEEE1a7AKYVIJlf7BBz654syviQfYN/3eOhIf
5ueCmpEhlElhTlc1FdVZ0I4TbNOJ73XMuQ1aNmDcfdB+a+HvqIi9RpMNYKwrqgZuIcCvWVjWE+xh
mtBwjglc5N88CB09vgG+cfrn6kB2S/9y+YuuupMziYJpILBjXCfCufDQ+0IHkrujPYSby0LWP977
sQTPP3UjcAFNqAaJjokK6nR7QzUZF/1aAOfb6H9/PHFk0cL6nR5irMoH/Yj5YwHgSnFjb3JMQLgz
cJJBQzrUzihHwOFPDqEGoBO0hVDBR+8FDBYfE5QpUbTE1DB5wd+Qw21pepjPdIoZsFFYvsCI5lJL
HPTqpZ1JFEy7nLH6oHB/NlftXczoZkAn+vKVravimQzBnNOkTBS1KS0s94f3hjsf403wAlRAzNvG
4D+Qwpmu6siZPMGywYVTR5qKrziRL6VeO1b/I5J9t3UVORMi2FdSBFkPODx+VXyRv0WPzMPwKQcQ
mH+AQqYD8cZU+rqskiK7MMHKaGYapZp0lp/nDxEg0sZu8i7f1/rnA6G5ZfOiOhMyENCq9GqI9Zgt
wORubKzd1vaPohtlRNA2Ty8+K/u7HCH9aAjpliHF6A0ti4dwnkEOlmMMVNG2Xd32my5QvrFR88Yi
Os1YGgNC1VU/ZXh5stAdTP01GPLfWc4cXVUqt0TraVysA6kNG43bxUutcj9hZc9JqPmQFeybNQIY
nxmTp2NWZWkCsOIuGp5ZdsMbfulzQtkjYeRqoBU2dCpy1KoZjUfsre+W1v4xK9qzks3OHJFtZy7W
zo7tbTgbrm3O9lbr0O6e93Vov6LG7adRc9fkP5TZ3NBx8UlHdiMJXcB0O5nZfFGD6mQN+ehmEwwd
aBpKmN9Var+vUnNX6+1BiWsQhKS/GFu2Fgt907Z/JlW6j2bjSxo020VXXpqGeFYWPinLXTqn3jwW
/4+069qOHEeyP7Q8h9680iSZXrak0gtPydF70H79Xmh6OrOhrMRu1+tUjyIBBgKBiBv3OvpUlZhQ
rf3QGh08szdK1TqFRV4so3/Sq2wzCP1styRfdxVKDyQ+pJm0HxtrshfxOYzQTxdRrRYmmxggGcGU
GRgyNg1BzR+jr20UeYDg2LpRBEpkYhaWWAFYDX2jDF1DqTd5UjkhqMI0TIjg+drZWVGsw7AjtlhB
WRa1lQSSEkXWe3WzvNdklGyQNj/EirIP8R3HqPJMfb7NxFJ3qrYPqsY0nSyf/F5Id1FpuVVqHJIx
8wXrcyDFR0N6wzYwEupMotI7Vmu1zgIUJSoKkVeF4j1g8DmeqMTThHINHIcbF8SpjNiPhMHTlOTN
SDMf+oLQG9NuLZXc13oS2ZAtt+UwwubWn2INtvixCIgeB/3wVjXEQyHcS9rsWJtq0OjS69xWrqTl
m2QOVzJKdeiT9zfd3N+XcvGuhZ2vpKPTd6Jla22GQVVTA5VKVxIbivdghOwq3CXVHpmCPy1JANm+
W0iXuIJZAS8vpZyzffnlpJwOHXPDRIOSm4YAXGbX6vswlSog04ebwZQdaLUvOEujm8sJeP+jeVuV
elB3UJJora2k9DdDCdq767Hm8u9BTQweLKOKycLiAPFuSowBoAiXBrnkNj8ok2q2jz6GyE6Wg+UD
HsplUb0YQ8+MMjFUzBNUAdKq9Ov4TgTkX1c5t+olBLECmioF66I3uclceXoqtoUyd7iC0GSixN1a
ZBM7/fV/La9fTBzO7DFXXj8tiDUG7DUgGQNjPujzohfTLU1HpCya/xfVWvonv4XvM5PMBZh3XZhO
1GQ+Whia2ORgZYyB18x5CNvv8ri05kB5AWktEzh2xtIQJynodIDltWSnXKsQFwETrXLA+EO4M8D0
QptCYPXeQF3LeIDs3nUXpX/92zpNeD+QOqZpstVUPVKqfCyQIZXa4IYpzm2J+fwaAw1L4RqdyTkR
F8sMJmVeAVIUXEHMAUUDtJrQbDNWQt5W9jAPblMXimPlgl+JFsJoNXnQRH9WzCK4vlDtUuFYEUH7
gsVinbrI3PwdESFcqwAiAMrcTdUbnl6rKO2NTjIedCXsbFPDmBSeZClkQXpMimdFIOjRbA/qgmGY
fJf1iQdWMbftNVeKfgjCui52WhNYnebPS2pPxXFqIeQ+BySe3boCb0aDtcktCEvyT0UM7SnWfy6y
6ktYqlaFK8gquJJa2lO2iod7BZFJtB6KIhDnvUgwulJNjjZPthBD3SDySBKUlfqRhpVLDAkgG3Dw
5pBAG1+SfG12tYS/f5Cb1jVRkR6zl5hAp3eaN5icBC4iAWWqYt6rxYug4H8v70n0U8l+jTqKCZgo
r+bBxpC0HUfgx8f9KRQFbiQUSvPBI5H6LC8pLrcKP/VXYhZP43hchMqj/wU21ibqsJZlyRaNAfFm
CJDHrY1wRkbSY4rnYxilPeKSY6qCPxQi2sT1EZEFyJPYE2MjGDRIKcTRTpM69BAGSLWn25hUOzMf
nKoHWSI2QRPxWqjldde/Z01lF/Gxl+9ILvlR9KIm2rbscRkVqafEmiP3t0b0Oook6MT8To3zvVCX
B7kVV2K4C9th2+XY9Ak17sba6lbmV2URuXOYICMC8YkKBA5YNEo7ae6a/jYZwaJo4B2mT52nzpWf
96I9W4nd6hio6qZtlb5OzTZLb3sjOYAadWtVtzoKwcqke80k20kZ2jOUMdIZSxiMTd5NwUhkCL2J
jpH+mMlbkr4OS3nTVRjDwt2YLeFdUdwMYFOc6wdtgLnmI8XXacGVUdbzhxXle2WkxKl2KnxqheSN
M0aoQgXn1/JNKcYZBr9nVQW1ObmFflCNcVvI+gb0IW4J8FnZxNt+qO4EwfBK+K4ADmzU8PfaUm8A
+l8rxVs5wLc0uPX8YBUDhHomt4Lnl3JoxxjTnPuXpJpuy9b0Yrm2MxMKGM1jWTVBjo0dDMxTtuDV
BkqmnURH79RNVGHgcUrtLuzcDsplg5Ruqu4w5jX8pvoUxfy1Uj7MtoXTyQANS+7YixvSv+fY63HJ
HBnxgoyzDaIedCWgBR1Gqz5R3UEZbDnpXAonDNXybjLqndkr0GBrd2abb6SRICemvmwGopx7YjVu
RuGtbYbtqOheFibYE8RddVfn4RrptF1qBTDemiPW5B6i9Lbayn6V+3IV5ccFbM7rrBdXtSl2m6Yj
hxBJ+nbJ0xdDK9pdOGWFN+s6GNqTCaIW1oxsNVpV+ZBC0iAJTGIRFwW1BzOXGrfpu3xvmiBDVMri
QxrMo9mic5bF00FLUXcuyXEZTc1r+rZYFZ201fp4sPsk96UBnl4UoOLTSBBr5acJPkchL3qg4iV0
OpJotAvQhzkkbba4PkN7gBJfFomZp8y6aEGLNm0O4qT9ikSMHBa1OgZ1pmAgYq7GoJCLuEbJGw4g
WMXnYqWdO6m1qyemqxPyKQtg6EqLVdxFD2UV31X4P84GdCHCvAFXd71O2prYSZgcDalZmVa2a0TT
zafCi4f+tYiqDbFAMZz0luKmfWW5Zly9KMJyaE0QfYv5McsbkOQlivorFhR0nzLtcR6yYA67FeqU
fmXlqh2J7Q2+oObKESgOLJJ+mEN0FIp0XZPlid4qYVahU9A4SWke5aF97Xv51ewJaJZT4jXzdMCw
7Lss54+yGT4ksrrCHXkkEdDKGDKfI+2hDEawiPlhCg3k0DQc0cjfoyr3QtIFi6SsRnHxVLwZiGQc
IhFxX6k1O03htmCthc69Us2bqAAjXooYanUuRgMdk0KqlqbexKOypn9EaXAi+skFy8Fbp5YaTmz4
o9emvTJnCGwhVIp1+Wj2wm2aJy9tmT0paeiUafLRt2qgTTjToKxx5hb7X0qd3bRoW8zkvuvIa5gA
XgUo/rFIJgXI5WUt9aS3xUb048jy0650izZ9EWpk/qXWmnYihV4rmpnTRS16eGFAyulB1HrcYrWM
RwEMQ/sQN2SIUw8i1KKPvSK2VoJm7dUozWyhLI9LKR5E0r2mqepnY3cjGdpTh05qF4a+KaR0ikhZ
W5Kw0tNE2+GPZ0GUkWDoM4IA1342U2M4YDyZbKA9I0cZlNFbwgpAg0EnWF91UJUMQ/hlKqyaQn4d
B1F2FmPBzw8LhHcUl0jfPJStAi6HKhRWYlWmO7yGB1C0GIYdT+FHLoAvFqQfkSFBW0ov3SZBBT+z
1IMSZdm2DcMDISiNLfODmiWGoxTdSznld2Op7lUQG9ljV4oPmRijFV2BuySC6kQ3gzVpjNPAsDAO
JkyaiYuLQDAIMjQ4SGmzmlsTitNDe49U5GkWlMlWJ9URxPEunHAeBgv/iNfB/BLWiEWQ6sX4kAMJ
adyz0ypF67nDzG7V6fd5C4pR602xGhQM7oVo8RYBUtod2ivOYi63/wPpg7GrKh1VnHqxwzr1emK6
05jsxww1hebOCoGnUoR4cOu0dLs2cjHe84uAmRvprobvD6qNPnanWF01ctF4+YSx49HAs65x+7JE
7xnliOtp2oXHi4q6P6WQBFktOPqQr541MVuV9DqOHiCPKvihWvNNX3Ied+s3G4po6cZ/9R8MFosU
NnM0QzQ4XDXgPuqjYYYCpfF0fR3fykyMDWYdY9Socdj1oGK2NM8UzKCOycacRg5C9PsL88uOZhqA
2qJ+w+bvLchErLpBKjmslBW+exDrm25FwYyyPT9h/Fmp7YlDAnh5bSebzHOsk/tGqDot8RftLjf2
zfRkqff/ZvtOJphHEXCgeqnkoOeuZgEuWqeBbqXbNkUSe93QZV84GWIey9DU6qV8gsTELOaHuZM2
Wh9xnsv0T/zjicV8Iraoj9u1VRqwz5d1fm+25o94GrczEsZOn7aJIj4CdO5cXxXnC7G48jltLTXU
Dcirhrk/FdZGAvJAwsm9buY7r9I/l8ZqfsdmORSLLic+KUAQktSNW7fDDQhw3xCc73MC4bd4fA7N
+BCXkLrDPXsktXBrWLggDOUwxuD8y+X7EcManHct72Cw8uBGmBpEp2p78i3ZlTfIapzBVu3wvtlB
Op7SLv3hnjNP29EsDKjgwZMk4k8GaAzKyJbaz+s7znFXg/77WXiE1ngBdH+LVSWbZoBOgcL5pN9H
m5lPytR28NYZayWCZA0y2pUMXnxcBmvZL9dUdijxUehr3LmyuwfKSif6PJZd3gKZ2GKl0VBVDTxK
hXRzYawX3uj0t4IHsz4msnSFbA7AsaWoIt9X5i41nhWJ2GT6GRs/rn+r72UyxhQTW3KtmOKkxilU
ffkTeo++/vAfhG99K7g8DB5vXUyUUababIwUUUaYbhThMSx2Fuh0l+dMzTku8r23/M91sf1DDIyO
imZiCykRMppDdhnbeuXEK8Ppdsg0lM/qi8565IH/Loc1lMr+0vFgjphopcCDxVXi1wTl8nFwFBlv
uwfOZ7vsgicrzBkrl1aNLbn6z/K6BXSstuxR/E/nRu/G7NHwoXKbsvS3f78lTlaZc1fXEaqEMW48
1SdrcXIg7+gka0FD9Y9Sg+WOObvXF3rZY/62yAJkogbPqdrEJJze3aFZZkMwwraEu5j8mJbn66a+
Fzm/XOZki/lyaVW0ISY86J5qb4OCpqLoLbEtBQ06EFvKSYLBf5Dx/aoP4A2C9sh1+xcdB1VOsD5T
8uJvpT91AL7IgPneqj/UJr+3CsFpxPrndTMXb/ozM/I/o3OD5lbW4snrZ8W4GubDXD9KtI8CdXik
f2gB9Zx1XQ4xZxaZfQWcU1UWA746Q6LFV8CgLf8UPgrZVrwZooWEs8DvQ+r0O57ZY85GTWQhbRpI
w9Ojn78XXrimH69458t28r4Z/fezq64VDTTDNGwm3q12iIFu+KdLkvfrn+xynnC2IubCEQvQToxD
A/3rvbiJgnIVumpyoEIwEcQbhNFuUSB+4hjlrY25hFI8vNDdhjQ8WZn+sCu+dHmm4K0GKaTgTz78
hpOzf4cpfH05Hf5mgaYUk6//3E5Un0ikEdwPOIGWnQT5inLXq/e9W90AVfUveC//aZDNQY0pVKay
RwL21y3htLW7QIk+aNzJS9BfDeTXPPP0u+t7+53lmrHLvLxMoy0WUjRU7Ck7oLa0yis7fyjuCi/y
LM9cL752oD6reNpGdls/fhFXJbQ3/98wL+Z3MMEglQZQOlQQ9UqkeSWrN9HMYwa87EVoaNCuBmb4
GS8KLRVftQQDNClE1Mcy9AtuauRm1zf0cpJP+yZ/mWHSmFi3lsRY4DkEG0qv+2RDnnQnAT06CnwP
IV6a0oew1jgn83IwPZllHBYohL6MeySiViN6k5jb0rKbzbdB9dW+Rq26czjrpB/k2w18WicLge2T
LpVLCFDCYUdPsEt3eCV2jlHcHLH0X0nZnRljvBTNcWE2IhjLgKyX1ONYQpCep93CcRD2hs+lLNMx
Xg9R1KFcLzWKv9pylErN+8OdY26hARx2kwlwJjwEQ2ugmcF017QB46BDMrt0eH7/m1vvb9dQmVuo
j3AFRTGOlriJ31WElMTRbkWwb4pb0D1x/IJeANfcgm7y2T0EqnWQGZSodsym4g/15CTA5/XLciPo
MmcenP7ua6aYu0gtqqRbqE5dVqMJlz5V2uP1L8VzCCZijMncRktDYyOcQRSILYmh00whL2TwjhIT
Mgz0+8I8wwshxbOxje34Ptpbmd16VNcjO0aNf31d3/FqNNiCmhpiTOB0+KbNMi1xPyVtTj1QWpli
QCfUYqjb1RRcKPioMyCF9q1ydd3uxf08M8t8sLLqm24hSNqb8TFTEZXQtIXSD2c7eVaYr2aVUl8I
koTAND9KzZOo3encT3b53X+2FOaTgU4UHecoptfm4KKpBBYHuoWGA5DTM3DXFIUGOiLRFp/6rbxN
99rDn+0lE+8VFVrVrQzI0qg+tI1vjOB44CRBF4/yaY1s4bcerCpMZVyYKGK7paXYloleMeaKe5NH
5Hc53zqzxQR4PMa7etRiSsOKzgUQlBjHagP0f/zhINrlnsdSeDmRPTNIz+RZnDJ7TU9jsPoDsmkd
MaPpxUf6ZDX8BZksaM1W3IHJi+HqzCIT9qFDUUqthGiiHMPbJMg2pHOGFIqSdIq5fkF56An6PX/k
JV+7cLbKrirIlNEQKQvVFiATX2lrIGe4SDJK2/otFJ+tjZ7JMztWnWbgEUhAzHJs19orngf25Km7
1ucN3ly+zM4sMTGEFOmokBSne95IK2s1BOGKeDNgTZSKjldeu/yAO7PGxBIR0iiSniJiTSt9tmlR
CvzO+26nPFK1xuvfiucfTEgRTKAUShSl/BzMgQ2a/hNUl66b4ITGr7rD2WdqBaTYqYx6aK+rv1rS
+/0CWiMIZl03c1lB9rRtX9HzzI6YQe9j7PDuBYPPbHcbfY/KE6i4s438wwiM0LHwpoB26E1XONoG
tOCpLQdgDF1f/x08Z2FnlFMitWgiocgcQ9OC0i37grccwntjgyLRilc24XzALw3Es1WnPcZHhw55
FpR9vdrE0HfJ619dzPLPNpaJIVYid1aM4QrKuC691ev+dvywCnvxpRmSfItHl0XZmyv3X0xhfyUN
YC2CNoSCEgBju9FznfQyzsLc7SBDAb4f3kDh5QvnZIFu8NkGNlMPpG8S4cJpCsU1plhyYqnYimHz
2qQDL1P9zR1+MscErSGrBhUDn1RGN/SHI8Zv49qmLtK40uwBiwY4udMfgaB2pqN6BxQT78j/JhE7
/QQmmnXaXISlhILUtJI/88QrIXAQrqrd8AMDcu70C0J5Hnei5XIUOBllgloPenxFbxd02KDPOpi6
Ow2Q5lN45FC/OX0nO0xAqyoxKwDsweKe4wdKugB++tX0CSk3rIq3lZcP38kYkw+VBCg+DWqKvgQJ
J9P4lZO368GEY4At4xs9ZHYhEQQ+rXw8yKXgA0TzeN0E58OwwxbzskjGElsoMUOuYdlG8Z1RbK6b
4HncF+zz7IyBiiaZ0x5BqvOyg3Ef+iOAzzZtRgCObLqyXTuRy8t9vqvc/jN2mEzsUKaiXyChFa6W
UY4xLVjFvhxX6aYHhORZt2pttiUMa7iJhudPZGo/jCHETbtk3hyC39GuS5Lfy0uV77VUeMfcJbS6
DbNzSTscm9oChEekEM9Qi20iQh5HmoFtG8bq7vruUSf6nub87WQmE6DaZox7MLWja6QB/5oBLK6v
ibYee9Q9qx6gOwnQE+7m0dz3mlUmTuV5KZVJh+chrRckWzI4EfApo6uizaJ5YAv/MXxCsVcr8F4E
A+o29bJhxevX0qBw7UcwkUosxMwaVCHxcQk4EZjoNXyWLtvp1ksu8tJW6fI9d9poJkRp0DLLZg14
ECBIMUqCme7GSUu7/zljGpN6aHect/Ou+BLNvv6NeeeciVqAc/VdrIyJrwm0iPZTm27/zAATqfIc
+XiWw4nAreXE5bss3l83wAu8Fs3Wz864rhikiRKkX+F+wcuGksnVXodGPtXM4XVSeRHFYp5uVV/N
uUjX03kL5n2g7dziWf9g3EHU+YE24yBWBr0XwnnaXO6rQintr3zka6TsbJUFGcBglyIg54n9XPwi
684vnDYwHwgtVzvlhhz4dfqvJO7KOfhGiBmWU5e0WO24AURWf1Te5NseJEYdZJFNxYbsTdJDHZJ4
i1ff6qVdYFbKt9Z/eBwtJhJNKoXNjkgcGmDB+5SC1WevUu4S9RHjef51h+IcCYsJQLUUF6UBRSk/
NdapjHaItbjXLXzVEq5tKxNe5HoCjLE1EVlVMHyBiScIu2I/jsCrG/lxDEfFNc0J0b3ofMzU/6tK
B6aOTAwdQfGTceGMxFGSj7gU42iwjeZh1A+loPhFzqP+vLyTJ0NM1QGA6CgNU9zw4I4Y7GIRwYWT
8WZkLt9SJyPMZVsRgIz6rIRvZLE/FsM6ynp31HO7mBq3AmQ1ldep9XH9C8qXL4iTVcYjla7CvHeC
BlbntevOabBEu7kFlPjRgs5Mfrem/Q/gMo3P5r1ZxV4XSL09Q2UGE3hH3sOdtwXfPHYeiyVHgXOI
MKzRmdXPUs12JoZ2MrSX4px4KcF8v2GWlXN9H37jyad9YDy5zmOwDuUoUCQ1uW1DDGBlcusZWbQ2
w2ifDMb7VGheqsVrYRkjTlD8TXg6WWcuzhiF/iUsJNxe97AMNSrjWfSEp2JTOXT/s3XzLDnTD/Wt
9ap1d1MckXO9cnaAbu73s3z6DcwNKg+YAJKyr8s7O5DV4FaHzk5ddIptAgohFyJgbhNwjFKnvmaU
uVXBeDNZEYh14X6Tq6Oejc9LZeopHiR/wfwoZ5Cdc5JZrYBODptmFODuqAJ7Ofrt4f9/bvAraf57
HzUmKlnaItUpQbBQ/dmT7C/99ARnafiBCf0t77P95jl8MsfEpqWuTcDdkTVkuT0gXtjqRqVN4EO6
Qp4SO/V2whtB3I1gj3q21vlzzLlmLid9px/AxK0MsyaikMNvVKl2m8KAJEkQYcjLErdGrENMg5dZ
c6KExoQsFIaKXNNwlxuTBLJd0+mkH9A9hvrUrWx9KHgXlTy4FD39V9xUYwLT3E8g6EhHJH/5zijW
3U95wcwNJwbxfJMJQVKed5YEXThfhTy2opU2HXO+ft5462DiDGZ6FCE1UAzSBs0Whq0YodHdPUeW
9IdrYYIJ6YllRRHCqSX8EqKfE7dh/53FCscMKrTg8DTAwC6y3J6W0GXxgIF4v/lqPWRekgH9bw/J
KnlMnwzP3BkYPE695gkjbtFxwaRW5S6cDOQi5OvsV7DNFnUchlJTgeTU7Hq37AqMh910nykE2UBy
ra/zH6kYdOgoJQ+zS7iVUvq5WLc8t86EGqUZLLPQEc3iVPRCfV9hviRvV50OUbiYU4K4dD2c22Li
TL3MkIUwEak1ALmRd2GGcgYjIO8QXHwFndthwkleDmWbDGO4KvOvSeFog3dJlbqNKwCjgGmYhnMl
8DaRCScxaPKjuslQIFUXNP4yEMNkCkZFS9mdpmjdWtxyMF3Ctc/GRBO9mdQUEGfa2afYYwPzqNAu
XJz8ADaVVRjZvGcH79sxkaUKyyzVZiTKrWQcy7HZTImBSTVeo/ji2+782zHhRQA0sTAzvO20Y+ir
nvYUHykCC4OTy0YGlxyt3t+pL9z86eJj9twwE26E1miryEKTTkBfejSRK4PYUDCpkGCQRq8qxlIF
6SZrMIlqQuBGEOy6fyD65MjS4l0PsZdup/OfwmQ0SdZIYZbjTPZok0/aqzXMzrTsFmurNLENbR9H
aXj5I+/QsJ2beGgbtScqhSJAUe028jIHUwDHOBCDfsvDfHEODNueacwiWyyJGpu2qUrsGO/laVqP
1pNpcBHDNIRdOStsd0avFX3OFriU6qfv+gdNalS72mGQd3gU3v/o0331x85KEzUmMIE1RWdB3CTQ
xCXBiLKVHHCboZdu4TMX+Sq7ntnp1KRIdRWV/HjXQB/elezusXDEn+QJw2a00O53WwvPHPfPlseE
nSSeo7yS0Kyvh2YNxv8gKUc/Lk2Qtmb9EZzAm0ItwYmgixyeIE74+aIMP1vvMKBnmQqoEpRkWEV0
VLQuvXbhCUFeTIXP95UJP6QslFoKZwzqPGM+zG4c8rTcgXFf86Z+1XrTV59NQdPyLn4kgq3uLQ60
6eI77vwXMHGoJFO/DHXx5a0L9CgFy6bE3JYXuoDYO0Jm97jGhL3xCY2IxxBVtoTPrMlzLyYCTVWI
O8vCi6CpF08zQsyaJhjs7utnM5/u8jDzlcj6WdT92mjq13m0vFFtgyI1Hysil7YB3jTUxLv1de+7
+MI+2xuFKW8OhWWiD4rAqPrTrgQEAMQO2AzQG3MudK4lJi2qlTAzYxHXXbou7upV4S9+sw63gsu7
V3lxV2GSoq6IE6ksEZ3o7JDiLkH5RfNG2Vr41jjflaUV0SKhUKIQyyq66Kkh1VZeAIddNNOTFJmT
v+v0a1yJuwqTFRUW+D3lFlmRkumYAVbhukkfbeTZxIR0M0DbD0iHuvaMqVlnXfus1j/SPF8XlbLG
9LPdd9lBnhIPg29uHQ30PwFTlKZHdjNBAaaGxvdSbXOkIqI0bbol342mtFJgIQMdSIc5bbvoptul
LA9hKLuAGdtxkoP1UCfvZWGBS0EHC8QAtqs5KAGQKdrBjtTUM4jqtKLlKZoCGjcopeaJjFGWrqic
bNJtTBXjlSArdDBdCtQQLBz6kq4yMExoC2aedXAojdZqTiyeT1JPuLafTPBtMfSPx0wCT5Eb6P5a
h8WY3zCr/que4nVooRguqOCnqgpPAWTRkcphb4CN9PoZvPRUPz+CTB4YyXiQ43RnvqZqE7jTzGcp
iyb0wiDOC0Xfh6mO93Wl8tZ+2Zd00FgauqZAiQF7cxb/JzWrE53WadN1d5ACClmEdCgo/LnIkcs3
zckSE38tSRIiJdHpeQTpzkH/NFaQnLibNr3brZubAthZnlwePQjfP+zJJBNt1TxXpzRENSIuoDxF
cJfzk6DLzvO3DbaJ3fYzOmsRlkU5JSkofdjKN7RfQhM8hTcdeRHVZ4gnc0z8lAo5aWJAjnzMyk+r
KIhzpwO+QpUd0MZ6de2ImLq57pmcD8f2t1Wo9ZYEpIggSAomGfbiXZ29Xrfxm+fJaV3M01ITizo0
ZtxA4kb/VPeDCy4qN3VlWnLUbfNtdqfs3w6JnO8nE0tlrVuSqEDCrME7Oqjojghx+xBvvnmVSoH0
Sdtt/Pb9b+7B03qZmEPEEBeE+IXnigItMNfJmipZiAFP+vXiGZBEWYF6kwU+Y8bQoFoT0SMktGam
20LzKotv1z/dRfc4M8AELis0w37um8Qvl/GtTDQQjAzbOY3u/8wME6gErU2jWUJ5bIKEcxI/yAA4
dLg2rlu5XDQ6Ww0TpToE+LHrZtrpQZlDFbdxZu71WdsYXXVUI+EuzEsQGpjT2iBgwDQ6yD1noIWb
9snUOZFO1mnVP4VT6NUgA4J2Q8zZh8t5zdkvZIJaP5kppuDwVEjX4G9sb8DFAVLUaaM+J2iWcseo
OP7DVuVVsYjzWIOj6rroZDqGI2ceBO/io/W0IrYqn0k6+JtygNQwtD467XpCs2sK6m3tEa9bUzwG
WP3R4eBpSHE8V6Oh/ezua1XQSEKcA3dfHu1zAgRqZbi9yOv1Xo7ZZ+tjYludzmXUUdQWWdXr4aEG
BaO51nfxQcWy2g/h4boP87aTCWlh1Y+CJsKFS404cr0Wy02mQ7rKQqtO5TXnqLd9u2LP1saEF1mU
pDiV4B500AIA7EDaSF664RXHeZ+KCTIgk/xrzFTFYGtGlkOG1JAQHpcyzwwTZMCLlUw1/VJaVdk1
VEeyxyHjxMuLOHlwvvw3ImtMiGkXZO/5QucMMMKaBLLudLfxCnIoa2iYUXhiT2yeT1y+X8+MMlFD
g/qbGKu4X8fNy+j1L0tQOIsvvEwbEKuB3DF13qFmfd0RObv59Y45O19zmhSJuCBXqcHEmuZ3VtGC
XpBbhuKZYVIiOZPUZtaRn9DSkJJhcB2oSLc8kNzWV19y6oeWi0y++OA77afOxo5KN0Eyi/00Iagz
zLUdja+qWAedma6u7+LF8cczf9GZ8CEurWHO4KpFH3b2VE8Jmg8wuD72K8lZfqm71BtRjuo3yzvH
Lv27V462zsSRBsJYOcbOqJ+O3nwA+BqlywY4HPD7rcCV/pNjj/69a/bodz5zF2XE4Hxbo8Q3Qs0n
xhOh/lmuqM3BUTsPCvXDLznog+tWeUaZwFLFuoChLuqjkuam3W6eNc4p4F3YOhNUwiQmGvQzUXXe
6L62kgLBESHc/Z+uPS9Z53oLE10kxZx66CaiZQKOAyBUKig8AAKNL/fcr+Z5NQPQCLjfPRltaX19
L3kHkYkxylBknaDiPiWgaY7HVUHSPYac3D+ywo51l4puiXkB2ORUFoGeV05PxE028niZOAecZRYC
dQ+ZtRRFFgx2gD31RpQlOyyg6t4Xzr9ZEPJz2QDNkPSVPpz5vYwXCLSKUYJd9MdUzWw1Um0L1aPr
Vi47+skK/fczK6CFU7W0h1+Ucv5TNuadAXnV6yYuf/+TCeYAT0ol6EOE5zboST25+pXKAAYpIufE
Xpwgwk79vV/MkY2btl9QlcJE1O3s0WFw5Q4vRNtcxRve/Mlvrs2TLebsNskcxSREDEzXi4LrWnXM
DyiGA/45OeUvy3TyQLYF7uDSRbTu+RqZU2xoVd/KHT1KrnCkBagtca3Yo51rwbN+jc/tr3bx6IjW
v1Bopt37s/1ljvE4t2MulCHe+0LqiHkGymlkKhkvLnIcku2LgQvWNKMcVbdpAfG0WQG4p0kKp+p/
ORf++/ux/TAUnGStVOidIrRrQrJdail+KcigVh7X0zj4108A3ZrvV9jJHJMVRIIOraIypnV0spYC
NORRSxMDnlvyto7JCIqqj8e2h3dY+uLqgwFaXE418jdvltNKmHCRi/IytpQ+ULPLdXGAXOpW2xfQ
toEOoWu5AifJuYh1PHO6L1KNs/CUQ+8vz8G2AAHT4mAkdg0BbRkCCSj+KO74YWwrv/Zi3GXgRBkD
8QDKdQDyCeRU0eWUX7l9QN4Ws0GG6IsVpbi0MyC3qAIaAjKF++lvInrlIN52efC33+QJpy1nYg3I
YQm0dpDn0XcBWUPKK2i3uW34zSq55+YJl10VeaWJiXVkVkzWHElRpBcDjl/lIVPYJQeQ2zuYtuig
AukSG44LEnjUE9L9sK993tP7N/51Ms+clMoSiBFayJ8Hy27X0Ku9013ttlvp9uIRHzygHDSQwlsv
c2bysFH1YcEHVUZQOkfaIR3U1WjOQRbNB2tqj2UyUzjrYSrUjbQsvriEEAbpfF1pDnMi38hl/Ax4
qRSMneInGXjHk0WxywpNrBoMy1GpRuBJN1xdjlCskNPd2OobPZNGz9BKf0Q/Jl3KoJ5BEg5SrXEU
9pAXc6CPAL1J43GBDkdIScH/l7TrWo4cObZfhAig4Kpe4dqQTW/nBcEhOfDe4+vvAfdq2ayGuqRV
rEKxodFudhUys9Kec94h/ZsH7PueOTtO6rntkqWuuvDoyE/gSnhG+HkDROll7nGBTslHjApZwuxh
3YC+BXPBgJI3Oa3lBmMfF8kTwFOWfZPQKX/P4OxV7HS2xG5xPf74FsnZbJbA/dK+hEggvJvdnxAo
vtjiFNzoopmnPv5bCmemNCZyM8+oGAN1/0nXx2tSI+1UktA2IoDlUjMG4+14Geq+22nZbszUAyb7
XgS/QnS9XIBQsCFQuxgPW7xDSoENL4DhYF11sordMlkXONpB1E0R6hIXGLS+Aaz1CeNf2q2xz535
IrkI9v7HMh6l2v5Fu6kP5qtwGWYxzDP3za/eVGHso4QtR5uwILsuNTG8mrmATxutKEieQeVgo85w
qOLo12BGlVWpU+mUFYihlihREOEKbp1fzMl7k8hoo8JpxrU142tnhqAYKtBhfgUnj6fWqAI8Aoaa
XDUxODgAF59P6fV5/REdhPOGQV2ncjMyNONAOBxJkRWH/6uh8As1EQuJVhZ40lNmjR7edPU3Bgsc
tQY+I57xjejNFp2J8zjBgrJdU5ypm0snSj6oISzFrH4dAjYUDdVuvJqcBQwjpdgbhFMDp8VDfYNx
5lqx42VR3H8PULnTJWu+J8+ik62HBt9y+SL8kNfguchwldhAmJ5QF7mXgBA3unNkD9cYSxSo+XoX
5EgeFxwowZxW4dIV673mT/UE9ITmsbCZGz+NdwvlevYKZgbHvAGzhCM67OKlT+z9SDYXGQTAEftr
hI1itcUAw1ZZxDbYMAF52TnnrUB4Ts4MhsAIgZEy+l79QnUrzJDfJe7STlFuE2Or3EpvwW50dXxZ
TEf0rQN7FPyCRcK50y5KfRT3RlETRTLDZlFZoj/tdxEQSxLwCvTNXq6xDzoycF7TJLumE+lsUFaN
FpHorzxiH9Gkihb4hYrG2RDG95VMMupl52NAtglY/wZB72gvg29YORTN964GZUffmnuxldRsGqOb
sFYZ4ubDhUtwV4Nrho1WzlKnpdjEq0SVHYER82TxTTQreg8A9k00yp8AJAO5WrgBFY/Ak69X4o4O
xz3ReZInmZ5OyVddusOnvDCLfQXfcQMzglIlnhS7GHljwBoGwfjzec36Gjk61SyVAZNdBfH21887
0qx2qrsyDhEhNG56E+8w0bMDft0VcNguu022IffTTXG76LpmDQ7x/qolhBsVy5ULMqGqW/VVhtZ3
JIt0fv2rf/8y7mKGtjC7hqLA0LiACXpUfxuaI8eW36LnrrrNveSEj6XDXjuQxe2GC5F309c9zLd8
zotLBS0QyONL+ENjWmTOX1kqb+KBXvp98dkG8S0rwSghZU5Ne1fKFU8OtPfAHA9TAZLeGjSFIByx
yzzzNBnMMEaWXuSE/upD0Ge1aIDl+j7IaxeQia+Jr4GXuTuUo9qDt11DshA/Yh36MIW9Z2JRcRyQ
7IT0JcuKHRLky5bSGptPWNCu6c7UpgPKI6AtkvcFCDHAzOJFqX/h10AiBbk7+mJ7WknbjuUvZqrs
W113JyzgVb2M+KQZBVHDetZG/r45vmYjgWEPLB1owg+2sYlfUycF0AGyRUyhRVZ7Fe7nf9RDOpLI
vURm6/ej1OHlk6fHTgIFOuY06uF/PRf35ijjSLs+bDCd6sj2MnmiFR74TRbLWHBs9Q8t3543zyVL
OGOd/DwzyHTkLp0QSfQDARdWYwWIbLPsbg5Sj6W54KFbLOqcNO6VAQ7+IIXGUk7UPzELPmB5fMZE
gwXQZ0+SNuePJtQS7hEJSSt1ko7FG/S7oRZfW+StBebKJbmPXai2QKLoeNwzUoLEO64jBM2BjM3c
9yEHpZPbkQqAltdzEAkuc32j4Ugnl2975FkXsm7w1CDQrJv+kkzSZg78Dfi7f6PPGdp1GnhNhRSl
z5+lvtswv04OJShU9Kjb0Vh5JY32dP7GBQ6NcA6VtDFIwJYOQtZ0dttghM+/qcFiFeWV6Ozr8Yqp
KQiAgc1CuW+blECEkdoe8zEoG6leg7oYQPpAkrYrnPIz3YvGBhfNPNXcb3ncpx2HcZQHGdMuQdSk
liTNBzrqz+ev798o7LcQ7oOqppJgDuzLrQ1uf5Nfdxtwy1uta+7bO3KhxIIXUHQo7nv5kTySFoHu
JguJNZPHFvZ//khf9dKTewPboE7AQ6gwnYts61ieZdrhjdVuy522ke3mztiDhA8tE3Mb7Q2HHdqn
8ko6zMj/dggAnBDreDmAmc7/kNWjHv2O5c+PbAWldupDN9GsifLOjXv9pYRHF5z2tDIBZHWZyKYJ
7ApDBb3HTylqKfdkLBPq6ZYWAoccIzbAbxhsqdz0dvoWfSz4SKBJAmO0aM78JJpcRGsaBVIRqJtP
gD9nBnKwugTPfSX5diKzy6BoHmItFaz4nZg4J4azg8T3Q8oWMXHTg0sWj24zWmbceQF2Xs9/stPm
EyeLMweUWzJVHSXDk/Lmemh0r6XlL7+d33sGQnHShb8kBTlKFPUe6/rnjBn36Nu7ta6+ZV29H8P5
Kiz8W6MmrlpiPELw805cEPfzOOupQHhGMrDLeDR1W2d0QHn+GXqV6S4EL17q9oYtmhIQ3T6nXzTK
dEZniGyq1uql14lQty/fwPQp0GSBIH5nVaellvQtrh4dHrwkqhOBa3PAmKPiizAtTp+x5R51BbxN
BL78BKJDkSe/NNXAxJhjdUPk9DAq5dU4D49m0+2znN7XQAWZSPg7nMI7oN9cT7m8V6QZizINqBEN
TbQcsujVD5/F/SDy04prtZzHpl9+kFq9AldxPyugZCCl8pwklafKROQlRQI5J0lYWQCoJARbs9Hv
U5kVlgKm8C5Qb5LBf8j9SFTbWHUWR1fOecNRatqqniGwneMHI4he25TeN5rinjeRRR1PLxLdUmyK
afi+nLqySpUw1RKZXplinaIFBzRIOhmWQ7rU00CwXjbpdRYk12j1bs5LXj/g35J5/W2Gwgh9VBA8
owbd0exbQa3ahi7aRD55Vb405VsMlxUgB5nlOYSYWAcWRfY5zgJ3e1oI4SRwuhiZRCexsajGHzBM
Ow2qXrtaRyUk3Pq//czShQBdq6avf5+JU8awkqewLPDRsCv+hHEub3Zyp6gsgPcsZBCyQ39PO3Gt
T/TFOJVs20qPog4HnaThcmL55Rxom6Ju7s8rxrqpfZ9u+RlHcYDcpL0WsOV0VWqXMQBKExNrP4FF
CQFt6+CcF3ca0nHfb7ntI3mTOQ6hUUHetF+mNvolT+0tdeO/6wurhkPuBAIXhThjc3y5xWzNAsvF
EFg75S5/JY+Y1AD68eD4gNAS909FFnDyCLYzEBYWC0D/Zxp3VWEHnxU2GVW7AremYmMyYCFgOX9K
shjWuVNyngU8zHEDNjXQwqJ/iZ3VfayV8WGUAido6ZXSGhvWznv0iBzWG1dp2Wymke70nG5YIr9V
RXbd6+OOmMDlRMNMMsI3VS02iSrcaBRYE1+pwLZpSKXF0w52QcFzjP3WwzLBWG+BI9Z4s+GxP4ph
lbfi+Znl6s/c0dcdHqle1rbyQJd3ldDSMrVtEuXbXi7s1KgscOLZFdHs859l/bBUNwkoMkDDsRjf
kUQQ3hq0KmPTM9H47EjxEBnkBdyVV+VE3s+LWte7b1Gc3hVpWY71YldB0F3PJAKtXQti3/NC1q0X
fB8yVShRT5ZWUq0Cj1GPA+kAGQ62MaqQGOpd3GCYO2QrxdZ/vTi/+IsjiZy/yBqN1fLyZMpTS6zB
CK/KsfmVYBvcKsZxP42ZaMJm1WGAgR4Y4aA9P+klLfh+fi3jjFMW3iVjcyH19LLTmDubbF9p6tY0
1F0wyaCKIb6tRtpWktq38xe9qjjfv4HvK6VFqapBg99QRo/ZODlNhwnjaXR6Fgo8x6pRHEniXmyl
VrN5BiWiBxi193EAVYGJMmo6aPeRr921Obi4AEsnKMGvKuuR0OUTHNlFVE95lQUQ2pSl15P5QQaz
0vkbXA21gHJDKUJp/aQeUprZADqIHl8RkwBdqk3uAAYwUOWSB4J/BHxRTWqHVAYpndxmgjhv3U4o
MQiyX109yfJzEOZMSVcsXm5C3VIDRhx9zU3QTCqgF5q2tShpWL3RI4HLnx/daA4FaTozNb0+nUDW
NsRY4G110ZbjakxCDVnH1TGi8h6UqHENuu8cE0mdtC8UQGRl+XMeiq7v6xE48dRgZGM6M1X0c7nX
rFOiYJz1VPKWsu+C9eDNrYXR2GIz9S7DWMPsYi1VsfvOmTXrPj6kIpj/VQNEycIwGcoX2lcZ5+g+
fYwlhmlD4HZoeCiG9qnoVBCnDxh6T+On86q6XiU5Esb5uCate4kubMxx0gb2UGeDBb0C3UYiYaxf
Y09Z3NxKwXjXBYDcTfq+sMHqCGTBGNTrWQCwgqLLP00znO2BaK3gEVtTLZBwL1qsUEb5j1GGqaqy
esBHb0JIJ2Hp9CGo4gWX8EW1x390gglXXZd1U9V5HrJZBx50N4BcfQS+olvKylUeyzdm7D+BQ+hj
ClCS14trPS09vRovwlSvF8bqi8SUfoeqZMIbo1oXDRNAFqPhj6maW2MgujUHzAX/BRCKlPBTNtHJ
qtGuaIoJtPBj+jT7fmK1NaqmRpV7yYj8oYI+WIDHweagYZEK+zix5k4BKUGWa4DT0ixlJ5dr4Dhr
qr6J4vgpyaVtUoWAWQEOyCgnNwQ7KFZAsDJUtrs6NYDe3AZWSyVUvw0XVeg9obOt0N4DFcLvuK+e
sWe3T6bkOh7YvgsUYgU63YMY8YAm1osqZfdF6e9DhYLbnd3kRvUAzJwbnareRPM/0jDdRSH4dcGG
7vkZNkFMAqb48VYh8lPL6tckB69aPgZuKrdv0dxu4xCtzaSKt7Hmo5uWPnRqfgkY872ZBY9lqx90
1rpDx+61vJGtIcGUiJlItyzQALDbR7suV/+QpP4UKMFaGEtQwiZIjnUZCx4/3ViiY7azSFtEMZNV
AhwCXF7da+OEGDaF18xFTazVUgtiMwQYzKQUm7g/5amBwqqmbGDmv2Rlv0gsNgW4/n73dgtQmeFD
eYw8UbC+9uQSAlIi4PkaOjqRP4WajZ9IU4dDsgmTFG2eOnNJr9QUqM/FyBRLn8oHkrSiUd7T+XyE
Ukdy+RqAHoLGYG7xJKYkeyKBeheaZWAFDMyC2WgVBQjv58Z4Kqj+LM3UaaTwQfB5V0+ugh5FZjL+
m4+HJV+u5rKYUGYBlZCGdl7fe9UnTIWNbraLlla39KrctO9h7MaPwiGKNadOjsRzMTKJ53qI2xmP
pDciGQQFQmQ4qSPdNa8m5sGBx9Qe9uKd8rVQBMEy0cAmsUQjnJK1mloEWQgHqmoAtkkqjAqF4y2Z
5pfUrBtrktk97VSPEhHr6Cm0zvLFjyRzUUFLmq4eR2ga+AB/VVUWWQXzBzsz5Ws0vjAsF13Xfuem
4/yQz/Orosm/8GssqiidXaLKZvmxak+ykbphNvtulQONq/HHxuoC3SkM7AHL/iR4blY/kkHhBAxl
6ZFwOdMEtJFWNvGRBnBCJi1GEcLxhQ7qPkoL0Vb52tMGIGSTEk3XDWCJ/LRErcQgix8opkeHxwHz
FGEn4khc1fgjCdwXyDG4QEOs/3uFQQ5FMNt+hrilo+lmKlp8CSRTmKHyFVGitupIkTjBqxHEwPwU
eTU0TVhlXb6ZzMY1oubJyOPWRuzmAZN5L7Wwubmp3CrG3+RR8MCYeSsw9vWfoCkKwCaRAfMzecrg
S2aEvMnDKM6+TztmlWnsSnPh1Tng3aQOfRIUt7su2eZ5fG0OvSAFWK0VEu3vX8BnUXPVZ34cmsxj
W7pBKWZjuuN+IQ74T5CGVq1cW6IX02C6wdeZwp4pfa7AylF8SdMXFiM/BH6PPzyMuYr/MbPHWvYE
d7yWq5IjoZxHq9R6Tmtdo54BUCNPdgEUI9nUUTeaR0JL/HStGueRPO7pmnODJV07IqsqjMGS9TJF
GTR4UBtpP4WNaAhPII2vFRULVLoS4blIJEABp8kuTyo4p8BiMRFkpOuRwPfJ+NQG5qklAcXnIxgL
y66Gt4UBCzvLgCMFW8gdseqDqK1yijWyuOcjmVwa3OdSqmRpkm+wp+wy/ZoVB3MGqBMFZnZjT5h3
8bFhZgg2LlYVFZOyBGuNyMH5DnQSMB+TApR52mbBWcMasbdMEf6Tlgo5EsN5voilftzWBjxQNr9P
unlD1XTLSkVwmlUdAdaSDnpHRTb571bXYZxkIYIaOZkeWWPEjqprjt6O73Um7wTmtrwHJynKkTDu
g6WlQswKFSlvAKG9W+8ASgkqREwk6LA3z7/4Bygfi4ocSeReqDCdwb8Sq8wrp8/B/yXXmXP+TKv3
h5eWYXJaY6hL/HwCI+Tait7AxmLtnbTvha87CfZci2nY/k+C+HWBqKgjtSIQBMJK2/Q7MIyCZRpI
gwCSFYQQq8/695n4bQAz7ks1H+ClOirbgRk+6r5897+dhtMELVUrwKVC7QrSl1ZqzBdEGT6aCAjU
lKWiustak4YAtBm1EJWi6srFRCBmbSoM2EFai3qrr9tG62+KKnULuq8GJri+dZX4lsY9KoWU4ykD
CbE3h2/GtEdGitI4IOBiEW3W+nf6FsTpHi3MvjMrHGsE4SxADey0EeGer4v4jia5hDLuek0bvrTO
KAarjOLfFZUE97XqUI8i1uU+j2pFckkV7KTL0GxdYVZs+I09G+2h0elGwsaI5c+xa4Jf1PV97ECd
18PVmRAC4nbQt8OGta+qypHwPGux+uLrS0q1TEiCm6XcVoDaGAZ7mQ+XQmyTBXbmVPDwdtJ5AvGr
Qd6ReM4OTAJMplTXMMA0zFYVBFZT/hmDBtTqrpxfgB7C7hpMpMQleK1E4cHy7U68MUItPDKyShB1
/bx3JK40nFvU6LIkfDBHEIl16YMSVffnz7gawoM5mC0ZK1AAOOPD8ivrzAhTk7n6EVTJlkWDlWoX
qaZbTpMlAmVaP9S3NM74JKIZmOKrmdfIJnJy1W6aB6VJBV5/tUCNwQydGCqwx1Fx+3l3eRbW6qAg
NAbcM9gP9EtQt1u+lwF23diK9+bXHNixOM5EzDwhUa6jwpklOwXcNoYByj8ZIO9SZCe6MNFfs8hj
cfwny8uJFhRaOSpW92eysyvN1vCo2WBmaZwFz62tUAK0pi+CDtHk2ephFcydaQRpj8HXdwbNULpB
ASSmXhq1NTbDBfqtF2ZNnlrTbv1clOaoK3agfsvj6zqzoYbYVFmiEuDBgBDOaoYDdWagSmEtvNzL
27l7PW8Say8E+mOo0uF8KJ1x91sRQxroUhIeq+zDb8p2MxnTbalEHjMDIX/xmkkcS+NMIpeA+aFN
PkI84AjNmGcD4adTBO7C0bFsa6Sfsn6IbbzD50+5mj+qKNGZeD9Mip7nTyOpJjzIINCBLYJoZSg2
mevv2j1yeKsx3MQT+vLVD6nKsqLhL0PjM2ZU+Md89JG0a7/SnfmyUJVnm/QC6LGz229C13fPH3D1
M6pYQgG4CZJEPmVVddNIWB1FGymRL2YJvYWmil6HSQe98GzW2/PSVj/jkTTuM05Vq7S0Ra6qGVcN
+yyxaoNt4/Myln8H/ySA3gKlXESyaFdwbi2hXaHISgSi5JIe8p7aSgd8AvMSdCt20ly30ct5eas1
VXhQGAGjiKD5yCxP/MSccol63R5gxpfzhXKFmUBbOUTCgdbTpTjkAhh5Rq0KVTGAA3CHi2Xa5iYe
Qq/LpdE1KnARGpUCRGPlQR+CzEZ75CbR6WVomK9MbzEuONxg1TazjDj7g/4SOF4w/lpFw2NPU+Tr
5BKwNwKVWr+Qox/Jefq6zMJinqDDDUCx+o95K9/om3hLtsm9aAR9VX2PRHFeqAScPqEBRaUQK3qu
SpMbVsk3pdwmlpKMT4IvfQLI+3X7GuI8Kis64WuFIxbw0r6qmDdOpHIVOdiiSrktDXYdF/5N5Gcf
zajedWkHSiGaC6KC9ffa/Ja+xLlHYR5GenMDMKwo9HxBsM4tAG19Rz0sziicMEQtckZrgTMGPP4+
LqdsdZCYRaOVzFPNzDFLrJMiuBNc6VrweCyD0xVT78xAGWCtQJ14CFrMyGRRhLmV9J1UxSXaNkBt
6x/jGixXWbDBzIdozvR0Gp/7qJwK+VqTREE7UY+VWPaTyV2rd9gHCdB+xGyhBmYImmGcGQ+O0h3M
wd/N2IeUlGrTjuSKpShoYOCWxfg/pzGmVMsQzUSUXezIb1pAfiuAzwlfzCD5zAv97vztiT4Q5051
GmH6fcSr2JjRu0/yWzkUkQOsG9i3DnABdpexcGYmMz0lLu0ifvdD2eqnt56Jgt7VeO1b2bTF9o60
e5TUrFErnMVAk8KSQbIy9OHVkNBXrCtdt9X8UffL2swYvZ2/xH/jrv4+osY98aB6NYwwM4BRdUk3
0UW0n27MjWr3G8kRbVysTjUcqbtGfp6SVLQYFQOnBOPR4Mqu6pTXAEZAxbbfRoX3biAexbJOZaG/
n1cYVbHigyiYWsz25IE8uuklBDm6aSUNZZLoPfWk4FGqHxLWgvh1I7jU5SDnhHDOqkoyWW1bCJk2
2j4jh8zNNvRyeReL5tAKZy5FZ+Jc1aQWaKgm0tI0ZtgGr9Emmo2ysNK63p0/mUgS57CwuVOzsMfB
5Cj35Bi4MlG6BRSZyDEKbFvj3FKv9WnbYDYGgB6jAwezbL9jdMCj71Xrpsvi404SAM6vRk4Uk1LQ
UKaAJeynYtQSiLLDOqBeMI/YVZuLBwWg5UWfbojWywu63oXUaILi7XqEjRE7ioEENGb53FrLijRR
i5l5tRlsaym4L/QGCC1y4Ay59kJ77Q82a/egjYcCpYbuyPI0WXB8/2TKcJn1Ixg7MajJp8NS5FcU
JAbhpmbzRikHkIjW/p86iqmNQZTXoBAhVqx6vCOBnCapRj7OaYfFqHnoo1uwo2LFXitvmqC8TEwQ
WdZBiAKpcfBD5pzX4VXJmIszkNPI+Iv3AJKigVhm+dAGwOllgqh/MhnaR0r3FmfZtT4bl9hFuE7V
VrQOtvqeHInm/ALmvAJzGJNog6nGNEkdZu7TLLQKIhpqXHXrKGfrsBEZcTl/SL1H81gvUUUJL43N
cBXt57tsV1vl/j8Iy1e8HXr68KkmY9hw43fcGqlmTOtogIjX34wfjQ2U9Q+wZHntZgCGgeDzfZGI
/HSumLxFZQGDBIQh8eC8ncwUkGr3GgbMa2BlFc2dpqWmo2jZU5GZhVOVmae03UM1y7klBdOvyFQ7
G8ANL9NYYbbF/1Pq6bMhR8/FSCJnVjBBpvuW3GrDjZIGtw3pt1Rne5X5G5lKHgsSjCpUThxVv4w5
faB9rHg0y5it+si4m9i4auVUgA74xeZ0ckisbsE1MDTn+VRnmia/iesswz57vpve0oeFFzR31Gf6
WYHdNdiQ679AsuJ9flV45ZV2Wf6qns9bykp/bhlylhV8U3jEk4m0eAhVoibYcS17wJpqaXcHNj9M
7JB53/jaAQMS24JN903YD06YG/99bvlDPO+SexCPMDC8IN/7yi2X2GSpzy2VAJFWnT44iyisJWG8
T9UZ74eHwC9rWavx4KjUMvCK+tO94DJP385FBCgdNMxZaSejXTmpe11NlAyr/MvsT2PX+uYvBJPk
odoV3rCttqwX5U2nz9pPqZyfbdIwJ4MiZxs1cAxA6sU7RCQupknBgam50mfjTE5sZdfFc+CJHpWV
pA3CMfGDcXlNISdeaM6VdmwSZBd95QxuYcmHB4QMQE4BpDjdipuFp/71pzzOv5bFPOt+Y2SbqXzz
20uli0CIcFPEoumS1U95dC7OBaHa2MaxGWEidCidMGvt0bwwNZH1reokVRnKOYquyHxo3rA697MF
jl3zAbTaNWXmDBVAHid5T/1pWzQNVnoNrJaW4XNTUmB/GMXVRHzAx1Q7Qza35xV4iblOXBLF2CjB
TA07mdrz61FtxgiLK8nQbvok3QHBdMNQf2k7eoFKuiAGFIjji7qYL5G7UsceUQk+jSE6SE24yyJq
SXpvz4UIq339rv8+3Nd7epQWsHmKZHCyKtha1iwK+MM+EBbll8CCv8ClyYz6JjXxHy7wGIxcmUgG
a/h/hpyF+udfDDmal/8nDDkrcQAlCAIUU8HkHUq4SzB0dC5zLLGEmbd/leeGq3+V54DNJXyYT+kD
CGQZWNlFgxYlfnNxRUeyiknX46ZCUbx21BcUS+THLLFAiopJq/3kyNgO32I/Ubs7r5ZrtngslTth
rI1NqKHi503lRTgAxDGNnExNBdq4Unv8cTieTSnxa62okjJDkNPD5EDVq/8eL/yd6XbwoL432pOz
UJU2v5G5il6nVUeqA9hCQ+BDcbucw5FR9/xre3XaDJNt7Kt94AYHFePeu/BOdeuDCPN1zR5QzUWR
1TCQmvCVcbmeewnLIRkgibtbRep0tHXZf9+3wcLGkRBOYVIdPNzBqBreqLGH0h92vZJ8hKa+l9vg
GWyXkQuwyz/+GN+oQXGDIsWhQzt3UPzb8yq0koX9/CGcDmlNXsT6iNOiegVgmAWmYbwoLzCj4V/P
rpjMc823Ic/CftXyQXU+Yp5KkBfkKd4PpfaffFZ5AdqCbYkpuYnalXjn8LTOiPN9y+NZFP0mCoEA
OlCP9Bj7lQ/LBqjSO6BL2IoLp2sGeSyMqyhhYk2dgM1gYEshv5hagBBqaRSBwyranP9sIkFLXnLk
byKEbEbBTMPTZuLkuZRZUzH/aabs4byctRAKYRvyNlVHR4gvfMcgUMwA2YniXP6nBwZWSdmN7l/W
WEsJfmWyCMpz1diP5S22eXQuirHNOjIb9IkOoyO7pXEduIZu66C3KDxpeA2ElJRrN3kskXMvQZRo
PavwSqB+ZA8zZoawHK83j+fvcS06O5bChaJlE2SD0XUoNZbXLABgt+yFmmRVZS1y1suX519auAYM
uiEfNfDe/rxBM8uVRgV0FuZel6ZUtE9AKbPkv/1G/O598XWek8bpoayrJcgkIG3Kgdamhv5ThAJ6
QeKtnqh2rA73mVTcR1l6n6vZZ8CCZykBg09NZaetFGJVJN1UmbkZ69hjrXqtDq2t18Ef7Gy/lzr9
rTeZVwTmRZ8GjhKnoH+TlBKVYvWuNbQ3M25le6L3YyiEy1pzG8fXyAUsNS1DtexxsGav7ZOv2vD/
FxGEwcPae3Msitf5oGm1aPliRl/bTb1DY0SkFCIRnJIncu2DLSzDpE5zp9aO9raUFIE1TXdV47Lb
yWnt9JcIn2XVslAcweyMrGpgAPmpiXPtq8GsUjjDfHifI/nB96db3YgFprUangCE719y+FQ57kng
Yy0Lmfp729nxQ3YlhY72RPcAasGCcrBjt+FddElTO2l34gdNcEyek6RDfEKMJmHgm0PRpX0ZsZ0s
x2/n/cdyV6d29n1Gzs5iOumFFOEuU/CVR3vT1TfEQcQlyHNWJqHRXj66S07tqVFn/dhjlVQz0FMO
ajdRjQNyogdAEd+buZY4va48TiOC2SaSt6kePOV+aZPZvMzT2kn98Pf5g69r7vfBOeNI5WDwMwMP
XdaOtxgIR5FYfz8vYjUEWsahsbJrIsPjCyAKG5JYrpKl4j648UcO7DRUycBekmBJyBMNXqzmCsfi
uNCvHhJDkgocqZVDNxgfIgmryYbkDDNQ9vvfmMIwu9ouzKdYe4uLTR3HVoc8+/yh1+/1+8yccQ6Z
1s4UXPFeA6xp7A/b6qQLRHzRlJ8q7d8y+M6eD6bGgAFqwhs69dWMS8ORWKE7cxK+ZWP7MsOdg338
IU5yO5LZbU6QL+nkcSTMHhPpcyDhTku1m9QE7mgJQo3OZ5lbjso+8qMnTNramKsEDdCk7KKKuMDB
FO0FrMWqmKDESiLRFUXhOwMmOhQUCARLBrkgvwx3cw1wK2PfXodOZhvGrrebHZJX8TjQqlM5kszF
C0zLFaAfLLmrzrba8GokMpYtRF3J1ejuSMpy/qNoS5clg3XAifOMASPZQ2BpQFDvFUiUE8yu7dNI
4F9Wte5IIKf6RRGrYANAGCRFGkDhrtpa1FQSSeD02vCDKPdbHGnh68jDDXFjL7NbqxsuOkd2/Asw
HJT/IBg/UhO+XKM1I2hjM8gEUJWl938k9TXKX87b67oqovIE6B2NYWz656dSsjjWMN1EvZYFn3ls
6rZaqk4gB7GNSHC02ioQzVOt+0WgGPxLJud7MfJgzGSCzPDyr1Cyt3JQSf5nVejVsj9GJv+WtpjE
kTJmIJMNoo5QL1ZjQF2n5ehVNGrshmTJzWAmmA2oddMesXlIBk21UkV1sybq7tFCipwqqwsnitsn
eUI7PSeRNyfjLpKSPUvQMyAFerYgFrE1hueqz9TQAjuuQPlWH+mjE3BGG2TpBD8FPWDKiL6tYYO/
3BpmDKLVV1PwMcy5DVaK83qxWuXCKCJ6XXjBgJXCKTwWdbO61uFkkd9qe3bxhXBUIb9NQXUtLMas
5jHf0nhVD4fUaOuEoJDfWSU2yhs3uDNBncrcBSiaWeSjn+xln1Zc4F51iUeiucRmmjEPhHwHKHzV
U5tcp9P1HIb/KFA+EsLFWWNb6H3eotC7uA8Q9eVeSC3mlrrVOaDhuSmAiOKASub8RxQdjTfuWBlL
KQUkihnQlymIPMBdv8eq5J4Xs+objw7H2bMeNWaDNB83WIcHUPa9JJEmrPSKNIQzYzWszBp0h0sG
TzdB4YaNu7ydxmgtHIua1Rov4JkAzJhwhPYLnvkk3lCxEGAomoFFGc4U8jKpY9PsEtBjDe6yDjER
VCnbbVHY5p26WXBDktKRLgtH3gYgb5q23UV0L+IBW/+YJuYJALCAtQzuAvSkGZgB3HJvSO7H7HIY
ngMqCkxWZaCttFS1NSCccgojqwWpTapmG6x+gh55dLK7Yh96E/ZNQIaoW+3bvAyhHkQbNase7kju
igZVWFNCsfBQ79Rte9F5bN9u/uvhThW9SHXpFWKBmJ6sZitdBa+ph+kmVgNLZ78KQwEPBLGm8b9n
R/wpiTtQzKRcwhBGCiSyvRbes6K2crwm/0fadS3JjSvLL2IEvXml7x7vNNK8MEbSiN57fv1NjM6u
2GhEY3fvht4mYqsBFgqFqqzMy+fu7EhQy6E8ogNr9SrXMLKWH03rLspdrH4YC48d8axkQZmhrh9Z
AEUPfjzMoGSheltYXSm4rAuPD2c7r9NRtqjMEY3kTtjWrAhiGSh8w7wySsxZKMr10pmhVUlXlQVt
EMm4XivTtcbtOKq1aOtgEuVE7DOPpH4IlVEWY6MmTQVXGXRhtEsRukfp9pgkw7EFUnFK6ocSHcGy
ljjf9PylTBmmgs1YC+02FdjtRPmoQIA2iuZd2833daMFk9R/G5bGVozNz3PDNjWMLYOMP45E1J7x
xixS77KLnQWE019DP7W6nhB55eTEdOimqy2GlGLX2njTLWwzJuo5ImD2ZwNnWzZu65Bi0e32Tobc
YwVEMSDEvbwYtnepmGkEDYyO6EZ5VylpgxJXeREYTx0k96o7RHEbxE9fgJB0+NyAn1nLycVBdm9n
j3KixOo35Bbw5gla8CAlC6XACmQbPUpetnaWxlOWKK+RtLWSkxwbSFQ2zC+fPVDkF6odPU/Im9Dx
DdTHGsQ3nGNCVnC2Qh2zejqoCEmieJpcp+UiAe8sgLFdXq/6eH1to8XR2vI+TfRwnIfeVk2F45Pn
7wey2J1R6jMKGBDKRTEi97EegJb+IXOJsMnmpN/kkLe1LNe0gGnDU10HjlGnjKVT2raqhRXmZnZc
yi3U8VCAaq/P8U2SAdI7ubdD+Uq1TroULXERaK1EZg3y50i03rsoP6Cm8dJu9QO0ib/iAisRjbLW
l3ukkW0UD5wven6p4BTKFvjtDEUBKQuVAmQD+uy6jjyrzaPVbfLEzSw9bOK+szWlTR3Oss8diEA0
iT3ABgHjobJvDCYqCtqSZLRD8suw8M0DKIty/b6JXNIHVn0DaObczXvHAC9u7fI8+Pzk4AcARoOM
AGN14Gc89eBOaEpxSaQikNTezoxAjFQPysl2LP6QFd6Nff6qUhQReAULzXzTwDQftbvg8qnWCMw9
4INQC9tCGgnkhdPczgeVq3bONUYlIYKQRILZY7rk8wkn3sReSVqU/wwn9Nm+PnVgLM0QFeAHdQkp
KrWRSSpC5cf4HzwSo5EvxdcFCbrlF77gARU6gxECXZicW/hkfcG9YXKydg/8YsuMuUE/MWjUn1C6
C2tBdDcllKX5h7z9uOyv59HgdJHU94vUsll1xJ8gLywn7372w2T30r+HmhI3AfWEqGvAKJ3hgiQl
kTGbEBM6DcXvwOUdpIHeupNHBIbbNri8KNaR31mjH99zruSzpsxlIJkvQgleWaT7kBbiQh/PE8mT
VX366+5DScIgaG1TW74Y6AEgpTpEb6ur8tCWgLXyukSswAJ+QVRXcc+b4M459Yoo7SWrJP35fHpR
lRIh+0slHXLDa5vJyQWTk1uwHAPPQ1RLAJwh452n5jr8LYc9OEb5pPVQiHpI6sfLn4mRGoKrQTKx
Hk0BzoG+bAcBPNeDRMa4vUk4auRgOT9qUDHZIAzHpdE43EcnI2U6tUmtC91lw5iVrQr0mxWsmb3d
OvmLFICl0yXKvbxozIxZ+zVS12CkipVgkGFLFIs/+6Pb7W98Kn9+nLs2Kmlatq1eq8j8a/4tXXfz
b6L8D+bfzls0ONe71dGgkVUfVHnoAUEege92us28UY0J1x0eod6mto/dKoEdcooEuxFygGYy0am3
7mop9LutBetDVq+Hy07FCp66TC57jOxbAEae+q00TeBSKDGOPKK0WWUtoJc94bAE/FKz44FTyWR/
XszQmqCxxIVrUe7UgWI0zSPrv4y2Mle2M0V5Uip0nSUKGPIQotxV0ydwWjhz8yzGt5XFA1Zy10W5
Ekh8dDOrEdr+Paz68rqAAz79YnNhFXqU41avdBTAltWxStSl5OtoxPTXxKVQPc9L4bIgdJKIfoh8
NiDcGrliNUNSQ3s4JenZN/mbckuSbd1PjkXNS4NZdwTho9Ewt2NJZxOxXVvqSR5n/2UjWTcExlHA
P6sALobc73QjASKo+9SK0iAHC6tZvXbxTzm/7+LZNurixqh51CKMdwu2cmeQSlTGTdTruE5/r22+
JRLZ+jVBf+iAjHFL6iS7o/OxvTXqZJdl2i6RhSlyUnJOQ2Fza0w5gMEBg4JuZwOmBu1CzowFO8Cp
uAI1cBwYFo3NADt0vBRlQRIXgKcVdwtTJz1ot+CldTIb8q7gWuM9B9kL/dsmjdOoqxEDnkIErNCD
DiF3wEhTL0drzlidyhbd8R9o5srMU/FnnTQ4wwBpblkMZJ036lFHKuglLminoNB0HCKnsKGRiLHL
zondQXPkoHGyAlJ43G/MPC27n0F5FDpa0YAZVwLK+te3JW/JlD91FeF3GXAyiQjFDDfyLW+Eciyh
PgyMLOAtjpWV6hqakoBOqEisSMa1yxYNVHH1lDCQWBsArCm6dG+ppTuZEF6+AZmZ284O+R07O/0g
jlEnGMgCBtNdkyfBnN1R51yz7AtiZ4W6+LJmzgC2QUZPep6EGed3XkN4cXjdd3ac2dmibj5ZmuRG
GPGlFP0wepYNc8AryfpBOZohvz9yTjVOspqdPeryM6x0RazBWH9y3Rzm2mtyf3IBawhSoMHK9jD7
m6elIUSFeUef+NxZjPtjmX656CIQNjokkn0NfPh4KqEbhNIXzn4loS0z3iUezyTHKz+/885bTEuT
pyXREFU7QKm196Su0XqCfHLN46xl3vO7tVFnO7GsJY7npQqKTTnOpXRI+uRVXEF0hNTqod14GsK8
lVHnW54ks8kxyOpHxetU3i2KV4FefINO8+XzxnPPzztkv4WzPhRtjwNHcqW/rkECi/pHExS8ZVFh
JDMrZLgbQiThDsGEjfhGjKbHyZ4MFA0lcF3E0KHmUlXy7JK/71appOAVzYc88pNp8XNjguhx7WxK
gYlnk6Noy45gmLBTZFRTz6Zvi0rYUrxkBJDcP8ydCXpYYF55Qs6fpJfnZ+2PFaqapMyLZk1rEvk5
EgjTWVyMoyghhL9EW7oSPFJIXyCgUNv1c+kKrvg4ffBL6ufkGp+x5s+voD6nvImYJZezyFem7Abj
S0ZvQJf40I6GbeUgI5ayKyiP/OyqjwKoV0tq7CWrCcUhJA5KO20rR5Nvt/rN6oMhui7w46PoJi4l
ewPKEtAPn+PsrAgF3nkACMCDCe4gKu5vq6hVA6l5kOSklAPIrPsRxG22DDxacHguETzzVbu3SEX/
rogaeSibiPCJLr7iFxVGovJgMVCB27z/OBKFr7K3Sd0Awgg9mbUp/8ra/xqJAmMRP+dh5SE7Wzr1
/rFmuQPiGN6+J2CGAso/ImBmHS1DBBUg6J/QdacHo3GrRUM8YWFgtXfE5WHTJ7tLOMkBK1TsjVCh
Qo/SVlRLjFgm+Zs26raoT245gFlS1TiWeMuhvDHtqk4ve6StHSrcxmx6mJF0e4mr2slaEWrcJuFx
k6UzAlhhSTo5LS0yak20VsDt3mAHXamyl9Dw6kP7E8BTbXSz3OVxDDGvFwtsVuB/UDX8o9Yo6imI
WrtO8EXEXLBX/j2a88/q3qwt3Zujjtu6GlEN0Gvka9Z7PD3Xwo3Ikw/nLok6XlOco+iOGa3P5PH3
0AAhPiEPR376yHpOWTrpx+BhrEt0RcjYclVT0jEOcG++Zun0WEQmFwLICot7I9RlIhpoxMr5BDEe
/YuSvqT5r1yt3HmtnDkF/XeO2eakdzQ90NTSKQvB7vPklROaWYFk/xuoq2TcEhnJgRwHapCG7XYk
z2PrhYjqDZNbBSBY5RjkLZo65/EEXry1wmf8Pa2eOIN+yqkom984JnlrpA5DD/LRtZDlCLnWX1RE
vz1HRcmBN5vOPPU7z6GOQj8lKYSDG7Bzp6A2V8fZlvTlcc42HzMGvEox05gF/SBUpyTrbPI3Tye1
AGoRw6PSUe+BgYDuaRc9xTFvVezTt7NE+SpyN02wNhTcyCNbu26dxSaPt9+nj/fqZZ6+nTHKKfMR
UwObBR8RhmICnYFyWCBJ51x2C2bM2hmhHHFTldXQZzwQV+k4a0+tCBBd/v2yDeaLF4pef38gyvXm
rK+yesOr8IzFkJsT8HyBcrxUKjZzlAeIOZU9gLygTsfATiT29sAjEOBZoiLxHCvxDFh/5HcTinfN
Y6Jlzqw/SkDGcLaPESzQ/0NdEiPKuM1opoK2rcWqNxYBqJvSGY3xqdOEQ9ROoVxKwMcqYbWOfoLR
q0pJNFdAA1vAOKU8IdPl/BKGt+CXWKZigsgJ5RjqQ+ZFWuvtOFVBpS9HpR8+MNf5UM7SSyQUy209
Jr3dl8UXKNC/yNv0XdLma01KD71UuqOkvU6WwIlqjDNy8oOoz63NKQii5Qpx1JBco4htY+HNmLCy
6BMb1IcuVH0W5givnXZSDtOq4R0xio+ipfxctBoJ/CKu7jLMXiJpYQkGcMhw3QPEHNupqlScL8Bc
L5iVMCgCUlWMUZ0+JY1SiDd5buKgVkuvtzZfSnlk8KwaDjqlf2xQQa5vs0EYZjULmsIRj8N146dv
wCthcgbctLED0FIwPvN790zf2pmlwl2jxn1TlRIIMLP02EqRk8VdMLUyJ+Cdz/IpysnyqIgHHbNS
LVBS8V31BsLO7voltV5JaloTtQXMArslFO8WxwqiK/4qWZ3bE/PUERLHEt0h4Ht8TT/8TomXAZzK
sTdBL+2wOO1hJcgIbi7M217qpEhakvTrWMRASk0uOpqOmX+ZruLrT8lIpwFa2h0JzfHliMGzSp0d
cKckVj21VWD13RchK29EjPQ1psope5BNowoS+02llVxGTRdEo9Uiv5kNV5XuasMAI/0DFFDsLPt6
eUmsJAAdd7AoQzGBcO9QzaK56PJGkDeSSP0pWv3j3g2jrg9rCon7KhCENGmzXA9gPeoxZvTv6/rM
4ALmL8L1DxTfJ6xnV6cCfRJ46BMFLqLfZdErTiMnerFDC7BkhOse8+O0Nkw3RVtZJkuCPDsKMFHd
OwSvh/438GuH7mgdovdIcIWDdOB8M+bSwEAFPnoINlm0jIvQCUMz60sdaN1xAph9eWqd0pmV2wn6
BYoTYRCTe+R4NuXTWF2C4hpUN2oclGn/UKroW3RLwhMSZXqjBIg+PhdmtkBKd2oF7HDVDHYisqWr
V4Z1ALXzDeHL/JQ0VEXOgWYsSoOgmS4BOw92dhq11hQ1gldhxcFaXEEG2smt2Lv8rZgWUGHBCBrE
C0GGfLqgaulyoQZXYzCsH9Zc+UMhcbgoWfmoZpooSmggurMkujVZg6x6i+Y5DrrF/Dpp6WM94S7I
46cmG64XXblK8/Uo6eVbq8Venkabf3mJjKi4t0+3KTvgmRvDjMA5LK0/6lF+ncYiqBeFt07iYVRY
1CzAg8DmDUZpQJFOt7JXpwEchjjQpCEiLuCBrX8QVvsB6TCq3Am3rc1a2N4gdbdGeqIkRVS2QDnP
ngTtQzm7siCJAAqfq+FGeK6vkqPwfHkzWSfgZJXUjdrVUgcC6SSBUcXPr5awKXQHMxBe5UWbG6P4
yVsnI/WHRZw3qD+T/ygXFaO2Ga0Fh8Bcbqb+Wm6uhz5D0ZkXL9nb+ccOHUHaWq/krEiCZLiJwJiK
EbiW4yNMEzgLOm4zSFrQs30J6llDZKa4XvrxOBrRs9AVYVUa3uWPxLigCd3iX2bo7pxmjKWyzTm0
c+ObFO8SZbuXuvhK7je30xr3sjHOmujGHNoCaZqXax0MW/8GygRHKUsPEec/IBxOFkV9njbD7Ko8
A4OpBtVzd482woJ0akEbaUAfHN2yFBp5EicAs8C1J1aV00MtKEk3N3MDjnCQ/sHRg+Y7hhQryWmu
NFBLY6w/d1oyxRA5PHZn1lPoxDaJ3bsMweiXfLQGrJgoVhD9iOXVuO08onhSPVgurw/JtUe+9M4e
QqIiSPmnveRZcnNvGWy9sUlHt/bN2M7eeBj/c8EjBQSVO0+lQpieFGba6p/bawb9r+FAOibSg3jo
QuFl9WW3CcAK4CUvKo+vixmtd5apOAb4e63MMRb7v0q5kyU25ovwEKld0PXyyksk4acuB9Tk8UwF
cwp69nRxV182HXN/WxxsoMqFwFQwRoO3Vqs7JtVBzkTbinnC66zveWKT8h+8zNBlEGOSrCh+ltxD
3c41r3sXzSj5jkBkZN6mktNwaZWUB1ll3gBDOZAbSfFVLz9GbvTceUIAcPN9dcMFXDDS9ZMVUu5T
LMtSlqhoB527estBQpdjvasP280cWuHlMMdKY0hXBXkYmTDE5MTp6SgEyIOAnBxfcNA2u59Sw15i
a4RupugC7++qsem2ZvE4QZS7To3joqjcaWaG0+5/Aw1jHQShl4duRDTyN1915mD5PoA2TztWR8HV
Hy+vmO2yfy9Yoe7daMlNbUzlOhDE4bBmLeifpka3y1Kt7KoHymwy0PhNTTjyZcPEL8+96I9hKtIP
zWauYlInAZRkXcwD2ir3MuFtJBXW+1TZkiEXYww0D2EzbcDdv9aj5g39EnbZbEem4QlDF2YyhmIi
eb1uSx7MhLW9gOKCiwEgYO0sLc4TSN1mNbogpgrmlO5ey2/UIdzywTXbx2SVOP7L2tSdOToLtqRK
S+USqQfo0EBkWbqR9H75szESAXQE/l4QDc2ry03uLQmZYZe9mUko6JEzRT8v2+CtgnaNOFpKFfTy
gVYnB6E8Jrnm/xcLoPgF3F8C/Ja6F0RhjqdhXeNAqU07NQ+m9R/yTOzTHwvEMXbX7CjpBeb2txp0
lIO9tgLI2pXAwhvo8kKY/gWQLYhewS5u0TC+aElGfTXwspulcEOWog9+soDrFgo3m6MmGce/WAhU
XdnZo2KxmXZ1DNFdtC8R+80vaUg0bdry2+JsnnlFEqTM4kQoxpwnxkl3NqmP1U651WgVbrgoV51h
kNIQrFrfay1xtyYW7DzTbtI8dwrdeO6yjctHzfTGnXnqSwqLLHVLDI//nKHzYk+7XcC5AwjqekiO
o1394CXb7F22gMvUPqHT9GOoiAyzK/um+buwGMWHxLcceQAtLZlwLZyMN4j+OWxMB2RlZ5Q6dbKQ
91PTjU2gyMvNrEieFhU/elXyIJPtCOv2gYHxJ5Qx3gdoAfSW8hRVkJtvothRKuXWyNq7ocvuWmN2
LbwNRAWE1lJ5iJIMUu0yeTFWdtLGoQRG+iJDFriIB2jVH1R0NLsye09j2VmV4WvXKfdzFn2ss5Q6
3bq5uaoDydC/YGr5ME0Kx6MZX9cEpynRosTaQSN2ek5x1wLxhBmzYC4hvSUpoSHzmk1ME+gtqAQy
QdoepyagaSLlXdrWQSzdREbvDlHvXo4CjKBMuL3/skA/Bc1s6vI2GeqgEC0/0kq/6dVw6lSOGVZZ
4MQOlSxkrSHOnZ7XgXKnH4EGVYBMI1UB5WV5R/LHqTCy9w2zwYBKgOKNpuTIiyzrkxSxRki6UGxW
Z+5LTmxhIc2xoj82qHhmTFsMMB9KwcU03kNFD4pRZv4koAc1j61iz+AAir6IVS68xJ1uusKovo5G
Nfy03OK6hdiKFv+S1vhxFRZ3ApW0M6vLZpvyEJZTIXJiPeuZqu9PKOWr02ptvaLqkK2QQsz6g/ur
xRBRbytQzlHk0Np+tZ3hdup36Gg4cgzerDR2Rau3t9iAqGswmB+X/Y5RggCdAACxhsqi4Ns2a6oy
cWnwSrdsPAgy+ERbICOYQm36ftkW+RJ0eIL0OmCYCougpVKTsYy2tQmS0bzOkILYWTI4bQw1PZHb
E2S+A/bWKL8YUR3uoXPTIOjPKAGj7x0uD+3BvJpDbiGdBNazlSFXwAAQGeqgmx/1Ctxno8vYRVfy
iwwY6zxAlCgxnV26hGjVvryTjHOFASA0WjBvhFoUHY+iuLWEeExR5Vhe9Ui2yy3nWGB8q70FOh6h
cTS1gpG3wYjyVGm8xltnl93kCPm/L7UZKMaiASFjuu4s/Uk6jE/1A6jhpLK6BSfiVy1VvlSdzGHu
Ya1nb4byhjjL5lYpN9zH08fcgsNcfdTHzjagunH507Bu/pMFUblOWsQDxAmiOpA7Pw4rgFlTR8qA
pK5TSI11ttTaVVBydpFxjGEUUEIdQAjQ/VNh3ZolU9g6qwlyUXM65U1VFztOv+XZ9SLxhChYdwgY
qUFzhLCOMX26uZLPU4zyCT6ZGgwHY3jKUK9YHidPcdL2ANU+rt418+ORERciOY2mH7k8d5k4hNGV
KY21BuUDydffxTdcJF6UotJWg6G6XP3FmxU0yHi7yrpb0Dz6Y5jymi2dtg7gxSZAf+4rBolu0CtO
bSlpv8+gFbKtSITeYHqr1OtLHWOewhiDMVOgWosmaJdB0Ks5aOb0tSmqb6mpPkF86rAp0T2UX99W
S+bMjrKCgq4RBAQwRSZ0nU53SRCjYugauLguqF9nK3us5tK/7NxME+i5kkQLU1V0n8vsYkkwK8Sd
uGmuhhzsQiXnnLKKYWjM/DFBfsLuW1fbNuibBROzI/m93fh1bpdO/sltBwRC5fAGVpgWwSIJig0s
Cbaps5Pr2tboIHbHgygKqjEk5TfpdvA2LxWC3I1dnlsxcj3ctX8Mkttkv8QVAibxjMMql821uS22
bvwarI2TezGtgEZDw6MSUln0fH9iDFtWVXUXtNniZhDf6ZQbITecyx7Bs0KtRan0tUraog2U5aoo
b9LmTqo5HQXWYIVh7FZCJU3jYkHDZMZQOJGi1gNV8KY7q3EJv2jrin632XKIomXiySALXF01jCGv
/v9bJu2Va9u2BSmYJtt6XZq57MhTdV9WOY+In3XC9mulQl035rO6KnDGdWn8wcLAXcZrbrEyo5P9
pKJaCTbpUeg7Aj6XfFKNjQ7rHcmMQDLDSXh5y6EuQ7GcdCPW4jbYouUG/I7322gGlz8NywRpWUMK
WkEqS8ekXk/iskqrLFim+qkSmjA2xv/g5GjuA/GtmKpo0C9MWdryeks69IbNg5IqTlzFbjXx5E9Y
ICjjMznWwMEHzAK1WVVqxE0aFTkmyYVwdcrbBECQ6aoJoxDimqQ4w50hZQY/XBcgMwRPBbQJKX9r
G70tZRU2Zyd5Jt2rFjaL19lPwuoB+sOcnfzMG6lMGdq1qIogdyXyFtRZTjZNzyPoHAX9rOJV06Os
kK2LU6cx6MbS+VgZ8WtTrFetlXqJOvz70ufJW5Ha4QL1wrmX0TqGevRD0aJA3uXFS2nNNSdeMJzy
xBBVcarUaJ3rUkyCXMDjrTfV23SMOAGehRs6MUJd+Hopd+0IsbVgG20DPNKHwRUUB4BX0LbpLiY8
084drweo6uq8BhKZIaI+4960Rs0YFUoLuNeskJbVcj0G5kG1wcF/5FcQyBe5ZIi6nBNBXdexl5PA
UACZACe5JXwd80dVA67dmp8uhxLWaThZFn2bmeLUgj8mDixtdiKwydjpOuqBpMRpUPaTfLCSREXB
zDCCLF8ypzOXH9UYf9vG9gn9FR7VGPGSs8XjWBL6LbCq0sCwGQyLYtZAJDtRf/VFO4ZStx5jU/uu
x2+ifFhmQHs5O8Dcb/Q6NFmDusAZ25c1aH1lCIgHpFQ6/4Ja0JXlWS+ah/7HQQlEDO0Xb8mH+HbZ
LnHVs5XuzFIbb85So/UaAOr9emfU60M+zQApioG1rkdwV4atod+BpCi4bJW1WIKQRHsZD/czSaRI
qsVtVBHXa/N21Hu3Af91JjXuuAqOOCS82EdiG71IzHppwKuLeMjQwCOrB0+uJmFvV9QJqmfFrW/0
5ynEy/AwBXnFJX44Z/b+JKgDFSDhxDXPhECsFZQ56GLkMGfYm5vgStGe4scOWpCaj2LSleEIN3hA
XVtH3S5uNWf5EPiMRYwU0ZTAaPO/X0F3tPQRQkZSWpIrxrDTzY4fVW8Jh3C9J6ir6WF4+wf3Gsuh
JBnyxqpiIaun20Mthl9mo4JR5a445LeD26VgWnSIpjN5kJeprXmLk5shBnEQIP/D8I25N0/F/xok
R8kEVvrAmiJgexJIKA5yhLq6tYF5Q+GOTrHGfk8MUnfB1MlCKSRVHiSHKBBs46q5H3/px+knrlH/
R+cl79oxr23ZL0IriEHdNIfat+El4ZwoVvUDv0MDFw7cDaVyauFGm8ZbtmLfJ+iQ11+GQ34UvMbT
nxT0PdCF9jX38hlmVSNOLFIr1806VsykhmLlQwpK9C0U0coi2BvCbsCDh3xmk2dn+M/66LpYPhkL
Gl2fzgzqqTB6IDl0GipA9UWu6k52edy+p4HxALnRG92VJdu8k6CVZzrWt8aNbmqMlVnu0to8OjdW
Vr/fh8+/716VqLlO8lLDA8waQ6PQK+gbb4w7FwDwoMq+rOl7Eh/N7rmSObUnVq6D3rgIrV5U+c8E
VwUMk9bT2ECzfPg5Ck1vYxxY491L5AKg931vhPyI3erMLRfHPmtBN4yZ1QhT4oQcSDysPliWHv7L
WABEXUGvBCi7LqEYcWptg1i5Wumwlh1QcHL6m+37BNLtxpMw6lF45Z2Q2RKnfMMocu1t0imVvkrG
JGVdEcyaH8/p9SS0tZ0Km60tecm7ilg3326BGpVWNYlRJqLQg0z1SQ/SR9wGb3Fuk7l70deAWtMc
6Si6xZHXEGK9cU5WSV30pRlDRzvCzoL/6CjnoCawB1AgTV56nz5Dns1evyco6j1fDhKsK2i/XHIz
77xnnBRhKSrAic10sbs0sqfJzU3eGBLzvkXmBAJYMDSrqMaemlGELdcXjI+TLsr7rDTAz295eUvk
jw5yoT3PU3eHTswveewiexHzwa5V1YvEwUssaI8NWfOoVvl7JlTQBm8AWi+TF6kbXoRsuUo0kKDW
6m2p6OCyHltek5x5ine/nfowstLI7VoORVBO2ftmVq7acCUvmZ9hZ4P6DFttRVJl4DOQoAmiBze5
y1/QC3OTUA7xcZzqhnshkT0/Cxw7m1TgMMASOlQDvonZJZJTZzqeY0WdQG0wSuwGiCk5xbs+gbJ6
UVeOLnQBxNHDy+7H21vqkW1UWj7lmFcN9Kix1fl1aB4vG2Beu7KGh7WCAUTpbKZfW6PFiiLsLJlj
+s1CWTvqob6ObBypkFuqYMYPoGNQr5BReaFpH7Q4N+ZYXYogevmEtD/pyDkeqysV93xkl8DZCu72
bXyNv19eKHMnTTDfAYgFyhC62JNo6lK3iVgEaQuaBPl24IJFZNajC8TDf5ugHGZEK16cxg1dO7yA
JFe7Mqzn6Fs7e8NrhIHt75h/yD3rsYAu1LcUiQZRt5hfjfZlxnHunTlsmvfsQ+INx7POjgLkAaFm
186FnM1xmbZN1YtAWXPVhe6yK2HmFfciF7zI2uO9JWoDDDUrmkKGJQJnzlEOX0RbPnReY0e2+T1+
qrmcUSxvQqYOIB1hgTkb5d0gFVuDcRbnI18BR5KHPOxF1P4bBYwwFufuYy4Pz1syqQawCI3wbcQS
c2O6hkAHbW9ptrsydi87qcxcz84EtYM9BtKTfiY7aORhpHY3sSJhqEtN8AaZS8GXxAoMeNpw6BT5
uhes52puE3stlWfUZQOIvPvAk0MTtfOmrnTXGizfmfRzERbDXrvBy60WpDzDj2boZRuduOu61cK1
0d8vL4MZVNBlBvspqN2B4CDL3N2aa2wKZa5mpE6MuTRnvDEGO7sjScIITrsxsYuFS9TP+jp7m9T7
odDHKB+R8AR9/DBCvrsyuHQFPBNUcmdm5ghOkrRECgJyanLCa/SXSssGs6xf+5hQaG547wZWcvdn
WRbNSTqWsdCaGmyuquiWpXjAlDzGeScvFmZebY5lSyEjOGQQDf+ozxbLfRq1ZURSrOGA2d23akBq
4aR4bIuQroQAzzdg/K632b7sL2Tf6Jt2b5f6dJ1YDNY64s1LiFClUD8Qqcwu4M4isL7f3g71/Zo6
FvVRsHCj35A6huplT9at9Nj70jEJs2PyATnDyytjnuc/O3om8mE0pTCJWFk6jFD4MFu7BgsRsjLk
5pi/aAr/sj1mHXK3RLqdHzUT5r4hXfyZKElu5taBmkHTfnGEoAuKD97bg1lK3huUT496m5Rog5ZJ
GcgP3fV8nEYHwekp8Vu3eEesklZAFwZUDXjngvkeIM1qZC4oEp1Rs63Q3yzUBTEmLeRjImyJo+Wb
BF4K7VbS8qdRFP12ngRbXmQgNpX6a2xVnrAar9I6LDZByLg1uCM5dwTTlTGO+ynnbOFiOt0O9E6t
KpMNBHANotT5DLWnNJ2OmTwn9pTrIMSdviFTv43BF8XxNWY9AxoBf9umPkWqRblYqbC9PqBqdcCo
p2jPmV1eSw6gHYHGY3JgHidLMVQgdDHDSmOJCquJK30W8HyvcVyBqVcri9MFZNYmAHuT8PQDK7tE
M2QAmaBXS4uQlFfmaANc1HiFar5gJO1qTDRfEMD6Z6KYvXbFx2YmX7p24byuWQQH5v4nUNGpzuAm
NRFBQFZT28VP8aOo8PQswMqnOLVfvCMu+9Z97ROhG145kHmV7q1TMauHsh2UprEBySF/364JcAUC
ydfrj98xubjhQtLYn/XvLTepDo0cQ/Mo7WBRDIrrydV/QbTSQ2HqTTpaR81Jjjx5XVabfr/DNI5C
tVqjySLEZSi1BjORwnLqY/YsOxUsC55+vfxSnOIou6s/HsSQZ5+ZIP/xMZM6N8umVaO2wryQT3Cx
91Z7nKYDJzCT/8nZHbczQr1gm7YZNHXErq6AIlRPQ7g40NJ1Ojt3K4cXlVmfUAU1Io4NUEhAp5xG
oXVNhjRPERtbFbXUGNl3L3HgNjwTJJfYpXhmHteakMGEtLSOFeeuwGW8Jo5Gb9l+FVQ6krdpDQUk
mFCD6dBAwDcFlqe+T44K7+OwovbeEnXElyTFG6mCJc2OHrQn7Z4kQOZH4Q7hhOTHehnCwVu8CJwi
XAFvVtK1t00dcKOeLK2ZYFtMvgra5ptW7i5j4SRzyHFB4mIX9pOuE+Zq1AzyhFSyA2PD6qVXm/lJ
Gjj8wlvfNTfX5CSUnKXRtcI0ibJKspAbWMXWOpFkPLXDctXozXO2pB//enUqUgFIV0Om1UDJjvKW
tBlB2b2B1JdA/bpv6Vt3RTRVITHr69/HkBeYz13m1BzlMmjK1+DHWIhzxiF0FUMCfBBDbkH5PIM8
tUO7h5mCUyxKiIpTcq/8KCYbjHpB4v6YLRspBEZM3cyu3kA6yUNcnH+9vWW46OkJn0e1H6we8gTy
Fr/1bay5SxRhGASJLJg7/z0c7NQalTg1klHJzYiZKWAlJe3d6DGZPPGa1OdB69QIFenHVJ9EbcUk
u9Fnj1uhhXEtFTbHEc+vExhB5odCLmblJLqW2+iROY/g8QhK08lvZQ+U+ah0lbZxs622hEJ17lqu
OPk8dBbTU5C3wu1MZMU0itMqjRnsgBgEabTFlttbbZFtKyvdrDiANoi3yvPqKFnl39Ysyjsa4JTR
2ZlRavaNr9tzhibWYE9egyYO/+HGdMWdMco5JrGXpDWd4By2eGwO5ZcOmn+y7hDZLdUFu86jZCEx
0e45n/L80j5dJOUvijX/H23X1Rw3zi1/EauYwyvJIWdGyUkO+8JaJ+YIBpC//jbGtoaCuANJ/m7V
Pq2qfAbgQePghG4yyBSYMqFtWPErP2/dEeNfgJUgxTXxl+a4GAHiinOGzidINQOg09K1p0PkO159
KPbpcCX5ooTG5nFYbSv7++oOj+REJaQc6tBE2WDuEJFoL08+Pt5BLhJJLJy2qsCJq5yv3TAEsrOA
sZaKvPHp1fbYDHOg1UrmZlAkMqExUb8xw/6Nss+9Cu0Ripdcqa5Y3+h0cz2+Sh/b4y6boihj07Qw
1hUNSeKZ0QLJIaWmX/S+aNx8qBK3Hhvi21l+VVPzzhidwyAnu05F8lWvJleW7L3eJAfblO4WuniY
c3f7ON8vVNlrU37Vp+ZVaeWY5GlHv28tT6Fgfi6b71ZRD26dZLe9VL2LaVO5VuGYrlHLiqukVHct
eflGJ7K4aFLDJuQkkCLpWkmgvO60u9augrqV3091vbcLfU+1yHAVEh+ggpi71K40H3MC+F9OIxwg
28bFM2JwN2ahK53ptGoFxKhv4d19ctu/j+YQlEAn/uyU3trWzTMyBSI3565QHd2BpG7sKqRg0Rlu
51vjK1pKIPLjytcd3mwa1EUEDnnZ5BMloSJS5Ei1cbImeXF1iE0WHy9jxcabae2B6N1/7PEkxkO/
oDJIWT7PnhYoH1RQgNWYDkUPegMeaEy8/2t+G4/1gV04qDqLEjCbS4Q8KVqSGBs139paYfBMU6UM
4DHez4gSpEikWLTpMCsLHDyBLGhynDxH6FMuN41C0YnT/TMuxLu8lRs5MxB9obWK9bGapsZ3stod
kAPnNkXkyBhgCr8hSOuix+cNG7d1/FhE+L+xdciWQBaMqTrKT/oekmKKzYkqmBtYPjnDfSeSs9uI
BPDvm+CY1tHEBJnDx76RKovc0hnDJ5KteAXknidMh+OFkdEbjOcKXH3jbn5kjLsjh0WqiKzITTg1
aG3I3g/dfR6Xbhw3AkP8rkEGF0T/YOxjH4rJGXOrkvMyzmToACodJqXcqCNmkKH17/1ld+C97mQG
hUl0f+EZYfEZp8loWok2EDcbpaJ1tWhU/EmtjKM2NCLHe/KdUC1ETRhrQl1Ol/lIsZXAJRZBFR4C
GksHEkkd8krsldtCHX5XhkB9JDWPOYXE8ItPL2ea+2rTpM12GTNlJ0d2Bz0F29a3y/soWpz2+HM5
qZJVZk7sQClRbaQY9jbMd3qeqW4121+UtN1dtvf0GHNL4uACHQiyXEAEG1Tuoy+5inrSHJTvFiRZ
khkcoML5HxbjPooCOIvMldZRx1inUT0B++QjYwDN7vSDFWo76c3ffi0uvCnlUQPBORwli5HJjb7k
jiTwRf5wMcXctStyAU2lqDCQ62moQtZlp1RVMNtk9AWfiHnVpQ3jjrDTEkVdCsi0Mamml7LtP80d
c2vi7n1jqKvKrAi4uE3fPDpXmS8xkV4nZFJNoiSiyBrP3ANCKKij1LDm7KuDBhmq+c0vec00EL3M
hbY4gM+hfYI8yIPW49nWM6InwTfTOKSoe3QPTAwpfpGNp8fcW8I/HO1CvieGChc8hG/TsOveaLMK
opnsEKve6hCjsQknWizqwvbqkkUONtJitAaEpr/I1I3r5cq8Zjz+J4UrwSHjrxbukGkcXkyJmhqL
DPfX0XuRlprrlLGbWwLyXhEQahxamEmmyxPmEiGMY01X9nFBLdc+QJ6Qdbe+ThH48UnjC8eUyrGT
5DqwXv5ZTbdWfaMqjTsU94xEyjTDyzAi2kYORcCYmtWF5qShTOi9biG3Ab3Z27xXneDvDHEAYtlT
rMYNhKayKFQTC9M4xyIS5aS2PheSa+AcA0Ur+s559tR20do4zX6LIORXrVd785uzCInoLnlaJlQR
a5zt8V31Q02qpdUAHmaxM4/DW/Bh1UfrRIuHHLBYWEpokEOrTJlsLVtgkCEjUyWDWtdv6WExNm6E
HWihVMEHC7Y9UFNwYYeeTIvRtsgEaKNxa2tjaCj1jeXQMJPL45C9vImc7ebKHgcf/azOTl9AfZD1
LtD2mPmlJ79/kDqJHNEduhF0PDLIgYhipNkEXdoUSfUi3tV53/hVUu0GQ4XGqnY3WEpIqtEjeQRa
m6wXmd+AS5hHjh1t+or+hOBUaeumiEboAr6cP3vrmlvb4lvmTSnSxzSFImDf+v11e2Tio4Ql9Yu9
OCIWWuPcdNAbhdQSVDXU0deP8g1LLiJceKW20cltHrbxdGZWoeMYm7PUKjAWtcFgfCDkc5PuL6PX
NrCcP9Xp7ysbUMlD6qM4nTsmYYp2PPdFwCJwjVMpe2VvSeY6sofkjyzJS6ISdqq4S/uRZ3CHQAVT
o6pIZRQoNLG8qIxuMY4l4ubeuGceGeHu0WGBOpKW52kotf1nJ4EONBkHv5AcQZlsG7LOvsDF3iDs
hfi8gYetHRVXVFK/GpAbWVp5l3esFigrbwWOsRHSPVoYd4GaSmXqVaU5QWoWPbLM9FtaglMHkhG7
Nqp8QwWhkdL0LrghEw88Hr0XK3oQoaPw8g9hG3jpK3L3a6Jjjs6QgJ2Lk3wER7hntsZxkqqj3Tfv
L5sSfEuVoerKN7XYIm0BHZZAad/mFQpobVCapmA9IiMcgjTWMgwQ881Cs/5oTUHe4dVJM/fySp52
hDyGjhP1yGopqVM0mabXWRjdQCnHCJS95DV74wbpTJQgo0/iN4DgtKncnVp2pIpGtcWd2oB1f47q
wi1VEbeFCH9PMxKrdaE5fVKHafWomd5YGDgbMWQnemaIPhT7+8pULxNrqPW+xJB15A3x7NICWdL4
xbPc3JfiACQql8pOS4hB2eRbP9zKy8/LriD6LhxwjBPRJZXiaQYRLcSob6ZBE7xYGBJcOKGnlvfV
RiFyG6q+MpNwKEZpJy0Yc7WG6Z0TabEPah28q+N88BAoVLvLSxN6A4cNem6bS2/9lrLV8CxTbllM
DN1L4XNa4A38y10eVUNvBoSMeTT7FTIsTY72HE2UvxSgHc+2ay9Z2zMx2TBqs8M8gjs4GulORQEm
wgz+5e0TXCn8o92gzaBCWLQMYwq9s0p2M6ndx+RLQlLflkR+LrLG4UMMGSWpQEQedInhWck/WrrT
yu+13HrW8uKGwMdnSmNnYuWReZ2VWk/xWhrbU5TGkjoDRiYP9jNiQsEB4x/sCzQroEWPA4aD4FnO
sKP2x8sfSuTn/GM9Qcu6BNKHP+mVlZ8LtdyEtji8wByROmUN8g//+9hd42IMx+mhEKNCfqqZ2y/o
Sj1EdQudgrjs3Sk2glZL/ITKH2TF8uJiCsbYFtz4wtVyCGIbjrJo2sO7+o8uPLtPhG9q5uEXcJLv
824jCQplEBzCKzA6NtKHJNChRIm5ADmofXv+noI8XHDERevjqzwRSEvLFKxap2TqC3XvBaG9ziLK
1ambm6lCrzRs/UkC/kluioON7XTB+dmic2hSYeK/Q83617r+F0nidSysc3gSz44ZgdX4z6PlRedv
00uQ6HHAf8ZoMrjzR6g+GeX0cP5emunZRK+VOe4ILspoxGaMMF+zsiCPte+DAzZ7AX6xL//E81dG
uFPWTp2kzATYT4PuYF1FB0XuvG6nBvZV6hdeCjVigcXNBMjZ4pP+ZCvWsyr77YtI2O6VW+34nLjg
KeUQu2tWlrh43iD5vEwN4nnr/Xit7btPOnq+1etSKG31dJiBs8SdL72ZCjpAQwzUB8NuKk+DmI3y
Lg/Bca0dq11cvi2hWQqRIcFmCj6fzR22opdTpKVx/dTZcYbyvHGNC3VXZUftyKokf22PO27NCG0c
TG04KHkqAZJmSO2E6UkzrPfkfRXvBesTHDmeALJFJx4EoZBnYRWn9Co9jm4FTiyoeb3+YbHyGD7i
d3R57hHlhXhuUvQAVT86zazxkF6EbYaiL8eBiR4NNLMdHIM/WVWopl4/u+LEjvGFY25zWBJVSVlh
soWFDma4+MoHpOQM96RA7pEmkMBSmuX7Cdpv2YwPKbxgRavlYEbtuk4eY0AnS7Mm9inNat0r0AbC
WNxzFKU3b7zzl+T7G61siKZxeEievSh62HyArGxxOJNnZs84H+3AcE0IuSTe3Lq1x4bv3PyA2jx6
e3dO5kbEFZwO0SLZrq+u9VieTTqQfOPyEz6yttMWq0VySKPXaYrXJC5a5q+Jl+/Z9TedaqToUX1G
kx47ABdc1uGgBoQ5o5UoAxrr+39pT/zCCmW7c0kn7a3l8+Wd3HzbrRbHJRRKOpSlpBUYu9O+GLmz
swkJ7eGqa/69bGc7OFoZ4gAGRBFOX9boTgFjS+xJwwjSluIz9IkVj0TKXlWLN1Sz3nXNFPngPUkP
Y9LfR2mjilxHAKx8u31PJ4q0KF6zDuaPveljAl6VyIemSuMpHhv4E3VbiA4Jh0AFyeM2zeCrcnZQ
BwjUNLmrWp1/eYNFH5LDmQVyy4yzLQqcqFDcpsjRbbl0byGaFbnSZAeXrW27KKJBTLdBOoqf04ml
LAXLvR4FZbpfYt1NLNDO1xWyk6XbJR8vG2Mb9PQ8nI1xrlMTtTZGBUur+zRI7dHNVNu1VEy1NR/1
+Z1TCthXt6+Msz3ugqKOlSo9WgSD3J6Va1mZkmMcFcu+kMdvtJNlt9BrNaB1AnocyYkESfXt6gf0
Sf/sLecvFMxecwQxjdd3Emz7ztki5zsm7KW2BQ/VoGbhoYjkxTIkWVl/62h5IOIEBVBtYQxXdDS2
A/0Hw/xgT9QqllbVFS7HqnZz7d2kvLvsOiID3AVlooe7l9mTrJbTnZVOXj3/uGxh+zV7/lwGdxUl
WqGotChflZtg/9aFk8CzI6bUqKYiOgUzTwrSwtzANm6dPw53DUm21EKaFQvLix+JhsljTXHHQjR3
LHJ3g7uBbGVM8imqncDEbPtD44x2syBE6izgsSiUF/kEByetKXcJ0VAda/p03vd1nLpTT0SZepEV
DkQGsE3RnDB576Vzi/GjGr+57Hjm9nPy/H04nKjREmxLppSE0kjTcGhN17GsoEm+g0PGcA25xHhV
Ot/SKP2U5tJtLrd3cgoyNhR3DKd8i07+96k97x2T3kXOfJ1YxVWnd4HVNJANdqzMa6NsT0j2oVmc
r3pONXdsmk/xPH2xs9KrR/pNV8vvyUjA1aGUGKOMvi9R6iaT9b2UNXeJ7H3fz74z9H40ZxggB/9h
Ze567Eeqd14fYSSsK5ZDZWAmJSFXqmEco87EY45C+GPJfLscg77GpECptLe0GT3D+NfOZM8AX8Xl
vRQeYg4Bp9xS46o4tWBWhxempLYDkIfvdvquq9i1afrFhjjgH8B4cXVbZI/DQHVaRshN4IC9tjNN
ABwmh4hFVkgYm0TAXNFAau5AzU+yQPDBBEhockE5AaeNOsu4sk6SXj+IZx+kH0w8vAyGRQiF24fZ
YSz9NjQ7+IaEaBjbWdELJ+iIusvGj3ImoiT4Dxg8m+DQVm8L0oDGkOUX8lvdK3fKp/4q9dRvegC+
zvtZ1P3+H5mbs0EOdyuVgPZbxd1roH8bjzeo4JAQ72E83nZWBCmAUyPhTvDdtp3xbJUD33imVZou
WOavTP46k1gdU+GH2w7lzuY4FO4RN1rQ6IqCvPqOuKa7b+kt6aBaEbTRjfVRsLjtV+nZGofIfRlF
kxMhcHxFmUK0kRxiOYMl9ba9RNAo8xhpBiR4WA8+5NakQA0WjCOJgrWnirinXN/D8vhWBKfDmF9i
IpUxW96ElJvudVbIeB1+VziLHfnyq9QpTq5vY8rZNgdifWbpqWnjBPbxbWH+U5f3ziAgBhCZ4GBL
jWpDJiPeNBV5K0WVS7MEEqJfBD6yDVznhXDAlTuLbUYUaKyGzQFMiAdcgjsnZAM7Yk7eU7n0acB4
tsahComnJoFPsqKjcbDTzPaSutlJU9N74KEB/1ND/apS91TSBzfvF2tXWs6nNss0Lyma+1qqj0mM
/iQzG2pXRtZl13TavYO8j6sofe4Zcea4pazfZ6r5rlikHU1m5Jrj7qNstTtiVleWXLuGtBwMden9
tFYn//KGCqCZp+WLx3rOm6ZBQ5UpeblsemomaEvefn6e95CDLJW0UeSYAMqqUW/TVH0/t8qxm52b
xDI9vXGOQ1WJisWC032iW1vFCGMbNWWUdX+QZA2T5v61ZUBICP++4Ph2Cb1eSjSMISb5FYSn88MI
SsRGUMRNi2zTLjkmB1+pVWMk6vSSoSamNsxAm5GOqW/mdgn+ykH4JgmQ0oEEKAaROrTRPF39LlEB
bgg88El7BClruTYBTeBW38kzdWVdpMXyHznIh+/Dt0XMbU+6ykFbxFA2qNUujXykquQ7cvHOiLJv
Q9d8SUolaOW+cRct74K5NCDdMQVKXPyMKlEpS7RkDsTsQbdTLQNUNtCJHcvWU1Adv/zZ/iMkPy+Z
/YbVEYBi0AJOAEQKrADyPwnJz7a4WGhc7FjuM7j/a0Pk/6jQnS1yoIJBGGqPEnWCFnwR2fBWMj5H
5KNlvJXSH7bxLQIzlK2++8st5aIhcwE7vEkZ+T/mvMfOdDMdGitzetDto170u5LclEvm2vpV3opc
RhQ98H0VZASxYzkhdzGHdoiQ8x5cjyzuzA1XQyPgt7m6M109aKxnDLyxhV1AG41Dm3IeKq2QwE/Q
KdZd1Wc/o6TsPKNRcheqBW91hQrEHf4j3f3wffm+iggav3bttBkYEaadjtFcyXIhdAwChj5En5Eg
FyByJ76lQncaLZWT36Xl/k18XG6tUHnOTLoAuPmGCoyE1kU8AU4njxXRFKR7XVsmnpF9oXsLXNog
u0ptr6u+xkIpHZFtDnaUYqJznyCnQupbE/WCRnN7qBkOheDGF0SCfGtFrsxJCR32KBgicPHJO6Y3
KdeiYTgBiPI5dF2WQMTSAeCoBJ9Hydp4uWzh44hd51BGNlI8/s1TquFXvvAlpVbRrnHoIpm1LNVG
JQVlk7pRflt2B0n9LIAwQfisc0+sgcpTYlh49sxhdaCHZW/69DiBm7VD+Cz6QgLY4DnxUwrZbgPS
ZIHiqHszK6CdCbJpCbpbxvtFU3eX1ybYPz4ZjmGcJO3QURc0auZSZPLMD6n19rIN0a3KM1sVixIb
qY0H8e9ZEdaFGCuYTGFNE6IXo8DD+dR4vqTlXM9460Sy5CLF6pe6MI0hsvEEE9pSqijif1bUZ8PM
UuQnwTBeMaUV5WZ2Y98ePgp2UeCFBhebRKOBZ3BjwtVnDzOzfiWDrTKM0cVQ+6T/9LphT3T0PNwn
fJa8U2a5kEYEma9ILYhWx6FGrslZVGaA2VcNO4uscbBRVhk02pLTyl6OUSJv4eAD5NcQRsqhpBVD
QjEa8n1fTaK7WJAFMrhgA0yqBZjicRf/7wNXPpcMeNdGFKCiQL+hKJ6gnpGCdzK+nnz2bnvGkRYF
NrzGZkN1MOdqIMPR34542UNTCQJSM1QoGSl8+l7UPyMART6XrOoWSYcWEDLLOND5D8m4WlLqXz7P
Aq/gk8m06605ASdCOMedW883aS6qBgm3jUMMo69blYKOA2HT6FdvhrAMzfe2C50cVLhEhGqiZDIv
u2WSRIkTExeXRo4TZKAaEOqa/VUWf+vTFu0AwVAh7v6o17ZnVhD3FXHiCZfLQUhkZA7pMCZ1OgOM
UyD3or0VRi7LXvz15nIQMrECmMNS2WSnBW3sFv64l37orhSWQTH4rysgPmCxyYFIJqmJKUeobxBV
cm0QJTfz6F72yKfs1I8jN3622pQkKbVSLAntaizXqrYgWVFcVpKfv7U6mJLaQwSxFXGjoyDo4aes
+5TkyhIjZpzDXw1z6j80WHx9VwTSTlfBeKUjE/aMlJAoNrG4HG+cMTa0DpbHwf2VG5VAyocnBQ3F
VWBFtE52L63yC0VixmXbgSLPTKfAourOnKN3bV3uCNX2gykTF5Xi68SM3mgTKpxy6ydOfZVS2x2y
0R2Gcj+O3+c0ElwfAizix8BLtEkVMwHgabSCuLjh5s1e4FuCC8risIimVmMoFfZ5FQM+e15YtB4G
8KttjvvYSWsnQwUm/mBUP0pd8FYTYZ3FQU1Ge9spKjkKrARNiItffGNzhcTXrGe+CkTgxnfDQzYI
HHas4+P/Iz6yOLQhkg3hBBMR+2usiQ4FF7vUHS1zdKtGgZ2Os0fk5F1alF8nYyq8pkIPgRJ9veyM
7B+8kJnhe+KtQVlKW0JWKIuKr3pnHcuIHLPK/hJ3kJ9RLMza2D8djJz7l+0K3JJn7s7T0in7BfgK
rHMXK8jK1LtsQeSYPDt3a0kSLWe4iXlzypRYdwxBDTS2aB4t3zwDukWL4t5CzbTI48zSmMN8+JWe
cRBiuEnQu6lzpwbRc+SU2fm69AXZj1od8DSlzdwUiN//3BdF4dGATfea01tGV5jsSyg6C4nAhPvL
IYtBpHmsjNMxXDUOycgiat6zGHc2txdtebIOcRiUSvj7KVa0xCgBZV2Hxrj2p9F/uewy2wZMSHqj
rdIEq8rjrWxJHKULRWtqLKMPJ8dQBREIF26G09qDBT7HUOm4y0gWpSHtyL8gAHsTy9O+XGSBme2r
fGWH26rUrKkxsB7G9dhVh+hPXBnero2AGMYy8WV0/XTRrxzQSmuMK7OsNtlJd6Y33UDWD/1J34if
EehyJUfHVzvB4d50+pVNDpRtJSPtwOTRpfGz2oGGM0892S5dQxENMm9v5coU5xQ5Je2SjkAq3NbN
4YEMTA5enbE5G+NL/L2EMV/ZRom/jwvXSR2vT4R0qgyFngDGygbnGw1kr8aKPfjPjSfavoRYj2yH
z+s62TxXK4tcqGcoiUzaEhZtUrhNpXhzJpqRFpngoJc2vZnKuVmGtJHu6hREuLIg0BFZYH9fuTmI
iKwJlJVIF88aOlnAOTEFl+FnExxW28QB6tBJdFZ7pNJs+01GrcNg1Z7kvCrNubLCxWuYbDWHkVFT
0+7zsITL8iUxP11eyIlJ4pKLsTBntVdSnWpGW+P5yaovy4FRG5Ev3eCa9zSI901Q+HkopXviM4kf
PIxjv89cTeQT21UZQ7NVaLw50Bbnjq4TJR0ECjFKHBmY5JjSwq3M9N9hGT5NKjgbwABTQxm5bty+
NCA4R4W83JuR/vkH8LNAZKnkQaOPmYFSxZchifyMUadND11Z4w52mTeSHiUYyZvfmqG8MGJJ9JOh
KW8AfZvsL2BAED79RSvkjrZuDXnf9ozprPyQOV+l8q4wrpX2c1PcR+3kWr19lNpbrfj3sodtv89X
a+XOuznq5lSlSPLl867+2Ta7zh9Q55Nstw4dL2oPTRewh2su5P3bPKUryxwORFIaT1UpYT49rVyS
HJoejbmJqAGFueaTE7SywmFBX2sgdGdz4XM4WkhasexiFJ8yEA5ah47dLr4fQb1W7FqQdXuiysv2
G2tln0OJcoqqbhlxEbFXzy9Syl/Dj89JIG3e5itjHFwoTTdQZQGrSofpZzch8rdxqu+TtgnsrhS8
70Wfj4scUoXKyLBg4EqyiCsXWljbpgtWEgGWb4cNIAI2TCiMmZjZ5iBQk60sLXH0f0VgLxkP396+
syluSZ051kong9OKjtrRpPfg74CAWIiD6QtO3TbCnC1xgKrbXTwnjENDhhbRHHuEAtsTn74dd5qn
ODvtPg3QwyawyjDk6Vl4sMon2SeS5m1sgWjT6TDneIw+gqo8sLxydKCe+Kzc1DaqnS1ySGqmSNHE
jJL1f/7x+AT7XE5tZbcFJrlazR3me0t+my5hlgvnPERr4hCzsw3D6it8uy6oDlUZlLsssFExO/F6
ilK0/4Ef5x3kUHJZcl1qIrh/jxhg3lU+Wm2k3RIyXZ0Y+e+9wEe2j/XZHoeXaoO4KUswB2/ek13T
4ypQcBNYyj1r+gCXRrDE78UwuY3SZ6scSladY2G+r8fcnaXcksm6trRxCaJcw3O7ivbqYnwonNi4
KwpV0PQmOPMmBy9OZA4Z9Lls8J+UXiV1u1L5XDhZuBDNFWytyHE4eCnawtFbG46TXDfgXma0Cb+6
jMWVBNGqOHwBjkIJWQJfmAL+OItSfzIhRmuUbtF/vLyqTX8xZdPBmxU6hHzbKnKWWjn0BqJ5SNMt
VzYJzVbwYNg+AysbnHd0BpVGiZwIgu2QUQj8IVEcwzQQSbJsp2NW1jiPUGSjtmdrtFCIh/YexH69
NhwdX3fVz2ZQHNOgEEm0CE1ynjGQwioXxbAwBGIEleppxGuudIj5GN4C/rUfVZh+vfzZhHvKeYhU
UC2XWA6ICa2RHIUm7eYkUXrM/difhPHt5t1j6gpIdqFJ7PDSzUu0VIqtIA4bjv21XX6qgiSIrylm
42TjYx9ah1et72yPw01aKZNBFspYUaLwZCx900FBzr5inRSGKhp23TxxpmWYIHFHcoQvJ7dNI+VD
i5uuGt+D59nvvpj3PXTQyn0WOLvObNz60B2fkSvdRJWVYbbxqyeiZddjSqQTqtjhfPsHVaY7Mar8
h9OcF8ldfeDZJVmbsADiEY/wLyYPUcWcOf2TaGW1MO4L6nkst04FOeloWDQv1SqCAq9RudNS7qVx
vpHAFVc09esc57xG7gJUZDW1Uwu0E68pUwh3lIO2vsW8QTuevl51YP2OoxvtGYfIc54HT4VUWTF2
taUctE2gNZDHEk6KjBWGGUNEgJ/ZzI2+Y435GJmaD/qJmWXq0bwqimU2g96VdQ7lkqoZBquT7QDj
/BF9k5L3gjPP3O+Sx3CY1jWUtrjCwe6OQsVqAnfcPVd/YhvVHpyFrzFDSLE1+uiVzrJ91Z6NccF0
PQ10aK00C+V4OhKl/jSqeSAbYmIbwT5aHKQMBrgmrR77iEpkcYAq5Y+HSiTYZXaV98rb4bw0Dljs
TO/UbF4By0v6O//juj1b45BFGYeisDocA7IbpaMRFEGJacGa7AaorKOVWtxAKLgdLA5URpXGvWlB
AKiGhN4099dOCQnQXPUd1frwd6eAryOrqWzRYcRe9oEJJcKf6m7ZqxB0r42fz+suFfklhyrUrtWi
bsHsO9YFZl906lOkILJeuResTHTaOACZOyXqUhsrk9HRYZJA87PgVwxtkaAMRDEEg4sLcGJxcEKG
WC/KBUoYI4jVqmDcD0F7UPdkL1iWABf50nGyRHVH4qUKi8/VNZqc5B2jrHA8ih6uz4y+8Bm1JsFW
8iXAthw6aEZgK19zyz2VSnt87/AVZEsa5b5XcMthxpNlHurYjXbkyK6e+ghpay/7KEFRFdXdOXDC
Z1V3BU7K06z1mTHmagylIDaqQTzta3yfQdAY8/3sxjMDeW/Ta2H2TxCc2RzS9BFWThTcD787VF7E
aL+dyz1fsDaHMk5TVIVSszXesK0lIRRj09ozvzM2QDQ1+tahb912EfaXi8IYmwtjUq0B1+KAV7R6
ox8d4i9XtMYIL6Tv/ME4pEIuK9HX5CBHKZ0GPLRw31q6tixondmFSyJh95/gIuQ518io9rY0nKKz
R5V5Runx+sr86gtykGMp8gCuEkBpCm6leTrojbCWI3BJvpSiUsyRxykSSq9owBbZ4iIWy6iXJGbX
OgPspgxMb9nb19oRqTJVLNQswDSHC1uWvCFqxa714bgEMdIEGAJGAzG79GJhr+YpsXHhduAftHZE
OzWK4Bu2JA8upBA0b3LawHG6a0cxTN+p2iCzbR/IflVCcNTo5SvM996RxbyNteX7QunHsbHD3imo
2yzknxalPjepxg/gMyA+6Sx/sWIfLeV3GDIVTrEJXJvnZovxqMplJs312knBzVsOgsWa4eh4ZvB0
ZQlUBduBMRgZ5l2Vfeoq0QTF5ntxZYCLDkpCSIJOjTRs5+G77NTQc+2LQB1sEK3Y9TdLkllbg/32
8u29GSSsrHIntktiSvMZr9QyRqUlIpXbaFqo5PFtow1ek42hYmqt1yzgXr5seRt0H0wrsvz45V+2
igR1pBNxLhoO9OtylyARzbBp1q+fcb42XWZljzvN4JuLG5Ds/Zr414Dx6Q0JoHcbovk7jDz65S/X
x53n2ASPiOqwAvtnJdB3mAUM5wB87S4bkRLS6LIr48l5Xq2Oe4JMUE7plRJX2HBk3Zf6ffGZtQs7
eB08tAufnsVC3brLJ0ORuSDBbPqcaCzlPgbzT+oPBH3f8a53qVe8UwdQ+eV+++kv95YLFQoVA2ha
B99hbJ6r9B9iL2yuImKFOfXbXNpdLkDop2VW5AREvunH5E0TVO+1PaPZLHyMs3/p3eqjCnaY4q0G
qqfYfe3Y0errcgFDb2vaNI34uizefdkQ9rYjWbalOAoa1PiZBSP/k3t36PvFxLRs1HqVOiD1rriV
NnqCL7l9Ks/muJ0lFcIJ0v/OIBnX2L0dm5l1n5lC2nzJQvXhz+q4jTQmeVBiB+bUG8u1XHRHmL+7
IyyMkJ26I5KdkP5muwps2woSb5qN65ODWWCpRoj0qu+33e3iGLKhWLZhP1EjLrW4ylIDxROrTfMb
M8k7t0VCvNIkd6BptHOq5dNYo9ulqJKwKjJLAOzbh2X1A7hPGkNEtUfGAIW+E9Vv5S+H04x5vIcL
FQF7KDk2akc6Rm3d2hdn6jav0tUP4D6yBE1esMlhoneCOkurOtfm9D6ta19TdJ9WjVupgjHzrXhe
sXTZcpgMr8V/3hED/Uo9W1IQ259LxPIV3SXz51ecFE1VbBVK0w7+4xAe+ceOzkOcQrYnTj3wfe6V
GCCrHPPvDGMLISvk5g29tsghu0z1RbdaKgWD9b44sEQTSrfmB9YAMh/En23Tc9f2OFRHbWLWlgGx
/aj+TIb3hfFP16te5hyr/AjmR5eqxLXoB8G+bkX5a6ucuzaTGXeyCkh4xYti665c2+I80zCjKR0a
dEC2ha+H8Z5YHmuKU6trNl+j+vFw9brX5tooF1nK+UzBgoeOxcjA98v2EvrC8tq/vI2bSZK1FQ7i
SFL/fmxOnu3s9CM9nNyl3qGv38c642O1NxBr2Y3fhIZH7ppQVPvcOobnn2DyEeVEJp2oJKlCCfrh
znCbmqk7/qW/mDIXR84ki7WseN0LdOt2XK+IiyHbaTGdJQWw/PLNNUfhc2jaRBvIQUzdQvgykUFv
k2qgY48GkJiBH90U9CxsJrDXq+JwpZ9JBA4UW3r8ePtFNYq8xCtnFNYWOWTBw6qlcqThRsDYpy3t
mqAOcfEBPT3DK2VfXGzcCjTWFjlUMcomGW3UxUOrdNx8su9MBZSFw7yzVePr5aMnMsWBylDRvhox
SBMYcu3LRVhUjpd294k1CW72zTBmvSgOSSr0gAxdX/+agXpZGHoZKU2Zg5MprhcTLDFS0MjoX9Xv
YkNIXs8ODx/Ur1Zzuo5WpWfTNka1AnEa4hQm7fCnNa9zn6XwI1jQaW9X1sZGGnOqRKgH/zPtynfN
eyt2MVeJNomfyq4OGm+AXqIoqbA5lLFeIwcgRZvTOtPBkHAaRWLdo+D5IR7qU35Wv3HC5eYZp+3y
jWqezv9qqXFVtSbpgZBP2uaEmdTNmvB6gRyWGMaSal2klmHVtsOPtu770NHSfJdnJNTnkXimWg77
oR1HP1NPI9hd7dHWUt1lca4Wg/rGWF+N0rTDJKHtOosWyJi8dfvUEdLACND8RAW62he918sKuRxw
RXqWm+6L6qbft+hWwSTvzCrWhafmIqwVOTmHQ1Nfk37WwUzwp+fhr0uT66/BQRFodPpmZhnTpUXs
D6GNKWCj0pAOH9Djj0WKFWgEd9aJ72q1qf/H2pUtx6ks2y8igoICileGprul1ixb9gthyTbzPPP1
dyFvW6jM7vL2uS+Oc0IRO7uKzKwc19I0VRlnNsQema9mc7bKBkQXooKDILrRX9VwJSX1k7LXDQRu
BmqOgE3+VGdTZaeIxtVmPLZqfzL9CNNO9M6n7Ls/kP0slwejzq/SPLsxq+qyVMqXxi9Dd2gMV1VS
p45pY4XI40Reeiv9WX0EfnmomUE6RFgT/zMu3iDETB4zsMnY5p1/OU7W4IT72h5ApGZYlbBpJNDy
16tcXRWlFfUTiuwrCm0Q3jmZqzAXmFSPS2kP5C7/u8PhGU2luU9pGjevaDrlQT4taDrYpF7QdMQb
6wJHzpOZdtmIYU8Z3i01rpXGtKLqb2ht1x+Q82lxSwcy9XjQe/8YZS+z/9Q0p7EQ1gxFX4qLitIO
qPLthAewiT72c2ONEoYHlPs2i4E+HlhaCtbOBIy+dyNo0KN2dDVlcM/HLqKQQuH8U5dq5jilJsBy
l7W6H5/uf6JjXF8s555ClaI0VIQAFGs+0OG+9T8ITiPSDS5ACgYFFJ0t8EJ/rP02dmoskBuyk8Lo
agvqeGSiiQmRuXORElEmsDYUWBfLisQpqsmh1WloMe2cXiYyrL4VBk6CU/JQnlKjgdG3/qdmdz0e
fky0LpRYxe4oDqU3ISJWn41H9tQo8wcf6AUYjFr6mOp4Ezu+46NPa8/u0sjEyKf/bYQCCbebF404
EyPygJ8K4oGpDKCeXTHbMp5SW+/7722H7bV2wMKYipWj/02HVC4JU2YzS9Kla2vuZcQJw1Vl3wXW
f6DmErgBnhG1ImY/K7WWe9MtRj4Li76CzgIOk+F6QSggLIcqolvlHE+XK3OZtmrusc9JavWRZQLm
2bTYFQznGN4AZGVBNCw83QEbEDb0WICiME1tzWVYn1cB1iPWMkEWxfOo1ooxBQYFoKIcz+4wllYD
cmymPwydaClbEJKpnBcaxp8FhH9Qy9QpAmpZemF4imPoH8VHW67znBJzXqmqy0phw2Kv0i5WbkIT
6DGhaEFadH+cG2pzn7RRieKLORNbnrBnaR6k5CJtRWTBoieDx/RMcgkl/B+LCP+1GSI4FI/nKWNR
OR8S3Fw5fZxpuks6AP74J03ISizQCbr8fRU0NWWfl3EMdJH0AASMZeYtsQ2k8ng26OW0b6h33ssI
XDjPkRrQQFGicUmv008ZqmVMCLC+fO/flU5TgAYAYGeTnyhv2ZyoeQobb9zJHWYrVKwhtZaTmTao
XhLVXvQ9crCNcwyekmvRKtC20r/J5240Zb0MCms8Gl3/2OpYon6utP35S/yXAvmbDM5V6/hkxdxE
gZce2kM2vycVlJy6F7wN2+r4Jo8LDP06MxTQ2QReUiiWGj/UDDWsHj37RnbOH23bQ79J4jy0VLZT
m5UBhvrq4QOVYxuoh1ava3bCbsNhPJyX9i8m/SZuOfhK/eOwSTHZ8xMO8we4ApLGP4PD/JeiyJs0
zgHnJB8Uo4RVL1FatJc79KsTm0ZYkvkZpZFcQGb2L82NN6GcE85Y2GQNa8Bmll9JqbELBtNWjY9w
MbbskxN2uFwNAH6sfDh/tyI74PxynuRZjb1JUFwWjdek1KFDZbN+FiiMyBb4WXLwltaS2cOj/M1I
puBQPERZ5Hdy6QdoaaR64lAqPTZD9mEgvkgvF4M648T4UfIg9NOsTTDDITfaF0zHvEQGgR30umSH
zAid2NSuS3W4A7mTq9PcmZrEsIpKP6qTMu9ieEDr/NcUXjPncspiihPwMC21taWah0X3yPWd2h2c
obfFQ8T/Uqv/pbY8SFlalywaYnzWnwgyGRAEU4vYf4gis107fJPHOR6/7Iqgq1BBeh05reBSASJW
/SlUwvaz+yaN8ztZRZWqnpA7mXvmjYfKM9zxSAAM9ScwxgLvzeOVJbNhVMxEpSorp8dEaQa3mNvO
wvbcF58liuCFF/lUHrCM5qmS98tkxfLlls2qH2uHy2aVaNdJZI6cj2kVSdUaEyURpX5pCHxq/dms
J9GBBB+LHzSf47Tzkx6lzOVAS1r0o5T5h4ooksa1+cYG4PzD3Eqv4/OvgwuJR7F35E4O2yt7mguC
CYF28EPmvtpENJ0RrxhArSny4DItyospmC/NQBfcpOBz/TZMTv05rgvYmDTueowfx8Bnzp4Ejmo7
q/xlWvzs+Aj0urzLoH4zbXsrNdkerSOHzMDjSEdnzmhqjS2I7ere0wx635qFE7cJNlpGwcWKDIGf
K2/CGbxhAY77sx2x5NKL1ohb7UJZnEPp9XSkykIX3lcORskvFveFctafIb0sccqZ14ktf19FTf5c
zjVdOLX1kTqtdhiU+zw+tdNz4c+Cd0fwEPKj5GVJu5IlKHfX2Miu64uEfhfoi8jeOB+CQcl+IgtQ
xhI/TLDu0Zqvlu9U/kFJSXAcfoqcVKRI4wHCWFK4cocJKSoYCXrN2M58HJPzHyb6TizuEe8FAGGz
pGSqHNI0X6JB/VjU6Z7kxrco6k4t0KSsgpX3vU4ulKn42KntB9DYZI6vZVdVx060Ce+lge5I1Lt5
qd2XZeqWlHhzW7th5/cWmCA+EUPbdW158svilAXYTjTJfuiZ3WX5kmsp+9yMLyM1uyjrYRdPjDpN
r9pSbnwMMsWrhiFBDSZ/Pv9NBX6Gn2hXzdY3MMcETPjocTBuqvhyElFEbBqcoVJCFZOY1OCpWH1w
nxvl9DpF/BOg5geHvXjraHOwbS1r0aqVvQWtkhRFAlk/IRbLF+UoWQCrfl4WUKkjm1YBFlNUesGY
Ki5Gbt0nWIe1BcJKVQnfWdG6OKLGwkbFauKaNN1nNeBy1VLUM9x6itZyFlNdnROCwbS+TNcCQvIH
0sp0mx/wujM3cGvUIjEAViqn9ChasV1yIN5m1oK54FaNMyP1y2XIfsjtSQLEOLP7MrSM/jAZowW6
h/MKupkJGpSA4IPpBv7hnE4cJLPvd8gj5KNiN5Y0g0XvNd6kiHB9uB4ZhirIBDe/4ptM3vdIeBTn
oEUYo8qY3zNOBFuHvuiJ37YLCk0BPiZlCg9sIadamAVDuLhT5mmXP/fqyUlcXtzMSYyVLO7RI9FI
u0KDXhoVtrLLnX9QT8apuJywvPKXVrCSxr16yPSkUql11OSGFG3+aS+H5T4whCW5rUxkfapFWVdW
oErqOJSA/cUN/le8k00S0LUsTg/1MA/LQW4W5Csb2IizM10BieRTYscDOucEdTOruJYOxtfz+r8V
QBiAe1CURVF+GynN1VZOGh3pbYgAd56ryyqRDvEUOwRbsE0vgNzazCXX4jj/2YYsUKoQfgW53Yns
/mufdtPQVqdb/r76gH0htZKsZMCCrPKLtmDqw8gUL0vHR2lSnkfWFFZRSg+RqR9ZrTtNzDw5bOyh
7p1kAgAZ6OV3plF+I2b4NQuSz2yij1I2PNaT7NDllW7bB/DkHeNaucvaOrfmprsuclJZchnfZFWf
2VIl3WoLi1/u24MWu22bX+k5nupCii5TFjuKltyqUhNYdRfcqSHdt1hrcMikXOtFImwtbcXk6w/A
GWoRF003JdjnTOJ78Ds7AHQDTUXR3//xSK/oG3DGmpaA+cyBC+tVoR085wcgPO+AX+1J36IeLhb+
Ad27vxpBMDS2BATqQvDMmZM2mHUDbu0l4h/cpx+wdT+igvvJEiW/m4/WmzC+G4qGr9kaCWqXcv88
gfRj3M/F90kNLBX8r0zwNm/f56+T8a3Quu3DLg1RsJjYfW9qR5WU1qCIYHVfidh+e4hXZ+IiADrq
eRGX8Oht2HzJ5PEr2OF31dCkLkbgJXeIMmKnba85GtWfWDkdpJw4XTR0IJxSRgvMnP2uIQMY19mg
OL3a4Q2Xw6cyq0YrIfG+NYz9kNdPFcVuwCQ/xU2z70tMtU/a9FhG6a2SJYnDQqwsTBiQSRPWXZBG
ey4G5jaURpZB44+gntZcrSsnqxgaQfi+7ZFXN8CFIlOadUW3kO/8jPXiQ7AHQZ5vMwcLcm5Xu2Kc
BdHX5R1kUU95bmBArJtLWwVeJwlruyhD+7zb3z4cVmBUpqtEZ/wIc9YEkiGR11W4wZXla/WS7P0D
5g937GUGduAuPw77SpSHL7/+N6VCKIKdIk0lWGF4749pnWlKAx7cXQ0qDebVN0sFp7c84gHZ8lqc
jG/KM0FXTwHtZQD79b08JWBhWo2QF/jBLWvyCzl9FFzkpkM1NdME4jXTVL6kR2rwIVcq5or104Se
9T98rb8mmcXDR1svNjZATOQ7BNjkfMCatSzR8mUCV8vgP4GZP4w7UjVWk3+aRC28LW1cyeID1Wwo
hyDVan+nh+XOrBJLq7+2g+n+xR2uxXCJcoOHOQ98HOkd5+1/uMPNqJ+phqLgDqlm8Js0SdGihi5X
4C9Ea1L/In/oPOCHeep37J3uajxJlSAR3tLEtUDOrgdfVaKygkBfxWRqNDgGM63z17j5sZb8V5YB
Ncr4/WQpkrKcYbB+x5TcqsLI7oLPTS8o0myeYyWEC4l7JpUklHAOU3qQAe3hi0bSNgUgv1UN0zCw
wMHpgqJPBavbFl63Hm4lNbwdkkTk/bbea4Zpe0MF0hlV+WUt1H363jB65F/jLsYTlfXf0+wy1W/j
ZLL7RlTX3fwwb+L4vpjU6lPvaxDX+VcG6nI56Mzb9G8UbCWEuzctoLOiYUF0N00ppl8fUuE281ZN
AFuTeBGZoSxx1XtnGiWtX/UpAJ7D/LptbrviCJZlpnWobH2m822Np78JLknyFE0nld1n2gdpOmEw
92/UfPUzOEsy59IM9XzpNChPivFI1J1Uip7+rcRvfdTli67yhlGvplCvO/S+kTrLbnI07sClbstY
Shdh9Gy689VxuIC8GaO6zSbc6lBg9LL+FhjFpbrMJs6AvXw47yE2bWsliwvF20yPprmGrE7vLTY/
JZVwMmdbSRh9xXDG4Af34sqSH4KcAxBpS2O9f8CqQXRbAxbHnup956hu6cWnevTE9HTbZ/slmF/l
qIfUpwH+2WlYWJKMwS1J7Jy/vk07Nt5EcCY2S22qDAooecLqus0/NKobqQKk0C3PhComFk80WQeX
EKd49fyzGhWQQ4dBPEIarIRcx8n3vL2R9PvzB9osEZnKUkekDCQn/DM4KyzVNGCOeMDycprGAvzp
A7sntmLpzyQWGO4mus9a2vIJV1YllTrRB2Vaunf0qEVu+TIB5M70gRYQOtQJtd3gTPqfrJVu2fNa
Mnetfo+mq7FwdtIUI8bFMXQABhw4o/vX0FRraZxJj2olAzYGuef/V0t5LYyzaRroQ5K/EiwMF3C8
jJ0K406vBROLW6q/lsI9+6mqJ6Sr0GdCt8+K6i+VPtgJufsf1ZFzHklUhYpSIOP6B21HdQovv/gH
mFo0HbZpaj91X5P5VdF2jtqwZGhNxO1pmJ6YcZXR27aqnYJ9zqQnwdG23PyvC4Q0znfEQV0EZlYt
QxQzQDmGux9cfu/AOcDl9wcr1Zu6j+05gmxPMWR+gLEmZmTEFS71vwNHLN+HT+/MlSjlvYGHctkM
VYJauiZh0yNMLH3Krdy8TdXMUozUllJP+RuqlLVMLiohAKhI52Utp4yASXirNZe6qJIuOhbvt9q5
kEYFffmlANB4iVe7kvcH8DTL9Zy7Ps5LhUNWTzWWRV8hTcZl8CWz5fuFpCzVndwDWqxAKUWqwTkq
WY/6EY2I2DPM53ZOjsTXLWA3eCbGNKW+tMMEpE3gU6rMFItNIvgf0bVynktHT17OF2JNxOMvesqc
mKqn0p/2Sp5cYLTqOlR8uwipoPmy2atYawzny2hu6KkZwpctwwDrpc8FsVZYiBTdMefTlMAcabgk
fkPEnHLIMK4pT66pSw5WwXZZsKNVbakMlRcko4nI7Qik8yxjA5unuvVB3vE6jPCu3C6uXW1W91c3
qy2/ZvXAB9JQ1r6GL0pPxnDBjvMhddgBs1sjaGde2QVE0fPmu/TmcXhecyOn+cAimnksSFVLr7Kb
pjS/hmkqwv/Z1hoAt4AyQwWZB88IF8ylPmkNpuAm3XkNWy4WKMRXwvaFW0aEqbR5MAYoEQq8GNXk
J1YUqZPDoAC6+dTGn2g2AYQr76ws7ETWsPkMrgRxPgD8W9oQjyTw2t3SD6C2Mj0sxDm6lZneEgmW
tun0uc0qVzw1tnjO3zzeSjjnAuikz2EtVZgQT2fValgUWZgitc+7uc2n10Q6p6BGZ6Iw8l4rJ3NK
JpoimZMGwNPVnRf7EgY470hOndQ3RU51KwMy38TxNbNIjo0iN8vCCw/MU530OrrVD1Jm1ftly3fB
aTEO0mBLD+dP+brzwN0l4oolkmcAN0JR6/0xg5iVg2pkkdd874mTAYKGODHQLz4pnxVPTe2aHWAn
ipdf6kf8BZjuKJujbXoYbeVe9V3Nqxx2HSLRBdAbvcegW6TaSe3Qa/mpOUAPhJtVGzf17hdzjjiZ
o7rQ5hHcYEP0yHpgYSb5PhnZIRioQAc2FA2iTFmRUWekKHu/v5yKBDOmLZXAC4PemuSdXhGBhA2D
1WSiUA3FdBlcP5zvq+XALCktQi8OeysErJEW1U7b357/yttSTKxToJ5tKnyNby5I2rVSAqJ3khx6
qTxJaK5olOzPi9n8Mriln2K4L5OWWh8bYwCEjFG3qYThJeW27L9W9PG8nM3PspLDm6bSB/2kxVAt
Sbkp9Owr1hUFtZzNo6C7rVNDIYbOg5nFKgaz40aHkqnfDPNWMVMrU27yTJC7bH6YlZjlZ6yfPlUH
Ra8hBV4XPMXKl0Y6sT60/uK2VjI4CzebWRqJjtJoNgIhd8R4Sv90XoLosrjvHpuV0vUEl5XTb+MI
zs4EyMLDTp6ez8vZek01eXUU7sMrc59ERqsGXhYfO9e0pquFoE6vj8Xhj3ClFvv+zTkui0jgeUFx
nN+o7GPSmH2GDu0CuRSPwE8ubHyr6Wra1RY5hUdCBaMOr//J30QiWjDgcFToH3dESSoMQy1NvAMk
uQxoZJt0uslAn1xUvpsmse3TadcpkldX0RGDgraahNiv6dxwbI9VH2I8tXlKo6/AhAWhEEDSTGAh
K6VbDi8tFl0bquwrY3ayrvRko73MsLuSNZdmSA9YDsAYx5e6FpjS9ldTdU1G8dwghF9bTDAoNYEN
DjGQR4+ZcsrRytcvFwqgojmJE6JNm1qJ47QxlIIyCGR8tCjFKmpwGtA3NAOBUW1VpTR5JYX7ToEx
YguuD4G6Wme5q7O6tn0NCG6F3kx2koaxo5ep4uAzXE5VdTP2Y2XpRnM/R9OdQkjiNnPZOeOQS5aR
BQeBoSwQqL9pEVVVhp4OJp74ojubSR5FAcqa3XFhDkKBDujD/sXfjXBp8krS4qtXHixv5DgHEcSP
qlWyJ3vDjQ6DgxgAK3rCtEh0ruXbr6ShCl3KtRoHnozlNQOD2HQ6Rf5LOk3WXGdWKXksCndZ//X8
fW6qFDyPpmh4q5E4vBdb9hROh6IMM2LmlZL+Loljd55DQRlXIIYvRsudnDa0RCIUk2/hcCUF130t
8C9bLUwgg/w6ymttd3WDWjnJQIhAQrIAWlEbzrr9XNiZPV2Pbmu3PZY8SOucv75tD7ASqry/vzbw
2zIswwAg9O0hZEf/YDwODsYkDVu2sGAmJJbaCN7fnZIL3FDWn0JtWVz+gSS5gNqmB8Wm6MkwJ4WB
HmTnr+tm7yRz9lAH41xkBvpM/z+ggO9kcdaQ+aEyJj327+WjaYU29kgDt7daK0z2iwXOp/jYqyLC
p43awDuhXMjSjejlTSbKWv/9gK8gCb+5sZXecKGLEgxqbJIZ8Cxpvq+BgRaFDx0LwVWihhiamy5V
Pb6Qwia0FG28GIc2s3w4fpUCpAZWSihSFb2zZq1BZtO5EzBrinICAETi+Up/3YagL6bSFXiTG6vW
x+eZKMeehLMVZ8m+1NoLrY72cV7JotdjM7BYHYx7o/IIMMREg34uXGtAObRb/cQcIM8kBxUUSPJ+
7j6dt8HNGE1TdaTNTEcGwF2llMeGny/Na7ndkeFDB4D9EAs8nchFb1vemxzuZNU4ZlWy4OQWwUMq
B3Y3ZRbmbB05ky0pTQQXuTje3xXkTRrnmAd57jpgY2bYaTiwsPXiQrIjbd+1kdUVhRWQl6kQgexs
e+lfMvltsmgcY1n2Md0i5x985ujkI5rJ5z/WFmoUjOxNBpcW0h7TGsUIhznYg0sQQVjoPpV73+nt
3pWO89WwU20G7hfTmQIrrqxUc0S1JMGX/G2vTCn0Xp1RgiwpdjyyveY/R/TFrwpHk17On/dfXiXU
Wihe12W25v0DoWmZQkIV+/BLt0G9jJ3ZWpYOP4EV9o8IwZYH53e9eZPHObG4LPpAXRzL3+wcb8eK
2ps0zvY6UzYjn6FigQldTIrg2aXRnliLs+4Ne6lyBnZleH/A6L15TsD+6kuIZhqvpdfVa9+pMSN6
85fnXJ623y51JYx7+nqjVLCXCtL2Sm6u9FHzUlmI+iQ6EKcoOUjw8nbql0hC3RmAMpazLygUu/5F
5AyYEP3yN4rJCEoASy5m8pszUV/EhtmxH/KC2K4WTDTUby+XPQ+2a5glOWUkemM3b3IldbmF1Wej
clUYVZAWnqoffgBCYV17URjd6X2AL9ZHcVltccy/fT2Gfv7roKXOFwJD1pTRUHYoBOqDU5HcSvXr
Xn6cOwB50UumPApudjOOwDgiQ12NLU/h+zPWUaL05jCFcHFkNx6I5R/mq+own4a9uf8fZXHmLhHA
C3RjGXllVz3LRvI8AnLGqhrTlQb/qZsY4MRp+kUj0a5vsS+UJ6mgE761AqYRZMD6QkSoY2fi/XEN
UuQSC+oIvL7dUZHC5wZccx+LBgt1Aylu42r8IMn9xVD0jo9WYWRcAqDyoNJutkOjsKOWOrU0OCnp
RnceDa/LksLK6eQKrmr5HbwarH8nd1VmEyTmyOTQK6cr9lk/ovmzA+4KqgPL+haxx6sFeUXVBXJF
YjkXWTUJyOKTIvKUJj4YAyiq4szJjVQgZmt0BSmcxqhq4nU1+FHiSA7jXG30H/ac7YNjPaHNRGx6
KR1CUd6z3BV/lygdo5iD0SUTU77vvzmI3cdpbuTAiwrdyifgxwMZecwoAHoiW/DdthzjWhYfd+UA
KQXbQ+AZ9XFpNIEuGBsaaXxUj2z/B/MBWxGsQkAVgDlpTBzxFYYYALhR0ZPYA49nZkVRb+7bvt6R
rLYNXbrIYv2D4qfABJO1yilpbkcUzAExA1ItyTRRiUn0a7inp8KQyTxI+DVoPByXcfvMS+zGCa8k
LwPGGxFl0SJ5izqvHHTcZ22fp520K+bcqVSv1vdJl9rB6HVJbA3Si8w+M9WLSOpGKAql6eH8594y
l/Xtc1YqVcSQAd1nohP8RLMDOsUWFWbRWy/CWginvnln1n3VSdJODVIvocUxVyTmVIUWXqSyOlpx
Gim3GWz1/Nk2g8G1XE6Va4bcPdQAVtS4ZOejbFZZbQ5QNzADYrWSXrazV55EyzjLYX6z1ZU+c5lE
EYWJHKlS5gWJekoK1ZqUr2r+PGLksaaRyA1t6w/qoZqiyhStpff6k2kJ4GFyTNfEoBltrMq8/AXo
G06gGjWdZBS0bLdiCpBA/BLJxRRpmE6SCgx6jwR3oR9Z+J/O+Q8nkrAcemUUeGClIaxRGci70FHl
2o5rwRk2C0nrQ3B2LrXm3CDExN7h5UJWlLkLgmSGnHlB3haxs4rOwxl5kE2TAhw3FJH01sXTNOei
/uLmc7Q+D2fHZZD4ebYAavz3KautMQttLYsz50zV8jDrcJzWGdyGHBb+msgr8utpR1zQQEbXf0Gr
8E4iZ8gkVwZ/aKAQU3ahoQbdeDMROYtNJ6UoIK1RkOP8tquTzolJ1LhDVwb0VUisHvOnpaIC6Pf8
Fc13vMX8MB7dm799A99k8/XanJk+MjtMpoLec9wFez+wG09ykdMtPXuQZonXeATH5cu3JWtohOZC
4NXpdT4c2zS7ncjskW7vV9dBI4hatwBUNWy7/LzdV3tcmTRTpob5MlK6f4izyUP5omMBK31dd9d1
TAFUhz8izd584VaSOWeilbFhzDJmPLLZuGpzw6OldF3o5Ntf+KyVGM6h1LRJWBZAfTRQcCXNTUgC
57yEzSBwJYHzIqo/FlOu4yABnhIjxua51rrS+KiGlXte0qu+/faGrURx3gS2OAALCPEm2r0HHYht
sgKAEuWbQp+NwSvbU4IJWUWIdbYZeq7Eco6lQHrV+roWe5Pv+l7most88PfE61MLmMJC3mCRZnBe
JZzUKK4xOOGZPoAXlGddd7EVujt/l5vhwOpMXDjQGO1oZEobeHOUW0S+xGZKI+/66GEeeuu8qM1n
5k0Uj7oOBN0uiGd4kVkz7bwEAHmiC97N7SsD3LEBai80YLkvZPRS2gD3FMY0KrZRg76svPZNgbPA
XMRWDAXIToxHa8TEMNH7AMCkgKApNRkjkvhEh74mH9Ohn+24MY/dkN4lST9bUdwN6Ff7dYVJsTT2
9DZGyyKuP0hajzl+lcWu0iNTQCkCr1SqXwaR3FqpPz4BPd1RjemRJINt9tWRasmnlk4PQTt9bA36
EcwpNxGQRpIkeAjbtLWDLmycoerdai4u5iE7skp2kJi0jkGGhzrwL+qqu5VmbOQWmvliDtKnXE6u
dRksi0002KksU8sfu0e5CDurqsn3Elirdt6aX2OAONttLR+mmgHwt1Jrpx5ZYnW69E3K6F2YyugV
Zt9flwVlHUDFWtndBVS+UeviItZu9AzoOlZW0w9E6lGzrlIrMaVPs6HvQlodCrmssPefP5Y68yq1
340KXpXGiDKABMauBPhQ8LanRxYVAHoPLqUkRepl3M9Gdxv45L7TsR8h9fW1VCgUBCHMG1T/XqrT
3eBXmZ3FaWBrrf9V8vudZkbfwhrsFf18E6gRQCSmebJyjVzTiDFAspHaNsHf51cz6l9VNV8meh4f
m2bcgwL9WMr9B42MR0PvJkcBcysp08jy8/Q4mc09FEWxKl/GD8iT+wG0c/gice9oRoG7jQy7YwBq
yvwBgAbAdwhkKbf0wnxI0oG4WjKYOEXs9m2yk4IOFAmAwOyr0Ylz+jIE7Rekp4+t3F7VMbnRk/hj
G/X9Ranps9NL6PlPs+52iOGQgA0XoJdFasaqT5FS3fepf2KK6YUj2Re9+a00ssoaVPTnxwx9SUDk
hGrnYJTgpoo01w/Vb20JCnTQM4A+Dv2o1r/QzchtQCdu6yjHVHnybY77YxfHlwTLlCO4/CxShocA
g4lJpB/UNgdOfpJ8NYPwgxnln2iArTe/xuh0FWHia95rheyl2WhPZfkQZPLn5Z6stjQbV4+00lKL
4r6Beqe1HlppgWCn0x96tcfP7oe7QEvu5cqsHYzSPplN+ZWRstu3bdNY0RzvNEOW9trUQRfSprD7
aYzdLMoz169G4cLOtrf55QZ0LtMwcxPQDex1akbdsYV1PASYGSYDf2DjJIEjW8GuqrzzflTkfnQu
ZGC13w66FmFik1j4d3SMnbrvP6Y+KgELfaryMbspPzSH2hPNE2+6cFUBxe9SW8KIy3vHJ7MEFI4E
VeIsxYPbelomanRtRhGYIIZ2maZOed5604jMKlVRwQw03+4NDGgOJvC4L+e5F7x82znJShT3+aai
0opAmUOv36k7oCzsgxYlMmBTHcOjnguio+2MbiWNu7q4m/O86MLylXOEOKnj39T7xgFv+066KQRP
1OYDtRK2fMdVOFubgORvAzP0TFm9Rj50FeX9EygYY2vsyL7zQ4FKiuRxD6IfTj3SFgwJESBlqz0g
2naJ3LodtnknUcSyrYNvGsIFf4WWZlTFCwE+o5MRMjtPC/u8gYkkLKdd3V7bai3TKkD5IUhxaZGB
Io+450VspjerD8TFdmXrF1UQoynA5lMOniuzvsvpY5Z/DsvHUBSwbDuMlTQuyPOjGaS1E8z253ZV
+fKD+pjsmQN/tWRxfzQlIjgmP+yd6UWUdBrAWFiWOCU8cHkhX1NWOLp6GYb98fylCr4bDyhYGGqu
DZERemMeIvMw8RZNAnSZ5aZ+yzzebpIH7JtUn4VZroReU3w1gqtYvVKlZy3B/8+u29Ed9NvzR9o0
rFWkySl7k0dK3df4crE2OzJ9IgrWOGRid9JtJtLJTde7ksWp/aTKkqmCYn2nZvlVPF61wKQZW6A1
a6PI9W5nUr9eTsqpv4JQjMgl2HXJ/WDXh4XYPH2uXdPLXXHDb/Obrc7FaX9V63GWJRBWd9rewBgM
Cr6xxeIIi+Tw+FrvBvLwbaxFuiK4T365SNGNQS9NLfAmaj61M0PtRGnQH0ERlNXCRRVBMMIvF81G
1JaYii+8FNGUnh5pISG3GCxtShxsd1pNtPRUXan63hXgGwN3WzbeGeMpHkWtNYHO8ktHphLJfhXj
3IjnkZWfTC3/3E/dIVQVByzdf5VV/lIlHt4yL3XM+9dYXQB8Z1bOFnry/6ME7jFNwnBMqxmbsEjH
LT28IMI9c4E5aNzzOZkkIe1MA2/cTS6a72SfeI2TaC7dZY7p6LLggRNYhMZ5lT5FLBLGsPSRfCf6
10jv7VItrCq5UPB+l/OXOhb27bba4MqbFfJtd7PB0llA4clC8gv3t9eB+/snDGQiY+D8izQFsaYt
ptcGuYX8TUkyizYfz/vm7f7N6kicYwHqPQ0zFdWGfpdcYUj/VHjGVfMCHs6l01rtpE9VKPKcm2/c
m0x9GRxexSbdnJpJq9cL9Mbg9gekaYZVytaLivLvdCnvS2kvgpzZDpRXMrkmTttOoUJ6P/e0ho7u
/5H2XUty49i2X8QI0AAkXkGXTFNZvqR6YcjSe8+vv4vqc1opNm9xps9DR0+EeoQEAWxs7L1MrExl
I2Lq650I/JGfu6IND/6ogBXLlPBzkdSRp6T9jD9WmqePv/lmTL25f1dZdFkVfZ+U2EVBPQl5uteT
K7DSIoZV38cDbX5ndanwoKkN7MZqbSum+T2PaegWPHNKRhyi7VX0N0/97yHW98MoGR2XRh0MCPpo
1O+D/K43xWGO0qM+acBJpXY9UjNsoXTCGsvP250osL2uNz9gta5QleoKneIB9BuZMl0Xx9N9ZMrO
51zfCbSFurM2RUipA+g7dv3rAN7Mxyu2ZXSKLuPfS7a+CUIjV0uf5KW79H00M7X6xoxGs4bHHBwe
W6E8J54h+rvaJeohaEAwcdvPO79h2X//zA9//4bVXSH1oaRr4xy5PQw4LAnOm3atDNW5lpoTV6vA
TMq0ttAUPtRhdEqL+CyVGSSCSgSoMG122vd7X311r+gh6iKo8EVuiJJLzGMvhDn9xzPePpC/J7z8
+U08imYGaekML02FAqZDPVgykYLAsWwPKrZ5WjSFMWg06PC6W2WnkRHSjqk+QrolOwwGbKgfPyae
5pCDdC4OH89q8/64GWx1f8gyNIhVvrDiWreGEVOZuRX+9fEgm5/uZpBViAn4FJazilhG/Ce1vaDC
W8UEFa90J5TtTGZdd486qZZbAl0ephR2i9xepf2BDIr38XS2Kxy/57OGEFZyh8OZBaHLLt1rcsDr
3A484xsckYBMoTuj7Xy8taGp2hZTUQJ37RJlfEQtzNYH/epDhi/R1dD6eGbLQvzjUN9MbHXpDLTq
gOzLsMd5b85NBW0cEJ6yV5LMgqoObVIrSZyPx9w8ujdjLn9+c67yOk/R4EBKWKelUGJNBMaeU85m
nn4zxCo6cPjWzKqEIUIY9Wp0sms4kKEfIBr+xRj3ROW22/I3w60jhdoEjC21w7/4FIse/F9+K4vR
xD53frvocTPeKmAUEQCZVcoKWIF9Y/ycV29Dl1tKwCwu++i9YM4DvIGa3OaN+hR0Bzl8KeZvQRBa
1fSDoyvz8Yru7dhVTGGTVBvSgF1UpAcePbcZkm6t85qo3hno//OlmUxU8N0hSLda2BnGNknWUghm
gBS3aPsujkSLgHEA+Ei0622zvVV/D7daWC7HA0VDFuycPEALJDchi7sTwrZTbe33GKvFTBlLCNCm
/4ub/+2numydTuyE/70ZrZaqCHKjyBQEFw2qD7BdSSVtZ422Q8rv+Sx/fnO8y4mOGSXon6SlZOXM
pnSwu+wYtI1Z1XZLE9H4zx/vv+VH/yOKUTBiNOinGbhB/xxS7niEHlVQuvlUC8q+hEEnWNyjNCwL
tf7BsO8/HnD7QgAvUyZ8OYdrZQmfkhrFAOjQcwUiOqUUvVdG9NTRzmUFe00SLbPqzj+0WvQ5TPxj
q9Snrqi/7vyKzTD3+1esa5Aa3AfjGO0lnIbWmmxttqsTyj4gJ6RWDFM7S/JtwH3/E2/cvS+wrkhq
BWn9MJ9yd5jZY2ag3YuYbvZG5vSz7vVyfxxzdkrK4dpk9XOagjJb6jsly+11/3sV1iVLqYIerqpA
NknJY2/U/WswwRZl6k2WBRcwz1xp7HfaD5vn5+aTry5MP4jTJFQBwTMAaeyru4p//j8u6vILbs5P
NGdpLOMt7ISBPUCXRVZ+rWdocTOevaAw0UoXkpvareLseXBsxlf1l2eExqFDu27/x7RtCjIpSytn
dnxXtiozu8wPBlAgmTWd9sBJv7Qx1if3drxVgG1CtdVb0PVclKGo8Pn0qPr8tU9gxNZEdg4pWyDD
DvjnBJF1VyrI13FQnXFGSQcGlQ540yLMYxQF0QuFu1Sm696I064O4OjMsh0BVNuACNBpcPsp81OX
ZnbF46McVcJXM7S3CTiJoeVnUAM2OhvI+cCOY/2+S6RDFvKLBAGloItPRRQdKNOtKpVM6GQdQPC3
tMQ/o2BuzQG1UVu2oJ/wzYf2+RhFjixpJzrUd7oEBufQPfsKf1fpgILC2FpguJ1mVdsrF24+em8/
5uomCdsuVwdWlS4LvYlNZgaABs/nA1N+hES5NnV8KpPRUxvNCdthLyRuvQ8NRVW1RbwSZsmrkxGw
qJEaCS1jHb1tQGKNH/IBdirAe1jESkA42MN2bmQdUAk24IejQOBH+Uc/1RiHhquQBsjJzzwYHbRk
nCycLCnck/HdOPR/jLQ84G6OpDZXgOYrkOkaIs1rWteQc/fjU6/9MtpenQQG1RX8gQ79YzAH/xwD
yWpb+wNwCRG5zGln0SC/SNK7nn4u09gKjMDMskC0LYTKZmegRLRAtMblM2rCemyV7bGELET6OeFP
8nMQmglrjkkX2YFKzVSpD2VzkBpYWgP7Eh746ORUESEHeTw5SNm1GAgWjeNqDkdb1pJrqL36Dcpv
SXmoNSaG6ZB34zHu7Qm3i1IIBZKoZlOTyByamSDVJBfJ8O3SHx7BHrtno9rYYSy/sU55lzKk+kU3
uxVtJZN2kyKMvoOklezfGW0cikJhoBVkaQp51aaDGFxIrLRohexnttyAFjmPEKEh0alTycHXBl8o
ekQW1QyPs/lK8iRCmUw5S/h6c0rqs39WB9snZ90Y7tJRfdOL4uBP8FrNiMPV58n4wel01fL8pPjZ
F3VsvCiLH1sQtIoYhB3o3o1KJwjvzv6so/qevxdAzxwqmh3CEWJcQd7JoqT+ReqDgxEzSFSUokud
PMTX0RpnHlNBcurKmexKsDIKs+9Gmx2KCWAkGTqTvlJYPOgyM50RiNicPcBJ2MoKcira4rnoxksb
ty/Eb+0AZdZAGb7nrQ/DWHqBevkhV/NDK4eBOTLoZFezkJXcygLJykhuF/5od1C7IrL8XanRhG+T
zizJ5I5jeKmKyo1T2WJdK6q+EKiQfcmM/AudqI2QaPvoAjSDC3G+BxQiT3Mxem0O1ycpP0Cz7y4t
Aico6cXXSruNybnNmSBJfagpcRHovHwqPKjAWXyE2YqX+6/dVJiQGrT8MLtTQSDW/QqEoDOkv4Bs
4l4OPpIUgIRA+seKl5MtB8nzPOY/ip5dc1V+HWX/eZZ+MvlOHt2sOweZbDVqayUhgJ7kLgS0rJv7
rx3s46fxW5qpYqyJM3dnOQ9bhxjxUxoDMEe4C+D8JS5Sa5b8r3GencErCgQeia96MV5Y3zkhK0wO
94ogle02RCdS5Zccbdywnexc/VYG31Hc9wH+AsnAakhulf4MhjfF/wYDFQfJKO5jSLuovheNXia9
tfdtrLvjQ2WcyTUtzbl4TDQ4x1aVSQwYwrwHCX6V3S/s32Mt3Rsh/g+eFA6iTp4CADHVpzy/VJUd
yKjvjQlmeC7k46R4o/HS0/tc95r0wgL4C1ZOSCdTnd9g5BaNz3ELrLQZhlbUQlPaKlPgdCLBG7fG
pyQvXdZApeodRC0IdIoIsht9aZhVP4kaVz5wzwoRtS9gKyh4bxkIOFL8qUIOX5m+b1ZU5J8TCNnP
dh29t4VTTcIvflDjS0hOfWxNrVnloAyNEX7KHQUQixJpcSjI6/sJ74HBbqVDAnO/5LPWiwS4MPWL
3xqCgjMBLR0xVroItfcwh/hl34m8uOO4wFoRxJAZv/ixNzRfi6oVpA+suPGBaAsOBdVFFGo48TKS
ptpRZot+aVL4A5vD+DX8xLrPfS+kqD+UCTqWl7wpRI8qaZre+VeihCIOnSY+Ed2r1FfDcJghOv0g
4ck36F87fpwVSPikD+p4boZSlPLzCDjdCIPvtnTVfBKprIpafujCe6bd1/NjMgpmWDS0ZUybAjfo
Czk/zPGBN/cdv8gQ1mqPQ+tVOvgVE0q2l0J+marA0/pYQBtTVKWVhgDh1i7trxHMHnocNP268O8B
/5LUnSfo1vV2e/WskrA6qEqYs4DJImtoWUPWPdjFF2/d1bdDrFITFJmCLu9xVHroMPUwtHoNoDPT
nrTnwNMfRvDhcXc/GTuV1V/1v39cqip8EZiu6JqirYYN1Upm1YCchF6Du9nwyHyovcZdcunhU52K
+JW/NFbLxJxZiqhN7Cnz44t9y24FLkRoT0OBV1bYr6TtJndotGzo6w4tVhqKFqyGoTpx5b4ORd1C
GLC2Z5srsxieImd36I2M7I+hV2lL1rfdGGoYekGBxR3oV0ZuQv761+vBCOA8KfZql5tbCV5iqMxo
GrKZ1VYKA5TMh5GDJj+oVpA034L5X/TJGFB6fw+xWlN0W6TCDwwkY7nhqFLgNI0OwHHWHcpg2qN/
bj2I/hhtVS9Rozocah3l8l8mgWbzI8P7K7xTzViArX6qdp6X29vlZnar6klPghE+ZJhdaxGYyjRm
MprjfO4PmlV5xmGSTCNygGffffltlG2YitQdXLZFhv7Xe/9mn6IHIAMOEEhQcO3sAqYyAva1tlai
kCLyN+WeuqoJKTInf1F7O7yUO8+HzY1zM/zq9UDlkkJkX8KqkvJcBaMq1DT49PFZXFLof0QDeCJq
OBV43q6FGntuSCxUIsnBPS5Gabxv5eiJwnF8J55uL+LNQKuDN4C3MXUUA83X2FvoFDM7JmZvTtbg
5cfa5Z/Z3d4HVDZPO/QhqAY2LwRiVg+IiQGyqxoYNPtZvJZ4lmLzQH3gDhoqUDt4KL/KJ5SEhPat
8Jrn1M4vFAv8vGf0tPWNURUzOARzZejXrk6nPCZR3E5gG3XZKUiRmyDzQTr18UJuqXEsVZ+/R1md
ylgtE38wUAaG0upRxk7t3MaNrfqUngZIhwnFgjPko5rvBfOtXQr2xSLMu0gKrp+cutIOg8F85rCX
xk7KO2BBge9qgUbCHdaadYAbZA+jsHEwdfiuIJoqKhjo64ehH0bB6MvglqjIVNQRFF5eewBLnDM/
MpVQe8ajS5TlXl16Y6qQjYfagYbX9T/l5yRJj1W9WeitfXYg0ntcJjtHfuuY/DHE8hNuQo4SNBof
lidvA84RPmrnQjLayu/kCSrrNbwBI2S+X3cj3cZB+WPY1UHpFZijVtWvYWUHxO/c6Q9gTCCDF1AA
zB9yc+8m3vuWq1uxRTcmKwNIuCTD0JlBQa4UDLK9Q7FElVV4+2Neq6OXofbaJcWveU12Udgd9Oo7
p/4SmHw0I+dfsK3/GG51Bks5L+pQw3DKPAtdvSPKdCF6iYQevJaitT8+8htxRVfwaIWUqwq75zX9
KfUlDQJDyOQMlHVHVZ6E0ueqWanlt48H2ipswx0MlMnFIkqGW92fu1LOOspJpmPj86+U30uGLijX
3ZpmVkJKMRtPIAqc45SbEfL+OZ3cj3/ARqqMZBUBBiaWYHutz3vUwPe7IZHhtHFsVXX8rdWV+dAV
k2lovu/83wZb7Uwos5G4XsjLWvbUR4oLgq4TqgHeTfNO7Nw6A7fTWu3OKAzmXtUh9TzSHx2u3Crd
aQZsL9zNh1tvyLyHjEWNSq90yL0EukK6rbp/yVgujbR/8eEMGIwudj3Q6FzlabEM3EkVgW0gtY2l
Dy9aS4QKtFZo7ETJre+mqhDpwGaE4Mna9FOFcp0CJo7uREMgiZHBP7YJsp3F2Upz8eV+j7LElptQ
XNOpnmZFW0xKcm+4mw//21ddOtihvRc7tk4zjjHgLgTOP1Dm/XM4lY1NqOQwqGbcpgMK/3h4TvIe
4WbzgrkZZm2/Vikz4KCJnAFYEzeH0UKtrEnwDEpM9V3h8Gqno9U9hUf1vwcn6SoAW3SR8Jfl9fTm
uo8iI8mQirWRmYXfWPz48e7bKvXfjrCeWVtEk16PMPP9F6IDW/fKzWz0VXdVGSGwJC+zaTkwwmbp
db8e0OXscbd1A0vbm9wC9FxfZLcDrjdjwUcG0Qa8W5PU9ZP+a9QZzoxgO+ijBz+9Y2koz7rUP5XB
uIdcXKL7R2Ovon9CmslII7iY6Qo6YLpTmeNbMSBvZsIX/WPp7rXAto8e5QqMPaEy9A9n1AKSO2mw
hOB/gkfy4z6kYYmz/5igjht00cMHj3h19IqywYtHHhDxGa5sWXDmDsGpol+DWvM+3qXbQ/1Sy+L8
n1xifTKMquqp4XDtMZ4GEeN5zv0nKCsL9AN2QthmnITWO0o9vwZb3WQMuii+z+CizqTyseCd09fF
Tjlp84bBFzNQy9FVsAFXm0MiEw9HsrRmf0kcRsde5Af5uGBP/oMYuTWjxb4WuuXgwOrrlIf2vKk1
o8rctAxBcw5DIRnfw7C+lryWXE2fLLkKC0HH/upX8qs6DKGQm+ECOVm703pThuNSmbNjykgCaoYP
PFlsMp7kKLLGjSgLPbcTPXmpNIlYJOHWXLEZAgrTUZ31V16oQDF1w6VUfZGx7j3Eh3nOJHRjmyoU
MAo6x1J16gb9rDe8OKWjH6PIrLZCT6g1gCz+A43Tn/C3QZ1LnToLUt69NYbxNdXTyg0CepxDcEYg
4nin9/RUJ22xk0lt7T801BbNPw2k+TU6UDW0oRoKiB/JPZInYzLTCQJ8hg/gM2hhXbcz3GZQvh1v
FSilQNaHof13SjBbQfl2rFWMDFjZ17IfLLwK1akCkdiGB1IxE4pTwG3U2ns1LWFhHTZux1ttfdC/
467pG8mpJdpa1OicyJjvQfQDWjD2eBxdqBI4g1HufNS9Q7BK6oIQtRS9KfHSl+8UHzsSRf2Po9Tm
slEqo6AAc2pG16falyqjNsDF/Z8AHEGa9S+/+H3k3tZsGKrRzID5Nnx6V7MBtZgWaQH0VRuCWnep
o0n8i8ncjrAK70pSdHkwQPSigdNicvpLWymAAuv+TbL1ULkZyljxNcgwQuArA8hyaJ2RPBQjEQbe
ZfWeJ+uWkq7OVNR7NHgDg7KwerBHehdMQweNbOmARI6azMW97Kq60MTkQE1XF4PTObPJAJjWreG4
H4u31+33L1hfLuMC81q0vqb8Ne68sd2taG2dZ4YOroaikgyd2dX5UtNC77B4f1mTDXcLhHTZhv8+
/b4dbJnuTbavFrChViMA11BrNiU05dUKAbH9ubMXl9+8jhm4kFFp1dEO+Ee1zFcyNScofPwSeo0/
yQf06RpJqC5EJkQMpY2vkW/tjLn5HW/GXMVFdI+7qmR4JzP8/TZ1GtePLQPk99EuA1G7e3FxMye4
neRq4cIAuhtZCeUcdlkK9uohedGEdJHc1pQsviMCsxmrbkdbrVzf04I2Klo6/71y++aev/mS61PH
UU+q/BiNq75bQH3xfSJ1e/2i3QmtTlZHkqnUe9SLIQD2lHYwtQ+jCGiA0Yei3lgtpJKz0qcvCAD3
VV4GpkT2Msfd37DkETfHISXcmOcY5sg9F767lM3kx8aK7gHv/1cIuyVL/ftQrK6ARq8zeDnpcEx4
WvTGID0JaY1WtPUviF1o7wm4bUbpm/FWFwJRsqkfW6gtq+Q1k09cO/P4jZWHj8/dVvfhdlprKGoC
4QWg9tLlrKN6K5p3aLFk8P58bd6htvwCgA/4BSaxdGZmn9H2tqc3n4jhLXn7+IdsVRZuPu8altpE
uT+HBHlK3vNWJPCWnLKICQ1A5I8H2jkea+ypxvoiTRNAww2lvvCBecUsff94iF8Z/gcBdO1dJutI
UksJl7mmRHYxIK3v8rNSIFVRgPgQhdRWNqIdtJRa9mb43qiob2pbmZBScmla2crYnhfkUJFnRxb2
Tg9VJqj1zEefQS+j6Ydz1Qb3GdHsfAAqROma0KR+eZ7q/tAQ2VKM+sXvwbRWKfzkRrgbu7MRvHQG
xJYTqvXOrGS2pqiuNoxAIelwKaxOATASvjy/0iGHPzwu5yrTTn7AfxqotsBNNYJkEjWbInb6tPwM
yahLGRGvnek7KXwvmZNTGmXETI3p3JeRiXcFfIebjghfko6ZJD0X9SSJKSPtoWGlxybIG8eDXeu5
KfeQjTIyr0jmWowF+8mgqcQjflXSZOdtuxn3bxPiVSSeoNMVlYGao7akc0GdCK4kMEqlwMrKYPqT
bC+z27pNbwdcxWNQPkYjo8iCNLeG8GOFIszwuXPKOwWd6NQNvn68+Taj4u14q8g86kHaxCVcIGon
93zJZugm5if1qFAbJg07af7uaKsYrLCh1WcNcPLFABoQOmbOB+P8ywBaO+yOtvctV0G4Ckg/SdHi
LUOsxqbqeVGtCR3dnP03xfFP+0oNuxNcxeG8gnNJ2GPI//7m3iwpLRkX0WVgSsFg/PNCm2S8xyYC
t642sOARdO6vi/A8JMAbW3GgAWTv+UxsnwagfjUVJSXAXFabE+AlY9RnMBFaABeAmLNGfFt7drlb
WAGy873rZiv6GowYOpdBwcDj4M8ZGpqe9JmErEvFvEKRnSBaBqeY7id9agsx2aq1WChDrlvRbPak
Zi4tzUwRshmYpbkPRd6e/83vWc0/69B6YIsA4L8yo9jcvjejrY7m3I5k0HS0v+Vrb0libsEZ9S31
AuttARzd/u5dNuf6Irr93KvTWUtwpos5JDaVrjrofvjQJPXXns6yU5AR6DVY+VX66EStsqtEtpPQ
89VKz61CtaDC0KBDEIiidw/joYZinqlDUWXsYKn6cdxTlqVaz/U2g1gtJWT7dFJScEqRqAFD3zHf
nOIcYMkCGiMUUvAQxgtLO4811NCS4omX/pnGQL3y4WHIw+esSJ878A5iWboaQMvqgLcCFlkyq+iG
xIp7tRZpHN5TFLVrzu1Z3sWf7H2z1f7IwznjPmRQ3diLDvDqWs4Cf1nsxFGC+w+8uvY+2Wp7cCKH
tGZ4HjPtBLm+iv9U8k8fL8vWgWeapiGLQK1cW4sWZG0MKBsBkjxSntX+tWI7y749hb///rVigR/V
PM2NGfWt/CFr8JLjNpE06+NJbDakbmaxVrKJSSGzQUYXu3dqD9+rMRcDmf+R1VNNopjAIDr53n23
N7llv9w8cEAnhm9oChBbKZ/l+SRFbwbbucB31mfdNU+btiqJAfGOIpVeKXDvXYO33Mefb3MMEPkQ
3dEylNfkTwO170mDOofTpu+5Vppyuccb3hwB8uoc6B5U+de0Pl2dKO0nzCIPFVsPgL/lxY6S1+Za
/B5i/VAq+imqKRQAndCXLgqQ0JUBRc9c2WlBbtFKF89boiBuo7dEVylO22j+IoCLQmAJYetFTTuC
IhICwV9q2uF02L8mtj/f7zFXOQ7im1LULbRpSOAAPQQOxF6xFojEzUEW5AlBe5WjJf7nZp4jluvZ
AH5prbJTJ/mPhjEGAjaqR14n55G1UPacPaip/ogDyU6y6j0JStAh54uSdh5rmQVChUtIJ7RQf1bA
DRFB5z8QDhpMOR0zmG+oSXtReHgN5MbsNepFLWB0THInqahgLDM/UC3xUuqfCKVmpzErj4KLqnTg
gjyNausR/W6Y+lORVZHLC+pB7x7/HTzOzcSIUzOl3V1GXA7aCorSVqpPIOUUjhbKZlgahy4hThJo
9shyc4xBbisTEbThm6+98DF5hZ/d57JgT1VR2+VQw7FboSi6grbhKzbk7k/p8Bmi30daFkBuTqXD
RpyYbBDjAGJcXNiVNNiMdI4G3Fio3LFCtaMZSqutkcKEbAaYjPteRYKjYoxmllLRxA84MaJisf4a
dP1717QvbIQ/8Bx7aUCOLGteaVtasI7+5kdsFNXMToHUcTOUelhMTI8j3G3NQIrwD1Dz7WgWxRc8
KaE+kRefB/i7QUE1uWe8cKRmssd54UXoD6ECtEipeNQIDlocP/nwMWql7J4p8NvKw3sgCA5cldwx
qY+KDtUcgHkgelY/xjoDXZuA2qAr06esz2xlKE89LAXZBCv00AwGdoHTIOAu7FRzIDfyLyXv8IaN
CzDkX3iruSPISUbxWDVokc6yl0cVsNN9JvRQN1M9TEwC6o5GuSsZ8nMINZupm49S7btJ+VUPc3BQ
J0MRfkx0kQeQr21m6b2IH/SR9HgmawfFAG1qvIIfywkTdKZWb7yNpWwNQYfWHYhCfW+l7XzIofcM
0/HjPIHTCDf3IFaf/UXLV77j/Xd1TB/lmB+gD3givBE+cJClITTtpz7Ppoyt1cQZSFeRCOtzHL1k
5DUO8Xqvh+ceglgxhJlbvJ5z0j4ycpbryoF0h6ngv+8aT0M9uuGSlY5OrRROj3OmK5CbCsuT33xB
xU4EPayluu9SCZ1wltgdyUWkU/hO1YKn1CXpayK/dB2sOIbnoWyg3QucpPZCsaVT4PCBHgtpILRa
s2n42EDJRpJhKRzLVzBezlEB/guzWrS3ygbm3ePnxJgPhUwEVxNHbt7bqAngTAhS2fR17mQka59b
FRlx2jgtDlQdoYIXZG6pVUIHI1tNSlMv5Mc2/FIzzeuwmmMzCh1uUWr0aVlPFLIdnxlHraIQLK4t
ln5v5WNWFXaoQYZYHizS9ndqpXkk+JQrRFQhHhXBa28k5jhqZpK/1hA6GcO7PovOuZ+aJIY2Qfpt
4urZqGSR9OSFF4opwwcqMcBZDGQzkZoHEv5MG9WE5a/lG9FJi5k1l8xpQcwyFkVgnZi8PGeVZhth
bOeBcmxobKvMLQbN6SCpzNXRS/zGqkNZ1ODUGbP+CbFV9GhH9jRz0eM9xHoC1sElIkA8RnD4xaJV
06lo3ikjVtVUYta+GzT2Ev1bo/p4VKS56xNfABpkZtP3EowFKdatEBylzI8PBsS85UFz9QTtx+wu
Ddv7SoLDVPcpQ6NuhmCd2lBLmVE5UgwTNN/TqMkQgYGoWA9wct2ZXcJh2lXBnCZ2I/+R17MZcQlm
kzWpRJ2+VD6edlKDv7IXSOFNKmfQkEvhQ6SIHq7LLbYbBMHdMh5NHl5SaT7HeQvbl/oOMgT2XIEm
xqsjMWbLH+/TkFsSqWyoapl61zlYFrxkWtSNKvzdQXEv6Y9qAQhv3XiTIcOb4RNkzG1Gr2HVP2b1
ZGJT4dy2Aqg5oQWgRGFeOXnVhgG8mTxzdP1LV790FBbwoPAMkCUs0Sov/Z8wWTLHYDjVaSoiYwSQ
EEyxODd7P7NmEl9z/o6A95lGxh2Ipq6Rjme1l65AKYKloRJ8xJ+NcecHoZ0ltUn6Z72sRDAzM6ka
O53eGFbdUBJhpKixUv2uJMxsgXYqslOOU6rntYhH3epazSvxzUgPH+lOPSjpVesSS1Huy0Y65iqa
+NE1qTSnUGSnLnt3gFammkGfM0/Io+y3R3moHQY1ZmX80eTaiacQ2q4BC1Lv0bdDuA/MIqiOVMFF
kkcPufHZj3G78KdIvw6lapdNb9b6K4nST8Vs9KaR+V4aF4VZMjTtmJPVgS0n+MBDfEiy8SFRSoHw
DVIiVKiBGMDCDhy3l3Jp0Trt+9KOtNNYfQNjzyxLVWTTJRy+jTF9Y9VzhRNCh0+G/66Vp6ZiVxiZ
vKQxfiIqwzouVllHVZqkVpMQqyaZNSqHaKhNdUhMmhig6oX4uz09H16ruXUliQI+Nua2kcgHrQ4/
6XEDG7dAKIEhqkA6TpEh6i6zMqpYaUwsRg8Jfywz3VSBnPLj1wQXbwqU8TwYbg4hLcohvw7bjy55
LjFeOXSi97lY2I0zCqoUdD6q/VA6L1IwZ02KsRdkK+nIEvvVnH9NmvRbgODUUCDSpdbR0uuUYx5J
ZynJd7/IT5KMisDwMLXfMj69YRVgIvtOmsZqEB9DH5RYlphpCLtao3+XfbRyp5MyMcEABiJS99I1
92oaXbP4nEYI4t0buFY2jgqPf/LiATAZXO+6PZXwry/e2lazof0r8vKx8Qdw7CYd7ib4O0Y75+V7
F2WeP+mmriTnYY7gl4tvxbUvrP6uDT951F069R29cy8Ao1juqJDGrxyCHrOf4hM1D34Acc/C4ELB
W7oqZK/qryWIkX1dA8cyHrKc2tjAnuRPyJfulQbv63g8QWDFZN2hHiJXraUrWMMwN2rfh+EaKorg
VLP6glt5jU2IclkTlThFDSC/OZSPShNSqnoM5GD0brDcaSQqVKxYa2TwLj4vhvAq+TKMF52oxz5/
ztQ3oGkAI29sdc5PeoEwnmZuPZL3xLjm8DaWSiRrQ20FMFTw2cFPVasCdJQPPyl0x9Mw8OZOd7Qh
vFvSw5E/KxB0rQuopkjli+/3dmm8Tli/fpghx94jl5XwsR8IzJSLVhGg/po0TjxOJquHSUlVJnep
fgU11klgQfD/WDqvHceRZgk/EQF6cyuSEuXV3twQ044sek8Wn/7/tOdcDBZYTE/LsLIyIyIjRJU9
Gp5CSWqDqQMHbN6r5V3mbC8Pv65Hsl3WbUT8ZFK0U5OQgYS1cza55Cx9J321PKIZ6k+rhMLtMgIN
PwwWXLWHde7DWmv27nRSMy6VlCh3dqWN1HufiX1ZXDZRDOrWUN28umNue49n56AV0KSdRfHL/+z1
zUyxLKKWuENy0svuadEbuJuRU/pmzEZoS9zEk2vMuRd0SGKmxas4rWUV6brAtV31nXUIS3fdeO1P
kbDCW1kbYbh7genDOPBmqu3cEPDQpWTbmSa3yRrmc8dKe4kNjtb4pHkFc4ORSXwa4oozbTyVFq9K
WTs/lpXfC2sKNOye4zwLlgYTCPBFvd1asbHrddtv+tFHPLZRVXz43GWnLpFjqdskbnaNnQU0FL5S
dFuYlY2nJGHaPqZZf+zUdTPq2dHUPqU5B85iXpPkaR7iTSz1YM6K16kGo3aP8zDtanX2YzZxc76Y
tS649o2nSeEVWcV+cKtT47Fh3dWIcq6TNH6S7FFLvP1qvWfzNS5tf1zYvazSzWy/umzwayWL6l3x
ONsM7Ml1iR9jPQtnJFtq/l6iZ3ZaL2yTq24vrzF+6w5PrjO217QRgS7Vn7VnhAARa0prt5Kap7l/
4KCbxJyx48AOyxQbjd8IN8OZUMPOHs4Y2WJD0ASecimV1J+dDlGYdbLni4WpYT/JXZqL6yoxrylm
X9Qvdr8cPSysbDh8GSkdNijVKe0h99KPkaifNb0ugx6K2mMp2ToOyq81X0zWcjMDrcG4n3GdXdef
UqWiFrepvPKIhCWL+5Ob7bARDqrJjAylCQxB12IiYmsm6rwTjUhbFPVvniBb1AdZnVeuN9P6nPBh
cLIfMzOCNCPWcwWBtcZgpprUZfygTe4Oq/+zFO/WmvuZN+DjbgSFap5UCWbY5Y/6OB9mB+AnVsNU
MR7TUhzug0/dZFuCLYpxuCX0aivHiaxFladfUVaaf3y9XC+sFDtc9SimPhAGNC5LUOvTe92QPJOY
m6zipWTp57zWm3FKDla8E4U7bozm3Uq6aJ7yF5fh0nHtbys1fwvdPujiX8K3siRYKc/fsXGsqkez
eNMz/HlbsU3qt6pS72ncq9/NVz1Ob9DbIUtJfuq1kSAUo2kI7U7B3s32m33bR7J3vhrnRsZPsBTZ
RnGqyJXD6yq9TaIUG6veF3n3IMW8a/Vb2X0xGhzHhWORmjSIK/kh2eSP2dlSB3/lk7emsruX5a2l
FOyXcyTb8a1sOeOJF3RDFgh1PiWDdaz0OFCwD5dxz+QybhZTXrzKkLjQJx1JHM63MOnBWMAIEvbf
envaOf3N7BhaBbNbmdTHZK1COzWDFeMGqXB1pdbNWuUxGVnaVeRPunz2LKR7rRtUZb9vTTdsRdTY
xvPU4z7V6b5st3eyVvXw0EurSzs8S7basZegl/wUMQlVTALSmDei/WFlZ2vYWuRgb5E4CpT4yIm4
f7e4AJ0HpSZHtsG/WNbXacE0o6NApznsLbsgN8tgZsHrLsSNM5JltUmab76tVGYb3Zu7qGo5N7DF
vVZuZPbQF7e6VVpmZyQ/y7orc6SRDZ+CWQRLealsa5cl64Mjun3dTKGpDedFz987CxKZQDbvQWTF
s+Wl//S1ORha+rqWuC4kxq/R8WamfN2bzkB2Dk4Uw+Oav3vUxqphWhgy+P8+d3we3WvSJMFif9hM
QWumkQzZ4ty972NUELb3EU/DfsrOkmTcgaV9lvyeRen6rvbIhi9pBS+Dse9YhHC4+HNdPZcpNyMv
fqD+5lUemnZ8SOz+Vb3bznTvMnP8QSvPAzN2k1KDu/LS9d+ipJvVt9i6+NVovS3Wxa4ozp2GYZnw
5ZIG02o/eOKtFCxNt/XWUpGsTmd2uD6TxPalfE8SfdNUuDW4L0tj45ztUeLGIKeIOOPLwu2kefg0
Ja2/jpDpxSV1nN3MNSANK0itc0LjUSuSFclFPSECP2hc34qGvCyNnHK9TW2+mxW43cYOsR0IjWmm
WRl9pUFIwWW6ML1NcREUZRJ4Trm1+bSm9MvUEz/VjkTwQpEfZ8JqPfddBULQE/HUG/YFk//Ztx2W
Qu+eXcQq/azZ+Gcnw8Eem0sx5Ve21ZwHYTmk0pBEZGN1OU4H5kxmqHJgtUseKzeLcLnfjJ7DrYYc
L/aYf+h5PGOv1PbJS1jmU9K9lYP2tMJPs2zbryX9Qfs5JW4TYNyZIs7Q9g32EnJOooTZ0hLNc6vS
1YFbGb1kvMqmzyH56t27PbOwyKEFsGjfJRpjk1eH/YhPkk4A0PLdt5YLMscE77XfkvHDdM7T1D3p
9moH8br8xvMUOumLR4rtmC6bVcnJ6mIXRJlPi3S3WfyLldP13hMZ+qdJEyPkW8cI60wiMGeAC29A
JIFLzty0gdUOwSDts26wN6gC6DVDgHz+UWvdBmxi2TtJGpCBegTqn0BBxS5OLo3pbJxk2eix8k14
VhF09rMOwAKSRnvpESgMFtf351J9HwgcsnODp+da3Y86EeVun4XuSDcWW0x+ufKhif19h3DRLkOP
EbhWb2bBaVfrbePG/G+XrSTMar0bu9QY3+yXubx2igiH/MkZm22mzlGeu5E7vnMSAJ26gFuKK+6P
WLZArcxN1c/hvQezih3JKv5/wBJX/CD2lm2fPX2vp8VJyFtV4wfUmnUGUKNbJGqtvp67Z0zRsf0l
9w+Aa/opi+ZJjO8sxhwN+3w/HasmFvrpy6rrYUt9MmQR9fUUyZjGv7Eju1yc0FHih1REleh918NU
h5K/nfhhqQ6vRpN+ZFz6NooSq0La3iBUKRiYk6kCbto1zlNjyCBF991R4OoRaSo+ODboU7Fb1ZNl
f7STEwpGG+yQuLzH+ssUX6W2+LqLBH7wa9vdFrXcxt1pbgsu3HWzuNrWU2v6rRfNecEKK2zJdRLa
Ixi0rw3b3hj9CZWalbKr1VsbQqbOHtOfU88bkxJcr4d2fuezrIcx5Fn9kSayxGakoJW5z56LL8r8
WJUCV+dk367KsRqnXTsOYaqtwZgWezMx/QpUQTLpaKxOuSsPRWFFS/EvpkQA2QWlC7BsiV2bKoHN
C1EpRN5wHJPugbc+qOWtlO/96lG/omJp/PvPGdr0ZMfP8YgXhaMF1hhNuh50eMnoNq3UxLWLe6+p
ArzE6dYY5q2Rfmsup4joK9CUTcWY3ql52OuXrr5WDgYzKiOJGbbxaZyf9O5APm/g4me0rvphVosd
WMtmGA18XmbfsY6W8+N443Ui7Ex2SH8iE8fIkXFyFs+meTBkFimaGcVC2/8Hei0Mbf3TbLihUrZF
IJTsOJfWiVMFwrJl6+uUooPGZBzpEn+B1u5F6S55/1pwZazLefHyPYjKuqmM3Pfy9zX/B8XtDzrx
LVcDMUEyPXiLyVcnApCCcMq51lFJFaCAyjxtlfzbzAHYwIDm8jOZesA99mxxu8xU6kX9nQ/WdiXZ
mWQk8A13q5sPK9ZDyvqoT0DTOkKFjCiXDe3CrFvbLhYoUb7Udj2rZRz2fXmakotZJr5RXJ1qCZaK
F8GnPHhJqCSfsT34E5a28fq38H/GdsamCyOazqDzNS9Kfl/beLHs/mEwduuovIDBBynjZ8nhdN+E
zbFZxFnGrq/k5pO9Nk+TVfDs35MtGPIbfbM0bmAud34EQMHjfYKVqcs/2yStFKfFRrMCO6n2djmF
Sv1YgMo1Q34VCeUXXyJrnNRNBtwnhEHtyraDGPFSMo41llQGCF9lDeCjtwbEbzXzjWcyi6nDT6LW
ocj/WrFfNTZU5Mf/45a8o50rCI4bi32aNX7Ple1hWYwP3MHREdvSkEtZ3Q2HANh2BfAJu+sYaCxH
c3khoCRI7exo5Ah8qt53hL1T+yQ0lJU9s+7Qx+2zTSfBPNMwQ88L5pHkPFXrU2/HU5DhNK6O3xNP
3eLxySc9wG4lAIIy4MzhKcN7BGjLDTW3+ltdemLNrj89o4lqG8A/eTNdhfGo27o0LohXDrPkKgDi
F8rZvt83LmLXxD2QJOebxXIZjf4ZUSFmTduiNf3VBpfIq/JjLkuA1yVIKzOqzfmZ3XJqKeNHY7Xh
uH6ZK7iOklysrjmWuBCtxAfM5W9avSyi2xJtF/Tyb1n6Q1G82m1+EFbmxw0NyhAl9CfdcJkG62Ip
7Ude1tyPEy5QA32Cmj+TgXjwFufJtuJwuic7evnN6iS+Mo31bs3xh1oClJDzR6ubBqolruTj7UXF
zZzP2T9plN/kMZ+6rLY36aS+KYYZ6g5mUbG4yTXbxOA2SoIlWNrgzhFvZu4yXcifYkVkoSPdzt+A
zgOjF7eyNEe8/hhv+NqSDWi1ucEO/lWr8pNTsy1tuVdDPZjDm8rDhVay3JQMVLAsvqTapCXUVK3f
zBq5NmaMnvPcZeZ5YEzjyi0VA1E8eYrZpjTeDRMGDfscNw+G8lRn5ZMxoG/Vo3IEzHZOkjpar6af
YQvF1VyIF50OLRl7urF/dxzlDpt7Wu3H3YdaqUElXwx9iNSVXEQjc32d2MZKEUGHu7/LKaiEchIl
MG4JrbhqQBO5Hert6nvlxTXvaqoSYB6QYnpzXHGwtWWTy3GbKy//4UgQXISxRalzHdWHfAAMwUWr
ULrQGJmmcbgrTKT+VhJ0yqdic0XHPw3/0YE5ZGnymEN66Io/xozYF8uog1nm/jxZ/jy/eGm2zTJ9
N6fexmItvtbJ3wGMcBtuh9Q41MvVLrPD4sxbcoFODON86JdEc7/6FGqgiVb2y3RHnp3GO7gS2Jdw
7qACOl2c7C2XytYy8SgcrWPqvZK2CjrYGL5JpONmVup/ov6Hv+V/5nmjnCJ9Vn0moWAVFt/3QuGc
ItfuNhMWgnV9Wz3nWJlYBVrZP6WbqOsX12PGAA3wxGeRGwe1zK4O9ObQarf63kSkZdBgha/U6WbM
LqrLCId9nGFiB3j/IvVFv1RWvlUJJUkBqoUJI7DGUUI1KQyQ5XQ7sWxWAscN2nQcCu0shpGHByvB
uzM9xnzQgo3XgMFfe3cBiFH3Rt0e0ykNgSQRnDSHDpBbjy+lnb30zVlp2vc8XWhZtY98vImCQMr4
dU7xYdOSHy11T7E9f86JF031jCyiYOSjeBbpVYvrB+xTSBIYUOAKPYgzZwvmfwE4v3bebRmzZy+3
UBPzRhT7PKRKZPbq7+whpCvmP2GIk6Xkp0QqFy3twjZNHtimC+9c6LgMfjH2tPjwttrLMn4uYIWj
/DPnOyyhhIW6HDoGsrvj+mS95m4aqqsI13oKVSlCt6x3cT/v7TY5FXZzbES1zWu56wtMwFbyhpsV
29Z0xL5NQGKWxrRuGj05Tvr6BD5VB1rHrSi0dK8OIhzJcd0kBrx5PD9Yo/6lK3SLWNsNSz35Retg
YhR3od2DlilztFjFHAxpcmE5nfsKetNfRfyqeu2nuBu5EX/6INysPdjwCVqqx4de1oe4r0PG2afW
HFEWK5avpSzn6JhQAkZ1TXkAhHjzSkCJRm7lOFUhY87VEupmxQx603dgHKTgBp4hr4sOaiMRC9jT
qTPVN0M4Lw7gQF8310SBwxVDC8JRsXKpl7+6uVx64q03JLVQyrLijZt6jx/ptRmRQt1J1SRW3vVC
Coh6wmmdNJz0+Tx5eEZN+bnvGX0hDz4lrLyfTcOfurofq5kuMLHDTLoNUCdboU9OD1yCuXpo5v1b
ao/XFkqkLPudud5rdLEyFpCCgHI79l1sbQFk97KK9zVWKpthJph1qoZ3vWpfzUUPFF279JUT2FoJ
olbMIpgaPAGntn1ynekzU9LrNI1XY7KuTp9sO6c/uoXxYDsy/ZITMDPTDLwVnRoLsuGq2ruSjVLP
tKPSck/kpp5UXvMYLwfV+p0ysmWrBpfeOvXrvIyk6h6nCVZU11/vMK+Spqnfjrm2qWILmVWvk7jK
LAau9canvR1xYAchW44dLMdUmNvV6V6GPod+lO6mEVNgWtaTBmudo2rIY/3bNstTni9Ag2DiIs3o
5zrnB2bYXyqUCHAQQT9VPlP0QdiOFSbd/NW0Y+haSjABG8T9clAaCGGHbejCLjghmc6sqLOzZ+Au
5qh/Rc7vKyf9UIAMsDne+B6sZaF8OU3zJO9slNFZL82aXNWlDCEF9kQsO5sEi3qn5d+YrORJS9U/
vUjZxVhJQijX5mPOVPwqub0n/VSgcOD2rnZpoQ1HIjuIl3HvKo0ufesLSFdHb+nLxLexWqgV2vEc
z8OltcXnFLPLrTZTg82yZZ7trFD24AdP6jAD4jZ1HHk4su41YT6wr4AWkviF2UL3wbr52MlXs82R
Qgzvsf7uuO1uwRwx7bHuvYOi5bqzuHuLCenuGodLmYYZbPTaqOGyJKe8dc9kB15ykKKykNEA+Isp
9J4N8O062xtMRncOz4zQf4A4NtqM5bNaHDSuG8NbMV1M/2UaIboWWh4M1I/azFzXyHlbryVqHejQ
xTy1lMF4tEOPsVYuGkS8GVg6bmzMd2wU48R9T7Yc4LMFaQtNl50U93PCa9fSESys1csII5nNsxra
rRKONSColpn7XONP0b1CvwdOO0dOi8JdfK3xvFdN5onBuZbG+roO6/PY6FsV7LjX8CIYkjdHR7wV
a9spU38X0AuzBAQq4unBXoajldr7nl0Eu3a2S4xBOKWFM8NOivDbRQmpStfEWJkdKmU/SZrT1Hp1
kO7QfdCKq1vTjI8Zq+aeURKrl4apM+/qdtoQEHcpazwsbdc+DJOyWy3Nb6YEH//Ob4EBLdDKRtZh
VrQkILMxm9EOFWuQmBadz0Qvm2yV6dEp8kfDaLg3qdVTc7RH69tRNDZUvJ0DUFVOfcjGIvdvjR8q
CorEQNdloQ5xsd5cIjsxd6DnJ91sw0XRD5WLYQg0kGQ5BG0tyg9igqlXI+3xQP511jRw/URN8f5K
h7F4wi8dh1l2iSG1sTSN5RXpF+cCzLbEOHbk2WeUizQPP69pvmg8jRb3UdLjpqom57bzAJLNA5qx
FAHMcJ5KfYeK6qavDlHWoEoKCRw4Et0/iMLTLvwJUXIhCypBFz7HRA29Wd8ONmxBze9CKtBmPhBO
qOjjfz81y2GDVOZDTE2QJ8pXvJAoEOc7LGq3qowv5uS9ZtI7egOO58bcY4t6Jzr/UiF3BKpHdVqV
vtqX4UTLWjXzp1K023YGQALR/aTXvbGfLreel+14Xn7zMv1XafNXZZPMtY7Q1fVBS5tLzJYdPjZK
wl4L5HDCNQAdQpWaDKQtbbdyzXensWuiuU2+hcvf1mSJrnAiVHNeQH81T7MurmxiGLHibzUEwjnt
S5MYvmqdiIqGKavggE2N+dYlBOkWraEc6/guUprlm5NnP/XUv7GOO0VKxifQFpaxqUf8KrulSwLd
zgjaG5Yz8T/QLvlVW9iVnbpTQ+iBZbpBMaXMdo7rG0KTvDHvN7PnB4wWnuy2+8p0Ue+JT1l3MZ/D
tllqPJ/b8aBnEkPtEaSlMgDU1NrvMOvtPe3QaRNo3bjX9Roy0/6upmqrU291sb41okRi9dAn6r6n
p1atngsZG3qRoeVovatqKA9VM+4gLk/2BPOtmM8ijW9V135MdvVSW1YgFUJMBs6/HF46rkecndOH
wnBIrC8JiM/mN13XsrA2gLHI7EDP84jiytossbIzSuVa07XapX4U4/Qk0/S3GweMcK1xM9rrcVYQ
xUm8AfJVv8J3PqWmEhWZ/mKby81ZaHLbflsu/ZVCTH1mePKk7ykShsC4La6DGaTgwJgM3d56asqV
HjZxX9o7FqWaJTjheLXa5Dby1xXAEPYgdmZCHXec26C3kVWR+SjzsCjWl7ItP80WAnrQjbNHHZ0q
DY9rjTJh3nUH5FACGagayPHwmublVoIGOb38JBi5Y/dMu7nZWG2KQeS+rlSXQZl9wzTCWk8eG97H
xoi7KLO9YOydUBmAQAyrPxIYfbCMovJxsDgmXnXDO5DdeyOo8+ac4x5fK+pOVgnInneEQMB3GhZA
qeS+jJnsFL16QBBTBpVnhh1CKKuSn3rt/INHWXfC9Jip1pGGgulNqPQMSYVsxTTLr6VagDS89QgJ
upuBgtayDoGEHuKCidQs6Jn0XBAOYL0b3XKr0+5W2+M5m3RW52p171jJQz5217qbChbusAOf1osX
8/QS/iYS+h8Guy4D+HeKS4ZTKO7H1M/M3FoGVJuGQhXABNpFzqdhNvelKOZNlTlHm304I2mO3ipB
yNYeFNTtA9nmj/ZsHeQ6aJvYpruvG/fHtLSb5FTnPeiQJe9ElneRov1Dk88N2uP9rbmXtK8PehwH
NU+vUi4ecNvKx2EU22aYosnworoxDiPO4ZmXh0437xAN4EQ72Y+s/IedgY2zolT7xS6iMrfLTVt1
PApADHWpFhvNRI+lOSKQeJ5smmI8tOMSjbaI1JYQjgVEQXeflIH2S77G9ScKUG5mXK+zT4NHX+27
bTcNJ92ON0UXMwxHhj1Tbcmns7wNNwWUG1ytSH9HtTmgis2xeI7t3R3TAt21OvIiYNVKgzRpuA/3
t8re3A5hCQhstibbheuibxB4Or5GmdL0yDSfXQD4UR7vzzSqZE/DcVz5Losd1WwXD0k0eMumRGsi
rNd1RA9bgnc/LHdFLyx0ayxQ89e8tvcg9+5cBon00Az+awU7rW0eiPlTzWufuNO9q++yVVxtWQd2
tnVBAJ0hokfe2ApkAWexTiy/FJ2/FjovxTyxtwnL5Yb3X2QoIPNTOAMSl/nISxS7Yn2SHsKbJg0I
sfGIC687smVALEQDlr1cPT68VIMas/TdyGJpg3+y1UaSQEfhZD6fX99+mZTRfM0Cy35NWp3fA5zU
Ps1TFXTxAttQEZmbhnPaoSosNguYhspP1NldV4OWDlPw1rY3i6SwDrnfL7CClRm4WrdNMTHt8q3e
6crW0MzkgMswTV7CJZY6ODkb0JMdBgOZkV/VXHuUorwKvT3HDJFdn7z3jvYm03ZfzubRZGTX9VmH
kLgjat2jhmguNrwd0bFnyhIPD1f2rKwRY+m26Mt3zYt38Ay7jif7qOTtPzCjsYCK6U+ienUBRCDg
MMn513RAR7lFv7RuSvXuNw6LTtjJe58tW6zkh6GnECb7Sexx3vWHeIrSFE4LOrnUgJuI7ej+CuUn
r5JT5S2BOr1W/WtHGRG/SzbtbdrB3Po2dP1YW3yK5Uk0X5auRl79bGrWq6pHjTzP9kND2XHS5ZRl
0QgfoHc1DdayG8xn6S1Mi/ZDjEqnrc8KcSa13fgzrAOacnbGT4v7pCO+Sy8r9Gnd1EerqsJORUvl
YckvAzc+qDwnqX1QVyrtR9L9eO1w1CFfjbr5cgH2JrsMB4aiJnPILR+3MrmBxCfWq8fJ7lMHe/Sm
3hojQQXlGx/mhADNM42NtzSHUu02OQ/1smzr4WGa86hDruF5bzHHWioe9ER75kjWcee7KIrliyop
5lrJ+JOeDE2jq6uf5phYxfvpYF2wbwDtrZJmIXIHLSgBqfXxy04Zn531PFb/HIzg53oKYp40LN62
DtkjyH4gKhk2sI2DnMoHeujF+9TayMybh9FoHuLxOC1Prtf/gD0bPbEDmvHRZnBjuJi1G1HLYGzc
PU6vqPuYKNycjINCuQxGOvmObLJNsuj7TsaPGkiu2UYpJvx8BaVqPIveOqT1flHwmm9wxm8Yuz3D
vXqde4FKPFhzZvCd0eLCCeX2uw2N7PDaD4ba3CqERTrnfGZPocvGSOewWfZOW5SdVe+04ZL0Py50
T8wFu0YqQrFW3dYtIHbmlyjNeGgyaMCa66CaIDd6LwJtOY3llbGELBvYoQGGxWXo7fmO1V3rPVet
ftAMPATN5f/ac6lRVIiFQmcknDtbsNPzu9gu6lDPMNqEORJepSbRiHbVjWtKhMvG+5dY7q+q+Fnb
5ShsAjOg2TLkvEaqHRyvoypsx/I06qCtGfL4mXqOw9+qdYekNnwBESYG7IC1yddhY7LsgZgGRcDP
IbbWZ1Tb2tL9tlIp6Wk68FWt2zRtdp3i7MlKHTAkgFvBAMj8k2GqxP58qDQCkYrQTsLuQ1dxkY6q
r1NZ8LzEN+XexKoq7IOWHFx3/NeUnUvpax5T6aYbS3f/dFEsvll2DuSsysrq4rLErsS3Je//IOUu
hY7UTL/PCLOZ86QhE9DdMKlw4tLyPZEYkY0MYK1f3NohgiXqqwNaYbxr6/qtkUqkqpkFh9dFU8WA
VAjvqI3Y5hR3FUlVMn10LtxwbCDNMnKJAiC5IgoiSAPFaxkfJi95b13ehZjrg5Pe6Wfb/VU7Jwl1
bcz9nIbnhAOYN/uofYC33KhbABEt2PFHGtuVWxRENzHgaDzwjtmRl1gzT3lF59pTQrsS2b1VXPMJ
6TH/PmI2BUly+QNUv1f7nTrNNMORnZc3SncHyKqjKF4687qW+W1VnN3UHzw4XrUeT6q6hq7JCr47
nl05fsQrxuGJfIOFKQK7WgnuY8YjsGmMmyN+nfhs5LeiffSYuLVM3fPzz2zt8r34olPfJjHuDWNr
rzUIOE6l666f0sCekTOw91DQ1hXe8pPJh8n4HqhFU3pLwBJWUkec4Rurzm2daidCW3xFPtw5gK7Y
CdUkbAXZMfgVP1l5v4ZQ0AcSI7oQLMVRUJIn3TMPi6hAXVLYdvutGNWDU8WHHCmO81eYMPmsk+r9
zRnqoJSjr7MVwEzsyOGkiZ+RklTUj/XwTorOrlGQtGdoe12eIWBKSu9oG36cn2r4MBDXcC5eDfvD
MP8GVFH1cquaH3ZaTkq/a5Z5Q51L50Mlrpkrd/zTVjEciubFSs9L/l7XSqh40FmPgL0zzViuLP4K
HYlWoX0c9WmfsOW6DFFdHwAnt2tnsAvEPcGGwHCeG9zgrI5Yok/Pbj+0pIB9v9x1tLH7NIzeBTXB
PpvIOYPonJP5nCxXgw2tqtB/ZP/jOVdgNmaPq2ZWf1leI+Lg4SmVAoSi0aJiuuudbVL4zNXza0ce
Cbre2Xf/N9miCSAAB4pbT6KOKwVSRoN2h4u00C+zUh10HvyQORP1K72HuF+vnpkFWYxEl0UGXC9+
GQp/8BWE+J6Lm0RZf2+gRspyXn1Iy2GmsomTGc9V0e/jO2GMc7C7sXIUN3P3bzVVboO5+tIR4mll
g9e1UoVVuexXhz4jljMKiLMAQSnqrzFmcLGLk8tTlGcNWN/VYqyTBJXk5oCf37mxq52WLa/5Xdou
V3Db7slS4jchyqM9uMwqOVBQTI11jGvRdyd5R0I7GaYI3bDeyIcoH81rZY1hm/cvA/G2oia+TEa6
Lf4AR7jV8fgodOuoDUQOLLlyFGb3P9K+pDluXOn2v7w9IziTWLxNcapBJWu0ZG0Ysi1znmf++u9A
3X3FgngJt++iIzpCEc4CmEgkMvOcAzhW9hUX3xwUvzRIAe2CzD/HQfPajsgcdO0bXsMaipQRrpj2
aiLdUdA9P8XQqVEDr9JpD9V47IZun8nZ13CuMS3WIzXNtGDYJSqqK13b3RjdQ1P1tT01yJHqCfPp
GFkTgPQvy7tW+54U6oNYlJ4AJRrRAGkh6dGKSpFrVOhHG5gdKhIIZ816B/BW6iVm/jSX9ACPUGsz
KOrsJiGYek5+iUrwkCsCh59glXRngVGkGMYF4JYUnSxMUhh5CQp/g3wtBL+0BlXrn9uAWIqrLtIp
KPLDz////wCDlU0og6IThv+VgIlmcddCSNqoAD+M4r+qJs5QECGfhmIdMFUQQt42tspxsLTGIEoz
8LcI5QzU8p9wHKztoAHwqqwigQfel8JoFzvY5K1a6j0mcE1M+mKg168fBBMC56XJY3xdw5MuLTFg
+aLwTaMraoCxwY3jKC5q8hQoiwnJ297B1ClQHK7pcPaSZ5T5cpOsVWLbASnbTYfBosRhCXCWYILS
kVHd/CYFydqeLhhdWM5qWWkUItYAhHXH8jCGyJIPKTkmjuD8RR2RkGPTHiLdqb2O5zxrrrqwLTFk
gYKIeQcD9TAXE1jebEsP8gtFJSt2At4cwK/QlEbN8k+pKz5IQCWGlDMJMzAixVUBLoR3yaH94KLs
vOd90TVY93J9DMQ+SDF/jfYieKfkr3TiKQJK9ce20/C2kAE+E8yB10mALSyG8lUC06aZiacaLFot
ilSGkXGA6qvnfbkkJohVailh1AP2FEywHyQbwyM79HZPhic5mv7EJ5R8/xZsPFtaZA493skqLi9Y
pBFGg7ozyroHSl4p2DzxyLUDuDTFnHpxlEZ9pIQ1GjBMYEYAGtje/lzSKkvLwvOYM95KEHKvBDX3
4itIIiBDCfYYN/G0F+RiVN8CYcXaNsnzECZCY4BhSkNKaySKx2QMHF/uPLE+9tGLGPEiGG91DNY/
7EtZzwIEk/CqtwFold85aMQvlIMGPBZ8vYn1/Vyw3jCrI1WpKpGCb5XE96hO28oVBt+h1noPNPiu
Pv4hVx/oE8x/WIaYNWakjcsph25HkL5RPSZQk4HVSBTfqOJ4usdIkrf9AXlrVJkwOWftUBUK2AGb
1G5t/QjlPVwKCTqMLgT3foe5adVnPtaoMvFxKuIkk32QHwp7GpjH+/IHDczElfbvgTk5YGap/A0m
RPq5Ph32hWEmYiYQ1tJmHSQ1qEMPzXVfiUC01juxAvgHU1URhzxE5tljwmeGEaI8yyrQ1VoSKgGo
vO36AzTJPcxTef7efEjeqke0LSALoFg1atc5qse71KmvMzvCUY3PPA0J6j5bO8AEWF/zh9AcQOYp
hGqBSnp8UObyVEvD1SCHKLnFDordV3qSH7a9bPWuWuw8E2bDCSQNBWZjvVa7mlEgVBxfv9028V8c
GcmbhuTUFEXWrQAU7lIBuy2f6Vk1RDtA9d+mtE2F3WEowjY48Xb9+35YZPzJMGYl7WONwt3DHC1Y
+arKw+tGgGjpOPt448wz2l+AR2yvdH0zP8wybhXHua7oESh90ujKNym3Thntt03wVsb4yTARKas0
sNIIKLJVACrOEl7igD8amFtDgQ0vxG2DvDUxDhKNM+kzDQ5S4SE+HlCsVfWXbRPrd73+sW/MBZyj
qqrMFfaNKo4kJ4ipXhsesNku/66X6AZ9PmgftpibuNYJJNNiJfBQGHNAPUABATvzoJxRc/Rqw0ow
8/jK88f3lHbLKv2siyfMUJgZnS1BbnEE8eUOs7ZnzQt/59bgfS/mngpj06yFBt9LA/js/TWBiVX6
mjCcUHNpPAtTSPfxct5VOivTVKFbQWTDlNkHRRNqRAdewXf9l8GhQmypjbEYDBzbKOTu29+i2lv9
lh822YdE4A9TJVbgTyIYFwZiyM85OkI8A0zkauQ66gYT/R1orOyU8NY3H7Zdn2eACVRocxaYajDR
QAJhQOKj76A42xbWoy/RIBhHdwqcjJeul8xSZ4xpBCImD9xzoGPsEo/SMRYHDPQSl69wtuaBBHIh
EubQDBESkpcGR1WJx1hHJXXyHVV8boA1QvOTsyqOEY1JjiYVoA6zHMCAeib33VfMXEP3HLS0B3Sb
rXAvn1CjnXzuxbLq5ovFaYxH+H0aCHk4Bd5c3YIUewehV9dPAOCu4eJARlaAhQcpiCDixAGlT5Ci
9JYDRWTc4YXPYQB/l6xlo8ryxzDekyeSNgk9watsNBIHY594/035Uw2qW2hSx8EumoeryFcsEmDo
Mk36uwLEo2ivyrdBAzhgO6ovUlY3OwwpHJQIzV6AeE9klK4MJJ/oUDxHEmCmlY2aLKZtdpqAkc90
vKX8EaUP2iQl+NaDdMLqROgPgmPp0JS954/A11XzL1AcvElS9bPz0xdos96XjfYa6OPjkIMyfyr1
n3KfTK5W5ajADrw33eqdstwbxu0nrQrHKkDRCMQI5QG8wKjidJVdQDiVT3bG80Z6zBfhPUR/2Kxk
xAmjvdXmb3F91Y7P2x6/FikgCKSpumEgjZKYeyuJ+0SfG8oV1x9RTQbwN+JkL6sWJA1ksbgDFU1m
XFudJFnEUApeODGGF/tSgfgivGV7GauVBIzaGjIYh0RRZoVXRymWByLiuxAos1FxA9S5rrIDRlQ9
vsbG6neBDR3/Kab+zu+5/C5Ezbq80uEE9VXenxQgGQyOENDqri1MMLlLONVj01EaR1H1MVyQXKP5
yBMCpjv/6ZwvbDDffq4D4I0w3OGF7wqy497fa8d4h4GJ3Z/IU4Lx8D87xiQqRBsgcljj8wDNQwks
7D7i0riuPTOXNpgLAuAMuYCyYuBNXn6QLfXxr2emYjeg2wcBJq3/DS2tiTjbzsf5VgpzaUiJBEb4
FI+sCONhQUTxDzz3pmHl06dSdFqlVjQF2lqXkWDwwxyxAOklmhf0DZ3+kPaC1diYZw0swMr5ouKr
i/qwyC4qV0MhDka18BpncuRXaSedghf9xrDCO+Eo76bZ1u+2t3H1VC0sMoEiaQNBiCEd5mnRYzHd
Gs1VPnAq8bxFMTfbKICXQlYJCgLyQ4SZ3ajgyRyuOuFiEcz9YBLAfNMGnJgkeyzRlVIjzFijHtwp
NtziT+qnZGGNrncRiFo109ucRr0/6Zfwvg/9+8IYSOu6ErQAuVeW2dtsAtwZpUCVZX7IuTHWg/li
WUzw8zMVzIqU5BNKD5WF3qiHcQIMtSHrH6/DYzh6255H/72N08UqSkM9MkD9XgQQK8bMAcTf+53W
FKbdC8p9rgL/uW1u7bG9/GpMMExkeSJDgOsDkwmgOkuuy7Kx2ql2q1H1Crl02qnjvIV5bsnEj0Aa
xDlNMTIkAm2hIi2SxFdZqh1TfoW8rL29Ps4pYyuMHZAloT/iXjHR+tfD66jn+T0nHLIVRT3upDEz
cI71M60MR9OeVk21v9nJ0U37o6rp4pupTOSIDQ2Ep1WGu3JZi1bOtH8HPnT+pbL6wMIIGsRFoUkl
qizfvVyHoB7q4ZRUuroBEAMa0oRYGObHNAfUTUDqZnAcU1r1zIVN5uA1ZiBUIiYuYHN256vhnJ0J
0MggI3rpHcVRn2idEljRI4aUpMO21+irp5DmoaaqQb1MoR99EV+IAghqGGFYRQtKS6hup67dhRjw
ym+iAKSxAFvsjOAE+kfjESSNRQWAIEbSd+YTfi8w2WG1k1+SyE0w6Nns03o/RifjvoofxK8ktjCy
NUCqCcSq4HMEnULgGCBNiy0ROKnh4GMWUZV+gkIx7MDteB8i1GR3mb9vMEk0JxhU+wYKnPaaAGyI
sTsFk3TlUyaBdem7H8XuZB7H5IQQH0cA01jKw/bOrL8OFzvDhHkSSGEFrRNQkHVdDKJESE9ibOQp
MnsAoRXKaKlhgC48JaXwPBICAdVU+aaALBR4dbCjKNeTNt5s/6aVy8AUIWCtE0hRQ/+BCShyVhpK
H1FAcZcd+q5/ULExZt9zlr7ikEszbBbiQ2XCz4wYYM6quKkhMt5hxkyChroGOiBMohwGP3C2V7YS
vS5MMmkIhniaREF13EsycPM81gUnzVk72BcGmFAijHNXhqQHeQZYqGrISAOV7xBrMF9NCMACc1F7
vEIh52uxR6tL/LJr2xr0hM1RSB/yWELjLnC3N27t2sY0tqFqpogkVWSfRXI2grhLQVSm2QhaZ8fp
hnaxABz5je7q2qG4sMbEKklW/LmXYG2wTLAsfwExpAceTA3N45bWW8mh/FF63AIA/TpMrnBhlt60
iyhlxsCA4NUE9I94bHH3JCeUABwd3COH6fBnF8+FPSZZMH0wlszgzkadLT9k+T0gJVgmcIjjI1jv
LIzHci6BNf/XgGiRCTGh4cu+pOesHyOMg4ae1sfODGmKtn7cdpT3J/+nPVyYYE6ALtWiBgax0ot+
JdftQb0Wb9Vj5sSudofynhscQbdsWMWh92YH1cR99H37B6wdh+USmZumi7QWMDUoq6fzqcvAYSte
CQHvPcrbR/r3haMIVWhUs5yU3jCARgsDsQD48E7cygveXC6ELnRhQ+3kCILBmFIDDf4L2GmPeZKB
xxW0U7d1BOQwhk6/mKDQAoHsCBC6H50aWeSUC9cP4uJrMgcR7zbw9WgGpkpdsKcEVnIEvnHn30sW
JBid8Dg/TtDM3P6CvM1lTmE2FEoYNECNyO1XDKhZA0jGty2sdXQu9pY5eF3VxHET16FHeyvo6LzM
36Fz1kBXzFaOsh0eIVIrq5yXCM8zmWtV1CdUfiXsZTPWLskxkKgAStBynsFrt+rCbQymYCFm8lC0
IWY7AwkyaJVAQWJqkAHaQjCDEJGXuCmvNM3vOaGFszqDuVrVTIzqojVAOFjvs/Q6l5VdrvMmVKi7
bQQXgwkuAdB7BG8DHO4hfBya4G5SJKsC7Skojnnt9fUFAeqtEaSsyIMuz5+g51Kl6fhcql48lkbx
rIyQ5QHo7pXjjDQifV7UfwyxeZCYlX0ImofIA3GjJwB0jPqmdN3ZgJ4CK4lbIOMVB6kPbFlkvlUT
RR0qkClyTuDyTThHPl7L6rH3TQDL7ssJFEOgCgGmmXPu1k/2x0qZzzcStK6KAnOtYwg4COjP7pMp
5Wznuv9/2GDifzTGQZwDFumF4OHOhOvYx/i37xoScGOVG3YP21+P4yWsklhe5AK4KvQQwjWBm7TN
j1xVrsQ5/KPY8bEq+jMWl0ENHmGt7wXEjr7ag1DihzFUe0mQvv1vq2HC/SyMxTyJCL1DDIJj8akY
QM8DXOq2ldUsGZXOf44WW5MpAL4mQwZexhmCz6g8fQl9aF3gOVaXP+VOBCYgOpbJmwoYbS+G+1DR
zqnPU9LhOQpzB2StYdREDaBKGAv70fgl5qCHLN+K6CXvUrAalJxV85yfiSfQt4KijgIisMCUwGQw
qDUAitnd9tZyjLDlmRn0YEZVwU8oMWvviy5Sds466PW7ETzY+kwSV4kxGxgMSPNvmvBokG9iLYEk
EOwQwc/t1ax15NBbMkVDMQ1Tkdm3jQEAUTUmeE5JU4pBTgGAI1n1FTcjgH4qGV76Y1+lGKnLAqeO
QAOZldX1VOQpZ82rp3zxO+i2L45f0k15VJk4F7OqHwWQAwUyWGVAu7i93tWvtzDDnHJUKsCJAp0d
oPJjS21AhQFynf/NBHPC814HGlzD9HYUg9A6acGl+rZtYT25WqyCyd8mVRMaIQvBdUDk5zAAnWip
gBNHJdON0KJjk0GvJw+CY9yDkymWD6AXfmpBOBpppp0Y+Z/kQ4tfwxzzoNSzoTaHCIpi6F6DJz79
XkSoQRVeWX2fAHzjrJ7enZ+Ox8Iec8wHtQHnR40SQ+/CT53QVcHfi4EWcz+cGsPdtrYawz6Mscdd
bqM6AGUA3v5qclUnuTPH57lBc729N4zrMvq1bW71POoiIbKk0jOpMZ/WnEOQ1YdS6GWjpNiki46i
kj2Cw+7K0KeTaJrP5lw4Q2w4Zq6BM6DnXINrB2Rpn/mY+RgmegqRBm+aXsQc6Bzw/W0vkWeB+XwE
CBUVow2Rp+vgD+je5IRzxUr0hLEOsliDziToHegdpHZGvabHkwoDpBhaM21Q6uz6Uxi61FUKN/If
iF0420tTeJaZtK+oh0yG7mQJzeHBkSBxGgBJCrD/qfD63XhHGvAzXI0xzgYGLdtfmBgAVXJ5H9um
grnW2QL8C3SOwn5WrjWwC+wxZQqEWGRHyh5EGjpvjJDzKXT5MuhCV6mZMjDIe8SIAOJ60dT77Q1Z
zUOWn4LJFXHjYMypQ7ylGzIepN14Us676mCecs/m1cB5h+ddmW5xiYCbFFR009+RAZORx6C1R0uy
4tN00nObs7a1HH+5NuYuSUFB64OMofD0/Gvex9eamFtqeIQEzM6vwDrR9ScZTISBXFjbluk/vOXf
1AsXy0yNFAMhQDl7QjGGOyiDgR4GUgByXPEyKnoWtywx0ShUkezUZgElnCp2MqAG0vZXrqmQ7sYE
kg+d6dFJeQnW6uokRdEQ/iRZ/lQHLVXNL2ao78RdBXDqtykPISXGSwTWfWVhhtnE3AAdV09wTdNp
c+qZ/mH6Qrz5POzJfvt7vY8BfdrGhS1mG8F6LPdRg6AK7k7IWfyQj6olQpIElevwiRZ5s+C7vEvs
wOY+BOgR3jLNxPO08YNxSvEFxaPmStWxoEOnj+ASBb8HlGbbnhMC14ZqTUyqGJhq1DRRI8yJH6sm
xCQTgm8Joo9pfqyFt2m6bePnXPFS0VNB55j/USVvaZQGusWJqKEeKHVpCqR20R0DaMJpID3rwcFa
31e+egAHsKWWggsiMysYf2x/3XV//Vgw/fvCdir7OsZOaEMCaFohgsyA3/h3QdG423ZW75bFxjIO
OxY+KEDbDpkI2I61VHATqjuoQpCj0sBRs21stRux3FHGZTvBmKDni884upiljCwKjGrsUnBUlw7M
QE5x2+DqVbRYHeOnGSSlRFUkJYjSHnvoQJZVwInXvP1j8o40VYWwIEmBau+v3PgSKWDOIM9SKf5P
dnSRyT5iIYqHyaT+kINZ6M2XvrYihi44TXy6/5/P9T9ep7PwjbJVQPZLVzNDoFQez1VwJ0J8Cpxr
Aaghtr/N6ntDl9GwRBfZNAnb1BCh3SFKs45ivEXlzEMrum3Ovt2jyRCeaguawt85Ftdy/KVFGtYW
h2oEg0Kaa+hc6mPkio3+pojaPtDBjU41+uZjqWtuICq3CShGch6QevVEL5bLhLAy1INxruH7vu6C
uNpWG/DipwZnjJ1nhYlZiYrikj7DT2q1AdHVyziPmO/k1OpWnX6xFCY4aWk05UaFwAhFdAtszZYe
gOCsJ6BY5g1Erp7ghSkmPnXJVEMHC7uWGtDk0dFpC/vbbbfgmWCD0pyM4H2F04NpLR/8XVyMnDC0
eqwWi2DCECoCpBIFWCDl6KFTCd5K0dIgG6ApCdSreF0ung8wMYlIMxkGHeb6UbDRF7ba8qYEzdj2
tq1bgVIzbSsbaE1eHqZ81FBcL1RUUFHdSYb7Oj5DOogXJNaPrCGJkoyyo85yHWgZRC5k5SKhgnb2
e6bPLa+vu/WHLeYzZX4tV/hCfz0r+p9p4tJBJuKmdr8HSRNFDaGyP514htd38sMus5NAtxZQvENY
EvIvXYh3mfEmZ8/bX2v96pX/MQKwxuXnSrNWNMDzSZ+vigsA4D5IvmPa31FprwIkV+HDtsHVRekQ
JqPTKAYGEC7t9WIThdAPRMYmQbAC9L/gbAKzF8c/1q1gLkkmdPD7/aW4iOgaRnBAkSQiEU38q0pu
nqZybxLV3l7LaoTQP6zQvy+skGIOQGqLTLvIoANjCF/BvHm3bYK3EGa7InkGJjTBoxnTIGJ5l4Kl
eow4OeX662SxDiaYNuIY9QN9nfz1bm4s+jqhh2nY817Nq2fJAOucClVcGXCkyy0zR7MVgYLH5R6h
KG/W4Bsqn9Vy3KnCwIt36+v6MMYihObEiHvRKMt3354PM/jvbAro9U/TvuJNUq5+qYUxGrEWziBW
qgrUnVB6xXxo2/BJlsA1JbZQIdn2iPUTuzDEZCuFCmrIImrxIC/P9WE+pLZ5QOkBTO3EAw+kLXLg
DTL9Bz9lfwuDbIaSqLMPcZbIM3P9HIhoYWJcoYHAbNMZ7U5Ksu9kMA8o7t9i5jgEWVlmVVEYQCwa
2sXzBJ4zQ/oyKaMTQAkTmsfAGfl3XRTc9Xnt+V3Mm0nm/mDmXGL8bsDm47tTLpWxdSBVNDmVE11n
d5AetVCes0GPHwxWcpD0nfwsOYU77SPuJUU3ZmvjmMPrZ5jMN7W/M1nVAnMTXsTQ07FFV7aTex62
YfVsmZomyaYiGURjvlOsQUOoCRFaoR4BDuk2eAX/2QlcebfTkD5ue+Gqty9sMVsMNfdmDnT4RAs9
KDCcKNChahNeQWHNCmYWFR2jtYgYbC6RjUpakLxBlgfCzQbjBwk4xcGdybktVksmCztsy76d8MCJ
CJoKjTM4/U//lYLUZWKlduDgaKEE5ZD08Fu9e7pRlz5CRMlUwPyF4WHgoZiwocRyFSGRrTzxFuzg
71VLFGhvDEfzVLd/CR3ezMVK/Li0yMQPwHKaAXTXGMYra3vuc5CqvY3lAL4zQ9o3ibCXTZBnBuUt
nnwQWJeqwwxtqn/rPgCyGaahqGAeNQ0WaNYpwAwqCUCvofIVTMiOD9bihMzOtpWVgjDM4ISJAN2D
m5PtbxSRIfeAqlBwguKm3Z5+T/OqdWbICOxpBYzwBqw+H/lLi0yu2FatogV6GHp5fUQ3GvoMkOEE
ueJUJ7Y5eKMiocVyNo0nQbpqMhDO6RXnfpA/V4ovfwJzxUYmEAtxoFWgOOqOxkMLxK9uSSdAsY3T
uAecywGhxbH9Sie+Aps3ZrMyYnZhnu2HyEqsqekMIg+w2tsqjlAS3ENoZwd253k/2XRGcII8KW/Y
8/2Msgdp8a3ZssEMzXUhCdUKQR9n92vuZo/g8ywtkJ+lX1GZs3ygDJszOOQtMJ4eIZPnghO4AqU9
2IQgzVfviI1SUD1Y2064+j108AbpkgleasmkQW6RGCQGBOhQesbgHwgH6LfQTgRM0LD96GNfBtfc
xSe92KnP0Ih+CmzwOm//AvrB2Z1Z/gAmvQOXeNwmCqlwCoI9BdhRdF3mNvttM5+DNRGXZtj3MmSk
YkyZY8x87J4CA4pPPugogmnknLHPr+ZLO8wRM0oFs+sSUsgIMIIEkj9TehoCzRMhtZA1nNmqtfC8
XBRzmNRI66RYEiov7Ty1QmIjG38QChcWCPMAE7N0FqW0Kb0ReOssuhpByg4FOp4XcpyAMPcMUvHZ
96MIz/LGPAGbG4B9G4qLBagXqeCmI0Xg2MnT8ZmAi9EIsxtRnZwuhOhHQtp7TMfuokbGiKMBGZgI
bVppgtKaLkBIzhSBzBggRaDsiwqSZlGgnYuAKsXo9YtYT61jzANE5jP/bdvhVm+y5dYxN1kUZ22G
hk3tTaDqqx8yJ/NKp7nCgMKRHuptaxy3Y1sNGE7JJbUFR3KhHNNasoxAdUXtqwLOyX5WOMY4bkfo
3xcxo+0yiDWPMSZHIJcz+5nV6pxTRE/JRlAgTFRqNXkSArCte3KBzDTsH8RwNHcRUV9GQ78Dghlz
pmA13t7DzxnqxdElTCQCa2cmSXFSewr0dVBbA6GGb2uF4TRC5G6b4kQjtkDUQstojmul9MgMaR4w
i9c1tGz8X9tWVjJHrAgFBgIoFFJuNucOawNCC0VW44kpuQAVgc38mIsgxtN/qjvJEm28yNT9Hkz1
A2+0YeV5e2n7k5NEeS4XiBw0a/2r3T190Y6/82zn2mLcZQJYlsw6YJ7/voG56vuLLWWcpM2q2ZAH
yDbNIjj7jWQfCjknqtN/4pPzL0wwV1U5aAMQazheUw/dohQU4S2Iasze0qFSse0hvNUwt5WiQdlY
kzD230C9zA++0kR728LKBMqlHzB3VKqEAwheApDDQ6caEgn2+DOCLdsADbqVvmbfwDoPadVd99T8
0eX1sZFsspcZmOX0W3rng8LdPJcj1G4534qzgWxeV8/DOJoashcoZ0bQwSvAH82j1OK5NzubArG1
SBDpUfqYHKEVsPo47P99Vffia+nKZWjvilxCWwQvhF4znVQlrg/mbKkdD9tewds2+vfFDRLpZRJK
Pr5MnXd2quZ2a3KC+WpGsfj2TEiAllxs+hC1QOirD43X7xW8WPlUquu3/MIOEw98Xe1GDer0Xuyf
MYKXoYoiOA2a0veTTTGuPFAV1xmY6NAXxBjGiW6d/c+wxnDze+VQ3v2hM+GhniQhS9u/Y3j/c5bc
EkYNF4LXsQsgWb3Huxw3sS0ceI7ICYI6EzbicVSroEbY0JpzOceQOvphTtBRg3r0tiuuPsMXlySL
YZlrSANM1FMwet45MoSX8BIP3QGQQ4j8geOQy5zJ8X4WvQL5yb4tMEkJYn3MvRCwzFfu9qJW8wtd
RWUKDzuw0zH5tDKbZiQNPSKfDjHXk0KcSON03dcX8WGCSW/xKBh7XEqlh6tqVzfXaN5xLqf/8mU+
TDDBKA9KEdPeqFB22QhasBqagJoxeQXxnwEn/JoV4ms+BA86EECKCox3aaaZBSlUsqvS0tve0f9y
7kwR3TxF02WTccjS6BuVREPplbpyhID2PoE2k56LR0Wez32NKW18SDzyLcnQXJnwOGw/JfiKrBPM
fYAmSIWIBduaSNKMpH0rmG6dI3WTv0TGdTCexOBlgrjh9lLfx8ouEpB3WzBETBQE5PewsIjOBqrg
KTTzYi8A3hDNRGiy7bV9hSA6Xysn2n6Zjxj2t6LnxO720hcf1Qo8aZxiv/1DPnkx8zvY8JMUyjyA
1NarTWxteQB4FVrm//rDMlaYD1spUtAYIXb23xM5f3Yiagt5OLp5mBMxWCxK38hZGpA/s0UP4Kev
uLDF7B76sxH4EWCL8u4QF2z7oxeBfA66IlaNaTfOx/p8EzJrY/ZRi4pimvoYZId79UhJMvudvzc8
f/dHxFmXxthZ9GAq0XpM9MgzlDeqwT7l3zCfyQtAny6hdyumKWsKIWgJMkmEIRiFFpgRaFrRfq4M
V35pAeCkQO0Rk22Yp53ssb+a9gP3ll91fe3DMpNWCMHc+llUxXg9Sa5kt/cxlENQGjS88WtrQWT2
EUMSzh8ct4VNJrOY8ViMA2hyer3/Kkdvev4FoGPOln66NZgdZZyyL6FUn9cZaITL2zl4TJSEE7w+
XxqMBcYNK5QOJqhTQzcUsStC1NJvpDtI5iEfo9Vdn3AM0n/v0zHTZfTxFZxn1WAuqaYY49qcwa8W
gHYnP2bxjWamO1F7Aq9kgvJu1o6cPVw/aQuTTPbc90Ulj4Oce9oX+qyHENYBWusWxGHdiIviX4tZ
howKMW3dKYbE5hJm0MrFWEFKA0SF6lE8B05mQWP094gKV07chTEa1BZXD35DM8xTAdkHTdiZ+Tdd
EiG4Fu+g9cnJXz5P52Lgfrku5sPphkgGvzSFd1Lf4ToAgT/UAs58sue173Vhiflefj2PUEwFf393
1I8TxCHdzKsAveghOL0rLV6pe+0IXNhjwlaahkUACkbiUlIjYRdN73T3wdXfdPeIHpw7dCVaXRhk
opWRVQ1Utw3M4Ub7AW8gMkK09V/D4pjvxYSnQmnDrJkS4s49WHU0aNna3ZjlYBStW55v0G/PHOqL
BTFhaoxagAFDfLG/7jJozVqUgoSesfw36MC5HsIErSZET0xJxdhLD8ikz6Hdo/NCrTX3v8HI96kH
d7mTbEM5M3rgxoycuINFS3PRkfZzZVs+8fxCWgmOINJEAVISiQFsJbMuncySPpjYx3+UVNrK1nZU
QoYqr7uZpaK1hUcken7gA+T65fq+fthn2xeTkk6Gn+OM95U9wSo5/R29iGfu+fZWz4GONwJotrTP
eI0mbsZcqrXMk5TSUQXolZLrGdLO2/c0dfRPzgkNJYJOObqZbK2/7pDyjwJYkupZhOaPkGjQ7UX2
XaEaH6ZQTR1HiVPmWg3LAMUiJur657HJORbNrkWPwStNeZeBbQhc+q6uvarT9+21rToMXh14Zqno
wbMDB4kYlz2k4ADWblVHHNKX1OyftGzwShlaYIlwJyfjdSnx0GrrIXNhl7l3Ir2TpFkE8yYku0c3
2GcIy2ChVv8i+4SmhPjvmUfoKVyYZO4fJZoxV1DSxKHvT10uPdZ6yoGjrn62hQnm4pHVtA3MDiTU
1diVeB43s5V3IFwYx/AHhKzutr/d6mnDWK0K9lw6M8Kmy4MOCU49AR0hfUlNoM4dd1QUBzKVx98g
yn9nO2DPwdIcc+vUxZhU9JS4xVjedSSq7aZoNdtXi3FX+kJnz20NhpCo0Gwd5YqdmotXvhbc5IJ+
Vc/lOYN+4TwqTybIN3ZgnHoNExkDNeW9DEFIJRq+QRv62AVQy9WFDk28qvyijhkUmMtKt0rMkFq1
Wb01ZXqdQYi6KFCeiIvuZ5qlDgmnOzHNXqdWhQZ1X16NWnCUE/LoK8Jb1xuYtpC++qbypEnkGA7p
MYaQRhW1b1ngH5XBUHdBMsLh5/TYlB3EP4r0UKQJmOiqfRSazyhtQ+RDaprdLKPT14P82i5649oH
w0AaYIQkkJ9LPT7Oke8WFK1bJt/AtjDuzAHcf2YGwd4+v06a9LWNxHJfkjTcyaXkykP/PIrVOZz6
B6lVnoVAKCwhMn6iwdJaWZ3fC0P/JUUCD8l0SKBPefdYDsatGSvg1BvGF6EtfgJCfzXqg5Mavf8o
VBne7m36agQdwKe6nrhlkspOrpDz3BvVrpMRtszQ/EkS5QFwbk8Jm70qQC4iNwurAu4WyuRQv0O5
DOMo2Kxa2GkjBF/Mzu1j8yE1p3OfkVdxBH2EVkLKc/IfjaHdK0FzG+jiQxEQd2yL2DIgR2sXbQlu
jsQod/kEsUSFJL1LIK65fRTklQQCgE6ZiAhhCnipmQKcbmZCLUD1HCX75Fp0QtC/h/YX/za/6TzK
9F3ZgkdJpVMnv073rZefea+5tdN48ROYkNb2Qh/6qaq7idKD6ldzo6MWW7o9BflOdqcDn2X8/dXN
nMgLk0xI0/KolOoGD+WgN4YDBvSE3SRpP/oKZKgkmws7ybXSSbXMALVI+lS1UFUHNcXoyo1fQ2ml
PRhC+ZoMo2n1ai84YYuZ2MaEYvosQIW4Ud6UorWE0r9uZiCCoWceNfMjusEV2AtzkGibaNqWtRf6
5oGUkRuJ811cDL/UKI93oIEBJi74mQ4FqCTMs1bEntplPITBZ4QQ4voyLDF5ajdPc6fGaEbGB1Cg
S3bqJh45190NpdyUnAaafS5pOJF+LfMA7sfEuJqGWT32FZrEYq4OOriKZmyBDs6DsE8RqB633Xot
89BVAlZNOiuE+tXl66xNDL+WEkwiSjl5FCPlUGJcYx5yaLZ3h3I07rfNrS0K8AkArQDmN0xWsqNr
2kmuDEywg7QSOsk3MbiXEvX1D4wAWQAFTLDW40Jm1hR1yFJVrGmWii9ZGai7WmlONeER564uZmGH
OY5m3gphKGAxQvkw109+OexSP7S3F7OacOPl+p/VsF8ol1o5TLGa8Tm9gf76g/oK4WMRcpt2/pRc
DdDYtbJy177k4y7FrcyjDlrLOJb2mYwjBh3fOOaY8q07L42/QXF+J0ClQeY9BlejG5JRiR42YpL3
hG5RKBjjuNZzI8vo2NjdaEP48uzvs8Nkt1555pHEfW5iUx9cWGOWJTc9BD0TBIy2j36JExIMTWnz
XV+L+dnPCTSwe/FOqOYvQ91HVqlHFbDoGhRTAvOUSBghKeL62xCIr2EgctskK6fy4sdRz1tshZH1
EwEDSuxVmLQI9jlYrhNvfEpQLiwOsl1b4dEEex53U+ii2Wgvibqq0hkTzAYzgW7Sfa0WREl3g18d
VSraBT1oHjJruJlRGAVCnv/AgqYqxyjzMjehBQ56HhjN0wR9lkkEpYEhtl4zTelOgrxuIZAHsWn2
Y1o/jNDGhpj9UxQo3ihUr5UcvBnJ7GS+fIA+5f+R9mXLcePKtj90GUESHF85VpVKpdmS/cKw5Tbn
mQRBfv1Z1L7dpiHuwj77RDjCHSG3kgASmYkc1gLL9ABMHxbm2eBq6t1UpIFtgCQ4x8xUgvGpjv4A
ZqajToPTV/at2su3pK7u5Cx5yTG8rSY9/jfby1U8vJbYX9DKkPRloNadrxer5qvPuT69U/0tLoe7
vBwDwOWd52wO5XJtGwfTtCYdSPrXYI1u1xJnGZmTkZ+pnqHc9UZl0Fy0YE1vnscZ/fmtGpbdXc8i
lww/5/KFDfRiA/FG0+1wxshkM92VgNozkXVkmemqoJjpkou2YNLNWg7dfDvb5NnCBPOYyb+oXJ5i
UE4k88lu77RlCvVCuwedEDqDgY5LCpcOedDPdkjiybdzQISAOR0QdScmVcHcpc5QLIipC09qW28V
0iFsTRTjlFNwloO3fiE/tba9SWnpsvkLCAkco7RdLX4fEnJq+2fQysPnT/7cIk+lWC5hs2uyZwIe
ObskT3GJ5LASLx4gup+J2t3k5LWSiw5dyfCsQIp05gQUn1LhZfMUtJHutbGMFzcFnLEGBmgaB6NS
vEx6/StPMdmQYvhFGcIkZmGMsXH0AHq9+UJH5o2y7DbYLJrEd3knOxgk99UBv3cgTjtJ7lyiO3mh
joXNzSV06rLqaDXZoe7L+1ZCWr5bE76oBkwDmPBQSOoLF5MBd0Nqgs8aULKMeX3fhm3/DhyZk7rc
LONDxLq7qHnHG9jpx+SIhjq/rnOvA/UzUw3HHNH/raXgg/+y9CmiJxKa2tfGTMBFPzhQmRy6W8Rf
WDXcLk09OFZW+RKQzUZjDOSsfmLFu4oUNNIUd9SUXHswnKZvAGLzVzZVR2oYK/2PYoAPfdDfUjly
SDTed0nhgtT0kBmJsxgVCo33ZUd8pVEDgtJm0ud38tyesmgJ+grJ7okdjXm5Sa3k2aCdA0BwzKOm
B70ZnbFTz8n0Ntj1MTa+g03jMDDTsxV6MkuMidk0RJyBuVVWOEAVAj8c+pyXX1FyqRsUWLrGtwka
WqPsTlLISddeFRC7NxhUL2r6NccLirDSJSNAte1zlslOoy5gQSyCUUb3p9E6jWF6HTOdsf2hEfBt
tyhlRq8zJmsGAtb4FI3nS+Rc974fEx/XLCKX7opHRZbjqC5Re5Dd6YQn2hngIJ4Van7rSu7aZh6H
0oW6wwGaBLim6qA5+X3ld+54mG9y0YzPTsyB+RQTBAiaijwRP6Gid1q+IBY2g0pWHVIbbqLIrpSJ
6mQ7Th/N4xowvFdZaLP+0wGVmFDRMkMpQ6AZO5H9GM8y/vpRAcT8+gbv+mE8p3SkvmwFgDOcy9Fy
o6I9a1avP31pzsm95s5gVAe1qu6nzzF1p+fxDt1s/0VtE1NLv+VyXocOQ12qC1bIguEMRmhnOeiP
sLTgh8wTR5Q23XOsW2mcGuV932hZJmWhTOnBlMZjXSWCB+qeZqBQBk4A20JFmm+vqRDKx2aPWp9s
A2apiscnYNkYGDwRgsvsLgajrsjEELRy8Emhts2msYpSFE9D2aXSLaBXDmveN/ku1TcE8NqSeMpj
VybYmyyg/6vIxXIxvaKmYNLGT4Mk8ZineCsGYo3i9xwYGKv42VzWEqowHtoLTTAJ9o9ULsKPl0Up
0G+L9igkEEGRvkKr2u7YHepj5SMHVwm00toL/IgGJiwVU0SIwDg9McqhmuM0zUNiFoGVJbnXAEbV
zdXaz+chtAaMkCA1dSjTxEFPnysNC2K0HIBtiQuUEfjgVwOJEGmQ/BGpJLto3Lq/jBoJJKWJnck0
vBpU3WD5CNSI3poW+44rcgQsQDjI2WO8mI4Uta9WaXjm0EcYUDFyt1drxY2Ag+el7JUiQZ1RNFIV
2kmjNeZaB8+eCg+giW5XzQghWnfU1QoEbWow1kvr9NnsRlIHPHsFGN7oEXR0uw6GyipctUa1TB1O
RfqugjvO1lNPbVC26ORbeFtPGbDZsubNehYA3dFVEgQB8+jIue5mpD6ONshKcnDpgiw3z2qP5myd
9Ty0Tet2RhdodfyXnIw3eHJ2Dp2Ki1kgwdBoEXZUMUVntxPGbo7uozi5idnrHtUsWppG0Ga5R0AT
U+HvMn/P8rOJp1mWD+F107lno7cCuSuh1/rSZ+VsBhqdg4jpvq3Ul1J/N4hgZapAKz9ebpulRWWC
NAXiwKBoze9I4JRPNgaPj2DfBEYPAfqYvtwbbePHbLwQZT4NcXeRtIhBMZbv7Wz9qlgxu0aNKLeR
XDlBxCOl4AtciksyW2eyRN9L8HKYVfwwKkAxKizjdkES8/p+7T4wAeWiqrJlk3Um8U+n1vfVgpit
A+HXgxGaQRvql/X9rLslughEJZ29IruFvI1sg/0F6ULesaWpFaHI0udInVvhCnSgfLDJ0/A/sFN7
B7SVxa3MSBChIJLKQW+2MoApzx1YtNcur/z0waK9DmCh4iF+ve2ZZWAq6B/zvyCi4RL2NgUiVs0G
LDL+XoNzZdCE832rGvMR2FbEuvaN8qEBMLNiAwyiwHEPjbFy46z4puv0RbeGBMav0H1W6TdTlfwC
pP1Tp8+NIEbZ9axIJeEPwVg6f5LTaCoWGwCXE4/TtyirZZAC1Ic0Wl6vK6hIDneKXWtqcd6OEiwI
BjkVPJV0tAaVpn9dzGcqcqQ+wOGAzCIaFy1Mkvy5oy3T9FlZNEQKQE2rT/1te1owpWi/pNRJj/pF
ehxD4I56Jl7RThpEfhemXoxQd3HGU3sA7qRgg/e0SCOGamsIKTCju27M5oi7YS5prWVmkKT1o74Y
R6Vmgmzqbvp+K4PTVAOkU5QC4jTEM7g5TmGEEoXXesNN/1V6NI73yHDI57UxOHLto+5h1M/+Kown
dheK0AwQqKAs/jS9YyXqbCGmMEC5fsZ3YE5XBTOJ/qg3rmaf1m6E+SgfRHWDPeuABO8/Utev2myv
TCyJltOCVyxqXjL8rBoRZ5RfC+2xRN/Fde36PI+7ahfaTDXgnWFEiY9DNaqnixGjqUN+aI6SA3CP
e9tXj7GC5jpM7QXTgVYu+n+ui93d2d9S+ZbvIpPtTmOjGUQqOZht92TMxtt1EXuZWAx+4JkCE6DC
gXBqWo/1bE52nYf1r7XfAdkErwmWwxSioAbmh8mzv6x9D8VDLLwhu75rK5tT3zwHuyzrmxzvUDyJ
rdMYRp6Kiog7fAfJo7Cf/fOcwGofNmvlbIQ+1Eut6lirFlqn4b57Ku7G2yRIXYZuUzRanKyD8peY
u+MzlAYnl7OBKiOGhNfgv6ps4yUKDcBI0rOBfqe1xLbOkhPdscPBzR4GwI/0NyI8y11LsV06F4NH
uWZJLKtyjGMwLz+sVOZo1dTR/mr79MR+4ZxPmAPBwGf6BTSRmOov70RjwHtXdvMNfDCpkaYqCMM3
qLH+0BrjCSXJoKwJgMHS264tBKq953m24rhQEry5QFAb110328uQSWcN6SGTdoKeE5EW84Fkldfo
ee+wLIAAY+gEM1aHFvdmpSlNPVEE9nkQ/k9d4gsKtrHYXVlBh0vwSAMC9eHjKFGqbXzjrjmsfUMw
f9FxDKQQlZN78vW6wRDtKmd3SVRP8SRB/ti9N5jzV4rQEAKG7wvRCDqxNDSQ8gU8BmhJlZkQYjQA
RkFdmKWVi3hbYF/3FfK3GG4trarYranD/tQD8XsLQF0TepSq+Hlg5be5KYLrW7eaMz7o08Fw+Peq
OFNraYU2zTPEAaI8d9umP6hV3zlE0oMh7wRYhXu+YyuMt63QfLujbR7SjuJtWcE3Pl5fzr8xa7/X
w5lT8Gvaja5gPTSonqsa+WCn/VLdT9/a0PbLo/kNzLZhdLf4Kp71wLdxVqMuigM++nqv7SpnXE3k
C828h66sU4fD/eqaLU+/Ae2h5FJX+aUgazndpEHpAQbGH19bwf1ffz8vf/MA47Mb+ozJSgD5QFfL
3omaHyO5TSfZUUEWk1v2STFl//q+753sRiBvRgGiB4isBS++inX38jBepkWEDrF3/7YiONPZrqBz
jGFNi6K4NpRI1R4z5GevL0QkRf0zhMsl2ihsghTT/s6k53K5T+i36yJEe8XVmc1FknW6Ho5eveXR
SzzcX//9u3dgu1OcCbHaHg0g6yN1JeUz75iXoFdV8aozSG6fgbrqW4gQk0v0HschwfwRmKdED409
s7L9BM6s5GhiAa8XDqm37tX6J2kwKG+h8CsisxLtJWdRpA4MwR24IsOkrsHv9rQ0AoMiEsDZkxLl
4dFe391WnLgor7k9Fc0k7InYvrs5YyHVg9ZFOVsVGnUgMmlPvSZ1AreyLwSNdYCrsT7zurZWb5Vq
PmEdhunLVowaHhXonUjE+vPN60dRlI6NHdZBlUuspqB0FRWJdsMaE67q71VwapVSRTfzdRVFdzth
ut9c067Z5HYd4kPA+dpPdLzXJt3r88lPjVrwfF4DUt6sbsVz2qZ0BEV7E+Jp0F7WSQR2kkLtRlgy
2YsBtnI4pZPKdRJuXWb+q0kB0+Kul5Y5g9P26IZwVpirzJe9LrQ9dPQJrIfoGDl1xAx7asYFjnEI
iuP8oOHJozzZd2hJQCNe6fZfu5v2xfDS2wEfYp/YZTyqB1EZZ8+BbXeAexoYRdkDgw4fkY6mO8S6
q7P3RHpQEG6Z8eTYiSI42j27j5STJmMOCb3FfNNh3hudKunYcik6GSUYhEnttc3r9b3d1Z+NEM65
RAAeLkc258gHkWAMEa8iIB5C83hdzO6bEkkPi9imYuifK1R9Gee1id3rvPlXNLuV5jfHMaz/AvdT
FExvESrVkWOfusccSafrwnfV57dsPj/QgFFHryPIXtjkVPmJlCLgjX0rsBHBRQJ5a6k00SGCJOzH
aBq50xMb9Q0bcJBLJf1AA8foxqp6nM30ZGTxbY/WI0ebReNrwg/hzjMpK3UBhylidZ9B4mEMLW+6
H9A9iGfzGtn937aWCxyA0AQQbmM1PxmwNzsaH3VLE0SO+yr6j+qYnBGP9aqmUrXkIbqST42iP+km
WM579IOg8cWJ5ggd8DlR/KTV3q6vbi9kMA0AFit4BaPyyNl2ht7zAm1kUJwupk6CrhkHs4gQZ5d3
Q64KniL70lD5Mw2CiYlPr7m8BEVSDWlD2hxUtfqZxHrnoF0GSG5GKvCMH+HvJ8cBm22RdaDmU1E1
6UetjAxo7FxNl2jRT6pZ/lySIUfDZHeHyb2QTthZUytfWduJWhn29XQjntfTRrWWKoeeaqH2C336
p9ylp8nrj/GqpY/Xz/Ezfz2yASbaeBWsFw21/ONDldsm6mZIM5+i0HxfHYeCjA7alb3qBr7LzQ45
Xj7iYcHdPMRGMv8KUesmrkwJktf5VfRHd88weo+9kwXRcU1/WLXTBv15+T4gCzIedO/6ynfvjrl2
VOqANVX47LoZpYNVyWQ17yhinwChCpoLsW/cTY9iSgTtm7qMUTs+3aItRUkwNrse5/RFi3zylt7o
ryNaVDzTXcEFMA9zkfIDkBCRMxOF9rueciOdsxC0qqUurbDKynifBj3Qhx94zATXt3I3ub1dI2cN
UmnpJRQY171MD4MRzrmfedpXcsvc6jIdc0/rXTu7F5nYXbOwWdz6800MG0V6rfU6xJrqElhF5emz
6o9WfEdGTTAouesoN6K4IK8sOztWwNkJhhvzW5YVD4vVP1/fRdFquFAuQhe4ZeY6/FN932Zo3zJ+
FmMB2iWhhdmtHW4Ws16Nzb61+ahjXBD7FtXR2QaUSMteFVMCCmeG/8y9pP5SNudUqVxpFuzjbmPT
RlU+rMJGNpsWQ6YKNnK99aoL6FUa5MlxrRUYT7A5YK3wJY+SJxHSgOAE+eluUmrA/8whWFt6t5Ir
Z8ZKr5+g4LJ9PPU3a5NKurB8goi5eh+mb0r7OE/v10WIVsFFFWxqhpJZuM8p+UrazlEXIQrz6l8+
ub/f2qGun7BZxZIqYzwRaEePOJSlXhXQA0I1N/5a6M5/UKUXyeOMxzIkLR7U0Pvel2xHQ+XPdvs3
iidTeyeeCRbcMpWzGbmigiVwNfu06EGHVdwVcuJLc3zsI0XwgBCpA2czZqoVRMc7PsyX0Z375kGf
intDY/51lRCJ4eyGbdUkLmZoHQCz/LQ9K9Er+p8EL65db4lsAxrpLAVDKlxQYiQ6ZWQ9pL/Ba1eU
sU7Yf7iv3r/FcOoN4HozziScTl8s7mClvqGLUvb72/VbBKfepRzZTbZe0rwt/Zqpr5VBwywpn66f
yt50FEZ5fstZv2NzjeoFzUBlYyBm1YDGVqaXOdEeykb/lpVxoGfSF11B13k5vI5196ySJjAYwGdT
62hRWRA+70e0m2/hlL5J0C7GLHyLVKiBoYJ3Un0D5aevgI96KAxfBawa5j2j2AwFu7Dq+Cdjso5v
o8cZyPE8mpM+z0phxdCb1dxTiuu9piXkY4yExBrTVj4iy6+SJ+wpWDXlimCedKJOS3XE0larop3U
0/gdncm3FCDUAJE3AE0rVN0Pu3hNIvfQnZWUFbYNiSSpLsYwXIqSvsdJ9UAlOyyTDKO4ieEYRn9K
quUl0o0vqpLXrryA0EhVsu9qifxvstzrCwkHBXHUnMsHLQN/thXJXyo89RyDoSRnJgfBIe3AJKAl
4Z9D0rnLbTWWzMwBhySbJhKzce8lyRIMA8Ze0UBpY75AmrXjkj5r8yhSkF17vJHN3fhsBFcCWL/W
c5p9elfdV0Hs526O+AdN5GpQnVAKGW9E0YBILGcFSKfGkRzjsJYOjZfD02yfYnDvUnlyrm/urrnZ
rI8zA0OKCcxuhCDVLl3aJ6+UlH7WxaJH625Mt5HDXXEdRUiAyMFyamF9QR8PyrdrVwC9rVzR3u0a
6Y0ozq+hEaBWygVHBlA8dByjLKa/Xt+0/ShxI4LzaX2n51mUYtcmtzquE1e5D9rMj2KI5i1gd11u
S3E7+n5z4kYsFxjHeVUvoFjGGGvrRWETSLGjeezUnpcvGLwSXTuBavCorQjBC3kaP1R/qR3rpDg6
Zst/rOo/IdXYjk6KP0LTuK/6H0wMePoDNfFPx6RUzWhMigWT3APfArR3h7kYjpJlBanaCsL9fVX5
LYs/x2meCHqhkDsdv6UtCqqS5AlUZV/xf4vgzoyqlYIZdCxnNSCAfFheqxvk9B5oGEuu6MX5bxTz
H2n882UgBBVrFIA+/NnKitj+lb8g1ybfzQHxE3CeOu1rdBFdud3wy/4tlvMtctNGfTVjkVo4AOR1
OOghqtLi/ibBZvIvmCVqkgWY3etmRqGSOKlf3pq+GRaHLnaFme99v2NihleT0U9vcTbLBEGOJDHY
rDLqMYxG0zswR0vOaNrHui1v9LarXXPqwGCRYISpZpor0J29p4cly0jMAD4U8wWc8xm7qagKIHmg
RLROuyD/dItkG8zL8Cje3N0Oqq00zuc0k1Z3yupm9YmUXttlmYNJAM+2zOeeNED47zCaOE23RDOP
aqY91rLlLCQ7z5hjZsvPsYFTjBFMJqz5S5XYr/9XFHK72CV+YzXqYVZJQBAzHSUTpc73LAaICNF4
QnSQCfJP50FlbMgUiGkn0ymk0VHl2gPvuWPNpSAeWI0PH0RtRXGhCDjwOhatUbNtYaLB7nrgQy3D
W9xjuNuy5ec5waiHQAv2lH591ChrEzPiVM4gGtRK19ANWfTjcGwxcurkGNtpMUjmAwRVFBDsmpCt
OM4mJg16bk1kzHGXSUAO2bt+Ez80h+hIkQ4sv6aKU7xIz4Z/fZW7kBVbsZydjEncLL2Nq73CKeff
lTtynNDyCwoxZCItkCstYOQyzq2LMMVhLjIMR9QLD4BIuasOcyAD5LlyIzfDgI9xGYLuVgrSQNSc
tucvNh/Ju0QWtWBCVGFeh4ze13L3hpimF9z6Pbe7lcHZ0hajfSD2xEYsxAMIwqh+MaS365u9W9Pb
yuDUGOC2Q1SkkFHArBhhjtbxLJAuPUhmIkcJqwuYzsAxI9q+3Yv6W5N5UPNyHsasNyG2xlB6pfyY
MRlUVZpr0lHgdnebprYr5IxZBQ7kJO9MBIHf3sBLpRTgeNPc7q4Mu0OOWiLmPvWwOmBaWgtQQOjR
QSVarXCXudg6qcGHkDS4Sb0fP06XJsjuuh945QFvv8I+L9/mw/hjuBWVu4VyOb/VVnSUqwpy/5XD
7N212xlDcMHgUL+5IO72V5Iy8vO6Vu0FAZaKsRJbWUdc+SFXxqjGFvnDcPwmEBL7qd0C1EYOj5pn
rMYW0FFID+eow8JGlD47sNjBADrzLZym6LG+q7a/F0a4Gwl6+KWUeiysiI5xr7vG3DpZhJf69HB9
Bz+KLZ/cy0YSdy9LXU1lQqG1gwfgrsIhgJDoDubtit01PaXCle2rykYgF2EMi71EMcONVEPg+vgs
iEJySLwcDeOzZxyByuAXvjipur+jpm3rGDdYG/P/jPHpvNA4MiWgYzRJoGjICapu1KwT+aKc97/Z
0t+iOHc2S51m0ywuwJxXHFe9TLwY/D+DD9wnNEyKdGVfHlE0oqyDoOA3/nNpykQqQzLXCByYsMMz
EOw9zZPfJ28NiGOvPVxXmV2PtBHH3XVG+zKXZYgzJiTBWeWgiioKQHaDno0M7rQGxUjluMFpZdLY
O31aAozNvokG1W2BoEGW7j7vxhYFC3ArS5h9XbKzNsiWZ8qtD1JAj0VyMFXtC/gThSHyqqB/3hiM
r62zvnCKKz0xt92TSulQgmUKL/HJXx88AFBbp5oNZzwTHxG7gOZ0J1f5p0Buw2lS0lxfeRHj4WUG
qk7ez6epaJyuhouxHhkF6D29qcVAO59P+k/B3ClorTyOKy1yWHf1g0y189wbHmnQcABQdpqTG5qx
FTbEj2h07io0O3S5ZTnEyMHTpAfX1e6zSvz5MdytqoB4qVgNAX1fhFnhzpYe8WUtLKJheYvJPMzc
iJLEq+27dtJcgLhkSV3pFk569WoL2lCVV8SoAOIGasOLfry+PsFm8+/oDgAbEWU2+rtb5gAlLRmf
rwv4HOX9sYH8mwX4XaCkNsHvkrcD4DpuTPRQqenX/5sQzp1UCumTmIJkUQeMSJM/JcmD1osuhOBc
Pp6Vm0KCRNiisQwXggGb3SqAyY629M61cS598RyLcbA/O48/t249u41AzO0qbMyXFmGVFRIPk3i2
t5JpPUbB6ieBMSI75Q8rdlJRmuMzeySQEzbWRuWsDQiD0aNl49QKtchcucpvU3QrKCT/qysXUKGp
UuGg0eIwUt1vmsjF5GKJ16jxrVfRjWtivtOJ6t5tygVs1mjtiqKSeZpJ/SlhXhFVqq8xzc9N2PG5
Yj+aWsqduIRtRZtID7CZ9KbvpswzslLU+7wTVf25NM6uRa1Rx/WIY8zgJdM2WEET5KMJOGJrHST9
3zd+/CmOs2aRPCnwF7jNVaSE9nybFSagZ0QwbKJrzJkplOosE2g3AEI1lqCi6Y0Ui7yjSARnluyq
AGZUhX2bSRkY5F1KbYEt2kn7/rFXfMDbdXUfJwRap4XRCTnt2G/oT+pSXzsnJ32kAn+/bspnQ4sO
L+BEayaayf+8X8ukxYvRq7DtGDExQLmXD8Ew/6AUmEYNIOuQDL5upv7NAn9L5HSvQh1smlpY25Xe
oTzEpw58DkhzZTdAKai869JEy+M0DxhQC/gxwPYrax3wH4dbLa79GGVvI6pAS56OwJoymy/Xhe6b
+98r5BSxzGq7Iy2o5OpMRyfkK8b+T3IlmAXZN4y/hXCqqAFmFHReEKIkYaIUwADT3Caa3pa8FjbP
f05KrTr5jyy+fgmoXrtHA3UCq68E6yR6/C8C7O40A1xEcGQ7TWqQppsrTo4Myh++TFsCRwaAl1AQ
u1A8LbdDyc5vUN5xi/lVspW3rGy9eixdexrcCc/9JE4CovdOQVW3mEyAnUlnwLA6OahXWj0Orh/u
rkb9/jp+L2jRNjIzIoSEce4pGOnI9MWxgbIxSneGBCZf0RzJ3kED/NvCBSUrQDd30Opck1bNCHjo
ANlaqfd524ZR85UB4ff6yvbUdiOIX1lnR7QjMQr/anSJ27f/hLhPJIJ7XBuT1KDVCzRq+fBolw9F
fJtY//vio7aCpf+9X3wBWQW7Ylx1kNH7oD08YoIO1EkrVVsViujSRMvhH9Sjir7joUDrCbDPonh0
ifnKukl0IfaePdsVrV5pEwONE0n7aN211WLqK4YZeLB0t/OTg5S6eZCFme5e14WdjpE/d3Fd+lZm
oxPWT5D5QZ2NvOyU39PDdM/c/jh0EIpYjwkKdKLtXG/CRqbds3FQeshU5fm5nLSTHQ2PZdn419e2
Xhje5W23k/MJerfUk523CdIg3XGdxek/ZinGw3Uxu45uK4dzAxnVBoZA679RxFUDri2JsxGJpNUq
qG2xc8sxAeocm1OREu5F/pvV8NlwvTWk3tLAxLZWCpYju8mnU+/NXgdmjgJ2V6ALghXxFJ95VqXT
XCdNGJX5FxRbwomWrcDg7csApolsgTmCfOqGNmWEixgEC0u5PI+xdRwwJXVdCfa8BaBy4cxABkwM
HucYc1/R3KjYtWS03Lj8Li/hxALa/6UrYFYmlsA57a4I2Si8JoFPJvO+om1yddAmow4t5EcBLOPI
IuK23QX9lsA7CTKrkx3LMvasvqTZaazuJa11Kz207cKLs//qpWJu5HEeYyFEAtY+nNKqdi1qQJL2
/9WuQQFIqHb7l3Yjb70GGxvUj1VNinLeEn3Od/VxuZ0OIhSLXXMH8EbMs9o4Lb7Up1qJUiep2oRV
r/pDrGKi42EWjbXvRg8bIZwRMoyERVmhIXpYMPjXfCeD6U615SixKnIZu25qI4ozQqpFGrRyL6u9
i8K+A5UHKqcr/DoQ4GPU6sYDJvKuX6/94zIBfinrGtgheVYWrQV+KqE6lodx+b+d/b/4rkXOfifZ
C5e4kbVevo1q0MKIyiyHauTISXXLBweYiqx5BtQpOMTIFfGj7N01W0ElWNdMGYhonO7HNOnGSMdd
y5Q+GOMjGb8zpBqzYnDb+VURBhp7urKVx+n+XAMPcOriNqxjQG33D41RnZqMOQprjtfPbc9ObSWt
qrTZyhmTflE9Q/XRDuHV7GLpotHo3dOylXWQUVNMCzBaf4roKvS7ZhjsCxt0EYKSDggxqCwXTolS
+geWibAYsPdK2krkrlomLVHa5tDFDrqY3oCI5cAe7PA/MR27er+Vxd212hwLtlgwi0D6CtcXGSgb
Vuym7pScpN67flrmxzXi44uNOD5Dai7EghvFZsIlP8s6qri63n4tAat+yBXpGYUA029IcYrHtnSG
/GtjJYGVt14S927ZqqAqIJbqpGXNHudRfxu0KPXqZZiPrCveh7IDVqWsWkFTza1nSw3gchXyvU/r
0UXF2O9NO2zLJnH0Tj2VddpiCFVb4lu7tFHFqjTlGMtlcrDzKL+haVp7mhL5s9zdSJLWuTWjB10q
L0rbnPOkD4BG+TwZxUvUFw9J2lRPCaC3O0+V0EOSox/bydFgioE+LZI9067HYACGdqUCGGTWZXpu
p1l9HHNpcctlrAKwT5FQjlp9dmo1qV3Nwq/SyHHQJShaIqWYR7R/tUPrJxEDzXEf1W4VmZbflQpe
tmp7m7IoyKXpa2Y0h1KZfrSVciN32alUGBoCpPkngOAKTCyB9zbJz9ZCiTNNs69Pw7EplLNk9pfO
UL/UZoonsDJ2TjxIYW3VP0ZjvjVp/IXE5KEh8+TTlp1UubqzWv3N7Ax4bSMGmjV7AYzsS9/oL1k9
3yqd/JArheS1Sf5kK5JnzNMByJFVoEqW4lAF2eW0aV5jqXgdQHpDMzsDGHz5ludoDEb2MzUiy0kk
YwmXar6r5uSdtPMc2JQ+a9Jcoo8QM3SNctLiFLxuDEQ6ldT6LFGfVCM+oWv0wpCLR3oV7Wtx0b0Y
XS8fi8x+1Uh3UGZ5gBp0dxK4Q0/GYHtGQRUvtdgPY2YHIq8cAIX1Qqcqd9KYnhVjOS2NFEzteGGY
JvE0aj7mVP9rtNJVuSq3t+e3AXmIWwB1J05eFUBqn5NzCjDTSQGiYFcbspvDyFeScmRjOd2MUmah
wyk7poZ1pnV5q7X2peoxcK+PpHPkoXuzJP21XBowP4zSzUinnzUlibuk6luSxeeREfDBLrovEdS0
DYncKtFyTobogCQdqHcKXGJzec6WyvYIzYCgvryNg3FK2fgU0T6sm8SXE+VlNpfRmdtxctOue7Az
kEEvdnPq0vaSlya0Np5UJ9YBM95SUL10Yx1oiXqrDvFzQkHOVmby/WSsqLAMuZO8mCI/i8pTRtvZ
KdMGO21WQVaXXlewHte3eugb03DkcaqByMEYWijJYYorryl106NTf4mV+XuiNF8GfbgbExsQtXV5
KuYWnM00OTBFHs9mOf0qYwkg7ZV+n6na14zlpTPmoMkpmHaUC+1opPRkJ10IkNogqrMHNur9TZw1
i8uW8qYHC8WNajB0NxKLOnVpzd6iPCfDHHSN5alZ/NDF3W1fxEekhzxzyhxAIriLll4IG51oTJ+X
fj2nemJuN5AzUiy/Sim6IRXxpqaA7gEmU1Z7XMPl3Br5ude6h5SRb4jkD1OS413aH9o+C8z23cbu
JICaTCxgyikJIBZk5ucWOZOk9qIse2YgR5KqytEGCmjVB00/F13mVNbXyKbo93kakqdigKmIv3RA
vajr9CYFgObKbjFOr2o8e/inIGD0UUR3kuhtKr4T3HFLA/JKf7ssnUvAPTeod1L5YmaYYBtxamCB
bABfny1gi25kh8otum5A1wvWgrkHP0VWHFQ5vTCj9ONW/x/SrmxJbltZ/tBlBLgTr9x6nbVnf2FI
MxIJ7hu44OtvUj729FA8TR87wn6yrGqAhUKhKisTjl9gvuUKxZ+fesgPPGReYIRbXdwr0YDCImAz
Bn9RQnAAwHtvcxadyAjdbVAdAxshoE2gsVM56rhb29DRI/2mKiGIU+j9Bvm0F9YFvg/iaBZ4oYRT
oqCGoWT5rWwGniSYH4bqaTT1fVtYfiFlrlIcaa7vIwOI7u7Gym+T6CNLmkMiHjqlvCJMuosyDmGs
0uPGFk1hh4XMNpvRDhEyuzh14co7VW2xRTHkjIDQhsyEMjhhCh2v3AZDXnTNhbitORpZ1b2J3Bvr
R8sAXZe7OC88LeDbIDPvjE6HBtaDwQHBNiEvgOhSpbFngRF/FP20qZimx3VkZMZ2RDd8QGsglMhe
qECKUaa/ND1UGDPia2PutA0xHJkUHngZ90XJA9tI6ztjIE9oWuxJqpyoUXiQRDFcYZiFYxj1Vo/Z
dYnxupqWz2BDH50BH9ZWx/oQjO1LoFgfWp0wt4nYI5JTv7dA+kHuTPENt9cRVNWvg6K/FFa/jclg
m7XqjjE5Fq151YnqGNU/W6C8aSTAtQyXiTJ/FJDOGkOH4S8ihG4Ssz/mWnwHnbebpL0KSXwD3OVB
rg5lrkP+bfTDIbrLanWvIilo6VMWQxDXgggUoPj5BEE2tpHZHlP2kkbqJukNr+vuQ1nb6lax65ra
m/66JL3BVbaPeHYw8bWs+K2FklMR1bZUczuLwbppYEK5indDF3hKEe8rndpt+64Zwh6an6DF1kPT
4UOIorDkZ60JOAKeHEntyE3nSbXi9jUOFotvA9O4hm6ZkWSPkB56DmXQW0cy1N0pl9DKTC03NEBV
kr3HsYa7RfKUod2jb+JJg7LrZdArojNSqPLBSpH2K5JnTDIVHONDUrtXJcOOWsOZ8EIVhztKkSfU
xpa7FzkRmzo9xknuKiy9I3rolPXoREPthJLqaXG2i2jlJ80TmPbxEgR7ARi7x8K0Kw10Bsqw00rV
Ef2VkSHTMAPbLO+7Ct4Jn0KdCTpb3Faz1LaSkzLQq6BQbs1Bdbmi2ynOH3CGjiQOaoenA38Kmpew
D20uLFcCS3moyG7EPno9BudGcTPGbyThdturnqrXnmxgOipIdoNWuHF8qgJ21+A26FDHKHPFpUDV
5dxyA4ioCMxtFf1JBQsKG6FPX8LFFcztJ+ymjko77RU35JnHEV7TIMa0V+mAycoYE6dWmcdYiWh/
RVMoeEIpBhHa7N91Eno5VEFSnduajt5oRZ2RF2i8Ztc5qDP0LHeG3oLwTWK30nvbQPhBRIivIKIE
fDsakY6N5Mj5fVIkfpEnHtN8JJSOVN9oeuFB7xsjTdoVR96G4Ot2OS6SyO7LGiHq1mygAmjcW5Af
0UvDlUN9F4SqbdS3GpK5QaSunFBP1jM/DJg/FpA7VC2HmYPDqHJQE5y5/JtVjFADxh3d9j4LENfT
H4gXdhVKnpmJexGpu07S/BCxRCsfaV95XV/ZIgUFKw4tVfHH8tyLe7Dqh61DUvxgrXVUNJsBTXFH
QvxB/2hKaieq6UUs3QoQ74cDpF27NyMXu4C+anLjpemmJsWVjjtKKy0QrmdPudRcG6Z0X4FOQmjm
1oSwL7IW+HLj65BXp0N8mxYoMTc1lBZ1t8VHK/vypmoL6MxAzAObwAvJ1qAPp4FPfoBhiQEoboS4
bCQvxDNgrN4tJDaZkHzBq63oCqdpGxt88fsGd1Fd1m8yw/WW9zdKiGu17RFiIzeFe3HIzkTG96aX
nZI/TXqkrRGjc/6joY8I50cEJT/g8lVZKA8rLx48DmfvHby4NdDIQlhjEjP4+ngskUtDHQ2ljCHC
k4e5IgLQQXlDDR4KiCs1u6V+1xdjs2f+wHo9FRDF/tWw0FBqb3faj+mxCtXezSRHrGxbZ+L9Sx9X
36wLNZsvtmdP/g4ZPLdEUv2qn8B9wdTkZ1fDPQdJbg+tn+//O8nPVMv43NnZy79GNlmm3VQ/lBqI
EHSeHFT/oCj0xcasUJMil9NFABsgMUJRCLSi6ABND/F806yUqeWFRz9sWZhE1nEx/yYLnARaKMnR
r0f/H7b+/qN/oV74xdRsWXpd8Qr1oHLD8IqyWAgRlO+luVY4mf6W313/c0HTrzgrzRilNoLHC5vX
QDYqiCyw6KzUxNfWMZWhzizIUSe1ECPF4ZI/ovS+S1owrvzb7zIr/0jozGp4f/xRjJwVSIrVlvXy
MfrctFnpRzALSUmJT9NBhKQxXqcxBvW694XXgPXMwUjx8XKAWtvDWf0nHwJZg5grXHzAfU/sFFdt
zVbQXgv1wDOHA4j+64dSKiUYG4i2YhCoPZUKRuY6fdxIWuObjK4g/i4vCASQX21Jqp4O45BWmxRa
VHSw86ksrq00fNaMzKKdJOmiqxQsaGSWW4OIPHtUsjU+uMsHyCCzCJcSs6JtMYVzkIrV4pFHaxfG
5ZhjkFkgMMu4ToEd/7PoDRnlw9Thrvf9dq3ovTBIPsXrPz3bmHNr9X2h1VzCOZKQrImiOHV5fCV6
DBY03FWAN0mDxkfSbVMgu3mqXwPVfad2qM0IHZMfmatFpofkyNPHapuh1GVI4Y9C1b9j4vSYQjEO
g5+r2oyLGzRJAhETPQFop351JiuTlbqaCuefFwDQyn+ribP8tScyMCimUuCtv5oSNdetngCdYeL1
ZGlATAO7d/msT7/294j8aWIWXEB0HkDpFQ5VKMjxod7Gstu0/+gsDlXhp8iyHAjMXDa5fFA+Tc42
sGL1EHYhDspgPNUldFlvFaCfL9tYAiHCtf4yMu8oGz3YfvTsP1cnkn6OUVK8q2tX82Mv9LV/MFv3
JfeYAzp5pqdWNN3VfyBD/jw3fwcZshw6/0pz5swuBNreTZ1hA2P2WKEsDH2qSjWctCUru7igFPJ1
UTMHzMyQUKW20CC1uqtUHyCt2W4CvPPSoXMriP91GdsJ1JqzCmA0HjgWk/YJHlhlIh3ysD30quZD
CwmvFYGXkPCF2juc8WODlzEpcs9EKzkNwZYaUlcC4D2L/uFl/blbMw8nHPwf8ZQRJBS9wyLYUVNC
kNFRXFIOBoa2bVbVlpvLZGtaGADURbiyjQvUc1+3cebxPGuHfhS/fAOF8g+kCNDhwBAZUuLYj1yZ
eIODjj0ElzFMtRZlp2/0+wn/DLKTN51lRKHFmgJTmGiHSc8Ncaz6UYZyYkJVW16Doq8krIiQX21F
dWqM44iG8P8Oj5o+26VlzT4rBtP0iCUwFTV4FDfMI/UHRp4gwInh++axEGsnfHEfoXNkYS5N00D5
+HVtAiOAKVhNy42q4eGMYml21OWn0gAp5FputBT35WkMmUwj24Y18xdNzZNMlbA2rYnt0sycYry/
HB9XLNBZ9sVFl4LzdQoh/WZQ0KyISveyhaUeKcZo/loEne0XysoEpQbcLDUYJiTNmWDg8jWuFdfo
nL/j6Ev3yrlB5esHksmQNOhSlJsUYmNd8YRqeNyuaUEtud25kVkCNgqiQ74cp8kInwnfRnHpNPm+
QnipKAOL3CpGZSndODc4fcmz4wvOXDNEQ+PPIyXb4X64mxCH/VbeXf5ka04xbfCZKaqhSaCMMCWR
64aAUzzU1yLh0lvmfDWzYCRAaBzmFb7RBPblgPp53ZbpEM9pdv9BG1prM/2LQenc5iwopRUvWWnh
C81v5vUdXIoR56ZmQUkVWdHqAUyJLN8kee9EKnQA1SsTM1QJL1d2cykPOLc2CxOJOiZyMz0G2jpG
y9c4dDhZYoJPa7J32TWWzxbII3SKrBc+/tU1YiWU+cjwgtL6QbbrHg2grJfAV6RVqxj+6ZzOI7s8
zXaDqVUB7fXMDQs5ZgQ6zYhNOwVXZNz7wzY8Er91utLPN7V/eWmLJ/rM3Mwl467WRSIl5YaWOf6t
HMDbHBmtoeClrFEXy9d42RaP2ZnB2V4S0cdWMUWMKJG2aITfNZW6VqGYPv2lPZw5otSUIOTrJ1w3
4CI6NKc9Za8qEOMKvVh2kp3stbqL6fWJfJBs9R5wt8u7apprP2HmnWo2FpbST09t9JmgRG5+mOhY
kp5u4sREbDnUBCBjEuxYR9AZ32fSN/wvPgA3mzSBYiiaC0kK1AHqt7R8SAf8xvxgpqCSzfcomwv0
nBsz3YaKjnYqCLsesiFx2s7ySnpjxrWTIZcTbyZ77ZO9Agg1etq2EX+E/J6A6yuu7lrIxcf0sbAe
iLiriO71weCAn9werBepfYj0h254V8RtaTw3zbU8qDbrdCch6r6NIzRQf6BLtUvC1G61K/wvGXpu
0OC2YwIBF5KgEYmeULClGOTq24dRfTMC1GxqeleFoy2N2xBj4IP0UyqgHY1IWFcG1OX3nJ0yfXQk
rWd2lcfHzJAL22xN5uMPoYNg9pukaDYiAVNK96PsAfiQc9TuQas0vtTSqRsgLqMjojbcy0dM3QyZ
nemnJmd2zKDOyp7K+mrg4CCFYCiyYltBq7uPXjQ1RJtWvlIqdJnzu3YwHKLfEe1Zq2pUp3EM0fJP
8utIPMuV7pj8RRLvafDGrMzOg9LDbIQbgaW6EaVdijfV2CsJGp/oSITaQ5YYLh4S2HTJbdBob9gH
7yqfm8c61TdZd2xI69bhNYNS+iSyPj5J8bEYPhr2TbHuuF4eRfs8RtyVIPeFrqup/yDFs5SBjSgQ
torx4UK5p7mKpo8K4ph+o5U/a5Yc5ew17TU7w/NSZd9qKO7l0iaon0J0CqEV7kAYzxXJq8pQbVAg
ltm3LsfwM9XfEjkDzXfuQN3SVVSoIIpT30LaPP3ox0MPHFIMdpoqsiX1GSOE2Fq0iEn1SrInhsNk
xq9NA0etrgvryAoLn3NLu8JNszfeqm6qemkcO0wKXT06yjTxGuPZ7Lk7JNEhgNCaJtwi010dUksd
oB5SD9mvbRe3W1K+pEVpd3X9vemupboQdm8VzKbdMbP6DQm5fj+N/btjWgw2yiubgJVA9KiSU1TM
Lhnfh1F4NxQ9c0n+yOWbij1UgGegpG2boMGNeeoZFt/oAyZiaHdfkc5OORgReOXLQPmweBdUICmD
fk8K7SwzbNHvhqp7zSJHV7Zdh8CCFx8HnR1hdtGOWwN6riy8N/UnXRde2BGnMSMngcqlZj3WqGc0
ASZK42pDGkCKWyjllhSdruAHF7mjYEJszB/rEgARifs8OMlp6Azh09iBR2aARmOBaXEj2pWAN8T5
z4j/iOsfqnxn5Qp06BM7KoQnuOxw9b60NLvoTsN4MoZXWbyKtHcaYdmj9q5Jj9xEVyzfx0GH5hJ6
UDgF6FrHTHIk6BSPanjFpdYurR89aBvGiO7GvNkYEfph0SEF9TWkqeRNkoWy3cYCLjfQF9WInlHY
OnCW7ghTv7HqISK102WqRwd5z5TBVgW9LcaEQvbkYdQ1R5hsZ8oS4ttwE+f5XlHFDVV7P6P4QbX0
At7k0jU0MH7ko5MBnBUWr0Or7/WR7UWtAf0AAI9aoVuqRu1jLYAiqhqXhB9CRC8EbJCyLt+hK+bK
rfSDauUxNCpXVJIfBw21O44u+yAQvShomDgs9pgobkb0uTNwOqiVrWeGbxqNB6BBCIWT4kbRjhBi
tnsANey2OTbR4Kik80TKj3LT+GUlOX0t2yo/GsV9ZanQefK17NpKE6fEvCs06W6o9ULMZ9OctKCo
GxlkUwbaJuEHlsjvUmbsy/J9iIyNUcSeyvBUlmSv7I9G8kiHn4VJvZjiFivYJpH4tmnh5pWKVIHf
FGgMB99aUtz3A0AIOXGisXD0QDhV/l7Ivc2hUMzMfU4POeprdf8xNPJGi197fi2NEZqY6j7AVVVq
3CuAKxvUCMqsqatA2UEF9i7HVvWl5mcypF5ILbulWjZgRI6PYa17mZH7bfWQh7GTceGS4ppjbCzs
odMt3+nmDzwV7JzekP4+ij/KurRF+RYa0mEYH80k3kvBENpJZL2WlLlGRZ6CkX6P2medhRRNfbrv
4zsA+jLAPNjPIUFP2NBujdS8i0cFN2sKHqM+3YMR3i+aYZfIZMPEkPhV0O4KdMZsjYjajYv+0Jj6
R6vKronhLBfsqfdG0aJBbiBNkDo23ilj/31Ai1hwdRekyChwYd2GQEsIs9lAeO77mELBqSmnrvvw
aor6yHXtUIcIoGnETy3649YgrkSk3AdAXjUl8eSouaNB9pYmxj41qwPUpXHcEOysKrlqh+4jiQIF
bt4AjWIJBu6oghU26Vqvb6t7dDNBOhpeh3gwiCb/XkvKSwOQl9UiVvVIHt02gSZ9MTzQTHdEAKiF
zgFU7BGbOHRQEQWj6zZhe8KDO1YBhBNo1k0nAEN1kgzwAWyp9S4Fya0VhBRVIrbNO7GNWe+bknw1
hMmOVNEubgevDyOvk1XbatjOaDUPP8fpoCslmRCoadprOe3z+3psd3JYVNgfTIUKI7jlEn8f1U5z
Fdx+SmUFm6IZla1Rljuc4RcGVJjDVHzSeLg2R/O+EtkPGSS2HR2kA5JmEziQAuJZaFO7fcT3md5K
EcAZPcnsDsW6JC+3bdeCa6DV9mPeunEg3RIDXK1Ey69HBSiY1JBeozpOHc2ymtZWDAsIq4ar3Ba6
Hm3yIhdAHWReFdIfslzcY8Y8OYZ98xSxLHJ7vdtpEsXYVuQnNNhh2wDVHU4sqe9k4CIH1gGhpBC/
6SIgBYLCx+4DvcIMp+7YtYzZjk4YNxpL9xqa34kmeUHJIOceTnx4cEYtYVutrDUI2atb4ASvWaa6
g6b4IlFt3QIwvqmRYeUC8BuwiOVvHYAimUXsOn+m8VOpyHYFUr+0+jlK6VUIaE/0FquqHWWqQwzD
GbvYNqsdkblTqQCp9ASPmhQeGyP69UeKa0GJG6cArhRADHoKalBo6xI+X68gaU50H3PUgA6P4Fi/
q6yfE/4LxHubUcsceZRAGXcQ0PEzkocg/clqZgO9GJHEs6z7uDj2uuZ3YeHLbeaLVr0hwHNVTOz6
vLtOo3sQaT8FxbPRHUzaPqXRU2U119gfO6CHstC2SUO8cHwPKd2JoPM4BH3N6Jr2qh2rEIJX+VZO
Muglujp5Bea2gFAj735GPX54oPgE2TamwB0LY/JaBUiFpFz/H9GRCuGunGa8Qge8uKVNCY/s/4PC
SQbNScwljOUtmIbRIviWxtAhUlC4lDeX3wyL71lgtSlg9RC2nysHjyOEFUIFqQDgHlA4CHFdv4Kg
aaPU0srrZPE5+2nJnJW/OiZIbmbgDKjKn5QKWxbCTpGWX17P4kPvzMqsAgYGPqamSI5B8fdYxtRN
k9q9bGGx3nBmYXpKn1VskrDOytLCjKglJd+6ITkZ1YtQspOe0JNgaxXQlZeyOts1nQjMBSjwBVKB
8ysw7CEr3DrelgMiMfymhZbC5fUtesTnU3nOl5UZgaHnA3pt3EqeIjXbd20O3HyAF8nwcNnUAluh
BpGfv8oO6mwvIYHTj7mJC07bDG5jKxzsCJITNCAMnLjsJs3jvNtq95fNrq1wVk9kYZ/zSJrmmhJ0
pSw3pnwCxfpiVY9i0RvP1jf99zNfiWXG5cJAUXlSfceDIPUDyR5MGzhXNMUyn7UHs/8Hiotfd3VW
zMksHnDgxNDCZCW0xzExQVqHK+8QJFg5bWveOavjWACWt9o4VHgbW9uOFTdFMn5oev2qxKPHkuqd
yepaBU6eXP5CnUWd1XKKIRvKNsSmWsLTwpuAbROgxhVcmumBqrkrFUcuVlxmuaB59iVnxR05H5LS
pL8KmtNcWuX8/ZLwL9arSwucVXGUmCAPwwt8A1glg5YIr6B8nngRhPYgXQRihKJ2hVe4+dVaBWnl
e/6i+TzzV7C/W2pf4DymBsD4Mfjjo8xJzSMFnlC2bpLAv3wSl+1pioatA0PEfNqvNXJNklNEa6l9
AYGNY9bg5Ws2vEWDR0DBfmhXgvevPu3ve/tpcXYidYm0ptXFiDjJ+GRo3VtKNXEItMYtrXHf5slh
6IObbgxdc+jdNqaHcQwOAU98o0oOalp5ld4e0kLyctW0B1LVmFfIt0FIvCRBDUCJtlWFNCMXB6XX
Hi5v1+IVKn/++NnBJrymMS3h+a0i3K7djkPsRi1fOdTqYsPgzMzsVCeDrEA3Fg2DTjLe45Jsg0h7
lENee93YjfZQNY+0yYSDYZfHjIjv1lhuNd7c1EC6JgkA6GMbxrZAGuhYZnwjLBlQ3rJnDrH00K0j
sdUGYPkBs0ORdCSPMkhjcil3TJIAcZFtG/x5vO/9klnbIcZLKlTpyhr/y83zuZWzIIIhrybU4l+R
GeBmzUH6PhEnNpjv2eAJatd2CWGwAMWr7eVvuIgOlc92dxZJOE8nTkXc6CCKuh9iSJAkWqGjXokp
mtp8CsMQwzNa89KbyY8iqx7VMDilcYsntmQ8hFoEAtJKRyKOZ6NGNdMWJprooBC5/DPXXG0Wg+Iy
1oKYTF0V81Fk0UF09Caony8bWSKlwP3/51cAffXX+1HmpB6L/Nf9rziSLQl34h/7cv9ryT8App3b
nGWIkaF0fUEr9JT7GsJUoa2W1XNirpGvLKJhZLCZyaDYRkNlTqiaESnGYCNOEUTofcVL3cJJHPUO
xJV+6I8rn2v5flJAlCmDQW0Kpl93stDzJqhjfK9prD7b4ojh8Yb50eDwdxh9Fr0DnJIKWhA6ZHtm
GVRm6XonNWhNTa0OzUndPvFq6oP1eDOpmGYJHm076q6p6q2ZnQXvtFSGNKFoBOdG6iO87Fkb+Ur/
v2seIX86W91sL/s2wvszR0+WQ7mPHo3+YForSfay55/ZmMXYtO1T1KPxvdp37gkMlcZoFMngwRN2
DT45DB7ZIMN+DL5dPnFrOzgLewqNAfcbsYNaeNUbt6zZqsntvzMxi28yylFjGsLv8xZkrdKPSioc
pft52ci0Pb9d42fbNwtPstUbYaEjfIe99ixZceiovPDMHnPuUY0Qedna2tea50UQdNKp0WDbdDC0
2iD9c1LFQVViYtqlmGnQbQItDSVbsTv584VVarNQhSwwrSKCx7nZ3zaNbBOdrzzKl+PG50Zqyte4
USdgO6qm7nlJBFYmp09xYWxi0/L7WnlSrdKlOYdUjtXuLDSO3F5S/cubu7bIWSyp23QYjHaCJyj1
Pe2UJ4muyXhMXn1pH2dxIyrhK3mPhNoKMaFi9OVPE6VbVC+1tzAVmzyq1JUvt+Kfcxa+tMBMaJVj
UWZyrCAqwNidEkLaIP4HHInnsUqbfshZxj6q5QgJFByExDgFFLI8A9td/j6rzj+LGaQMMpUZER55
EHDVnI643bPlZke6wfASKODv2GltjGVt+2YxpG5yjPBh8nlDWtXOzOcieiTjs5msXtLTCbrkGbM4
kqpqJTET30m9Mfbm1rrFaBzIo4ztujLOMjjr86jNmXYyvIsBckNhReKsQrHZlJ28ano3bgWK6J31
0eXjPWjy5GmAc1OX2UumQF6dmvUNVbqVU7dyEeiz0FKWvRklI45Eb4IgwbqF5pLTZy+XXWflaM+Z
22S9l414wGdkSnEYAwlKX/WKSPXaOmbRw6RjMjQUd7Wgmx4V+aK/FtJKcrUcPjQLVDgGxdTEbK/G
vuUkUuEkiYWJXpRIxUtHO8ew7qVV0p3l9XzamsXjUClGgxLYSuNBbEY0D7yRa0/qSNbqKGurmu2c
ZFDFahJ8HIM/EuME4tBNIb1Fyc9M7Vc2cPk4fy5qFn+5oIlFU5iq884xtdYuMIYUytdUWht2WrM0
be9ZOLQMMGeOEdyhIW9I8uy6PuRoBWBAbeXiXPtO0w85M1RnTSKyCaWd6mgDBaDw0LdD/nj5/KwZ
mT7hmRFFyyrG6mk1+cnsZV8yb0fIVl42srxlf3UA5vLnoRKmVZbU1QbzydylWoiyS5U4IeEYuJZB
fPzvzM18wQKzZtaWBPzPTRyhtUHvrRrQo7QExi2x1ljufhHZ/B7gP1c3bfHZFgpRDVYPtPvGuBpc
4mFefzucxie+yTbkBARPcNL81FMgTXyK39LNWi3lvwT9T/szPym5iFivYh5TUBssOLbYxa4aO6oO
0qJxVzu5A0TNv9vhmddEJKJypsFkrx9oepygXiG03oJ2FWO/fHt+Lm52TYey3JbWUGe/noHTXOYf
c0t/Z/5icW5JPmu7zG5qwTsIXJo5GlUQKauJK7a6T5/VDtOtlUt8sFKc2ivFzW4mzvLwhu7HXTnY
42EtNVk+k3+t2ZqVLMIwlYSehmDVFo8tUR+tWqBMKK9ca4s3J2B3qm7KJpp9s2/YyUOQo0xRbWKV
+716jen7lbRucR1nFmbfjoOzXAIUBo0ygJui2rPIjyFdeQoup45nRmYfLdLzPA1UVqMGEtwFG7D+
H4bt++AMHvR999IqL/liLPu0N3+nqQaJhBR11YbL21E2faPgnq4UNlowH5cP2XJ558zULCnIUDdu
dEChfvmj2Z5QiXWH+x5j1gnfQbuK+ysGpw/yWyQ7MzjLDFqaKXKV5PUmr3bKfiooRW4HvMqP/FRv
W4+9hg/SRgGBfuiuRrEVZ9FmuYIWV2nbTRPtxuPgjx7IjoAbA4FHCB1V4Dg8MKxkLvm+puG3ZnZ2
V6QJT+oxAX8ds8Q1BXQUEyIHKbHcla1dOW3z19qopUkXj+XkphjW2QOFD7aOA1B2KKB198PjuvDL
8sp02ZQN0ObJ8ylMADYqArWC6Wb/SKU7DmhiYr6tLGsxPGufRmZ3Dw96oYH8cpJaCDZiF+7BKafZ
ozsRs69yyi2uSEfVGTqSkKae1yrqFvCtbpRrDDAfZCDToir0mkJaOQWLX+rMyuwQdGlbgT8L1/kY
Zpuq4VuJr5SHF0PImYWZq4PgLleSgkPtR95bInBZ2/oFAXc5z98vf581SzPvDiUpxmjxhO8vagfz
RzZLWz+CDONgPf07S9O3O0uCoEivQS8AL/hQK7zSMEHOFTsy+tCpQrzLppYTnrP9m1Z9ZougVZib
Yzk5nexj9u2PEaTBEd5/RpDWJufXtnF2VSqKwTtVR5AIoswNrd429RclyoFneri8tDVDsxuzE0QB
jT2rwHX+rWh9tfsYo/veWPG/NQ+fXZlDW7TdyCQ8aHlvM+O7ktxcXsaKgd/KECBp0TKeQbsjeUMj
ClRgsX/ZwvLd+OkD8+ICaXlbUpqBRt1rj4oD5D/uKuM4yZEkp1XBvJXIM68yjAAUg5QOC9Le0I7A
8LrPK7twqAOYobkB/RiYmZwosVcNr+3kLFQ0kQwhAxOJNoicAHcAUSayAEt3UFlMnQAyBjY/RR5b
k5j8L0cMHLK47hRDITMXMYqcp1mBwDHRx8+n/Kb7f22cdXGYVsYI5n8s/oJknB1qGejmblSyDMnO
1Kd7qb5DG8xngE8eQ1TAoccmPF2zgXAvcvsfZQFnxmeZFs1HPpSkh8Oa96IEMZF1r1prz9JfQke/
pVdnVmY3yxB0ZjOMeF90vrGXXrJtNTgm9YsNKEEfJae1uUtc7YBXhpPcYmSm2IFOh/lrIkXLQeZz
p2c+ZaRNxWJNKsC3bB1A2lbYWdW+JCJ9bQEBvHxOl/3309b038++Kibn8sKIRLWx9PrELCRxaSsP
K8Fg+XRC4UjXLQPyt7PwbElGIXUjMp24fBHBi0o9HRjTywtZszGLzOnYx2M7jUBDPQXzAC5UVGwj
eLlsZLlVon+uZH7sBponuYpWSYypQoJZExa9qOqVBeiufpOSN4ltg7wA0PP53xmePzmFUAzRQj37
PI/7U2BnNY/7L8H7r2XOSarrSuu0IMEHm6IL1TAuOgEj0t791bmm6yqWi2nq575as5NXhLiBDOgy
/2qU/8Hu9Ae5x99gd5pe57+f8s/FzY6XOcimVE3lVat4GkC7GQCxTNuTKt9gvAKjan6fyA4NT5e/
4OTjl6zODpomKJD+Eyg1HN80AT7VYxDuapm4cbTGLbIMLwGWyjJ1FUrAvy6Ps0PdKBLAD1PNcPp8
DNpq7yA+GD0a2KkbuJsWiBufbjQAyKHysHZRLB7EM+OzhdYx4QW0ZWG8A0q/vzW7AjDStabl4nai
PK1AMBw30txDIV8JfVwG1EgUdO7QKH5mCheyuRhrAkXjWhNjeU2f1mbuyWolA1sirCnQB6LQwKzz
wgGFzj+JYYiQRIWAgKzPJQXFGKVDOU1pU3KtWaNTgyuvBS/iZU9cDPkWtVSKvaPWnOWgpSTAWNM0
ryBnJ0DscjBRRr37r4zMiQ4UrVG6vEVpqWjSN6uwdmVDV4Lx4kehUJ9FhmoZxnxeWRrUEm0KZJg8
506MmUvot9kU4z2XV7JYwIIwPZCJGv4h8uz2GjLwBBWQHNtIuR1WDkR9x6sU/c/4u4U2HeQKXxM3
uWm2l80uJQHnVmf3mdSYQR/2ZrbRIwx5tLoPUl+/qjATOSRrh2lpJ89tzW41QTVNWM1YbELKboRp
bhW1PUFeZXN5SWs7OWeczzuFKLRuCkR5jNyA6hwT5r9U8DDFCTJMO/Kk3T/Q8NYw1vDX55sfKisc
xP+Tdh1LduNK9osYQQOS4Jb2ujIqo5K0YagkNb33/Po5kKafWCjOhZ5m0d0LRSsvwET6PGdmWwfA
w8hu5Y/IsbFUfAhRBQFc51N2XL3GB8asOIzbRfHZSuasBlCQcinJ1vJnaTw7Y2XSkm31OXX7l+6D
KdvrQXLk78yLY7fyJj2VN9LTdM4edQegP1/kxO8EFWV1z2pufxHn+gBbm0S0wV2s3zQ/82r5oXC+
jeBLyoLBnzFOjPv3FKdwCxTSMRd/KAPgiDsgWb4X1hMFCv6z2L9xUkozWYNMFzh4VKbiTyhlUtv0
smfUut3KrSNA8sTP0r2odr8b5G/vgD2GjVxzCdu1AB408hgkivV9/A2pYukidVuPS+ZWJyxdx5g4
8LrnLAC46/f4YH5sFezaBtS7/iD2LDHRTFW1QEKiapT7KZa5mgD+6KsALNuOVWKVs/h4XYK+/8V/
i2BfYXNatW8BSW/CeGGLXX7uqiIB9m/jNlHvNsbkW2l+WcfxXGMd0UYD8D4ejEelx45CXbjTKt3G
qnwB5nBsq2t7GgwNG+5kNj1C6hS7VGPjSAW6aVr6PPTWMwDGgTWrdT6lixfpxtdCajC0JJ3BDqnZ
45oDP3xEKzYcAQSObfuJaomdAOpaKZPIVpK5w8bv+qp2kQT8AUCpZxYWtFsazJUMzIu888ciO8fy
WoILt53tMMWap62F/f0IvhXQGFTygcr65GLebLGpDKNmL1L6cP1Od3Pv7WfjHIJEw6TTStxp55GT
7OH1qL6FseHZ6+6Nl/TH/Pm6QNE35FxBNHaTifSmDICj/a3AQm/fD6e6ax/njE1Vr/UsSAqZvedj
1e0BOX8wdWYT5alcAgkEixWnJOjBShefRLCxoovkgwSaWZGuZmYZGFkLyPJBv42WoQRXh3HXrb2H
AdP0AaD51o02Tx9qCziS1RLUS/RK9ez1+h3vpjybM/OwSWrXL+AVDVkfc8WoLkgxgI7hAPL7OAbQ
apEZ+j984X8epsU5BxksIqGVIDZuB8c4YeMT+BcH0DhhJwjsa98rcPGJTO6+xf0tkrP+JFIiWq4q
EHLMEbvh42KdunWyQZ6RAfxdzgVaJDwilwlg07YMOxqXSEOy0stWB/OSnnIwjo0b1XehXbji7t9u
hr79jpxNDcsEm5b5ytz9b5zgX7hNIq4vgfm2ONs6EkyRj6ZUBMkwA8lhvjSqJXj6OzsKcAvoAqmK
qhuyxc8dra0SgWglLRAyTV53C3L4EmMzs20cB391dKe4K59J6JazI6Q6fK8ub0VzGhq18yAXZvKr
s7+6uQt0CeO+9iyvw+pRH8hueyOl3ig68vv8/K1cXk3TBd1wGUfOjz1CEwBVHVenBWA2FUDhMlV4
a+YgCNBxRAcR1/saajbmgMRoBwgaP61YNW9AHGNNk8DJ71i5N2L4wulQyHFbSxDDlgD0S/c8Y3SS
2GxeoXzGtrKoJr0z7wLmJtSFFYTTBlH4jaq2K6RMo/hwU5Te5Q1wI1QlP+ak9+o2RrN20n5Ycnuf
RD2YfvLFK7MIjOvlazKrB1DzooFitABz6PCvuTrUAzAwylFpbDPM+qPA7L4v/Lz9rZyNCFvJCtNG
Mn11dMlpvIu8wpkN1wroAYOz7nVp7x/sW2GcbWh1cO6ABrAIBgAJxcDPKORv1yXs2Dx0PrGbp1jY
u7FUi4sNommUQzWpWJWcLvb6xFpfplMc0wfrBFyeIBLOOzDvz2vxViIXHQCMEUY9RV2+nvRL2Z8b
M3NiE4O5aeJPinkgZiW4xp1WwNtDcvHB2BppO0o5s7HF1xHILV9NP3fpUcOU0bP0Zfaw0DR9B+RK
5cC9CMIv9pf/3+fV+H2hxpRopoxlEaQV4DQs3UvTzxH9CJ4u1HuJQ+Tc1pXCv/5d9zTn9yVrvBmm
JQAuQBZTBAtwnUz9q1YTgbfcs7ZbCZy1HatlUjPFMv06eyDg/KiaIpDa9CKlIuC1PbO3lcTZVx1w
YEq64iyNbN7WWXfMrTIC5owhijdEl8b+fJN7NFTPdWChpYFGAdmUKdqDuHSx4++3uqjxUxSDKcfY
pIM6sF4zoKvAT5kdiQ8wMHFwsXsgBZDQCrXgjfmVp6iz2hBbnmzqIAIgZL8e6DI8X9e0fQuyEcLd
WllWwzroTQp3ITvRAeTjDHge/GUYK+ru6ufCF5WadurFuMONSM4uqtqsKlNkplhRD0/VV9UBx9Nz
6JrPxbH1ukvpoeyPWE055s+ida79K0X2a8JlYfKda+xFQAs3E8CCBMAnu63l2pkl1bt+o3siqILB
bTZkY8r8cCuYryTs9GqG38/0WK16Y1d1Jgpa2KPhrRI1gApJwSaqv4MMl/s6zcNqhEmU5bNWGF44
9F6zKsDKq16WvHulEpWeNAmcZRGqTcOEnzPFOsC7yCKo8uw5BBSRUfUyCSHgoH377OohI8AcgJdT
AVMEXXJWHZus8gIkH0QcyY82LAS2a1dnMfCjKpiPtzAgz3k9FQh2RT51KSL96AAUrKb2K8MxPtdM
c3yQ6Y2AC3sRufM9T7CVynk+qaxTIwd7K9JUEDQAaHzykTwFoniK3de7T7s5HOftrGodiFWEaUDG
+hxbNCBxDg40EfjwTgaq0d/HMXnHVmDDZiKzDk7CyKOB6acuENzmYHSsAGB4vS169rvvgqIFAH2F
pvDWrGiHLq/NBXpilq4yU9eoBHCYIgnszzcOIKsQyq8TOBnUbPxqFdpTAzSWv3jclmKh/K/pCibp
3orQtMXKewTDPoLWm7of/GRoPl4XsWse0S78VwaPWrO0A/BlO5h9rXGpZ9yYd4sXO8lpPKzn9hAd
waU3nuqPLKEVrwztat9GOGcgLb2y1raJTV8vh1uqWF6F/pBOFkGAs2s0NmK48CPqY7YNj8pwpd/K
ehJEqHq2hm2tJ7pYjAr0cP1Sd9/uRh4XhLRNVke5oRTBOJzbfAH5IZ0+j2bztGJtGfVHDcq4jGMk
8AX7j2wjl1NJayUAEZUM5HyXyVtdw0HT41kJzKDys7tYMMcl+nbszzf6r4WlOg3TAug91E2NlX7T
lv4y5Vlw/S5/dqDeWajNoVhsuZHTThjxtEic/e8MPgsakHf45u03JB7Io3QMPyV3ovLdXsS6fRac
0a9WudCMHFfZWkCqtOTmCbttdp7/AM6sff2EoovkLH1ep/UYz9CWTF3cvpovJVbV0BX+fyolb0yy
YuqXFGJ+ORTWFIkPYofCLubK5+JnOTAkm+uKMZl+m0reCoC3uVuOYWd86Gp6jJFoX788wXfiW+VK
UaZGCxZDPwyzf8y1volyFOSa6pTEquACRc+Ln+MwioICLg6msveTr9HP2rH5hU1NgTjSETmw3crK
RgMpb0RyXU+1Ed+r8yZPA24EkADuAazpsDBAv//vcdrhoH8/M8rZjmpIl3YJYYqBcQvg3uHDpBcP
17+VQNH5jtCiVGNJdVQvmzLMnZECFhWjDrdGGf5/vxRnM4g5R2kYMdt0Q04WKnrnGbS6juxrnhmf
xH5MpPSctZiSKQtVkpj+VCpfzD68QwRrA4XvQqr4UMb/T39GOYuxqiAhLjE44mOiL4hL6TUf4tsS
CCpKFQPsdPD6OBZyBjAnee1hc/ajH/RSISu+3nIKA82NTgDsc6tj5LCBTGFjezfl+K2OfPekVsAh
BMoo3ChKw79mtCzPxMKC6veB5VoCuAp2Y+8Pp2vgQ5KR/vLrSDlNSpZsGH4xkNdMAVk28I6ltcps
K12OVj3Za/jfj1trP1HvUVDTZIKq2lvHNlZSL6cdTFerEN8qARUMbupC/miCK/36w9utaTGA/X9F
sW+78aFUWqpUMmC5Os84gcw5vEluWdE79sPL/EDukgu9W1zVXg7KZ4HoPbXZiubMWFZVY6TWzLt9
BGi8n5yUW8ZLg1P/wVTCDrLY2zvlrFgRZiVGMVfq967iA7IK8NUftc7NferOp/J2oA/zDQCpHcEh
997/9pBcLFTEOnjiqyRDzbD7R/mUEgcM7x44Xh/Dx/AOKustLj20N6LsbbeDgikhHZqrg9iAR8VZ
wFGDkV61AEyISybsf2KY0TeAAO5M98oDY4q1I7RRcsf8fv3IuyfeCOYs7GLp4D+tZQMbEBQm58bI
kMpFEWDbv0vly3VZu453e0rOvIZKpHZTQQps8J4Vn3iRB5D9f3q0wLzeqQMRSNyen9qK48xrRua8
jIzMBDg5+HBjY3oqs1X3ZL0WFDN2Y9utJM6mTkTLzGRSqD+cQGPlKk/5pxn/tfzclzyCUhVy/rJ2
Ml+kOOwd8PZuI5jP+nJrMIApKKOyPVdfJhIf9VkTGR2RDM6+ySBrIFkFFWG1vjCIzoU3Hno7/spw
NQA99iB8hru25rdSmpyZUzu0neUCryGcvfJIvPgRT/Bubu0F9yi+RIGe8LW3vOuLTA1Re1tA7w2E
xgxLR3kj8Ey7Cfr2U3EmbU0kS2slBGbmXflU3i+3WHrOntbXLGhctnAyRkfUa1ESVg/ZoykeMWOf
6ZqqcLYN7zyLBwU6mkdefZRvGIBZpPxsYmX+36Rd28NyZiXKZCUtVloENMPu/AL4POmbJN+Ag9kW
2BTRx+NsykKVCozeiKF6F805cBjLldM8z4fGNbBBWHqN6i2Hv7IsKEepwKA31XdAG1Ys95lFEdVg
VA2gnhmIwdP71qhEOrPXZQbe8X/kcA8hbaZm7HOEM3lU/QNb5lnqHEyAtI/l4jGJcldXMIBLCi+y
hLumu/qykc05/AkxD1DhB2bTyqN2Wc/KrWErjnIjHkLcdUIbUdzT0OZxMCP0M8BjDmjNQbeBTmnn
pk/iL0svyCl29WUji38Gc6lWSWwaPp0iP9KxMlCGTkyT4LpeMov/7rVRDP2aVCf03V58mLeLUWqp
6cdUfpL6+VNhYSWpVhyU/r+YWheMeRxIjSjb3D3dRizn8hq5Nbs6hmJq2QX8am67ml5vvFw/m6qL
xHD+jtJhktsBVVnLaj6iY+JHK1jn87q0jua6XJK4BZ3W3JoBgEv/0dPxUrbt17Zdv82keCBG891o
xsghs3wCe9kHycwfQCkWOk0/fzTXobe1BojtS/k6yfQwZOUhmzLALIeAFFGt0e8ma3KKJV+dvqLZ
ESzEpUNraXEboAUBdLIYPAvVb6OOZbue+2MaZlFQElAHFdY3kg/BEALpapaJDk4YKrtDAR6GVgON
lLXkztyvAQoEH6e8qL0xA0sEDGd4nEsgrU71mcjxd23t7Dpv7C79akgfIwBjgCAbYP2fM1M6pioo
ACZbLTDykgYtcKHkRfkUm1pmN6oBnOPR/LJS4mYq/b7ogPYg5zUfHVk5GnIPJnuyNGCi1MC6t34c
6/gIhOtbwGvmNqlvquFRq7ND24KUD1tdenivrulka0XhquTHnLZ3JLzTM/1bWD+rcYBI1l7ke6v4
lC/a0WqnU9V2QbGmIC1ogd9ntnaZP+bZuTWMSxPRD51EAos8t1NigUUkA7dJAzpPE9RAtXaoanqb
l49FN6Fnbt7JMEdL+EojBZDsi93Ei5ePT0ld2SO4RswZbGNIu6be8HQJxDvLeojj5ZyYmFY1wfCn
pG64gttzZKD4Dch6R5da4DbC67eqDJj+RWRjSqC047wHpcw/RqXfawr4GDr6kmMOlMTkSU/IfdLL
r5Oi+IDndpXqK0D1fD17kI34XGbZnZrP4BgC8A1YXtdosPXUfFmm8EiK/nlUpc+FOh5Ggp39Hhnp
WNhzLB+Jhd1j9dNEPiUtfrSugq1p8dK4cXsjtuVJvh1T7ZjS5ByXGhBuqbsgZC/672s52BQ0R2na
HVMw3BgQSFvJLtbeQe8J/+tiKwCrAQPHeQb0ZG6Ao0ilTpXNoJjo7VkCuqoBLqYhBoo6sh1Fdtol
OUb6dNPT7invqmPa5ZdFH09xlB9HI/0kTdUXCtQdEq6fUKxwzSEM6l47V5L5RS/uptzArxy8vEpe
sOT+Va+XUz7qD7qEGdA0PCSJ+mHuO5eO2IGVsdKNxOtTSeJvJb5Hkqy3WDIPYit/XLK6PkiptNht
X51TA9q86NZ41GbslF43L/vGhZgaQFTQ8eWb5dm01jpYuEy/qm7X6WNW3YXmh+sidkNaSwGptAlQ
0HcYAGTMcqLNA/K8/OsyvlSWaFlh16NtBHCOG1gict5k8DJ5X13aKH0uF+kuVbrcBaCvbrfh/Hr9
RLtlRoCq/udInLuGIqd5FBcYzbBsAzRgAaANUt/ykDvGqwe6ovygvog2XkX3yDnuNC3UEiBgBj4V
mM7qcyXaadqPmjfH4tx1suRTU6UYK64ygn51OAIja4lP7VSgRz22vWOAsqw1KBJX82UaykPfNb6U
1uAqmcMebJ/qiRTEusR5fk/G+DtQLu7LHs9BFIe+D5cIICUUjAhQBdSs2rurGJOkiMA0xJBm/zuI
ofcP5K0o7k66Oh2xDYP+V9f60fLZJAXYP0SAVDszK2+lcCF8m7QLFkP0EoCbxI/lBgxQ0ms5FB+o
XgVyeg8MG7srCwdzGTeLQkVrZuyvfxtAMfGAPiPYEKTvZi6GbgrTaMXYNcgATpH6pcx7EK7pdl+J
yGjfK/FbSdxbBbj3rGoJkNZHzSVp5HZh5l1/nO8/GKpZGyXmrrI3QIABNnrDb+r7cvk2mA+DqIu9
XzGzdBnAO5gUfbdr380W7SwJMnTFZk3DLiCf9QM9dm7yxKq7uQcslafr59oNcn/L5IdGU7mXrKmh
ho847qAcfs02qAdRULs3uWEhybIU0L6AYZSHvaniDAB8C2aYWcsr85pngqAKaD4G2qGm23/Ob0RT
YXsVHRQCDbRSgFWtUn7uYNXi0LBKkH6aj6zcmfuD9GNMgZiwOrKb+V19ks+5MyFGURzRyMh7hdTe
yOZMSZJkOZhIkP9M4YsKPIg4frz+3fYKcW8k8BZktDJwNrUlBkDlf6ArduLVL+tp9ZZH8UDajiV5
ex5O/Rcl7ceqgbRWBfEeuSix5hopSJa6E3B7/XaVbdJqTtJ3tp4YruCsottkrnpTM48Xas6YT2Qr
XCBDaG4Vm1U+iN1dFDT0P7V24Yvc4p7tkjXMf+uUUKxjctdrgY0uWhTo69SFg6cp46u5gMMYpHZu
0bVP1w/4vuUBd6NrmsoQmoCOwzl+K19oj4EyzF4k8TkGsY/XafVimyQKsTVR+k2HRHpRflyXuqNC
TCyKdKaBPWqL31hM1dzSTArHHF9YeSA5LfcGqtSaYxzEKvT+G74VxpnolaRzn2kZnEH2rCiarVV/
425kAzYGqFCYoeH3jcPYyNNBGymmgIrmlADHy61TWXGwvQWuQRFLy3uHAIcGyDx0qdgiNd9B7XK9
6KqqLAO5rpw6GZ2uBmB3Z3jXP9LetQH7Ht9HVoDgxX+juui6QpWYmOp1bR7D2vivQ3Wcg2DlA8vN
WFHgb63SFoTwOgbJCyo9R3HrajP2BKNVULPZVTYFhyCEyiqR+faIJIdSG8dK6LNti2I9sakz8xlf
B1SFmPlsR8HF7ZgsHAyghhQPx1DfjZ3N+RQq9ZBbvnUgp+wMAs3bAk50DCRXZO13Ive3sthX3Bgo
C/uHVpxllq/cydg+Mkcn8UJ3uWPEUjJAiTxRcfa922YCcZ14vbJM342zol3ZWhqeLtucUw4JFkgN
H2ghghLYTuz+Vg73amOyVJM2JiXA6EcXrHg39H6678/Ws+WArfHCmEvobXGmN83LKvBwKvu7+fBx
e0bOKnbAbtWnCrLZxDXWmmH2G6c/j9hd02/Lx/EwR7YeGL6KoEg+VL2dfllFoJJ7bkChGMfA1LAJ
lAvO81SqBu7XIcdqtU9OmlsF9QsIeO4ZeUv2VHrJXfUif9CO19/8vuqi4qhiXVdBfZrZno06jVNH
G6nDo//Vccdc9l1/ao7Y1fNFsn5O6b675Y0szrMXlTnOaw5ZwMU9SofsdvnK3Kuh2abTnvFP7YFF
Wg+WS3yy3OFkXZpX6di8YlBUqG27X3zzW7jbrlVM6s0jfgtKj6wREMSu5Y0nNKmwz2IJnO6+RdpI
4wqtrRpOswbqU3SKZxcRFLjTswCQXhjRK4Pmr+zfRhpXb1U02ezXFdL+pTGRGKBl+3NwOb8xBCtn
uxZJBWIJkXVYdzjUtypU5xU4eBm5ovU4XljExMJD0P8cs++4TITcApXd+3RbeZwFTOfRnAkgWHG8
nz0cO/oy2wSYaKXX3uiCB7L3KlWFoEiOhUWVEu4uNeyDg3hxsvy0V8HVW4P4M+kPTU8dsgr6N3tu
fiOKR7ALDWkwk1JHG7gYHal9SswRtLqv129PcB4ew840smZCH4P6XfbYqTdY+AJBdoY6U+9fFyQ6
DfuKG8Oio35oNAmKPcRAUglgs3V9yhVJ4HrZt+ZNyvbOON2TJSReclqbfhRnp6IimY25K2GHea9a
s5XCaVxv9qM+059JgeIbMBbjS/jz8cYfdIEb2P0+GlbtVA2cCgYfI2FcksiU9GAqpb0frknlRuoM
uM55RP44KSJOoL10QAVBFeZIDF15V9pMV3Chda1i+T01nLSoEMH6c3XTzqbdFYtt1H9jm7YCObUo
p2yQRx11ImYJZaD9ji9JgFXjU+VLR/Xhug7ueretNE49dMC3gagbE4HRSr4qHah5K8DO5NUQe8OQ
OGAHP6Mq+bKU0gerLE7rWKwCa7WroJsL5lTHCOUV5PKZ5I+6p4KTOtI1wUQ2s0DvnoAls8QAkEHv
yh3KosvTCv6jnxN6+mE8DL556gPh7rRIDtPczYPuZDPU0gxyDAzk3U+OdJcd0rvwM72g8eVFR8Pu
Y7bR5WU+8PxFX3L3Hjen5Py1DO5pWTIG1Be/MdwvzUVZxwN+0Udq2YpTubG3iCa0d6o6BOA9v2+W
89pFo1tm0uPEHVAhFUxi9McuAMrO0+gpXnFhtZ02CD3RTO5Oce6tXM7noHei93AGv/w3W0M1I5uA
9gztYJeFJwNwZP4CgXh7Vt75xJhVHNUkNP25SP5RO/SVVEzUCJ4je25XVJV3PvMwd+GM8rvf+yOg
DAwHPRWMiwfVsXLhYsUjekwrrgnkrA1N9aECgoHpJ9rJTG7b1HRBgOZMY+mUaJUJjid4IXxtheSk
yot8ZrH0z5jSmRHUFl51kznI2Y/kYB4HB1DmDAfDuS77J+3etZNydkbpqlHNW+hqXtlL7aTH+GJd
5k8x0GOrc3Jr+uWjddv5CpjfbOMJw9iuHkyu9QFgss0FCwgYyxRO87LbvfabuNxi0azO6sIJES7e
j4ohRSyBYTLLAg9RGYgw+vY/tQYIOIqu1juAwHgoyq7J8GjQqHXiscPEPJlSL4mrl0ka0TLOZeGS
yr4+Y9FTp4xknF9DGIayLBH5MhgE+oEGxSH5sEZ2otqs2LwcAOj6dP0z7yYS0Nf/SOQUeqlqKxqw
Kg6Jo9s9dHg+BBkTVjocWVxJ37/T39I499lOE/YD6srCLN/savUdm8GUnMw4rA74ACKshg22/EV7
FuvOnrnHHjz2W6lMgb7OmcBcXXLVxDC4TzXZMZWvcfc3HFkyQiyio96l6e+QCa041jptSH4VbXSU
JH8Vbco/WBTYTZG2srjPZnV6hIVuyOojNz+uLlr8CpDSMOuZHWV3AfaucNZzV1W2MrmPlzfVuM4R
pX6KKpiE0VlMQ3cuurvYJHEify4FJkh4SM4E6dMyVmE1I3/RHhamMJfEk7xMe2CDYMvxD4649/62
R+QMTFYqWmP2Elv4YLUwRf1ZC9NvDBSWwQ0uRtsQnpELgoDDXk80iSzfuBldiFt+StRuVhQXf1bf
/qpQsT0je6ObsEttq26dx9jyYwXpLth2/h3FlP3lCIpcV2BhRHfKBT3paJWtnlgobd/MgFod79ZD
2jmmw9JrowOxjyi72n3qm3fIPfUOMGdo9+BKK/VuxkRfkTcizdxLqjZ3qLHByc0dpm0n11PZWP7s
t8eBnBnHiHHpsMNVG64SgDrCRiCHXSHRZe6lV5qCJiSKpybbtOIES0pftmuEZPFAATFOnutv6kmy
e8VWwDOie80CZMAWo1V/oqt77hd9HnSWkNphjYXTHD1ddC1LUSlmPRdWlWY9F8Vp7T/puei7n1FH
DxTnRDbJly8jLaGk1CgLlvsLljWDoX4eMHgH7q3mEc1Du9cOYIgyyR0dD4ZL7iZXdfub2HAwvnTQ
Uzt5mc65h+qq4qiHxAfrqAEeaWzi2Nrn9MPwkqIwavauHNlFbNfRSX5Qb+IvKQiSlO/DuTjL+Ott
EeHlXkgH5/CfU3GvQenjetYnirAYhAVJM2BCOdQcXVLx2VQwu2vx+FpE/Rep61WR1u5VHTQsgeMy
Aaho8IPmIXRnTLuaOah/e2a/ugrikdrdY25EsY+7eSBRnyRRG4dlEEqxPyYamFHX/BJj0KkFAG2z
YNpuMu4KvRTh7uy+zI1gzoI3BQVjDMkw+R01gISXMTSZO/38eaCfBXZtVz83kjjL3RC5V+IMtwkm
6cpmuaPlaEF9Zk/if5kURFiY7Mfz8e/2A3IPECPRyD6qHh9Qyo5Reyn6QKu7o+BgIimcipaYeKqq
FEGarjouM9nGbCMudHobq++Y5br5AzcoukymTxt9oZFcAQgPmQ4DOgUwRjDd67fWDZg/MT6vu4Ad
F5TFdis5CO4xroKIUMXU1FuJEag3NDVPfxmz39Han5iy3ciJYFJfNSwLE0W84eyHZB2KATCu/z68
zAkPZhDaf9LQ24ux2RQOkJgBNaIb3MGIMhtjk4OJJwM3dpX8k4BOdH0ypCBdPgg0Zc+1Y1PZMrHs
qBJ0Yd/eIcP2S5JwiIIEhRq0PQpPpR4QGp9ZvJQuf+KD9hSFqADBMVCbAsoQ9wTCSJ+7diZR0BRn
FjCxmDB0R/Mp+QkBQgHz91cBBSjcKUG5Hl1Lvv0L3sWxlMI4DjrgWhd1bUupqDS059e3IjhjogIu
hWiJGQWa8ZwA7H6VUjfK/Ez/Mqv/WLHgw+298K007hIjacEVa0YU9PplqW7ANREaAhG772srg7Mi
UaN0tOoSFqn8ty3sHTA/jNBtPhCnh4ZSq9WElCj4tf9GnkvU9GZXsuceGzmgf7NH0zEwOxU58XLI
fJFd3m33bn4AvwfXzPraTGYYARxK94FajUls7SU6GfdrIPvTpXCXswbEaNAtXhKURsg58UVds92H
sRkAZW91Y0EzyVLiTtIxdb/MyI4y2Ze6TLWvv/g970o0qoBPwEAEyiPJIPqsym7CRWuoCqnJp1n+
mmCMKZ1F3Jy7pyEKqFAwBaErfPBnZuAtQyAa+lp5Y5q3EgD0rp9k3yZvJHD6GU+xPEqSFgWM/4H+
6Bx6lH7kthTk3rCKA3dmdXnXjcqApsmGJqOgxKnoHGdA+9eQMfz3z2H/aMArMgwDC+Ho/b9VBWta
tYn2YxTQ4j4/6v5U+yGoScbsUfXD8x94b5buvD/cb4HcXRbdmNCQGgAos7A3UILLXY/CIG1Vp8mo
A04WYNnGl1Ghq2OuuSv4kiLp3NXmuYb8Wcfoc3psj9UpBOprfQtYdqEf2NX+3/fKY5KsMsappEoP
/UTPnmWlvpMtxY+X+iWOZgH52G7JnsB7YzhLVwHLxj1n2oa5UZaILkc/iW9I7nUePbWDncHbse2b
wia+1KD0K0oxd1/eRjD7840dKQ0565eqRfYMbPFIwqJtLBxW340bTFXHcoUsy4QvxoVak1ZASGDw
fSRgm9jVDRI4Wz8pXgb/LTrSrnP9LY5vRcySPMh5YoS+CpRWHZjoivZaJB/p1Nha2fq1EE2Gady7
97ARyIzB5g6BUkn6eiGhH5uJHVkgWYL/UQE8oRsHM/lIwDJZlIJnsPvdNjK5imBkZnWoLR2Aq/UG
3BQjsi71o+Cl7cuwsBgD5DxT4ecGQ5KpmZ4XcZA3R7aNvboSZYUHILtX6z3waM9i37r/8X7L5COj
Mjc1MLqGfqgMdiMFWPSyCWa2SsWWlEdaPF0/425oBBqTf4/I2c5mlEjUZ7LkGygQ1/pRNTE2LCAc
3Q8XMJqI/rgKvi++ryPpaRclGUJ0EoyubNidbb7ql+yDeR57W3LUpyYB7cbPFoq3qv7yCGwUP3u5
ftJda0aRwBKAPmjvJmj7cqBrXtM4SLLHecEMdvEwVysCJBHkC7uyd69hI4jTTPhYnahSmwRVWf+w
kuyOyuVz0hYlBkWUH0o/PF4/2H7oaSEWMtBEwbQm9w07oPb0a4McAXjJ9dE6s4FrBRft0z+I/XYr
uDoWbjRMuiK14/OtKm0HDMuXjEgqOkQ66KNiF4NnYG9mGDNqffqr1HUrkbvQrNVnS+o6OLw2eTaU
8jadytzBBO4pautjUY+fi768MVr6Ma/Wl4H0nXf9hvfswPYHcM6paVYUd9o0CShmHqz8B6UCUMTd
TwhvCphoUH4Q7DG/taCkjdMqaWZ0G4PFW4/r4Sclr+KQi3SMe/f6cUTS+HKu3LTjGo0TEjxgZM3H
xpkPjFmtPU0HUS9+z75sDqZxrqEOJ8VSFxxMkV7rHKXH6gZAWdfPs2cydVyaimqDYVI+1qRyrJXj
ivSuke+kZbGrcHIzGYuh6gdJO+uWCDx270xIBwBtivRYeTfy2XVKog+klX5u1spabavok86SwPvs
2autFM4R9PNSYdwLCWVYtqqrSQZIWnp/HcPvvbK+Xr/B3RB6K4wzIXKkFlGnGdJflbr3ntNWGPue
m3BBnaWZThQFN3P2sUNo590PwXH2Aq6tBO45NRR7TVEECXJQH40VXIWha2G2JulYpwLTH6IFpt2U
fCOR381KYqma5FRjfWUwCALai1Xbk4faj7zRTi7VMTwml+YCPBU0fUX5+O6D3krnXlmu6EM9Jzl0
5YYBuKyH5Y5VulsHC1UC4yFQ/p+atPl4I6DlrX4oLT9CttrIJ3N4NsvVu/4BBbrPZwOo862FtCIb
6IqTFZWe2WGXvMH29eG6nJ1VN1TWVOy5aRrB9BfhXAuZkrUv1TYKJFRtVFhDxWVTFpnTem3Dyide
/Hxd5F50sJXI+RI8MxT6sMnnaysoXmTPGhsPtK5ped9q/nVR+696czr2EDffSs4GokVGzupE5VG/
wM7brEf/q4ElUgyhNKY5G2mhmZJRLpB2aMaRlaPQMUP7ukxP2mkO/qB5zb4NH2dtb5IzkJXSzH3e
Ij3tvK7AKCSDee8Nd3CloAV3upBUYf+Vba6TM5JrwYq03RK+h2gR10921QQAzEipUdZ+NzbdEnOM
czPGCJtBpaC2wGAAeu7aW9N5PmQmCADCkf4PZ9/aHCePbf1Xpp7vzOEmAW+dmQ9AN32x27c4jv2F
chIHEDeBEAJ+/btwMic26WPOTE3NVGXa9m5JW1v7utajRwfg3wHJpc/kzjG9u7qtru3Crbc1aZK9
0hJ4nzJLttyJV0C4zj26QDj41xdcBplOmhNbH70kiuMHzj4zz++7YyGvPfcOgMQrinz2xaDIuM9e
GB7cxc6DQ0w3ezqmr107tXWoQqfz4/3MExjrpy7QwFm6RolwXp+R5zdMd+bZWc7tOClrBiFfp6CS
XacFqLpeDGhDaw8cAg0SfLzIs2t8I25hijq9qrKiAhEizcA/Kz0/ZSs1oLM69UbCwvSQeJw06cJs
cwwqhbbHQhQX9qwHJoYJcBnYpZUlrW7hwgC5GJOz+3FAYuA/mFo8Kw2ZI1S3KC7iHzPZzOBjDmqf
BK3RxhbcfVSC2TYPSGRsODhvVw3CbNCWBuiNvOWbPyqrc7XJRXY4a0Lk44Zm6+przvqakMXTDgxu
t0PwHG+N6UQANiEme0MG7n+sfGdtm4OueV2HHwHuwYXx5kbCAPkypb/wFEQQ78ernxRZayHBuQjS
ANEssNnx5mKWZqGHnd0MNoDEOWT9bPMseNgdZ6687lRuNYVOhpXVnfEn3klc6KFmpOXUeN2cMiXb
wT3UQR7QbO7m2lUbHhRR8cVRe23VLTxzeO/kLnaVMjOu+mSCagxpUKRXZtv7nffy8erOZN/eCVm8
g8j5mwhHEP7Y0Ux5MBNUzi/gGizAGftkgDgaMHMYrLCQzHn/vDMZ50B/g5je04JYPWRxuaKE53br
rYSFBZSN6scMkCPRIL9IA+SPqNM1K8/WKzDI4tJiRldHmyuQBmDUF08JnXiWekkB5ZPtGIBhXGv9
vijNkHsCyExKIQPcms+gINzlcU19rVJXdUa/Z+4IU1I2gBEz+YU3jLdDDNIONF/sykFwcFNqYabT
oPeKOgRRVmjAs7zUstoOurQydymgJHxaZbtMxRjF5DL2M/D7BAlotw5VF3ubogCgUFzGd/++erxd
8CLaqpXJs8HGrmrOZV61gROj3Gr3vj49NOVVmly1xsoen3lnsMWoD0LxgOWwTJtmqjTUMGtKaT6l
7EkaX/AK+KrnfmqsubizrfjzOH/LWig/MNDKFPyFGA/ZKhPFSLCUht/GZDPjiwM0ab1ecG4Ic6aV
mJuKbFivZbaBEVeZAAZuohRebn6bohE1vSKJLx9J5JzMT3OPtgi1S2BpbtSOBejwaIPhykwwOvPv
Xxj0O5joL7aIh5h2ocsqRdVEcyTAh0Djbmb6DOJnVStTdefMNaHI9WGiHbWZP6oXJR4fVzj5T+fL
FHP5IjL3M5PNFn23oReuIcScsQMEc/pIFaPwivTMwtIMSewW05wurgEL2g3gIp6kHuCRXSMaOvMs
gOtPR8EJzSqG/nrUbyIWJoYu8wT4Nm1xW5EdxQ6aepjW9x/fwDOW852YhY5avFV6N6KfAoDSx2zi
UdHGKzOkZ0UACQkDbxb6RJb142z0bKvNJrwBE3Q/3zbpGv/rmoSFGXHyrqwnZ87hD6g7ohrRjWTF
bpwrAqKXfOZdpIBhBwfj+yem6w2CjiLz50uGaVGPIzeZbOZO02kDYoKqBB14EiYr7sE5NXgrdnE+
uU4lKRO9iSryUqJlPkmj1mIh0P8+1oM1OYvrapoGdxtk6qNa0lPXs01cAeCt6JEW1WP15WNhq5u5
ODBQPCpWGqgKzN4wfdafzIMufBGUgYaJ+Cq+s9BqBpu8InZ+pBcG+d0ZLlJvJu/NLm7Q2TOjENRo
Yg+nHQAIjIMTyev0YNabjwW+coJ/IHAZiKbK7Fsrx67GT304O0BpaO/TbXJpYziye0hTf+ZhrqM8
KC9mzglv35oY0dyutWFbKytfDmeJuFY9dUcgU6LGOy+7+so3zq3tK7BQ9MfkwHQ0Lgc/OybrkN1k
V+zF3cijw33kKS846FrbbfN1zcqd8Q/fngiZv/cbK+diOIT0yVhHTpc9uFUe2lXul3bjS6/aGE39
bTSvWUZXno0zTsA7qQsnn+fK4VqNFqEYsZeesBfPioNeWhEg9W+yuFhzHs9FMO8EzgbszTLRO5AR
pOwT5AhA+rc3kB+wLuv9dKl2ayS/5yLNd7IWhkqUmTVYBozhDOmRZb8AUuZ+q6oIq8hgK0q+YjnI
wkKlrNRZEyPSbKqjBzTUomZ+6tzx8vbjy/S/bCKxMQP22lC5ODVNm7TeiXF7h20cqWja0S6YMDdZ
Y1WA6f5Y2vlVzYhNFB7MHxGFaunABx3CbG6GE1oGKueiETeCrc0vnL8BvwUtbgBsUjeKHttnIkKa
2YOtSIvAHbxySudV/reYxeaxWG9J60IrOuX57pTt4/J+sq/d/gqTPeHHezdb7z+t3m9ZC21PEMIk
oIZrojy3r0kDsN36S6FuhfbcuIc+zSr/Y3nnnv+57fVfZ7XQ+NESoFuieCM9eScdoJF2a7125y+V
geafGRjKQLbv/QXuaiFJzpBRnC+V193NqEPqeqa4zOWeR229/XhJ515IoG04aO9Dxx2QxRfnpRpj
bPMa+SK25yVoyBs0fddV0CZ+8QqtNWCuwoXvzlb28twteyd4cXhdTQpvUAjJ7IjHPt8Ou3g7t9GX
HAHLmlae89/fSVscHYvdOB9mR8COVPO6TDdssqhAf6gVgAjnIO3o452d/+JCOd9JXJirmBqyT2sE
gIl9Y9UPln0g3crQ/vlVAVPEdQCZAuCohbbkSqUy1ebkW75F53VypEGBvgfAtIxXmPJu/8OJQIRb
/yNzmfBrS2tK8jmwnV2qsjzwLXjegxZjwFExhmqn//tePTWQ8Ea/CiJN4DG+vxH65LQIQtFJQjLr
mHTk5GZizU2cg6nlWZkIZJHjBpPwH6n1VDSOrQGiPaIjFJ/QstmNBbJxyt1pDjITpY7EQSZAi10e
E8s6tCT99rG2nLHOwPz6/Q0WjqpR96MSAgH13Ew8U3Z2mLA0d2uDgGfFAA/EQ4SEkJkurkFp2wx8
RU2Da2BtLcA8WNFMCbYGRngOhgvxy285C+Xv1aB1o8ebVz8EXK/3w7Y8Vdt434T9ZgY8yPftCSw+
CJzXAOjWlrgIMDLH6cZ+jtEcYQARHcTXpROk7EajkV5iCLm75M2aEZ3fzj/0581yF6fXWVwvahNW
247a/XhZI7qYLUt1i4G0cA1M6Axxj41+YkSHGC+x0fK0vBE0TcHqAyz/+RBTLRLBLDAnge2/JquP
+pONquN+bTj+3ONEIW5uMcZYyx/z1LFWVkWvoD1zBlkgl+vHoXyciWbayIyDNZ/9rHmDrQE7Eewb
atQLbc0zjfcegdMeFxXov70wL28pOFO8ZPgSF43lj2N3XejZKUdu0euzO0chvMgF2Mw+vp1nHn76
9oss1Lm1h0YVNvz4CYQwevMyaWrzsYRzRXiI8ACgBvSVPwHydKFr3OmgQh0B5queJFeZ412AuXk/
SQ0zPYXEFGOc30zEOTpjtQc4wUYb+WZUQNnJmn6lF/n8in9/nVnj3wQSWV8b2UBh5XEEgZ2eOrli
8NYELJQ4EYWnJR5a8ZM02ToF+MNqK1zZ0zNN4u/2dP4ObxaBy6+BC3mAtauMgyrzrV1gcl671sqv
tOo3Wf4oxKnK+t3HcmdtWFqDt0e5UNuRV3E5IQcVufyHU9/Y7hgoywpH+e+XMt8tb6GVfV6VMXBY
k8jgKZBtqwtqP6ZKC7JSQyE6SVcuwf9yHX/rxMKypk5tMdA9z+WxOEoBBWD0c16hg0Ev0f14UQRl
tbKVZ03O271cWFamMq0vbQS0YtPuhblPDjbbOCh5myAqu9P2/4m38VbewqNSxO7ZkM/y+IkNGQoE
a7ZkPv0PtGPpP8U0N7xhDpBMT4ItuWOHeBiDjzXw3Bv4ZhWvvvcbxa+sIfZIppCitnV/QMu76/bb
Tr14SgGmXw9AHnGpkZVkx5p+vJ7lG6nSVphGUq/TNeNGs2eq3dA4yXAMAaOg+0m49iCdiTXfXoDl
Q9jHPCmdGgqZJJ9oIQEm0qECUPmV+Eyn1RHZc07i201dWBOuqFSAhYGFXqDt/0cNo+8WtrAgtte4
qhLYyUncaDHGCPLS76S90nC7YoJf/Yw359UabtO0FKFfCUjW4Wuj4jWLsXZAC4sBjpSceAluE2/3
M7bGDPqd2sAsmZtW0hZYcZspGMP2MB5Hfe1FPXtewHB2LcCgGn/UqKoBfVHp+1zYCNig/1Mu7KzJ
/y1reakzYdhdZ+NSzy6ZoI8zNqd7obbTxnVvbYnsJxoRwT3K1hpmzlqTN4IXZSJg+2lANcMVmPo7
y31yMae0lkQ/qyZvRCxcgV4xdH0bI5LZdh6K5irT1/RkbRELXwAYgaaQJioOStGo7AHzWObO0bDT
7x+bxbWVzJ+/UXjusZr1BR7myRa+ZxRBmiU/Vf6/vg3/L3mpr38acvHP/8a/v9V8bLMk7Rb//Odl
9g14KvWP7r/nX/ufH3v/S/+84i/VXde+vHSXz3z5k+9+EX//l/zwuXt+948NmHm78Ua+tOPti5BF
9yoE33T+yf/rh397ef0rn0b+8o+/vtWy6ua/lmR19devj/bf//HXXHP4r7d//tdnp+cSv+a/FNm3
l+XPvzyL7h9/aa7zdzSsWYAknlHOUdmCAqiXnx95f59BRSgA8kzwkjv4pKrbLv3HX4aLX8KvgQkB
aTAPMwF//U3U8vUj8ncXLD1I0BpAjDUwnv3Xv77YuxP6fWJ/A0nINaCXO/GPv95rHyDEPYTDEIOh
Aw/dEM7CxZBmlhiItxB0a+k+VmpDuTwkKOy+2Y9fYt+Kef8m/xIDrhwPAP2EuMvHakTvjWdOo4ik
ph1lkfuunW4rozw0zs5Gddyc/LG09x8LXSC6/ZIKhg4MHKHbA9Hie5XPsTQjNicROcTTUGZjm1TI
L54YjmQE85WXHSjtEj9Jm4N0MbFpRUBdPyV9eo0T0AGmMQYek/dmr12Zpfmc9UVoeNmTlNpVPOq3
Pf8GG//gdcmn2mr2WgxsFlAsdGJtEGDRsvJrIaA2MIiFk0LL3PuFGMqKzcEbRKRc9mI6MiQeFtSZ
w7ZLo77sYt8q8sSnLv6nHkkYS+vGyDlKBF52Ycsq4ACnnST9lDjtbTPeNaaNFsBtzUCFBuYzGx1X
fXaUfNy0A7kx2a1VbOdtMFuR+d3EQlAtRjTX8RB7a4HuK7PHb5/w5+LmHle0HFL0zy5bO1Ob1FNO
GxHRwjl1tbqK66MhWzQRs0+8sG7cmn3PXedkYY/rotiUTF32nRP1tAPzGcZ/wIfSOt4GAfPOLOTW
zWkI1bqwK3k5cb5X7gEQB6cebdB+QZpH9MIAg2Y4qpGcskFdpR571FW1krlbJCp+LcuaLxVuPzLa
i8dJI+AoLBycmVkhvgOruk9E1fo5nXIUAeVJI8DqJmblWzLxncK6NEvrurMOLE5PFsZOgs7K8wC1
zc3Ht+L9O/DreyF/gRwK4m0AdLzXJV26nOYxF+hByKKKxns31R4/FjEbjbcnihnXuZcCtw4JiTl9
uRAxMjDKWUxEWbUpdfcoR7Ez+SfRuEFRjFtwla74WtbSjL1KBAK7BQYQC3h3iwtCO6McWZWKiCiI
ND9Nk/7okPyuLdmtSgE9OuqPiXEjATGU0jaY2I1VeEdrsvZaXdzTLLuL225XizGsk/LW7eurLiuu
SQGumboM45jdeiXZe/VFPtoRaeRBuQkyMd7R0MbPeQfsJZvkYU/klzhrvn28m5htOLOfBiwOngTQ
V+A/7/eTlJVTFLnWRr0LHHJRutyvzOlptOyHyhidvZLxRRa3iDHcrtgo29sXGK/ZpmgcRx68vlDl
nTYc60y3rlO7R1sd8zYm4D2CdGr2oz4BLyK3n+BOZResYJ2PCb8iHMeE7SoQ8KV6BXJEA+1qXcsd
vzLa712CojqQ4/aVmzD0tMlbd3AfaS8Kv2pjd9O21WlyDJCAtdBn71PqERUalnIAcJucBqc71rQt
fEy8Rehdf+pH96WI6108ALKqJc02tdx7TrwAaa3bupocP65QJinFM5sssqG6M6FvbwTVImaHgD3w
mYArkBuoa9PyQtEtXvwfsg3a1CkCUE+yoC/pUw6Y5rCvhBbq4xAB7vc5L9MusLpb5ZTg/gOyvt9Y
bu4noAXcVm35pGtRXuaXFUW4XQvX1+Rw7SqRBiJzvpEeQJzxNPkmhs18zbUZOlQMaI5vJEPYMHyS
CgGiPyf7ziT70mUXeq8kugTTAISHhd8YnwemPdXMuxS0PlRg9fTb2aYVA79X6cak6vswAD86vqMY
DEHKKACO+r0kkmyYU17l1zSt+SbjkMScVgQAvQW9YU44oGhEx0oM3N3ZDZ1CWx+gDLm6bAZm+kaf
WIGZAe9LdmB1BM4E4L4B+yXSG2QaP1PNDeO6dAM6CD/prkxVokVXY1WAUBp5Xb2LGONHtCt6gXLq
/cCbJsiB7Lnt+X2lPXgAQdiaUDDaykvNrABK4FW7EbQFKCDkX5NkEGETa1A0cHiS3Tg627Kun4fe
+5aX3mWtd3sPHD6GmQMwzLhK6ZQErrOxsgeLDrdTjdZJI6vTYFavEWitvjKbW0MzVqpL3vsACrYL
NgzzCx5B15uBTqSFDcO0vlv0IA/C5HecbmpVveSKHqyMZEhH4ooU9nXCb1G9Bvko0X1nzG6rIkXZ
EFSncAP4pkmTXV2ZIpS5DVbJ+ovhIC0wpVPlI0NVseqyLGDgq9oHrQEJpavfgf33OtaSzJe2i+yc
7SHuZRcJ/DO/rlyfWsXjwOQWrUpGOOk9gM17nIuexceqM++VtNAcbqfPZqrQ5iPwrOjIEvgDqDiV
VWMOnz1WWrelWvPN1IzMr2p16ST5i2Sg1ZLcDTrNfGyB7OuD6vXOyKZdlmc/vIlcIc+6y7nf2reS
0h2vAnQEXhnDDt91p3neKaf9ZaviR1Ji9H9MtxT0wsHQ1qPPW6CSeUXxbcrYbZ7h4mXJrSTmEIxc
3iNxp4Gn0y5MRD/uYRKTG3D06/llK+9XrOj7cPzXgQIkasZJ1OFQz/nSN/HPmOjArBFFGzU2fyjV
eJszLWjcoyGq3me5pvtETTuMRxwE9tr0LlVe+6WbFb6jyCFhqIA1Ltk1snj5+Ju9Sl4+l0jze5hb
wH/tZeseaOy9Fr5/G0m3+9S6wq9btBHvicyt0PFI69siBscqMJd1sOVOwOh0vH3WzqAE4Mgt22oM
rIkdKru4HKpu11vllZfTL7ElapxxHhqVy4MpKTRQ4X6RthdvRE4pDGd+ADGNhelLYzVdeu5BxmiW
PYPPWsAzXOy2btWtwTuO0sjESJhygBIydwikylu/K4pIm0YguU5hDCcJTasoutM6f9K8L00cJ4F0
oYPpWlr/jAagDVoHvDEKxiA7XXyneBKkK/SYR1PlXBPZAAOxsO8SBD82mjSymH//+GBfEx+Lg8UQ
CminDLSbY8p53qQ3Kmd4jVZ23tRGAHv7VgPuyheWgx487Uaa9FBY+X3MjUs7NwIPc6MfCz+zWMh2
ZgBgoP9Csd7L1mrBiiFTUCpt3HW0v9dwBh5lF7YCnoRpD2v9IYtmitcLBn4PnDhqyKC+WhJyEqW5
XpM3OHKHv4h08HWRXrdMbfIJnMQekQEbnBMchsLnw3SaikhYwPG1yEtn4BfKfMVvOrsDFrqV7Rnt
GV0l73eANm7vtB5UsBcHvTqhfreBIxXYwjuxdFwJcBe5+l+rf6XLAl8iFH/hgXqyoF2MQe0IXLqP
ObLbTNUXFizJ5GrfJ1LeOkbxoFT54Jbp127IdhxNzsHHZ/5HKAXDhso2gVdPZ9SeVxrxtwpnNC2K
dBp6glpVwZExM5CI9t/zdGfX3Ags2iFPXJj7htp3zCl2UrDPDqueK63PQ9dsHL9nbPL1AZHsqO+5
wb2w6Y273C0ebEP4qFayg91jZiGpdfRZXNIJ8yxT0V1b2ehEQ1Jsu8yCoSy0wbc0PCsujv3jRZ7X
M0Dv6ZRggOOPqJ5KjbsVuM+ihNt3ToqHbKiMu8aioegvlMwLv1YZIFN4+s3W5TV8g08UmABmnGy6
dDphanQNt3n2Bf645x6wNzCdiG4iukgSzqwOpFVeg+iD3XaeiognrpvY3LO8flRdA6JpfEmadStb
sQzl5uMG55+LoAcmFiPM7zV8pFoCJ4Y0UTF5B7OpHxq2BmVyJpQDPx8gUwCsgD78ZbSYUCaLeFJo
zci1k1sbSWiDziFoUqcLBa32MsN1Lso1oit7tsXLLX0jd4kvBwihasDD1kRJlT8naAnwE7d+cPu4
C8h00fUjsrG6nvoZNa4yJr8hlX8SmUF8h2SInE1geNZKblSaXfWWAFqP3eNdbYp2Q9x8W3Kr80up
3bTISfksbkJRFizAC7rXyuRJOOxbliTQISCJhDS+Qnf4Z7OD6wcCtXq8yQ03CYxBXDYl3rW4HrdA
M1yJoc88oBSjUHA9UXtHdm6RPhiFUelVL3GVNdzRYrhUVnMibA0Y8ZzqvhWzUN1cypRS2TcRUjO3
ZcUaAGjeDdNn2RebbABe9QgeCyXNNQfhnF69lbtQ3bpovQzuLq5M319XSDwN8abHYLXD2T6uhm3q
tisbetZuvL7/6A8BOfCyTKEwAJDahUDzfZ3DkolD3aWf1IgI142MY5VIRLvVlWj7y4TWXwZlobOS
73o3B7kaSW4/tmKvIyxLBadwRHQHUw5gLF1sgBqyTOkcCl6CTUP2SYeAG96wumyR5/OlO0ayjI8a
xWxiEzQNAK7R9avPGL+jNQzBbNk6cDUgO1e9cAyD52Z5nK8/F+L+4696zsq8/aaLl63uQNeczsMR
owumxMTYjEmxUj39I1M7WzKMuGMjkCMHStqspm8eropKc5i4A0ghm+wq3vui05ExyJtT0VU3VKO3
XQsAWRYfLWW9pARhzajaQOSIMACNxZINb4awTimYuakKvMEOLbu5I+10Nwpc5Da1TwBIeigbYHGM
iN5xkRqdHVv7+uPN+iPt97oSUD3iJbBMRBuLXA0bRmQxhhLnyo0nGJwHovEtN6ttmhgXmEHdSS39
Vol4QyZ0KJLxafTaxk8sJHYaR7+waIu8gbmyvz8zxAt1Qw4SM0AorSLPShe+bw1ocZpzYDbZHJul
Soq5P+SrByWcQBPOVVuOF65Tm2HiTdeaxWEDxOC7BoJR11U/gLukb9oJCMm9gvPY8qBq+j4EAcQU
lM0273WEwL2I/dRGOsCokSkeHP45ERTtPKyp/L7tAxLXT5oUdxVrQVbT4v9NbH2fYeBK75E3GTqA
aqIpJuhy+9nh2TOmnb4xs9oAFXOHGUbfAq1iazwRUjLENfhh7pS9X8FAMZv4dVJsClnvnbws/F7j
wNzWtnWL9vVaV0GakD3tJySRGD9RhpRX3m7LYrosktHclpp7ZJ2+6fEMhEKr8y2Jy9AxqmOVYTBU
xR6wrrt+q8nyMZZdxGX1KWUT8XOiwJBOsZNNzdQO8NvX08AvdYrsXF/sh17tzL6547aH693CObLT
sBi6EpHHlpDOz2LzwtLcqHWwpXUDhDDNMoOCix8JIRtS1xhFbb4LjDFW7GTK/MQq+tUx+FZPe5yV
3BVaelupFBEEjLSfyS/lRHvfSLHAjOLPyRGI8VNfKGyW3MMOBYnCgguGlE+vXJCPgPbdn2LDbxtv
TzN8ZskeCfRbVdQ/4sm6wqMQNq351SFaEo5Nv40LTu5dqeZOA2PyTL90msckq3CctPzcx/lJ051j
pwQHVH3qbdRg+pPlHC2R2L7dgIEU1QURa1+Tnn4dVKH7sZ34YwKlqF35mGPxALv/kYjkZJYkyER+
snrMq7hdwMwvRePUyITY+qbM+8eG9F6Q0ToUTuo76XfDxuiAm7KTobmrAKpnDKELvhMyV+WAzq8v
3srBi5tYNBaPMtv1eW1uRqbB3St9b5huDcGu9bK/tORn5IXvXMKun7u8RKUGV2jFxsyCFpcZMzuG
aziYWYT7t7DIoEi2vFIfeYQ+tSwoHeeIMPBYtze8JcdYpgejf6xrEYxgvedACtCGLyvf4Ix7Ns8a
uh4AczB4usxIO68U32nDI1ORm9RlT7WbnHhnfzIAZpNW8TbPQN2T8e+qq1YiLftMXAckQZD7obMB
MAV0YWGBlFaMOVKmUT01ZjjkCJ+RZGp92evXuhweE4v/qMEy2ZriR5aB06TxjgXYpn3xPOroJRmb
wH40RZdHtM8xdJ0SoCXbqvVrO7kde/qD6UUeDqS9rUlp+khlbGNh3Bdmc2GMpheSQv5wNX6nT4V1
jKl1G+t9e7AFbcOK0dCkyUXbILVqaABTdL1obhmIzXjT9XyMGmZfWtpYbglDEXTOiq6czLndsUw8
PnhEUdZa9iGNbpmPnpdw9HCVFyNn31sdHScWQZJY1E+0ab+UpLkD3MmnZJy+TAk9aAlv/LTcePyY
DVYWZEX6tcCmrQQr574YQeusBSJkPI7LsXtbNZbTSafGTHgZkAJREZfA8Uv9Qb9SiTWubMQZ//kn
ixXClnmYZPHgWYJzqWqwY2uJu5+MAmhOdAsYzLUy3+ynLe8intS5f90GbsYy9utSr5GsxQSxbpVB
IrNjbeT3OWN3ea4dSpHcT1N/KS1S+flkX5bt3mnNI2BF1174czdyntgydaBrzrMCCw8qZ+CHH3Rw
HrdG4ceZu22H9jrD4IUor8e0ugaJ46ZvO5ht1q8ky88lumbgfRdDzqBKAVHLe+G527ooDBgAsRKA
KQI48NGk9akh5aY3jKsaDSeWV/yotPLOjtWK8DMRDFhhUEwF8DNOYZnmkSMqR4PrYaaa0GuNyTyw
ZTlXJI7cqY+a7dxZDb1jqb6CaXp20eiYAAogNcA2/RrCvvFZiUL9RbMNoEsnLABQ4GfAr22YBPZt
hsGCuu593hgbMpqF3+ZrWKavJf+F3s10wa7nArgVJeZFbjGHqyJIlfLIU+QzkmDUz/h4hfTnNYZh
daSMyVe0ddxTceclXxJT7gTvt2RC2zhBJW/Q+gz1rJuRD07QOd8EQJCDphBm2FvFZxU3xWZoAHBL
FQmsHU89cysswCMzg+wbbppbtxePjg2HzE4bvyLO1xQZdx8JptInLA4mCmYnbjyU4Mjy1HfeTp/R
lbnjHTix8/7ZEO2dk5OvXt49cp2woHPHH3emo8E4XVm5JH4GdHufl6wOw8mDJ1GPMOBmXwF4Kcd4
m7xPHHuvg31oiLqJwtnrax6gOkxQ3cMXqgYvtKR86Lv4OxClNtlIh7DPmruPra11RvnmbB/6ZpB9
MZ0lehwpbMq9IYZRcxIDqbXus2hsYCiKFJgiLjgnOZBtNFZupzyOagUYR16QPeOgJzY08dghYeej
Z+aoc8wrua22Jx1HZVUnX9upiiatqy9NVHKTDu+JLiViA+VdZaTdUSe/Qrz0PPDZleVmB5q3epfZ
XzHmW/paz/yyDMZidIO+gkoYnRNIByRJH6//XLSDQVETID7IeAK3dKGFXUKyNG95DQCk8qvMzENu
s95v2ntUnvIQzTWnoclOuj0+cTdHNy6lt1yPL9IWtV3rZLZ0DERZaitf60xFxUAvCRpmPIxrYKZp
kTwpioGY7URgj0oHHq+wTnKAosdwz0eBRGhi2Oj4TKrAIGBCMqGNlar7wEWBaFOO8Y8pty5JWX8G
t3vhj59S/Pg0iDtmY47epSWAAbCVeg5CKqEeJ90uDn3fPRoUqYLhczNKHtiF9MKVzf7zSZu9Pcui
yPBaHizKeyuLHp6kcaSNOdy2i0oi0exe121QTk6Qtxnb5oo90KJu/B57bhSIotMe2oRmk4eusD5n
djkFSCqsbPYZO2jMME468Eco+niWLw+gDJrOQ8tuJJFnK8w4MjI4FAaBYQHhmsb0fVKjUWAM4Kyv
pZH+TLsDf8XFJBCqOgCHgya+3xP0cqWE9FkduYdCchRYxnFj6AcFjisjRdzR0b1oyEVJrPtuTgy4
amVW5I9E1uILLN7dBknHtMQAVNTm8pAZms9T6YsBxr+MfZqSfW7/ex2jKDW8F7msZLqgKU2dJocD
7PWXDN1MeYUHtxYrjvZiju2XHOD4gJsTJ2vRRZiRAMpRWgx7CziHvWvDZA0M26rLA9GGTWnT0I2H
B1eRT6wbP5cZe+56e2e7TsgwJYwpoamo70kB8H7ttrfLx5XrcHbnQU2NoUX0L+IVfn/05uRK8Iky
eF6FdnA1YISALQAtKpFIy6CItY2eaZve866n1s8MtoMpCFtrLm4nxzSvt7a4AOHp1hNfV77YH/d0
Ph/4YCYQ4xGivDYrvXEMeNF36LZI6qjh2qGS1g3vnO2U0TAdmr1tcRTFD2NFAkNkn5qu2XuCPf5/
5s5jO25lSddPhF7wZtIDmLIselLinmBJlAib8P7p7wftvY7EElt1z+lJTyiRLFYWgMzIyIjflO3d
ZGZPDRXRC5/mt1Pr2ac5u02pJCVxTL9mGyVABxwSYXM6UUAP4vBQzqavmdoTlYJbYIsHML+bOCl3
dVJt6wvaLr9tlevnwKYJSBitKXrd7x9XVFjTMmYO7rL213hW3b7Vdp0SlNF1rlSuLdHVBvDw54tf
r+1dknQ2pvZ+zE4phDUOFva5DqB7W3XNofdHQ3Vb6ZL+76WhzhZLKIc1tavVvE8uaEBxFgg7sDb3
6sUG2Ir9/eCqIOuyu2Fwb57FPE3vq9oEBAMhj91rsjs/baZD0wFvrb9oiXKjl8spZA8SmZvGV5Ko
X5N6PmZS7PahSdVLvMhD9G2yDCRoX0iuPSuNHqVhPrZdfelAqv527lufwdofJYzgXmWf7cWiIdED
dIgV2GLsJrXaTouFmWq7qVr5uAaRsTY8hAWOkDmtwdpXcRjMOcdnoXpVV/xYtnkc3qbF8CnqPY01
NRsgyRZWfT7C/TKkdCOFYaD1FNr6/sKu+2GU+eXjn01ba8yGXhVMIdOgd0i5ufUgMR2HodgVMkrB
3XJhnXww4Ao+Au5FcQf3nLP7FaeJjAYoT3do+wNwrqBVNxl6Cwkn5nlqN4ZyCT35e2dkTYwBnhBL
10OsdbaH6aU5pp3FkGPUb9AlcMPQpnFculKEyFlretVibgZV3NoxeKthvE9K+8rKpqAZvi7aHPx5
0X4YKNhy9B+ukb/hCNKZPmSe4qRYztJhBWRXtn7dhO2h0rQrINI+antumaWbPw97psnwz3ZH35yO
KQ4t9vmyagGrAWrjSSczB1bTFEG8+ErUXy2h7JVa6efrecP4TIXfS/p4f2H4dSKdxapfH8I5OqUU
TVgkHdsZWfuxqjl11VThs+K6C6t9r1qK66xVBtnyB0d2bQ5+1SWBx4+n3r/mwflSbaVJasQYMw/G
+kYLb+L0xV44206IEqnUn6fuAgnrg6DJNRMTfgg4AJN+H5+nxcimqmBvkoo5yLswCFnHUVN4FIIv
5GkfDqXApwaZwiw/Py9HaqmYS8q11a0JcBO+eK/t4jYLMsm6VIv5IAEAZ03jdsXCoEJ7tu3olNzk
LiTkzbhFxHrskrDnHu0iHyTWXqvJqGoRwGz2imJ2JV1c1TEGKFE+w2qxHvKhuVCluvSBzjanXq/0
UZ7Ye+vEpL5nkqS1GzDC9//JHEYhkOwHHAS4o/fPMwdtaiYTS2jIWhjbKPDKpZGiipldJ5axp6de
ujY9FFstPy/iWq2LoKUVduFTrBHybCWtbBsNZovFzqOfRVBwlqYIMV3fRkN41SSAzm0sIeyXZo69
qe4OGVyDGfR9pI+7wrmk1LTW/n7/APQybY6gnIoVXvD+NgwUVQoppSowtYILVoE6F+XNJNHj64ye
QwoAKmDcylYTOuLdfBksddeSjFW1sYv0+lHSHsKhSTbIBn1SKsP2m5Y2V6VoR+gs+kpVwYlIMXNX
wZfIVG+62r5Rl9CXM7Q9eckIBIfGtpjBa/TafrDiJwn69zAZJ/iV5Q5zDOyunNZbAZHd/FBkViBr
CA2UmnpQjOYG1NpTHKN/k9t+rqXXVa9urQ4bPy28K8UjdXY23ko5tLVIgqjPT0jM2G6R6QfKj7Sr
GvKMJnlEsFx24yq+Frr8Rajq8xSX8RZbDapPkbY3J/lrlR4nOlpbLLiAx/X2Xq7a67JXnxGr1vb9
bD/MgIGDSi6uxnGevBF12m00nfK0mE9ZG5+WsauOcZS7fZ/HB+74t2ZMAefHD0IrF1eatWSX96Z8
ypfpu7lV1PQvDdvAu6G+y42s8eb6u2ViMUtML705abaxlL/aRrKeYeMVAkLKXIwtUEW4QoMeQHD/
YmVj0EkU0qypTDdNo91WsW77Wt58rSdF9etYq70eISaj6fZGq0g3QioRzJ1Y8sga2i1AGnNSCo4C
/lSGxmbOPtWj/tUx5QdNifJdraUv0zR6ALMUr+V07Tpz+7Zwmm8LT1L8VHFmVGv1yQv5pQe43XE5
8nSpXgdT73zveuOt7u8tCXm5bC3RTd2AHPZU+sukB0OJw21dJobfhdOuX6bdoJtfO+U5rPncXZZv
QwzTQSE410kIJiRZBhR2oFK3WM+5zIGvBW5YpvoWStN0ajX5qyPMJ3yB3GLWD71Ufq+ycBU4/JKH
9Vdpp8zDbdMhj1uaf1lJAlH/MaYd6BoFw0UJ+5llzdwD62CFyh51KeYKw+oIgWG12D6mpvGYlHwj
ZzF6vN1DIoXXRiJ0v6qGF6WiH9cnzYzKAIjqOTMOBGBg5cAhtNW8tOIZOSGwR01riLB6BrZipuWY
gTEQS0i7WOdMsIx0ICM9vp9r/SELrzpTBnoeKaPfOcp+GtFOFGWnH2SqcAB0XaPsbrMme+WEnG6E
wnypBdAveVAIsclLaChXMpZFed20vpPlYK9bmuIdqyVeKE6AOpbt+LVaOQRDbnhSrd+YAgxK5CXF
2Ph8r7kGXWeXstJDH8b4GTaB5gAlAzwD/kgqPplSipJwNj7jbXU7K3Mgz9ljgQhxYC2FN+Nu5Y5O
27mGyMd9nYRXZWc/jNp0X2jKw6ybL851P0yR2zChDAdVgxKG0mgZN2NVvBYWFSTJCr86cud2dvZa
FOXBrGOkvyiv+EvRPpWmhmTHa5+LQKPLpdSCvn8/nn4gD7WQJnxUUAvq25XBkb3GTdFTBQLxq3Tj
Z+C/AIJroXhmczdEnytA9m5UTzsjsg/U3Z+S9l7vMkgklu3FxQwzI2cKTCJ7kJxha3agGym4XHOm
ATeQQ4FvsvimVOyDZVm7apCLk5YUR4V8wldnefKKsL/tUd4xBW7VapFSEZV9oviuEjPTEkiZLTR7
s+Qjtzq1Xa5yPtUSRT1HDqlnAziR8TFvFV1yx+ZWTfXOGx61ndnXeJ327TGy2wAryF7kX/JpjPzJ
FhgWLtuliWQ4GkJB60Pc4Zg1gfn2KaopbqnuYzu7KkcWseIMt3Kqmu5YStejwRSqv0+DcmL1Fe5U
swHAoxz+Dh5qlH0pCaBhhMDAUn3i308S4dOV1AYXw0n7SotwpyTEYq15GfzCVL7Se78xZykw9crZ
q6HyrHVTdhpx6avlx9Ju8w1yIXt0WV8bx74XFLY47WhEmJkHA2/LSuDJZKbD8V0PLFBjvtrawq8A
hLptO9xWSetssjnZTZW6BJ2lulXSrdHKcfs4e8msmKqY0WDU1y5+1Zsc5GznasgSgAtrlJkmvXbN
spiY9hwCDZrscbLtLPuprefRtxWVvW2wfIrhkQeNSarT2ItKXldX5XGx+nlXjdN1oiDlps0jqz17
jaLI8NO2CYCyjFt0qUveXMchpNdVWBGiCdSyTpmhnJfLTlEoyjjyQUr00YXqmLjs0DFFxS47zSKT
giy3HOJGZN/0Th2648ICD0FJuGEWqyubrt6YNHy8PE2moNZGleZKelLYVQ42rvdpPb8tSjNuWwFu
RMzGsrNVcBudZn1rpJztx2JlUWungTM8p6H+Vynln8oMsLZmzIUrRtrLaht0TL+I+xdHxauI+qfK
5BU5sUgVLD6t+m45vj2tFCh5uilH09Oc6VQVCsZ7UfNUhTL4XrwmfHtOcNjR1+Xm95N5ytL2tlXm
E1TxKzUDCKwUd44xiyB0CFeNapHPzSdLMe3AlOLAhlrqouTrR3BBYEkkYCpbKFftl9LR46Cg+Ubr
617K9OeKxsAu1eIgG6rvssOONCgEZKUPKqXvvU5V9zmb0xCqd0nPJI/YK0mdkzdLAmYTaxURpgzZ
6AR9+i77AjkndmlnKRtFS0/mgLS6Y2f5DlqEO1ZSuhsd5a9Jm+xj0rXM6VdQ+jFsI0ci48wB2Dnt
vAVD83WwpsEb8wbjvCXU9tgBHWHezFfmbLM5ylT3bXlDVxskddPcpXG30VIIy7ngw9iZdTXyRxzP
n1BjoqLX2N9jkew1LSbtGdGvV9YdNsB/2i+M59KWbs0R4127nlFPZuBMNVlRtEwaTX4RRbjAhZEm
3zKzG7NmSfR5dSe3aebPmrx4y9h+arrmudPFLomKqyEUz1JCFGlLcVTG9jFqSa6yqQ7mOfTz0dgJ
kbCaliHZNKGEc52VPqIW/jayWDzZmJurgY7pVshVyR6fBMVCYAXIdBVK+ZVlCPmw9EeliOdDY+v7
gn6nZxTOdzOPPZsHAZkJk50OYE4zD49xJBzgnFt4rGzUujA3co7zKKnwCppFigw1ItakNHlWXL45
YnrIl7BnFYjEm9jP9UrsOGprXsxRDcXHadMulbJNoMEGjVVdLcq6jZhIu4dL811wQPdW/w1/erOq
rruGxAf8LMyynZ6w7qw6P8DXWmKedZ/spZlNzFIWE7Rb75lL/tJUr3mbYWSQlJqrqtNRyQfgYTRT
yiG/1W0Y4cTcz+qYd2QZGQWnqD0adt0GTkxqHasDWYZ5ZyZC87Ml/+bUQ0V9LX4zjGLY9PKxY2/z
q2i+xfyS1YnMk5/Bfgd6kXi6OfWH0EjfplYfvVB+Myozvs4LcepkyxOA1mRozqhfJbQ2KfykeaW4
Y2f2oPEcH5Weteup+2A8YH4PHWlXf01zsTdz1FqBirpLkSv+5DxZrDmgU8OhTKfqOhEgvpa2Yci8
uu3LsNvZJLzdkjkEr+KYgH9znQwrxRg5+dZ605zwoRpicMDpN3lsTRfmJ6XNeJrB3R2cJjuMYjio
BnKnUSQ9AW5JoZ0B56R8hMjCbbOT9dtqeJOsuzA9isxfFh+lfI1A3rtTeVtXj0X4aSamat80lmXo
dK5WPs/OjRgfIvPrkuEUKmY3rV5V1Mdwg4XQmdH1jXwF2mWE4pk2/hUmV7ApTW3yiwXe+GIFSiRO
dl/s56LbJ1a8j0z0UeV92rYnyKG+Rnu2aO0ju/z1NMLo4yRTOtaxVdUraSpuJvUpW6qbXO0OZoj/
YpJtc7PfQ46/iXJCXQdaBhTLdDdlI83ZeJPqKU0R9aRo8UnJlV2blleSIm01JhtgEHqF6l6RbhHF
DKgJbC1OXVQWORhbh1yd94ipL6l8qBTn2JbzodQlGLlvbKccW6WN3li+xI5qdyNZ4RToSbapitKX
jCVoSvidYXQUWrojoQPDZD4kA+TuovMFeQ4lpV1oTxxe9E0/rGFvoyrGLpvjqzBqHzvnwerrN2kI
IYZpN5ERPXTDclJKh5Nf6GnWcMQz9aDX8QOWU9eWLNZjTzCHozfTYM6EcXLm+Z5myFWnEr0kMXqL
pD5p2nDsG/Wb03UvhTNgCDWcYAlXQ3vS4nAv4hwQXeY5SX+vm/URHMMm1tXrxCgR8tx3LDIji+4G
o90hcLOLTPs+0+pTqhqfi07sLbs6RHr4sjTiM+Lpt4qIniRb+yRDeVafRHvKNFo+MI9whj+EsbTL
2TNDVX6Gg3WQ5fERGJJF4NEDJ93ni/XmhPK+MbRtnS13YSntuha3OfYdcy6JRraX2RSe6YuEifpa
ybZfpVrQq/b17Cz+nESnuY+PSxLfUbdmKwuB5N1MJcftUfZMCaM3MbnpYm+zWPNCvQoGAU1IW9ya
WDiZgKpz61gLmlVd59qWBZQIDVookqqFXqSDsZVBzKxzT9a/G+oBYy8PEM4eOAO933SXL9JWaXgV
2afe6RtHl57k3tPtKoAXAvxs5dMRrG0tGBUVKFp9zCr2XicvHmJbvx0q63oRmDnoJ/RU9+OIrl5q
bfJ8OSBc4k/z/Kg7NKymbehUgeixSLBA20E2Da3Ztc2vUV1s5Wk61Hx00atBK2X7GA5vB3ouK3XA
SBAULQmbdMwIDcs3JD7kGHn6YBJGe69g08jL6NBY1gajiX3HhtDQiNBjicTRd5JiozTWtaKkBxMt
C1Ur9mmpHptsD2ny4GAp0krNjo7fNrSKe02zHhdO1o3h7MdW2tkzI5KNdVHEbgfWHg21Ebq0VuS7
IplvzIpUks0WnAlWtgoucipkE6JYyB5ZVyYlgW5vZv3ObFKvUoqd0WqbGVp1NVP5UGK/Hw69s+v7
zrOhe4W0f23pi7x87wUlAA4V0BpQiDU2AIeDdCldxxIA1FUfLKk/UpKyG3VnpvVGztJAvrLj9Rgr
+dqo+3QRtwJkk2fEy6FpONjo1YGmEMRnyYc56w7Da0xykDEuNzpIEOeQgZ90Eufa6qUdqRXbUbB0
UWAkS0Bj7pZ32ahav51C1TdTfIJHcZXqLy2LPeShJ7JKih3tLEvzbAoVWbgEJZ9IJL4Un+J89Dix
u2r0MtuKL6yd1Zrbpho3FelzqIWujUuaQFuoVO/zPqck00p7O7GCWRXP4RBu+zD3hg40xTAfRD6D
ael4IMQNGgs6Ip6qLXmSPbl5Cm+aBHWptU1W224amQBFImoFeGfiIpM+GmW0Qb44XQ4DRE7JlIO6
D0K4Ql2xTVHLVBbufIK5eqVyiK3dUKiBFFI5mtUvQNmCwu6DRtTcM/yuh/JFiOZW3qQzLR35mkBD
zafzG7EAIzKCvkB8r+Ms2eN2UkukOyiulC0HNVK0mAp5JLYQV7SET2KDsAtBkcuKDwPRR2L/aEOm
cRirYtOTapM2DvaSZUdq2HLkVnZJVW5sKd/0TIql9mFyuc2iejrYU+H34eusdet8YLujrgfHPJzv
leKLPSlI1/hDBEE4lBB1OA6aw0d1fPmHEMY9jPKco+owJn72TfTxJpmNXVOQEJVUXbTMlxOxiacK
ZVHNky0OoFwa2Fq3iEfg7rpfI3qQZ1XALNjKVbES/QILSPuid36kJRu1lj170g9VKwWl3Lvh1Nzn
bUGqPOhwMzBSEcgGAL/N6uQqi5a7pFa3Kio6vT5sjSx5VMSy01Rl35mcGqrpZbHNmxHYbNKVbjWm
6zTYSID2W53UNgHrK29rRd7IckUnG+Jyz4ZH2zPskm2jWO4422AiCl+ZyZG4PrNcrvIl36Hr6tYI
VVh10C/CUwD553pGYoVYgxN6awAly7xSBslDbdHrnQzBhxB2AmB9YORhdrXUUVDM82ayNCR3NugV
H+Tw+2T398xOMgt7M4eKr09VQKroi5Gl2Sf+YBlBRFwPKhtJ2sG8M6QXyGgHRaS7SrX2bbNctVly
FLTeop54j1haTrDsEUEtpMQvNmZKJWOpN2pcA37PDkNTPowTp64sk6G85N4y22+5RcE4na4pIh/r
UkajiJOiNO00PQGw/1cV29dZP/oxlfYoDPepXOzywt6ECfjkEY8M9S5e0FhQdwjxBM6Yn2o5PlaL
euSMc5u2yt62xW7o3gTQo2oQN1Jm3JHo7hPK0cOQBFXGquiLXdj6XV5tQnKMzKqPeTbvq1S+Nl/T
eryWuW0Re+FYgQuhoRRa8Q2HbNmZSJbmTXyDIIsbDkEanajtf23r8XHpJq+DxFe047bX80Br60C3
l22T6+CoByzIqkBJI5Bv99KMzBwn+r5vt4OWBGpXbrqu2qTQRLVyvE5nzu3p2N+3TdVs2rGpDj+/
NJlcHWw5exiUst5AOmwPiRPTb1z/9/PbOBYThfz/6dc/fnH2Jz/eZi6Wf95wVuURPNm/vv/x659/
d+HXP15oIaxQ6rO5p0A2HJ0oG48//vfzy9nPqjCBM/bj101H0UFJm8X/+Rp9GanS/fz+f3yfs5fo
6rJHULzdnf38l+HO3urvkX788MffJHkt72cAij9/9ON/f7+OOnhXRh0Qmpzdzoyvat14Vkaj3xq5
1F2pfXPXanDN6yqb3Crsvs/S8KiOVOj/3Ez6qHO2yu5YKoUV9oX1979geXQ5rhEXois7GubeVgYv
ylCVkowLKIOPcGw20lerQBxYOvpn78eRUcxQq7xD7bkRAQh815QHZKvyT6kxbrBXfk56epZLA54v
tiA3tDaL3LQukfg/6L0zOsQKW9cQnrbXztYvl1uQBxUFeixbWU0cDpyc+Ora+SI3+VXaFw+9kbua
vXzO5bi8cKN/J0RqmEusWnOqCrdFds5ACHPVDsnU0BvNpzzojW6rSs6qzaZknm0qEQHDR72V815u
7NpsRXiPsqtkNj2U9YQ8zNXDsiDO23KcF3p62xc6LKsCFK3IUjfs4gs4jbVnet5l/Pl5kdh8f6sq
qQC/YXGrrNber5Dz0L7kovBBz3qFQTArHEeHenQ2KaLFrHN0U8qtMXfHwuQsdK1Jum9Qdf/zLP8A
owPtElogGtyqbv0Am//y2IXpNHE4sgvZWUMdHg2pTL8r6R3VbXQkx7uAdfhwOMQATbDDqHGc4wwW
Mrwm08FMIq7lTflpLgvfmZ/IoiPQjH++tA/uoaPCJEeFRNcB658t4CbJl1mN6fuXC1v3EnLGy10D
TUlDv/vzSB9MCKx1AWI4SG6YIGreT4gpLxa5YmFspwRhBEHpX+3sx//dGGed5UidUORyAEykMONy
KsJQzII/D7F+zLN5zWUAyMBpTQWEdBYCIHyxRQ8SvtOO/GyXybeh0vGunOULC/7DB0ObfGUpIVrh
nN2ugebIJJuMU1jL8yDSr4CKrld9P4RE/qNL+jnU2V2z9Giocc4le8ltyV2ywR9t+7EW0b8fErhl
P8dZ5/0vy0gaZ22yai5J1o072dLuJBFfgjR+OMsMNOA0NGwcQz27bf1sNqYTrpAZKwz6UN3BzfxP
nsxqJwmGwSL4nMFXKnu2adNzGfWI9r4++2FhbJT5lax+9+e59sF2A2gbvhDClsbq6/D+hsmDU+QE
CKBeS/4WY5G0QODW4yMqncIyH+pWXC3OJdLGhxPPAs6sgVPB0GG9w788JQXLTJP5UKBBVD3UCw2/
lZyl5UE6DBe4SR8NBSULuxEmBRn02VBzriLCk5lMvMW5diROi5ECwhF1p7Q0L2B8PgBvOSuCD9FF
C+Ef63zdjl1uOKVcbMf8WfTK0bWje2uJbrPoArzpowCBIjK7hLFyYX8DqikNxj7GsOLzxFUxSa8l
ByRhJRf4VR8NA7sJ8VtYrjyrs7lBvVzYEcX5rWahrlhOXt1Enqk13p+n4Ecod9QgoHDJBskXpNr3
06EuJoJdwThtu1JwqDExlhk+lPl4DTMEibD8GMnJJqSOZrY1NRHzO2e3Qde2ai92dg1hXbGOozH4
6KBcWIo/+Avn0djRLeCgoCER/T0LKUvbLXaYM1l7yosLWotRFUgoa1qVsZGo3wBYROLRAGNiUvRG
Rq19yWgUS6lBhxYoSe5lne3qtXAX1UH+vvIBGh76VHcnLToUHPgkK9s1NI7XspetV5sLt3d9TH+6
gLMcpo1bw25XeatogKpCYkv3St3q6rdJgyikqauaQKCrzYVtf70vvw2LsasmYyu3etm9f6qSKnqz
rFl5WmzjxEbdBXkNibbjVL5ZoLP/fJUfzVXyp3+NdrbBiBlxpyplNL1XWdrQaXvL5f7/eZSPrwn/
7TVJhgB9NlOLOOtae+JWTsbsrupRk4z6v36FroNXmtaFqfdR7EKQ41+jncWTAVxIWpWMZhhvMw0/
S5u3hvQcqxeu6uN7B4NHXamjyMy8f1LhQGVbVJQW8MYNpOJOdkq0Ger/6Gp+jnK2jvJhkVvLVAuw
Zy8wIF19HhDaNAJF/19eztl8r6D7D7PGQAOIYVu85uqLUasX5tuHMwGC2+rZJcPtPDsrsWnbAzF+
TWjarTS+aSaqNhJdImUCR+RcCPgfzoSfo51rMUEeSfp2ZLRIb4MpcoD+oL1qq8xy+8Jj+vjCyAdg
9QAhPZ8MZi1XmD/NhDvtpY/R2PgUP69rSdiXqIsfTrs18/hnpLMJgTqmLQ/0+razpfrJeLDL3ge0
d+F6Prx1CIiST7MpI8DyfnK3hZaERc9s6Mq7dX9BCyXQ6ue4vWR++vFAOhQLhS+/saAjfbYK02L3
z6PRr0qbkg4tuphsSlw4gvz+iNB2VqgRrLRPmtVnkbVNOdCh7lBsQwmvcTSAW7TFO6iSod9Ylyxw
fk8QGQz1MZlw90Mg8/39G9QqVnqVwLoOBmriecirbazE1xJu5EK7UttjgWDxn+Ps71ODQSn6mLJs
qEhZnEWkbHFyCFHwb8tsCWTrE2q916IdL6zhD0o+DGOwO2EoxglIP0sOHQUcoCV4ZJY7GV0gSmA2
CFAnf8lXdP1DZz+RYmR0Gqy8vYC7//AKKRMgFCHLzE31/W2t0RQzoppl1kmrPCjcedh6YpyC/+BG
mgwCOdOGyHEWC0e9lKKINvw2CsHY0PxY6AdIqCv/eZgP76SBFAnepFBmIG+8v5wsU0MnHHI2e7UD
z0HDR4LivtyXzanQtvIQ+wt1M+tN/lTW//4lKjBnCFVQdmDnng2dqmWexeksSIaRFi+lK540wsbF
hRD8Azn/Pp8BR05zVEcoFk7h+bFPXnSpTTJbbOtIyMBldC8fKtp3U3kjyXSjIT+d9GWpdjA4BmSJ
qIjpSRuDbAAirKYqqE945F2yvCYaHP3MvtGc7lPecl9a/RKF6fdgxIcl83QAWqLSeE5hioohTzpH
F9s+Ve/1O92ofEq3t2qYXDjzrHf3/K4Aslfp6eorZecsvNLjy7Xc0gSS1AC5bYMLTiTjwo7+QQwy
FGAGsEaQWiCdfD+7OjsF0N8tAs+qmVX6aa4NOvh/CRns4lwHKg39Qi++/nlOr296dmXvBj27Msot
AMuAW3AGRzAf7QPNGMEK0r7nGOLUid+U7cufh/wgsMMpZK0yn9HvP1dMAd0lq4M5MGTVeNiFbENj
2cYFbbaEBuzSXop/a7p6fomqzj6ymv1SNTlLZ2enjcdGFmI7LsJtFWsD0gDLsQiBxzqAtOpZ+DPM
866fLYSmL537PrraX0c/C4G9WWULdUdU0rXRqxIQ2cMUJDTvI4D1mfjHmPMfa5rbv6/rzAvn7Nv/
foQYUYpzt5t3Ljn/f+452+/lajzTnr/V+mn+5bjzf8M4x9R+mYSrL8874xwOm0mRvH751Tpn/Yt/
rHNM5b/QNqGYQUVDASu5Mnn+sc7hV7rl2GzPCEyTGfzqnWP8F36ZHJkpXsn8DdHpp3XO+mYqikDE
UFOzrX/HOuds2yH5XvNslXdDjAGFofPKgTkP9qzPY+0nz9E9FbJdAmhqNUsPso3jX7Scfz9j/x7O
sdjh0H9YqU3cp1/rVv0oBMDWGdDI3XiQwgPwlGSXBcMuLFzljl2vAw8UuoaHOJ93yan9jB35++hn
G12C/4MiBtAJowfu22u9+lQc5Y0WRDeW/8sc+Gep/GoW9NGNJQ5hR0x9Dr7eD7XIXyp0bLfhInKn
9uP97C0+Yv878zbx6istqLbm/Z9He58L/bgwIt6qH0CdDpnos9tqm40D6BcJ2AQgxdzqyL0/lfbd
nwd5v1H9PsjZ3ZObqIWuxCAlXGykMKiKu38egUzgXTz9ewyyfzJJuh0kd+v8+eWupbosqbPNExqi
/AArcV/XmjtU2Q7uk9ukIEVjQDoz2EEYDZFUM1+elOVTbVVuHu2z8T5UCp/+vidZKEankITSQI+/
q/Jt0TRubrauPYVeJY2kHv2hVbpXTY9eer3+7ICnkYsDRUcVCY4aUGquhG8TeKe67W5bVVwhxP1k
sq1EU/KgO5Wf8P88AeChTj6kzFM1fY2LL6n2rev6Q2fNtwrWF6Ou3IbJuElysdfBDivRMTWWmxII
U5xWO8ijQL2/mMrJqO6yHJCs9Ig2pJ+3f4EgWb7YCOmoXxfEAWNd8eG00bhxC/tZMv8CH3bN7nro
1WZFMWw6u/ys9dbWmXiXCK619dkY9D3nDEP/bjU3c3+VlffYtno5LovKZOC8AOdEpCdk9f0+32ZL
DI5JxznlW19/18H2ZcCyce31wB3h9PeXIcPvRPQI9iHKi7mBsYxU7+ri64RVBmxJ3zZ4vQJi33yW
ezANjfAFx2ylNL16+lypt3HcejJN0KF9jCkEChktITAudQE4fLaC1FY+5bHy3Mv6q1yQcHWRZ0Xh
J0fKAhRa0FwX5rGt60AO7Rsllb2iKV1do6ENQKqqHnTEW9rolKaPeWXanmgFHMn4PgL6ajmTP8P3
E2bpRsIEdzEHqCG5swLMCadVKJUt5EIJ4I8kKXeWhNyno1yn4Ory6LnKqHqjG5I16sFOwHPTwQRG
44altomMxtPTT3OWe/qI4u3cohyVuyI5Nv2hn29R3wQTMvrkP3b7liIJRe/Qr7PYKzLHbcooKBH2
CHNtmzhfs/ExaYKuyMFTgixgSAtRq06VvAi7YCjsHkL0/lK2/tJSswXnNEy3BYq/yW5sQFHADAlf
ZjgmIAe92E4A8IOuShUe6pOUvCTLbag9zGl1inE0APTmZkPujXXoVyigAjlzqapuJfvl/1F3Hutx
K9mWfpc7RzW8GdwJTDrapBcn+ERJhHcBIGCevn+oqr46otSHfXvW0zolIhNARuzYe61/FdZ3N9V3
GoEtjW5d6YmxM9HWD4uCciYJcvdNNGqgwb2U6netwlCU6ndLAu1glDtHdqj/cQfAehq6szSOena/
GeG16bZLGnjM1gmLEZlXjw4QjdaujgWjuXq7a0qPOv+lbuQOkihC8XsnXw9lcax5EFSokdddDIYT
quXb0PYPZcVgfYNqYfPpBX2qO7x9QWY9NN57gcQxoydc2q9ledcPDmrYO4Rsagel1iCCqCgIpGnO
+B4Hzjvx9Irwxcfoc7DwjG1SMrCNwHfqncmJa1ShjyaAF7HSwR0N9ObeQClafesRV3nmgF2p2p55
s5715trqn0tqbeNhHmeWqWdwJX4yZcEypQdq7VDV3x0UoWPFxxvWPUkhB+C5Z1Ja4MBfFRoezVw8
6FrBuBwkn0sQwaJ8x+8bKqL1Gw1rDaVVfzPwizTUk92/Lv2PpcDiVogIW+tu2Rrm/EhJMkbJafvk
NGDTmv1VjMGyqMGqxqGlH9fyRggHj2gZaQMBcmkR5S2WvzhGoKT/SAwNOFpyl222UJjkmcWPaBSs
s0nUZznGTsSxZHWnyku3XAm5UUSfcFPuE+Na7Z+kfHIBQw8jQ4e5Dexl5U7N4TglO7v+qkl0jo9r
fUtYhq9kd7qJwiF5dzGtJRZmOe/ZVtvIqyffToE63qXGiAr0eQGOVCONNVfdr40+yrX4SkWOR0dq
9DKCykDnA7BtD0n7sHCzBJ/RQ8tWW8dhJDVEtoHG1LFcp6M963sR79fkKjbgRcDj6JJ3m7Vs7tKA
jfbE7NuXGB0n5ZjzcpIMtK7n1elxlxKghHJLXbUQosBFo69hU8jDxHxAI5qoQtYRr889GrhpzNk1
7nrUh8Vr069+BkVYdmSmrYkF9BfGmiMPRrc33OSUYHrOravMY5GKn1ypEVzVQP03/GmKrwGgRAXi
0mQo92mrH2JsEaCQg0ohtYkbLepjzzugKNDsBXg1gOfx7JyAr4WVdm9IdkzkrNiOR48sFfdB4ZMU
yLvnesu/+mHOh7Q4z8vz6D1lXHqevunJchGjEWVYG+U1C5uxSbRzfzEtRGT3KrufjXm7uk0N069b
ZScbJ3TFjdV5p7mO8cx4B6WtwgLUrdY2ockLNpU4OzBaFvxmsTyFKatELe7w43oiC1pXhLqOXTj5
VqTolzu6V/NzMV0OU77XVXHmxO913yWyAat3DnaHZ2oa9kItMZK2VVAvLLO6CwX5ocojRcG2bk1x
urdwlmh9eV5Waj9H3zWVwhMzkVtqhDs9lfF1ulSBkTjB0rSFb8JvcLr2AkQxz52KdLC1A/OYU6Fn
Jz2pdovh7bomDcV2/yxUf6Wx44E2PrKig7EAcBT4y6aKiTAh0XJ4UNcq7IvyWObof8byoUiiwsD9
Kpxv3aI969ILGVefgHrvVeeqLsabSa85U07OnjcqsjOdOxlftxmuFbOJZM4PWXzp5ku7LtA1LT/n
YdMSHxPoy77wxIXc8jH4MZlvqjfuN5KcrN+EpwaK/bhYcwSZPMo07ahmlMHek+KmhxHTpK9PM/os
7THP3KhyJ2Tx3aOXNVeZm7xnYK/xw3pRUk83yNkOEDNDFQAGsPOFT1vg8Km+JymDaKM8SpGwpmAZ
HNm741q5YhzjQxv8Mhti23pWeNggtv2xNS8HKz2o+Fp4fcXZlOaDJM3I0x9mAy2pkp4Lw/yCphQa
UCcPZr0eENB+oWQ54egLPAy9g4d/h/JK5z2lnxLg8kHFaiq4MSj5uM8XkJseVgO00aCaJ7NKrtf1
xSQkgMxJ5RwT+O6vbf9Ij+nG1JZjMVR4MDCoWdbkL06RhkbS32er8wMS4U3cLWdlaq6raaIubSAg
mD/c0blj1EleyAUqvlOCjnyMs8CevNfBAs9XDmdrzUKHbDXw4IdBzW/0maOO/BYPLfxqxM25cTfo
+bOHkQUEQnv8+/r69wqe5p5hMM13DEITPyJOl7L3Ms/IRUjVFyy016r6E7HAhx7fVsD/eokPjSbJ
i9W1XSFCc0/24M128Elv0efex6EXLC9rVHxzrjAjhuohDpb933+/n/zd/7Rj/nl1C50C7CGizzhB
/Hp8qDll56kjRIglJgATGswhvtGL7IQI+mI9zVF5KMLk5rPMmp/Rr3933Q/ddsWUK0HZXJdzxVHx
9Ug7gCPwp525E+cs/PQg+/sxCYHjX77nh2PSFiyD4o7riVDbySOg/iv9FgtHaO+KnX1tR9nus2t+
yG/91721HfDqjsYJ8+OBtkgHrxxcuX1H4pAu0n392LzJF7g+e/dY3rD0XkBPba7p6u6oJyMsaT3u
BjJAr90Qd4Xf3A6BEpp3/JyawycPfuuz/fYA/vPhPopwRNEWFn0/6NVl0B7NaL5I38YXdTcEaZR/
8pb96VdkOT+JP4g2+Rn9+pJ1InbsWoduoMZsTF968UkP8w+tA56uhzLK4Rn/DqN058VVanPDJxym
yAzae8T6fnZMD91NEn7GfNN+7dL+67n+52o/0Zh/OXKbfboq0li256rSjMF73L02++xKBpQenKfC
+QnUQDC9QacHq/XJg9tu1m8P7i9X3x7sX64+QkRjwsR3JeBiCOfMN4N6N1PEBOve2juvcNF9yKT7
bPcZKOr/cJvpmaBNgXj6EbGTNJ2h4FgUodwR23fMwyIYd8UtBxJe089+Pj8lh79/0f9c7UOvFswd
xWHH1baRZtC8a8lejbKI3ekZu+2ZfTpIT8wEzzQcHnKfNsOnn+GPLy79xn9/4Q9domRdzFIt+Qgu
oXXK+OjOVfjJ4/zT73DLFWBgpgOV/ii789SBMdOk89s4DcfqNPsUQj4UiqPYf/Yz/OOL6zGPZqpB
I4kx5K+vjruojR6r1nYtz7cD92zsrEvrOYm8yPSLo/tCdcrD3Du3ZfD3X/Pnn/74MGm4kUsH4MIw
Pn7NjJnyZNamCLuof3eBxvplOB84g3+l9XBr7cY9Ivgd89Bb81I8pRd2ueO0cs5f3ejvP8kfWpqY
pekwwppj6MEM6debgOtG8ap+K5pf8WIdpyvxnD/V10mgHv4fWppI+7d7TQHNrOPjtTqvm8slTvvQ
8mXIeag7JVHF83X2nDiGvfPPauV/NG74v5sl3LQ/6vtB/PgxXH1t/z8YKJjUB//r34H3vw0UgjTb
4jd/UOwOy/H7f//X9n//9zTB/scWTggmfpvjIWFgNf/XNAG7wT9gpLswrBknImvkX9WNGNL//i9F
c/7BfwEmxvaN/k7lLfnXOEGx7H/w//VsUK9AcnmH7P/JPGErdP7zw9jSuEn1RjfOOAzpAXOFX1/H
qcS6l7kqiTiKMOiU4vISVlHuqrFUwkVL1U/qzV8LoX9ej5qTktbcsil/C2SwcksbpLseZwW4oEw0
eYXYlzJArfTdXx7CHzr620f/+NW479tAmP3K+Bimm6AvTNXBUY8VKDiL7q3WjjuQfIUecmvje0Ij
4tfMscUQUIdyjCtNTTE+WXl+3S75vg6JiDYqXG4vzoOPdY4TI6HsZlc5ynVognhcFGBadh+pNjDS
MrNYjyzz/e+/+Ifq9p832eXKBOjxxakYPjxUsruVRSHmaB5VmGEkFW4NiwWzYtNpsEQBFaoqjcnM
IQzI9gjyqnVngLeQpRgJoUe4d7nm9k1orO58+/cf7tc97edn05n0atgV0F7/FqSY9OZs1p2tHbuk
zkgQQqW90OGS7svfXwcJ8q+F0j8vRRgWejVoiNvr9uttyGmz5ISH6iD7N66MMnUEf4yinKK+aR+l
0xR7c6gnktYr45xJerWtptAz1T1QS1gRT2U10FWpE4HV2KPaKrQ6Wupx3kMGl9G86ubNCmRrr7n5
3eJClB3XDF+wPnXuzjU6pK/5pF5ptWb6g4KdVkxL/XUeY+9kDU5MFIKiH8ak7a9ISVH3UrVcsgtc
i6SnCVJYVRTyzPH3yS5NMyCydtwN0n4rRkhsaHs8P+tUmjiJQQdVJxTgiDlogAYgIUOoYr2d28k7
Ntqs7xZNynNCs/tgeI17sejTeJrzcuv0Gi9xMyGQFXnnkiSl1zeuVmKMyReNE7pBbI3QE3FJrmSH
ZVfjfZX9ogRN1ShvYm7SnbcI0P+JDVJ3NPXHYVUnNHqYiMKuMb3AGvnyuljUL3oyJN+A6iEtKlQ7
JxFN4BbtMCyQ5zUvQaW7mzUPcxO9LYTe84Iz3wGJAsNymh46yIHcEy1pCTZRgDrNUt2633J1/CXW
ndeaXN2HNRslPM813hFbAhqijUc3Sl3L9L0W2XFjOvU5M2bl1KVLCoYHm3CiaM1u9NL5zqyyEhqB
doibVNvrGRgjsMXzgcO3d2cYHPn1inGdF9vFBo9qGphShUvkemfUYRVXeDxdWhhtbVb3PO/lREr1
S10s8oezpYorBuIDHMrt0O0ca8VKPJTa9ypOnbfJ8ZRjP1s/xMS4w1TMp7pOhvcp7axrfkvqE2fk
LZ68dq+S1iqYnclk/KYp04li3HwfDa176lUPNVyHYgfx7Do91ZnVPkLgmHxqBOlXnXlrW3Emw6Uv
i9GHFodNRJlX+1qVHqjfqrLfl5hMLrNYWjJZXQQSU72WQWJq361+cRioIPAWrpRfCHr1IuEVS2QS
EuKXKygnIl1zn+xWJzTp6d+vZWb6S6bfKHZXvFSwtLDxx73zddKGByaiCzO7DKs6VPlvjdshCeqk
vmKSoYSb/LnPfyQI8aDSmHZgxhBNugRE7ZTAMABiRDCFQ8dvVmbviy0WHbQURoiwNiqXzvuQqQ+1
HMikKAy9lVDBZCvDAtUdkRjoYs2J/KypiOmJdsty7GLxzPud7mqYiFjRc2A8Qt33uMpPupPoj7mZ
DCevdPKj3dZf3GGOH/XauIS9wnRMxXefeM51JogWX3hAonTIwqoSgpD4nFPfdM9VBUKw1puvcdx6
ICxbfnGqWxKHDUYwsMfGhspZjo8T+aNIUbKVVmvc0oKm3Uc5OmwQvVxYStCmemeFi9VfmpWrPGsd
9yrRGWjJYtXfsP+vvt7l8UGhgxhM85BJXy/7xIORxW8VHG0bll32FaZG/uJawBHokePtYfaYLC80
jZkhjlaOxbsxRlqCriyuTBPniOwzDkE50sGgqq3p1tYVm0Eo+T+CAZbEDmvnWBayZSAOp88m8udV
EPwl3Cl9MbovrmD41g66DCtm0n7pJfnZaAb7MJsTTDIp1dCxmuKCRjfzzKrxTq6H71nXsuVbOk3f
5jilS9vSy6xAdr4KS83Dmj687zbO9FWq2hyNW1ePMFZjN87ChZbIza9mhwa6FFXVB3HheTuZL/ZN
mdAwdkcIfb2AxdRq+RzIrLannbaKuQytETDIhlhIdqgJtVutjXPbV6y2Y35ra9dg3KwYd0jTH8Bs
iCh2pXXdWu3TpMav3K6KybI9flWmcb1YiPXyaacCcEoaB/xurcH1gPVHjTfvGKu7X5faxdgvxBc4
cQlYIt0NZbkCJs2TuDsVTNfhSZQksSMaolTJZm3veiA9CqWYL4GmlLeDQosaPpce2DWNUNNjjDFW
VnbJiy/JShxYy00AnUzrGEHr9ZVZM7pIlTpISnR5bj7Xx7qUHHSHmFZcwk2Zxv5yTsEBOIkhaDvW
OzgQTD/5FkEv4PNlzHF2Oct9pC4WjQDYgAcSRAaSd1rhJ0Vn7iezaG8ojBniJ0sdh4k1TLBfkzLQ
xo45gkVwtfAqK5rJbPF566dr3sjuaBVG4zvjzEdLs96NzFxzrio0aUgM13Q/5iuJhRgTtq3pdjQA
txTNhgCryzlsnSZ7L2GnX6IT7y6n2lIZF5u3WuacHfIg2Zq4dJU6kGIWHfTWZKyvarWugXDS6rpI
Ou/VmHUHjKJQuF/602DbJlPoHoYBKzRjPXDow8iTWAZksh44CMZqXKm0vq6t/qouzrudKk1kOOK7
PeCanjXpBFM8nTAfFoBOB0FX34H2PZrtl444uAiTLBAOzfuyVBLIoOJ9s2KruOpbyzjbeoH7JwGd
OxjVTieQGGav11w0jvJesYeDkhreLX7kF1QIU6R7G21a62SglOkru3T8qo+u0RO6ScZs1TXlWw5A
MECJbkUpSuuQmmfwVWkxeRuA+SjuwILu2UzyZHEm5H1gnj5XQWdYL0DXbvUpQ4bDxDbvrI2Zr5/i
Kq+j2JyJ5kQ7qF2XRXlXxazOcWUmu87LyWU0neqoAQW6mNvlwa7ZeZZp1n0XSbRfGbEZOK1XvaSV
7Ry7eVDP+mzke1dLAcRIJDnFYmGhXKYlxEN+Z+nyDsLnc95CEYCqrbAZVw4DRtc7Wpq4WKZmLQKK
WV40DsU3Sq4ne5GOw2ma5JYvutKC0CRf01JeJGq/qPbKMzkSdrRkdFtSrVwCp2y0iBSiKiSu9HJW
20sQzy9NBto1q2DA1oY4r93aXywwJKLBIg5KzWfjDTaEEfQasxCRW18XdD5+M0J5agGf+X3L5lKr
eRqllTceWWTVXdGq3xJWdz9x7IvO0w6rJt9JNs98wQ57UY/WC4MX3jQt/6EM9Q/PpnuhNYsMmkyX
Z6E1ADVqGQyuGgdOYzxo46J9UzsmO62L8t8sO3A3tNSOXdkecL5pEevX4ot4teGn5cqhVTJK/WZb
F0bnCTGOyY5Ju8C2C+lbTuWGSV7WWIuAOude8dyrbXLVuwT7VR5D83Tqdqk+v5n2QHnTeD1KRlDL
GYRKQK8J/9sSw6ZjQ9nuRBrSi0HAU/d7jiLNAcTTj3ZiaWERTe81Ndn3mTlGdtHtulqHzzQpyDWm
9cpmvLcBh0zfGNb7Kl75J1N31HNGsISIgUwSCiIaUV97q/YAiRE8b6doQakwg6r0fr/qiQlvqcnC
zJsVJBHZETTX9j50xASBXaXUH3flZHaBnrll1FSsmOkUZxeKyqW1fhEXmWU2gTZ4oFPEaELkV95a
AwivYcvkNi5I2IK0YHNNXb0rOHjzdxWgiOt43yqG4+sFcMK642+sjbxvCk8nPsw59XMxH2mJ59y+
ybhIhVQiZKo1A8b2S16zhowaAut1Zv20OA18Zd7unvIMHkKFCn0LYeMPJY3B28APyuGc/4rb3SPz
S4mDocsfq7iT1yag4m+d6yQPYk2xPLXPFZtzIEb3oh1GI7CaiqQd5EmwWetbhwlq0EOcYzDeEj5g
DndDj/9LTE7vdyh9oD0xopubK9gwbWhP9KHCRMESuA4d+bSKR9FtQ+KSFtRO2cxjmLiKe286pQLb
bHUOWL7Jx6wKE5oVLYC8yvrrWsDhBHCaHEcL5mOi/xhaNlsbwwwqpXYji8fi2h7K7hW18AJ3Jh6N
53YGFjlXc+SK9b1qAQI7VavDX8o7EeVdVwW9UrPFeDWyRbyX2r0geOFQoBYjhBJXAoDscU7Ztooc
UhhynFnJtXBqYfpgRiEqTrSeuasniJyW2k86j6FAP8QJ+t0ohtEvQJJTYSTjZVI5LzNHOgFWDvg3
NLJOLanPav6yO65YHqs6QwMzmtfQCOrdoogLMzPnyOKQdrA2WKTw4uaSo1ixW9PUDVyOeXCUy52z
ynO6ZehlBdAmtx/iXdNb32qvves69hPifZ7dtquuHVP5vtb5bb5kuJjGTDks/fRa5WP/sMTmlRgR
dpimlUBatnsraApF38ULn2iqYG0MqSFCyMoESy3rpcgnGaRMQmHG2lGjQ5gCGsGuX2cQxwk2DjQs
ACdi+e4VZX1Ew3etzpzJKqfI7/u+4zwzlHCQ8Y9rl3Afy7O5egwLGu1ZtILciXH62oFxvSrVhL4r
gZfRnMeKHTq97gY9kcjgkvhoTbIWB5kRjTYsgxM2a9sEY4cFzS5RD9gOT89kKhIAlNf2QreAn3sW
c/GR+ouHDWXCHZ7jOEO25K3OThmonNdeQ20zMgGuy0q51BvvQqc4pHZC+W0W1FPJqmSHxlXHCMK6
eTE6xCyrWnVD0NutSHW414ohbqTZTQgHlTyAMwhaLqa/A7Enmp3mqSKQPhxc49VDxIiOSRuvM6hp
Rmvbj+WUyKC3Y7RmRZLB792KTw/v1iku4ZBlakoKX+70YQ7PClFRNV47OkLEVYkfzLjtIo7EadSJ
doy8JveOSmOxpKfeCJ+WA0yLdHJvx9Zrm6deMLXcyj6bkVq0fXVeN3PBsLT8gz5HmYYBKSAq6qBP
xXs1gtYStoQtBYK+TFivDF2A2mo3+yyVHyUZuE/ds60w1j0UMTIfonnGy7OmCGTcZVxDVZHiqJeK
EiV2/mqNXbzjUHIpyE0LHVCxMKrndKcCZ8+7vAkSLEPst5JFowfMVbo1COXOJbPbBBXZAADE7Z6R
0dGfq7FKDybLmIVK0nGV+BKEzHeZFNZFV2TvxaqUvG5Gd63mog2X2h5Qt60n9m+UUwqBbHO8TpFl
dCMpfU3rW8wpQ6qLLbvYu9OT/NsYj3Wo9qvqr178pjQ6EDg1pe1CyZNMuKC5Kuw3RCe+OSBv1Grr
OqEd4scWcRo5c9ewcVLWexvOuRxyfpu2Xu7WaT5lFmc7FyJ2YDSFdUxKpFMFWoxwGBFIDYnW3HRO
fdkYwGjMrr52uq7cCX0hrUpoF+PAYmj0/XNq5pd1mj2xGruXXUerg4qA3WEYz+0qnmkfewhR04L9
jK85NuiAllalSq1v1ha53Cp0zycd8y4ubDOYk/lLNRcoVCaD+kYBB6YrcXGi7lSORgW2D9a7cqhq
wwriFFJZY1uMworkebLZLtNZvEkB8lDfgGzU1h5SUu2M3RHfnKmcu0Qg6PGszp9yYzoWWRPfjSMY
VVdO2pGKmmNobZmPykI08ZyL88x2/DzS8jl21mKdB8lriOYXtZ2oEsQd0r3oXYUqCUmwt4mDhnaD
96YiAFlaBQTCgvZz0CZezX2xnZTMmoOHsV46ZjeEme69pksCY3xtGs4JA0mxowSGb9FmmDI89eaM
+09Oyl3tJffzgpiUtD3xSJlxqyj1tzl3L02VFZ+X7AEmN3kunfsGOIADu51+qdX6zXUs6HK12pG8
3izbEtuctNlGIFUNik9X60q1OJzbTT6eRCv5zfTQfJK2eRxHdqZBnftoTeb0MDUV6QwGDEkguEuo
a4qI2jH1gFZSpS5gtS/diV1Vc8n5ED1o47i9micv2cN4bfxpE7Us0/pcDrNyZUqnR2ZGO8hKWd0W
VCfsmyAUKQgJTof5vh9J9L0tMVybZnm9LERlGcv8tU7rL547eH4Z669aRtjvUhpvlQX9rOAI71tS
IfmzETTDipbugTWjQ61kf+xSvb9KMoVTQqFHSQnWSelxQS/VIab1Z1RJdpAreGVwo9+l3bwMosjY
1oYzwdU0H6dhDFclt++0alF2mdCrvS10mmwOmipLWnGgiv62dnjTStHMJ9uUVhQvwzEekW/OQ35b
lkClyKJWI4yAxr29lC+FlyT+rLff9QkrGa2L5rx0qbwZs/qF0XMBcV/e6LQv0YASrTuW8uQWFIl1
ilWy1zRv7+TaWY8VpMCol3y1a67HQfvWL9uHMje9IB1tfn/5c953/Fk9IUkL/Gef2U+eYl8kVv3I
FvKdDte1olBUdI7tHTjpkEXAOPYikdZ4dGaHwAN0SielpYSVQntG3/3F7QSMqbFn1bXxZvhlW7n7
uRYT6bR9dsNWA5eqJGgAyrOOPQ2IuSDYAlLl5N2KAWYwwjGe4Sr9Xs3z3Vgv+tFeYWlmYs0uCXq7
nkjNi9ShtskeL6mwlQGdNQds1E5hgYg/ICN3Z5v0oWevfsudJQ0n0rz8WKM0VOWSUQ3md4IQL5/Y
GyQvxXqpQIn9VuJqZT3U0j1sDbGTVQG2dhN7km1q3LIC52SMzPdu3U2nJS2RBGXuW+GwRi+NAmWx
4njd3uRr9bTBffzc7tprTimXQ5P98DbxdWrgFNAGmH153uJSN9diP43Nwr9Vz0O2vM8pVQW+PioD
+uu+UYzzoRtsEUwWzBnFzIZQVp3cT5bzAM0ahZm93okJ9ZuVK+sBrb4TEp3YcbKESw5bdw3nJYUO
PuY34F1eAXTC0RSgnmeQ0D4gZ0B3VkH7Z60BvlTrbRJ758mGdzwC/L9ExNgd+abcAjUx0WpqqKya
+EbpWi3qJ+PFA+zky3qLcRqN17mELUjZ6waeFZth0+j6AU/BGlX50ISLm76sNZtj1uXz3eLA4KMl
M96mZkFHzrKcI7zw5dIjlftaTzT89NJsA8slRCcrnGznKfETy89XJykw2zjZo5VZ2b5fu0er7NXj
xJ3x3ap2DlZFsgkN27x5WBYYmYqYp0sT9WTgTANzCDIAY8NW6EasL+AB1uuViNig4TxKOWp/pS65
h3q4JUKrCaJLpP2OKxViUdDR1iqNgSqXPWZRp9mVMLFZ0ybtlOnOzLYq9wZxEIE6oVmze8cN+9y6
nRu8+lk7XTodXiUxt3RqjeuOUB1E8uu8U6a8Av+dl+vezPL0uUBFSA/OHdwrIuXI9xFcRV16nUew
LPM9FlX9YiCk/lDXApJuMaQPTULnihNseV9lsfusZuBfBzebg0YVNcYQXixQE/UxFasMcpIODnTu
4xtRxmw5RBPwNVDaBUZfrnTJLLpvWmsLuqJGfsM+aFFeSWdP5Is8JILBVNQgKfuRF2Z9pdur+UST
C5FyO3VXjTe/a04mrlOree60pX1epE63G8Mx4kwTl0FHTwreNEdGPbuLve4Hc0I1SJ2pCbLMRdRl
KEaIFLkccE3kSeZPQ9PPp7zX8/2cLhChmYl9S9TWfJn4le0SMj9eVho1ti9SaaqBjNX+LRPmlen0
bcRxML3Qq7S/aGtdDbwRO4AHK+q5UVJCi416Xs8zZOULMa36XSwTnEgaY8BDNSfU4uNcvg6jJeBr
2wNw1UU+THnTX6fwIaKywUyDXSs9xCImF0ohnjuZuv7GzFr5JTPLMqw6wPZ6WccH1IQCllcz7qpi
LE6sMiswVJcmeaW8a5lX+grIZuT8WbqPTYODYmXJdpc01DQkOBRR6UhQxrNHozDd+LGWOj5MSOno
X6QkuFI5H8fJKC9ntqrKU/TI6hTjgnK2j9C2iiBOmLOUscz2NKFwsZYLMNwkjYc7rbEf6W4rR8Ax
pLHaFTux25S7icSPUy0t9KOxVjyozDroQJldiLC+/OLMdIjjsT9WnrEcJgFyO82YT5ZK9yMde4M4
DACyJaEAQWnUhADF9oPWqD1VGy1yitPvZquygECSx+pBIW+LxADs3qqHVXH0fWH3WtAIHFS1k5Un
b7YIvhiEjXWJF5ZQA2JzYmXY0THQDyV3NlzJDDmSubYe1U2Wbho1vfFVQ7iZOCxZs8Yr4rUGqPaB
QOiOZCGvMidMBZp9zJiyPFUjnGs6f/RFEEiXfuo2RTTwD/fqonUc5XAFrGqXHxJjUnnF+QiFVepP
ia5UodzYq0SUbzfeq2/NHqeNpuAoaeTEogyaHHm5+41qqPPxaoHF3nrLaWX2t7ou1UMiTU4ChTpf
eHLNL7SuKx7WiYACpasx1OhbdYcF+bGmwxspRZYc5lXYl4PXtUGqGOknGoU/yCHIC9fAMVA1EFS6
Tcv/oqZLpyIpZoFzqOywgrFb5qQ81LT8TQJZlM9ggT+lgR8kEaBb7I3pZGq/c9zUtmjpFEiNeOpM
nvixqG9GigJzjWOcNIx3b9mSnYgiNpxUjk2DEMUnAsLfBBG26Vj45nmMhCLimP31G89Nww8BgfwR
FJS6m2jtH2YOk9fmjNB9NCvOyMsgP5G5/UEKgoYFxQwxkx6qmQ9KAFu6wzrglDriASMTQODAK2Q6
5j7wTqYVrXCrNwINMuxyVZoTGLJUbXL4RJDwK5TqpxyByGjuvqfxEdSfqo2/POtmiD2rRydy7ETO
pZtlJdigMZyFc1CuGDsPC/ojAwP7nnky+SUjRasdCaQH8Se34w+iHwhLG+GTW4G+6IOGk/CvzOys
3jp6tLsfzVmdHnsT+H24DD1GGK+R3WfgxT88dg5iOsce5OxgMbf//pcvn65WNrhOYR8HdzGo0tVt
0lCSmTQWRKawaAR9Lj7R2v1+TWQsNh1tGA0a9+qDfFJMhTOIstCOuYKvYSBjVA3BkpAywlACm6Ob
2ToNSG2ZrE9QJx9UfjxrF5zsxm8AkwR38SNmoFCk7FeFEIvctbMj2UU0LlF74f5Jzy6ZaA9Iyc46
isT97E7ZXSZj97KW5v9Ua/PhU3xYXXIq3/9N2Xks2alsW/SLiMAndLf3u7zrEFKpBCQm8e7r30Cv
c1RSqOJ2T4QOxQYyV64155jYOTttj8hLOzmVVd3YYdF9wcz74+Oar8J3JRyerS0+yzp7gWmlijV3
78vGpvrAxNhlKsQ621pkDNZeujI6mmD6UBkXP6D8/feH9cdjnq8/249RuiOaQw/326vlRr0T2Xro
szHHzA2jQNGAkj3M1TFdIykgh8Se7C90XX98QlzUdnHi+zOX6I+POWsEcx+7nHa0PbB+DK5VP3vK
7jctPPNXlvRg/GKr+EPNxBX5LjjYiJkfaXy6TW4/HSg+KQ5JYSqhovUwywxJhNyCnDr9Z8BcsSWU
QqvlkmaM2/+PXxObBr8wokUgHQga/fnv+88X3OZFR5FYeTvb0z6og9xDIFO0FGWEBSuMLBxtStz/
+9F+vudf13QQ1kN+Qi/sflq3Vd1qhW3W3k423sRI3g2sow+RHe1aO23zxvGP9AI9zkGD/GKNnL+N
37ZKDxEcKAfWR/Ar9i8x+n9u1+5cfEX14O9RPhj1SguMUtuWcL1+/PsW//IiOcJEGQg0gqXqcwC0
UdWit3Ac7UVdnoUiNKswEhALZhpsaO59sTB9dbVPck+6Bl5jNya5Inri5xtRVtZGY4x6bxS6yXmt
18f0iw3/jxKHL9Kcg64d3lk0z5+eYeH3VM0YpA9ubBT5umii+I2Fk7emJ5jk279/zc8vDOsuRCa0
tliKfOCVn6qLrPaTrmms+ACMqL+mXtTjZYuItCz7amOHdrzO5hF7JlHO/fvKf7tNh+mH7gAPsdjq
fv884ghPq6vbyWEcyLYvyFNdkEdk3OeVV3+RKv2XBZfqidD0ec2DVfFpX5MBh1e6it1usArmiQx4
MrXKQ4Y1o1flEQZqb7Yv07dr9yVdOOZrDeFBX9zwX14lwNZo6Rlo2uiQP91wEBboXWWWHkKRxqtA
z83D2DUtyadGLVD3zbkk//tPTLGMwcYRbLHOpxUo64shKVzR7gor8t2FFwlQ9IZmEmCkBV3mfnG5
v6wA1A2AbT2Lq/0R3t1rtsHYz0kBCAzpt8qYjFsnVPkXy+rf3hv45wJNrGczMflUGLk5bd0IofKu
T71pUznKv3SR4e4KFIlf5Qr8Zaec5Tawr1HLcuL/9PXXpPEFdFzUofAJoaMRh419FKWhM4upynTV
I1VJj8RpFy//85MTrKTzD+nD29Tnn/q/i2laFW4sRXJIR4NCh7Qvjlq6szXBIm/+falPLqFfpZdA
H28wfEJXj+z692vlKk9MLyLCJO68+ew92IpOT8V4CGVzxayWOLISO4RQ2KXwt3Y0asEAbYYOvW5E
U4USMfmiRDL+8pQp8qC1MlalBP4se+8NPbaD0swOY561W3tyzaVmm+sYJRhH6KmDOiAEHds72oGM
K6Z1OhDymBKZ42WCVrIir3Xp+wSb/vvX+tt6OVN9fHQzjAg+107CQvtbFtSpiHEVkyMkJCXECzKU
0v7bkIUY0UdGIWgCgy+e0+evi5UDNTxnQMTZUJ0/C+PtsibaxnFIsGv7giZgFRc2MXURksT/7RZ/
XQgLACslX7H3q1T/z7uXuQwc1ZDIfUX2ZIHyFkAKQ2PPfMphrNUE1vR6f0lpfjPfwYvwxX1+/ubm
y2PwsGyLHpVgMv7769gybK592tL7WPnm1jD7jnisQG7MdAhehmnA4azG/O7f9/z5dXMgV5uUaSRI
0/3Fa/X7RX3Va8RmNdEB9V52CErfvUjyT1aIAL86z//tUuzvaNOR82Mn+bR+EcNbjipu073VuvrV
kRnpTUwZt15Bbtv/flfcDegtbJw+Z+nf70rocqpkXob7AJnQZnR07yjbSl0Z5XlfoA9/fZD/Lf/4
BXkz6Y5TdZuG+5nuGId6GzRaI/ddp+DfZLUL3QR5dz4wkxgGdZiIdmWCqoiDifSY+FS04CpaVoUa
CYOt6vAAXr5tF+Xk2MHBMyP3hxy8Gp6R0fpM46Opd17/59+H5Y43zdUFP4/zaZWljy49UcbImmqj
IluZ1nTRj/Gl08px9z9fivfLNvisMA/CZP/9UZCw1PmNRnweqVNqH8Fjj80meQwLUvb+faV5uf70
IICdsXjOHg68Sp+uhBRk1kQLj1hS18wPCqX8/aDDzVu2vVvQ57aLLxbrz+UVj96ijJtLKxZGw/70
RgdjXsCC0Pw9M3Lxs8TaAOaGGO9Z8vo6pHRqAHZ9T2RrLWIfcca/79f4c2GclwreOKhr7Naf90o/
sauU4fywD0WMp6NN5MZ2E4Y7VoE7kfdrqTVF55I9/wvUEansqWGKfEMny/3pNENVk3NoItLUkNx/
kTXxl4+dsotRwYy/FKwxvz92z5vgeFJt7ofRgW4VGKTTw8G5RNTkXzz3v/wMtMoceifz7kD75vdL
qUmfvDjt40P9q7leSbdBRDhB5/hif/jLPfGtI7FlL4Kqp3+qKoMIjntiJ+GhSwOoOsEYP5joMfEW
tO4X94S69M+3eU7WAfo/15REafx+V4zZJT2UNj20wahAIAWRvXWaCglFK6r70iX/tzYac+MYcfxo
B5PAuekVEVEVU3MZ6L8TijggrDegr/YN82Fd75IrUj/nTPJvevQ8iyHlNOVvflzLg5V6hBEmKiVx
Nw2PesxgyCusj24Q0FAsV5Jnie4xrm300ionJtdFJcXgHQ6YFTCgyCbUpVqlNondiI3ZCjBqtlD1
wZ8ZNwGFVrUg2V4nE7QDbhPSzZ4b85yau75Y9GXnHAhUs7/LojLIMAjsbW1G2Tp1HHNNNop7yqcB
6WpV2ZuBEY8ERiLH+8iU8hLpqb+Vk1FsptjEr5pPWX2jwwzYJ4ZAfz6OETikURTbSvEyaiVTTGoZ
0ufMMTwpMmhPUQ1is6zMYNPpvdpkuNtIftfzZQlFhn9sdIc0yn8CDP7o2qjeiaL/iOJYHYeAkOG4
yvQTEnOGYXprbjW9orFVcJjM8gZRQM2nr9EugcwGqH4sbQ2NmM+5Kygleb4Fg8AmmzaZk/SYU4x4
I0K32WrREO/qGlqdPnrY96fMRos9QBCedAd924S2l9Hkrjam+mL1EXGMBXyUiDSDlc6kfy90b4y2
Tas7t3KYYiR7GRy3agLZkSS2ubLnsYtTcapgEj/o08IZW52f2RPVNu1ddzkIdOcMpoDIJIAkUT8I
Y6erAfP13PRYx0KSa40WBvFbpqO+q8YebxqzyFUZOs5hQPKzFZkPSofm2kLTB9R9ceezIxNb/iJC
SWQYetIl0zXm4obOkMVljj7UJn11siGKkbU0Q7f0xdf1l52COpY1k3MnsAfv07HYJO+x7JH7kXls
d0Rdmu9J32gv2qTXKyx4XxWwf6wbNB1Jk7I9mkRshfqnGquRIc59J1V7po/uLs4B0vmh6SwcDaf+
v/eEP+5sXp/Yk/BM+hxrPu+BThX3ejkM3t6q+UR8ZLP9sur6cNdFtfWSYBT6Ynv/2wVNktg4Kwp6
9p+xLK6RZ5XGwXjvxnZ9ipo838VDc+tLvjG/7uX+3/f3R43M/bHT4lGnm+Gw+f2+KuraCIfAFeGB
BifGxxq3yNYE+oULg2njj45vzV6w+0+bf1/3j7MiLSkuzGR+vigSoE/Lcd+UYe1GKtjbGkmRJe1X
tdC63N32IiVlFGssxWx14zmle2gNf1a61dGtEQKfl3EhvmhkW3/seez4HIdcVg2anX/0kAwvTiIH
2c5+7AwtYM0VsOYK2yOOMlaVZYMvm6YSF4HX1U+xV70PRP36y1JouJxYKzBAZZlwwnUreOmpEHLk
7YFs0tsxA569xbOQRHvHysb7tM+Tu0wPs+w7NbA2Xg07xR0jjc7Plu5YSG3pJwlC58w1VXvwy1S8
VrFrn4zaT8NtBnNr2ZHwkq5yAkgRhJta/BIWaf8VoeLTZ8YryBsPHMhFlsauID69G8HcW4z9gi6M
yoOTHTPabub+CIPfr77oT6/h/19K+BSapFwRNjw/nv+eFK3cC/uJVqyT+s1dUQ01xqLiu+H1/dqY
GJhqmeZ8UX387ZGzVOl8aHRG/sD+6z5J3qMxAoLzOvfHEITMf/uokusv3vS5TP6tjKZWp6ClNcrk
0WAM+fu9tUIETsNsZB8G4Oor4WqMwsCXTwnqAN/q1F63yOFhRultCe0GAhWg3qqQOHzxrf/tm8P+
TwvE5mjKjc/l939+5cmO0sCIMm0HjKTJDkZBePEpTiQyYtEU5zh0TnrrOkxIZayIWeB/gzB2DObm
BzyLch7aFk3/xYHvLyseT5w/ir8NT9DnA02iQ4QuRpkcCs3omC90RrWeUF1H8FHTVi5tfNVfHZ0/
PXsc+uD7aX7QqqYvRkX4+y+Rclxr4tTIDhVm4W45YjBBRq4V7cO/H/4fBxqe/dx5d1hduEX904HG
6bu6x3kbHmyB7LkG4hzr/lEnDew4YW0f955eCRiN+Ez+fWE60n/c4wxg0ElbdEgYJejq0wrb+W6K
GK5PD4UNWmzMb1trfO1r472rgFtqIt33TnHumu6Rj4AREqRcQ1sOpjoQtnGr+dgezeHM8GdpmOqc
d/rHZKRXenyPbZgd+gxgvGh/9HTdlmYBLzMP/A8/b95G4Z7svN3rYfmcoRkcDTPd4klOGcGmO1n7
r4OIlmk7vgUltD49gn4R+NiWxqo7jljF874rF2leXxnE7OM4vyJ8fKit4DRIHVaef1/V+tEcpYnL
tV1ZLt7Duu6e89S/rUNnnTkRxlKBNR71VyvVmf7oZabP+ib82spZTaa5SqQDPwlWpxgwFGn6KVPi
QRbdD0ugCoYkkPvOqU2bnathvJ6Kn35RHqw2XmYqvkEQpAD0R6+BAiWpnOTWcbGt1eZ+FOO7Xo73
vhwOSS1eSn/6wPP9XmqJjme3uhbVnOzsOjAYJggQXniNuI+6Le6MaFyP0jiOCbxLDeWbmipr5Yvx
MA390aj1x4kTfqvVa4pbc5mMUA1jrTlamrHL6ujkdsjfKbUxk2A2bPfgLPtVY3knkAgrzSoQxtVF
uLDr7A6lyRGl13rS2wm0AuQhZVX8VeD/3XCTD+W+9XNjMYrurob5Sz231vtKLRtbezVSxc6MaXGd
WVBQnfKla576wlqnfnBfIAUhV17HnJ64i6aKt5lm7wZonlPjLUcf2WSm37R+Y6K4mvmaeb5yqLER
a7+PvbGWbahtmyR/bpxcP3ESBmMcGpx2OpYogsSfaizLvUv4OX8rxkO1ZA51LohMXTS9ddWCcUuj
WRLrhp+0ib9RqvoYk9JkPYzWbsRNFBTuakB0ysGiZtUT9q1A8rOUiBwxa+3rHMvjmGSPrM1bcq4P
3UDzCQXXKkhN8rvhcXZh/Ri7RNEHANts47sp2hJMZnuLd/EU9dpbbHc/O+FCdtS2ta5+jAhKclJP
yyFH4JXbT9gR127mvOn5uG+98VAOaH+5cfCOCsqpeWF8EC5tFZ+nSB0zGx206seDyoJ91A+bMZqj
gKfkjPdghaBrZxsDhz77IS1nEVh/SFi07Sy/UX30I6+TJ7b2Q9NZrwzxb8ZUX/dt9e5rcmNU3cbS
i13pgJrMJn2lSf22j5Akm/CZHW0T+s5ezP4SXxvGhQKj4RE45UmxFYYNFavaSKgLC4fpyRipFejp
UzXIZZn190E0YvsJ9/TdtibNd6eBRT4bgsdxIaX+QE29HDXv0Jn1xdOmh7Ht94FvrZvKQ4sl+p2b
gKlqDbYcnvKY2++aK6+53ryghT+EpflYanycDh5rp0BSjs9h29Ujr4vCHzDCsWheKT0PpTl89BjT
ky48BlayMbPpFcHwtkrGHx3R5LOjwjeyDw6jN5rtv48+FLVKfCNyOwEoi65ZOtYHhJGXVsit34i9
lnQ3JfGBpiwujHSypT6ND3VqVos4Mq+miDYjHxrVYHk3JtolQjwITwRcsuHiALfVCv3/xcEvmQ5M
nTuiNkp5V9TVwcy7Ny/wlzLBjMr3pXmQC4y6XIi8eghUscFXeHFUe8ni+CEOjEMU98+OMjeWo901
ItuoMN4MslmlllyUXbquJwYcjo+Ltl8HDQZlnSy8eoCFq+2ihjUWFdCzZWpbNwwugF932WivjNG4
SXy4CrK+TRq8sW4AFXhQ2HQih+Jc5juChHZykNeiqNZZMKwtvd9lIRHNndEczTZ9DFx+Fa/Y11OD
58sL6Qbw09v4b/a1CwCAtfScjuoap1jnCBtzFzw62ow6EkK9xW8jgJybpn80GnUXZwnuKjWRkBSm
i2qwOfWrO7fU4d7r+yKOdipOX/QoOFejBhe3ATfTJQ9RZy7NqN2acI9Hy1qSsbfgIW+1bLhIA+rk
UG2d0lrag3nChA+PwrExlcxOofxKMskS0x1ADoOhLqK4vS/K2yawyWKUmwj1Pb0rAumb4j21xxuG
HxssYgfs3kenDa8hcN4BjRWmpgGoU53dF0mOK8MHZEoFPzTh99Jp34Muv41s97tBgrVmVPE6Zd5j
xs1GecZdN2U7cwhvdOSy7GgbcBpgXfLrGMT3XS02jd/cBl3x5OvAjFT+bdSKlQxAveblKa7cx0TL
NQTOakOwFRYwv1+XnrbV6mgfhM3OiDwLPAQsGt17990hPoRevHQs+Vrx8AH/K47xE/RJJIq3YWJ9
OAUU7BaoMCMzrDTNUDz6AAkR00YvMpO7WOkbPc0v83pUVdZJEBg2tvWqmCEM7bzWR5pY6kVwJwn4
bmzjYXKtQ9LzZEot3EQzNj9CMawCa99TPNSGeJF6dI9jd9mwBy+w5Sz7LJ1t783GMsvr0NgjPBtt
XJRl8dazGrsT0FJR3XZOeGwybhKpqYVEHnL5KjG7czFGO8dK9rzEKzMtr4GLpbFoXdymjbuHz7Se
/PYQB/oHlitgDQVEa7t7FNLaVhOog75v3nH97IsO2LCWNOcotF6DJLnBwPISunhJcCE/TyWBAkMY
bIzAuSiFO0rX210k5SFy8a0aRrfVG2dHelu8AD9urRjGQeVXpQc2uiEdrC3PlUrOfmOvca2lS2kA
Z87irWHhBdQthsT1U6YSks/1n3QQ1kPjH6tScAyt+Iwt/ao679Uzxmud2U/YKVmgTfvJAdVLm2ZX
twKDYbZ3R52eF2YdydmzdLSbvsXywnKapMWpja37OteOTR6z1+aeu4qm5ogZZKdN5gaI0NbsAbcA
0xqaYM3R6ahSfMhGdxvY4UcFzrmx60MN0QyvyCbUu3vMGZvYG57MNhK0y+qzwXKK7n09OGBQp3bH
H34DDPc4eNNbVPA24A396ILicXKbtzIIjpoz/uQDxhtYNAgv8r0x6B0uEm1laONN0hCNwERo4fna
zlZZuohlu08bcsiS5MGNGnOHSxm6R/KuiULSHOvHRZrIteen9+nQvVjueJcgWiFDfnir4CERh35m
l+D4GW2THni8Q0t3MVqwA1warD411FBhxSh4YRay624CsrmheDvHpvfWY2WtR6doF4gewbk6PhZO
S91K6Q+nvKRf23tWuPGb8a1vkkstxGuSGBvgBRcEky9FOEOg9U4QlqGvwkHhI4qe6qqhVNOGfRw4
T7YVvbdNBE0h3JYW7xIhZCuVhrua4rXB7gmoiMZk2W51BNiR3m5yMhYQA57DMVRXzN7RytWAJ+Vt
tOFL6WCVyG8wcrZ12J21kOq8xdmTQMZQbP7uFAKOLPTb3MtxAvA0g8ZdAbtgexrA03h4vKe+Wg8Z
VptueFehhsDUfxbzAtoEYt8kg7Ww/Az3gRY9FT5IJ9owPxnd7cYANjbnCOTuJDEoqYU4HSCoVpl3
i6E0RI6vbtDO32IHvxUG2BtnptGYEAzKtl5ncccDaJKHKo7PKq0VTDlvl3q4r6g83uK6fC5ytUUm
ddPomb9ozH5nWb+09/1tR/2Po9lZtz3zWer5SzP27wWgNJZ9WlKR7qycoboOvnPMB2evsvLs9/3T
oLKNq6crN/e2XZWctEIBmymsFR/8tIwMZ9Upda8nxWPNqHOJYWVllyh0IIE+eGa2nzMtTKPZ2UNy
U8tozxkNPd1UHobGesZQAt9DgI5JfAWGJr4NqkytEcE/5Hl2ln14kFm5MujLQJ1K7ZWXgBWuS4Xh
3bjUeU/fXNoHIW3sfDZu7OIhn+RtpIfUVm57nHT7G2f7B/p+D1bvYs4BHaWwby897O1XxsAPzLmg
IZWAI7rJvIiMwAEfIcfSmS1y/Wwmcp3vFPTwHcqauAkFd8Dj1TQK/Vwnlbas9R4PhHgDZrZp7Uis
AhHv8V2eghoURK++pSa7MXiUN9sqH2oHM5jNN1OP4V1aiYOiObNoCuz1Y3CFTrUpmANDIDL8VT85
N65ZrBzJF5jHM3RIaBebMIINDqkXkRnVwY3Yrtg+1xyCz0pRYyt5Hkzse1OV/9T4+xKb8ITBoctu
u3GHzUtbazAxWm/ayvwhiYsn0IXPdik7DHCgPFzwGfDCSWhxrbMpq2Ztj5GzRIGbfKvsAoijt1BD
n7B5q59NpF+10Ko2bsNUgdnNySHnwwXatPTC4ibpmPK0VBKl1uGLTourHqWLoXLCFfsyhmdlsA/F
9tLO3GshWfNgSQhC0pWTbSxDvRHZwgHUjLdjiEHETeBg+WZ/p+G6WDEXf+9A0YNq22tac9CQlBKD
0HzrNRe4B4LslT/SyslMwlaaMOZ/Fl6Be93QC/6QcUJ6TorFu91a1Uy98x7EBH8Het2iMgQWAS0g
RJ3gGKWfyKynYyn0U2eYK+XE3FTSPQ9GUfIkSpjWzMWWZqbNyHdXX7olk6cM+l5msGo3sjnLcbxa
EQOeHBBcZGVHycsxYklvYvWqNGfZ68Y1qxNqla5dpo3+zMno2oax+07H+AbfUsysg1MtJjSmN46W
LSRePzFVW3zZF87ZK8uW0Qn35Jr5/QHW3LqMI06jFc3Z/E2iwkoqUGhxFmnLmIXMoDs39HJL+JW+
8idIWtjNd3nVXNTgHSPXptJxsel0zoq1cTXa0x603HNuad1y8LCvC/bWfOIUodXhPlX8267kCNq8
KM14tzvASjqogSGabtswOodDeUWJe4lqj8lNeUin8MCUiRy8yEA5Ob4ERnEygTXZjUXtQgZ4PYGG
rKId0iTeqNFrT/6UvKae88MJcL+mwxwgGvrZqondlenpr1mfU712yxb7JFMoAEN5seSce/Lj9HtM
6CCwq3jLkrlyO/0wJeatjMduAz4H7094mnipSFgRDxzrKX2M8cHgbZeJVS0UwbAr1cGM57i+UNiG
DE178ER+7KBkLRiwvlVkRNGHfMq6YKQEL2E9We6RhvWxKcnJaJzkILx2K4fwBE7lxpLJyczan3VD
p1QK+zF28kuTeQdtRiIO9g8VB9VyIOgiz3mPrHy8oOLdNHMGZi7SnTsTzvIsjs6qAahihUA/jHE4
o8l5MTXnw7G7707NscpSwCG9bg5xSDbM+t6m2mO5IuUmwjPvgR82ceoPlreJCZIJcK1ghR7vNPpN
NN1WYGTavdWoB0nSJrtRtnJbsPm1Ni0yezhD0jjZ7bBRTJenUd+7Po5HYq/e0WkDtrDFUyuNg5eL
E1sCyzPpAl0TtCsb3MVbbhCT0VYYdceW8iLuza0n0nFVOgovXUrJVQ0bp86XCHK2wGg2fDOXKLDe
x8hlMZNybcroA3kS/xZa0sKMnFcAsxtXRPcuUE3dhfhYNy0vItE6LriNyjTZurRwqYLhGocecSEz
K6cbnmu9oZYNShiqBGb1CqO+5509w1vhiyvWg5HfinSin5xDThuS4Icei+ew5INvdRgZctKx1onC
Pbghk2+KkEUTmYc6pMM8O6G1JGXUWcF18icWQK/lUFLo0Tofm3ExtUm2ymuwGkYld53ZnweWHt8s
xvNQAcqye5fPD4aKg+N5mU7UCTnxqOvc9R802CabwKZr6Rvxwk0lv0VZqDWnr+NIwphVzBjGonnn
1HaePONexkG/sFPvYuPVnw+YD200Evvh5LesOvYitgAImv7Oart23Uv4NnFVyIVjtLi2u/2vJqHj
ICAYWUq7vcnuzLIK9HX+TiRsxcgrHyu88bWbKxLjqbnRwtwBsjtquHU3YeveiazmlaZlULvWLS/H
D3OMjwVWMLvlaGFm5roNspNtd6c0UHtU5GD4xq0eiZupN65YPJ56THKtMm+NJt97Kn4csvRZZGG9
mMr4RTeciznRTlCOxozbXueiv6CXeBhDFqey5rTOO0cJvPZ0RMXBeEDkLxbAWLfAah96GmcglJ/I
2FrhTyxWfkU4hWxJSUt+xFGCBV1OHzIgfi6X6zjFVaRHS1cD8pd5F2k5q1iYayvRo4WTB7eJXh5r
g3gpAbTKL717o3yFpzcsk+AlS9nTaDtwnZDj0Dgz7TgV9/TZl2Vp3oPYvTL4wisWseSU1Ts5heMq
8kdtJXJjWsuZGiHI34GOWRsroEfePkJ/yL8JF247qY0vxUcwgZzwggKLoz3dRTZ9Vkt/qRu5Gjry
GEbRP0SB+YBEP12WZnpi8Hcntfg8xgbO6P7oBJSoykApHGHzKXSS3grv6nnlq+N7y8Ee7wDgEN0m
cI+LO5/9wYCt6CfOKTehiUTdGr7c3mhTY+MaHAP86NBl+uNo006URUYn3rC/lZKYHFv2+yIFmiY7
ksIypb7RiN8E9F6Jt4lf0h6OWAUSw41da8FD+1UM2MvRGtehPT7jVd0WXQwdJLM3og+o91J3aw7i
mPr818QSN1ZTN4vBw8Hc99lT4UqUJwatb7ETcX8bTvKuKfy95SdHs/IPiMJucse5xrq6D+zqJ0Tn
p0wUR6XsS5GN16wdaKs7K8Gn2uOuciZQpjU55S3hhG6sNjJVz3oYrmDanGiqQD/Id4PZ/izR0fHC
Dc9Sh0pWCuchDHTOtZCswtJhKjW2Rx0GcN3WjyHbjWaP4coBT7TIZWhu0xxRukmljFtljsJS8XOg
V6TqTDCX9AxrdwdorGgJhAJwaXfAAJBaKJNJra5C6gsK8gX1HCOnXO+XJgCWkdOkNsUZBXy0y+FF
VbZ9MVra/7HNjzHUb3oI64BmY0ZHuoEfuMxG6xIy1xY+N111KyVJ0BrJEgNS/iPx7OLgpLm9CXqG
HfG4DT2Ky8DMl8CHWOqE15O1J8EbAJyKmvPYjuAuy2tk0fztCoeMQe1d9/O52xgetFp7xELygybW
BVLrsu/iZFHQ4+kAdSw607yi2l/JYkKXONEL6Y/RaBiL2aEr45CCtMT42zwy6w5nIxFAwILuQIau
c6RsrohnhOOzyOsCnSFZb8QTy87EAW14D0zJaWapZ1Sjj8FgOMtBOXeZdAlOoqyPnbWQ/mNHtlxr
ye8pw6UyyHbGhB/c10cyB5x4bzTBu23mFz1AxWSnyUM6GO3CjztAy9SNxvTWOcBaiUEblL2JAKKr
uFtnwrxoZfys4uh28on76HBQS7vOF3qevnm1/FlN05NrsVumNJxVYKC7oQTLs11ZW9tJC3fzlxFX
1O36xxj126DHc4moKVnnHclXrvlIiu02a6NyEc2CbFAG35CWAKQtCgKwYl6XEAOngvND/XejhkBf
muTf6Q1ZzVWkxnVXF4c8grRM4PajYY5Hzw2PEwf8biYNZW6srSLNfrPqDgRoHh+Ym1y7ptgEs4Ou
a+q9NkBA0dPuRzO4pwH019IHHBZPZFSa8TVSabeRBeMux6CH5K/obl8TouHC3Fs0hCJ2Awlbg3FA
QuUtseCd7MJbt5na9Lm1ngwsbB1kljgaj0YRHaZZcVCnQEOfGte4LXXOPyOZaLmOIErsxjD7Xmnd
LjPNtbTFsnP890qSCghBeh2BgVh0vn/FbHmJ7fYdmcBTr30rPIO2EosqP9oxlg3JpEwUF2LGohFG
ts5rC4e/YMcsAZYpb6sI9WrYZhfmYP/Er3kbxvmuqGeG7AzSy9KHKlAXvdc20kfqJUH0eb48O4l5
xszJJqYxSRKnLIqe+rDedGCdtMB51qv+XFIFKYr8Oul/cFB4Bdpz8at6IbBHVopANF8MkIE1G5i2
vYSbsMllf5R59Y0v/x023PcarsqAl6ENYSQWab7kx9UXpidfgWs8J9jr0WI+sOktWtBeRpWCtSQ+
UowbtqiN7ta7PjduOmYkeH9PkTnNUXdrZCQr9CNkZYF0Achl1QKIEsQ7FLZ1Ld8dBZkvJga8jL9H
qXdop+Fbk/0oEhEufEDVusyXNu0jjiPxU5cqhh3pBYnIMaD5UkzJqiuSo0PXCzrSabSCs9X3K7Oq
lnrdrhXT2c7KN1FsbqAGn3EJLwtbPUFHXMdav/Ltbk2SGUl5KoDUN1l3xILt6kxbwOD7P8rOYzdy
Je227/KPLwF6Bgf/JB3TZ8qrNCGkkkRPBl3QPP1deUZ9dBtVuIMGCujuqlSKjPjM3muTq9aRPFxR
NFmls2Viw0XuDccQebVZCmuNMxEQYJ8e3MHZ4Ehd+MCEoISyzkmNE4aetY7YxYv6F0eTuw4Rxi0/
0E30hzAavzuIRn6Y4Us2F/30WsK8JNjAgLdjr5EPnm8kiyqZTx6uggWROIEOZRRkw2bw4sOge2eL
pTIsRLHD3R3knf+CdnU5lPQUdnvXZh/kq52ZA4TtQH6o/ZB5xjGMv8rBPJgpAXYm7anZaXe9Np0n
GkMWWgS6YhCX43WwOGma1jlYXrYN570F4XgJPGU3dvLasimlrWOxMrxSSILwlTSnfd39Ym9QbzQL
fmgVe2cTj2zPViES2ffYi7c8KcN9WaWw8fzbyG8/GTAhJ/vkF+41s9v72tIgkeQcL10J46I7R2n1
VWcMQiYV5E7LtQUEyCceLZ71BRi6iwcIHz8MOLvq6Hu/qilcNbVaW8p51RzwJCMtuz8RIuQ7/aPX
EiLLlhSF605NYp9Myf1NDlNpGg1Wz9mEkbh7rjRotpVgrqFLb1nrlMGN1j2YonqCv/yauNFpLopN
bMsrTryHGYqXdpPKiezYkrrbApuZKoiIsXlq4+gJ5fLVYiRuWvLomMNjTyFey35pyOZiQUhNcd4s
Gsqt3p0uuTHuASuSd8nEm3mPXjcPoV6tGaEkwOF+1SFICqfZTSb8i06ssqp9yubuifyB+1mKpaW8
PYNfViHyAVwRg5Doib0JCpyq/9XB3C3tdjNJk4ROwhjrKN62kXxgxcXxpmd3HIJrbWBvPFomb75m
YLab21UkkyXCnRejzKvAjjnDpjkyj11JqFtIlFpTE4/oOx8drmDyXxmnExOIRy+LwZVXoaDYHKg8
wtQZDp5VQ9Iq6Y2yuOAXyxCZBR2jtekwMU8kkY71TbXEyPDRCu9z0vwDheo6NgpnUYV6xmUUHz0J
zlhp79ns7IZKuFsq8ve+d84hQDMiMZYNsDNyJKcpgDrPI8G02JTOSUW0uIVf3s+Wvy2G7L7LyX72
7H6ht9k+rYttYydLxqeBF3aIsyao8a1ZrgCW3OMivuqlEUxadfQGfBcTczHXvcUTlg+kPq9d6dz7
I2OisD8z4g4aUVt3oSeiVeFU7A18zgNZpggsfEFMNVQGVtWHtjE3ZVayCNAWtWtRPttBWoCpV+W9
N0UUGhaIhm5budlD6DJurscVqINrVBJTmFbRoSzcZq1bw3ooOO2r2kZ9VRVpQPIK8iuZJP6hcBx5
Z8L8eFRZ7u9yFfqBLlh28I3O6cowxhLCjv88WyRvtmos7oVoN5ZoGesU/KIGuRmaFHkF27+EOUC5
CLVcC6zJ9J5Rm7Dlp621Qc6bdeWu49DlifahbHz4RvOltXUQFXLjphMK7ZxLA6WsytSe8c1JxOMO
t/AOKG4Q8Q4XvzUANpmRbpoG9YRlvjR2Pa10u35FFMnKgyqpZa9gJtGlzcujRjiZ1hIw1z53zONK
P4RUBEys89ceV3PXASKU8qrBK49982o6wGZJR7AJc8bDxC6WlMUWNn5i7HL8cbcaupX9HXbWG6g2
poi1rm6NOi96wyu7bEI2Ak0UTG61RiJ09jVAVD1qhZhRp0GgNyrvx9QJ6IlYexU8bGQjY3ou14D3
Vjpe1pa1ZG9/JLXN5DE91hbiesOjBVdHSZ6K3Y5oLsy7rObmqSE5rfIJifWosvubA22BfXOPjxA5
ZGmc0eUSQCBo0Dw2y4By8PFlpnPtxvnSOv5OV9pCH+YNP0C/qHBjS8+tF9J8LQZxsE39k37iOiEj
6KFYSU2dq9KMOZCZSQPS2oUAOf0C6UyRnVhtzyuDFAreUzQqMn1JMu1RMyFY0zbkaXLIeQUXADDe
NKEWoUdNP2fdwu/d18JixRgZ8cUExKsGeY78aRNl7XUWGGuLuFoOno+noIFLxiLXHGljaW3BIQUj
kheVUcNN1lrimLmFo+yYmIxf3Aj0tF1Z2N9NpAjgTVqfClkYWUTihWZ/M+YsvmrRZe+W34wnx2th
B5Lxnb0OcdlMAOND76v1HXADoKfsRc4Ss3lTveDP2jDVRIkjWDtDb0pOXgoVbDWXnpsfmhkp1sID
Rbs3lDT3BgBSynPLMYjIG8TI/tBmfjbnZfmsoltWsP8l/HdruoaFGySEttph+CX957xJVpJx+3zT
3A9s2Jyoo6EGhttN3dmdqU6a3h6X8GK4x9Q3A/xPt+ofk/G262y6AwXUKetqgtWHYysNJjtxt4ri
6QLqcqlDHeBWUe3SNZgRerOxqeUIOZR3Hri4V8fnduyDGgYrOKS1ZwFxnP17g4mvYZMa3Vn6hte6
X0wRQ6RpZkNYNUu/1j/AgslFanpBVnC5pd3FQE1K1upw6O3+mWOfeU+97eAWon4zqyVsu1Okax9s
Q8hIAIQ6Qo4I/SyAgYo4huW0TqcNkvhBY7Ig8RmwF/aZ9BfvxqT/qv1mE1do5xID7iaLzWZU11TP
f8eRUazj3jkwsmXOFH377H27qidTJFrOuP+5eNa3dAZtoA8t5lUNy9D0w7MXc8aLmel3OxwbMHD1
THcU0kqKjhBURXiK1FY1O2sJ7wKfEp3VFGioReizH6NoPjeG9eL0cHsLH3R3BJ1VvhtJ8zaVzTpv
oFom0WcjMmb1pSXWmgNI3MuCcArv8lF7iroG9iAnD2EWzXqY0/OQkHjL9qduxPsIKtnFYudmdHKe
8RgL7dmyIwqW6J6faqslPbRkc4GcdNna5WaARO+k3e+8nNfa5BJIQDKjSw5onV9ROlqMU6J9go+t
JcC5GOJAEADe+3DbHcBmIK7OviOD0sPykWJ8k1w94HoPQ0XVjfGD0zBQEwoFHZbtxD9RMNvv64tZ
uysuv/QcQb1Z5rTbcaVWZtbB91UrQzGBcyg1iK46TaX+ZUWCOpwdeNl8GL51LrR6Q7gzAWDE+LB4
Zx26GkTxNNHPZlA93VaCGcen5EZyl1tI/Gyk8ja7ZasynuouqVeJAMZi2s0hnVt9FWeoZ2Von5F/
bvKe40ejd8sjf48zCI1QuajzfunqaHqK8I2f6rkkc8CxWFjO3pGh0GPeNTsGzFdwg8vMmy5jjbgv
Z4INFTZhsIM6oy66Y4+CwZ/9O2GFvzIjWyUR+RxuslRu+NXnEUBUaKxQwXd6lp9mRUsr0SpNd5Mt
UAPCEiMvLBr8gyj6daYP7FQYSAgO52IyD9lsrYDK5iQbmOI4Y6tyK++OvIuD2xTHxKrJ20RtmDcf
dpo/CZmShIzPeU0ACyKU21aLDHmbXGk7zXYJC6TF1HJbjShX4uiuHcW7XpQB4qQlUR933B+boa3h
USZLjTaG0x611DiQaa8uIcMBJU5gza9KiXU0eby8Yis7sTZzEGwiMl5Ezskeptp6mue1S+MLjOiJ
in89WMXJa64wEx5llUY8F+ULBf5NBoWgiZyCuqPIJR2bFFjpoFzqIdUyAzQ7f8eW7eIr+Rih8SHo
vV0aI9tDoD71wL3XE4/cxdxBShQbaae0tv4lJDfB9YIqJKy0qTGtgOB3bXMDafFxQC6DQyxeRr4+
5LTYKdu02k6BJmm6s2imPID0eOn4RePJ3RZuvQxbBkWa5N51ub0ZEPEfJZZGbOydUbwlvnFn9YTX
xf6+7xEBhv06bXO1nM3kBcz2RqZw1nsUaX10tSt8dKbzUdfuBS0+G3yNgqqrt5I1A9HL69H6Jcyc
RX/E3zCa6YrlwlkRR7NIYRI31sg8MbxwmwQ1UThokxbjmOykMwFvEUHNwIZbeDWW8yLSxyfPGFhT
y/aDjVdgK2CpTf0y49ZcRqzAHOoFpaYl4TjgSNtdOYb48tNVrbRXO7UfmE4FXkxemZ8HPuWlbTpL
nHwE8MS/YorJ0EsJr+6rbXyT0BVUyD7BJCxwEMD2v4sGCV2fTtdJJJs+JVbZrh5z2sKFauxDCh8l
0oeTX1cQdZsLuTD387jlBUsCNQqDw1ba7J6xrLmPTW+9OcYI8ZgViWIAo7cFEuDk0XDqcz3GObLM
EAYIyn1+0dEZ9Dkseud7HJldSQy9qKSmc41RjyaWt2aAmonm/1BJO1CJdyhb49MD3LfMbsLXm0IU
ZGSQ+6bLzIN6CIlXznqHday5yLt0TbL4HY6Vl9LsIDGX+yZtdwn/HctcsPLNGbzGpgOwyejhM02s
gGt02WGj1Kd0OyTki2NrbBbDxPq2FPnB78UVFiOiWmofRWqIfSNEW+phUtEvL4UdoUAZ4hA0KEak
6N9Kre5ZpWiMt0z/pXbsaxlX56wNmVT3hyQhbVT27ybwTJIKIxxivMxRh7Jv4I0ee3tVVDwXTEs/
MiRByyHKWRGkWbKoKgoCUfM93VqUfhCPiVHuIjPcukx6+dSPLH8+lMvI3WsVt5RBEY3QvoEQqWXW
IwzIZulozWsi4gNmoGvaM4XKce215rGX6phqKU2Jg6uMbf5plCJcmqBlFqWhPTZd9qt3fNYz0aE1
GRow6b7HHbgJjeZOtCSWOv1d2Pd0mzBvSZhAWByFrLbVUpTQmkb4xegaqFS8pte3RBmQ8Q4D1G4R
PM6ontrW1jEOEbzVjtEDuCUaBRU3K4l5E2KzPQWhdIIGkSmiGmT29XfOXhsu8LBoJ2jZRm0fYmhG
i3ps2VNzylMj7v3GV0uHNM1lg/rDUdUnmcHf3nDv+gg4kPXxc3iPACUfqH+OkZ19Z/58xjixmKZi
7beKRtz+TitecU6JS4iYAB8KckHkcA2s1XWNms5W5cE0m26jkmjd+s1XXBp0yTkANBE54C2tconO
cBXx0fjfTE8uaL216MqjGsunKSO9z2HK3TF35e4iM0MjQpmq/o6c6ouD5EhWbsR6bdjbkZsH0vQO
fgwjPhEn1sdLjEiUoPxuC8mIwrZUtrS6bD9gSlzMXbchAuzQcMewLjqbnGRhT9DB3I5HaI8bIvjO
Rqi/ZZFNAlakgrHtn0d1cx77b9it1kNrYYZOKClnpCL0jKu8bz8ZkLBFzPFJl+65MuZx2STV1pUG
yvkkvMnI0K825S1Qz6vRFrAVS+Zhwb4piD35OlnFs9ew18wr8z6lxs1l9mQP6Urh9eCb3JWFtZjF
/EDgjb2SbkEyTspOBcgZ+KydVcFyYSOL+T0PCh8zq0a4GL91C7Wx/SoVi+7Bf0hNUlnqmAlkXHxY
3OEosNYJXVKGEBbz6O+4GE69MWxSN71X/C06gOh+7jaa2TwOJOx0cbMjD+QUZtPFC9uLG5d0IM4d
xSDLf5ImIlCFE+DvPus/pZq+yw5C8pCdyym9H2pU8rYnXzz2aLnBrE1nJU3mMd2pe4rZ3PQon7th
esSEsinbgWTGSF9EFa9rnOofjVud9KS4Y4lJyF12Z0XEEGfVPulkwJKU4Zx+mFMPDDgpAHo+bwlY
Otw6oHCyLg3K/LrRf5l+wpM0/PKU/eRyO4h5OFXSeTca7TFkmqd34jtEF3adbdavefR7NNRuZviY
q+Y8grLudTyGuugTqHYpwr+J9ES8YVxm5YOvmiPckWEHDz9Zo+ciCLEit26oqzXwTeL1OAqqCsW5
jdavLb4iPs66G7p9VcaBFsqD27rnTGhHDcVOWmtIIxxCfKLqVz35LLQJ+XBs805F3oBqgb3mLH2W
m7p67/iYes5wwy0qLMUxXFkpvguAeCxN3lt9vMaieNfmYabPzHTGW2O1s1LKPbPh7J/reF3MBBqp
zn7FHT0sOs1zVz2ta5zHGwCC33qmH8cs/4KmEK5kbT2VUAt9jeVXqhvXAaP8UDY5Gwes761CzCER
TTrzBw3rU2lXD7FemSutHa6hpX2Czn/O+5FKKHOCjqUloOzvtmJi3+v2C6FB65wxkdtUWxJEnEVW
1o9heYuh6B4K4m8WOHPuva7uSNSAU47rBmM9IU4LnqTfqlCX0rdeI6/Ut3rGYgnm9KtNPEgdDgHo
5Jeq0EAIZR94S/jlwTHZVHrxJUr/Met1Go0wWQGoPIVWA2oXQgyh3ElsPPUq/43ZFilBuCtUrzYz
iY8KJc+DIbmTWmQ7rHnqTSN8tStwJK/lCIaMeYVjluU6GSmww6YiGR7XwyAATaMPQdZIiAVZOQJX
Q2XvTZKEkthaGcPo4f4x1kCgOL6a73kYglp5JhLvib0GjrgbE9yZ9zJGUeNxMNCA21yNYcwnqJGC
Ns7Wzj34+9bKmZqH2YteWpG2S5lxEDc9yHpA1Jr0OV4tRLBkkk1q2Cbc84wlnysI1EHZ0OohuNvy
/xm3ImQb6mJCovfIvjF2M4gyEvQo6Djl2Jkc6t1r295QCreDN232aZ+th8jZxhDdO/Tnocmqr4oZ
bkHSS3K2RDAVP/HaLYg/PxcsQoZGvdiSOpOYwWkRjuV+CLOTMaqA2z9bFahxAPusgTx+pTdBkDds
PHT5hbQkLQ7XNceaJ1g6uKHE3p+32QFl56tTiTPpO59QjgR1s7cvZDiuzMivD+hh1wksb2byN+mY
d5u2ge7QXPNgFMMLpOar2VlBavX3ZM4CjMjPbjHxToxM/vIHrxiXecTYPEkARCCKEiHVK9gA7rqW
TZ1BhQrwWWQWSWw6yp05HV5sqAt1YR2tgtUyuylGcBsTYSaLYLHL4vjei0xJUO3cPiDDMI9+A1W6
4eSpeOZ533sCP6yjXmVb2uR2U7rwzQ23Q/aGjm011d0pSxn5dV46rm5/KE0avi7cVjRprNXTQ44k
h1zL+lM3TYCz3lpp8bY2U4ci2No2BmKDJFZ7hHD+JhkVtIThSXfrO4+nGPA1S1E9iX6nllhNery1
bwcbQ483n8mf2ZmPUUxmZezhjMdEOJAO0JdwtLN36AxXoQuXYRYK2N6eL0QH31dSu9gT4x5tdjn2
/IOnA3Ix1bAmoDBejMl8zj37xMRqMaX2Mrb1SxQZB4yZWNqI+UrkXC8jcyR6Ibbp11pKnNo9+yNR
qXRZYxZfKswFTcb6GLW83ZfbCo3nmJRPZa4tLNfcgvoNjHw8NFbz0nbsyiCvHDxzvM27t7WGi8Vp
zm1PSo/d8CtRgYqza+kKTCioiJZxBJwsm5kcW+YlQVPAw509uzM7onlwXgDT8EYb6lpN1ICmgeMB
8sVH6oeEIrm9SzISFWzT4rI3xhXG3w1qkKfWqCBfuPqDcuXtN4fgasKwopogrS3QJ3XH/twmFs2L
3j232hFHsVUzK+Es7qmOcG511tpju6mQjlpTfw+yIbqFKT3TMF5KTx6TmRWfEWtH5eQkAxHKAnOL
sQlOBsUlO2gLbxBk0tWE1Taq3MIxWRZC3QvMyXuLyNDbybTh/gykkTzI7hY2B6Zoh3CDd1cnVBW/
gMYoh/V7CCI9C/khKNl49GJXksfpHPkud05jBE7WPZId24GghFBLtqw0J9oi84i85RMg8qs1Mf82
JW6drNVfrTzkc3LYAqNeh0VC0kJP4AvCnMw2As+hk/UNb1OwOp1h2LmW/eai9Ez09s5VlblQRbNH
GxGo6DbQG4iO87vmdyVRUxOQvBkNxLSRHkkSYKNuge5rgIEu1o3qT2WtjTQEJnMdPKOcvCPCqtlK
wM1a5TWt5JctubMSFoNkokTuMsqmKYAO6xB/p34RKEEcKVua3vDQEZP2JbLmUvCWVBGXORPPV2V7
D2U8UwT2r3NHRTCQgmT2V+Ah5B5G3Rl3aL/Sh2JtZFmABv8kadywiLIGTFvSkQXuIbUPw/HZ6r1N
xuzdI/CXlhhkfqwR+dgtFVI51xyPzpj87kvCUKdpG+JXRY9/moAuLjrh7CP99n14RVBF7Uy8ZvGW
p22gkwZWsdEIYkoBpHvqifgflo1NCUpUpR9OamzrEutrPL2mo1r1vlLrNtXrRR2nz1M3nkixYOSf
jWKhFTehnvcO8uEzjCqEZv305YzWC6XfW2ROxF0PyYlo0m2SGg9qZnw8VsMnazCyfIrxWx8tvGH2
U+1RTQ9YmRgTylON5wZn3GFSMcYHDQut18zLSG9oVAiirmQ4nFuTLGxlvHQqO3W6DKJWXWRWjct0
0lP0qlqItIS2JZQExQDCQsVD6KIzoZVS7zqCwILdkMPlva7L8JqaPCGJQT6x7WmseAZUPrUdP+XS
ejR88QrQkcyDlgALeTLym8IuJjaQ2gNXyGw8xxZcdRNzJPukwB7yI9sjtpqxRt9xk1UBULkgOGGI
MQazbVyUkx7bgjTOFrEnc/+DEZr3+g0R1LcGVUjl7v0yexxsdmJqkvdzGwdJ6J3nYgjiAnUayElE
QyyMnGkm3kzc4ULax2pkUOWR5FCngWtYb6NZemsIIZcMBTWyVAYU/pDfCfkVV6zNVFj+smJcyw1i
YVpeJ/WXjTMz6Mi+fLssVnqlE6HFMD2DXU+zg3akZRfs3xQtitu8Cak03ZbJud0zxk2vFn0Puytk
ViLzt4x+9tPgP05l+WK6bC7DbAWjYDvpXDOpLNly6Cx0GvnaUB3Hhrl3Wm0x6vbVncsASN5By3nz
lPEx2cVh9vN1bltvVutuK1K7J694HhP9m/R2ArbUuU0hExXzayn6K8/Xg8bV4UArIjmciZC2nrE5
ZH5/bdtbmIgWn8fe+F0PDr/TdmuY7LnL8FfssJM39PnaoMNZEGnwHSWcBXTrdBgH1G9opnV21/2W
DcA+aTkPfehgfoPEbpZsZbI1kdhLiEwsMwuf7Bjjt6WiU8jydhw+eo57s8pPlJJPniiuWmLxzrXw
KZT/0HfapcOp4NrWku6QoRRTSWfuX0PySSn/t32K98D3rpH75VfFRflyawBDWc18+xblX1zjMhaD
eqlM49rQpxQh5uaxfEui7mRircaB2aLDZHnVMo6Bg+0sowKrbNO9pV65jkv3kQz1gJX8iZlNdDsD
TzKcHqzaeqz9qiYkvb5q0/RAjQ4WiXiJBdHDzD3wjtquvEIOvhKL/SFYNup2eiFwfSO6gl21h4uJ
ZJicLJpxk/WskJv2aHXehWflGEkjiEw3OYhQwRBIhn5Tj8VTwW3gZTKwzHaNrmA5eyRpxPVnODf8
xsPhwbU7apeo+SxQzFpCnZSpsACyiRSGBOWERl2qs4ucbD1wLlEIMzhAA2bI8ZjH7coNeVIKwSAj
Bins+G8a41mtMe8tAJ4Mo/HU26yKYxe5j/tMWDkzq9w/KT0yybOd93GHnwcww3vXZ8SHSGa+Jjpr
YmcqM7sQvUi64DQsoxDRZ5EcsWIsS39CT4GrJEGpUc3iXRGdRiIB3Bsq+1qNa9/oPnrJjAivJeiF
qAuKKL54cJYrDgN3qr4jvFY8YR1uVGM4ur16tPj4NpKszsAi2lkH0ZvrJmVKFREf5Yl6i1cdpyNQ
3Lh+aGgC+BuORsa5UJtvTudsYis64XdeW1TEC/Lj8YPdcBM59qyuoZBNy4/2Nt7gWkJXFW/HDJxF
5L/6Q/IyFtolD+c1lsAdXGQW6Ox8wumMzuqVvedB94Z9JxhE3ARDBOamdb+OWPnlObpXnWRL3J+7
PLZ/10a50Xs7YOh4dVj66Y3hL53h9gVk2apV6T4zhlWq4m0GsLU1nEtjcLlPbbsGnRUhiLU3Wuzc
Z3n/gpnvBff3LrYJhcexf8aZtDUKb1W745a+L8hM3OfCVs+EcC5VzfNb5MxF/QXP8Ktea189jIu4
jdc8l+S+eQoXlkdnNdW7Oqw3HN73psQCIkfG9ROPzQT+lhk0BdzK65i66pUR+IXc8Q//Iu0dW0Y9
nW46wJoIpNT/JFjs29MT9mrEDdu3JF/std58GE39dSzsfVIItErWNlTTY1eh5I3HQ5rSzckMVufg
vLsGvzdCmqlgwKHlukCSMVBjyd7c+3jITEhuy8zCazxC11+0AlmaIFMYV/9RWeIBCC4jqeKs86lJ
EaLoSy6V43JGaZzjPrl6av2POrDVp6VkX+qZJMmVJNVWNKxNq1Yha2Kric8y7V+y0KMyE/cqswKN
ZZABR3FWHeLyihOn+JxYPlZVFuSjdwXxv5vmgf5YKz5BBzgvvNHxczjjJzfHJ0HRSm5nbiw7d7zW
NY+qx45GgFw16A6jlP1qInn1KKl5ckuFMkF/pSmEaqCfbwYF8CO7qNGRL5orxx9XuhvjPtcHTtBs
5db+rz7PH9MpYk3FvUaaNN982C6oDs9V8gryaZsaECD7EFvPfC21ORjl9D6paeffPMh455EzdLi5
y/4lMWwaa5K1Svv1z4AZ47/gZYQFudFCzv5PqMq/ETpuT9bMgEoPRAYHi6tRFBuRq9aqI5ieigSp
9XSDCGWRlBvNQVM+6Yn6pNtljuMwyNQZUCyYFpl/ASv/4AkJsFUCNCrWZ1Cs4OF+Uo6Q9HAY2vPW
o87GPDtUN1CNdqe7PNu9UbMB+PNX8V/gVcLWISoBwLMpWH5wUv2qZZfIRo9UH4eWzKhgOjh5h/C8
xSahmc5OuK32F07cD7LQPz+ljQwK7o9woMDffj2/3++TMmr/93+M/xMhitABpA3bYdLGR3GLji9H
76YEbEB8pFFRX7D0D+x8dLFALuP/hYRv/PyaSbEhNsnWHYhWlnB/IuFdr4vtMqy7wCpNTLWJcW9b
8p0h/xO1N2mguA1vtO0DEHAqI4LrErJxEVtAofsd3UrtThBpxbJr/Muv4ye2zDPtWyDKTcfBH82f
oSgY0sA/wRI4SCMyYARoQ2tnb7nuCv3J1m20MH/+9RsmX/V/AL7+SeQQ5JDo4L0MAGY/IE9eo9Km
SEQXlD49sWXN+zHT+5VpMTGV1fToNxQ7LoPZaDj2TFQwOsm9qmhD//xB/vnJ/vOD3NiLniFA2EG+
Zp/1g/g0oFtou5no1iYmRF3zPQ4/Fqh+U++S9tprGaMaZupW9top5KBK30CvO/WFt8vY+Cng98u4
Mn4XhLFlY7HlUN9qFUP9MX/SbFpam5G0S4+LQfIv3+GN9Pofn9yF4WiZDpEuYNg8z9N/fHIP+4ZD
c9BvMT66OFZC1ucluNAZu+JUFUxInecqLsYYvW5DYffnL+7HE8N5YULocniMPcA1+s+sE3tMnTQf
m38INO0uY5iwrofIfjBQtwd//qd+5oDdzibiv0iQIAsAfvPPnxSjs+XIuet3xVDFyDLjML4SNAp2
qA3dGzdlctPHytbNfp+GlTNtwWihwpRozZrNnz/Lj3Pr9lFAHvISAz38J5Pq30eI38fS1/tSQfXj
ivfR8OA29OMvfmxrlUhaCc0qxF9ob8YPHN7tX7UI73GoAG7gPXF7m/7j4Mq63E3qIpuhj3lI5xJG
HN+RErT3xtThOzSETHaNNaXX3hQl6nljqN5w+lbdJp5SppR//hLcH/fY7fPcTi8HuCd4T7Ig/v15
WrfrEKP0484ziG5YqipJzk2nlVXMPF3LPYoI5CRrLVLFoQErLs6dZwB2yAY7m+5ILe3OYoyt5mEq
RREvk2JgJ8bgp/zluKO2ZJzqSXTCQoUfNTnK2TUxp9nZMoJNrjjTDASmbjRyguLohU+WEnQBswIR
1a0/xCWGpNC5Fg2zWYq0OfEx8Tp1u8rCmr1a4jk4yEPHvlHQh7KQS17iFj9MmPmfqHyrPLDyKn7F
FWiHzKX84tuRlvZUZi66GtZYPRwU25vuWRyhN2uMjqFv7sLeUx2S4EuKoGpYVhH09V2C/P4tLNPk
wShS9oO1Y6TVhmWVri51ZBD8mIAzNXf9nOsZRW8dPrq8Cv3Ww5OFJ41xq/3w51/ejycY5r1N+UHa
BINSU3Dq/ft3N5mzJwuWZjsNlzkFM5Cz/EbGzcj8DFyNSWWDWeJvN9/tCf2Pw+pG2jcFdwhJTBxW
uvfjX5V2Oeh5XLs71LxzvaalDwPTSYXPDQzn5BI5njpOpqEjdsZg7tR1+8jAxH8GG1Cd4MliSfr/
+h7+eac4TKAn8j5b7k/+blfXDFubedw5RmM9d5ErlnVL65hifF+03mjtMZeLv7w5P89sXhxqHZMg
HBJohOH/uPaGmajMLOsgpcBDLzZEBwg7CDsC1cjDDNmisBvKKIfIgoTIZNq///wz/7+HtuU4LlxD
WLDcvuaPf55mbVZTiLsaf5DaszKLH1qDQfE4deFfvt6fN/zt+3U8srD4F9l4My7893OmuXYGEAyv
vylFZjKAI9UBt3D7BE5tcncmu859zdFeIzd1nS0abDwEMUw0iwJACm/Bpyv/lsnw375/uKWk8vxz
dRk/HkOrcAwx5M0MVVZ0d9Yk/e2Y58zuk6S3vvwuiim0RwmMps7M8OvP37794yW4fSVUOrx+ru56
Bkj6f38lNXcmRbEz71LI9Fi3co3LOhtw6C0AaBcEmGpDGS8tOYTfBZ7Udkl4WVisAHukTzWqtR5n
et/CgXDIowfDxRm2UJ5fYTmuQ/HLGh3xxRarrFcpJjHgwJVkDeybymvYHxcQfrpEG/M1pjENz5Sd
GYz2kwiNO+7LGZKCrrHwreZoWIjK5c+GV/c3kbsWhuu+MYGxlC7m68WszHxdYFu6EUB1pNmY1Nwz
U/uuJnO4wMWYuExc/i9pZ7YbN7JF2S8iEAwOwXjNOVOzLNmyXgiPnOeZX9+LLqBhpQUlbjduPdwC
XGaSDMZwzt5rh51X6Auf0HsDizqWQ6kO+r10xPKU/1oMLTTq0Ay67qg7EXlXVri0PQzFst/mcN+3
7Rhr3BB6ZE5HEWwn26BvUsql3Tj2T2Az5iOYIPn945d7drb4824lWxMXWCy/zj5bEvGm1bMXCGKn
m7mnNEtpYtdQJC+9V0uMj3gIjlFlfmvIpL1w5fe2R0T7QWT1kLvgdj0bVmNYTllCQeOYkTR0cDK7
+tkjBOMFCeEUbEX7vN+iynKc27SMsZ0umy1zFWjb8i+csOTyAb2Z5wVBELYn2do7IHjPEwPKNEMd
kirUxnH1J469q91HbD00aNDp8W2BwhmRl7aJDtetUz41sX8ryMYuBNQlB2ROBzIZ2e2hRZaTS7ie
eTxfB0GFiVCfpkAQCd1emhb+pAH+87NZWUE82A4I57MxZUsjxbwjcdsmElBHdy2U/SkVOJpjBScq
bA28cFFKPbEMlw4eYks0nBXALtCei8aC/bXvOqdGUY5AtjwP5rjCIjtvvDyhqYLLJzTng+kEB53m
N7Tsr6xIAQOyngPfotPk2AftZIjcjGsueDW4wynmvHZCUXvn5sZuwCy5nhara+phuxhlG22qqVNU
StydctPrvMSsncl7gpCTdUo00Lpk8qXHa1wlQHsRg1q/Qx9sSukwo6g5QLUUWp8rcKqrcvI+STt+
sAfvQZRiWOkx0dcyGu9KS3xha1vRAmlM8I0utelM/c50cl+iQkBBBxUH5w4V3/yY++0jXvZDSLPl
0Gq0wF5O9TGJsZAnnlegmxu+I82/Duvpa0UTPJ2LrxbnfVU4O9mMV3grbwK72iV+dlNYIWxSkCjA
/LZZpe/qClmTMF8Umd8ezK6PP98/2543I8C12BQ5NgUOvYzeZeX4a1aRlhuGg22a4Fpi65dE0fN5
xsk8IbkRNN/GLmp/4T9ZptMgUK92XwEuYRPpUdomhfsqKTW92L7n2Lbu3La5jVrm2FXUO+1rWOD7
uw2LsGkOUZvTbPLMDN9HGDtNvQ6tyfuRWD0vohgKIo5jrHskFLawaQNg8it4TKQdVCQnwJgFL6Pp
QyDJ8CVKTJmHF7Zqy2zx9kFQA9DalHzFLODirBSUhUFtsIbMx9F1uk08QlENOPLuc0fF27xqYPIG
IH4+fvxn6zIAa5vSncnO0OQ0zony7dMX7gx/SHXZSZD35h5oJqKIGVWR3/Mju/tWzv5LMvYO/W+6
tPcfX/z8ePXf1W2O0lIITonnGWyaFMI6hLx/ADU0+WsgxOlXtFMsywXq4+cOfTbi/cHETUM+5Pg9
lRkmxWjopx81RfELL+C8SsjPwf3HT/mTikRh5uxhZCYK1azPwiOuDIzCWfidWlCxMXoN6UG083pk
f70ZS8Bvto3P3m7aL/XQeXsPBM6VHeWo94OmvfCKzmpX56/oHI3tuJmVxnmA7GXSMf7qrNqzjVAx
8hJBvHka9xeO2meb1X8uuPygv77I1A76CqWQfwjyKP3iun0OQ693PnderlYfj4Cz8+x/l3Lkf9Rx
RU3q7FKxApOBIPoQ6LR+ZlsTXjeeM1+II7p0lbNFxrEiWGSOSAGrhe1nhC+orYqI48/247t59005
mtM5+RsU7s6uE6a6K+cY+IRHOgw+lnIcj12R6D3B8RgM3UTdfHzBd75eQi6ZNum6C5QbZxsQhW8L
t4KNSxkM9Kd2HHDmgePL1naVN8+zQpsSOyrc0nRrLry5dwbJm0ufTdvIdLpatNWyjfd6qAkIYW3s
vwKVP4pBf7gwJs/3Wsu3Sa2LiVGxIljMGG9HStDr1uzoN59mui/GqlBNdyUDg4S8zCCvB5HahP22
blKaN21vKhdBno0x0W5L89I8sUS2/D1TM2lqofgVWgjO8uc11BwNLkEJJigpW9yLuMf41EvvGZMu
xoj4dnKudJwQ2tTeQUO6MBv8OSmdX1yyTEpFh4Sa9tkyoYZGxQRUeceRyDENIx7LLy5YI/W3QDAd
/PCIWTB615Hj7HQzZi0mkDE4AlpMOJggr6SRQRzSNbqONL5Q1X3nC2A1+b8/zjkPuymLjAP44KAC
oMmA39EDUINGLsmePLulzlGV2JsvPJJ3Pm+KyCbzNjVCW3lnQ9H3ow7qTpyd8jJ1vrVCI54kuNQp
Nh9/be8NecledcnHYL08/7yLeAK6ZHTB0bDxlaaTV16zR2qvY2ow+48v9f5b/uta1tvhLkeXPWcw
ofwYIFTVqvX3c+dS8o4jHP29JIomqUd4+BgIALZNO7rf5rpop9/NZBYbHx7/7cc/6b27X5pGpAvx
nKnBvv1FhE/pyXQTj85fqY7wysAXjZYBchbH4MeXOt8JLd+XZRN7Rs1KC63OvvXUSlNQq4ZxyIPM
ok0dIZ3VWfe1a51+3bhlvU+SMnj++KLvDV2HcpTQnJ80/+/t/WWguwLi1LJTKgPyICy0vRWsL+Y0
1YCh5tl/fL33bpJMKCYQnqUpzyNVHZHkcyta48B8jW6/94q4XJuJHdrrxK2K71ShkDfPHJsu5df8
u2rQtfAET9m22XP9KTL/tb5LeiuzUymFmj+7Qa2no1saTvG+tTBOmS68islv7UshH/8+3zdXVWdf
6dxWlAOTITyxp4xNREu+wgCNCJficHigDmYkFz6if+cFrqgpVSwrBo/57IocN5uqMgZ19EB7fmqo
XTQbyyxn68J13lmblufJ+ZUyALODt/yQvx5oT8U4dSShMImAjjs2gKAiylCH1plL6EUEiMh6Bq1d
jPJB4xo4VZ3vHj8eTv9+nvwG06QtxFDS9BTf/obRrlorpsR5CjGOov1s6t+u60xfDCsfXj6+1FnF
haX47aXOViAqbCiD0ik9FtY4vbRVEd2HWHtWMkfEW1VzfeMYqNCa2M1ffPwE3z++/HsDCWojEz6l
RJfdz9s7nUWSya4bopM5yHkAABjnzwgM2p9dOPbX8xgN/2vC958btpdGpWZlpdT09opI/hDaVzHp
x4VS133TzcfJ9pPHj+/rvTdIoZLBylDlLZ7dlyN1DKO/wzqbgYSuurnaEWQL5xyjxPb/71JnN6Rq
n8AdGyOQag1jB+WiOKi2bwFBBfaFcfnOR+jBiaa1rf787+wjHFHJC5E10zG10xRTbts2wKglq8ml
r3B5Pm83RvTnKMJZwrXJojuf1rDTUf9scQ3Mo5XkO9Um1v1ATvTCviKNFBhdYgu8BsaMinrGUh8x
IX1Pa2AqW2q7E/AxOWbehWn+nTMuVS32JssJmxS589ca5pwJPKqyHN/yVVNfb5wFLZSUZEI0nule
abGAZhcF8HDxIPfvI9Gai9om34nyKA+eDVxs9yGCNEjgrS7H2wGJz4Nf4ade2BgzRDhDu9N9TYMo
u0b4ZX1OsSWF18LJcP8nHQJYwIxmRaOXwjBh30HrZXtw46bECNzM16EFt3Cry6nB0wLZHhEXwWC4
DUU5vQBd7a+EUVJNr928/BVYKpMrh97wFvgSKJPOj15z7Af45OfAgrCVwPZex3wh4XUhRz/e5EE9
BSijneyhx+nY3BglzKBjWbblbxUnzgtV1Uyse4TqTz2OHosNEdaZte0gwIQQVOGHmRsb03ugAjE9
l25vvhpTTi5IHIeutzJLM0mx3Hfi0rO33H8X+Lfj8WxGlnKgldgSjGa3GOFX+HS7Z13KGmZTNaxE
oQSLPkLEHB8nST0iB39tZOpHWXZI0WjsE5GdTZH8ksRwlrCSyhKeErlrSZ39SI3hl4hitA2NRKQR
Wcl3C/zyN2jc0xbyiAkYHE8wULTuq+XHCHDTfHo2uyq/yYg5IrqO2qBpVqBQrQSsnHDEQJyBdo9m
BJAt9xVGcFgUKnddPAAKL1fWJRt0Bw2IHb2Y9hDSBFlhrlAo/u6CyTlZppFgssoz2iX2NLUPRQ4E
WfbW9aBGPGIAunauX0Qr0/IhFNhJdNWAcCAPx/Tyrad8uUstC4aj5YewVXPhrRX4jS2O0mJXwQdZ
A1mhgQwpDjuBGI5NCBWqiWeqZQmpoX1KImllovvnKedrSyQ/chcIuu5SsYKQWF9ZGTadShi/lQE1
LQmt+Q65mvHg9tJEQ0t9t8OzTnW1nwmxJK0DuG++L5DUkazrRvhViLLoBqITsiyurvC7jDs/NfxN
5NEQKivZbKpR/qahNu68Gf0z9mOSXnHHPJpWmV4NqVNtyyKkPJyFzDddF+ziZHbvOleTCTEXfGrm
qEHoFz0IVuR0GkZLEm50NgKbXiJjkaP5ILH7oL0eQwelcULwAtmlkFqZzGHN9OYOUjh0c/7zlZ+F
7Aj0knFVYGAwU1JhEDrCWwBPdixdE5ZKDSkzBWa6F1M5Pg9jGz26HCROPPrkcSIp9xZRRgs+BBgr
2Sg2Bs8s+exDlVlrj4iCiNUeX2IJvSWqwEkmWFVjgZizioSxa9zC2Cq6i6swzdTKngMPVO4EnQCq
7L4wbeO6jmZxj/7f2YEIMzEolOa9SAK9gT4HRUu17Trys+QxBViBIBFloiZXBWLUwkTMhElYsT82
WKnitOMVEntNJreQ4yarMYtZfY9G2fa+EldInq2GDTJz/uW1kAyACHzOXrLKLYmeKRBDijLgQOUN
4TFv0btWIFTVOjPpkya9rO4jlHXXQx0a34y6Wrj0Uf8HwhZy2KwwKJmbRogJBFnbPmcq02tzJmAl
MuBbW3k9PvaGae5DvNrHap70bWahwXKcFEk9ZvJ1qILoKHNgPoQBoyNC375W7LGu2LAvmDFCckhf
BpYr4IIGQW8ejBILKDXL7iWAw8U3JGtMaVX6WiU1oO5Yl1+mQCXHNErsXW7Iip1oVBQrBQrjjhIB
fzjL4c63frpzEhHtEsSfak2kt7PWLnZJxQXRKhPNAX4/l1A26jlGUa1sP6cSOrjhGpBYDzdw6Iil
QfRFRxC4uVnDcc1nlGWtF1m87MB/dkiI2agJUwc62kF88YO6vMGtpI6op+ynGgHwwUom65lAuq+R
QKyyIqUjfqEVisuuxIHzEjYC2X2WZVcNgEN4dK3Sq+VgjpKU8cOUCQwy0JCURpFta3OkezQ3fERO
On9zukR9a2Y9/o5FU+IjSof97LfhNskavK69gNQuy+Fas5v5nMN63sElF4sLIduMllSbweifKrLG
1jPLBk2DTJpr10R3jeoQj3ZSFacsky+DCdJvhuaNQJt4hzoHP2dZQ7/HVQTAJAGXPBsNIBqAVOKn
cvHgmpLUkcwQ1hfyDn+yPYu3U0aPWvbaeB2oV+8lCXZ7PYTJ56Aw5qMrE+fe8WLvvjGk2EDYsnd9
WuNCADC1NgKgSVbISmjqsdwOhpS/4qp3cM5jddh5NSE/VokcoUHkcW3P44gmlma0WSNq2hRtMWzn
seWikUO21Uj6Sp13r4Fdz89h2sGRbPzXqdPWbjDt/MS4L8CaVD7MmrTBSIMip/BKQf6Mwa0hvF/7
5ODtRSW8+xzdy63R+GprAP841Gk73xnFAOWoNPxt1IHkWhjoBLGUc/qShKBb/ue9r6eWbjHnh0VR
dnZYq5MozuOiik5kkfi35VJDj/ve2PKL1f/DpdAIkuKOZs3S59VtM0wKAgMqfcy7xCOal+8pn+v8
uzax3X58V+9tNriMa5uaFgZH+7c7vbhzRU2ee3AqFfBlQ0wjmSNepZ7GppK3XYtlV848j9XHl33n
LOZRn0EatxRlzfNKjS9sVljdBCeeAc1iKzJ2WnWgECGEgQIikPDCBd87ThCAy1HMsniy9lmBsW/k
gFQ8J9whK+YXbpvE536uIFx+fGNnZ1zPocxFL57zhOlS0HTOGhMt6NHEBV18Uqqk5lUENgsy9n67
W/fduPgGZA7pJ8gNM6ff7OFDDjOrny/8jLPb/fMzEPEI1BYWkr5/ez9SNWjkxGEWfkK7m10Vvhwv
TpsLnYRlM/rX4em/Cy2xvx7yJA4LZ/drmJrUe6GLQy1sesjmIgPMxmkLB9rYffxoz8YMqjob7TGn
abGc4am1vR2qBUZMfJ60HCPTc2HREROTpSxoceXpK8dqy+HCQzzv6/13RSq3QlK4cNV5lHDuDGlj
l7Y+UHmicz95E8T/oW/0Z9H0cGdihEMvrT/WmDFienyr0WiyOx2CUVunRR0rXG8d8Z65Y1XuWioD
LvrHz+Ts811+4fLZ0t7AYa4oMbx9JpXKNbqtSBymPB2/liUwh7UdRvHnZMQ1g9QI3u5KCQwwH1/3
nXfx5rrL7/qrcjWDNjDcBo9Z1uSTi7zJjEClpqL71pZx/N0LJmHvP77kueTjv3td5HD8oyUKtbfX
9BN3aDoo3BDxUfEejCyYimPQNnF074ZeUb4GamLdqMLarH+mWNbuDQ8L+gBYcUFTKg6l1tikh046
gzxojFHFHkqkT9cFral44A8Q0jPb+Jo7dMhs+iIZO+33dDLYs4jctzZsMsgFnPxUkXHREVYRgYNs
IW2keY/bPp6+FBq9i5i6n6PhlMnGLpPRPvhhpWE4k3CS7xtXlF/z2JU/USWx0MrGimYUMiL/lThG
gMHGG3KCW3MPCVAzKwPxcNQPG/ynFENITBtR7t3VIUE/ReMdycxbtgwdYtgbVOeYk2pUinb2hHBx
y3g4OfFrSpxsGq9hMK849x7wvJGii2KxBkhe9R3rvKoCAJcZmfNXvQ0CG2+9p74PgGIfVF7F35rI
li85uOKnoJ/Dny34JTrrRgZaqqFOfOwcG7NXxG9kBu9tfEHKrIxVwPchSY+q2AszNLsbtO5RcN3U
OYZcL1AVcBJytNYAPqq75RSfHW2SIT5BEsooNXhWz8Fc2hj5ZNBMz2NrEibkOW4KgMOajAuf+1LU
eDOVLd8SYgYK3Dwp9BRvx1fZAPhp7Go6IA+Zd3k7NqfYKpYUxKKcn0i4M0+6hWZuViQ8fzy2zyvB
/41tTamE8q5tU3N5e+3RqsyudnRy6tRE8D3b+J00ht8KeNWqdyL4aV0XbYemDa+yGvxEdGEa/+Oa
OLt5xBS25y7uHm3L5YP/64MmwWMOMjOyD1XTVeU6j20OoKpoEygEfhw+ZJ7oYW1E5h29xUVnod3m
p3Dy+XPUZt0vDUTmIRwSdQ/1FvtLDlnx40f0zozz5geezTi0NEfPD8v4CAmnXE+T+yyYmTdUr6Z1
39fhhS3Yv2/EQWbsLds93ofrns+sWe+g0Byd4DQUQAIpdtThV4BDxdNEQNoLHSXzoc+b8aEvRvyG
Aa+Vjb3jGPH/ww+hNYDTBQmqw9g8m+IV22A0qpSDJr60cFunnv+1Is8augJryzFsW7hj1tzFv3u/
YfAEVkoYYzku4Pz/8RXw0f9p0XqQgDwUjG/HSI03aPB6vKWhl/9uibXa1gN0qqkBOKst/5I0cbmx
N0MS5RU9AXqHOFc4qpzd+NQzhXJJe+dSx9kC1xw3ZghUNGns9MLg+vdtswEWrC38fawvNAje3prX
SnLrvSI4KQGbCedjthuFL+45wEb7zuiIi9cgH2Bq01QFAUU6CNmSFyagd25YmjaRSBj6mALU2RB3
RBU0wraCE01pmFg4C2eqaq7f7FVhZJe60v98UDjbYCCgbWfSQQR69sUjR+uhD7DzJ+1KXBFf0FxD
PpgfytSuVyXv838dPXQOFwU9ZwxsUKa1bFn/mmHy2Qlq6STBKe8aZ98k7I/W1TCG4KhmER/h+7KG
fjxgzzbjeBgcjjaaVh50ddaas1sMIBp1Ii/MYx831k7C4brKekYs+trmcdC8QEDIkIxnDUOVUI0L
o+rsfdLvQszDPgVdnrUsLWcLitF7Kg5NUit1s0SdV3l5TKwIwwjihgtKpWVo/PWt/LlTKdH+UbQX
pjoXqif9YFRtWVlHEbI4YaGIt/TvWlzKUftaO+Z4FXkUXz9+vOf3tzxeRg9H1KVvgiP17Rv15iSL
Qe5ZFM3QgVI70M/2lKb3upXWy8eXOhus/92fhTlB21jKuNbbS9XpHDU9LM8jm5PxgT/m4OOn+pCO
kXGM4ji7sNlcBuP58+Royn3h4HL1ufF0LvtBpphu2HAJH45EpyCTxQB88wsXem+ILnqcxeKBoNK2
3t4Y2Cm3iSoyvsMc4mhAAMRDyY6aOritHyysads0t5akAas+OLFqL5wf3rlPer984JQjOefos8sb
c+Iie1XmkZAR6vJRiAaGeGq3vbS5emeAmo5i1XBQ3GAmPfsWcs5PM+/QPnLWp+Y18iSLgyxKNPdF
5hATY3SEOEUpBdALk8A7tyhNOs9Ir7DQMBO8fcIzaI4YXpLDq7R78Ex+mv2QvZ19/XiEvncZ1kUa
vbaNN+n8ICyDqmWCqy0+cdrnG8+X7CTLkUnxwv38+ym4nru4cHFUMI+650uVJVpXFdI92rXTFuvA
AMuwzrmopvXBcZxj6mheWiDfu6jm/TkupeDFCv32IVLD8cjIK9RxdCT9C1COT2no4bZLFNkExtBS
S/z4eS5/49svkHY26giKRCZCT+dsZGKq9uOgRO6A3bje4SyurzlWk1aR2dAGaPzdRBOwoxGG1yWv
87+XXmzu2H3YC6Alss5qRUZQgXYKR0WtaO4eyyknjsCVPgEHgZjhkGctNkvA/Ll96/ch9vOP7/zf
KYH12NQC7TqOGemcvWB7yMk4mVwG7FzMm0D7LzP6tO/OZNwV9EMOUtWUHhBPnoiyvFQnY3trLd/i
m0dPMQH1C4Y3x6Zgf15ogcmchaYb6aNs3aHbVKZK92MEQ2elk3g6mWHXdWsAQuM+zxKx6YwJXoY1
SpAlNtBsX9J6jRj3FeUHFPKmeWg6PArCS2A8pnb0XMRetFZOZu7dKQhuA0we1z1BUZ/auSpPGsnP
Q5OTErsCrkYvijBlnEmGLH43KaIfwsu74qfpI94sOa6vYbMTntgb1tavyHMh3LXcOW4df+3Zvt+F
HeS4dRABJqPSBtN+bfmRvXe9uH+10xoku4H+ZNxMZTR8ygeT0m5uwBkg6Nz/1qPHvCVrnIyNLh4i
YNR+if2S/hcZFlXRhFdTaYc3UUX4Zd37ZP1GnXnoOOSevNaz0bIETfFQRm60yafa2JNrBkO/6fQe
41f6RIv5Vxz68BV9aF5CtgZxMpK+jW2G8yel/WHtRAUSTGQI0Eno3/GvKBTgD+yiSoQwcWVCAHCX
b7H2fDJmXx86S9lrAybQL1qiAmvo3P4AQDys8xnTjrZHf9WODkmy/ZBsjWr0fi6bzc9TrpwHMecW
aYz9dMPa7j40yim3qSGGfRyFKZS7pviJsLQ0DjHT2iGVRv+p840YPGQx/mgEhiarh1sNj6sufgPw
Me6ELMynQnuAuEm4vQ7LqgWYXo3rIfVAQKXtr74gIK0LPHob/YKZ612994sl37wy6E0O0rmyJwv1
jCzxvo0ZMbRxCXEzbJNxbSmyqOGvdQedWcFdPxTYiiG6rqOIMKc+78ZPfh6Ud6mRWbe2BcI7tP2Z
YODF3gQFIN+jAZ1PDYWMp16Y3ReD1hSY8KS6n1OorWxuOnhbtL9GzHgn6ixPTSSDo62GGtKYOeJ4
IlQBGcZAEyPK4oegypwNhd5+M46zt8EnyqBpuvq2l2LcWSid7rXjmManpCzDal2PbnVHDp25Leg5
bhP+no3yYWYDq+XME2n3EZQmvTl6xxNxrHZ6tJf4oNBFDVHja3o2RWkRWpBiKqJ3RvxlH8LZN+Hv
TmxKryjMRZ+nJst/YjMr1u7Y4NwKY3efmRBu46hgrz854yZpCebG5RKofeg71XNezDidFE116O/J
LXrK4N4Zlfm170H6cciPTyDolvaazgl6qwAsaR+0FoBmMsn9mFC3IdFrUkHnbw1tMhKFCVY3h0wc
59ys13GmjVWmGi3WahyG4qayI3KnYueLTZ7DmoMmwUxGvW6a7D5pSmCigUE2miG9g+8Niqg5lPGx
bsoDWwkaljJK127aBJu4cD75TfiaCDOlW+6FxCnNpIQhBUCQ/amEybOqKlilWdP42z4zkH7RZTws
Z5PNPMmAbJDcoy+heOqp2UI2tXr92rJHvI2suBUbjhDdI61e+2uPAtE62lBUHyeVG88RLW2MQcUI
urjLrSck7uDWOxHK2yzSM8OXsqhJb41EhSlTzpFYQ0pjAAsBe+liDmlCNxGxkIE3xtlmqus2gN4V
kgTQJ24AQUiLWhLeF/0k56O5ie3pWzYZqE7ZCsDS5aGxC6+3WafLGzQOREsAjBvpisdT9cnTYw6q
OadScT26oxY/55EAkAPd3cG6odTl0ObpjVHI+NgR0tPm/BCndLdDir1cV6a4gyXqQ+shgeGbXSoA
RboFvmhXFjhaV3cxzP8lpK6pXLIvbWObt0tWp0VS/E1Aerfe5sPgDNtIJ0scdj0BNArUDx2W3VNH
tWVl5KTJDnbp/Grrvnko6E6CDAM/NLqpCyucc8BunkyCkOLJug/r1HkqFD34VPnjp0hCxEavBJSb
cvAJgGa/ksKqvtUmySwQ5HJjA7Uu/pEO7AO7lg96aof0WOJjirDJ9lDs6OnAus8MgxNq7kfEBKUh
fUU3TlkMpx7UoBoouGapuPaAPAdEXpjqDpwxyVGZ3RVf46R1j4ORN6e+duuTM/NjjaJPDl6MvRal
R/sUlnZPlg3E450tR+PHYObVicyY7MWPS7U030cifGUxWHeJnJpnvzNuwYll3ap2zcDiI6X9uxK1
gVqhTfV3YzCSZA2B31qTo+3u4ZaqOyfJ9GvGCZiITg04n/DMdYzCgnCsyihP9hBE61pU1WOa6PQG
cHxy42hfHsrAsr6QADx8NkcPoPJIs3VetZj+ymX3Uxy70p4/kwg+H4mw6LZuYzYbP5D5PcqJ9qn2
WHPGODKuagrup3D0xufAJkV1nJT33HQOi7rVj8khTozR2xVzR2KuQymeb200vOteh9GDF3fG3qnT
6dE0TOKYSAo6jrkZor3KY5aEoHgqQ48g6rwYdgSTU7BJ8/hLpBtj69DwOEl3iaXzmSvGxiinbUZ5
ei8HP65WczbXMM/JulwBrY9SimixtyuXmPu6aaM7y5yMh7CxCUcOnXb6ppmIxSrlXSJe4JzxEqrY
PibOkCNvAFOEG9TPSM0YF+xckpJuyld7jR1sWGdDltEtR6SR9wSxQ/O7NtJc3tV+6MIwR/fiT1UK
QbnwGQ2De0wz0k14GKSX+MUTIDjjLk6l+xyRtnvo40qQ8BjXu9pGNhelafFIgjzBmWVRPLbUXr6U
thGtdZ75N1R2FgqZXa6WkMg1WR3xNe4XZwfgYHicgzF4DNL0RzAk851FJerR85mzmomopMHuk08O
/MGXaTZJIR8tmvhJ5YC+L+a9XWjJ8pmI7ySuzEyNUXkczK49CHOyjgZk0mnjJwp8qlVZ0W4CVrbT
gTLWXaPddZHUBYeU2LtBd4vJ1gqXb2nQVyT1DShByHEdC2rbJZmFgMTT3zrX8RotGj0fUnK3dpDk
m5lO3ZMYfWc9pardSugMa0y+YqWHwNjDLc3uMxRJC54h3FbVVN8j8cjWhO00gLjy7Jcmb2U7Zl15
5Lhj71qrdfaybNNvPlublYkme9vxu5ElB/6qmZ3iy4QF67ZKqoXA6dTjyWuGgNA4hw3e0GC6Dcdx
2leSBYfqud720CuurEL+ShIFukoJ4+CUjrO3cymu6Lebr4WaoCy2hCpVSaSqeDOIssKCDhutArMF
JWZIjRIn9dC67t5HBU6jxUj8V9U+GdYvz8ZX2Kf2lkRz8nuGANZoM6cxuECr8Zh6ywJGSJuiBZJJ
2iLzq0p3NViF8di7ZnifBJneIXsFNGgE87Yts2br25Vz7Xu9Wtt4lH705JTfiJrTeEa+7n2AVJLu
l0MmnDPm4iggQ8JIrZPrwXDVemZfc1u0Y70b3UZd9XkLp3SyVf3LZklkDwF/9F5CRP5Bv2x+Yty6
z96YFleO4QEyTcbuFmSgJ+mOV9FXk5jP61SWzbfOMotj5OTV98RhQkR65U4og3LpMRMXundWdmhG
n3Uh0BZNOKv5kYlvTwfJ0njNIYB11fYxU6yQ+NJXqTLpMouO8P7cfnE6m160dRMZnGTpJF9JV51f
pEwpLjmx+GwEpGGxIFo/KhcrK4cay94J+G4xEMLYOWCe8u4mDr9LCnWb3Th+q4hujVm47Dx4DTKb
02vnB8fUzZOt29Y5GL1Y3tGmtHDMwkqfcsf+akRQx+sgcb9ONW9/R7pVdG+y4n1yyRa68+rZ2RaG
hCmOIf+magYyqTqzvfKMkVmso/b4nARGeYvoe/5uddVCOG6qRVljqH0QIsxbVd3Y/LBC1T+gKib3
Hh55zAoyoh/NtSLssB2a+n6m23UV0/K/gQxEvlg3mcMrbMcETQ2ajCdARdWWvTwZPX0p7gNVEhcY
GQgiyzxfmwzYewDWxVNUWwZxZ4n8mvrs7/qm7cdVOPiol5ecCqJ75PUcQ+Z2K2l/w77c/HCtvv2S
VgXHvRSmxrFRZbMEDNSvFuxQzDROKclhQfmL1pVwA3y+WBfZJtYAOv2y2sZQ4m5HBvEhKyuyCucg
v56HUv1KAcg9Ou2gH90Q0n2t0uhL1i9hZbZL7B7alp6QtLjqdpmZhLfS9/IHE+LbiKpbM7U4k2NC
+x7NbVMO4bMsp8QCVl3Y2boq+yVqZjQTgs4bzj0oYKMDidr1hl6/AXzRS9ln+qr/FMRMrS7i6fsw
SGgu0rzWW6kWpjl5gFBCtTaYdUR6hAfaQolkRfksJTbJvFYMCaPJ93bX+KcK9NJd6Pn5EXR0R4Jb
GIxkK5hx9hqZlCzZsfRVvQ463N/EWgTO1qz7Yj4MBOWQVFEhmGq7Np5WYjCRo4Z6ZnlPUxn/numk
STTT0/xj6fsdKeZLp16RyMqpNG0Z+mYVeiewJ81haKeCTLBBqVXl9tF1iFl1lSu/v4MCQNSxbqcv
sL+TL4ZbDaiKXPIKpCz9PUmCwXbhWFy3aPuZQeihV/+Ho/NakhTXougXEYHwvKa35f0L0WUGD0Ig
BHz9XXkfO6K7ZioTpGP23itqqk2rp+Deq3CgiDR3fssMGWZAcOePatr6PJMm/pLlfXXUAZRDJ4Oo
MsiKi8MHdVoxk4PixwVRu/Ovlu10410ohLB1YH8LZ54e0j4WBEaCSSXTPDmIyizUsSEB4NScjlq3
oYl/8GEG3m2IQHK+F1FXLWorqrnZKcKi4KEQxdBHpJQ5GJCcevrRdo1CrQPyx8XidH856MGz3zcC
LZtVk7CeuM2eY9Y78zsorrvQOixLDzAOfPr3cgtPULHLE5QgaumjjKfY8uEfJuo7TgYDuiFzfxiD
qH3XQP4WFFcboZFbEANaYNVjotGnxqz7JXq8DRr3ZomacwtUbwfu030Vo/UtYpU+OmUnXxoiet+I
1o1exmoRPwt78HU50h+l/LJr4WUaWXaevRdpFv7RRtp7QSTEOQ16nk/fBv6HDiHZiDBb8rUmTZfX
vguJK0dJZSJ+XYI1zLEAmPDVG1ccRkrON2Fi9RX2oX5KrYBU8SogsJUIZIM9rhpePStsws20iPIv
ci37Yo3WLTMCanyrA4qXuAs3xRw4vEWWp69e4pDBXvsTqsvQVPfoxKq111IKwPpQZIaVul3XYVVs
MVqHWzfGRkVMgPnhAJ53xdA558VZvJfGKy041Rb0lGnunUewyvxFhA8gUHW7celRNv086q0O5vnS
Tq7JDkZ3iuPbyT/sDDP/DUNwqRMa/qQWb0UECLZ1LKiuUwxpaxw/0BwTdh8wbZiy9pMg6WebRT5y
j/5CtBbadd+8EwJHav5IOnqgS7FB/xGAWoAXoTTb5LkoHujruFxK8VU5GipBCgLJ0zYS6/YOqOEj
IK+fWvvMZ+QxnFWyipR4ciJzb2x3WVPTyPXSTXo1pWXCP3T8DbTpbhNCedtiZ9jVtwjCbOz37OwI
rjezu1aEJbpz3FCOjc3WBP5ClyeAXfnMArqCs5hgE3LD9XKfk4y9iovoK6LOO0jAWMz1ldqTv7xD
6fFcwSHmJMxQsQ4hZ9ICx5DUW1d0r0R2vZGVQcJrkhP+O/E9+0VPfH70qRv1H8nu4bqsiTjGQzWv
uV9e0pjP2jR/no0OJ7D0WaqU+fr0JcmQBlkAOSJMi3Ibpv7roDycBGAgseo0zE7IBdn5UfCT5KgL
K2v8kaq8k1C5CYBDkpdUzr4uhL3i5XRWxpQfcYC+ZZJNtXWLFGAfB9Ee9hIoMld+kjf3SoW7IY2b
HxCZGLcBrurZX6VZcskj+z+i7kjGqvPbOVy+YcNC5tOk855cTEpEIWDoAFIpcwL2lFkC1LohJNyg
uB+sRawmTJWYaHzMJyS6rErdkNZE4svar5pjV9vexprG77FPrx0RKGut0BkSg6624UioTeZB+hN5
DxB9ij/CyBqY8tnBkchgjq2QjMHvxpTzgaAn8YFeQP6NXHnf5CSTSxnwmqOIxsQJhTgYX9vQa5k+
WiUQYdacZG87wWMOi/U+K5sW6gP8B3AN/TlyzHR0nUp5uCYC97wgjLpXBcAwVGGEho4IT06RjsCz
RFnyN4ma6JVksS+g4WhsZRNWDwzVxQabrdiYoOh+pWNTm7X+9B7PnTk3SwzFMw7y/gVl+nCQdGSX
TA/t1h8r/TySeAyCcaqGe0d7cAGMUUTgFyNicCturNPiaOcrqNzxPM2W98GDL+oNhCZI7KIQRxOg
evFInT4085LtjRwQ+hCMtLbjoQb61wUv6Dfnu7weYwbb0XynRy6+ws7KzcB4dqt9Mz3qlOwb5Lrx
EwAd1FYIPFeE0VDsaml/+kPGBTuO4o3E8wUlF4Ewv2lhR9vestQmmnUGUS13EP9HJ+QHZmM1pUWJ
JQDHlt/5UF7LqD20GGCPnujpJ5Kz2+jPXPc4xEag1k3jfnYZzG6rjgOyZ8UT5hSmLBl6K9d42Fei
v9ErggtGpxuh1dHrYdafwMqSW0zRR+4b5g94q1Yl5+0abODenYVYuWj1V3LwXtMM+XmRNu/zVBF7
F0T4JJLycxrnaYcHQ1wXwlBWTmiokbJC7FAqAYi0GDdHC3n0XbYPo9FauzUyurqp75OoouEY5Gc4
hL+Qd8C2GO/V7rJHVVOQWgQcRuANTZocxnA5FL1/9IfupmRlDYKCtinNUyR4S+oINJYAEEQy9jNB
Ep+hGJ6JO7m3h0qtlZVfQchezZg+TgFQSbcNHmoOvbVBdbCJO0NKTof+HK5AzjV8466QaflbVt2H
6CVjYgsB59Sql9oZPgfalajPst0cFf0mrhIFf1YhTK+oEqOW3YY1dGqnY+08LdBSKdK6v242ybpz
fYMV335apJvtPb99cxR1Ld6rXRZWzi7jXW5XQrq36qS0kyuNZ3hntZZ3iWguPp0KUIZWnYe5M8YU
E2vvMdVdsI0hKjOrQRcrk+HFqzO1a9yuvlo9tDLwTE+JcyNmtCNsZzvecdt8DUPy3lY0b10o4YK2
6T019IMzA+ywlmlfERhB/ib9YF7cjEM+071ekVmTWD0dxTI0028eKu+KSyh6pXmLIEjnBBVOvr9t
5DC9tCTln4dWW+cqHvxn5lXiWs03zFkVKNYQlp/nT3Mh/0VhnlKB2cne7d6i+oM+19TqCPMGSBO4
D8A3wAxyaLd5lX7kIwHqemZwMuEdtv3+xyTxXxrkYhVGDDvYc4v94swnL+EWaLvgrfDkq2XyYo0v
aH4nbzWGLZYP2NhobzNXnuuw6TEyQNmwZ/LL6nxJeXIRGLoFsHn+LkdrfWf8MYMlYp39HENSBs6F
Ve+1CqjFLGjwG98vq31V2icVWde57RKyTZ2PfrAkuA1X74B2QZrAYL0t+4bMk6r4HsiW2onAsEwy
0XXxe+hbmbWbnQLAjWd5nJHmUBEruRO1fO6X5a8ZWvScIExUbzaICmZyuDT8HmnEClQCP7sR6aYk
fmjlRpDJZT9oPr/0LZmre4fpHGs484Rx6RgMvOuuDXwTsuV5FANcAIc+FRXUPwaR6SspS83Oojo8
mVpbl2Fi4TRlzIiLLFsOqdV8Nka557Gap3UbVH+EmKZ7UvSsQ+Y7xNY05aNQ/hEaxbx3aOdXdh+D
exmqs2JrChhBacA6mPWIWH8u0xBQiyFFc8aws5lS7W87o2KS3NRvx97odQ6zYedbMt03y3jSFrvv
PM7Y/M02qHGmbpTV9mOZLx9mKl9ya74EitVMWBluWYvbFNUjUyHg5DMulDgYLjTIB5FWfz16c0an
wcs83GzTWV7T1RDVCzbhTRKvtR5SDDuzN92Ns6MvRKG7n3wp/nqpsn+mowpgxP/czz47+anHG9Yy
9RckpmzE2G1T4vfWjGMxBUbmSokA2Xpsr0RXxqwlDagXi53k2NwjT2LGmIE8DKX4g0o2ofWFfCCd
OdpzHLN+XsxMglt5WVSVbkF73Nee4kUOfsfeCS6hsRlQzdUb48dHzx5uxiPnB39Mye8ucFiOHuRO
DEjhYt0gTQ2aZNqD3ZKG/2H3+HN6RtREIgLVdKb+nhXwV+nXFpLe4i5QAjI9yZNULBimPB1Nq56b
hDYRFLjAVrmxcuvqhFN0qOi+YQCJZ5raBkA04NByXjaFz0JBxwFkHsAAwDOmTZ7SWzidrVdQ5sjd
Fv1rN7ftVurb4Z9rqLMtgzgDNzGsXtlM5Og3ylMQaJBTA4rYfhydrRSzWhu4JKu69cVO4NwCV2XI
sjH6TpfdRx3OLURn+ZX4jHFwpeU7UzmvleKfcFnrrVfJK1AHyRaDfV2kWn874KvfhuXyhfv0rbuN
vzN/uZ+1mvborpt12nXPmEeJtguoI7UzFeuSMIpdvnCCDFhbxwFoiSH9n1Csoz/BTbfZqlxCr/xw
ma9QXup45UBwXLPKxN6lxRc9+RMN/T87z72t1l1EcACfEgsD/j/rW7Op8m/bG/aYfHnnIvfH9Ybn
QAuAOQOEGlaKJ+25v4tLlKgY5mRXDpQh4Q1GFLXLKUefyidzSzsX3Y1ZPgtKRZdcx4ZT1lLLPZVX
wSST0onUHbCPdqeYoRIdSmO2rXPT7pJYwSBdsmcqvHPL0Y1B2R7hO9hb8CRPeX1jWFvElxZd+8wi
vAaH2P7GGt5mNSQFu5RbyxEsaNJl/6nD6iWzyk9iGIGZMc9iJuROCNjoHDzVn8mFxUMnqr+8VuEu
LnFatBHQkymw1zyIt6s7e5Opdx/aoKFySz5ZBY/rijWQOtSiqNZN2LLcwxd2SOfUbIVOaP9qyh0M
fKyusmRXp8spGZDQ502AK7nw5SmSnY/wioOgFQFx7ANXfFzSEOZ5vC/tG3Iot58IJhA7LJWvXRY0
jH7Z3XQjusksNi8LEVNrbJmvVlT9kYtXrf2lLdaWT0/jzfJaORMTWWEel4bzgyzphwDFwZol383x
OXorO6V9adH5b1O0J5ssy++9GSJgldxYealY+TX1jxXwtPWCic/gU8LgSppO3swms0ELtTGj96kd
Z9qlt8NGG4UhYQ63KMuTcxAE6XocsNz5dWnW0YB0Q2V0Hlnn7AOCT7t4PpZWJ1YkGN7ndXUoQxVs
BdiiC8k2mFpEBl+rvHWwHhdbBfwrn8O36P9tVd489AgbeEY77H8uC4nqsyyKnc6rx7zJ+r0r8m7P
iPpPTv5bpEAC0ZOnu9ydd3NSg9KuZMOfmDB6txTvrGc5N7f2I6XxzjfepZPWvHVd+9sK6+3k6TuC
mSEJsnPkBN7bMnr2fHAk+HXNypH6lCNTaqLyN/S6Y5GTd7a01efQV295wlQ8lXz9cTM/ptCjpDd9
ODVuEeiTBtd2+xO6fQZ0h0otuHkhSaGAHeCQCsOFy+zOrzxMDuVHkoL9AyOXrRO/Z+UxUqT4S7Xg
dAdwWFAtgyw2zqYi0nLloNoA/oLHFV9sthmlz2nXQrZ3WfKuyFHl6qvks8kXvfasW7Iv+rXdkJia
3CaOd3dOVyOBoaukI80X6+m1E9w9dtE9uRGOayWWeIthotwWlX3jFLnssDlxCNJ4m0E3rJ0ifUlz
xeMagVim2DpiaeTKIECR9ztmyeHgeknEi1lQPhnWHPlcvnUNrYJd09fM+TyuW34smPDvtnAssApR
SmSDTQa7ddPET329HhEDwhnyWP6kAVlUUVavIyfPiNkIFfdT/rywposm8EuLYw0rpfwnKWgbleh+
GeIVmzZ0gm3QWdVmhrpCVRP9F0YTPCfyY9Yl6/uuRp+faI9VC5/x/SKJhIYB9D4tN+e65/3nDf6/
pC2fkMGiJnK9M7oqgBEBFXSLJQ7o6xBvRmZi6PoQFRDzsAbdIVdtMuZrzxmpYutWYZN1QY2SV1C7
U8LGJmAxlg5UlST3rbop/EQ23u4W1zyqQB4bu/9oAC5sKtsnVmeE8A3LmzQz2sxOPISYbleT4ONn
O4VOF5A641pQAY6f+KuhYNGSupyJRRMAswClvWkKHx4ZwJMMsFno6HiN3QDdZKQOEm3Pxsv8944N
2UoPghu070guifv/apXSCdoCkJcD3C4o1Eua2nfcO9N3RuMlOYmJc2B8lYdvTLehz2tBpC2l6NQv
HTcUP5LNxsjhMrIEb/rr0owJ014kSymR+D8goOLVwthFhWO4ysv5tc1yciRqPbGidV+TEia7dF8W
GfyEc8pEO0rRYqhjS0Lkdoq7iy5mduOAqgaLiL6eTLpNtTjfQjLOKz2Imyn2svtxxoNXt/bJ66yZ
li7DmmIx0WVYdHBNes7J4UUPiLTDaKXuBtlTYIUOExcvnLbCMt2a0GDm+l1FZHc3Qnlfou/B9+oN
gQ4MxxFJIZdrdvE4109ubY6oPwQjompLcCiBIITjrkKudD6YirxsA7wpa15T5VKNT3968edz6w+f
HcjyLXxx4Lh5g5O68F5Su/BX8RzcVC7/wiLH+l2Asl7Lnm55cBjbRBapxKjmdw1AKitbriEiJfZd
KOY06oiCeNdgdA925/7jU3mugNOuAm0TStJz6wzjnSCUHwkOthB7SSuW2SV3SDZTQSeZYpwpOQgn
Mp4fuqKH4pdXPNuaouLBR532zBOrdtIr4jOQXm5VM9gDG3leZRaQCP/cXmcXk90O5h5WH5ugArTf
ol4pOeXbrcw5+p2vL1O7LA9z5at3lWXdzgG6d0e5zvhNd93PVMIWm9rG+ih61GCJK5qzrOPx5GhT
PDmqKn/s4NEaAoaRdtx0D2QTAOADUDqDqdXdeZBz8O77SfqYTHCBVmXkIL5CVfcVYsM+l+XM9hWP
INNLj2AYMxl17yyB/R4JbP2hs5T3RCKHR3aW4pGZzC3FJOryb3zkzUYWA/anOSuuLUbLXelP40M3
l/qOGWJ4ZmJSZJvJ6xgaB6kl7jtG5F9F7fQn2XgMriJNcgwx8Vs/ofElzsSr30sL5MZM5ivyPTL1
L37HV637Ij2VtVjulef3/7lcuk+1VdDKlFMe3Q2Wk7z5xGIyOgM/la0M9kQqzChpL8yZIWcmMh5p
OYX8HPK+O/nO5H5VAQq93GPZOLawE7EXVy+BXuxN1+fZofOmZlMLS9+jHp433tKhbWmUulHLjKqP
arSsJ3YYzT9453zisy/nwyCVPBibIORqqHnAxtLcx6pIP43dF2++rtvThGGEXKu8/OsDq2B3g8ih
5iKNyEXo8OnTzSWRc1EAz+5tti/HIRHWfdTAAhs52b5R9M/3bnQTvIvRLZ6SBpp3O2VI/JulOmRA
JSns2YmQ1hFca22cJ2iF/jMSLJe5WD8gM9HLHacQe0HPSTcsHYdjsIzJ0UgPIAS5IwUq0hHLpfR5
LGJGEQw7cj1eVFI0J4s+761Ba3xqyAd5tnsLdCOaTipi12EJoYY9my/x3I2CNfaUs9pDuB58cqVm
OziP5kmNi+E7RZ+1W0Ys0GUIIiOtq/xfzKqVOsUfzoKpnTUZ4N3W4OyRjsgjbPmaoWvhPzluot7d
pJav9B3VH1+mPNQYVh4d6oKYM6pSE2dE2l1uyuyHOcYE0JmgfkaThxEPHZzXbDIAkEDvym7HF58f
UnlTG7XDmD03TOG3ZLXPvMpSd/Oexzg5JtRsB0bX4aMYVfwDXKK59G2VgEGXDodAxirPybF6iapS
nz1o8XOc1zndWZhvsbyV26r16O9Ze+odWT/tc9TAL1/5oT88kcG8nHUVWP9w4c7fORf1SYalODaR
bE4kijDhIIL2MMq4OI+OW+7CYsFXhRL0jxwmc5W5b++tshdPkBKbhhSQHImGM0yf2u5udO8gvHiO
yh5AtqszOjKXUzIvPGYKJvpOg9o5cQhSo4U3yYay3eppihq0m0ni7tw2j79k17bn2RHp1Z0o+iXV
0j9ivtxtmkq+d5EUz7rozNvclf2bwVCH7TEtYi6DqHmP3dn+LplAwGjoMu5ae1pOad8PHyLq0j2T
LADis/4uZG8+5kAkB8sUA7k2uFbf3GGA/KMRTSZMkTMsHz1ITOFTKzl1kO9tjY9p1Xk9p4XChbiy
59zb+BlBIqsSC8ce63l6laprfxZ0kT7rgjwmniV1533tmQLK8pKofa9NfBKTvxQrj29qY6UkLa1y
Il4PRRtFcLuCaS3cLCVZAhy7vzjtO/25tQni0XkdUiwZGV3Lh64mJnlJPv9rEMB9zmBV92aqgqdl
gfI3mMb5pZhi+FSkoqLNc5pL7NbWo4P67iPAPXeaBsR568bCFOGRmfSQjE62XcY0JQTEHQ9u6BLh
Hij7EI9dczeyez5QyHbXIsY0ldCYHRWKiK+6cLtHSQjiP6uDbZEMrn3CsTxtGofZGing46Zb3HlD
smlw0KGdXyI2DzjMGFHqelDEu0/iuCS4+TtP6XPu0GjXXTdupOnNXgpZ74AYReeQbm3XNlF6ibgm
NioqI74a4VZbJlmUaoH0x1MV2e6uV31zjcbIJUqij+JDkfb+NrTL4McrrOWhixz5EISeuhJ6Uz24
ZZeeQ3bVlP5VxeeuJcr+tnL3Nt/gro5mskuQpozdrUCEnuBZzjHqvPnJXgL2nMlAqtmaVCTvwe/J
a5yqmp0wB8PTgEKZ/bQ7mP1ksdpjZw/4neCujKVmPD330reuWV+O10HUw4YILyHJDKp61sRGfcWZ
Idgtgi5a04GEKOfgNLLhjsR8qRaruIasmreSaes+Mal6GOYp6im9qFiZETyEofmY6GseREPcTFA3
7AVGK3qza895R/8LXLYJ6rMLXYl0/aSZv5M86M78vvHGsBbQ1OiRxQvTRM/tiFgV1kIMqI06ZJ+p
xpwToc2/tpsGila7fb0JMJ4RbTHOGEtkTXFSO0wcZrWnTCCeYWiju1IibEMnml68kOmkZxTO+N7Y
DrdjgWjGt914WxPIfyRPB0VvFU1byzdo/CzV2Oelz9t+nYCZ+fayYrjOcSSf5shqTi3ZHyRSjY23
S1sULEXZxphgxNA+ab7+lWTozDBSIFJg5AH2cnLqoxgr8Xh7WV+npSRHzUe1h3J2mFZRles701vL
Oemc9LogP38OFkU2kb8k6Q/eMBulhiu9/0QpbRrSjoAf047C2U5FSAaCKAGJww+h4ykXCkBCguQ/
6Jy35Q+M8UnjUA6KBph0FPXn3LLlqjMjSzufmCyujw7dAUujtUemxrQO5sI6KMRjBzVkwQOZKR6H
DpfDQ9Q6NR4MQOlgpSdQl3Zf/8TTUPwLUps9p9O3/n+dj3mWqSB90LoZUkqM0ozlf1E+tU9L2Lhn
EvWmi6wtvWcvoR/DwidTWg/hONyFPjicMBnERhKvULE6K5hlxxThQz20O/Dxc7mBF1e9eviyB27Y
cr7xWebTFCrnw8E5/S+xreqUdTFPd9ctdPRNY+pf8sI6GjqcLO+lSioG8jcENMMx+O44qUh6kmVV
N2t4ypm49q5duBtK0HQm0yol0bfvJTAHpyxyxnlekFwcFFi/oZGSs8A4/QDwAtntmjSM277Cjpr8
7KRN3J9EzqtyNtJvvO/EmWfUpiCWsmJTBn4f7uDDNdnDMrvTUzCJrAFTwrzxqYkdK92iAsL9gY9C
LTtZ9POLCcbJu9GMK/ZFcnCDbbSgo6EhjUDGNMqoasesIdKb3Bunfuc2hDocUzsqGDxjHARxsnRl
gHoijmj2FOstboLUcl89f6i/vb5srH3qx6N7ncMuBGOZVsbd8LXP5sK72uWE5aXJy8TL4B0Gp1ck
8C65yjaQjdoJOcUwp1fN9JiJkplwg2sGTs12RF6pyYQJEnUuYMx/Gc69/mLcklcS2RkaxUwbYy6t
lDd0wGzJCf6PoIMLdezwTS9t/SBFABZxHmio9zTjHV1TvoBrLtoW8SnSkgFsfQUW7lWONpFWdabL
6hBVxMudUdf4UEmqpqzPQSQQRgSs0RZePkzfW4aSul/nPe3c2Ssdjyx4JYvobGKE9bteFiM6j96J
qkMxjjK5700UMV+E1JNtEJkwHzMZ3dgJfbzID1NjFaRRUeu5W0BQDE5wBTGezV2N3JDOTbsrQ0Z1
um3Kqulebd2rpwRVd8hEzCgWsJQQd3bMB/ufPWehWKPZZpS9mjsE39vSCBWvJfg+Si0/pX0mOhEf
VlIEgYLuvbAiR72i7JPVOkQku6nDeqNJmEHNIp/FDmFEgyq26dt0Pyd97jKsBKWwDjI3+6rxmmdM
FBLMPVRORbytOh9nk42wsGLGj/pmq+OsjdfO5LtQ/wqIyQ+Y4VDpL0TjGJqJoidGMCvrT5UqJFIJ
inXi9fu8kO1rNI5lgZOqYwBJ8x1pl/8LQTghpW1FYxdSC4Lt4JALP9zMdB99ZXpUQA42mNvNJAVq
lp7tVAJn5NKkxnnTsvbiLUxnMvjqYqizfa4kJLo0bkL7oFhhjbc7lOI4ZxjKgdv283/GsVTBeV4Z
Gx/K8FU6HC6rxGlR6wkRtN2jrfEUkezlFeLOQdHkTcfpJgIxhPjMHW0NesgZPAQ748Fd7HVjFwRa
rf1Q8git6mwCD05rOqYb3datsw8na2BiJYNIrl3Pcd8T5ehsV8k4HrgzBsVHFwyB2MaxxNziJwUT
1dgSajkM6DvOcdXV2U4Hk9s8m8We7UNQlWXEECTRwTlDs683gUwk6z1aZvzoK+oogtBXnokXG/NM
34c5+sNUj1tTxGWya+YWBELWG2v+QF6MzzKamgjZsBO1foIRKWfFbvPxhW/t0rBX8k0C5rlBu5ds
goZZ93rxZZj8LkQkYPEgjNz+sHsSM7cxBZ97QjY8kfTea7oCktNnNirdEppzDUggVmtdkCIYrGfE
iUWOXS9JYXnMAn4c6gxadzxYXoxAtxMIBCzhyF+7XJhgxICpvbxd4qMZi9Y6+mVoltepshh0ykmq
dmv4J9nTsAgljpGbMPZAI5gHZCIn1oe1tNN/fGZO94ES18aB4KYVwLQagXaAPmdc3Ef0vTJ7r5lS
M+oKiHvdOt6kC/5TmYtQzrKK+lz1C7OuuLJ7jy+wZZP0VwbzQBRJqLL2bm6J9PocYALRwLkkFO3K
Nm37Lfpj9zZcZMBDiF9qY7YKRmF+3MX0GEt7WlpmdEOM+evULcaMF8su8xHVWoLqwU4KsXFsS5Un
eIUUAGvR6Dj6nvn6XuKJ8ufYZaaNEeFBPyPWNHGj32QIOOoo9uyveGzDV7sYBnNEY5vb29RL5mY/
9Lr5h/3GL0jky/C6dpYI6kPJYt8jK1ta7JNLetltx8cLz6fyyBQaLPB0WzAibfxAccWes7xZA9cW
sM9xJeugY9XUW11m/81t5lQbM/nGX2cosrvLxCxFoN1wGYGHij0LUkK/dg4uYYUENrHlj862IY7x
xLIqa/Ymrdr7PLQyta+6Ylm4k9GN45psKLjbFi3grnPNROBscjPsxXEzErqQJ/6vXAJ24sLk2tst
ZSz+0+R8D5eFBVW5obqZuk/ppq2/161sZ9ou432jyCW5CRVkgdeW40R+1kSzExZhHMjCr3UlvHET
Od0C6Ty3FAv6Ko6zS7wUQXdxywRjViXCUj/XKg6sZybTHLBKlvI7V1TeO8Ekp3hk3oPuf4hYJK+6
vtNq7Q4TXTB9EoZIt++9u07F008aNR6Y+Ng0gmmVsfjDxsUd7q2dSubDPg5g5Z1weE4aXLo3w6AC
tlCjtkuZj2eZ1Yx37Jp6KEmMjEoWwJZL5K7rmOqxKsI+WNMftz+GvHQ2JRaChG3BBAuDAXGt8Xqs
6Ad5SqcgvMYda5ydcRfi2olIDiPk+6UozxH+2GgXhJZ2OTiQM6zx6To5MSol0D+k4pQxrJQxlG2N
qPA015pxQ2skV5Gq6thGDIxAm3FpDFMVmJsotmPvjQUBy8tNXoe9gOrITnloOuRA+Taa5ZCfPSJu
0QI28Vw+ZMJP5sc+dng0iQ8dkaDk6lu1DeR1/C60SgohvLsea9IWNmao5PjpAo0l2b8Zm2mb2EL1
G3Rz/bQeSWSU29Yv5unLgjCabkZBDU1ESAnrLHHbDjEB2dV4ltrRQhzrl/I/HNvem64YX2zYDwf1
yZlUEG3K0J3GbWxFaFgJOsDyxuiU4xRdjl0embBDpsBUHfgw1GGI/oLkiK2/oE+L/Bu9iSr4q4xo
zCOScdr4mdko+9dW9vlyHbsQSw4vTu8+Vn7OtiCWC1NRhbeg3BGQmf1FjoPpKR/7pNw3FalJzBRr
8rn8sTXqe+hSRfpuCTBk6023HeHNEyWPhYYDcgqJh3lxIyM++xQR+6FKXZns7P/L/k1sxe+B1tG4
KShhWI7jjvkuWEqhl/HJzrrib4QA26DhrjaBohLaj7WdshCqmwRxUkP1hnSqZhM59bf03UXaVvJK
/xTKY14m9gdWmsH5msn6iLf0/mV4WERfWyfC2FgWoV63n6uqUUdE9/2LFSCdD5PQPPekz3yb2g9/
uZL758gLULPJOtfzKsAudZxsUl5RzyC9b/JZ8fLhvyA2rQ7Ehy5ZCOosn0gacsqFDVCf3mKdPD/9
L1kcDrYAsgfNQLMYEkhd5KtdOz44xI6+FXRluzbkDGBrflPslBqX48rClVauPHtcyjOSNCs/tuUA
FBB3Hz6NZppU/j+OzmO3cSsKw09EgL1sWUV1yd0bwvbY7L3z6fMpuwQJPGOJvPecvzoGqgJ8C5gy
UpffENoSdkYV7XRUIiqFTSbXULEaY/J4ih6khhpR5VVK3ITLyFUXmfopNwbW92kD3OIvWREtbVkr
4oXS4sfpWhtf64liMpv8fAlz+1os30qlUPsJWFtdMH4ge9ssyulskfqjvYZHZQtGtRL/EVcUvw5U
eP6rO2Sle9xCykUaIt03E7lnMFub1V1lZXk1plkK2qEV9z2HMrzLsuA2nvU4Is11ilQSDcRR3gmj
ishtKUbhumlFc0eg/KiEjkUZ7wdJzVWN6GyzBPhvsTBTH3a38wtplkKw+nxfakX3L4+s2lPVmZxo
GLUv/slZCgtyws/IQFchgvD0X2QufwCsw7acNAOVB1q4h36jW2/0c5Myi+tf+MJDYq9VjZPolfN6
F+vHEnVpctGgFkvWimKWj8m07MX1NMX1OVqjXZ9L8BPZ0xanfso7JXf9u4YiWLNe9bEJOoJWEHWk
TrodCHdB59m6GuEB9fxPU/MQ1Mvv28ZPFzZodBLd4Ot6/pEP+bFpUWwVlyVFMtabCBhqx6qVANrg
PdOuqgApmKIf19sQvuanjginQy/x26gQCnHyYY7FU65brxRj+4O5hO383imMdPnqmaNw6Qv5KYsm
P+62163IbzznHnQdtbb0PsFie0tkvE1IN7sGN8l2LQpcSyS0kNHnoy3e6cvwNCaCV1KnWQq/plVB
8ER4EDLIZMsWVguFWVHbaY9Hq7/obFrU7ZyRPO3lVr0P1vLKuP2zMkcqg0rtphnWWuFnkonE5avC
TDDVyXVYvnJGliyVbKRfkfJiDTpaPaU8TmLEHzg4m5E7TTYC+rR+Mr70AL+GcKoJnE4llvK5Fmpn
67kst4n4Aj1crfJetfJkz8PsiNvANy/jEKlLt0PIB0pow7bYY2w43VQeWZgzxmeS9dEmVYtvcV+p
145emz6jBL1w0ZzabZGybxi2oXzVBXprQtlnEjDF7aZM75KEbpyceHEuHAs+xNBA2oodB3yg46DA
Fk/XgGca9TcN3vyrZUv6hFZ5w63tq9FrDajVuhvLt34EshJxobXl6KTxk47wCB0jUdS8GkhkDUeb
Z79Yd5GaukMpXOU5++57E9+fooTW43N4qMEnVAbdSIhFlW+oeXE3oeqcjScxedeI0adg2p6q9HPp
tH1aGQfEXMQtz/fGuizaZy3v6+XfTCiFIsK0bGhdZTcSQ2IgppYJYE8yEykIGNqwnPKtr6OtkA/+
EF4v+Vlqsqs50qPOWsN+PI5HtTtgmo/iz4qfw0NPex8N7aj/aoULbKJXqB/IP+Bbig/DEErfCTdY
b7UEUDR/U3YgtT9WSC1AvSZUfmsFcXrMn9fccNHBKvJNh1IVul8h/xKiD0UPuuiSiH7Df9cYWNHI
rJcGOs56KmIsBthLCjvTbTEj5N4uRa+JXORj9XJoigDKZ1PCFuqs/N5kJxOOQntV9R1NZG3kyRKR
Qgepv9ZpZa/cLPGdG0JSLrV1yiIaC3431HqGM6aAsR+1FEQ9xP5rvb5qzXVdXrfNGXP2+zP8joXw
qPX0zJM0f9F2RI4gqHkrmktdvELSdP2x6h2crx7NF6ASLapHh++AYMiWY19T/0zjmsboGUiST6F7
04bojZNGD23C1iEMhCzk3rTi6esbT1NpjyYpYqdUlqvXPgegQk59iqSQ4JOiT8+jLHFFpx/r8oM5
UGz220WtgvWWyjzqN1VGlKeqXmslZCnM+EM4ViefrYVoyqFyTCH91E59OfyDJ7UFCWVLagxBI96T
GLIlUkWMHvmpQK3WtPympHldKwbRuO6Cjv/ZaimijaJ70lE1JUYeaSBnVEKS8FlvuH7jlBe52NXK
D/gfONDyiOB+T4HISV9x1RT//dpG9kwoASfRd7NIb0nGPFTEVNf9awy6ANIzNW+YvGJXFvQAka1j
RHBCraPUhb9kKKxUkWrAKEUPPnkiKHPB+yw1WtC2lS+J8b8mnbDcE6COzkzcshAZkm0lOjEfUZhQ
2K0P0sEwf3Cju6hvaeUwPLhFn7H2Pk/NUZMygq9kp6y6oB6l6yAhzUj0UEzlVyIhHoO4A9Tnjtyt
AD+wfHzyA5Xea+/Q/e6mG/JmetviOMh7BGqEzlbyGkq8iogqHE4rJ5mOA2IykDCM6m8psNwiMo9m
lqsyKXK7+hLSYFop6SQd/QXydBt/iF4IdfG3nX+T7pqWsdMUjC474iYRR0SrxB3L5UAfoLIVPLMd
CorOiZACGn6XLEl+W5B9xV5eT7KExHMhyYT+TM28Kuu2rM/s4zTgWcJKQPKSrLHgwRKQdcp5HHc7
Yv219tNKhf5PVAZ4kCaLN+3URFvVnStja5aDMBX4k7QWXwEqwkwVi5+R1boNUdGJsYfXuFeCJDbi
6o94KRUJbYUfOCfBgGxXQN42LgUU+PGEz7YxUcxZEyJyo6X3WVZaf5YV/Her8KPK4vOGmXSWJm54
zeXpekpV08/G7VQMPNxJNjkG7LGtM9ixrn9Jo/xMpsSumlEUWZvxUllz+PApVm1TuFkhkQgjbN5j
HGNILm2WHNEpt5aJiahuey7pVUkM0L01Tw6wOG6JN32McjeJWidZ2T6Q4duzOO2oojsWsdj+CFbH
iRKp/zoxps1hSWm/Me9wqYes6i905bxSzIKaCrFXI+OZS/Bzu2bftM5osgnNWM7jScQZJTzHwrjv
luEmYM7RkB6zVoq4PGWvF0m4zpvB3RAyOobyECMtOVqWTnHqTT0uisSurCAsE5X+00zzTy3BioXw
pbVrXQpLs0bXUklHzRy+Oxl5YUNozLiOe6NkuJUnHY1lXCYOud99WFlk91SNeJXM7WVMk5dCVt81
WGMcbOhkTbM94qbKbbprcRRH8R7k75d2T5ZP8yRyzsE4SMjvlPI1NRBYqUSLIQnqQthTHgW0cQT7
B0AUT5WiukgJCM1Ba9mtVDlTpzLtET+wEDfJuRTgP9TukiYIbjQRJZ1xZsTf1a28G6G77LTprpE0
fIoZOcfYvWrpmOjKjlmW9ujRhx3FbjH+xJXgKYLhGaP5Ro6NDcqGN+kOPvCJSJ6ti9wIFTOAgY5J
tC5jnb7zQjszfjk5IwPHivzY2FzVHGz8RhjtlwuYIfmu6xDGBT0hzadVTDtKVoBetDs6JWfDFPYg
AAeSd1i7RGDKUUz5EpaDrGOTXNLaWfkSMAqw3uuuScerOl8zTbyo3Q84+FFt+RvMSUAakWdU61mv
oy+ywnDYJ6oLzeXUsvYrDaB0MwH6WRRC7CDZpxc8CcU11I33DL2YWOGGQXXIVzBY2ebqBiMJlr8u
Kj2wTpfOyVKenQb1I+KVO8fdg16nBKr1qE0LsGmc5ugdX6xv5rKj6Yufzc8TluTWmPY5v6iqAb6b
biXsVOOa550fiSgSaaRXEf7pQgJYEMbZXqe4XIl8KH6vHXwjJt24D8DvnLW+m9N3j+UfvaGwIQ+r
3mPJN+TcgZYg1MmPUYgg56jG06q/N4xzZIA5cn2IrfcqMfwk3pX0gS9Mk5OUO2bJKdIHJDkisv7Q
ol37sD1HV5Bl52EpVfR3MlfRhe7VFLl8cdIFcV9j4hI69Uo0FCKp0MrXQJ2X9w3pWyRsl0rSXYZQ
zWLaKrenGpQ5m980ozuPQANlmTn4Zj0d/308qZg3p11rZIcV+/Xj9xw+HlrlqEruq74+DzwJZbcR
NsIPKbVnuk5IkME2o1SBIdRu10r72oiov2FMbojByZ4L+V+JH1yCIcxdBELHCLFU95kCcqwvQnWO
dbdgfTRNr8UrNsNDCrXlrRhN9cx8cDTuTAkKkcRe8whhH5+75kgW3MkyaYGZbzIYysimOzdnWQ6T
Ov3CJ/mWybVbFMrNqOt9njVnlvyJcKq15XVNTnkH75yxchTv8OtG/0oJHX3sxkik+wjAb/3qBF1F
yWWRMAD2M2Z71VEaZPDMeP12aWo4UCOyNSIjygaFJcKJqjwkk7kfpTeFYRoVlrcIo5eLMIH5mY4e
G1bM0kevE51h21nNEbsRXGuFP4eD2rrqSthL13T4iLdznLVuuxJoE2sREX7GvWsKgEWuQ/k+IfJD
uo8V3BOoMKjPseJh0yGIZHB7qwmj6LtNXwwAyqLcDzMkgvo1QyL1BuTCIyw+32tmaTMHEvk2Fjd9
+zfXH912qxrWDO79ERoSCf1bRusTeovlSYNLLpAXZz68odgGifyUGIcYZHNgMn6tAJQTDk2nre9I
VxZpBOtyu8Ej5cisvbLyHpEPEgFtx748aJOH+WQSgSqPC8FORkEqndu8z8aJ/2TilcIjmgyXrd9b
eQitloiHDCVdfDRwn6XZpcyuVcenkfxTl7ch/cte+9mZcVDKbvYQzr0r/T9I+UE7sNb7pq7sabci
Iciab31+E1Rvml/LmICQgBCFVfqeBtzrHmop+5GbETtleml0OSQHxlS6Pfmwi/pW8t2sP5Vy0hGp
t4CMQURnBKJx82Pe9nWM6Z5YvBPvrygE1MYTmYA9pRpfWvlVhvPuoQUxS3tyxuUdqNpVzoMVCHFz
CGCxmDH1t1o+qJJtcumonPrNR2F2R6Ax5J3XOtqX6de04b7pAkGkLvHTzM9l+Yqgy0bwTy4/GkMP
fcjS4T6kcGtNXqLmM5t/ASTEegRZOy0cIFNBaFSNCW+iEadh8myaqzh6krRPHhYAZfNB0p0k/6Op
q0yDpflt1mDJQll91ZiG00ki2Gzlz/urwJq1/FoVYatajp5/xcg5erStED0HaxGQJZ+kyCu6AzYj
xspHkkuCKQbt5/wlrbLL4tJZOHIOqsHYIVzSPlTKAN+7bn31EFppcazGnbZ+aixa9XQS0J6twyVt
NAeZnDdbdzpY7BJDeyoekLuSQVBQy5WtF8O4FeO/vhl80cgDg/F1Tc7Itxyl8AGfXeQPtqwdC+Wt
twx+2HWYJ1RRFIplXAcrqO98SpZ9257EZ3X+QyWeY8b8sCKPmaVdzmTaDcXmDHjKO9gFmSDNAmcY
XdcvDYprlc6o2KcNCb1V7PWF6ioa3ixWaD4Je1EydyTOy5joe6r+pIlPuIIamXaF0pyU8lk31kAg
H2luVQymv+aSB/KaeSaSELNMPGgC12hYKfGnkGYqqyHKeVtcgJjIY5RQepYCc1bylYgbRAlddT2W
uOxMyyYgMP6PWoJp1MrA1GKsJQ2wU+2t8XZMq86f10dM8Sb8ZXzRYou1oPqIVfNZST8xsNrorQ7W
MPpDAum+YveojN2KnhQzCaYhTHKJq6zqzpQqgrh5smvVzYujBIRGjMaQvQnWe1QKdroou/4xK6G2
2rr5Nx9LZ5wHP1nWp1UpCPDAD4FVI+z03lnZSXG7uXV711uTE5k1JpYPSMQ4XRBBiE8IsdwFrS8L
FWhQ663mV4dYmv0bJpC/GOpczL/sTIRy6JhqcwQXET6sOsQHuE+w1StG5GOgpiy39CPpXqRU5hYD
fKnuPtI2kOfAw3Klt/Je7bjlSp2Pv/aL2DpVSqAmZ0sKB6LQoJn4WReU1gt4maW5MIFOVRW0Dfb2
wy0nlgVL+t6QI3vLgsna0V7h4hy6CeZNErcvFXlCj2rbukTJPVYI+FrwubZh2u/J42D0/pzT93J+
qWufwsSNQVyWz9b8q6DyNuPF1ijnWAUIsuhZWt8lEIVtzPdiW7/UZI9si/VhGhkJF7+d9hdrs41V
t9nUIBcsX1WTnaJ3uzzPLmZMvIrEXUnyw8J613J4jqTCqNrixtns4eWwQRVdHGjMnW/yQwRPD6CG
4WtKVrtHidwe5vorL99WsN1SvAjyLn7I8OtLDKrzSLcg7MfuRgF91BpmZnRteDkf5vNo4mNqGESw
Tg7V6Jq4rAwKKDN0UNFiBp3+2i8gJwpnqdl6KfalnmFx+IFkDpXFfI4NzdasC/0h+FIH21zbQI9I
EoP+ooMzAhOrmTlXppgqz4MyjdwW5LjODdo7U1cZR78oO4+NwmlE1SE5quIp6ixcPXJ6sOb13FEk
q3JSKBmy2C+zHJCeMHyYeL8rAAIh8zfxBu3jCOW1Xp8XYvX0SHCVKQ8WZQ1jUGb8k+ChepCuV1oT
s/UjIwio6fl0kzepOzb9Fmx6TdLZYisC3SeifCiJO4XM2knLq7XcTUaXfqDPJd+zUrmk5BC8RykL
dGwbsX/TSdiFxB3tKmM61d1b3+/wDyJEdjaJE4p9QXxsmSCDdML1C7wYGyUhQXaFQGtKdxohTAYm
B+CxWvlu5I9SDS2CCuf405ypTAw5MGB9SRxZ+N8fSABKUlgx8kQoN0qKhTHfYASve+FKEdqu5o/J
MVDxLbwLOXhpNfSHwehPcmXc4i4+N7L+kqSaDC7RZ474yENGtnNbqsE1hNRXEnBygwQA4m8Mu8+V
K8ZyJIFmDe7MJjJ2q+o22OEYQ+XMBnU/LyO7lrH9JkO8W8f4CUvxB6pYvCiC8R4/PDqoH4gr2aJg
WXUyK2c1ELRyv9Rgo+RDBxpAWqp3XrJpd1WUI8e04g9LB0bOKu4ibUzOnaC+pXoJ9Fq3sJztupce
1s+txVyooKoS8MviouY9HAdRI5VKmUijIH4qB2exjZQKCFGEahBkPSP5z7w0idXv8DXy3CP39oyu
+6zzBz7fb4++Q7/OxD8JJG2UludsqXaPBTtaxX22xNe+yW5iTLzGgM+LyL8KY0O0k022tl5G92Eh
TJlAf1CvqnD5+i3L0puakVNEIq2ntSNKAKiXqcuv+KcyXwL0pstudlXFupYF4LJsNrcow+DalwoE
kV5iAcHiTZXhq1wjxikt8HJZsSq6UafXBOzMU6uFPM8NMZW21uAGNe9VV3Bwj1tbeo3Q7+JYfu57
1B+tYr5UKVDFYt1Taf4aq+qraFHxxVF2qfOHyY6xYBD7q9ZygMOg7seo+K7MkbQi5t1awsbNqyuT
wzyoLG1W80Ep7582kCOZjd9knhEXksp/bbFdtK6ml5F4mbpofyS21U4AriBzkOtb/tZAkOpuftlW
iJdSlr9jkC9nTeYXZJa+uJmYO6a3JirPaG9+M9VQ9xM0FZIwjRtKXRySzCcvxSaIdDj7bQhnFnHs
I6++N6n4jxba62ZY4SIbe+K6zkj/cGzl/0gmu+AWQ7Q73JjQO/DlhrbMGVgP+RXKNVFF5DeZPiqL
Q1tFmps/khkQbuoO6p/Ujgj+tUYxmJbtrWmtb/XBCxcrAAnQSNnukm7J/V5onhYJWEBsNTBa0nr6
cdw3IL3zBladG/iIBQLucXkZnKHVcCZjYQ6SeTtsZXM2MgWi8yEdGNI8RAdAUpHZvxgbR1KioDdf
tP1KEqInWWTNEvXzlm10Y86m1zTGmfCvUBasV7R9oS7woFDjqGY8opjjPSJxGXLS5j3rsreeUi5g
3/4jTZYd+Zfnbea4aqQHbaK965WJBizHP8HurB+1VSbpV/bIG/+TkBpOCx581BhekROuJmlxgEI8
tSeLIYhC4z8iUkOjsQI04X+0FF0bdXxGtsHyHi83qcYtR+wbqz8WvKTHE29VpxHB6ajKlxWVGX4z
ac/L/RzLpkcM9GSrLM2OkMov+UDYKLHBsYMUC1S0X74oLHiN1+qZxrGXrun7fZuNB3XbPqKh21Ol
G5il7OuPNINke4D+USCn5uekmg0NwGSZdARiWQ0ueo2O2qk7kBzidWX2QwLsMZkRNsGmZYRgWnLz
hdMbzkkV/1rgNCcjFc+WC4R7mp5QVRoLLGQEwNlkGr7BaXOK9fPRSJtXeOnfLBO+jGq89yuhgkNn
tm9Cr+ZMrLwZStz7lIG9V520RxOgncx8xDyDBMOhY/eFv6dTSQq4fwqgMEaSWyrVM/mJL6veHpJN
eOnb7QXq/IrQvnajdQuWBfVkhZzSjuvlraj6q2RsDDMczJKe/g5sKrYJ56LES9hIJGlWWIFZHoAe
yFjB7JimtzQbUIcNEQxg9o68CMvrIN8hTUmVorhtW47zLL+ssu7T3XCoyc5ujPigZ9M37cLBI2Aa
Gnx86RbdHZlSSFNHbbyIB0mlV9cohZBCKpRfU+dqBn99QWDIrHZLPRBRzpSFPtzLLOsgT0Ko68K/
diOfQWP1LYeJv8XKIpHUtmlph1KZdTs1gZqAnA1Pn9S7lU2Vi8QFVGfpn9VHcHaEJ4VboblJxrJT
+uRWp9SqWZj01kneHMGaTv2kPY0y2otuIs4aqUvqVKpw6GN0uI9OA0VPDti0cKAI39Saoy2Urets
mTKG6BYDL3ZdDHfvhBC9D1b7PkpcLDO8p9Ab6PzLeT8m4DG5ttPi3EXl0UA8CdwpaeOuJMFiIh6u
ctm8jcXjZBrU/VCvF7TzmACsQFV5kaOc38RAnYHH/DkCkYf9sn66CemHnH+ZA6PN0nyVcfosmMa+
GsyTvuA0LqXBBObiKywn5bdcpw/uKbBtIErImsFXDHb42PCmpvuWADHoA8ZpUYYrHGqtiSFS0idl
yFa7SuuD2Tarvwk/BNOBNRAOIcHDAMMBBOMJX8K+ynYwGxFe7Gy5yWznvWocR/z1jzpvQRPcWO/D
Tih3pk7wbRsB4xFklKoOpiWS43HQV80+wlCopcrP0vaZHyWr+0ANyWm144zFdQSTT8mKVsYfxNi+
0CQRcVPFCoRqndO2uumrxaxs/Ar1C7ZzO2Z6TrfIawzDx13gpITULcVPhO53Y6sUJpkHrvXFQkBU
/Ycc2E3TLlhyOJOK9yeusN9o9EqnJ9RUZwwMbxasihmTJteap1RTQNVEvYVLzl4aQQHmQ/MUDCqB
gcoY3/Xt4SIaA27K2dGR9Bpi6UpMxTHgSgypYhMhifLqLiVauHTdoat8sx24LjefPGKXyFUwFlg0
+Zmkey7ND8H4R3ijO1jKNduUJ0UA3dVlP970wBhbh7DKb8OUXKMt9o1awgr212rERdW6pLQVPDXc
QJzIBX2KpJy/KOXfVhv2oHyAqt/M+VWuyCvY2EpGjkFgWUTx/qD3HHNti2xa8RKzeMtmn5RBklVX
8HUu6AzItF9sOQPIh78muIQ+a9wC14xzYYYIQQ+TAVIUU8+ckrjGCvco/0nbX0NOGgg6sppV/1rE
s56NTjW+1zWROfrLlhHR+ykovlBBepbNcW4XO0P01lZ1ECHniXntM7kEZ0auNj+No3QQO/ZgRgCS
+x1BBHlMW3TC/YksaNAQzY+M7jSxdotRfZbUFIlFxQjZVnuroieR4kpGJgOhJeXSa7Gi0Uwvm4r6
N7ZeSZD5TkGsxbE7ENL9VKRLkMb9bVLk/SBzycK9itV5MGP47tRZMwjUwVCPAq7eirzIjAyCkcrJ
7ls3dVfmTihGDKuUosdAlWpJucLyWS6fiZh5Gezkov+LDH8cOe2SPGjQvI8IlrKU9JSkcFNyvfra
3PUROCoCnnKJw9REtd1cDHzRuaAfkH0SLtIH48ipyZdWz/SyzrU7oQbkzgwbftEhzm9GnJyjBb2Y
lLnpNP0bRiJoccvTb6ld40Jx1V4NyG/ZY/ok8/tGfjSiMDL5rY32gyqo0zHEBONVIhjDOpsv9SKe
lkpFnGheeE/D2ExltsHohor/AVc5dXFNCe6ziuw6WPNXDNoQZXcTJQIUC2KvX75BnYVoLE5Yys5z
aryo63OTPeXld6R+VvgLBvCjGZQnqVAGzSRfTCCCpXTKc94Xafxi9vTZbQ/ickry15V2jxJWnLrN
ZhdV3V7RSWhtL535uhZ3mYDlpryKk+Kusc7GmwcSBEuOJiEx9Z1WazcNRoJ9sphOVvfDdeJmiYUO
Tzmm2U+8vHXj8Dw24s3qHoNkRMDjSzelh1y6FhY6NdGovsD4L+RNr0myMzcNel5EViuse8b0O9ls
cCN4Mowid/Wo8bG8MPB8YVTW5m8RFpJbw2uV6pOiFJDiZIemOWChIrAquWdGvcsVQMpNZ/HN0YIP
pHGbAvQZgmac9o+YJRTbaNZTSXt05ZHLSYElXQgrEkLUwtYEiVr+Vtu4m+YKmAWsUV9u2yDTGf+T
zRzp6uwWJK8sXYBC+XcyituKGKAZExc7UAzom8QU2i/zbkgYNhBWTHAvkvhmgE2gV7WF5i8z0xCX
Dv28HtQXiF3vAaegSgJKonoEzTwpUqMDW4oNixx3hOH6kTBN1LME5IRUJLtVsh+SL2s4EDDFrQQn
BdhdzHszqzwZbqwrXw1i9WRL8gw6KHUpC2jUIDMFwjNhpMT0PqEXUtktIh5+0s242pwKlmQe0QFU
5O+QXVQuSD0aCCsddQbZcNIHND4/6C0TZPZg45DVLxl9Gb1FIR85Jm+mwe8+sYzCPuxIjXouMqpq
h8iNTFxIqSg7xP34tb6oTpoTNUXoEZlXO4HVRs32jab6Sv+05k8Z9jChuCXQ/dGX3l0y86b3jZ9N
v1alHUUR0Fd9Ubt3U0IJGszqrmPHJdLNI98R5BDHj0lM2KrzQeifvKl02r3K0eriWQs36wd3IB+m
0X5YQu5aXb1vCsKBcsbzugTLwhzxXE1EMNS1OO2XknzNqh3Pm4mRThvaMKofx8DqpjkZEnL7T9ag
Ko2nufjr5tMgY8zDvU7Ka/MdraWdDHAYyWFQvJFfm1afH8DhiizYTxllSs4NaPUTKwoNlabqLMaC
EBk5kXAgSBJbRCgWLuMJ6RGYZFGukoiuzUFcBbT65gli3Urad2nNycyIclneqeuGANqW3Tz/EnVm
V6pXxIeleWahAlnoje8pdyWoFck3jTM0pAnmmjlafxzUz6kKEslbV7+7sR3ZhMvas/rVt9+C4tDR
O00cQxzDjVPGPp73giB8gaLEZ205E98KETg+W2CVmvpkKiFS1zXGCuFk0T7rTp0C6n0bZ3+eQl37
lpe9Ca01+Y30NZgjz6DumKDCxatUbOc6u5B2OcHXxBXFgJg/48CaPhoEWRBkGCE6GR+wP3TEsAh/
+upa1QepMFsZENe8qFchOxoC2ZxuNAAJStS2s7BM+7UJKYfhhvJFJSBefzZ99hOpI7HhivSILK0C
cByqXLiSXtIQcYYkeoC202gC+qyh1TAdBfL81UhnykvOVNELk6PwJmbdLStfVHQvBiqVvdQCzodS
+cxbBZELaNjxRr3AjHXNEsbyCSg32o4q58LoldmFQGASE9LxIj66USSnWb8iDAvNhefQEVhAhY9E
PurLN8Y0Ao1gU5ZH+pMn639DCyTP4QI02WlBQ7sGcNEgtg95bVg1aNX4xcZn5HO2SjOaPgghyR7e
WsyXIpduifAkkt+d6i9W/yZzPJKbT4aJ7IGukwLQ0Pk3EgE4lX+W8tmpvry8NdJ7zCNvWogAsMgT
DHnQumupeSohyVJQI6HY7i2xsspuXnxJ3oPcTHoeaCn3yASCp9y5re9Yya2NV/BYFp8SnT8cl8Md
OEheDkxOrNa9dG4hAUC8y504BqQg6njjQ8KNeGi9BVGqReKOHTV4QPZ1hxIEt5OTNaHGhz2cdJgo
vhwCXx727WCluYKsBpiFjtAgKI3sZi4+Eb2JRS4YPPE+lc9GciTCtrEQmfoxqVy5s/aYuHdGdVy7
k1yTK/LwFLvExxnJK/yhZgQEbtjjCA/kLpm/jqdmtXOch9nzoJ609GOWn0ze7zpUew9ufs5/dPJk
OdFWsoNnvgcnG56RDkg0fKp2oZ506TUZ/owvBeE+RlZTJ3//H1bkBAFi/lzWfqacAH7tFlJL8UB+
YQvl2MMQMfQ7g6PlrkB441vR4LV8+aHXOVvrD4cm48I8OgWsVvormc8JhGZ3x6Ce5s/y5yy6Rfnd
y/esDjTz+Iii4HiaAELAaXamfKDEL833aKcRd7v/86SkIkAlIZ53teVoRFfiVeCVuVc572k/2Isx
VtRDq3jVH8M2xk+lPzQGoysNB0FB3iQm7y5o0pAFSeoOcYnGdDlKgBVFBJi170h3QHS3ekL20ze0
tgSW6cVpULZ3YzjLZLkjuSRuO3bGR5w/no8RrZ55a2jpnt9WstTEj1JHwOjhmUhwENSAOY60MApw
7eL2jPZKeW+3o2Q6w0PyduJkz7dDZbzX5k2Wj5KwbydvU3eFxp+IIPa49Dde6RJRrHQZK6glr9F9
DXiJxufqRPjGKPlMQ4RQa2lYCYSeEeB/SlLmaoIzWV0Q5J9ZRJX1qsygXJBZdkd8E8raicHU0WAt
Bpg3WzPfhDYUY79fdtG40+UgUqgto2fHxpRJVL/pJP9xdB7LjSNbEP0iRMAVgNrSe1ISRUncIJoy
KHhvv34OZ/Vex8yoJQrmVt7Mk3C3MPjia66vlY1zFV7G1qfuDqjJsIuapfCIvSGCriFUUPsDc5d5
btklm/55F3EWJeuGf4hnR4Z28odX7ZkvmVfltEJWmjD2AYypDr4zLJm9cKN8BvZxbKiO+tPB3DLY
NAQIbaQ4zuOzoKGA/WTKV8/lbbf1h6MO/q9vV6zd5+BxIz4LiNpEFoy1ZsbkSeL01NjvDUjrCdSd
rqyD6apNM017YHlzEW2TZlODjfUx3jdsIGNdLBLDOkVm+8+p242f07gC5s7SR8q80iUS4TFvKC0j
43zoC++Vyej5yCl+7BRuuGMUO1cZ1RoaBgt/j49HD6b3uuFUL43+r821VQ/MaSasupj3TzK6X6ln
/qJnOCNe5qlunQzw+KwRm2q+HbGkyOdycoC45Ikfj2EsYsoco4zT3LGT4coFMVSd69KjWKAAzvbi
NCWnJRB6kIui4Ue1lzKl6iaFX3ZQ2sdT4Bi8hf3kFFA+tIqSHfBwTXuTIxonoO84g8T0Lq29EX7a
T9IobKW5i2Gi3OLn1605UWNeugevOOr2j6WObvVja+9ZyaE8WzS8ZMa/YPgdsgdOCHozJm2G2xOj
SM7ny3mHEXc39PNqPi2RRD+f3Ix+gdcLHj3gKX9Y+fi9gk14rViURnPszvoDGYXLibYLEb7h4vWz
F/VEOZ6f1evsiFcmTRQeFhrMayvmGx8OEB9YtmywlX2TvBLt3DnipgW0nM+KpfOVjXMEfYcU0J++
Dx8u1mfMge8eQhGYUxQTd18hRd66F647vhyuquruu8zdLwyfKAcZeAFaI8rDcxxw4WIsAOyunHwb
NHuOFOwlQmL2+wCSdbDRMCDth2DDMGQg7q0tjj/RVmElAYxXrNpfHgp4LyjbaxcMHAKabrnVtvxn
eMAhMujH6A2/HUwXRszxNf3Dwuair0Jw46avkbLg7WMtmkdX7cc/6tlidFb9ruAsqL0xyJhYPQ7R
gfPRxMu+xs0ygz8FtjKaBafhTsvNGsyHx48EPWwbGOgodFheiuHUVryFidNvvMfwldyw1zpzHNj/
alxm2Sxa97sQe0Y5y+4pDmoomigTNIUex23y3vIzu/96daTJkCMLe+dx2iQhj8NNhiOHzQptKCdC
ZWqbXMBDAQRtMM5/Rr9mdSD+EGZbKycXywZ8NZJ5l4vSWCTmxtjRLSk2tP9Ft1DjwLRmfYv+JPLL
sJYXsPkm4/KDXElH5vvd8FYNPlpUVIszFvLM69CuWIhDaENaW5TQYiAsbsNhbp7jq7Pg85IfcmP+
ERou/0gqTBOQ1l1zxiKNS6gnznphQMB8a7xld58xJVoyOWyzR8Cp+ke94W+w4Wscgx8cMWCb+XM3
LDwcdewVL7g1Rv3Srdl12cXMP0tYbd/DyeVpCyoRb5Q3o7eB06llfVS7xplPDOPuHvMGHR0CFo4x
G6+kETpxifb4DQ2sdkgLagtvGJshmXScRT1EZagBBy7eWoA3u7rF0gtvVUgkbq+Sl6k9paDbbtWD
/wnwN1U3McwZqYub2a/rC5yIdGVi73bWfb3v2LHPY/ucs4qa06QWIAQzFuczMH39q43nbd2s0pPc
sLHGIMwNomkzAm4Yg/bOslkrcPFwXZY1yIJ+5n7WD/eXrSIb77c8npfY5nlvQf/HYQMy0sDDvonK
9+4FYqSRrxDGqNdQ8VLyPH5lyR6OZ/mdyH/xa9ydYygj6Yy2FAIwwJjnKEd/vOEZq7IlK9/M3TE5
lHcEaPlIaKxFOA925FSRJGfTJ/EnLfgrw1Ux7rRVeRuex0Xs/zN7PwzroLu0Ak/6XG3SZBXWx5qv
FmydE/vDUYZ4H/Z5vA7W7ro7hRrOtHmMz/TKO9q7htdsn/6Yn9UDRiAZAfPbIc+AXf29N1aKm32L
hFwTuAC8xxKB2s/J4ag8TxNzQUhuRldWH+1F+lnGj9AeeW6JlQ7FGPkeSi2PT0Juofenm4CSxMmz
2Jg57Ae5Lep6iYHXG2E2DzfUKB66p0ytLGQmcO6y/Sl4HfaY6mmMqdz7k+apZw9iQ0x3ayK6wNZu
hc8mEAEXTXvmxIcopjswQkNrtm5GuP3ihldWhEV2zGitHLjcv636ZBX8jqz8lFDhVaVr4R80743/
49a/euXNQh7MYfrPzmAd4nVpJPMlxzZub4MDygIZIDN3RrXiBEadyVel6zR3iHzpFeJDwltuCu9h
D3+J+skwomjWm7BBBqT/BH140do2TlpznaxVmG41FpbPAgv0H3vni+IIEIDJ5rvd4EYh1cCzEz8d
h4cuRhROn/NXebNbiCPZL4ZHiFbXDI9yA2WTZ0QWBwuylFhG9yPWPjYo4A8jsdfq1xjJyr7Dmmsc
ojE9PanBt+BETkXkWlXGkpD5mO49AnwTfqiRY1Unb0kNN9prbs+u73PCB8MJCIDnlTZiFu3PaVSt
uuZd4djqiUAkyN8AgGprow+boSILhvNCMzhErjUNAzekM4takPHEVqridcs/tnEaJgMPOI567qXL
dva0JjpOf4u+yTjBAo3DlJ5QXFtdo246DU9wf118KiM5BFzMnHFMkb9VWrSENTnXbey/gP8MtsaW
jcYvaWR37klgLAA/zjsA0FPNVw2jlWe82MOh0bVbbTLQ9uExNM25b+/BObAfqDfwWjjXp3vf5IqH
N7olH78Yuol8LahfHTBMH0GC97jjKDv0Mbzx/msPDVonpaBMk8kxduzd1GivZV3hvuMpRLBkUfoR
xne9aPlvnS9bJ1hbMNaxjHcgF86UxfKR6QWj15qwvQ7sZ7qDXGnomBTbrjPh/E/iZMHdVni53KZ8
izjs5Zo+H8E22B181oZGF6CfYK2QsXBEQRvRSQYptnm4zisexaZzbseHzUtGi3DYQaNzdTx7JF11
UmIuTWMtCjDiKVMQyw6rZTR3+/RTBDAvubAM46et+Gs128EP3f/UHnNNpDFRNfIjiL4c4M1dEW6K
3jlqsmWUJqIeTTvZ28lSSe2ah/WVurEbnPp5QEiXVAt3H1vUXOMd6wOTUA25scYAApCQQ8ZunpU6
8VoQPd4PRnuEzadfMTSOVR6S+OAO1Os1PRS7QJZLAQJ+iq19QxuErmG844atGoERaESDy3483iGh
h9zr+au+DedexC6eE308qQtoBhuCUHmFw7CtKA/iIZsSapDwVLpp52nezpuinW4N77YJoc+3j41f
b6WVbBy32MjBBDRpnIasXkzA5FPdJXaGYYYkBEnbT0yGC2iQTBWMAEV5m/xxNcSgqVlsW9hO2b+A
vWZu9neu9eZQPwg+JfYaDnTyUDfpd9Adk/gjkRXk1NcgxZRTxAeoeuD+kbepRWDNa/an3GbQCm3W
aXgMw9DWeIQGw1pYoOFbywJ7YHMUUio6i0IZ25hujdlodrfUbxYJcrPUh5euJahYDcxmtIoMEEth
DE4tjAi+qjw/q6ZMjPied0vNX54CqzpwF7Fi3UotRPxBlgZSdbaz2nTDTn4GtvIjxMRjUSsV5xxs
xlMwvpTmSxRoQBQxEk5Oy71ssKkkNE796AmDBYNfkYPcP0kkx6ikPYDYQdsKztA0f3G3FHThDDWN
wh74pFla4n0nO09dL7V6M6PmpddVH/6Q7nRj3BfP9IAIEJ57aRLYcjyCVtl7m8lv+qG2YRKvk+Tu
8PPWwlhb3KpJhgDjrDSiUH1ibPqRWqpGx/STYfppn5JaYxyKkOpMMTg8V+viOzQ0SRZ3WltBKOYg
Pe4pQs2aeK25quJ+66b2K6iQmlPEzi72kAsEp0QPwERPZk9D6mqCjsiNtpdpS2xwwkDe/dSR81Jb
dGs37bJmmtRMe+FXNcYMb6lo6ph5Jk+mdqJDyW/Lnc+JywvdoxFq26S2j3YTHv0gPfZ83u7ND5oj
CzsEcDxT/JSsVc4N7FtQxTfAi+8CcEWb/mXpMKdThrebNyO54df+k6I9h3ayDIr6OwQHNofP/pur
flWUeEbwv+8wtl48YIKUQ1wNUHoVABkX6KGBMbk0sZpP9Vw3rGXZOqcRLRi7OXMFhjhiZJzfoQs4
//zMJ4mNm0Z8A3Cpeg7fbF8EkqSWuphs5b4QVw6BdGlwazaklOdGR6CzEzQg2OwVnQyJn2o/DMSU
Cp77MV2bMKzrnpqOVB0CkwmQ3rFF7aTrzlFvPcwYLBM3J422dJn/wIDmF0NFLb8vrUPHrlHcsqH9
hNW+6bzptcIun7gYhgnEUm94NtmEVijONXVHo8rfMoPoL8wiDfA2AH6tGL65PnaJwdkrg8lWv2h1
3zA7x2dNA67KEsaDj5YTFh4VcHe0b3aiHk+LcbjSCLlscYj6+Xo0Q8Rrc0WLBfO5xfAlechoRANI
jsn+BLtkXXraOib9MzT+DP5wUcUUP9kk3pju1C0koijyfRt+OS2L0/RLEoek7y0d/uneaegfWnqg
HZ1bydgkJG+ABq8zTtMY9jaFh9DBfgW/49xm3eV1+Up1zi6yP0BhjYoSQTMnnMJHjfeJQ2GATx5m
1UwFGgd2HhHk4rDIMTjxKgw94u2kE3zeNZ74cBAYeLHtkrza8NpblMVFpMWCROEi60cMdT7JeMzb
sb53UHtiGA6xGT+iFj960dovMFGfd8KyB7DoCLkelbUIRDOzYg+YWxG+UmsL/ZUk/ixn6oIkjhMI
CMFAwK5gIjdS4rdhdbCIm4HVOgm3XqiyOOl8JpHEcs+jkBXITCIxEkXEKBK/OtRgCRDOg8xeckwY
Qj4NKNE8m4ZVqIf75wDp/8Tge9hw9G3WUrHBEUPEE2iBX9K/m0haO4a4fWlSqWZOy0491XeTxT3v
3Jh1E+9SZzxiTF72rMjicaSjEXsl7WgOdWxK3yUtOqvhSkgO08qp+y3OhHWMXVHBLulzc8WYTp5n
ZJ3R1b/PfSIrlkUpj6HLo4tVT+awn86Tt2TU9paRH5tSfsRldKPBZDt0zaIyonOBaN5F/dFBCxQ6
AJwWLikh7nhK3l3De3Qhw7rXvHvgbEwOFn1IbYOl9p5bvARF+krz39ZFQ3Wifpf48TYbeFupZh6b
jVikmBUoRVlHPg9Ar2Qer70tVpRd3RSLmAUa38VKIIowdlHffQPZu4/CBE94twkpmdV5voxZu1Ws
cUlXHAAOwNZyL47Zf4kcg7fs+iNri6eFzI/9L0crsBLHyd7pTNY+QbqjoZkRK25vaYQxm7BjSU3D
s5IG8B/u+a/gKbMX9W/BeCeR2P5fg4zzIVWbTvnzoDG2EA5AZiLqxVB1cWE4kbmbnnCLCQS4+13X
/E5jUAYcpoLmn465P25/poC7d+ICwVhBBG+UXxVnyGfF/Fiyhc/xioJ9Vtf6mfubYFgC3cHgs0on
8oY06OH1mj2X8+bAAgA1mV4kvizKkFOsW3rx/H74V7cFLTLRWjUU9vEJ2o3aarb05l5XL0x0gTDF
SyVLJkf75D3tChecePOxLL58HynOA5pJ3DC0tmntLOziNzYeKSqPQerEZDpplbp0AXY9IdUScxDj
YS5w1hJYd7uUfiA6Q7BSPqKnnG1bFfGy5tT75DNZNbo9bQtmeWwwrhOsFfuwCU+OqDgl8wcbaIep
uD27oFoFiJuzcrTR181HCgnp1/y/kUiw27P67lF0wFwzNgqJyOCkhcEa5N2Z4PCL16bM78mnpw1X
bL8jKEIaCuKCQ0AxvMI1BdAUme+tsl88ycVg97dSsy6xcJ4GE+45Bh7Nf8DVwt4PJr6PfQhtneaD
voQ6UlTqxmzEJjfAUiGa976iXdlR7pbKu69auMPLYPrPKYZxJic01+s2JxfV/g6WUy6UifgW9BVd
j62885MQgaskemraXRzpZOiUbIdp30GtqzpsrAjffmBBYAm8c+U47IjiTVLTyRbVm7oNtiyywUg/
DTkasdl56Md/pRkum9jYARCcNfmLVU6KVhF8eN6zsTC3a3Nh5XV5tIfg5pghAPwB5b2qQdp7RYM9
A0MQnNWOmjkumIitOJQgqtQq/CdDEX50HhoITBw0gYQP3qzNsyBEvkydydnUOnah2MXbGGl2d08K
NoOhbAB+ZObXlI1nW3n3yNeCDU+DLYSlF7NBdasDrdkEE/qvfMa+CixancHwKI2Qo0GXO5fYRiYJ
hg61vd4POSZTMb3oLvEqKMtUXG0pJlnw6egrlToL3Z7OwKE+pE5WHKIj0yvYU1diZ+kst14zfxw7
Pf7ne0RBUgKkSdW8wCmV694slmaVsnVo0o/OYRygjwJ7OQ20WqOIFpsXUZhsC1h2eJ78xwEUymKQ
ffUlnVB1qz/Y2au5Y0dvSeYdEc0xkEmetdYm7l3ESMKQMPMviejfgdpeq45tVtOypU/HYwH4iWGo
+h5c1lCdawDupJNjHIetqwTLsACzcVJvBwWes/CGTwkbEpwHq2tWK1AAWB3qt6mI7qbDm41fYngE
7r2IQ6SsRDk3sverxK5eMjlV9Km1GKlwwQ1p/F5z3i5rdxukmGTNgB2XnQTATfCuseb9cRuxqrR+
T9XQ3G6ivaEhIxFGdIV3rwymOucpfIhsEzoNRUXZbYrFeE4lZvOBD7PtUZqkFSIC2/6dX19y7O3K
2xXFxBbJzNCeE8NfZLTXoSYFJOuJf+KTZXES2LS/wz9AAnOIMfcGbheOwH6e053G92pnWGF99RYH
BhnbkdnSf9Yuyvwfs/1ed4dvp6hX0nZ23DOvEy+xpWHLExXM/Ty0Af4BF9gaT0iwFwUfU8Lq0KqT
91jX9x25AGpC9haGnq5MUKC1k100x7Tz90lUr/wCOcBoIAbx0p/oyRrS1Rh5O+LdZBsCLDiZ7R3y
Mfk0evfV1ZNdJBzUUpWsYgOd24NiQjXBEkzAR920Drh6rhYHsSYT6s03UqRDMqVe4H9qBZssYyq3
MetYaTP/hpr4alIEttbyyHHaWDSjZavjtkPPQI9t4nHnmc3dH8zPUisMeE3G2R+c/9s4X+OUwF/Q
usijNUUwNpp61hIQsp4JsVBxsnJ4jeR19nROE+GqVzEGRzOgzbQIIA21l3Qkj0NQBawZxrJi+Otb
46R0wPz5uLZkQoVfmz2gDjJF+QjN0LWnFYgJjaSt4aKq118oAOkM3kT7FlmyezaE6ydhMOwqpgsD
FvFSNMmfbfocEQNxz5h+iEING9HZL1nTF0vKp3aZ7p7AAH73fZjOtTioN3E6PBrKUWeKCLKumdXK
k+W3LTgntOnv0DYcIAFrzVXo/IZwG5dMduTOkvgrxf8KFLVRJJhqYzeMZYwXVD640j8lxLB5MdX+
WtgQLzXumUknKVFDXpuJ0SeKbdILLky612TxMqT+WxMzexrF/gk503GaTlM0T+r8J9P0NSfH99CM
Tr0dLitzPJYYcZa29XxrUJYwr9gSSxzWg+nxDO6tfDaF8gtOL3xiVX5S5fGK7VQR7oIIqZe7Nu/2
rZeuVZzDKrTGD6dMgbCUGi40I1sVAfcqM86rYDQcWjFu6qdog4esWDSU2LR6euERdZoidQZJjfjt
QOcmqNL3V4cESClYGbjGOeFOTfPxxINoId0OsCP6Bl0ui5JXi+e2u8AWYlfIPH+Ae/UOOj48jUs+
GMJ1o7Nrq+QXXGskknQZSgu5lxGSFQQJiJ1dBzsv/9clA41tAxuOT1Udc/2fKV+UyrGs5PggcBCN
//rwJjN91mjlxtcvrXufMJf3zTZR+tbUD3qKGgD+EZ3pqZ3jOW5Czlmg/XmwrxKVAyyDWiEp7kus
2URzoieuvrZF2Txy+oDrjDAqxm7NU2eR1faLlCawGbnvSp16CmT8cheW+koLnokJLf1Rtb3QYdyk
g9qX3kvmah9pLRbEAXYh6CI9DfchH7LCj6YThm1ZHAUdXq80pO+OfHC3tAK0SrvZ+uTLW/o8NN2Y
KDUG1GeMCx8z5MRhvYmHhUzcky9gknq9fTS5fZ7n9pB0X0PiqLf0K9DF3whqBcAC9CKnZSjlnwQ4
9QgmEJKk4oDtRvkLOZptZJUsrEi+41jda6J4q5G6Vd2sYiLUXYf91OGqGe2d3Tc7XQSHyrTYg/OB
dpUA7IXoGJrQHUj+O2p8gQCKv/mhKfaMecw6C4ZGeWub8aUwDBwtiJOdpLZxTIDWhAErGcxlDFnM
LWlmb+3Af6Muk0xty7nHZStVkn6LokPhG29+hbHPSPBCZr35R1/0VRlAKsKM9oTJ8TAApDs3ycad
TkkFMBOWTYQBgDRrB2DTCFAsRivE5xUVhYcBeheHm3JmN6jSIxiLSw/jmwlPWwYZO7omJMysCgv5
w3gktrd2cgW5yj+g1/0zabqqnBSyhVzY4PaUgZesTM/wAC+WcuBM9PpS65s3u1OwDwlLNwX1qG3w
F0WGvyroYDJNh0I89o9+gl3U74JXLQ9ozQ2URZfzhBKTwD3ymeroCt0hQeNMoJnXooJlXuRM5qUN
pbASNE62AoUBz03SORSbJva+njAd0vO8DYv4J3LClWZ0SPnJa+d4d9o3XntSDS8Jon4p1BGa9EhB
VusCJrf2qa+ROtFCsaeRtlgOxsDF5ZD1L3MEEs9uH72yUZwp3KrM5ltG1qEYOORQhGbhwCLWSZAA
k0lMBsPU9GvvZc2usjkkezwPqU2acIryVTnCev/6EoEgcQMMMn2AjSvG1JJIuO9KG49t2xjUWE0v
UyGPlI3zb9IsyoSByiAd962Dtksy3d3LnIZ2nSqeRTP0P+YQkOoIG/xABn1oWf41jv63kbKUgDl6
1dsCjJXGLCJ6r2a7z9Eq1duDRZF1G9RnqYldElFTG5W7wCU+m/BZJmRKRfcc3VxcJ1UErUm547tj
FQVWb8l2cFDoxk1prNoQx9vYdjBOLI0sPRPg12gjzBsxC1m96u+DD3VCOiPvLtdM147ifqhbqom7
gHW93YdrbRRHgB2wcPuTiXmcHjnkonZv6tY5lNOfN7mwuirzEOidg6qX42QyNcgzYX23HbGxM5bo
TsgkEVpyhM/CzyHcDKOsGiWbRKyLiL6cKp4fYD3x2ho1vKhAmEYI1LM+ar8GKzw44OqZt1v8u53g
j9TEsd9jCBlkcgFOuQpgvIahjy0GRo3OeRQCu32qJvuNow2N7Fr2145POrEzLSqdxbzbJ5dUGr+Y
kBFPoZvOOruLt1zTO1Di+5idmckIwzf8RrsNVQbBu9PFlz6ic6Pj92Y802+6Wb5hq70Hif49FM6b
Vbi33gc9pdd48CVCWG3cJ4Mdlc3WgiczWzVXYlQzo/4brv/Z1oKDkMGLEhpOcT6DLuuol4jEIa59
Rj+T5F+B9lyq6BIrn0OOww6tF80r89GlwCq78DnK+KHsQUkhYaaB0cyLNv2yAvfTB92XuLkCLiEG
HPmcqRTErFngjr9jS3iuKuSKJgL8GF6t0bfZrqVqUTWiKVj4VnM1XIe98ogJTpbaR0IzKaUHxrHR
W9YqVrAxnAD0T88wOWoAdLG9dwboHa9FI+pj/MAxZYN8R8OsNHCZtVb4RXHDHy1LKdhLuNqj/Uk3
zsQCwg5W0oDUZgvYuJ5BWkXZ5aG21EMv6nWPYdBwjZ2RApnRHfdHVpglaoK9S1fzKzIKsG1KiU1H
96jAoGVXbZxK/2JAmuaF233UCDOeenp+Wm/HX7EXOT5UhdZCVSHnhchukeDyf2HiUW1KgwEwYYRD
TVg0rjevxDA/dQcsgNtQeCGvynSMDVxV3CpGv06ZljjKTsViEvCxJ/wIrqfCTV3om5zWmkNXBjoJ
/6zEmuqerbS80zz6N8HBpFZQ4/wKRHltdaPYe10EoYGjUNLnv1M/NbwQijfISGI99W1yoOiaCsCe
G4V4HUuyzr/JHMnb8I1yYYyT+a9zM4mPYoBbqILnQ3gCoOgD2go9vANuil4jFQ89+PjELnkJOzqR
V8tsVrbM7l0X6eQ9HYBYOTh0wX23aVKB21Vqp5IGtkM0Wg96dP4BEcR6FLdHfxJvaTIti9y50k12
F8Ied0GLGN5HMCgMvet2tpD9chINqajJo2OCPFeruWuiBhqXrNpoOXENG9UE04GQSyuBEiBISB+k
3uGcc4AgjnpFtMr5rlz8o2Nj/DMNhYjDY9qJJXzyoPvX5jYKqwlvLWiy14Ltp4WcO0NV63jemDAu
ReMSoqX5uckw71kTRDQDNl+iwdgIJcnnQXevfdKtC9LWyFM0OCqixlafH1ieHFIGchOIhG5XVwK+
DTEIutTYeGUrPQ0IZqhLqqYDWcMLNUV3mnO/taL8DWEDzEVBmF1vPQhPdgcmL4QqZPfGrSvoIqQ0
gJitn75pysZzBgdB0ziZasnGqLKzXmCaTc1jmEAt8dSZfeWZBowLSuRL27GeANvkuPo5G0nhT+Kc
Rzwn63Jb6f11aJrlwOKINHyxaUPzUwgyrxPPIKPVOMPV2BHLZQZ5EN1q4RgErgQ9tbkCGWGlu2mw
rlRQeLvB8n9BMMzhjm8GidkvMfMtS4WlZbl/8dCyP3SREIL7RNMjizxm+lFsOivg6rY4dwsjYXWC
jwu4AI17LYtegzojsu/+E0FhQbPFp6VtGo4bbJ9Obm+f7d49JopNrIWDQm9gaehpnW00i1Astv4F
HVH7yvzOg3GtG/IMGeKSNvELYDd2b+4qhIeUZd43F+DDTMsVhEhMqIwqQwCuCO+bUwwHra2Oyny6
8gMGf6HWNm+oxmOEVw75UBq0hyx9o/f7g79mSbnswqgQ1JoAB2svF2RdfgepLQc2RYoTQObjY6RA
MK2sZ4b8UGvag2PNEjWEh6g1XkOEeT2LKfssij9znF7NuvqBfk69kPZGypdQoHTh2vOa7nzxV/ja
vark5ikD+1hGq6rk58rXqW1te3LqvYftXChAWYVdT5eiHCFzJQ4mqdTR9wOP74oI4HKk8w1DAaYX
D8mvncA5eaP+sCjf6DrbXXmBILczaPNOaQih/OUiR6OTOufvgnjsE584o5l8bw7hxZtYxES5SchB
A2cybGNuHW7cLl1YyRQdwwnMCR8IGz5BatJpxHuVeeeaX89Ex4bkKawBFdahjlQd5kQiErsB6F9f
EGmh5emszNjeFAMZh4bIPhzqUoH1jtn2u89SOh3HVE9tnClWNQ1N+tPqQfoMw/wvx3VQVfYteWbq
Q9adkMJOoOxOSFQWftHpVTjavW9qoMPG8GcqcRgpI8totakj7z2wXbY9iX5VtYY9v+CzbUp8hjXk
QmUOj7zLjHVCcxrQuGbEACipGq/QAfqW5ZPt6dAfdOdstwKbrYp3tiLJm2rixYrUzmZ85Qvh/s8x
uyOAjtXa10iOAtkc8Ut2E8yc0TF3DnoNrSIfeld/FhVFtHH8I6lVlZb84PpCd7e4BGsUh+ppN3Bc
AlQErjC/5dgKdKd/pVXytW8brK/O9AX855SkMS8AEwJuQ7mT58iXFiASRwxRIUcP0Ba0+tGZxSkZ
q7MwXTwl9nCHpnGf0nKhhdNrw9HPCU36/xieCqiJUqsAocAKGEjpA6Wwj1kAzlAfTRfMYb90J3mJ
jcbaOEX0B79/nSfmksvnL9XCo9NH94lz8FKUYi9N41UT5s3xGawBdJtL28GFWzg8kpBgVNPzqiUi
a43uk1I6WfgeYaylaUq1b5K+B33AOmN4VYC9Qj946/sA/5LxivDUIKoN8mia+uuE2K+TEOD6d+CS
bxPySRvbjuNl6k/jLm2DRy67Syx79uMutLW6FJe+cps5+2PAaCB/W01FZOWGHbVSdAm4f4bVUCNW
QqesXdrXsJsO1b0agWA7HDVKA4HA8ka8Vk2bvjUdapPhye+AH2sVUBex1O2Go4ln7YpUshEFEr2q
dfJ4ysctkNbxVtr52ojz7yDlAII2jZrdFdaqmGJ11MeevXaJVtbmzx9K6zhIPHEfoisAjZg7ZM6r
5RQfmZKkWUT2pawkWHGahDSK/NS6WNMApiYvZYRHqE003gOmOc6DFMUT+ar2KFT1vFOXS1aSuH/1
iVvOGYnDtFmIN7YG3Fqo+K47kv75xCwWYY7Yl4X91dNrOLS67lIn64EtjhVLRi34FLW4lpr+M9Zc
ruAQsamlA8jIZ10q83TmrhMVrNL8ZLp0VBBWoVSdWNsH7OsD6wGqYDj5yJxZ0duHY7kluz8uGzWe
6zjfGeykbCvCE0v7QZg6h6aprg7h7Nq7Sav9N07aOcCW3g3WCnvJRUzjOhExP1JOUnuK7l04YYrN
17WbnZ6FI72gp66KOaHRxr5Gj9gEiGSmOfyP6Dz3+fTeMYLzjXCCIZEJp9VwrulYrrpI3S2eAGDN
rxzlCs6btb6iCHYRlDWMBmPeNih6r+nEwoqSKGnzcqnN5Thg2TGaX4/4jaW/DAjcuf/zfNPUAdxO
AjU4AsAEUgy0NNKfCES4dIEIV19Z8RY32T7TahIJXzBj577hkCPFYDv84hI89epvsLDOjsXCS0ni
pvR5u/mexOZRmscGVyrnKI39u4H8M/Ii0pR7yFsS+DegnwSZUI8WkbPq2lOT/hYi2av0hqPYwDaJ
pArYmF+chd8YYh6HMZ3sHhCv0aTcWos/IsjLWsuqr0c2cuTDYB3rYxgbM/dS6YKR7yLDZd0x2JaY
eaxNUd8qUa9DX0fsZUInWzCQStXbi0z2JpaOxBXIE5yrh+R9yJHeS/uUsf7I0/84Oo/lxo0oin4R
qhoZ2DJnSiIVqA1qlJBjo5G+3gdeeGOPNRRJdL9w77nmaaL5z+EmtKCgQFQvaweCHs8HB/9+pIuk
sqKKpu8Eli9qOOECEqqutjbz/LJBOqmeArwxw5EQNX4Q8DFvHxl7kExzStU1tG+jTrE7o6wa0FXa
/KshY68OFTjBKb1QCUBQwCD9VioXQxHHhvElVYAjTZ04MJAfEMNjTuvAsbZBrS/NWe3DVoHyhgSN
HaNt1tEuBnT4mBOHOziyEAg1AVzLGrtbQFimUrgttF93Wjc6Bvat191S/zCZJhy5n9Sne6kivieU
msONnGV+53JBZ7NKEYuQgkUx/ZgTwgo4HIbUabwB/HBloYzNg3/99Aar4QglduHUeIms6lE68WeD
/qnLwr1Fdu5Eog/2iZyP58qEaEN09oYscSDYX4MLU4Bk5wSdgOsc2uIayKvbs1vmOvc4bBLecyPb
xuLJZXlBNzm09348E6mCu+AW5Ei5qZfaqd9XHEZu/smBtzJs7+iUEPbHrdLeiZNZpc1FozuUyOdF
8e2GWIkZgiYQia2yPU6CHsj+p1X0AU628UmhGzztPFlMDOAPlA8Yjcq7tUwwUsqmevwi0mmTlRh1
rD/BmN9BBdGRR9TNLh+4oLRiXMaIHnP23PDYHZsrFDFx4Dx00Ks5vDGTL6CrmHsSUZhER5h1/wsk
CA8B7v/teOWlFCjfDHje+WxWXzDK2SRt8tE2FZao7jN15TJzGYuLTROfbEww8Dl1U269mK82SXcG
sDxbYc4YLDxk/WEafwb1ZrqHykTLETrnXgQ40WFcOVCSGzStHMKpDDedpXaImTiAcKo634T6PLU5
LAo+J835yYc7M3KEqDfLoGGcnvMOQbL1AK3OQK1f9Z16SSUnAWR4HhpGdx8Gh1Od8GuU+ZZdkOov
HoQS3f1tTHfXiBSrmsLvgZm/QdVdsq1q25VApjF19DNI8+MaJVvPoWHR1lgEf5NEojOnCDgZy5Mu
rHUYyUWiD1takD3hU4xnx5Xi2mNJRzmD3TUjNb59j1gL98PfkCDikNEbO38qQw3S1LwJfE3zvWvd
erLD3LA+sDlGUGGvkyJcsaboET5ZUbFGKk3aAY00U1cbH2qtXcsGfUXiPndc0l55juXNBZpceU9t
1W+JPliEHrWYBtS6ZN+MO9AZf1Q/wknEjaHHr2Jelk4RnVLAaJoNZ/BQvb5k5PjceN7SEPUmtfzN
5IYHwEVkjIM/rLQ9US4vmavwl/t7GEHrgIczNWll7I/YyM9Cm1H2+Pglpgr5bfP3Zy6KWPER+M2u
rZlzcPgl4S/q350J6yw15L51XxuwxmnDJK+/k5G8yD2O8Hdd55YqdjWTXKvBevpE8K10bwaTnBzQ
TK8vfAQRob0HcBckp7Q7Buk5M4+kVyprn5XbFL+BdW3znz55COMpxK3gV8fePtcdpvyTcJmT5xAl
gI7Gz0PwW8U3O/wZJFHkzaowv0zrE4yMH2LVQYmDbMgdv0YD74H5L2v3Zk3+4FOSPEYDi+eraZ8i
dC3myDfx4HlYzDns3OHPJeh8Qre0VuVF1cwMUBYfQ+uOmcBMD5W301E0erdpeGeBFAd4BvioK+hb
QLzhnb604YdqP6AqLcL6pvrubnqXMvjlXmuYnY7jLuTKwI1C3iUAq4mdufQvBcHt4xctVdy/Yw43
cw3m4RYt0Vjfq+BnBvJW+GkScp3SfT2uUgyLfdesVThsas1DslhcFMW8GrcVYTuVxPYbUUKOn1X/
ZugCzMJLLFdDaa/rZEcsCv+Z/EFnVxRfclx1/VWqjeyefJuiGd12f2CPtIBrMnvAS0StVlQtIvnK
5ndl+8NuZIzIOabmencJkEdnlQ5ELV+POt44jG1HP8Fj+ZwFvzrBNCSo9GJvtbvGQ1UC8GBV2+fO
gjfxpLlPhrdRhEpXO75qogVbB8CAbQexjn72amnfbvZPoNcP1i1AGHnJQT+0KTcSfXzNLDjtL0Lc
M0wKqXfXIN/ruM6NEv8WqGdR33z9rSnTXUXojcg/LGJD0qtOMTLuqDGYVy7i8BTDqm+yo43SdWq3
cfpt6Ds1/EYuXNCcn0Rwhx6Zjw5bTJ4Qr1tzmtRVvCp9RkJ2Ve/7Gl8pFMOjXbC5Sjs22Yg1QCE1
5arqU7JuMNSlob+n4GU5VwBSdtVtCJldBMKh05nBfjGdHgK3TYiuIW4FWzayV9p6kyXxE8KfdVx4
4AcpwxA641vSu57V9kzDoEwjOImSmo/YrU0+Z9zD7LZwPiTBZ+T624oh/9hQOzNWQihOInWCXh/E
SIs1jy7poFV4naUNthzLvfCuPQMcz74hlmWy9R0603Pi9WwN9HUYCDZqKN4jZxfH2UHQPvmu9TSN
0bkbOkyRKJjplFaG921PDwL7wPOEB5jU9xz7ha6PW0eKLXHluw4RJR0Riv0OYEUXb+rQW0qIxGE3
EuOaL0XA1jM/CiDEXnw06Aa1YlrBIV9yNhFKI1HyrIWw0Rs4RIdGm34qn/3oH/Fo/KW/dS8uHgoP
/IgBUzaTtnzBa4AANB5BOH/AzFwKw9pYTPgExudYlx8pRZqn3u3Jx+w0XdE2vVaJfgLTszBU+U8I
dJq2T4oxVmGt16KVTHnbrL75iATfX0OtUEOww3wMPOGNUW/o2e4+TEXGrqt6cEkFkRJBY7DNLIN8
8mmZM0CJzW0AjjfL3yihiG7sFnXa7PLBWRKYzdT+NTeqTVDAP8BlYsAZw/FMTgSVpymvfVBfZOlc
bMR5gjvKwUHJgPiljW+Jxj86XW3zyme4nh8Lr/2bYGFo0fgCNu1gVNV64p4KSndrG/WOffrA/s18
NxPnSMDsqhYfIe/b6DExS5qDNf6RG02W4LLK22fFUxLaxq/AU0YoDZxxdlYAPFdegs+JXQXugLXS
x72jXxSG8bKEcmgFW8dm2M6KQschKWiltRLpUxufKnxiOcU/H1OMjwMVPpPWNOFIq/rbPHK3EnpX
y0Tzmi2k165J02T8F3SkjdcsdMNto4z3AQOVYErdYdaMADw1HqWE0h46jCHcXQcnTCjqMPuH4WuG
AynwtdUcQcFVteMNXMadc/Fg6FoRJICOmDeLnpdQPcJWick+EtC7aEgqdBrn0sDTHy66zQPK9LFn
Zxr82Sm25OnVZaiB6HsTMRfJ4dS7wXSLYf2Vrdqxy8X/92JxoBBTtmo8rGhBw1DkZezUzpA0y23+
AVmH1Q0lE1TSUW4rev6UmCikvQsVfyPR8oPmgr4PDd2JPXbdYhOlRveAsnNmrOeivuklhdvbGPjA
O46zPJEJ5nIIUz5jPIsBQTl8oQtPrM2EEsj8qOIYfiyrv9jGct7ss7zdQgJnEy/eReWtk0rb1sg3
CDddFn24MbHJkqJp7PwSYYwwkFh7gPsDbIS1ezFreOIjau6oCc6xY50iJCrMBbniuFT8EOnOo8WU
BkTQJDJKQKpbVWZ5LP3shbTcp270dqxBUZwHTD+q50ymEFga5rWMKcTCMMg+81hHTgyQY+sPNRiX
x2AwZ+nLnywiify5ZtrocIj7VUZsLxVVKtFJui9InDZ+aUGGKrYhxKHQCzk+8IADQBhOkfU3qGOP
93fA0pddbVYZTO1ZBpDkFO3M6FVqZPD0EBfic2vd0+pmoVvEICz9XcPe38P+06Ct6ZGVio+q+I3M
WR+kzrnDyLGU57x0rqMXE6S1DrhokyY8OSMgGkm6W3Y1eDVeJrbkLaxNjIqtSC9jaK097zCqP4NJ
kjt+FhbyId18KTogRo63TQnYxBeezgjmcDyY1njOYw3QcsKvOUekhT/cFS86gkHIohaauC6ltHAj
RNM1avVr0Ry76LkKvFXDwrEeqGFLT0sYq2MGTH8Ykj3Aua0jQCw2+zHk0Z+Glr71Zfic+vYWVvUe
MT1XsvswFCNEhmpOZp69DltO+4X3ihxS+Lf6ijXeMUmrNcqJg1P1rMiPjjwEggDOqX2pY4D1zGmE
2ocsykrBDNkZsD8S/lA29bPTj7QvZLVAbsoZNMdkaBstVjr9OQC7UVTJKShhBcbBIzCDqy6AwHjB
amjMvSeKTd5OL1DmsGklGwyg2wHejEP75OMMISamVYpaBQdqhqUsvHlCX7fyY8DSb4CPCniSYyTs
U/SqHI92HIIHedWE962z6p8LeqynAwjdq6K6zMghxLRUync2Kx1RX/Z7T5RKwEpz4NavGbkG2aNU
Vyd7l7xxlkuL7m285LP3P3Jo6TpSR23pw+ms5AWVW8dqsnKxU9r31HglKxto+keVauCC3kcKI6l4
p2wIYhrjQX9ZIhIe//kxqKuvZjz4yliyf8feyfLhc5DXGNahW/6K9CmUIR62ZwsDSXYOg+dafyJS
GhoJgS8Y/jFzIbpYTtp74l0D90UaGMF0ZnfKWlUBCxX3qvNkNh36Mv0f4Y4rQjHJA6a9ZF0VEWhG
+BAaBxtkJXJEjO8KfWLAK+6ndwgHy8HpFzi4qnY3uORaWX9h90qX1zE6B3gIpBYjkPdHhkvnrVOX
usd8OAj9NPEbYofguaOmf25JrQwPGDQXGp22OVlbKi4GiKxligCNKW+M4x3YlkH/p7RLwoDsDEJy
0Ly+qTlDCHNmepTad0AocIgOmCgpyILxd1E929qTTM8hyp9m2E+ixGYHHhDI+UjDlNosy2xiR2j8
GLyZw4s3h1zU/Upn+Ujig+kdiPaIHVRqByCI1gyaSZbj0G2UOg3dUzh65IVzMEFSx764bJGJhXO9
RupH4TqrVmLMQVvou29FNIuAXxzEB+Mc0NlFaMoZM8NjVTvTW+FFyxvWXSzT1FoN/aSh9dFkjnIm
tI/QdpN/8079zwVPygTA7WY4rFFcosmAFMMaxn2ryVpl7zbNmNk68bNzqzCyct8N7S5qi/hF2oCD
ES1Ef3roeszoiz7+Kdx4BPKd4RhiKJaEWxW7O1+ZvzaEmnyYuT3dTYXPGS7zyvmy5sUiYWQOc7Ky
E/sw+xYeqPOhOXHksAALWIOjeA/lnkho/C9qP3GvF9aIndWAzE1TkX5brHkMbIQ+LY/OJ5FX6ihY
uBXmwUo5pQrrKXUgCdjgh4rXePBx75eEAA6bnM8sF7PRxVtr2L2BgqBNHEjwnljGQPbEGhpAeHdY
EUuTj4K6qOMrr3WfEj18lvzr0mabWufOfvcs8kRjWBrmk220K23cZemAWbQ9t8WvErjwiz+heJBJ
XQX8iliEMZyyX1zSPExszr01B5Pr7FUzpLYWkryO55Kj0qfwgsEQZQlXXLHohx/MxGPEzsh3z27x
6hPHUzIomcgQ0fjejxYu6/fMA1dKzk1gngUuPzX9WMzZa28u1Pnly5cM/0KJnrYMSewr8Bw5i6LP
1i1biIlVe/7OxVdKeWxlDx08Oob2tKBAxqr1o5hdkVDM1csZTJWfV/abypzjyPZ/tJbkLWDleHbp
vm3rXeb2c1N5y9F9Nq370KAwwcfSszJ30FsJ3u/oXFGTxpwdgQWqBHzs2P84zq9evSXtL5Vixla3
J06tEuRxswWKuNuquU96KPOvd7WTyRp+KG9OHa0dABMm6e8BikW3+edgNamwJ7NSqfJbR4sVaP6K
/JKgcDcjOoA2q5k0n+3kOw1Bps0skPHkNs+59l2xSQjtbU4l3lJjYBV0gJZhdnJN8qjStSifO87X
igKxpRpVD5ThB3TN96m7VtoTe7h3LvsFGzyqUGAFMP5aXkP2FuUCsdecI4mW0xcfyRhw4zCsFTcZ
f+KAWUwWECBABoFJ/zCHEkDZrNa+ZHcRkyQYMALbqf4MXDxjl2u8C/9iWT6+H7i11LEkrBTTtI4T
2mQPFmXpXWxGMgZQDX+sn8akx8nY4yDqGdmb85p6UQ1MFikEZvdWEr6BslkD//EYiIz5VeGp9Yun
3MMZZPk+k92pbkLU61lkwv/zIu5EdCSZ/tmA9iED7rkI7hWJ7x5bLp2fgUGoGbKtR34jbhWm23tl
8+Hmm7YFSjAwFCFZd+z/wC8zD/4Xmeqvb5uNphl7O2QBMTIiwaLaYJnFwrnUq99ZVFf6n271pnGj
cJUfButkYkuDYb7IrX1vPPzskUXQfD1XLkPVnvDOshM5tdNHZ/w2Ho3S/D6wKKYUXOYjCLHypeHG
bmAJJETIZuzZpRnwx8r5o19nrnEtp+xkt+gc+24tQxPV0pttNO8Zc51qcrcT0iYBjC8kK1kfk3dW
ZmwahjVO3Y1dDteJFEybqshN3vRhOrndYxDTd9AAfJACAtlv6j4a9Qms/GiEX1rIExsdWUNq1QuW
HxgBryE3XiqHdQNgosTzVaKndErnPJhvWYPmtHwJGUNofrBP8nptIQWW7EFEbG0kVP6EurPqdsPY
PwSPhC08kqh+Qt9cZwCpLPGVM8vyM0m9Ga2q8GCaf/M3XW8fKm5X1liuBxsRPyIMQ1Orus92SWfz
4bGG6ixELiHTrM/JOvGIEHlyVtWuxnOMLOc4MCtqsJFK0jCSCTxB/DWxjMgBxyReeHHblmsGRLR9
txgwhfMiuDVbMkxcUB4NjZ2UxWdca1D22F0RGWI39I1KOniJzW09DxGcksieqMeKjM25SH58CZBt
0K9Gon3A+N1pMfs/x4+eRjPpkKrLlex+XJWs02BLTAn9HJx+KI51o+9m3xjwep8yI5mYzPMgdtZw
wS2zFLRUuTVuPSPcuBE6yxGId1K8F8a08azPfLwJ5CxVUG1175MR8r5jwVK2FwEgJqPHz3lP8GNq
3RUnMrv/vUm+ghHhzijSN23C8JfrxFFTcWqsu2iQx+ze+i96TGoYi/SofTTlT4nreqj6fS+PbomN
KqObg47FJr3aNbCKotJkdoujygJAoRvk0Tj7Ca5fniMkx6adV953KRN87O3drM1hkyKuIiJr4hYo
/WddohTyZqkzEwOzlf9XIBT1abe16+ziR8EpMfONm8E1oytEAYAfvjcBXY0p+2ZXi3gnh7OpOGH1
2oBbM9W/ojSe/BqDe+cKjda3Pjk2wq0i57KNQKwNCLgIzEW0i1G9fh+t8th1k8GJjRVPidQklLMA
0OTC+mm6wVjEUXgN0nIduxUJgNElFD4D5/inxWzklfM2jcBrXZT3uM8PcQUENne558XFdAcXW6P4
SydMLjX7IqNJjohlsIOGAWTj4N6Bm+HkcEEWRH/CQgfidzj3rOlAqiapeP65TJBzaOhi5RBywpsj
QpeWIJgmODpV+j16UEMMP8H3Kn9SDcNpSTqAY5RftqM+pcMd6o2EWmW1gj5N89axZI58RoPwLcl+
QxNPJN9T1mCPK/BfILRY5VF5dKBxroYMtJwLkyAoSH0tiyf2AVzTtWZcsQOzvOD+pe22dprGEiTI
yXVNhqcw75kqFhogtJqu386ZU1cgBHUyRBrtmkiqS5MacMM9rK0KPb5XOmtWabTXdiC+hzgpiSzO
In4udR1EdvnZssz3ccpHksmHYz2Mm1a5+95U2A2GwyjEn2iG7yk2rg7m9dzxjhb89YzhhB5Uj7wJ
PhpFsrnyjqbJHWOJFuuwfk2b4RE35s1CQoqwCZxGI6Jjkdpbhe4yqOOzJao7KvEjr3Tf+SRP8/0v
ZrAaI5ORTG/H+ZeFmAs6e+31FTYeGVOSw2ZCv4azjQsLIRiPTJb+FiYVPPY2VtkFds9waE/9yHS0
8tOd3hGBmYz2m6+FNeNhY1OBVJrUADRSW2UoNgnZM45tk3/ESQJYh0AJnkMyt8vBJdsuOPmA1W16
Y7MYcf4WbrUVENN8X+6Uh0q8QyqN6BxV0IFQFx97a07Rn7/pzDozPTbxlnhPUufasNg3aYUfrULC
2M2Qgi8fW/hUiLh0zyVAVjawMiv2mUIF74OTrcv4VvNQB7IFFJZ1H8gaXvVR7PTUv8J93lSmt6kF
/MB4prwTSDa7DET/MAvmWzORDfNcLfj/gIwIz18XYQvwL11V//dvCVeHA1kwtkD/ZfHKKsXHxKoU
CQ03tD0gxegkynTf68NzMFMEMiM7IHwjItTjzkDBmo/WMY6Q5rIKJjawWrcznJ9bbxHL8K8wqbbR
2KxNyz9HovopxwHTv0+dA5YFDEVXPMU9u0Nv7mzqwv+1jOw7QqyA/fcjzMp9GRVnpNikzzI1hCv7
3Y35sJ5cdTXIgjDVpW79rZt4mPmtlVQF/YeO0BFRZu107IVJyrJwKG2K0iGcOaDnIs3LwmbFYtsH
vgQ7bmCKY/B9WPdzZCczeeq9Qhjr3ETiY2IfijUTZm/wUU0eIFxmfXWkgxYbN4EPYE04r9L133Ix
HQ0+wyGiq0klDL0O3oM/fuXK3+B6Be7kbSYy0VXxTLKgmHyghs5B9OxMUItyqc0XMaHkEsJB9ZRh
lvCmW2Tkm4jb3u470IHfLmELtY3ZHQ2K0sSp9jHZ29dQd1/gwx78aLpZbPjbTOFnQONCb6RMlxyX
ZoklbBnG+mnecGBYisldgw+oSp9Ka1p18i106QZ0vsej/uolKHui7cD6S7MwmaSvoveB6hTk/3X8
6HQ1YnRhHL6rki+rDtigDED1gx2AjY3mx9sweq0Eg38bnPskeGSZ500kb9joymOYX/dZKDBnWCa7
NGECifimJlw2IQysvWTNaUbv0OFtDFgtxZjC6NzFBiGwv4Vm7mb/iBMiLzTEFb4kcgLEAhQis2Qy
nCNI4xCj9rVmzCMRjc1b+2jDbHcALz0C6SqDL1/ilTfZaXW/pFYjqVoIiEQTFHrJxsTnsux64ia1
f73FDJVNYiTta2/N5hAi0NaoshNr3xjvuYo35BSh0Ue9mf3I+pW1SpoereZgdOJgpxje2Hbn6SMm
nCyAj+W6AAdBpZghNPuA+jtvtnGG+8EnW4ttZjF9Rw8NRVHzVM2U5DQPV5Wtb6vyONhcaYdObkaX
rkbe8f4ponMxumf6ObI35kCilAuOFs6zfmPCiU4ZOM42YnqKzsEnWJlpoPww1K6l27LMb8gGvnfo
uuLay08NCUNTTSstB6DsbCS/tUT6NZL24w3mQU//WiwRzbRNaNBrGLnsGJaqekj4uk0DicXGAdRn
xt4IBTa/W2uPq5z5TIBTu0KdGGJsxYO/7qvsUKaJtmmoKja8L+1qFL6xbBNSnDpc1QvT8mAnB+4b
mv0UNpVdPuwauIXEXLCx0v7bLeDLDaMNMK9AiBDG3t62mMQkA6zMwogENBqbHx2/eUn8FYv+jYxn
iw8yPTatuzaYsuuluc9Sv1wOEakiDTGpuNALNge2NzxXE5h5D6XQomsNcjI1DsogUOR4Qrvoxx5D
dYJmVgdvESYQPKW6k4Vbb72J0yfIqTbNOVl3NOB/xYxN7DZ1CB5Kol0/cSqNSjEgLk9tFwzrKEY4
U6C8g8zvrrgVOIfKL60ecDDQDAyCMOqJXSQqn8g+AI9Zhsg7zQkNJmt0KA7rQsQ/CPdOUcDcFswz
A6sFYudZzngoGFMPGnihFJVH4NsoxSi6cv1QtfXE9taZym5tmwE6ujzD6ECBT+d2YIJCsJ0IZOyt
PC+duo2uJ4yp9dbwf/HkMMTA0p88lSBo1rqrJePBZo5KqEWVEU8yeEP/5viKSyJECGx/pyke9y3Y
V0djFVZZwZEXjP0aI8glT+ovlqcj9zE+nsGTsEtdzd2IAZr1WDYvyupasHDk2B6qTrvrDln00PNa
87NKCuM+lLgNq8KMf/PMNv5RJOZP0dB1W6SU5LspIJBZBNRSSoYOJpKoKOFNUqZiUOMwuSpwp22M
hAxm3xn+4onZa2XMJ3xve1zAJgliOrdAlyT9CcbLMcfHfHUKXMmWzj0S4+CB88gSF+XoxJ2QsnnI
Qp+XxFK37YSNVkB31gaknoso4m87MJxFlZpzQktOp49bBSp8Jt/9jLIudUBmo34rAYep/F+Rauay
yHLYTX7fbofCsI4qwIPmubQZRhyxcpU8wJ/WNOB2NDUXMC1ytbGPnX2Z4OUydT4Frzen5TA47QuI
w/JfbZnhKXCdORFAJ+0mLaM97oyGGyNBsBsHNYR50b3pZvTsd+aLMtRWzB7hCBmt644LzcVlSid8
n4biqpEVRl6qfoR69AqVeNla7SFjrlL0IDyNvr5Nnn6a3NTCM4RxMx6iHwubKnQSjzddZRARuvcs
rRnwaBp5KMGxIihTwkCXJWGb3HSrsfE/ZDLsBo3d/uw7p4CZoIAnl1gPtu04I/UqhsNT5ENLBQCc
G8O+ANEWNsmjnRF+Q79qde9Wm3D25fgo5rupnxHBySyiiCiQzIgjhApqkVT6bOXsF86UXfW4ew80
IqpUEh86Q7D3J/WQHAGXNp2MgpzMFdWVxaHBU74wqwFGBiEJnjFsDL3E0G7iKq4oVBVuOFmK9zow
qWgjOn2znU6dXXer1maaVIjxkPJSBtc+GUFxkE74xYp9ZImaP4UtlsaqhNTTUAr3RS5Q0Vq7iWDi
LNdudpAR7agRSNiDuywLaNNTtY4q6+5r3X5Mxle2L9uAe6Ox3FXrwLtgLHzEHvFluvlOOQQAOtm3
TE1C+7j809g5kWuIkIUK3nL2nSRlu6nIlaT+M+Udsso+zeojnA7GfexcNYH4PUrb59zQ9z3jNjtm
0eKBoEbWMnXuuU0yhs7Zr9PmTA2m3TC0W45yHEDps1Vr67bud6rObkXvVSDOsX37qT+xCEcpmzFD
zZlsLn3fvbem1S58THgs8iI2eTNnhPQJw+6pu+yu20w2O19bUEsksd3swyE5h5CBqa2BMxOOx6KA
35upmrsqwAikxXhC7o6riqs+BAAEduPqS0oCsDtgVQVanTiA0MDzDwcK3p1ynH3KH1iJ1l9XcGss
lLFeBexMpMlnouqvpB1vXe9P694vaHziuUABUb82gWKlAXVHK6z6gB2DubHP+MTXyKwhepVwW+Z4
VuoUBw6wT3cgmqJmvkb5QYOUGibvpRF8trmTHOpKy/dj5bP3DpnKW65FAlRASitENKbb6r1peUXo
67iRxj5bMfD/VsrTVo1juXvStrDYZc0MRmJ6LVISgjiqcK5jKGQf2tmIqD1fwUP1nBRajBjm5KT7
EPdn12yGpV1iWe+qyKZCrFiHzRsTBrUMAT8bh3hS22ECwG2c2e2mHZyXUScm1q+Djdc1BpN4h3Rv
92kiMTutbVKh6IWNDFqTQQAlFVscGvt49K52N+zI7j2oSRyaPD9FfpEs+mk8enH2O1hqWrot1gX+
NYYFIqlZlO7YIz7XSC3ZjvYfU886pRFn26SBKCu1T2ysN8TOAuzLQBcScNbYLudRuK8z5ITKHb80
Z3yW43BC1hUhpWHwK5m+sTTGYtpF/UM30qsNILbht3yqQzu52JBDq6ja0fDsdR8maZqYc1q74bE6
qvDQ2NYrnBvWvRJTrsh14tjoi2Uff1NJ4dGsUMvk0QuTT5tVBi3EFGPvbLhn257lUZ/Zcj3RqzGV
Z2ibRMjIAhu5Z9JwFvUNqqrevidj/qbMFiw0B3Kj+wdyAH/TLviQEkNjIPkbk+S30LMHNqlLI/Xj
VFNuxXWOnHJsSPEz2hzNx7guG0XXkM2jmT0hjC8uZ8ssaoJbAFF0C2fQmff3P/xtH3bu3cyWORe4
MVv4vybbUnKelypCe2v7F2OgstVbPqAWWtSidPXt2JXXeJD7VGhH0KXi4A/jr2XauNHMVZaZhPpJ
se5lsm1cLL+jlm3lPKDXMmK32BlAkPvFcgS/wrinAPZbO9ojLF6NbYgCMfljfosO3L1HKWnPGvmj
6FnOMhw+9UHRrOjRs2EjZ3QIklDgHQ2MLHFYmIg32l1nlPgXsRnC+6TX5O3hOQ5beMiOuzc6bQuA
8x+Rs48ULThUMhDZAdWvOVDauml+mVCyuYb9JQz5Xs7Y+pqV7TiFDzKstlNWbQbsvqxhwcFOIbHV
pEmybyLL6rNFbDO5Yu8rsOBW223zcMCMOkW8VFqXli4poZlyKMEUK4eGMmjHhB5wtI8CuQi6S8LY
MGjFoWjQ19Q1oFWETsFTPo01U93E2elBxl7FCwUYzoDInFl5h/iNvQHP6NKpxatLPGbOnsoB5dcV
6bbL4ZTUtnV1XNteh374K6ggWeds23ZOIY5OudXsBhuXEeLm0Hdu8yTMnsTvGOr3QqNrqH+dOKLv
Uy/VkD2JAZCP7qH65l3aCNTXYsoeduxvCxTRs21MjoS1RGS8xICQfyNNsL92Abwhm+rrfcmmyndI
6JionTJvU6D0rjCmWSPnvCjuHX3nVGAWi1u8vumbkwT3ybEDGBr+hUeIdCQS7RFGW5G4ZqwyWHWb
1zoXDDyY3mRMbuNG/tM0ODhjtO7pBPosf5Qu4n0TAh/ft6dM2Yd6sOAS5IySmEtnI1AHB6FHUf3T
RolBDdWukv6hTEwyW4LoFJVsvqx0kyaUxyzU2YugyqRDtX4L/8WzUZxWd02h7YY/12E01q3PLutv
dTTeCm14YRDCl6K073btbRrLeHMTOkoNu03P3dwoZ4Uvc611NflrQftqKPsucREF1jhb+kEOmGvW
L98ep58piPSynJWHAdf1UeGFYtjrGY5J8v88Oe7R7KGsl/vMs5aM0PZjyfVUpf5Zy+ShAhzS2N0h
ggda5+oAyvc00MMNyEVbFAIYofip/nrw1FeFjGmMkS+yHiJ/jKYXvYanc7qG/m6yGfi5lXP2FYce
lIZVxoJO6LBVC0PfORrJJaW+DwPUD7W3sr3gP47OYylydA2iT6QIebOtkinvDbBRUNDIe6+nn1Oz
u3Oju4FC+k1+mScvOjWjzhSRVEi10tbx2AyStpNiTsITe02UzSuV96GlrHxMjYccgkieyR5QtgvG
2Sb+Rs8HFl+sfnpQfRLBXrLper3WwLewHCP4FydPv+A3TodMp31D+OINyhyffIIUsAzLyP3EDlAv
7KEkzmIF/VNr2nPPUFYkxpLDMS2KEfAvtwjGE5uOWYlJR9MQDTxjcL4CkRhPobXrIWayMog/ZJbd
oCJSYgUsU/mqLwtHlpDzxlOEYc9H/puhzs7QQGrh3YGke1ZNQKMO6P7C3FJTdMcYYzQjslqG+A/F
kWvrxGxQG4RNJINFH5PoH7HkZ6XnKm3usuB0SfrZZELgFEn08GP4BCNoGo0pAtLjgHHBUKyLCJ6L
6TMhm4pinpAKXisfvoc8D0+ZwQQ9rtgfJloFiXvjPIYSMNYzzXrWd2XUgNZGJ5+nzwzG01sA8plT
8n0iEAiLyq/2YSyuhVS+9OU02cNU4JjmtKMY7NsFtIdFWAnVBRIgWEHmIFOM8T/8mvqEQq6MCQMg
VFtJGrASArZeoSDk5sfocWGOOlWqwlnS/BOoEi+P4QUSCVvARzQWIsj1LKEiRRjzcddHcE0LLJhp
VOcrsMJry4LwbClUseJLFsSy5c5DCwBZELLaXtbpa4ngy7Km+GjMUxxQfXKsee5cSWBu2Mdcy6W0
izbcxf+yEEuN3+WB1wwJCIugwsxppD9x35+tlLmxmTCgqBTy7JDHdOz7PYy5FLDz7PecGLOEWvte
W5eYv+wCkudC59layAqWBgJRFdOE0uS4wWQHBIfaDIRUOBo3HKbfRwpcj2FzU5N2xSlXIfSllOtM
3AtcXrNHW+0DxZvR/AboAkZ2L6nmrbiFFG+Bt8N48S5YOUzogZwp30TcjrjCFP9ViD+wSP2kRWP5
qcMtoOgFrIuOxGfzThSzZ2sXSNOgqE5Wc1bw0lGQbpukAFvplRDqH8aL3JxDiPIIPqW+NpoNpNV+
etKDXZZHaqO5g04kVdOvcXDpGQCJSLlSqLEHlp7uH0sRO/1HIjtp+NMLewwzlbkQAdWY5SGo70L6
/l8rYbjTX61JNHPBR6iIFT1BMRPaJByxM0jDpEHIzxKWdipi0IXWXR2LK/NNTDNiinXeFijopDQA
blzAgR8fnKOEp1hBAEFNgGgC/ogIwHSetmSXEtbz+1R56rTO6AIBf6mtKIcMUq9igFy7ve7wyXdr
rcCl7VT1bghX8S9/saUAePJmqtsAe5R3rCCAy+BZW9JKK4H4uK2xjcVNAFrAWA27iNwPIXN5CRKZ
g/s74LlARmhCm9IZDrq99eHDQtXAE5BorVdQ0oAKMoIK8893pZ1AGCbeDzXK4Y3jZYxQbf3q8U3r
cKYf9JbQenQA7KsiETKNpJY2vapHhf5DTqb4pCBOsbpaTO5tIsbpCfQ1/WpddIKqa8yvZtpITKhk
N8VXJdt05pIx48c3as5zO2pdDCg58njR6V1P0Mi4AjXWcYpekuox5OjyhdI7Icyot86u7+P6q32o
Vyk8huIZntJwQpsd73TQ8JqzwdQrgTRFxLa1CzEfMkjMnJkc5OjOpUsdSqZ9kKtmPpGgFtSZY0ZP
YvlpsqvmfXtSiMIAGK2eCWtG/y/Rr0Aglm2pLy2lxgbGMI8veuuqryy/SPpRhK9TRT8j0Kqi3Psx
S69tRBibOD46+WjPAoLdUpscHbcTI2XilNEFDvJTL/bqzwCnH1890Cm0PARfIOMTV8JnbiwkhHpU
pCdTSDgrJLVFTyx/pgdZO7aELMMIypzSnt/QCru9tc/ashVIo4iDv91eZxsrlhjoNJ7rdd6vmLJB
7BV7m98eFS0wNBguKVg2Xd5G8a+hGYOw3Wg3BoFcSipdgNYEgmeKAPAkC0TvOMkv+5rdx+Fe3+Su
gKPZHn+sj4K4DJdndW9CwOWjB83waxx5R/p/7/fwoUAHwJro4bGWrEV38TE5wVMkSreEJKS0gNgW
QHos01NOVP7MsJF87Ar8Ol09XmdfAIZ0rPwYRSBkX5NXlaz1f/mTFKCZHePDe2dnHcS0xD9JBzp0
oL8GZvoSBhYYk/wvjGj9AKVhKzd+WTjzmtYuHzjFu2ZDfpDh6hUyAlrWYLAx8zhvBox/DwH3Ehig
juJUp8WciQvJwIGLng68atG+LCxg+Jt4RY4kAAUK4zBxD05MB9CAdI9Fcxt+03SpQ60ybOr0OGer
k5teBVSLJ5xKYA01XnfBRsVUx2UVuKi7aK/+nSl4i7bFWMWpYX2fQ9+OdjWZXnHLAy8031G44Zpc
gwsAsbxjplw4KnEPmpiKTeWzO39N55EZUUQjpfMuCoOK+X9zEH4kjkqisApj3PYkGriebzFLcXCJ
KULg1JSvwJPFQJ3nBRbZL+szCN13CV+zxMMXI6NjiLvQrIbTZroTQcSy/+5wypzesjOHJ26+qQXv
Nk8ZeicZK7eV7WFY6aILeESnTjcnWPNEH1Gewr0t+BE2wKc1YB2pnfLTxTuayNJdd0gtBF9PbI7N
sJOTszZ55c9AQ1O0K4ADM4QpNjI9eTruYkxWi3TXv7+yXO7ETVwCWQYvuzDpRXo/HsJwowaT6QAv
fbAdX2rudD6gKZZKwmPY1RbCDhMb5to+tvOfXN6qX4CwE8i1uivx9IQQKGzcrdGrmu35g38dnvz4
Du867Q96DSCb+o49sdHWBVM9shwvIbLhAs6/WbnRKgCYB2xoqAd8xYSHZXofvjnSIyLu9Gal7hJh
WXJ0f+YfBO+YhWHvVtmR2GqqHYeNd7KpWYf9UW15OhSKR1Vv7KulWr0iOiB0DJUAx0zHPBs3XhRN
OVCesZiIpKjDlyH8FlilmWfh88l2ENczlYjhu5MH8wlZ71hzkNaMU/eHexcIL+4iNf0b5LUEyKH2
/9Iy8LTuLOCtfh+/DiUXtpp4CXnDZ1atjM9KMRyRdUlHrFn0FK6Le6W6SbzCInevk1KezKeCi5uR
reSIIXsebj+ImIykJN4ZO3v36CBLet3g+UeAIO+a1GLVxnSrYTrCJ8ujf2aeCCjCibgEfTZwyvRd
Nm6EbFNpTpnuJi6LGq40nulvidywseHzib/U9B+5NxJrMLeXCe9YX6Hp/0oEpbgCReqKZ1Sga7xU
T4EBzprlSrxolIzDXlbWo+SEHVP5DVLOIYpWEdq+on5LLJdaf9Lj7RQdBHaudno1SrNg7tOaCnLS
u03PoazV8B0loUB5m++HjSbti6ui/FQwtoSlxtyHjHC2kD4QG7OHeOcEofN6UuGzD/4SQnoCr+uG
h6H8A8tVBnv1F0ksRxBsQQyh3C5EMiactlCp7io2uV9qdavBVcMNIivFhiSx3+Mg7usT85FFibyf
2fVleFp/AkDQ5hhYrnH1D03GoG8XPYvGzQVCyIvoZJmHQFlAvCJjw0NArqfNd1hHy9bLq/O8hpyY
qGt5PiZvosudXKrYXnrwXY/EXzcmT6QHNlwpiTm7wranAxlfGyyKzAleaFvTmlBoziH23k2u9JD0
rc4UId6+r1nyKioeHW09FIb+RvOKVzUnRzO59JPOPF4aVNR90m2YOJjaPpd2Rb1tPskKMt2cQVsw
Zwjo+FpCj2jlRzF8ieaV3EfYbiYOve2X/DH7bE/JVbY2pcaNaBt3PKJX5rNT+Kj7R/PB96IxXc+2
hfiXnXr1vXTX8xoTxFA7Glu5i6c9WZDtRYFlqDffA21PaBjBv2X0Id8KgqdHTMockIxvglDKt+Ff
DGpYjxrl6cKz7DZQ4+V6Le9mUBvQXfw9eUzhN035pv81hsvjMXAsEEhOcpIM5I047zP0NkU+qDxw
6nwZgXKWTzU6Z3jFTKrINn2yV1hgW36E7Lswj5F5rw/TC3AAESBOWXxvfNcd+SVmkBNQMfrrh5f/
r5p1oKYrlWlzuq3adSnUC+lhvm8V6Mu73PhhBMjOEvqrMd6Z8s5QN+RRo6IgLUBzzKbu9xKLAxf9
hGaJ+tjh58hdFGM0+OnNcFvKnUu9TsQjo38W1ceob954n9gZQWMEG0ghinwjppayG8HfBQcSoP+M
9zxccm4CSVL29tuqIt9MRrXRI2hfXPos3HtwKCY3BNyh/pLrlyWXYSe7E9GZOln137114MRMco6o
w0AMe8aeuqDjAVtxhvnbIilyBDlJ8kVST4W2lelQID+AVhE0P2WbYTNgOE0569x/hCQ+5Xg9BuCb
SOWhvbcfBcrIdIyxKnbfTJzRX2vGKS75c9/0amkTyyv8v0ScIkU+SXW7KCksfpAm57yMHZhRCMVU
X4bxohKq55rVbjS0FRHWj5jstfcdxFOUa47ZUvk15ANAMAI/Kf8nRxV5xxG8YZxTfDfhSY229GdJ
xgQQkgsG1gJZeVgPw1jWOIkLNulVdOXB6sll04jE7iK3DSrhIuq/2uDFWBMenH6wOAzO1tWQbmN5
ICSn/TOIppKTW7Na9XPC8rhT/xjMFtwB6aQiS8ZonVdJ5+7YZl56qWIXlwZhFOa8bDRS5OW84bip
x2sFUmbEVsSnhRHfHVnLBKRmYZWbf3SCDDNf4ZTMjsEm91MYZ9LqMgGWdifRdkh1q7yDRguYNkI5
LR+E7emMxKfH4VDbSxPnMvmbs61seJxWzMkNPnLhbxZd2uBq9jfwXjdOC3J8lOKD6vMTwPpDQByP
Y/ADiwb2biM9Outi+Tv9jfriQYzZD/dNf5MJg/u0OfjFXQwfBeepIr8bVeI0krRsqO2my9fYVtOB
tqYEX7s0vd4iWRzRGEVfXopluKZdGHXywmxTqblFbWkMVOBi+B8Fia3JiURbkVxopJwLhTvlz+Cg
EXRInA8c0hjWedNnH99YoNRwO3DkjUKekm5R+PvM/wrie8ECZNhpc+iVdWAwPfsY2HF59qhm1Dia
Qdup9oK6mX7kmm7MbSJsRs4cA9qXDR7EvHKJmNvDyD6J7UG74vSJ+IDFF2nnljW7Po/JqiBlFkjb
1LLLDIawHd0ojzbHp4ikLEo7WP0czYPoguLSBx+idKA2sleO9Pc1Etfc/AudCvnaS7jiZIj6ekfe
W0xX2IMXHVqs0zyRkOTGIqsGUggkbhfRpcFBvDuKb+sJg2uVRHSZP0e0zaJGTlVCDqbAvaf9GK1U
UPwzVuO5/WsorM/6fUntXHJlvH3F03Eo69MorIzyJmUdzb5w8wdvGJgmdaWb5J91uKo5tbSW4kl9
uxjoT3nb24emdoQZwEmJqYNFP1eMZcWrUhnVMq/aXdriz2pucPHAIUCAntkv6P3Ktg2GD0z1+RmM
fO5HR0XKV4Gk2CX6pEn/F7nq6jzF4zcOrET9NnBzvYfQYingOkn3egtt4J1iV8iP1+RFfzUfNMH0
Pkxe9HY7SCo/8UklNxuRRKYPA+p6QpRphggR5AQVpYdRd38B8MyUMgPpuxphFGM05V4wr4U+W6cc
eyzGudah6FaBQXqXetZBtkuRFHwk/gnhzFvm/6RZ5+mx4ViUm8tlcimnY6lQ9OIblAgX+FclsKl4
5ZSnXgHm64bblLLCNXH90tOOsfF0Jv3MM89Vu+w6fOA1Ayixyn77sFyDOk25fGvPOEqwLIUpt4cq
siVd/4J8/wBDxnU0eYxkLHDcqF5TyusZ9FBv4pIPfVZzwFhtvUvNN2EhfDDFpP13IF89yeonAP6T
UPhuN7aYsbpRXCpdgQqC1FaV5Y/Yzceug4dkmXQTD4Miuwzt5EeH6y6NW6IftOAyDMjDHx+Sfc9v
zGxWFsdGn3MkMadkkdCqkcpv2OB8EoYe1jZhsBozmgmaFE9FgFwvttuOp1h74YlZsA4HnD61nyHc
Z2LJa5c4JN0qdsmWnRcwf00RzSbXNibJIbLhaZ0vRsR2QG2r6J032Onthr0LzIzjY2afxHNo2P4r
kETwkhZ5HyYqtoF82qxL1bP6I52fkoSMCSFkXg4UC0/tdzxqzgytQwZzZdf5d8dkhUipdsrFgzBc
jf6uQ2sSjqng5QlVqGdm95V+DM1t2jsdPqg3OWnFZaMs7vN0KiYoam4Uwzltbo0P909lmafJ6Zuu
YUxLG5kcYb3p9I1SXBLugYXerwvJoiGN8SomBip8GaQIySniOkY5BiwcQmEfDbL2SJHCNmPMqh0V
bQuAm/e441T8/sG8kSmTElHmdp2sa91d0rhf5eq1RkYbPaVy9WnbmN9N+wRICJAoEvjlbmmNikQn
NkWgHf9gLHAgWIUdAu6/YacRE8DKJf5YmL/NtVgQkAB4NrhD6c790uK/LWXna93GiNc0pWRYgLEJ
utX36EpXRpjhQjzoX9UfYKBL+cEMiJYifV+VnjB46pnOWQSYNZSoP30vbsajvhkumrjg3v4Vx8vS
GVzy9uOmeMC+Tdd0Njyns3Yt19IOHfEEfs3uPjk38R7rn1TDfvi3YktkxVxWr/SfgbGRvzWYdrKl
AOqV7BnvXCE5PYvl4Ilb2qqc4g9Pkc2ZBWvFcXgYylLmALzES9T8hY0Tcrij6DdzgOUXf2gn6Loz
WdYldokv4NAqNe+XaC+ptEvQi7LtXzqyn2v+xN/KnrzncrDzS2bT0ucY79NisRPOraPsOzs6lZf0
a9hyT3RJkjjx1b8lK2WLWWrTPQhECUcTxXNT7dGC7+pvZSsTESI2xfmS7HgkbONS2eYCWWg37aVd
5AhLinLBcWKuXEyeSq/xuM1fEUbPG/qyeWOCQ4cZgkTwyl5ggl0oqifjt/7I2QLW4j/6YVgetSVM
hjVBsKu2QkN6xufAJr8iHlo7WFFJUG44e5HgNCh+WUz+lW+Tg5L/zbF3myFtlIvppB4h7Taudub4
R3UJNlCubMNPcDO+mIIu4TXcw6tpN/kRM/AmW4Ml/Atu0eROH7Jbe7xkbrEX16VDHVVW3hA3kWj9
Y3UadoNLgQtHCt21NsPvuEfjBkTNuuC1++IzIiaBy3A7hI4wLXJ22oXuFptmj3q0hKpRHqoT+ZsT
3M+kWmKsXBtbCjM1p94JV85k/FqLZbKUcNsuxB8+be0tv/pX84NtftfuzZ/yMIMNw/y9oGLdtu7x
QWICiX6w8JnHONp+cuWj8IWqoNFGTs/nGZES3eUdRd/VlDnBooS5gnfBnvmoPEKyTrtTbNyZoU2a
dWm53T1bzfmi8vJnZSM3EqYudiL+OW4Jh+kxc65GFOUIbjeH6ELLq8Ph8lH96IgfLgra01y2P/MH
JRre4ISf+t/03SyrPaMIpl7lVngI+8DRv8Yj40l7+oqcaBX+VAvTm21MZy5Hc2lTrfVtui+2FRmy
BR/IBhLbxjgUq+zRr1ObzdfjMMVPuqQP1uO6hTQXv3hHD+Eqs+PzHNsiid9VwBa9C26SU+PtXIaL
YY1Pnek605V/Ix+4k/52l2IjOjICafU9f4w70GoMLb9M+8c8Kh6Gz9XbhebMjnVWHrKrMBvAPXQl
qoHIsai4pi5xdKtr7RKuzTMuv/mDwTdIwA/lQ7kGBx7T6gInAYy6soo8gLuQwxVXsaUt7wam1U18
SNa1My40G5MA5iM3d+lxsZNVc46c0A7/OHExW2SStxG84Jbd0gdf6CJuTBYmzQXUfpq8ZkVn0ZbI
54exy9fIHfv20/plMUdFnIyltpDc8hcB3q6v47q8ZkvzFjhwVnzU8e37xnY314YT/72r8ZaRYzmU
eVP9vcxcxCLyYx6vcL0oDvWxukSOb3NS5JSNlREjRGcPP8PJcvqV4UAr+i1W5OY+yhsPFhpytxhP
EjLdLl0nB9JjrvYCpLVFTlz5a4xSOPcXKJ+6Q+HEez67arBt079ESnc9k7riOZaI9O9H2REcPicG
odj9PtKvenHKr5qwxETrcdagJwKJsDyRihp2YMW5/vySVYpLVmmeZ3Z6TqrMiL4M/jiUm9BR8225
Lir3rVptYI/3e6N/UGqNwovY7t/QOqLNuI3+FR5R/a9gT6gbGP6Fw7Npi0dkea5a/MHP9NVu1bVh
LOotdnsMXraxF87Iw1ycKVokrMBsYUm5CNjkhfZPHlxZZrBNHh3n11nk8vIi121EzsjncWDscQD6
yod+nd1oVXmCUyJDctjf6mt/DdQ38KisZlvBzN+sYFPNGwAHzSORPTYH44PtlBvbCB0Gv5dmM7vr
7h0vmuBggpJVR92IG1ALVDBi22IZ6g4ZOfMADXbdb7ULz1q+DdYS/i73nRcApcX9DiHpj48TCEkA
NfiPCh2n/yegFverAZlYWqYeqvHbr2RjMbcJF7wrhR1oay8e8iUb26J/WUsQ0+l3cTM7Vt7x0ZyM
DZVGkYX1ZZlclMYp1zWXYExEy8zEXLXXDae40y4ImHsVsOTJt94uVsD+ATBX+7cEyO7BeFhdto0N
PCbk4UW8deSrQhPlggGcO6/wLCd3ZGWEUc7KXvDNoojg/VEcytN4bb50Whb5LZmOzJ+hNwpRZy+v
aRkkZYaB/ZU/pW18HZCNl1SEAAlaTut8E31yxe76JSwH66/75dIIBIEaNWBcuJOQ3202hobaSI+L
b4SlBjLDGu+QVykroNpj7KQe9VwTuQIKjm1jU5/7A1sG+uEaaPMX1yXe1PFanohBqN+axBBsIXOi
6L7JQUwOLlS6ER7qJghcnA0xFk3SIo/w/UUvlBZn6gakLddXtLVFfizURbUf7sUS59zdVxbaIT+G
R/3U3LM9MzfGitmdeRf2l7HyWE+R+cRTtDNSm3vfpb2MTrBEuYK87aHbfGJfWVc7XMEExDzRxf+j
2dMqO+UMmZfWmkfchZuFn9SlLaAfl6U3eoloi89uS/x2eh+aFlRnciK4p5tuXdz6M1fdW8d2uIBd
6LUPyXmy01xmt9wpx5C5kSuxbM6rgbPjMuGxmBmuyIscbfbXesLp8cPNhC3rnFF0QO6JNcRuzmzy
wJ+OyICLlkPHtJdJXyKyBEvuvR6a6bxjdUYb+uGwthRWpCt8j9Ez+0qxL3XvvXUrKA13zjcOog5L
nuDxPmw0z/yB7LbzkZGIcN7Gg/lLLBHf1gTLc2dcwheLg+aoDtP5ZCu86O/dpi4UHXw0nHK/oFq6
yobrlwxG3oPfyPD9VHqZrWJFXvEgzHekAYBNECeZnNFmeYvWVPKuuEtHNmld1uOtxWllWSgOikCG
hg5TZmFBoF5UW9EjVOCyE4aecGrvoBDwqWGgINgAeFJior6gcEV6Bu8jB0vZmmD7Slr5NAXgO18k
rHw0pmV3YEwLyLE8vB74onO4HL6n99ZZH4n3boFO4YnkjAHvbsFDCLiNz8gdVywgxEpogYAOUVNl
sESM8n+oU8U5KUnr5jf6yGdPfcF/ElgU5vTlIxm+oa1MQzH+Zmdx4p9l/J5smf8awUowHHRMgxM7
Gn29paAoxIAiMjWw+9EbjR3CNYTonl31mYZrJXGYIjJwijrMdjbou/IOQl9f1QfU4jb3Bs6pH3Q9
BozhgdT/SX8F7/MNUyJIHQAVBB1KVl4uZMt3LiBeYkMQwtOMqs2rITE9WrC2d8mS2tuLKC/0D46d
Vbxr2YZQzJWldcb+z3bUf/ucv4kHfYARj0og6u4bvWAoV+ANqm8socIa5ofYrCMM0iH3eSXlZJ1t
eKBrhLXJLzYdvBBFgsuZsU3KtECbI5B5dCrmV1ppLFDP80to7dFGigGtmggHAxTYU9pIgkimg/Yw
5Bd/8PjPNHr1+Q8++clEM/uTQk6ThT2z78h7QyVaueCvThhjK+UBrZTk8i5OT1FzaMZDNJ2L+QNt
Z5lS2yf8JRomMwf4r9DrmFO8dzViwpwNSziDnOpJqIsRmMmUr3Wo8dZMV2OiLU3lz9x29x5ARdZc
fYRhNcBokIKPkTIvAb5WTQHZoL+3w6Wypmsw6qDrpEUGuq5nhIhPDTlV/Qgp7BLnk8yZqFkNNdct
sjrtoWcgSAutV4j1p0gd+8JKgN1rSqojXhEQUQZ8jjRi/UyiQVVS+WUpMNRnBDuK6fAr4TzMpD6w
CR9tQ7HZKFTUyW/ZFIdMIGfhcjKNtWKWO21CP22smWlgP2v4JDCZWEJ5UBoQm1OCT1PslF+RjNXG
GBXBlTXzAklr2YyyB16MlzTqhEMiQgRIFf50nJaHHCptVo2/gghCU4hIE4T+h1k2z1z0L6FAraA/
5U6jkTEO5QIAjgSgJOt3sebvSmp5IwWHq6bV+BUj/dvIGPkW5uAVOLwWowr0WZxaNjoTl4MyZE4H
zMcPQ+Nbr5mKiVPS2ZRm53bV61dfpt1W4PozViNaSsuRrCMFMpHUVRvtJQzNWwGVMH3SYRsNp5TP
HraDYynDRhSFc6yzS1mDteomglv1POE48dmOTZ/+FXyuY2Fu5tY8J2r6ymTUED9RvvqgtIW4PWvl
tJ0hWOlxgPin+RhB9WnEKskaUAgl7O9QL7emHkJM7Jt6mUSMrSxrk9DV7dfmKyYCLlG9N0r9P1UZ
nonUA/wWEXNj4UrRyMZqUGYyuEBvCtSIxej9/vXYrQOGTwF+j3SuoHqiY4dfjUaOfAYx3YrSeqTx
gY+pif56Ou1UNnShe5NI0Py1a9GmTsbhTq/bI52Ii7AA0UpnnMZDFTMZS1oN7eU0adzfdWmRylRE
RF9KQCdeVa56i2ii+tlRbB1pL1FNvHa0VsOoYWyF2gEILpq5ZDDrDMSTInxlJlthK2xEME5JY2GL
9GEhVOQEfmMTmYBIxMSkI2mYbFVvyjBxMo1fJYCESTZhrJm8lyBxNIPXo/DwYS9CbigCclDZFYQD
ubcZIP4BU+AVv0yMJzFG4vRHAUbFwQZmQUpX8VgaNZnVmG53I1imyUoP/pUpS3gssApXV9r5OPIc
sspcTfO2kFyJ6Xcp4kRCMyjXMZkMkdlx4D9rlhSZKUrM9ETI0LC0b1hV98p/cwktuId+9aeYMR/C
TPZALiqvrLqjkQAXqiKlWGJh/qjSmKmIeWRt2zfjtKonYT/4DD+DKN5lQnVUdMFu5XYbN81SojdT
HjGNslkG1GhnWfgxafIDVyTWifFZSt0XqXKWbs4WqflsK4L9uYnVpmPawB6gSMJJlhA/BsgcY4ku
RkSqyUUvMIjVj9tkApRJ3RxnEh8qpd9pHIq2eX2ANa3mtxmovNWnrgobFjeRHvzSpIFCyCqB5zQN
rW/DrL4NXsDO+AmICWlAQWiHP0QqADZONtgW6XXeSz7vf884pOUAKZPZrU4V30CqXesKDNiUcykG
b6xqJ5JTWYtxhZF2InyO5IqA5RKfWesJv0Pm0rM6n/o3bRn+8czh2FrJSLBEJGnpWpQhVRZCxDyw
oosdVaygf9VUVsWg0iu9CnTiewA5tXxfk8fjzpF3DyiCblEqwJvWPpcbX/n1M2sbp7OtJQeJi0im
cJEsbUa+aUHsnFWgeBBKWzQKN4OxfwedWT9aO4bkAGyEPjdHrnag5pmdYQWRPmN22LZmC85Q3Ky3
fBvcUZIZR16ARpmRSrLoU2FCwIEsu5PYfSfKCgYDvroclWOsY6mgYZlpQKg9azCNWXgXGR5kPsJl
zWw1WveU0vgmYNfjxGUj3w31ueVgKiDMNcQNoJmsyCBIbHcCxmRJ2WRvu5r+0IvOMWIuQME/QSRU
2x2B7VblTzC8DxLaMuLKG1QIFCkaS3tLSIooQEIUvfySgcoKQ7ZUJIXwxk5hztxZzFDElWA1t4xx
A/V/tooYL6H7gyXEILmzUv9X4kHPK22TYygPpa8ifmH+ZYr7GZuctnvwjbyWBTP2fj/2F4MWBYIZ
XlDhuC7qYwOqcwxyInHwQhk9jsVp6mPSQy959iSMckLwGSnQLduD2QI46fYAfR2xAkJnfqRjYBNV
gKui8SZOSFgJnXxVO69HkaCcWglwKpBZy/cUxe+dtp6drp/XlcEexHixuyqjuZ0nTIIRDT7kV81t
J+hPWe3IsJWYLbRon3Ce7DuZbBz5qQOd6qxOAnjJt80/IG+W2O0gMfTPB2BNcrArSi5ARJfx6kbx
luqmTZkMD0m2PiFMeBGNugsrox+0yJBYQuxkefRI1BwoHvFMIO8MKQl9rGJKXxL5oxqoDNEMrwZY
mZbTDnLLVc2nny4qX6qmrKWctRqS+wL059Yoe9EerJaAPUk2om1qUD3DpH4NPtdLWYtckfNmAeem
5fYwD18JLgimxeQXTZ7jlo4PMW8cLeWEhpwE3QVTR32CPUGL5c3CKUSI99ICUCtDFqG4ibDm7iwy
tu30jgjpMDAlBQTrDzeiWuGOV0fUFwC1IkR76GcC8MJLC/9qRd3HjHtLIAvWqJGC5VhGI0NbfsIt
xqpW2fAtuCfbA5sKa1hO/ZgfU0axMiiWS82fGXKZqNzGFPNoy+rFDaTCB0IWsr2ofICBO7Ub7Buk
PWQMfSZ4Lrc0z3N31ZVL5P8LdZdjZwRjleGrBs+BZhXaOBj3w4bAqAU5UmLCw/iPzh4bgDjs+W7c
JJanBWsfOxIyWHysSAdrHyKIB2wq4NUaTnQjR1zco/MRVAufKbQ1v885hTFEiG+zeYjVY4ACzQlK
HqGMHyfmSrP1BF3lK9CrFqRvpNQexlsRwLLILM4jdJ1BiD1VESm3xO5LbMqbxt/llkc5B5mKgtkj
3tvxlrMI54wn1U32oVPVKjyHcpdY4Irpk6UJ7FXrv3O5yeH1cst3K+REHBMyYvI3XoM23HCDMeTH
CIpSWwqVq2rHhBkB8wXdU2EOmVDPeK903RP4OYPANpXfiC4GPKeSxxBR7WjJSJyk2/nKLqEZwJDp
1btTXEHVOzUU1lYVnrV6SSZC/yuppaRtC294aP5kRN08SwD6YR3QccKC18p5fBjAgCyjJJduKRB7
yZtbbL1Prz6/G20pjdte+CKE+UZ0T+7Ah8jKOeHN1YYVZqSZcyZLE+yhRcgoobPV8qfCuMkNc+bW
UKy42DSQWFI/s/PiKDFKSHZRuJK5TGWwKvrRJetN0Oa7gW9Zo8NaHQFc1Y65mRIgWwz1oUnVJVco
ZszC+G8IuQr4hwg4gvE+oWDGEf7j6Dy2G0eyIPpFOAdAwm5FA9AbiXIbHFGlTnjvv34uZjObru4p
iSDyZbyIG9bT4lkAwzJu5bzJ9LcMaO+h4a/B4M5dD2oO9cAvYofzkGe6m/jmIQE2G2U8D+bBHg6U
fAPzg5zNlJO9i536X/wdgmy74Qo2Qjw44OR2xj48zZ8RbqEz8R43IU11JuMxncE76SjWuCywRVZ+
MvtwmSyfVFXFnRpJPgPDhRbMr4e/tuHNV6zHiYfpsdtjzmbUtNfOf9k+/yDkIeYjrj6IAPGmL+/D
01wnFpa5jd34rfbO3wdPEBBi3g46U8U3J58TeZT6EWlwaAzj9vIvxwSz5mZrefwRhDWHXyNKLJTV
edcAuSNHTWaIQrGX2vWCcpVRKgaE8ys4pfRMkBlvVtOXvHZn7be+OP+A+LNYfkQnPh3lVmA+zC90
c96s/8oOIDl6cPiHoQliyRGPJmaJ+QIJpt1lN5FuO48YkrvRvPETTLK51q4aaFM0iyMWcCTiacZC
/80OfK53PdNPnn4ryiVz1ka2KbuNaXpxfJkx9Reb8L+Bygr1K0/2un5MC8bCF1vdL3AzxueX8aST
a1u57G+oIstAEnqs0uV6xlKAvoKI/B34evmFibBVNtMFfZzTfrETjGu4+Zryk+U0B3B8v+Rrhn7K
GHnJyswvQDevkz1v04VTu1+S7uca/Cdu003xGSqbKDnm8tSa2zrZxzlFgtdavXQRBn7izyuuLVi3
gMO17IKhabyPXywzLVZ46Q6So84dhTr77o4LirA1Xs+CPgzHc76FeRe8FM/qhFvlxWSfjVvA1+o1
A2ZMBYln/RdKj+8Jsaw115zqHl7N1woC8op6EE/7XIzgv+yDnL/+qR2VXblGU0pJXiOqIzDJz+QS
/RfcuIM1/zH9O3jzDVpOVur8UngI4JA6+KiH+KX5w8jJzY06V4KD1k7s2ydDngD2GFMOv8oEhl1e
I/hNFEhtv907b8yE1s+t9qywRTMA3Wdm6mQND2tXf1V/nI4mcv4z/OleQw+T1S18ZPQ5/Bf64a3a
Nv86SjFZVe+Vq3oHTswA69ln3BSIdtXX5Iudg51vE+K2vsV+foJ0x9/G3mS7iDGZ+JjccFUyb8Mu
f/Q/zmHw+a/hWMMMhDGQ9woVRS1m96d1aXbyROKAUdaZfR6H6sx2yz0thWt3cXUe4QK3ZD+g3RIC
pivpC59/AUdMtYioFPaCygG3xsXM0y/iExDgO0oL/+/zUfPnO4Y756N4q0/Z38DR5ZkEI1DznXX1
2/1Hh+yh3XDl80kcD6f5KVnA5QD7h5d2w6/ie3xITzlpp+Fpuev4m09Ue3XfwL5bxQ5OwJGvanBt
tswV0WE+jDemkPCnvXO/cq1V9zGix/JKmB8pW9CJsM/G8AOMpeKQPGzOVi7yPAA8i8bJ2I9c3QhV
kGTeMHunvEDXfEf7X5xp6A60r4CpDFh2+gb9F3vnOkRHc15ZFzSwvX0N/I51VrWv38pLduJnP7BB
aHhx4Hu98HTGkDQYyP2Ytyj+VFzel2Gn7KJn+E4odrGiBl8sd3Sc4PvpGF1YKSirkDrrdfMrgxcK
Hk7tj/VUMIZyXHxlJDL98onEjK1L1FvNy3+GT9LGIZbjalPc6n8Ly3vvkj4jhnIdl5DgC4bs6JRK
jlsU9lP4r9za5/biXJUELtqK7VgzbUdWAzHTHtbg7WyvlehNMKWhXf0bngkvLl616O8UnTxCvPsv
Xbcin8aOysZvnWP0hGETwS929mipqK8WsmPpMaiKaS2LO/6sMn/LlgcHyeOlnO5twrXRh1hB0fuR
vq1qOkKpiQbnRbAFgGJHJL/Tbmm/qhmjQ9rTehJ7LLJcH8Nv4t4tylPr3yHasrGQ1VbFkfAIMLOF
Bq/ifeI8svIPwGFQjuQoYK+Bffqa6TSnpbmPfoEax9XWHPi403UQbJY0G8oMi91kbZJW6s5W+Ncv
7hUAt99y3hnhZQFH9wrmusVH7VnNyRxveY7DlNEKOd19U/tXoT0A9RvZKUi9Lv3Uct4RvAzDUwOO
HdBgv8usS0RqoOPUHOt71cWMI2sNERvF7IVGx83YqUhPpNfYDbHPobp4Dv4D8uzZVbUmnT0WbKV6
Rkek3TK5kp6VLPp0jWIrKtkx66msBdN7oJRMQyfD/oAGgaXzpLj3uovPXZmDWH9o4g0yYYJWmufI
IWgVLSkPoWLpDkJ8G5te/gJqyceDrTbrTAzrglKTocZtPHHrFhX5BK1cdX84FuzUm3Cz1Z5ZEe3e
Ra1HWdX4QfMEZ65kWsPdTVBng8odPZ0Cc9ino/lKAyp/o0+bGmFzqbvgO2D9qOZbTrA58Dom8eZq
xNxI31OVEz177W79M7F8BvFR3USstNjCtSOwRrqwWEyAk6sOLoexA+tLu2kz1lMWgAuXj0yeJXh7
FjD7sW9HrMAg11PDHU68+vLg30xBSGhk64EflPg470oWVXGymct4nzVfAqA+dYZlNG9oEPBaZ0LN
z334XoeZSuIUP0NbPmW9L9Fxu7NiXAWECGy/db4Ofpccxu+UbdH6fsmnwrzntDZ3xuwHmtd8j0fy
QYDhCc5h1SgyPCZee3PfMNwHaGmLguIJTNbRWtnVW5X+nndW2Xzhqv+UT1o48ltOVguigfPKlJp+
u1ScMq2yvOLCeMUESfiGv3i8C3nsUHf/+Iqz3XkdkQge3FUAq6BVEmOiRWgJbr3IU3Ok8XcfPyQJ
Pca4A7MUtrBq13qdj+QYCUBn0Oh3zUQqGMIDDgv7ffwgjpLtlLtAICf785D62v2WRBRvy/7cLz2m
8PGs+ubauJFF7JUXjjSwFuQsPWtfHIw9ixdiDJvO9FRqkM7dNvjsPXybI/CpV3lg9YVpMWeCJOmw
+H7ZI8xruc8PrKQghu7le/GBfyl5lqR/IIeNf7gKCP5ra4A93DICdA44NCv1lh0xnTW/7PGyL4NN
ybV97730tLTcYWFDsnFe6NYLNrjGMOx2bBcOzrn97cHAnp2N4emqj8u7IQX8kj6aZsuxQTlYw7H/
U3kE7wkMXdCeWZ/WpNOnVXnFZ7Ojl128846bedZv9NiCdYrxpXvWBlgshi+OpH3j50e4Cc2T58H2
jFfrNzstgUnggfQXb/Qn17/Y2LqnPN8Mn0gBgOtu4osSjzvP/ZY3etQTwiIDsax38PPtC580ln7q
vQgH3ovEhwtmfz18UoeARdgLDk6xTo/KMX6bTpJadjJkm3ZcBQ9G/lsJyuLSnoOtvIIU5SK5a84O
DI5V9WqcEs7/Z3mOkBBX0Y11YXI09zQOErgkx3jpgTp8UQoDlWjL6krxKzb1L/p/bMepq9wFa8w4
t/iqAfB7Va+k2rsj4UTlkZz+/0v40rlZM3rMH+MuvHRkDjftPvxFk2KdbtxSf0ISXzX7eYCLu2qI
ciCVJFemz/Zh0kIFdZyR5xGLAwiPENhlSWjB6xxWzdvwQa4z/utv6Tn18esiE0Aaq/ga9tNNFOa1
NaiJROgJGQ1NQJJF5ZydefYSwuIx2YZIflnwbYbKONKivAkczRPJ+KiMUxTcmlLZRssfrtg+mtwP
o2Crc+ewi+SowK9yJMZyAeUSJ5/TvetwQ6dipxPt7qFztIyOY89CtZcM+sCTB1GfHd1+d2S6DUqs
FQnXWWhpxTYNOVhf6mvFFQp41rIMtZxNSUwLX0e4H8hXAmUmY2hrKRuCLyum74WHDrqeivn2GPFg
DJsBUh0eo+wzLHxpnrvUJqPAC5JrVUM3zbq7246nG7cYs1aYbWEiog+8u+6FS2SSbSJuRybH23rK
5TYp34saKbjc181eVbgcHaBDiWYXdhu1eRDHL/WViToHJ0XhcSrXTqWQl4fT7SfRngjBYKJs31UD
fAPVJZc+vTglzTb9Oaz2o4pQsZ8sQnuQ0lf6A8M1U/diZdVWADxqeg24OxqHbNwVC0ztFuHzwtQI
8z4YuS7ZO/rgIXhuymC/9AM1Eoexh9UaAMGEvMNKgLsuVpsmZ3eAWZdU9QqERRp4+bwlYL+lkxa4
6ycECTcFlLlcpAj2ITzoDEgufatHLM9GsqRcZgv3F9t5xz03M/DtF1P+SO1GyKdi+ZpldKscDAZ4
1xtRHDDeoJIM9TONj4ogI0jcSlQ3QvwleIdheCQ46ugsSaxtpPoupcNOTCWGb0NK3nYucpAmcJuK
RP/XuROFIu06cuBB56HhJUsVBtsFgPkKZhm6kXmgT9SsrDos14HLmmfMBPuWSHGoSGlDI/ytNctc
B5rOugYMcgTeQKssflCj+onSVqcKt2l/u2Eun7VC44JUpPsvpZ3i6QZFvRsGvhXx4CbXQm/oVEmM
h6wnNOhOOnvbluAMrCbAPcvyd4rLv3iaDELuvQkcypCQyScmc9uUlMVVhknwq8yKT5qUAk8dKYqr
i6ki5gROdkNjtrsNaex4bUYWklFZa//GrKsveNapOdQYEDvV6Le6rLDERHrNYalSSGh3zlvbTgTw
C9AiWhW11zEreN9lSifRM1uaQzRdN452NsjhJbJxW0Ofd3d9VdCVMBchRQQuxhthc/0KRp4FsxXp
zY3UaWY7z+u/02flPcu0Rd0qILshAtpEsdMu/EziPqONc2je27hWuTNOtrMV1Plt7CF1LnFlZpCU
UpsYuUGTQGM731GTcsrYRqnuoozey9CKEPLKXIPc6pgNsyjMz9g5tF2BRmYW+qW2WgxMcLCRaVGr
OEcdRCZ9jG5x4KbXVNAlY2lCAaQJ/44tWGP4GptzP+4kEeeRwqchorZgjLX8Vc16lIMBQU52ZGrb
BSWpJ+20K90QqpM5PeBpjxGHWg+wIsuKt26MbC5kGnepKUHaoBWjOoStUPlLdXnxqacJlGQzacjN
C6PHPZhP90IrcfyrkKURqvP8V5E8kpgNxpD/gLpQmEZTaSqvMFz7GY1TepVDSwpnKgGG63HCTFKq
LtP1ZMevrZVyzSoFLTBAPdTquzaVJSRp2H5D+YBbqEwJWukyNKSC+wn/QxIlaTPeu1U1kHgMuh1o
FIfketdW742sFITHFHie7nSEf2dyj1lqWacpb6LHLCkLTcfkX6AOv1PFMlUarXilNAx1vi7itSi6
uwh7/TAHTqeQryyrbE2Z0oDXPOZtkSfWQvWjQ/crN1i3zRoFz3XcAmoYFX5WxsO4UP1J16pmH9Fb
cRTRxDYpjBueNpnGEwKCXqQbx3E4Sg2B+Bc27K3gHOpXxSyDW16U6H3VXE33kCd506gtnbItyeRg
BpTE/hYA4cCqEWL5B58d0U8V8vkuVYCeoB6LLQ23wbpx8vgalm5Af2wKDiqfJC2M/bMy2KfAEwxf
arvt9pPIuNo0GuUMUz8dSiA3Ix15b2rU1j9JQKUAX4Qa/MrScGk26rmfmuhSSzAPdgEf2ISy5c8G
5T+sTWvWQHOwtRwdTxYMFnqWaAI9KoC0t8ZYMd7ptQMezjIH3C6Nlj+1QE4rR7PQ3oip0OZclYvL
2k1Tn2YqDkmrx8zcKbQIqrwurtYYyLOtpsNpiG1tn1GYQOSUaJ4RNYOnBFWDS5MvnTCdYV9alAg2
ltMfRK10Z/oY2zenEQVulki3D647dLjxJ5KG0LHwwzCxBjqNfOh3JvgawFLUBIKyE0GpIwkaweek
gVJSRw0ZwuZmrdmJQz2dtfwZCrVgHEIFMPh63zQKIVf6ACSCQi2EtcGljTOaBOZKWlvqXcOyfk1x
Y3p322h8hSnXuByRHY9Rja2kLArGhi5eAjxlqO96eu3x8lF6butNcW/LQp7VGUdNwL54PbJFu3MO
aF7f0RGg5gpVNF2v7Xo9wo0FpNbYp1Y0bGXSG6e8HI2f0dAxdbo2aethlps8m4ZnXE8820UY2KjX
dY85TzhMn4U933sx1yerm+DMTjnOqcRMuFx1mu+0jeNg3sAdYlZNdq7SAsr9JKE6lOkSPxsygqya
UqenbBjRmchYApkBJRn7WYWBbx6gPkaGQb9GqcIUiwz5lRUTYuqof4ZjGmwSWt82kzrhbQl6Qr1p
GFVEh7HT98KAn9FDkWjrBjqf1OWeFyhyYj7BYHqpWpmQlZ5j6FBKz6jogrYI9KV3MikFzsPQvRah
ggPEjrLhXpkSP9tg8P5sU3pBh4TOO44KxsEa4bafAgfjXVhEgOGp9wDAWCLaValyEWVvsclvgT0m
7BNZ2B2mUaZ/dRsVyRb01uCHVgYJpKD0zyyL8KaoFk5fi5pB2whGLjwtRBgOEgkQCzT4B6SjBVZj
OWhCbVyOG70Pk9NohS5em5TN7+iWFtBp5Eq9LtILkwyWsIYG6l432YpYCYQ02ZusI5NBZ63D1NRd
J01NbeoGmsZzw6bdNqlKljCDF5D1dIKuKAKAQ2BPbCxfwDpx11MSYDh9GHNhhgWMZzpRMNxEtYVx
MNArbxAEcrsa/BeGhwJcAZpMjPvqGNSSr/ggpTckfelVNbxeGicU3lUTJkB9ZJHqJnwrZUrwaChn
EukYWyIEt8wJTw6c5002CNrr9dE8GrFaHyOcTjvNLqtjM9PgDNJ7UH/SIrhD5UoeIrCNX0PE7ScN
AeFOVSh1CE2mcMlg4AUajqRK7fhaC4fVoWpnEVhoYwa80zYuTrYosUnPD9LY9YYUH8Osxo9at6v3
Os5NIjHhUB202g3f9UD+N+CQWoY0kotpiv+zclmkyWj4ag1zUjxbDNzZLVYpEzVQKVl+C8FMymfc
RflWxnHkadQTbWPbQSuOa5hdutq7D7q83H0t6m/HbN0jdbTSN/qwPxpWREKrc1mboI1YMnhE1ewg
wDgulbWtcIi5jRkuxn7Q9LU21osH0nX5bRft1B9FGff/9Ibv66rSUnqPRpwif9iv4o1b2t9xaFbr
bhiAqqm9yb2aV8xZRLNb+AGUJDKCCQWmbc/+RwWkFIdkvVquGsYaHxhHHlMIq0Kd9GLXldkxmJdK
s7JQr0UBlY41X5R6uktv6Sxh86ZOyuozG6kqWQW1pntxyPpTb0Jnh9hmG7QCatg6pZn2u2Y0ideU
mM2LOOsuI+6kF6ukWpRHfLiBIdZvld52ni3zeG/3A6JGPHApqcP5UZZlxpcjiwdiXcO0Hissn13R
UhzsJhGFKnGwUQ3T3VhwyMEB6soxcMGU5HEQ+o1pO9c4ZzUGF6vYjuCmt3z2yy4hab81a+zAZkjT
nyMkE90xB/Y5uXKYDWgW1lTwi58s65f2suLdSAvIWflo/GfElTjT6ZZ5xFfT72ZEG0oN2Z84qnVP
a0BdOWnSr8uhzvbu0KTe3Aztm5VO2JHDsV2ZAFJxQI3uSbW1ZJ8ZTXLQStardjcg4NBm3zCGjwDr
pQ6/uBSkNAcSfAF9hisej/511oafyhzEuuJAepaLemYJU9ub9XLhMfi5AMjZT8VEGax0BxPpbOmS
Kna32ciaiq5KB0FTK4AzRGJU68HULcqKquVSoFNbjuNxFReKBmBsCC68QiCIxLiXy4TNnh5T2znG
ifJQR+HiamvSjz6hlzLRHOUw6kl+m2EFrqg9eZVygiyohiHp6UT6yWQrB5XO320z6Vyuq9QyPjo3
DD/pAh7fUuxrnuI49jOMJvrlpRv4fCUh1oqSj6of8ee2Yzb5bjkFf9AetYtVL+tuN+9ADFXJ3sEw
C2K/t9HaS+79CARveW1SNqmLgeWD3hk8ydU4crSw05/ymEM9LHvj6crYuuSzydc8ZEtOASx3YMKO
ysUtQP6nbgYdcM4czKz4xFRl5hppwYEFlNKw8VFlmLJyrGvlnptxjXaQJ/amcdEEQ6ccDmOnT0Bx
zQVKKUZcFSSZXbNqD2GFYzU2o2BvKc37FE7laZDRiABgzzYU7rDf5SlwtTAEbKlqxrCF8q5Te5oy
Sk1D/lvo8BnQtOsx92vZXamcG7y+joCod9Xo3KjAmyBU5P/6vFY2gz07/5I8lZ4KdPRQh4O2Rz15
tQIlvSudOfp9WnAh1jjVb1HrZs8hTlo0Uxe3VcnVtULPbf/qsA2x8tpMgVpTRJ+1HUNl4Er8w7sF
LIka5OeA+9gHj868tvlIiT8YQ7Lh90+gxsj6Pa2l5TFOIogxXFc+RVrYh7GIWOoz4k/YfUsAR+5E
grXslwWJoy0iX8cExQbEsq6VWcVvIZevjmdxa7ZRSCZaC96CmMSEYgQGZc16eZk1Rd+NXSbPRumy
uOIEAm+kwvoY5XwIZg1li5ZXAB5x9uEY6myyCVXHe9gW46flcGGxxFx4Q0UmrjMW1MokNBQ3g8Io
y6Iyqa9Ya/dMR2GpsCiLNAySgY7mVjXGFiQbkSXH0vzaKGiZ09TwTwYR1XJRAyBI1O1/fOyCaxc8
q6oWLALtLkWFqRKy8C5ydEUXyip0TOp2LUOuqyyvPo1GSfxYnQ1a2yVHZmnOv4qWT29NxbI0FyV4
c7OYb7kF0Z8EdtubWFdVEDPj3LMYtQpwXlrQTK9pptv7snP1K5UNZ700x/+cJAtODjRdVPJJxd3L
6CKmDhPAmGAZ3zIfpFtkLjpoI40IPa7y9M4z1mCdn//GFNMXiF8irDNFMvocEp/AWHssIne6W07G
MlLNQ2qSwHj0XWCfgj4yPrNxyA/xoIUnW+01Py5KDJxxttQWMB2Ya2ei6ncQyIZ2Z9cHVXS8BFr8
oKLgJ6zNqf5yxioG47qYi80gILssQPzyRkZAmKCDoP0rjq3/9kMn3+BfWx9ua7qXrpXgfRYzd970
1TuDluk1VU+2z7VNl9Yqo3gIx4jOqsCu1YUShmke1tuh7sJtlaiz7wqTmA3U3rJYK30JnMmJ0+LT
GZoSI1IufnifI71Upb6rElIjVUrsAuwEAnOrceDiDCYWbpDmDWfjX86VcDWlVEvG42Dt6ikgv5fX
v4ksnHU3VoAKZTs8FYM22yRmzuf1C0cNWyF+Noen2p3ZgVrYlJqWFbReTszYdnoAZO1SlxKaD8XV
u0Pg1DXRF3gZFVVYnCP9BCXHQmNTNUUcU1dmRGHTEXbHwg8F992y/hJ09pWt+xsnpjggRtg7Gh+I
vDounRrNpXfD18zs/0RU/1NnjUeDYr+yTgY4ezho5gK/6FJGbiXSy1p1Vdjddqw5H+2U7lEA2C9q
L0mTiS3T+iqFhjWK5CObbVb3KvWC8Clp38Xswbtp66jzGz0QDBL1eLTqCXhO2d1ypfspXDwvhbW1
JZnDORS3Iu3g0Q3MFoxR1aYfsDTy8SQbi3WNhsJmNMHZiuSxSZI3k7qAlWhxEE15cGmj/DfQsbvy
IHbm/KrTlGRpvMwUB1aNuk+hGPMRjkclnI5AF+DXGT5tdJuAaIdZ4wE1FSZBZ+dYxnWOSWnq+laz
qx2JhrdARrvWRSYrtY/OIpE6uzvlPGJalErkD/hfGHYogsA2oTtepGinZO44eoZjb+P+bFg+TGnt
cDMo7pPZchFi2RXCSgz6a1Bm94rZWE4s4Vi2GayVS76johO3tjX8XK0OSkqO0K4R2V2YnxgoaBuK
NMJEwFAopjpbI693EeoHtZwfiWHiLoxXgWU+8Sl6XGxW7ty+Fss1zWF/ZRM0Cadthx3YINqGdrPF
x9D92KGzghK8QwRjgl0cIsFwackTiLS9ZGG35yL4qon6zzLlNcFioKaEy8f0rs9SkjsN8PsahHTd
7yFsyB3EpI9acKmaepmXVZr7J8IFmlftupSiJf0at8Kj3JM0M0LrVgdmJcPOU/AzlZCNBRYSVPAe
Oqnorb01rmLLeFDRFKpXAJMNYQ7Fak8q3jzXmne2YLtJi0f/hmQBbcPgG+CuR9wT86dmfjTq08rp
scKsuIdfo2TH1tnAwICm6XcOuejZt7hX9PaGWAnrLspSCZJoqA3Z+DfW/2poa/YtzR+gJBX34FDp
QBN2KOGQGs53ja/IwNHUVuIrZG2s5i6MlPklbcFJ0sCqJrPnttU2U78jh3bVLz1Gi7ZucwZzbK2q
fis3lF+9WOkPAzR+sUupveksCmK06HSDnqWr94KKD2ZX6hLL3wLgafRblfS2ckCMl7gkerHYvEsN
+wbk4Geis8PqS/bHsT+r2ZcOc5QhftPVAYZww4sx4ElSvwjgzCS0+K3MAXXAZXU1Zv8pUbthZ6pK
SJf4ypFq9q7ZHbUAsyAL5OIrlD6UNskDmA73AmQK04/2wYv+JaLNuRxLhmcWAiDsRhODdPXUteFU
k6YfJf7CAUlytj0LozeCV6xjOhuWrFvV+VHGDLzsOnC7GvIcjgDhnmDBPQI6aw04Yx/gz1jOs3Th
Vf84ODgCheW0YVzi8NceSB3hgXAuC/RiKQloh4UoDyWfaUvmP2LW9zmAEMrjVk4ReHqWCE/tKnbh
7paRBGe09HkrZbyIkDKbOv+bK+M8RYCASBqdJB+naXW7CCax5Qw/ERSGINbXgcKaE8Od3UUsWiN6
aPkO2wFhBArgQoSMhGMI4ZordMcxFwCPM+h9cAOkA6wyxGXHiXyPbu4zN9/Z+nB2GeEHwj2ZauL8
6pjxs+lTENQaHQfNWj/Rg/k1a/rJjZyDq5KVbeZ+17nDtg0RDib+bV1+Z67G3yExv7gZX+cF/sdJ
ilUJ3bvDyr9iQBcbp7SMgyzBmVmD895yNdjHZguMh/GZmLjxFTZAi5LU4EIy86LUKoWgKLsNALJz
SQwzDeYDRdcMYZ1lkiNX2Ba5Tg7wOrJOuu1wVFr6m6EtPlGrx1rF+dibwn5RpqDGcmYerLZhjW3W
5yGld1L2zkvfM3NlRua3js2+uaqxVVJzsJQS8dobwatFKXAQp5rh+lo/kxr7DheWXBCNDs2bMkqv
nGh+k2hHEd1apIgeFSFDZ+D1GtomEm3oQvPk9hT0DlVoeQU7vb0FBTS4uv3sByC5YzK957Y4ibLd
B9RQcvmEzC+CtuH0MDe8mX4LLb640rm2U3jv3ObQ8wvw0UX8BoRw1LKNU4W46rGyi91kE3JZZ2Lw
TaU6ozUchY25KqLam7pWu6gweZZEM8tAPgNoqwMMIFXEX6mRvclevMdUbryMeetZaumLliBTMPqW
ER2p/Fujr60tOklUI/8aGC94TourAb5wIoNQJiSNrDz1qcHe2T0IXOao1XJ2VXa/TsR06nt85kSH
Wp4dzhMX62niAAvkUHL7YCs4d1N2n/Hia9Ft3EkUmCKbULidvo2S3HNRvoaUaTIDWDu2Ab7DY/Wi
9PPTmQt+W+Kt0FHIA1riVSly1FgTHTFY6yPtKVx7+UaLrPyHawertZBbtjBbqlff5q7cczG/zaUD
mw97sjECISavGQMZtnTzdVStY2ISFtHoGC3dM5XVnujjXR/Dx6qLY2NiKShDL8tAzTFhcL/aWVm+
axLKd3JINM28VEIvLIEmYOVVP0IXSXbCV1PNCMil/t1H9onJb4t49oMuvUqF/ssE5VvN9AhS6bsu
y04UoE2Tpk/B68sU1doNtH0d4lAIWMk0gN2Z6wvQu6JeULxd++e4yasJoG8MVAzg863U+YMOxzzd
q3spis1A4dM+MYByuiiJnGrlhdIu3KJjcnPy4jeaKJRU+vpVw83GRShc95NYeJ2F36Xhp2LCEYlV
d6+b2P1oex8pz3ppHEbtVN0wEW6YVQ6KMuxSScV0zpOS0ADHjf9HV6hWauZpRwclM4+m4zytbtTq
MBDBrBHQtVmwoQ7KZzoQuSKhxlmWFetCZv/SeD5zQ31kdncvm4BktgK/bCATYUc4n0MEirSkK406
OT9MtJeyuboTUVg5QBUSxm1moC/NAo4DLzKhf5ra9N+c59c0wetLX4ZfxPkIkLJ+6v2yX5rEnsrl
vdPUDzMOjFNZz7wm2AOuQhNFpO4QUmUQlt7Am4RfyLRJVD4jgZhE5A8hoeli7pH1QXfHU0uwqBAY
TOxJ96spYipxnD+6vVLqsHj5syrD5EE2o4lUFBftYrZqvxlm85yEMTdbNunjcvU11S/XhSDlSujM
kcnxZuuLm1/YUB+Lg2anbALL4TZmiOZqpOy7qsD5oYE7klhMHXjbTcwGuCY+EBtw74NM8dyZF3JV
6BsdLhANRqcIgYK3TyPv3GW05zB3HJkNP26esFK1IapAOkpk1KN8lZe0t95iW/UIq7J46IcfFL7L
qLmkx6QSrrn6cHZHZbvK1fiDwO9Ki2BaSXMzSXdj2uXT4utnSX1Lae9njMnLUIe7QwZoFYox3ZZI
QABRh/ZkuSTzY6LUZst/LbYRXohrsK13+KrO48FRMZIa1fJxTuZpUJbQ85B9ixDIwxCPH3WsKuvM
iq5jCsIqCU9cP36NLPrUjClZ9QXO4IpJPzGoquGf9CL+zfT8v7GpXSTg/rd1mqswSSQYfPRVYTi0
P5QMtAu2Wx8ufUDj70Q+nDJTgEz4aRmuoSHM9SvKwWlqBuUls5GAFjhoPg3kZOb5ZgoVy3/705VW
66NpafwL/SVNcX8kk2DPPvnBAILNQOkKaJ7knnMeR05xQ4u+cjiMioJ7w6hOPLAXmWjvRVLB1NaV
s/Y/js5juXEciqJfxCqQBNNWOVu2LNvtDct2u5kTCMavn6PZTM2ikyUSeOHec6PZpNOZzyQwlt+G
RrZGlsOendEKsNumQqCplI/0xJ2PvYVds3WCGTRev81GcdCWeTQzqjUQwjTdr7YBzirkCLcUyvCk
8nu8wcV3YUTffGDoUtF0qmA+GUa+C3GYti5eSkqZycm2wsC2Wqjpl4nU2nbmjUx8k1v6MYodWaYW
hsQwJLNnSt9Dg/kln92/RNs+tRWD/BgwlBtTCeXew+Y94R2ofHAK9M4AR0CUZHFnrYyRFaMy06/a
pCU2TOE/BTOjiQzuODu2r7CvQby18pY68dGDXLdUVDjZOGw9AhGYIUNdJQeV6q59czwEnrPs7yXh
M6p9kP8bB1eGjaWBcSqxpTjhe9/bzInoz7z13iry0aWlbbxOFV4NBXsV2GJuDsnacZEet3OrjlXZ
7iUbw6YLQeNkxrGwAGo6QfGbh+7VYHq71TLEeofweHav4azvxuMoqib9Tmj23kfOwRP3xIKBoyBI
3rBygvEQQfJM2MQPFrdVrzC8tz0y+UKfCM2ENkKSYjUTtlMEz2McHEI1fEhdfquHy13Tu5Z1e0QG
cJ1hrcJ1G08itw8JpapTzydmaJiAxCXM8m82MsdWM99RzC0gEsYJ0L82VKsEKXNWmbtGTU8cZg+H
vgnjWObPEQf4wsV6ZkbRSQT+zksb5D61dVeBfwtGss2IELDQ6M0aeWVt1JgcNPLSahe0+qga8Z4O
zk/eJnsjhCY5pe95AQvINzigC+tHYKCqi3yjfedikKrLWninh+EQ5uPO69xPPOVrVRmftdtWT672
MrQ6OvpoTQDOJpzXReo91spQqEYCMLJuXWgT0iKhm6mFrhruR+AyUm9KuWH6hNJRd7gZMbXFffDt
9uqvEciJcDz+7W4Dqp2WlFUVAjkYAnJpODYYSMbvnY+a2J/lumWf7eXNax04d0of+DJ6aBFpjZCC
ctR1ZBgsbJILZVAe/aI7si0yFzFBprADXirlXnx3fsoVMsahiH4K9IVqFLDjAHTiv6opCxBB0Pbg
DWLregyw05pFdHfQCQof72FqffiSGj6PH/Yak8lVgFJ7YP6VOsaqSQksImkgcW02Seol7SDfE/ZX
aE7wFLMkzmXzK8KlmacR6ld/aXek0ij/UjnFF0FKn5XpbRk1/sjBA+bof5apeZnmbj1TxCQ1yiw/
vvgOSFNVP9tGc7ejt8y3wJtiYPLN76SD+T5xu3XVTZMU54nJI4Rr3IlWH0QwHGsUfRUow5Csc+KN
91XRPLv5w0GGMVNiyJ5Hpgh985IY03OA1EcRdICuZE02yzIFOjOhUOqDdmXRyykenNhONrSlW6Zt
vKjxxRL1H507J0JJtzPuzaiWxM4ZR9VO74xXP7wRz1hGT0sjiC7DIHhsiM92JbGu5HBpEu8iiEsM
Ca1p6fzrSC3nEXOi0TynasScaxn7TGVfUxL+tDZr4CQBRuEGi7TTbzNA7aKsdn1PEWz2tMRljUWo
GY6GbZ7p+/CG9MGzjMdhOXjpc6FqVr6OJEZQ3LJHMkYVnbrROueDOMgEda6AWBZH+4EqnbXGa9jj
PC8RhiwTrAx9215NzozCiu8THqhRUJYEj227KzgvXUwowvQIClH4cUwQQe3DTlezzdqzJlqjFeLn
4+kezanZkPqdbAMo+2WeQb/G8mPX2VvKDEc4VIQjDwqCIxyPA9napfZiPoY0fmEtk+5zbbdbW/tn
4UDHaty8+Uj519sYogYyzI5uB99vElgr6jnazyn/zLhBd+9gj6l7TqRsLCXabhr/wHR+uSGSQy4B
+pfJdMQbvO9q5MHEduYMKYzHZ27c6PfInIhEf9CeXCirPs12gzkTDRJUXycilSKo1koKepqYuc//
4iIpy5unoUDkZn30TOpInWZfBsE5cuzxg3lQfzwbUG5L3+AQs55xT6muvPUt/Zp8QaPHCKxDaNVN
2LOYDu5lkv6x0UckSQZ6AxNGCHMGSywNeU05NbfTeTLUlqgflBBcKQH32jjoz64b7qSi7AiKJot9
2LsMJIbJDm+Jl+/yefodG5LfS585S6oDxj4VYlCtEbg/FPZiuo++pRgpu++mHwPU6KMTypyLU472
pfHY2KeYl1mOm8CVJlAoc2QgCU7vqUKYWTTWIW+wMvkmjs7J++wq52J7/S6ZqlOOPcX3sxOXLuT7
FEhLAt0liue/cRoUS6K/nMswAtfjHTjkqkvWeYmPrwyMXTTCI9ROfrIEuB2rzC8zoiqAD9tIsOdl
qLioJEMvJn6tm39KTTZz65uHMXdeuOefXNb/2xKlwMZQgXFI/Zzw4QD6ojaLN5Z99T6WLuHcs8UO
HnQwgqdzSpgPMZXbLpv/xGiAOIixOVjKaleBjW0sH4Nx4xjGMhAuQCetQOG7L7WaViVZLdIOIN20
5tpu8LnXzE/j0bkUWr4HZncPsO9GrA42CQLLFo1j5IZHij2Kwp5SSym5iz0E1F4XQ+I20bLDYMVm
PuEyoI1WiuzbrqAvrEgPq8XRD8rmE/nLynTwXpH6vLR0nV9Zl7hbCB/7EBuxhxdoCppnboxP6rU/
oxlRAwS3kl/tG16xbwKfHHmTdbRJaCZnOytRh//YLLrxHiWkQNnRc15FiB7x1G/iOq9xJaNm6wkT
Z+spqiX7Auq06aXN9HBsErfZKEu9ZzYOr8yI8eQgfieT+rehxwAkRNoQUeuE7ZYkPw00zmFDWnmT
EInFNpPNPBJlEMrYjvINCtu1aFEDdOCdPe/WNNScWV85u7gN3pSLVy0O0I2khb23J7Fu+vQ3a9mx
tNEAUrh4ljlbBEofDBM4W2vrliIRo0doVnUDXUbaPYdhjXfYnXiBizblk0ZA+hwNhBCjNdnPnnr2
MwJy0mw/2/3dF9jCmtz6UhotRVZukB7itpXG3cu89wrgW1eQpOFX+m459R4CybSSajhYdSuYvRU5
WBRdrly7PntBd606tjWji1c9yyjFlXJex2x49Z2IPKfcjSGOmiffZZblWQJipOfWq2L2P4uZc2+q
OLz71r8lwr2VRro12DYkEbMO2lN6t2HalZ6PWntAtzt24QcH2jpmzo4rg7RixU+KaEU/58J8iof+
4jL7ImTKPnWd0MQvFeORFigAZdN6ZO2WX6Vv7ZXF2F5yKfDT2JcywI5eEikRKHvN36r2LKKtM6qn
LycYPyLLgokdzlvi4L21x454ZcZUynN/cnH/kJgtGCLVA4pQjqH9bPQGZWcNc55335xVsJnd+d+c
fFRTcM0ByCTuyEJlZoLvExqL1oWhiOOI3ZByfMRjd3AYG6iGJWeJ7boq/I96xh6dRukfkxJUxInP
Fd+/0iXunBzY9tQCoQuceZ093F9xPERPhdNmW88QoN1mOI9F7NtLJNjHGdqzL/C3Anp+ouzazhy3
gMxJMWQKw4YNrTUFSbqFG8FZRyZIlbnroHRBSlRFsawkItu0wMPClJJSPUI8G5vvuSFfzba7q/8H
7Wb0Nk7J0Q/lvTXTYCsStU8zqJThaa6gfDI6iIJ0WtFat/98QOyyrG99jjUxkDZTtPbS2D5UIvTl
izzgYA0849fzeozDPbYkVTPOZqffpojTIhQj5yhxqRlCpjxjaYbAuqVmXWa5CJf5DUHH+tOW1q/m
i1hYYfhZVwD+AgyFiXvpugyQN/ZD5aTvRmVqpBIA2ooHV5HIv23mzl+E3b6mo8fDwYUVB3zrY/XH
K7G1ODEuZfW4TwfpcaQSOhDHzLQkCwJnjg7xI188LBDbYaib+pvTRLtYlbs2iD9rzVKGNe91iEfE
+ubAwtCQsLStU+1H7wW7uG1hoHNvsoqRo9fce7/0SWZIzLWehl3zOOk8pKXlAOsQgd2ydgI0vtZG
eAYsKyTpkWy3Vuw9LBSdRW5czFSgVPNu4otNswzgzAT1rm1vvR7OCRYVpypudmnwPRd33U5PpecR
BlhiYUxSdvTQzRc5ad1QDM2DlhMh8tCiwurVHJ2PNHeeygcXyMeQoaABVk1/5Uw/1hIOiE1YVOQP
aHxx5XmTvcsqP3qeTAkuWL5mpC7yXcNNdOaDT8JPRm8V+Zgezbg89l3hbRqVb2aTP0lcJzIijeLb
MCbA4OygLdTaqyqPkoW0AgIz/PElQ8jYTdV6slvCxELwqVmPRFB1YbIkj/wn9Zs3ZGTffOposrJd
loItAH6dBdE97TzNMgZhHfrhIizeW+JF9EDsX+3dJ1ZGuHuk3D16hS4bt6lK98bY5hxG9qXLxLNV
8SOWnUWRwfHHABaZMLPFDJUssAV3qrOVBRrmpWR+tuq1+2K2/+O9STScoDRUNfxTigfKg51DQnEZ
UTwxRrr65kSXSCPnm/khBgfuOjOOOGsbIp6JI+edoccH+rkMWJexIg+ZxJvALpeGhqRQDpjlcZk5
EPUQYm1cSVfmy3QVjvziuY2/50KBEGVLFQG7aIdh3dpi6QVsYxTkBtNTm6Aefsv8bwuCQVrepu7V
vjGAnOroqhnOS1+t/I43eIZVIYMr1TVmVCEp1HhcNWohcizEsWN9lEx6H9r484ak//Cy/NJNqBRL
6g7mG9G2ieZ/TdRvZIZT0IoIfyRgNG2ir96M8X43Zb5ODdIdmp6RSd0xhmzymvOMRaWH8JhrFrri
31LxzjYl3m3Zwp9UJmz9Hpdv1bXr0vcIFsMN2sHPCPvgXCETN8zHGCo2D5ZHhZmps7QYwNkCsrEv
mXGZjQmXxmkPYxJeZsu4y5rXefJX5cjktgBK4I3kOY8s173Ppj8mERmxXV7UOB4lGI+DDUFqKJ91
Mq1QQ6kBr3R3pgfHDEZ1C7C177/Maaz/1nHl/6DWkWSGDsZmQNvHlEV1v3kSpy9IXmlsozCLSIRz
Kmi0OE1At+V+f8uR2ayzITTe2rKavnM/xeYrCqM9FaEhPlM0A0dnnMf9yKl2sfpE30drBHs8tw3I
oQKySG9b2EBNgftKVj2Zztqs1mYSwo12MIUHIgz30JK4M2LsuZXDfsjPQWj0Sd9dZ8w461ShM++C
8p9wZLZmmTlh8tXxT1k5OM0qFIZtV8Bt1ibBLXH33hbBAaPCOvHxlKQx0ZYlWKalNAJgcb3CSjVV
1bVvqRWiTqGbggNnGZBOBkbNDP+jMXhPxvRDI587pb7Clm1MNKc4ZthqQtJg15fs+EBcFs982i1K
ce6xGEly10bTsZtnUurQ7F2TCsdS/gh5LhP4IVVB3WQ5MPIiorE5Y2poh2mt0X80jNR8fuOiCIgI
dJVj8xAODZGLBPV0ncMkk6U+jZv5kA7EebLm8/l1HH++isG045NrP/7szgjoqOEBelkAdb8yInig
wkiyaamHebpEkqsUQTV0HwohH+IeIwQ3fTAwhUG/iACOZFzdCSQL4o/BKV2E1ImTwbi2eaxQtEdl
opiC1B0DcdPftGC0tlnJyF+ms/hTj9QRzDyqy1SYL0lr63WmvadkqD8tpPF5b+8D7V16IJ59x2g+
q7wfPDz4fCRTr3qO9wgoX8OCwIUIk8RoD9eq6KsN3QnUD0XGXYIpu/MLvO7yj4NkYBK1yfq5uNJF
/Ew+uxRHQc+3a/KunSy6JM64DxOInJ11y+fwNsv0M0g7imC9i6P8lviI94g+zzam7neqj7mgyzW3
TLIVKExjYW3oj041Tjnl12+lD1HE889WRiBLz7ZxGqqnGYEnutqPwrauwix/XQRQWI6aZ6kb+qyG
896/NTOj99S03sJMIq2yLqoEOpRZFAlDwn6g7Z7Zxc3vVdDu7cRHo2OF9xatG9FVEKpBeCRBC0J+
sqd1SYG2CmXwbBhGuPVq7zaY7FTp696yaFz3rfU+9ETEJO2tpIxadDbuZ5Fz4qcRyXIJktmTwwyJ
i4k9/pzg0Elq30KX0NeLLERFMpQv3COLkHWNSe6zcirEJxarXevxhlVhyhAWy07ZU4IOztojBUzV
BV+0PBlZF1DjGhDhgr+RL745SvzHNtfaxISfxh1MW6t/NmwFTEckbMbArt0yp4MNFad3AwDJiNhd
sP+jT02xo3ro7TASrPKZJ9NMTPS3pDEVXTe+ZZnH5L2VQOdN6+BFlbflM9llQf+PPOPm1Hj6ZSDo
kbFju0LjBVNBbaB17mpJcAE2tFUKdVKWBrOhFBiYwSMVJJqpSr9PLH+V1/KPGOILelTKjdLd6yzv
LyhPl3gIA5bGhGo+OrhSoLWLAv7CvJer1mYcGqXeBdcd4nKjjLeiSn+niJMg1gPgrg73q7ajpT9D
0MhxIXgTJVGFHmxwxafs1L9OUmtz4qljb4b/Jkde/YgJCI5ILJnzw4JvF/bKETXEXiAXcy8/Epc/
1S7Pjt/jlI+qRaLHlRGYAEAs8yMwUZK4FlpmUlsKj7+OQFdtcvjn0b1zNE3KsI9zgNlBfA4filKQ
rOswB/TdZO6zTpONPVZrpvF/hnqEJdTgjB7chrairYcDxf+6R0g+59gchMRvVzEjM4Th7pqoFMxi
tLiZoYGKqSq7J6vlrc/FwxJhtpeUg6thNzAU8zLmMSVNZUEVtRbKWlqkzjiVvjkOCAyfYCTJU9Ax
R2EJszRFdlJIrGoz+nbS6VSGNZszc5MmNnTQPz7cDW3vmrD7rfwmXdpsDiqGttzc1xwDKu8X9MDg
O0PYosXVmqGnk7I1l+lZojr15WdFSZVGoKcCH+SK84i9BMICKJwVJQG5HxOWQETg+1Lil4f0N/nN
E5qwNWXRWmtoCaG7SF1zo71/2iAI0fpRtXyVaIhS94sdzOPQjVyYAPJQ1u4GPOKlGrAhQxsxcGuY
1gjhFFEMW8AuJNmDwDSMEdwGULpHKPNgqKYSCLYznnQBDksCduApqiuOg454KlufIhWz0W9WScyU
FoNnDGWAoVhA0KcdmKcGEVM4fHmk91FxLCwK4dgFP8svq/rwy5tKblE86w6mZ42iL0AgazVqpWS/
nmqTxAH5PRiU+wF3qLDXfaWuLZACntZNgZcja/SiT4ulYynQwC/8zOyCVxWWc0RfbffXArOF/fEh
I980cLOw+Sw8X2zicoXKHU5Uj8sH4ANanbwRBzcjMKl39627TfxXdmHsw6aNVzoMcMZ1DhFc3z2H
DUZ9bxy0/hZiknmFoY1i+SzK+h5Py0TxmFqEGAGTYbUeMBKwDkWM/SB6Qsz7cLtyGUA3geJMuVYC
EEHJXM+vzfBZE+sl8a9PMyp1/jrUuRs7N0g+Nd5Dp3qP4BdFDwINp1bUuksAiJuQOoB155ZQbnT2
GDUBWOjc3PjBH6xyu0dWt1sZX259gkVscHn0IYG6IPUkirAMTsiMzzOXFrxfeIYsHioEoSRDwWxz
lnahkSiQrdTcJVmE7JQqUmajmU90zi6lFqtocr+4nbeFd3Gm/eQfTfhyNspWt4O7BS2O1RP25oA0
4XS4NEW2T9XMToMhTLzX9qc5g0+Zi306d8d2EoxO0FV9hCxeHFKZvIPRMXpfBeg2suk15+2EFuJi
YbDqg+5Bs7+q+eLD+fAI8s4huiJHcZtLowTRY6RkDH+C9K0uO66fZVrfTYweHjtl8iy97QxsIxPf
E7QoHr8HpgjcQEReUNDgYHjhlBH9Y3NJQFmvtu3D1Eril/lmyhI29DECjymr5wo+E2oHXf7NyfLj
C8sfz3AIvAwS9b/efImpOHGJUsUxvWn3qnsNY9ocEFnKeIh7waBz+nUNdMlfhFwL9FqLuRhYYj9g
FeXWh3eugHBZkIyw7OHhj5blaFLjdU+uJ56D2gER2h37sTvGye9M89Cm82pMYGNxGeF2IyM3uiYI
9wz8DfiKt33+MrpkGKYs851LFPEU0dihYeAZR2JHmGnmd4xc8TWDgnPEcwJpmFc5l78poIVJniSs
ZmGpdY2OIqDtsyZvi/sL9tn0EnTBvjW43NuXqE7I2bKXdsLKE9BwQTC0kRuf5Rjs6uJGvX5WGqQO
s2oNqSLu2aO+5enfOjJR8juSQOGU4swO3iYfnBeSoK12uamAQSM91XtWVIc5Gj6GuvgtWrnGEw1X
Njp7IVjM8XVKCDHD9GSgYUNKcp6H/zmJSVgziYcJwygymkCEub8UI4ux/q0Sc2G3zKHMYTnF8bdq
7Y0RZ7/RUJ2kDUqaj4Q2aIHe7ixcIO7IXeZxuI4p0w+nWaKnZwDy29vDqUneVftrzPKYoZQY0e0u
IofAU7Eb0dUVcXScbH/tKvaOyd/GQI824J+1i0vkExGTUKgE7bev4+MQqUvPKMbu0r9zOm0kscl+
8WlqDXssW7l6H+T9zoAh4YiHmBlGlGW+BVD/dP9JCXOc42BnU2LEaU1uWbi2MCDzY/GvEA/FpkvR
C6M2LJ5rI11b6csEXMxj+q0G7Djdb81i2yrdTe38HYll4/qXnBDOfGXU+QIPuY5e8lhsx+pMRcLF
wZ7av3cItvP+oywumMVGm6DRVak3DXNnHv6LZZ/dHL0F5NreeDZA10g9L+bsgXMdjwzFIVtUi9n/
N6u7qJ6y/EvF+B3JqbPh4I57u38u2DcQH6QoW3NY/i5DqYr5ZBCffMC5CbxBSBz16wzdyQ/Y4iJD
tt011rJl1pxN2N5FQox5jcQ4JEvX3HaC9ZMfAPoihy5CbgwsYnR6RHz+csTPsZCKAV/YpZC8IU3S
WKF93zV+zvq+YVdh7x2Kz5nqeokXARI94IuYSjsY4AWy/aHy9qO/PujuTj8Lmn8ahQX6FY8S3flK
o68i+SpzRrpJvXCYU5cpmJZtFZxCcMWt88h8he8x9dRYI1qh1nlq8OSiK6lZ7AR81Rm2M8B5ETgX
0mK1+tQh2BORbWUWPJuKdWGcqp+YzJPJzZ7M6NUromXjTCvMX7jiWEhQhleQIxa1Tnapj5KMTbrC
Vz3DCKhg2sRz8GLbGy/9Zk8Hx7O41rXYAEVY+8wxZNAfHvRpYf4xx38xMTE2Hmykuf64j4C6NPYB
I+wKX+gO7whHEa98319qMtKYoW3aAolyby5D0W0GNBASiIKBG6BmyGeG71EE+VoGBDnipqJ3w5Zi
shWlWk3f0ahSsCiQaL3akWfJdM0OiSBzE/ZKNb+6Ru6iXYuFfjHfvGCigUz/yJ70XbQj1kiDafnF
MiZ3lG9rHY+/UoR/Fdqjhk/AET+kI0KYei3se96h/gahYMSXzLUXRdjvx+Kpbo5z8hZwkMUAakof
tlwGLZXKCwt8248L5oTlRFfy2lukwFgg2/iW6UqWI4MkL2VEB700UO4ZKE+hwd2Zuwp/qiaVXj1s
jab+7BX8gcAmNEXguyM3NwvPg26f2uKPQjwz1+3JJGd6jG51ld4LY9ggEwfAt/W56bDsbtImw6dE
gIM0EIsyW0t22IXY59qbzIn/Gkzke4kSRARbw2HL6BdrzpIUhKL1VVtJBd2qj28thAU7Km6lW5w1
Tj6P4Zcr0pvfXVuLROQSMCX+I/SA5xD9D7axUy0+Oh+GcmQ91506p+J1tP/aFOFt865gXo/+tU0/
MLIxHl3n9VHq5NoRe+ykxtaUztbRmCJpIRKiCrNHzpFjnPqIqEC+i4kcYSOVH2bFW5O2P2GbbJjs
kRKQB/cBdTAN/haoCeh96siIWQlRFzZO7fJSz7cZkVE/Vk8G0WxtY64Lvy8XIWOyvo9XZnKNuvcy
/IcYT1vHUpC5lhKwicWs99oNZf+qDzSf8pMtbxBheO2HfVLptUAl37vGDmz9RhbmVnrTqmfJgdah
Iq/kpFGoKz98n1JjI2axd5hiVs3v1HyhwFlnmM1aazqoTLC1+NDRzStOj3I3QlQ3D4TzEm+IftPg
BYecKSV6eZ0ci4j2TEF9Vbx0M42KDKj7kPzBKFlIyAx19IMAfsVmCZ9lipiVyfvwMvZIxRjDFfZJ
k1Elnb/T/ANffy97Mp+Qduj4rSWvJEc86bHKcDESJDN7wbbljgeg0ApF/4D+31P8k0kL6s4eLKLy
Ea3jJ9vM6yC3Q4wd82pvR7cZLpriu5saKjhxr4FVFeJLE/eH08V7npkD2gwtN/A0sum3yACR6jfh
gXCaPi3x1I9nKqHDMBQHl3uuBKHev1bpzsRA4YX+wqzUyh0Z//Eh5fyk1ZzuMsQHifmPYeeG0MzO
fCbZI5IbUb+RwBU6fKZrw3tDP7Qtx4fvhTzxk59+6gD2HBrYGl4Vl1bTbbr2WwBCo4gZGGLH3C6U
SeGFS7zu3+lJNEMENIwQASZEvEfUaoIFJcpVKNf8P8OWgJ0DHqwGfnyNz0Bg/okzxLaju2XkBk4A
/C9aWe3y4NPcMH1bxlArPYa3vUE8UeHuSn4fFnDcf/QkYXYVwCdMcW2jh8g6RkAUbzKXJgHSu9N+
02qq+NrUV6yP64aIbgGOSmwq3oKaP9gtXyPnCR0ZoN0WLBR3cDQ8vryj4yMxAIzEr5fGiUwIxzrK
GsDwJDc9jx1C2JTXJL3YI1AXK9uUxnpmWg4KbCgRdB7D9qazQ1+tsUw45clFjIy2CCbyC03ESk/b
URRbu31mwC+LL5MPJkaMPvDXSnRZ0iRUG/HpxM6EdOFlS2VqDG95dckUZY3uV6jd92nxyG1l9G99
hTOdg5xZbL6PutwEzWEGDzwzE4lLAvs8bDED0bsBPyAfXl4i/+ZudnLk+DXxXkdSXNi8wWBhl5kH
HGPVskO7GiNAzBQrhf43j49CVJuenfCEKD7PgAFgGoC5ZvqkemQjO/vUJqo7OjXOS13tNaE5KgHA
W8pnXRQ4wIhfojLOodCHci8QpoxOAZhouppGhy1Wo94cz9G0yh4uAYF15kuPwR7n8MbiniWGMjGC
lRPyhYYRxOAZvlX3ChVobSTIlKXPfewNF8rghe1wLxNEJXZt5LBlfp2aDwRSrBMXDehT4Yyr2MZI
DbMghycubPw4mIgE+Tz4Crhe1XIY50+PLNqpIH6J5UWYBk+Jc87C+/8EHw3MfG5IJJZrq363Z2QE
lKyhdywYqFsRn+3YXVJa61ICsXkq6ycYKxbJNcRUIgI8uKQIBNhKU8w47D23KP5WzAp5BE8OzHyI
AE7vnrnLQd/mZ+byRCZlT5bzIiPoYjO0u1GGkE2DTVl25FlY6LLGjYqa72g2+IAOyBYEPBw1FiRR
IejCOQBGPR14w5yz6zrxCidEwAQ9OrlBzqw8b9rLWCaPmJNBXVRuEGqV5b+Ae/4kYdqvi0cOdFwg
mDMQMS5hAqBmGJiKoTfBCmtzOsbywY0Xr7pxruMAx6gOiTgJAP617GO8NkbyhvpDY0k1tdiib32s
6P2jGMM/mK8JgWQRonN729nJwZHRPkWUEHSEg4KTgZ4YkF8n4uIJrR0vXHLovG4rg4EqUAJdtGf9
NM4Tb5LCMBqoCUy/i2qyT+Zj6uQ4MIqGmD+rLtddYXwyj9lVDoPZ6bHBn1wCwSKP+pDscOGyrNcC
9nJVF3ixoLAwBLPCffFoBQ3raJnOIbamL2NiYOWRit3Z8svDkoqqjUqJ2VfBPYuPY8QlktdQUq2D
VXFiFdkqll89iGWzD1c2CuSKlhQ7D2mhtX1lv/hkVcHHOEasWlDL5LaIUZDH4HENVLvzY/88TD8+
40X8Bc60GYLhhznoW+D732E8aeRA6Cr9hzVrRv6WochcRgGDYDQCF8wET3Ro5jcPA/HlOfFfkWo/
m84FaoE7LGgIxxzQh/hdRmiZDh7FDBYBhYCC1W8+gxDPZLsS0nhrgLmzU0ka71zF4oet5ral+fQQ
LpXSgqRSb4YkeW1cgxsC70Ucr6TJcAXTyhg6+xixt+0BdUDkmvpPwgBJWPr3kdQupORYKZALwu2J
BenRBjXSHF2cQh67/ppgNJA1L+zD1WP2gsMO1bsem9sYIqbH4eSx+jD+xgRjG26+Yzb+pZUAvQln
DIGn/wLnzmIqp7e+bwMdTFeey5PpD8S8efojDL1ND/ANLbPFzhBFLRBFjzgHO03RMU/X3vFeLED5
ceGcjZx2ljF1nN9xSOyHDMCD0VPgoXS1xwud0CpR7dFyXgVIDMSZRCCQkYBQJaHvxlhHAWGzP6JP
Cj6zptrnMt5WU/3m4KjLMU+Mj114K/cwdXCYMQuHYpnStbWttx5qDEJ5SAhYjIjVWhUPE2swMpS5
1R1YBG4jK0p2GfEsdHQUGsOp46WtGkYt7trg2/Atbz21b71+0dEdCECAmZhuLiyfnPE4JVerPSto
0DlkqIoBI9lDkwtGn10rm9ENSIVtgzo8Q1ZjMh8ci4ExPSB5ZMgpcFoXFLTDTKqXXzUQi+bNRMwW
uu0agc66GfLzTI2XG98PcKOPMEQNx5TBNXvxhVXAsUd42JbDdiKphbb9WKuvwdBrN/xyW44F/LWA
2OaEmi4NoRvvTKYnRD/QwyB+6EDpxYgQCmf6nJn5SkIxu4c/A8NUWfGuqk2islsJCTnVj3HPQ4mP
h6rVeH9imhbmr6WxMcPgBVISz+4cv+dCPxWYfR5vdDljM3yQe/xyz5O4V6J7LfE6OyxxC2/YoTI/
+tPfGoh33/xD5b5wQc7ONXiWhvxRVrgtRuasI9EYpapZcwyJcU3kyzIpeWmsnYlIvrG85zp4+Ezm
+iqb7aS/p+S9+Y+j89qOVMmC6BexFjaB1/JGpZKq5F9Yal0JSFziIb9+NvM4030ldQnSnIjYQY1R
1QWPRkoe8RrwqKWtwG3tPkz9V5ZeEwDW+ChX0mu3YdzxzaadJYZDIU1oxt3GI5XnoFvAfyEn0K97
L3yL26Xizi0dPuUMMnow/tc4FDlPVQu1N47Prkv5Tuf8jjLH2Gg+SD99axUVoTmpwixibavtXm/6
qdhPtstouLbAU3BqrGaOS6yljL/GE8SMe6fERWFKSJhFSfjpYZ8f3En++cAtWcj9Wx5NTwGQuDjq
7HVCwsHAHYQ12bwktUWo0jFYA8ytSRg8YZxq5hVyz7DVHli0ZKbteolBOA+Op0g3G98h4BRGORx9
0rQ2oVTkZ3iPnJzSdI8whEaQlafMQKe1cbCuAGSASs77C8laby0ycyDjBMTKNRXwX+omwsk9DcvW
GtjY6DNl/Bdb48HtOqrrsy3cogDDLepJWifvZBD/qchdKB5fwl7cd9p/z0FqrgcriGi1Au7hIS7C
WItY/2xStVR9NXhBu4BZ80z44eCVzVftgbx0Zv5OHr+ICf9PEf2peDw1vYdpmjV3pJYnjedDC7O9
L503r4ivdUL0MhL/OqcjTFa9ZtXwDfFuOvZdRG2tWV8r9W0wi628kV85nkSinoK3n3lXBex9tK9l
Rg2ZBeE4nh/1XNwr/DleTiG7sne+StbtNN1ifvlkDzeR5BBpBhB21QKwt7CiWY7cI+Dskk7tlMue
mVvPdtD2JHAYvOcJhoG8Lr/sHGhA656biQ4AmYw3xRwJ70589YTzkhrp2QIR5MTlZajVMq1DGwMh
YTINryJCNtJ+6npBYMPYorWdjLj66yhECANoM7zoEvMj03amcEmEoM2jbKx7TOMoaxAh/YIe7pr8
o6hJewfFrxb9t4LbmWYjnWqRVlDZgSrXKEF9l36aDqjohhU6lGB5Q7TIXE9bz8qBCXjjcz3g0Tc7
GogK6dRHw+53RTajKPbVe+Kwu8lmVxFEXVfmknnywNmq5UCfd/0njjL8evhOuf7Ih3oMiblm/yID
Zn2CNUtnNKs6jfYvecrdy1XtPjboHDAi92mOIN9GS3sRZYQ7PYNj8R16D6v62g7WxJ3NnvmqWDXb
hIN4LawN+Vgi5ACTZsPgCugy3OW5k91D2RRfs5scibwjn4wfIRpgFLfveUYtuoGXjzjSySvkwFg/
ZG0y9o1PhWcUE3DvA+dPeM41dZonrATuO1/g5uesAWOhbtYEiyshacmYFD6wU1g5RQbkk4c625b2
UB4Gq/lHqeMlV8V/dqLOdmxfHGt2N3loZfsAw6XsindiLafO95dh27LtD3+41naxsD/FZOAYEA9V
h8AyqWhH1H5H4m2jkUpF4J0nZZ2nBtCwUT0W2vszB/+5HaJTa9efgc3p10haG4I716xxNN5ZO/ZB
M8KFSk4RYHHXLN6aoOUBAAqo/fTRTNNvp5iZbYqNRW+FIcVxyNt9bjKg8yPcjp78mAc+wbx0MaQH
DvTIuP4PaZmw7yKWWE+N1TePfp1ewl7sfdP+ggdSkB6SX1iHTlOsNoZrLdTm1RCRi6E2bqAjM8Tb
WVdyj11n0w7ZIYXMHFZ49ek7rer5EzPUpoiiN9tZ+g6CE72ZBKBdqA4yQgUoGKdEjbFJEvuBRr07
5Ed7LZpwUygqZnpWQgi9T9j9LlRHIpNwzhsUfARZ6UMecn+rLLDxHBYcmZ3bMB/hvRe3qe0eZ1Dm
hljyZyVY3bBtd9WE1Y04U8ESbP75HRMJhcJHFIF8mmHSSWABz4aHiClWsCIrAR8/hq+cz7d5gvbS
p2el5D2t5GVO2pM/+MswFlSKQJTx5/AxSdxXyAcUmvfWvUiGx94Eh+6628pNDr0vOH2otRWml8ak
aWiM6aJLQVlxJE2/PL/BEcTWl0omho4SN6ueLSwGGQkVbT12o7rkUZpvSAFCSAodjvx2kG5wdNLg
QaXdSfvGf0YfNBAVuqcx9PkxbLBpZJ7kkPI5VPWDm3LXtTVVHgPZekzD98Yb35yRAokKPPEa9943
cbcLuL+LkN1S+9n/cy0U0rzVb5moP0pU5yqhyAIuyHPqpjhbrE2nENpzW5z7sLK2FqsqoDb87FMg
cTbK7Mf0KPfwnHEbK+JVmVlcjK7H1ogYhRmAjINbevYWphvXgfpjxPrFIBp9zZh/YuWfUgoUDqmY
G2RZJ9uN+VJ0ym1CluIVs2m9bZgHYLzJmFGb39Bi6SHw4u4VU/6wxurNv4OwDTYX5KW5p8qqagiD
GcZHUjSsQLN+UC0eUV6xVQlCbk1sjlXFSZo978Jrqjg3WYwcUCOy6+ROT/XE2avysIgLZziaTULY
yziw8B2DoHnWEZ1xAWosPKal+YaP6ygykj0Z3sStl5OybsgO7npAHuwA3bmZqfp2po2F/XstZu/U
GFm8bbU0N2SVlsaY+DZFFN93Rs/oEsXIwU2xxSAJeId3zRMNLtyQ3pWue0lSnzO5D06Ay5mMR/gE
nnezKT32DK5jLarxqivifTeiYhNG4SApOH7FfI8kZoRpRQxxqb91VuaIpp1W46s3Yl3mO354DQIb
Hod9ZFJJlfTzjOrTmhcZF1RSSdO9ayehnWiZWzEwip6wUnOCSX8b7ohZ4MA0Vhf2AerIU0iCjm5B
CcD4K/lutizzXRUa5UIT/JC67fgHlu9BgpKVujQ9h7Yu9iKamCfGITirUdirwRze3Eqz8w/0KcQD
sipn+zGHJmc+RH1xCKzeRw7nCht5oBbR2ySp4Sq4plO5xN9HdYsHY++mI6wmPf5npfa3TiCNFFqy
nvDBWON0n1i42tqPQWiwrdpKXhROjjcIOSzno8+D6Gr+jDaDGLc6bm356pnO6wTQAmUNu59nFX+T
hLFiAXLjpUJiiw2m+uFY92t2Ci7gNceEZqBaukKxMNmOVt5Q0INufTYhjTR+AcZxaoL3MOhey8qX
OyIkD11VwCKYi3fCA2ftjnvLK198q9nnefSSifnFLfVjPFS3gZiRCzIWKO0ndLhr7Xk7I6bA2hrR
xX0j2NYCymhUE7H0g+e4jQ5dWe1KM7nP7oI3ybA0yuCxIZxchJypAITvxqlhOWLPq7nnkRD4A3xq
rPHiXxV13dHA1jzq7NALC4PMyDg+C45Aac+lBd8CzZjNJZe7pF7kjSVxPMWGTzw/ZNRHS+3Mhx9m
VIsNSzCkdx5xfj6FxvjTJEXJxMG7mpWPD5TbI/CO7Id6UC6rjB3q3jr7cLoCAhWwhzVDs2g39aCH
XS4nDusOAfS/lJ2GKEjxjzjSk4yiT2ekeTBoJYuw/9sGzRUq6Cv8co5l7sNSWjqnJaPNWF2zDETI
EDxNM1VbMOepErSxyvPsEXDBNWDBj5zShvm57bL+FQ7uATWSV4gRGyMT22hg8Mq3rWJCme2J5XN+
kQO2piJBpMi5ATpzeECQPXpzcmny4WYFHsEsTuaoB1SuUsiDke65drOzW+XFwc3p7hTDfMFiW1JJ
at5BGOyFPRyh8T+Vev6py/mDIzOfDM4fxPMxooaigLFZzmvHSoyzYrnhfOoZ45NJ1PcD1G587+H6
HpoF7x/WDPPTVFccp2lL3k0WuGqAy8WDY2X3uXDkY5lmzbrq0Xe6AIhVAk0ZuuN17nt3KxijsOxw
55tMJjtGyI6jDfKQNHHvo9Z8Tc3i2yNARQS45bqvzF/c6fup9bpj1Y6M7abm4HledR/oWSaqR4BZ
SUoU+yHvmP2Z1HW2qjmGKvgYExOyWI5lFoTqQdRchZhkrtsaSbK3wrtsCRKl+ENWWT491HpcAvo5
VtHwM0x89hmBRIHtJW9h+uhlbaZIHDUneLcd/0kvi5Zh/ccc6kkFMyCTJKTmvRn5DulwI+x+lsZ4
i0rzHLneI2P6r3gyXznUsbKR1+pthDgN9i0i/r1SM5PIWXv/dEeDBvDUC+iO/wjYvjUlR5CCJqix
sd5hjlBIHdPaEUTtX5kzGVtBcUyALWXuaR6Gf4kfeFs2qf6AN3kz0irJWzpRW9XPWwOQ1hD3Post
ahb7QruKLTz+rd0xQx8dDB50NsiN0SmkF7emEbc8pyHsBo9pKadb8Bjl7H4V3M62LXAZZvySCwzX
qrrWBCgEBtghmL+igt5O/pyIHdUzgbdvQkxpgBM/2W0+JP9yyC2vgA0eXeB3hm2Ph6lkq4Vsvxsl
48iEV6if2d2nAFpA+WrpjI41cHiF8h+Fx+UY0xYXyJco6lliqVJJmxfoFeTJbKY+sfHUc8+Tdn8x
8+DLItqPHgRlHyjSxo2sm1Oaz8pxqZeY1Tbi5I3O2DyJjEKZ0fzVc8yUwcRYC6zGQq3TMf15mTj6
rYtKMr/mjN85+TJ8kXq++r57H/uldcCIfpmMMfsnlig68RV045bPYJ8FsHHc4IklYJWWNmm/2op3
oFK6BwzQz1ONBjdhcdgyk6a1qkmNc98x2ggDEqc1A6RdZ+OoQt1T+0Lrl4y3Lw+xK/SSfF8s5ivz
Kw82GUCrrME75BS4k4RjdivTUPMeqDaxgTB6lwaokzLEftHxPERCENaw872gZHbBw7CFHZus2Q8G
qHdt6e9g9M9ucPMSjs5lKr4GyNybgNfl4AIp5CC1LHwKmqBZ0ZErUmq2YCLE8hSRJ+SIxciNXDKi
m8nOkuTaOEHog3UCcjknwzb5MMKShHAw4Xjz3Lm1/9IlzYRhi+V2wP7CGVSZTDILPPW2E64nE2eJ
MS7NXw3CCqltnqxFwAx/Ss+J1gaWQVu5DyQAPxrLLPBPN7/I0uTQiOJXGR60ND4XPAzrxGGi2/Yk
7m0IJA7vN3lPuTZiLqRRLj4ziqXX0EaPCZhPOsr40Dx8TLzmdB+ksbezcSHxMao1hxicAZg6Njh5
Aac2mXPqMOfmZvufkMl/ppsvaPl7Exfzhr+7c5t+J5mvNCmNaO3SuTCM29li8c2cu6VxwY4q+s/O
Ocga+QI3C6J9MCHkQ4slCGdgFAjSRdd1CXkk41II1LrYgDGCuezHndB40wxYSRMlg8jOCwNpwc6o
HYXMWP3KBS5lTzcd0mk0eS9yhkViR7yFEvgcWDFQp+UhdZ2npEm3arRvZa9+sBifALti8VLlV9ua
8/L4/ckGxSShuoVOPZ2Fh3KgGTQJrPKg2uxtqvQprLv32Jl++543O/PCOwz+azG29BSlCQ6URq+9
4f9MQ454bV29UOrA/bHbeSisU4raSrAAgEtQ7VAr/1pKlfkZuSfTLJRylDWpzQM4fyAZTKMA+/A2
GtVPyW6/ThHgb0UxPaToz+C3qNaBgvADQfuFWOIf1Jp//dhGVNQ5x9oUIKBDqlakuoRjdUhkueMy
zjW08x5L0wcOEXbqUntR85wk5gV61bVIGiCccXNkl9o4acPwjK9N6ufedZhu5zRd2PY/qW1E2ypw
jj6uZfQMkyc+aP8LuXbOEz5D0SPOlxMXdmq9mo46TOxtS5zo3Y8v/WifGeNwQDf5N0TUf4PjV4d8
FAslJDwz6rSPQUTR9Nw3wOCzwnvA18rq74c3CbmAwDJr0ESoqIWH9GiIst47Hi5Mx7LeAr9+nrOZ
MThN3+uo49HQ6HG0Jbk/hhveoJzvusE9QdxgLo4Z7LBEjjSj7V0RIQ+GOBDdCjBgmjERscGawbWy
C3rutfU+N85XMOBkymvvGhjGpzLo0piAIO0yRIxVKqtv0O8pakaGB5MMaTzejCl785N5Vavg6HCo
1oRwCedFdxnXL6mn957Zf6eu/T3T44B67DHPd3/klNzw7NyomnhX5XCGTkGVc2Kugwzmo6Qsd9bb
jkxYxpdNTAw52tuHRbqpFcf8fCDJ0wzprfds0oUlzA9v25r1uZxmvAyoDvYwMyUnVRj63rUZq+9u
SCCkxdyN9IiGB1Gql/otmOxTZE34TlL7QwNVK5xomxThPkv1m4yym59QTlX+Cwx8wp5/1pm8zowx
R58SnR7M6iTuMZRGAFbU5/lsjhQo5hrXbrhveUMj1X2ZPS+iTY+cwWEScRB/C2VQii0SoVnOPtIi
TqK4Q7D/McdvUlUcObuj0RL1hHJLbuTE5kGJZUUxfX+pivkqZ5spqnrXKWPxgu0Hgb2uioNyWtrF
+68gkA+hzm6KnqnI905eam47is/zrDz3tAdw0Djm9Gs0tf2eocK2NAuZTIPpkm1/U/2bgb5GSXsO
GesqSfkYXb3zIkhnOQVnaGd7FVi7quTaZgfi1lt4BGz6K2cjuUY6fk+q/lCwRNcFBb8tmVTlnOTA
Id8k1h84Jl7GP6v6riCNVnF2GTNsW20teQN5UrdV5V9C397J3vqZ52nnc3YLfO63tdVQ3hlRWsMN
ts3/+sA9VEnGOGsZ8b9x01h1yr3leKkq9IlUP4cMTqKaIl4eUNIIT3Xb70QwHKpu2raVIGY74wF1
1/Vov87VtFHFkG+MnrjF0hfudK+0qb2n6Xy10vC1itNLhDOb5fcxpEsbyRfAjAH2Q56CVG3rar5H
SQirYAFmsCbTe5ZTPaA6WkO93rr2zTwdZMF9zJnYEjPwsra3swbkL6vVj4aNWmPSiz0l+l9BE5yN
EQV6Ep7KJmnWUVr/Y4191CHjiXbic/D9+U/m06+X+DlULgN6kaTCuk7xxxfgi2Iw1ZcODeHokB8k
4pCHZz8k2V9P1TNj5HCXDcPF8IIvrYpmTWTnFhSEhm3sglFePc8VNvmYDlAOky77JpKK4YR4WwF7
+zHES93qDx6H7x5IACULO25W2LpnsorwHqnOkS44V1PuEB12UyG3QmL1Akp+oUMr3RgNVATFIM1P
+itXhlVvqlOIF89DPOpFcZZkyYOoOII9PjsVpW0QouweYoUDfJY2C3I0JeUo0lMbAPK4eclkpCDF
V3USf8BEZls1hc2w3OBvuijybgZiCDs1U2oTOATDhoi6iBnYekg3RmfVhFEg5WXkqF+WVVgzvVzZ
AmykO3N4mZ2AaOX0anPWaSwckLo4cQG4LvMy6ZMOmyjzSLt2x5ni1BqAhBC/OgfblqyhXtMHZW7k
xBgva/kvOIh1GzdXEC5B5+Neikxag63GvmQT16eGeUvt0P2U46U02MnJXnjnZkkYl2aE+4q7Jxa+
IX1QtnWO9cgnTN/yVB4Ft47J0A92s1Scu6/WLF4jYZ/zFruADtFRNVYvbAPoWM6wHzLaYHEUIGR6
NXVuohoOTtf8kaaFOljiSahNdkN7B4btYaiHx8ID3NDT5qCbJQWBvpUK+9p0/j3RiEFRrY8IGYcJ
Wjfzwh0jE1ognPMgdbkNRIjGZBe/YCrWvUBclPObiZ+jM5J44+KQSRuY9fiNUFbXfgRtP9U7qHwX
HbVPPlW9vqu/EaUOVlC9gefuCQM3R3uUL13Q/UKhwqptRrSMY0DlcWIHx20ozhRCbTuz/5dPHMFV
79wzDRd4cv7GJPkMMYiLwttzvqM7PmuKjTmH7ByUmUfDqXVgQlbipTFRhPrhwxJAKtzWfo319OA4
KUAj/7hUgXV+36xaiiMw+FmXtmwCfozFT+ZQ5ZfWxtUMehzycfUZZc5P3CaLZrsUESr/xsQnWrdW
uyc7x4UjA7/q6CfHLG8Q1/5VFf+smpHKVgzYZ7hC3EO/eu7arNiNpbgNMAzQCMr4GlPP4zgsx34K
OI3gg+umROLobEIvLf/NTf5rhPz8MiS9Dl2XpN8iI1ay3ZQi2WftvEWBgYCV3T2GJ0aOY3WK6SYt
yA78tcttyA2bDw+5VSTz2Szqe9dyGuQO/OwCDusgPtu2AeQ7I3qVzYdaDjtiCKdW1I/Yk++lix0l
4WqKjwWpQG/pvGJuovYK9ANnY9yRRVEi+OSbDH7fxCl83TegbBNn7SNDyaE+tQmrHKGyw5RUJ7/S
N+VaH9IaLi5/aQqRcWv3s+Z3WYkQYTV6lllxTUjC6HH80hPNSb1XcvF0ZxeTQPjMXfVzzLE1dpgL
5wbTQY86L233bi5JPq997xuxzVvi3nQd4rwgp+VkHHztc2o7eBqZBiex+4iw+2bH1ZMTeB90uwEy
oxx9YgqI0zmLpj1w5598DE8k+p+sOCEnVz8Ydv6qJce8yLhVmF39GWFhKk4MnQ/CG5+GcrhFXnMA
CnpyKItRMSsHnpupo+HCiIvjPI5HycAq7G32CQoER/vuuSVmj55hQnfqlUujSXIyEnwTZnNrgW6U
hfFNqdOnYuhgUgEgYDwiW0fL/o/a6GWfHFruasifrDG+ZyOYkN4tnrqy3CRZta5xHcrK/O1CoLFe
6wDM8un2skwwi2wNFlMzDMaCCruZrl9mWnhIOgC2fvZJHodc5dDxNmEkAG1WyXHf8OAUWjzENFEn
0fzkCCJRnv8X5+FPj9SB3O49iwG9iEYFF+NJ5nLaIsoXmpe6gptYAXqGWPRojvEDIuBSXf2foaZn
C9s6HSFn3fMT6DHeVDjl6nhauhe3SUaegP5DjNcJKFcVPeR8TzeO0PamZ0jU+5pEexkwGBmivc6m
uxshIAytOo6df+lL9wJx8Vuiv4XcsysnPRtO+5Cp0Fi6abCUjA8iTg7+ALk0UPsoM14ck0cmpsA2
JbQFZ2Q1MmtcZWxSMdcYvPZUAklJ53m19ToDfpmeB9Du0Qt2ZW9vxQCMsoXkZdVaULeYHCdsAxEl
9g3BZRJtbXAiPZgysSjetI+iHoZUn+DAN1iCsBxs/ShjeANEqnZ7C0GDZoLB0O/Ip+e5YhQlR1Sw
6UGNzm7O5/fJdN+DST4x1dkk6fgwN+PWLKFrUYVI1Vq34yh28eeUmzsXPoy14FYDCvUgmmVUAKDf
uG9et8wVUvxFIfzNbZV7kDEHRkGbqnDTKyAvtdAWgb9LL/2EOFBt5mBurngsYgqaMC44Nn5IgWX9
7IMbWJu4rZ80iI4HRhRLRmuSn3hrgx+7wv+tWbd/KbazkZJt4im5GIJNPMr5MxDEtuw+YPFQ/pKg
LZwWKIbunK12WeA9RfLeh5jyUGaBd4IZJq6j6ZvvsZtENME3dkBubYYKEGOgUnBCcFPxFsSeRaJg
mO+iRL2nY1x4jLVJwGDvncH8cbLX3J5Comfcz1uH0U9jrIHkretseiMusavxjSZk4s2uuwbps0Xh
di/Mq4l9VDvqaIakFcePvEJ66BdWL4Yfdyk2AujN/zdF4HnGehWm6DEAo6FHsANFqxH2ZEtElasb
lrGw/eRCgx/bPZAGRu+3d7rmhe2YQGDAKAoBRbhYhYO56gvGfKGzoYTwWlIILkz6AVXxZsTyTBLu
5ObFcYggH/MO98bIucs7SzF9FSPMp9Z9GnjDYv9VBfEprZHtRtZLwLA0/O3m7q/N9LaE6IB+hhZB
kSFTqS6ie3r4xxp+8DjGtuyTefvl4VvIwzewkzsTOIvvOa9YsjZt2P1qa35QbvEcK2J0Ot1Sg3Wn
QG6zDMsI6h+8vmfyH1/q8U+Z6aG1Ovgf09pqLthX1p6mB6Ki27wKOU0ilK8wh51nGpExaa6CaKSG
BwC0EutA3oGOMOmjIlRVWyclD+eFD3gx1whOWM2m7GIbxatXt94pGthQDNOXZ9LXOynnjwwO7euQ
066qlLkYXEj8kTZggkzOt5vni13pi+vUZ5lCAxgxtfI8OvKuBPZgJ393sQOcZZtJKkCT4oIvqt9H
iWny9MRc9ZArMJNN7XOA045Be/5vTPPfEH4Q5JwJAdrmwE9uejVOlKOBnjDusu6Hf3ooEuT54TyW
6VELdz43md1v8Wxeucbzti4fiUgcCQ+3eWmSevwOqvbbbocfe/LvTQMxNunROuaY5BkWWTG6v4w5
yWENkA4skyI4wS3Xqsgo+36Xv9RxXu/tAYhUQm/EEmULouGOhHL0PbrRmqDDeRkEYngMjTB5wQ1i
fAXjKE5mX7zVjpd9BAaOErbe6pzkNCHp0oZ/agu4hSz6jinrTZEoceq66ocWqpttKLwmgZcfZTqJ
VzTtX1Da/+VmHsLdlMApw4gqY8rJ2orMPgGn8sQkeDw3HMOPqihLgOfEehB/xJcxDhkj1Rh8t16g
wGyTEjM8MX01TxCjlTcx1oxgz+Nj+FelVLeDAzizb6o14Ls/QODinXsEXz2vgoc+0D95Ov2lFTHj
QL2WDn1SLA/Y0ybOs7yKewPr3qGYeuNT14l3EGnd0oCVdZegbsfnJglpNe7tdF01zOylzdZYVTPe
sjj8AXpHtiv1uYtwqJgZZ9MMkAvogZVLoEeYXvNUBm13dWApr4uK611SQetRw5ReqGNJ97EA+eNm
p7rSzBzqhQsmSmv+LoLy11SWd836pnmQ4fg8Oq6D/SAr/gJnZLWarAbB0MG5Xw9ock5MWEJY2Dm1
5Mn3PCwouo6XmAU+nKq2cGeMVEECJmY8VVVnwa+N7RC1rNKsGH4FiQZ+UrujtqtHKgvRSi1Z77Bz
24S5rfYVnUVs+0TD668bhsVhWCSkLWP3qmuXYlknPFqRpbYl4Mub7Oz+6Id0rjHkvafSpSIihoDA
n/FG1slrq8fPPiRD00W29eSZJPtcCB4cR4d+K8O2Jzbm9udGFvA4rLaYLzEs4V0yJ2cy0DhSQEJA
Y+/1JVBut8Em++0bXv44+yYs24RaxyD0Uh6vTtIeZ7/XC/a718380ei8AYvHcgldAG9SpGlxJD3E
ATLSF6vFRZabXN1nB4PqFPIAqQTWthednbawAd7nxHB75wX0LjJn7QJjK2jJFrFuv7tScuSYmSzM
fuS8BJoQF6BMzYAxvCXdIvaEYDVNqp2OlkbZcScudZYx+2t8R8uSSVyiZvzT2FhTaKKHGwDddJ+Q
s9o0Je2yYmwtAhsw7xtrvJv4SaioDPruv8jHDQPwp1ySyw1ZfLt+iTkaHkojUVvaGP/BQw/pKKmB
9GScf3u/9reJXaQrIsozwzoujSKu8XTgm9x3yikuag6SXWC1Hn646isGFwtyPqAZSQ8syUnBET1s
hquoGRJqryULlOXxPQSQuLUmiixTA7dsQMnAil/tJhNeuGrM7lN05TUsGeCVNnF22CL9wbdHB5il
K85WbhX7zMIVF/k20fk6wJqTSjDkNSpEOsFBHTLvq6O+8yBbXX8UuuzxKjefvnB3IDXOQ5Gjf2W8
mVb4MIz1p+Ew7s9jNMHKIDScgXA6Bhb1ja2JE2UAErhiuHY1SomkFVZ/vgb2PcIaWyE/W49C9S8d
9qJDruQR/xbXIzLksMDAggRxfxs1jmIGUb94Dj9U3Xw4RvDCVfWOYGCvKmY7mOOhOA0zBeBmJuBs
knganYXf28fND6DMgjFfCjivX1AEzaw3uc2ZtC0nyj4HiIHA+OqdC3+E0YTh7Fy+HrQhbrw9dYpm
QNS2SQifDHlwGtycnsPl+IyjfFUVTfrg4sRecRX0/tmRAwBnbon6a6p5gFvZW2xUCKlWh/wwvfMp
XZSDlXSw8dmHhUtoqCpwgrpt+J8waM2NrGVTDJjJ69mrT2GncatkMj0Ja/5i2YhWZs1PB2zO+GjZ
k8mhl2tnSgh3qWpNZ9EdJeSthtyxDni2YQbMn1wAEX/L+bMzKrGNZ8YqKWOoU5xw/7Adbr3FUjCY
M6UOmbes3QlIxpxSNmsCn93qMnhmpmnuYtoxeCJdtMvGOVa+U2yNiY2HKZXADWZxyq6oH0qwEtA7
RBYlCN6GdNQHx3WPnMF4Srr5EauFImIMZFK1GgWvgj7e9k+4nx5Sjud7HO/9oZP4PwMRNzwVrrGL
Ck5zFFZwFpVjAfuak1JoptaONcN7oCl93HVtGMAG0LF7LKuoesjiwd5XU+/TXpFjLVBqhsiNKeeY
p2RupWnj9DP4A3/ykdjGRLz15PGJdnrhgUnbRNWYQB4LQTdhv/Krne8RQmuqglAJzordEHrRydeV
3samRCK2zLMfhDRvhlNMVifBOoCb3Vrmxv+8cfGTx9mPlaOYsUYNW6spnJ0XtPMe/DK/cjdi0Jg5
2FxJZ/BspH17MzxShzaDndyfngR5FcA7JQJcX0D3ykzXfcwDx/tVXlEf8b52axIrBLUyXWy4tpKH
mEYXz1KYH7Wa05sV6f9UL4EK4BZ9GQedPAuzZmNqlqtW0kcmqwUuYcCN6b7mpsWpn1RFbZic00Oq
sfxUYKzxx+HDnSjjreqSao249/4ct/uxbJnsZRuBmaGDZUUJMjhOkGlcbqwA8VXmZycEkpKX/E+Z
4mSipKrZzkHGxM7OxuSUtZSqirpwdwpI10pSzrIlUpG+CtVCVJQeoTorfEsSh84pWA0217jFGDTn
0d7IINuDCafNgpWEQrKdWYCwTdktuDzK97avQJBXA5G+Em9nYjifQ21S32343utgB6jQoclEmEvf
KvBVygkNOlUP609H9TftbNwM647Ig4jx/QMW34raqTZwNGlFG6r+ZI3hp1DR8O0oaOuBLf7zkJLp
7PDuZhx8zFCXVpzgXrEne7DHAGU6U8aWgoH8QncrIzQqgFZTTyQaVds5kG4zrl1c/1oLrLnwAnnk
ez33cfpMmSPKjYvqZ5N+v3MNbXciTw4Uyf0LAsZpwwDTQjoW/MA84UUhBBsPVv73P47Oa0lSHAqi
X0QECAHitctXtfc9L0RbvBMI9/V72NfdiJ3ZqkLo5s08mZbxdJJV9OQh2cIYYmkg4cVTZTWPT5Rz
wqyFuXQqo4kYtoJ/0ID9xuErboeuf69sB/jXAIengjjBj+TLT0e2TAywOPkkaHiqL7bYuF/VMgFD
TdsRb4WLOXVik09Dmwb2INbzLItf5lCdkdRGLGFZc9QlRWl1yMEQ1P7txAu+rMiozBMxhlq3Cacx
FgpsNqy6C7Of8/ghD4PviD5RfAgL0OE84iRtHfJZvtrXsmqPKOn1jkEd4qikDa0fokdPORFCCAWG
kw4q3mgjDTliHt97p7unDdVD0ZPqNC0UD+UliayWVOBWBwTxCrfBbjxxF6xVZO0qb4LR6HY6+FDp
glRb5vE1ZF+eWXhxr7WneyqL1MsytvJqnjQ02Kri0Ywr/Z6PAMdZe0/nhm/uQ+BQWliy8uKLYjb0
fc0N0zZ1/VR7IEroj8TRNMUXeHqSM6liMa8jbJVudAGOevbYur8tWLNhL3SMP94PcTfaxXv7lgOD
Tg5JVq3AEtnxXuU2hdJJ9e8cPtsRI2MBp/4EFhYgQUKBJWzY6pzI9Muei/xhWsgcC22eMGwDKTI2
aphbPudDw91DjCB4xshmyZGk/1x3jPYIEiyc1phu3hQheUw4KLmfFK8BQhytWuN2dsYbBsAvJ2KB
nvLWg4WzagTDRAqnmaJzWRU16Sj/Livyb+lytQmmFlEvS1gcdbEWuLoTVIG6aZiubV5dFnCxjci8
4Bu0xz+tHByV8yOynz5Kt5i2dC2Ag+WYu23H7qstko/SzPFDUvWU1Tjmpsz678wTz1Wa/Nm6oq0H
SFtEfGcT9oakT/rj9P5TX9gPdlnTOzSUt1y8V8c5XxiLqbsSc8sJrZefmO3vWZSzECrbkL7ixjv7
sf/Niyc+kBXHIsdlbBuF4B66Yno1KOld1dz3fnQDL5/g9AjGovZemyF4rwJoNXMB/3gMbvxgxE2N
7fmqn3Fn6yCgCMCKQLBFRfWZJwR4ExYVqW79XzHIkfb1UV4l80SXNS8SCARrA5OXiQcrLoZDNVca
dJgNu8Ir6f+x03W6ZeuC4qKbY+T0ELuLqa7OABT8kwUs/zgvDR251pKTXI2wcxOVzA8zPvMMmWrT
WxWEDSEIOTsT2oxDuEE24XR26umjrv1/aBZ/qaB1caWqCJFYdwM3W69fGawZZgdea4LAPuMLJaIH
y8PZ4RVsWOLMr0gmkz+yB/Oel0Q3iXiNc/igZnXLhxVtWe2vxsHwJ6y78/8c29SpH33a1VhNBlBN
0u4TI0qymXRPbaIeHuo8+AkqWjuEG5MQm9v23rI1+1CBslI03pO1NnKm2sMiTp/cCYe288i3zCAj
vORI2dAxAbG/GSjLwHif4QsXttnMtVj21TRNTzGuHNbsMt1gNkfZUNYDfQb23kxdTacTz0FdtJ/Y
kOqXdKnwcuN3QbGh4FPEA/hQFbanFBtvewWQOH21c6PAElvyTFDZ+QxzcDeeqnm1q2B+GUZMTVcO
9Ybb2O+mx4hcyJVVsplgVmW/aUPBktLneJpW/K3w4Zn6vmWOU0F7GHKt+4SBQ+w8MljbFd23teAo
k8nAWgKajW1gxOGSWiUWw2RuvXvU7QfSWxOOc7LbYYI7u2I/dqVrW/wu+L1us7Ej+QPelq1c6wLx
k4PM+RyayIIFTmVQ6FoW2BCEve857g6e8bxPy2kmnubuXvfkYFAzO3Y+/lqBxinXKbwhYVannCqm
WnhPeR3CMT80/j1UoCqYn3KGUSKZOGQTLPw0z1XDU6thnDH5Y9DUMd+HzMXwEFMMxMaxuEk0TXv2
HNtPeEPpt4gtkDNzTZh0yqxH39DAnDllQ+cSG8tiSYBNENLZsz9mn2ECAmy0AGxY9T931CbsXOED
FnKZd2QPqt9KIfSBAtYHNAxrVw8DB0uLnSVkH9FhPcM+GN7NYX6s3O4i7eC1r3oYfx1+XCEXdchs
CASgFvnkUrAJnQfGhvmbaVnX+XZc8enlOneXPvYI7U1Aerz21NE2wGNKE2omr41rogNKu3PA7nbL
iF8+pkzv27GEHVlG88sUqBYTINUqPL1bN8r94+iL8izUetwQwSaqVCPlepBbr1To/wQ+3SxDvYrk
DmafNsRin6vxEpCGoBUAE1kbZDHra2ibnpC/dHn61yCtKTKhRwiksnPjdXZ0aFopn9FHeT6l3C8u
zsGajOqZbNLykKbmwxLpW2WRtVCkS9DpORRQf6x7enCnfSmRFQqkr6sSFj5LVwGCWRgKXmPCIcLj
bTe2ybKNu1ZQckRqiHBMBnU9/rN8iijcwAquefypGUjAMQZZ+K6QmFmyUJuCPKJuOuC+xBL5E2p3
ecsi9kd8i7jY5thcF+xAEEWqn6lRj5F0n0yT2chMZUFyPbMuXhwjc4jewrkdpnh+guYyi/5zdDwf
HxFMcz5YAwg4+Spagvc67r+TNm+2XTRRX8pO7d74bX3tqnAlTMjqkrh+d7RzG/qohyElt5yehYgL
88pi/T0suTmYtpUeaqdnX8beLvdKlPT8etW8b6y5fe7IY+46VIpNVTFGNgZqboalL3VnOEZhT5a+
waJhmZI2pWksL7LoT/SG6Az/UepeCxGAbkikFA/NYBwIMDVSoZ9zASahaT4iR/cPXuXXa3NGuGtd
aBhVXA/szePiaNd+8C4tjzSN0PZdXVjdGd9tdZzyrj9VEIWI941qU3Klxc2Ab82kXnink1IBZ6yD
pyyzzHNgy/IUUWB6YDsS79zWV1R/FskLF0hz4G3MVQXXvI1ToTf9++yClMtxTcISiejknTo8CrKr
D1HtsNUlsnM0bbq+eFqMEEjZu57WscgvaPtd9G/VJdZe+8BL5hiJ0hJ83NN6UyXXre4zPa1SFr80
huDyem7khP2GZKagqHhb6fi9byEJ5R6JL/4K8oQ6AjaiIhhVlAvxxLR+rsJY7dJ5eR38+j4rrAZg
jhcBIuioC2Q/RtJDIAUM1bxjj+htq5FmqqZHCiwJsM4BntK5aLfK6iPcncDg4Vk+zsr7HEbMXPMa
7wgJGQL6GR6GSZ3m0Hzbqeo2vavudMMgMqpmC+w3f9W9FT5EARGguB8xgKqu40CDmtojWh8s21nx
oBhI+OWzK7W79qsYsPVAX0dKcrJ8H/PuAJ5EEI+gk9kXY2rtetUl+5K5ecUEpSBYova6W0T95A/e
fNtTGuDhq2HgJ6ZqwWqZXOnSMima21zF4VNBowW3w1i5/6gy4U7hU9dCCAKv9h/JWv3NOxKmoMLj
s48HKmfIYDvesxpT/F4RuTFrNwC96WHizgvijhUWz9hBEzalHXkhqmQJcYIPbczLQh3YwSWKdIyi
6VnGiwvveamehOhyWDF0+xxqbf2fKHGPvEnGnd808YVxzQNZYkU3tsBSloa5t83NcNeS+Ns0rAbO
eFHyYzQNCy+Qgd7ClJxshNx85fR2/dpJTWrOCgzfPm4B3+Ibo/AFXQdD513hR9GutKH/BhXUeCtD
hvV6bghxbZGB8Xh6Q+Gzp7NY76cCdqoTaWfXONJ+sEa22FRApEeVjXDfeFu4vzTDmNe+d/8qpfi1
mtRcJitb9Q5EahV2w7bLA7Fp+UT3rhXR7FuWtMtBhkAQSvryIOKguSOKRCa4xwjL5TojMNUmRF3d
5NRQQ7C1K16A/Fff0iQp2GX45iKhrhLQam6wb0RXlkrss/BzUFueE+wjh7duZ/fU2mboUWEYPE9y
uJbKNb+lFSR35eyrl64rgVxanQNXpaBWFmdggm0LZg4Za7qD0ylOdjESHvwnzvtDM3AWErLyD0i1
CUhI/5bGOn9faCowLCbcm6TpHCguvXuRmgBYmodAO6LiYZAu6XRadnDAxZuhSZ+x6D6RomPrCZqA
powi5auybAoItVqu40Z0V9LTv+nU/Imwia+pkr+Zof4/4ZqcN1x0i10ACRwghznGeXcbxQSPJbvZ
nd1JrE5znrLAWtROyHCmEtQm6OtgpCrQ57as/9tjMYGud9gDbhf4yQ8U9FmraO2UMJ7s/px4GaOB
Eeepj15YS0AYybMAsw9FhXwuD/jZv4REbch6Oz+lcf7Y5MJ/Y5jA3b/Sa7SMm1NfDs5VxwKW62K4
p+3Zp/SAOoK4D6LdotUXKH3atF25m1ilvKEIJQcZdN2ByBUpugCpXRHqrYM10aar7iOUrkUnueVe
8iT4q5w223MyX9Mt/J2XgXMMFwMfEnzPX+NFv/xMmUnlDcUEycEZqXX3dfHZRojnDDc28a3FHIok
G498Ls3BRX6kH86rjvxYR/QfdrjgrNQmCEN2pB1HKa6geevSn7AtfRgT3QwzWwLX9tx2D7+oOVhj
1G8n2rJf3dTQeDXgBB9tZZHr7uzHTEsyDLzHMCB3ZXXfhsN9UUU8BBzPBCyqY+uBYLGc4rPvs3+A
KwtSeBwuLGe6bV15tDFRrfMyNB5ugaGtz+ms5aWNtUfZGzyswod6D/7jN0g879CkqKjU8ejzNLdm
WyKQr7NRv2073DEDrcHXHvnAQx3zWGYrX9ZMiXrK3KXmdu5+NjgCTiInDqALwLWjXXIfZNXg+GVx
sVRqA9iC7B7PxMEq9UY9K2mbqSCxM1fOxaNWaztHKrjUY8IWL26p9w6xz2bNOEB2KXd+z8Nm+6jV
XEuBajf+tY8cT+g7OFZx/+j60YBTs/jwZxIO49A0WwJbj3EYya2qGFvnongtVAe3OWi+Jll/6tCF
ewNhxfM0oIUChdVbaTbZN8QJs1EJZNphohbLy+XvGKZ/wgLqx2bvLm0j+Fzw1x+tFj100UTjQHbF
hxwWNBR3oHrDoim0obSEnoPpnXvgM4CrDzkadUjxu7Lsg0qSobiwEWBNkSLUoTVIvZcAEU8uvuYr
mnXR+UPEfhOEl9xfffBsr491hK3PXhoMgEUf3dY6I5OVwHyx2zbed10KBRpKg1UxxpTug0gEkqtI
scx27luO519InL0Ah7BVlKTjJ+rbyPZ+ovrjhkQPGUsFq1sHEBQ7fQBFcdtM4xc5KgAjkKHpXWRL
VdX9d2s8PlL2OJifh1OZFztPhC9B1cpz5En+rAHZspc47X2aAGW0GsJukNXlUcvViN+FwTZa+Dar
qXhN0B0/1Bw37GYx9AfE6zaLCe/jXoQMU4X4zhf3MaTR6ZnbhXqjwyfYywFRfqZSaIdzpePMpHF7
DKKbTJXdFhwLbQ+xfGUvRP5QNOGWsQBfRleEz4vvvsWEPK5kTOG4M2Kmydu8vKQ9U2obtvzi2MFc
2y72y8zmxBSuqa5lPt7RL8GFAV3J54TGX6lwK8I6WZr+twr79qRYmOzDXAPJ822m6876h51ipfvC
gkCLxGmTw1mL+D0TjiSmHNn08RqsQoO3XKcqxvaTwe3yvRdDIbcluvHWtZEqIjulaVeYF2hLbypz
QX+E/DeZsJf9EkbTtd+v8FuIB/u8mvsr6ji+BlHdJ14OmKjmStBKfzyWliJO1+LyFgtEXToi2jQ4
Bx5yKZb9bL/U0RcV0GwouRgwa2CAqydW3BZX5U3bct9n8OVjqMfymVsrEkZK1i6f9JkylvTcmfQN
kO1PbcHIcWz5SJuP/ci9g6A+TQgg/6HWOFiT3b6bH0Pp/5TcqKgf4d02R2KtVW6Hj2ZC1o1Nigqb
URhF+5bg5+4ToNZ+9q/OyY8Q/sAMk1moW3lp7TiR2d57vf2kfBIvk2U1Le9pPW4rxS0Cv0hx30ow
kfEyuJAdNZAi+z7X6NigM3bjOLzpOjm6sffIIENF91y4lyknCDf0Vb4NiKDc+UX7680YXgJR+xvL
Cln0u99dzZVe2jRsdCwyvFy92H0swHp7xHMK5vkiDAJig028yStgNEt1HZG/wNFX3s9rXVBlNSOu
rWZgMYfC1QbqUtT6pP0i3SNH7Kuhs3asBss9sOTpKumBxom1XVQVyVmkFfjDtIXIlSMqYL54m031
BWBlVwZBdO8FzT89LRicYrSZswoymh1TROg5xGzRTll1kg0ggKU1y7EJYwBi4VTpe4Z8dpl9VtIg
YY9fY5h0Nw494JiRpf7UEiWdE736t2i03iIGRswkhLUnzP4GLEWwbUBKFUXdbxUtOzxmVXfMyNfs
qfDkXlDW4YUBfThKrfXJgdRFyRyW4apy3m1uOPQeVn8mrRM4NfgcSztxXic5R+8pa6nNXBIE6V1d
HEfRubeM6PQcljRHNAluvjJOLbh8gcXOtLMfskxgHLVN/OGy1nPi9tkNVqS4pvwv0dBeJ2vWgN0Y
siak3CP4EZqvdZftkO69bZuI28Q1725WPRXoXBuBpfsytjEZuGxSx4k00C5P4eClMgsuPX+37SRC
h3pfD0Awpw5gi18LbWLLyrE6hnTaXxrFFrpKeNflJvowhiIZN7Vxfud0npcFDTJ8D47SVBbaLB9L
8uhXFPTIu4FuEog22jmKrP+sl9w7pzjBCHp4t7LrKuQZu35hj3Zx2GdyneuzJzdV023ucIFO+jA5
lomssfuQP3YEu8hehu4+nTqCXpl751bpeInnTh2mYE6obQk+eYBhPUaolz25oCFy70SQHFHgP91J
PWLSfgxE/KMtgnvtIirkWMA/9kJh2zr4Fz0xCFFGX5OhLSbJW+duhJZ2soPpkQH6m3l12rpzhmff
c3f0qlgnB/PULln6ox0mt2nCsYM2nV1bfv678JPZ26KGFV6V5owxB09e3pFjR3LCC403dQQ1nsAr
fTO+cO8SK6X2izmuj7N+G8sivMtYf3M+OPljt7rkkBuxyDjk0mMu7a0YemqVYtBPAxSPGwoNeakm
0G5bzTaeTAdNB9mL49kPMpb3ORb/HewR76oeo9MkIN0qKFtAVtiHxr5rHdkIUtCsumvRyuclG98i
xUHVjUt6wmGH7RDgNm/c6dCEkt9M5HKDarl1lH2zm8Lqie55akAwEK97V5QtwftpXK/JTRF8qToK
WJMnZxr31n4worYmxrNvs75t2p4uXiwjYeQ8yz66+Pl0rhvW/31BBQHCWHHVRRg5xpj8v0MFVBgo
SgJTFZwtpfqNGNs7zFgO2sR8YJ15PSJg0aJI7Lsb+yc3zOVuBJawqbz0fbD1k5/X83XQhtBjgu5H
1BY5idWwis6ZHaoFSa5v+r96YMM02wI0AatjxFkI0jX+7U0/h/TvRMl0N/rjoZvS+bqO54dsdj8w
CKJ+RngMAh9YYF4ZHt0MTngMKBzZtmdl7z16fv2SBfZjUmOo5rCDAWmCJ34x2CuCprljFmbE4KKG
vosbBEysTWhz5J8BNtg6neIap4N/UFOvLcT1Td7Mu2loGVCbZtxEVu0ejTufbHKzV6nXoyliFb7k
DaHgacKKiQNpXRiy0I9tBkftvrcsOfnfrN8cqCYrfiTdzK0VHHPN8VxBGbhijqd4B5X6ip3bqgDK
05TLl7zXUOtKrlxawAtKgSltwwK11V/NDEXzUUMyQKwVzA1p9wCVG5mAMFnID5K1xUJAmpz8oVgN
QUHmfkvPwTIzaGAStvdudPXtkNfeFJJjRrnxoTHtIzuNd99d8E4vhb3JvOoCn55c0Dhv+wKr4VIF
AjA7xqKIOLjrTzmlOGhDfmjdTLL7qovwlt0IjlpHX+tlxF2YT3e16stbv6YElBIPNmmsrSl8/DdG
5UcdOXeNA1rGXRSHcF6erQiIKIkPsWPFj3DVk+8kAAOsfDH8jpT6nYS+jfOUfxKDexoS8KWDOx3K
WFakSNqjx9WEUg1aNTz97Qb5c8a6hw5353foXbRN54vNKqnHxeM1aMCNRZpZw7Xj18aWuPEsepRK
oVk5LOMrmLIbKq0/OkU+qp3YHq7WqGGO/aP2m5cFOhEiIDeBMqEXWVIQ4tOA6Cd9uzOzOtKMAW9X
cCR2abgjcXmvE8zrQN7PTeI8L63V3iBNQxGktczhF8mDeVGB/a8yZBzLeLxLiTN4/gxKGHMbUUk4
q9BzsAEFbDjwWUzaFIyHQKJ5nOtD4tDGg+HBoa6Ae1pjj3eNlXyko37VfgwRMsUTkE3mrynMmx84
Type1qn3tTHNNXmDcgtU7slaMMUOCi1xqWfvWDqKzUWUuifLM7c69Q9aJJ+hqXgOg7Y/uUlP1ZQj
nuPVf4WxE21Ip3+IlHRuWB6WGm7lvzbnIw9byV7BVzEXDRkTxLDNTdJ1341O3zhnP0fBRX2pS6Rp
kOk55S8S1feYJrDSOeoJn/AAmYw/2cENSL6LDuTBfmNairZZWxiqQwZqw4ugvs3S2MLzQvtlwh75
FCM/n1vyTVviX/RN52w0At3PmLCdW+SyGy3Npz2nTzhgKY8wwS73fbL6hpo1KTx3gxF3p1RwUplM
72tp+2cX7tOBPA6Y/ZCtY4UbmHrLPDywK+gwnBuGGDG/ATD+cwyMIqc+zV1sHRaQ7UfiRv7GWRJU
JKRIOaxnPOzQc5QFRIVr37BE9X7soUMK8fwXjWGecbrPtr4K/zUoV3dDZb1U+G+2+ej8GNLjWH2K
J4Nr+C508T/IEuDjMsv3PkGowR87v/VJ9gomDAUwL33Y+PD/XNIITZRdIpyP2xK6w9YkxE7YB3Nu
5Qp1PZnC7qqovfo3xmNEGw2LviW5yZxZXhxV3bTo9/xm+3Pjj+5JsUpmWqOEbezxagRmMq8yLY9z
CYspjdzzGLhUba0tg+tXKCYn2Ay9DQEk6XbsMmlHBIvrz8GT7NsvKgGpHUt0c780LdpKTxEmxhdW
zbZ7bYtpnw60OE0elWcjUegrq0tgc4yef90o031wkTqGfdZ8d4XR9M4n08PgBDj8ZO2+icVQeOUG
yznF+X7AVhx+cGbiC+z0WD0tjlUcYBGw39ItHqCUVoGqJ9jnZxLQewkxM8bPsoeKApC/0e0zOhpN
dFgSUedKib/e5ztrtDvvC1dR/+706i0HhHADYz2guRczgiVogBFh9z01Bhkvz0T9z58cscsn53ss
bb1tc0Hmt6EFtZh8+eInUX4KR9n86hx7K90Pz7RJ2meNRHLF8Lz8oh9guJhY3DQsAiBFeNj4dZH4
H14pgmuu+4Bv+ZymbTQD5fTa5pue4tV2CamSARGKZ01J4CiJ+ybz/BwXdX4J2CJcW56rHvB3A321
akJwte2kGH/i/NOZ2EoktQsivwV5UQoT3smEH/uV8CaEMVbpKIRBYuPKM5359QtB/iIadD2emQS5
rbrDT2bc4KnKGMeGcfKx/dAsXJt0wfFFZiqDC4fOxE7IENlCbaYrlh+mAwoNo5ifcQueILbpVciN
3VxgzMUc4qQNDRKN5lkPVku4LAXlysX8QEdh/I8XSIDblgVYRRtk7lJNE7Df3du09CU16zBpxxoI
VUX0UVpbVqmQvlON3GY9uKz678XadTsEM1WaTXNUZbDm5qwEYkVpvBs92/gb47XL3Xb+3A7zRSU9
hRVo3itP32FJEVfhYjG3j2QDrsqGaYBRcSHRaRyz1zQqbhln1NoiWQJXJSCxrxOwVWGXMriHuGm4
e89Zgo/DYjhN0mUn42K64v1d8/Ei9oVQyAgukVQnU8Nb/dmCFBm7JQlp1KZLHrNT4HyxQIhV+dXs
zqzfy/AlDkLzOc8Vt5WU296SrDvhNj3PzfLaE+sndnyqVIheH4fogov+qKhZxW3d3tSqfNOxr05R
mIQfJnaYcyRBgXvaaPHYoflyBDtJ+uN2xBrdvI/Yeev8BEWQqQHKD72KXm2RGHF/wFVi6PQEptWx
uBo7Svm6JPruPNM/TniF6SqionfjdFN5tOGKmc8CJCZU2LmGGR205VgfqtAFKGjwiz31ek64nLT3
ORg4brZ9uW0MJzB0D6KaC50AYzllu6Gn/bHq8hD/YHET9r7Ygi456CSGwZqQC2bTT8dNLG5r5YPu
1fDiZQ9D1K29GzuV8BRLC7k/vSsk88fYQHrUwn0RiY0dO8kTi9cuPSaY78CxCdZ3XH071tFakAbE
rjUZXiZF91amPVNuhzQJfqDRzBgmIe0JXK/jW4L473UsSnofMq/0W03ss8u/oHBcAyNFBvZt55GN
zvw86chgZ/S/Bjt8I2CDCTJkbGIBaVbyw0iAko24ZJsCsNf2t1AXNHKzfJfNeKoq3Gutap9agU5p
+CZ4IMvu6AwwGIl5j+Skieq2Lp6TRWJ3kyPLw5jPGtBNSFqvYHiGaRAGaxgJmrnX0/vONqUjpoY+
kBxjfieWnZD9DOduGyM+IBQBE1D4DHemaQEGEl2CRx81e2OKZ532dwBoZjpziblGzM6USfASJRD1
METcMtQq2sxNgYt0HLlCSPxDncU2gZOrgf1FYjU7xYtzV1gD0QZ8X11BFC7v6q/a0dT4BMFjxTkL
HvhSFT4dzdnIr0zW3VpftC6lsi/DdLxRTfPLVs/ZJoKXqqY9IRHzcDeOxWdeFH8YmXbG8bk9Yf3G
TJqaRfQbKMcVHi3bpeS2WVpCZmiby6dIdRYChhUL5ITGYx6YcqJSzAytesoZjeUuzEpciWGHdXeH
421+gryCiNu6pbxBMaHYiBO2efMzQwGUkn2IMwqfeHe/2KUGI1PY4zu2u46wL7DJDLdSNmIWrPiB
Z6FL4UBJIRucBVnM7NbwnW2GloOrdZInOzHBveOlP5PrvjRTf88Q4/HilR52HV7RosG93oQFzFj1
06esO4ZAFp+x6nD29MWrW6lx01hOebFnud7QMMHG66AoO5YVBbLLZoGPfeu13vQachE6AQTAydUz
XaNeIiRVkfVV2QMpAZcs3WESZMMIL9fA2VhlnghpxJQVUe2MAjVZtLmPVJWwEQrY21Jfpe98zc6R
XG22NVANr4gI0KyY4jzFW5m+AxouPl1B/TbeSpuILi4Phfvgqsww+KUh7g0vIN+cuU3xKIoKskLd
yn/sw3Ja3Qz/4xFle24kAZp5NQc/ig1DmNUU8E9jEV15rPX33Ncy4NVlfePyCfxwG3R+A90FB1qi
lz2tSPFv7vrz9xiF8b0z4dYoPCqF2Yt7B9Uq8jtIIzR5s7DiaRv9cOfmcXGT4gb86AmxPCDqtE/e
6PQbmZRseYM6qKgywS437h3m6xclFroKER31XlECD3g48fVDVTbd85yE1Z1iEYgfYiQO5fV1/hhx
xLzxDeo7203Xd1CHoNDmlrdvEoGjqbZL2h6igBdOk3GzaPsFVLwpHHG3+D3etIaaX3FVCsAKS7+0
w9ZZyZ6lCMUZ3AX9wtMCgL/0LPZGGkp3knfnhZDBlTEWR1GhEuxqsBu9AcNTY0bJKK/ji+JDhDvH
9BqNYbz34Mde9VX6UQ8NbJYVxh6XK199HaR8MxWbJIdZVBk7uAQtbLd0RFDO0tocXEfdOIRvkBOR
8xcnY8Ko3JexofA0YxnnFoPBc4wAZPRARsrFL56ijzZ+QidBgpCYDQz5RTaFV2rikAssrgGABle0
OW6LMWlOrQ8Aw12JfaUjR8pjsHnr/0dJv1B/Nh7/rVfHD4D0KdCL8zfoFDS+ZbQ8pWnNJdla6Y0s
S1NSJQsPAavupNxAbocSO9cd/QZpgzbcP5hqDjEzjOzkAjaa9LPjHI8aStWDhYbuMJXhMx1u1b9q
XVxVazVHMOVfczU/q479oales3IsSLP0fDyetcYs9XdlIwOgycTkYLlfl4kFStji4QiC4p5j/F37
3TlbiPmqOUEu7gZM7KJ88lX1upQNKfM07nd4KcfrsAAQHBgeSsfrD06fWJswx/rJ+JW8CGFex5ia
UdSGzeQ4b9zWDS9HJ4/PRU3YgQVlXp4cK2JjbhisDwzoxW2oVhJXh16R9bXam1wABi4GfQ2iYdoY
i3ObB7P5V2K5pzSWw2EU5Y+sY3iy8/gQEaXDz2o+owhpqVxkeA+cMn2gT7jdDlP2nFVwxFgvQS1c
o7ojM84xkWN0sFv+11W6+vLrCTncD4ZDDPNhkyT8XR2LPRBjCLvx2mGZOot7jDJPS9hTUqMXfaA3
Obwa3P63rqyfyoNh4wfwOeOU3xp3IK5ZRXSJ1Ez7lTmXAff4oIQCk43iE9cEQm9R/mtT4oLansWm
iZa3cfKwyrXPLHYgkMj4b0D6BoJe0pU+DuLWy3okM7C+O9Vap9r41l5Y1rOK8M+Oit3l5K54ZSHS
3RI2t3HgrZDnnA4LQQ/DwCHY40/1BHTiKRl+fCoogSyS6fRDspppx+Roj+IlYnfFdm98jabymVoo
j++NxbCXN3/l0t20EbqXUsUDVhDN0En3Jt25h6Gb6V6bmLMkdjr6wkb6g3CmmsD5dGTYHmd84yS3
k+/KqQG4O44Pvq16VabUB0d1IzErPOJjSHNfGxPsbyJEK94WTNUBDfEBshSeZtKmtXb+9UHK1DTd
UBjwl0curn3cbmdskDCLI/AcjmfderK+6zNS/pXyweO5iOgroFmS4s8VjX3WHMEbZcmOoUeEMDbn
k1/n8UkH8V9hBmBqtYEbCv7zobYGsN6RzBj6x/HYt1CtygUZK0mL7DIUc3ZMDbowIFJgGlFjoH3A
mdz0dsBX4FThkeD+OYyj6QogseAg1grnV/nutT0VCW0rDqz7HPR6oq6lvl9i7z/KzqNJduS8on+F
wbUQQiIBJKAQtSjvuqq92yDawnsgYX69TlEbDsmYCK0m3jxT1VUA8jP3nlucVae+5oZ7INfyyivw
GQPXv15KP4VW9zUO6tuotczTFOUuNVRN7WNX6KQXhqvRGjZ98051hHnctZxv3ArqPQQqiQGd5Xo5
1MManch0ICEeOSj9MbGyqX9Ll8l0nW4Vb6KQLLGEOqRMXzdFXZqrqbiGpiR4HeKrhDZq/ZdqCq/S
Sia6mLfDsxvTADUYGrAYuS/o/dJzF1f6Nhn67DTY8YOn+DIyZDV7z6zf9FD0rFwVU7sgypZD7GeX
wpU1sm0i5bFbmx91REKN5VruXazGN6PQ6D9qdlF1t+t5yrCd5R3DgCO1g1s5lCpadaXJYM3xB3p0
zaiWinjepiGHTNYNZN5XkXvrDxGeIlJid6ZhWM8uYd87F53AIo+r72G4MmYLR+21n3+VREEsoQHf
VVj808b/dNhOrSm3eE7nkulxOiGXybylazc/yCxRfdoN3G6d1ac8RSbtj8DJGKw15TVM6drXjJO2
luhMIiatM5qZGoQd8CbjalaeV07Fg1VM+bMlhx0T/RDwic7vIsNy3+ipy5Wum2ln4U29s8f2t6uQ
6Pp1XW8bGbJIjCoPZCApBD0Fq5lipTJSO1pSoX7SnrQLZ3S/p5rA8Jgrbx1L47VRcbx3pfths8cE
CuDNe8W1ux4RT6xG1/8gq+qrC2PyVhTTSoUaiilb9ew2iTzljjesnf5aX7d4QZtQDgfZefE77ru1
FXbI7/25WQ1NNWyDbPqM2EFhNgvrvd8W6sLG4Qi9lLQnZQTbPmB01bqRQGs+qWOWGsbCljT5cgg/
vd5BzOsMr0jE75zaU7uam2vLN6YAfhXiEIQRUiDE46hIP7X2PplAsyuZyO/x2648K+GwIzK8V59B
14XVe7ePjRoCWB8FP5EdDWdXtWhXhqFbUV27S0K2NeWPjuAKDGTf5OwwYswNm2HyTrIT3OIumQsx
CjL6VKNw8eaRMKJXMW8RfDojk6qw8CpbtgCHOR8Agu4keawY84/SGu8Kw3nx/dJN94bvimsI9iD7
Wy6Ciz/52wRNEoFwsJKm6MHOr8xjY5sRWmgb0aNZyotI3XIVEiM3xNDQhcUzpy+NS8S5vchHIMQw
7cdhvmekyDgf2WYUP1vEqbhFycFm43vwUK86YPKvRgNY5G3EDGGK4Qi4ABoCn21Im+v7K8GigqcO
YixkBi38+3SO3r3ZOsgr6nhmjFBz42ddvvYFV5fP3ACGwbLMoGJD13Vncx0m+tap4neR4rSKmkdK
OrZixfhELNVuzFnEIQrjMVyuZwJhJbBY1L/2wXHMdVpGr37fffydPYNKDv+Z7gltDEIgphxs9J3R
Rz+5LYIOhQ0TPp3jm2fNrgqqhkfWpTTPXlaeZiTrK/TWzB5R4i2vktivYgxoOCJ9dFzWnCEH7AKh
CFJDapZtqysMygWCwXfGkGRitxPkWie5JS780hH7rAHhMxAwF1XVjVulB4QQkl3vK7vg38ZNd3lM
PTfP/RsG7G3ZyUPlp29Fox+tIt+lLC0U/DkgQeGzhU02FTS1ea72uRnsB+09W1UOKtkEBqSHDB5G
moxrF83ujuOXIoICYCHMybgVZXCHsP0yO/3XRADdDmtbQmbZyDO8f2xNJfle8TOCsL91mlwsHMk6
CWLyL2RnaIJYwbZ2a5sLB7D5ks3TFp2LWE1OXK9xKiebIa7uccTxh+JPleZPJHQFGxRU/IAzFW11
G5aYM0iSgr6f4gQrEyx0ExniK8JySAzoJvcrBJ3zwhP6iHDrgjwzAgzrvjOJNE8eJORcjt8uk3o7
qyq8aYQ0KSZ0JpNBT6vdnFlvsZ5fHQ0JRaMMMZTx4+Yew0u3+jWrMFgzSIUD2/OZGGKCTxw3d30T
/jZJ+NjnijW5/2ISAby8suVkcD1BuNMWNpHPyYAqw0dqtpIme0wGeXj6Z5x8RvGFKSJfTZq2OBXD
Q56wXOYTfACPZnCHmFuTXOpmogehIngOwwZXXvMRxhi7MUTz3gOkowNV8NKM2qNp919Vp9wFzsdf
o8ci4NTJ4xhzMtv9Vd4ZQwGb+hdHTOnGcUY4n7SdK6jiaFAwXUVMhrAiJDcI3guoN5S0RBnfldOI
HSFHciJsi7XVcH07qf2AnRZAdrvps2vh7JTtNo4ZqAaV7awn1kz3eGvhXPjZq4l5MfRKJjViXhpO
81IK+yxsZ+O4TYVZTF+wwd7ELT0XjGey+Rw2mDVPnUTY+DWDgnCNCXtH2am96uu132n6HhP+WXdG
ovEg8ZXi9XiNLGedGd5BOBYFaz0wU+YhF6mrXK4a2Rpa5oV953majfu+L9YW5Rj+dN7f+GQEcEZ0
wGHG0/gdj4G+tyeWjAiF2dv0Pj98b6yVwQJQdBaoQ5HhsC2agxTVeRoYlNrjsZbAT4biCSffg9vn
q9SwKyCuDRpWyBzWHOzIDOxXoZO2x1Yk90FpIfGrR855amHRzyevKuRySJsTxxk6xhJb2xCde+oB
Q0GcUVcKVBLOH3UDQ8wzgs3QAjjI0+o2NuP7xrfu2AUyqEbilDPvt4fonqSFtUK7ubB6/RAk3lfe
S76g9JvYxe+47d5y4AptJG/xGl1an8PDB1Hv+GTeGvjIGsLbGn5WOTGVpWRGkVAsPZGST+EfTdgW
XKNnJ0KonWXJGafxVTjIymXKzBuPznZLhvVqgH++Vnjc2tm7uMRakvK1jgLjYU6Et43clku+/Kp6
r1vUPuKo2WRPbU1HGdnHvMBFH9OIBPGwzfLk150BEvb+A4Xai+uqJ9OdfnCqbAjftpYoQOblPIIo
NIPyVZYdaram+fJtp/2YVUwZB2qRHybcZrWQOwm7fFVLth5dFUZnhqlyLwf9DBZuozM0Ha3gVrXM
8CLpyznXarjlSf6oGbI7NWYGPURXN5Z7IgcyXPVsf4G0+MdQtvfKyFiZy3jfMA9eVsonQT5SZ342
wJBl82WFJAAk44+a2OqB/G3Wdat+THwnOJXuE4e/bI8vzgh+HTXSDiXKttTmluDYT9NwME1kX9wb
p3EkbXjiu8sZRC5l6d/1ZpTu0i5aN7XcGhissDI9zW7wXNfNZxz6HqGB6VPX+ycViRd3wIRo+crn
pLB+raljr2A2MNzqam0J/TTN6SfEw0uAW+GaacNQT6ojkJDbrJ4GqtfkOaaJQSkTnzNsB1PIXKSw
+hduPnIbvOHcmCX92xTdRp1DSgpPXjJU3hPGJoj7o31ajuea7F6v6JmZmfredNnfBGn/LkBpL2kH
3kfp/Cofcq8PQ/kYYJtzTHSA2VwdejMnqovraVHbycvckWRNibiOTM9bwBobGD2VCL6IFQgpFFug
7e3BcJHNdQUW6NgNGVBELEPGs90ZrMVi/40vPl+YaJ9jxO/Kq241ZQMijpE4YKQTCo6CZxnw1tzq
FUQBWXrYmorK4FiIrJtE89ky4CT0AWAY0I47UP9LGccAQy2ouMUhbMaPQJKk6Ljm7dQPx8iSt2PP
wiPqdkDPv69jUFLBOpQmTnkejGSdt3pPEbMSIvsMqXz5wgsDRzjKEN8iPgM0BsUsqVLMFsK9Nkfi
S5r2IRwF5PsB1URfn5LJ/0rLmApJYrr1X2PJclpOD8oj/M4a/F3oJVuujvEy+maycxtpLMM2DpYA
Nj/n8arrs+N6k/NlbMDvOAufMfpSZHmOzhdq2aS6TZ32qKIofocZCV5S3Jil9xKIetPCkKAFofCl
C12B217Jng+1DuaVjVJ5jWBjE3bFc52VT7kh4mXqF0+eyWjWKaOD8KEb1ckLcickVKEDM4FhV1rP
mykooeUQe2JPxQZzcrWu4NiB0DkjFP1onXI5TkSLepNxkhU3XqL1GTAd8x6l+Oxi5M0Cu4Gf9WQ+
QOMHhHEJGC53GiFyVldHQMHZMvAceazz8GiPDhPIbN7iDv4oO6QQ6K6If/Cy79BP13qUL1YuVmxT
g+WAgGwxkQiFu7dPNqoRT3j2UTcVfJ+dd0qFvauAC6GaTw52XUQ3oU8yGnchHOC8B6LBXzcU4BOm
qtCw5o0q/ZUC1KtifoA+ZyGS5f3LEGbrYMo4w1wy40uP51TmtHc8hcm1uIZvt9goVoOWRwlNZ+FK
ATao9mglr3hpTB1Z+Z2M0Mi99i2Noz3GuKN0NCBzj1ClDlEvOijCq3zTTcGmomSLicOeHNaOC+lN
PDTTjyGan6Kpx1ZCEbRIrnkHgbCOgSFwkHqP5Nbu51ZF+wkwdDcGrzPCGMDTfbBBP4G8tSMSgjHz
Ko3zg9eK37TlKC+CfVcYL1lZS1IKkdCmV3RMn3i8TXDVo3Yvrk+XDQ/Zd+t7ADZ733Bf0eYe2cne
KZQQy0LPT6JVE/yp5FFA9yioaLFuHpjwoRAQik1XUa5G02cXESngrvoR5BJO5sm4EcLf251Tr0Sn
GYNH+4Sdfj4RKRH5NGFx5qAqr70jiqezXYkf37Iudll+djOO7QBTYZ639nIw3B0H2cmu6Gny4XEO
ArGb/17YA2+aq/4DjQJJl96EfJU/CikXnzx5r/W5ltfsF6SsDJLMFfkSd3VW4KDPfwIapCFhMNPi
+yzC5EF77hswG9SvOrwfkug4RNRlft88eW23Yep5H6PlWzcduzE0r99cMex6AcS6Uh5EkT2ZImHJ
oKgjraQBgEj+69TH5tabK3jSaGMMiUiIzXexIE5tN+vspCqynH0mjoreUzMHpmsI7mdA7SS4cCJ0
XDB8jrs58X7Qmz5XMj0FhnNoWVlQ3KEDsioaQkiBCCK6+LnSqJ+ngdheEB5MqhvMMgi+2UL5DAaF
2BFj/iWzkE1qyqJwoCRFOmpjxFyxT4SeUpx8Ie5yb/oMnepMqsJPxeaOfjVexci8LfDrInBuiHdE
7l3k3zAlqsWEv8wtrIfEq0lg7n0CTq6iaABc3QCzlSLvOOryJBLnJAiBmAvaQydBzhrX+yohB3hq
9ANl9t3giV1dqbvQzmHDUUGkAByGBHFqyr9ahiNxpR6RGE0cfTa+2qdWdO+k+qCgkW1JdaM7nJOP
UJS8hVge0TLuTRsHahM69XKEpLwcAV2l/lR9NT7NXCQYbzOsOCLu0TeRIPklc/WnqNnAhldAYZ1X
cus3KaLZpj+yI/kZdfEC9QqPRak9KpXoIFtXgTSyz0DLvaUdT78qa4NjruytnbaPmPxByqeEKzBI
Nw6sYqMl00pC8QxKpW4aD05M+mXkH23m2F1hMe0luSCGEbgw5vGxE92FIThPmzbZ2UYJoNPofk00
TF2QbuB57BhLPAMPbxaJgTqP/uUtLs2zdQX5i+uqJYnUepbyvUV+2kdYdpENhk57axjdE4u5S+Ua
p15dcwYIXWz69hNK60/d2ciXbE1YNV58gC07roNpaRr+g+kF44b4Zg7X2D4H7GJF1vwKEzWuT+b4
Yqjqi29O5sIiTy32aXWLJLvpkytmHXh+Hh+GtvjUjuctLbPy91hKGiRREUees+TbfkaSshl6+6f3
8mzj9mWwgdt6l+VugzQX/1yI0ZC+n5l4DKt9iXWUfOOgg9pX8/BV1b2OmieUg5AchrAkn6R0EKcy
f2G/sBpsh0uXJwBxBvOWQW+Bbg5usUTzvhkzsQ1yH1otsdwyLw4KY70vDNwEhBuxrljxBF2Obvfd
p2667lgebVgaw1eC5batzQDFjgK3D8WdkxowUPX3gdj1TLIvfRU9lEFxbolj7qTcytncEJbQrFJ/
BK1gflmSJ3k0mN+pYIOitA/IsW+2tKaX9gobN9Se3MuZ1Qne4SEJt6pFPhKJeD1aHVwCXJdrE63k
EsznsNQxbpp8DsLN4GAysbjPqpAwxqlJdsz5n+I2JWNyTDbatDYMYF5L3zmaYbZqp+F5TkkSLcWd
FeZPvjX9cLA++dP0maYWslBtO9tZQmIW8ED7wD7pKFt7zt+fv0WxxqHTo41FfhNoCtekeuT2og7p
OvxOHuag/qjCCopyjfMmhXFhWW9JAekOYc8ZT/omywPqOxK4orQ4pY56K8z0wbPM6IDWn6qviG6z
VF7YR9x1NmRIDqt1x+G6mD1jk432NujKd6OjIrWi38h1btLI5mTU27nIT2NqgqfBtAIAQH3ojCw+
fHyipOqT2R3S5RXpT3uCOu5N7aOgsn5ayak/ZkhWrroB4WYHS6jXYBp2gygvTqYrDlY2pyY5vnme
dzuILKuyRkTt4I9Nm+7RD5oLmTdbmGSSHVbKhjAFiBMx8lp6aGBvRd1vU1QuZWLemh20Ias79lH5
YbT1rTM66DjxzRHLST4gAuIhPzFw/iUva6WD5DR0cGOUGz40ragWajbfgpoU8GsYKJPV1wzB7Dy6
rzoR1UVzb+NXZoxEY0pJjkUbnxlpCplg8GmxM2COoZx3C6EyP8GaKMC9tqLvlgDHZWxX6VKl9WVm
yo0ujSOKZ9VR5XLbR83n1LsIH10BZSqvHCYM9HIhyA1Oo3GpLesxYiBnVdGaB0i07Vy410QdOCzo
WFyoW0TewWowcehiWgAnX2dymfWEQPRJ0KKdmTIGyViEPH8+ZKbrIB5ruFSsZh179UfgRZ9uXW1Z
z8/QxWp9M036jETdIDuVFsPyPfvqOnw2E9vc+BqmatVbdybrwL0TeLAtIXc81m58NFv5aYzyaOQT
Kb4FeIpi4mEcVeDIVN6wr0FDOjUnyiqGtdHKxd7nTvPGMdDQSWvLcu9zaqIf4lQSFF48ORJwJx52
+YVmpAyW9Dkpq3HvN94F3gn56LxOak27qJ4YTA/hfZ+aUA2wv1LqksvrttdgZ7jrSQCpISiNY2EE
+3icsRm4ZBoxzYV/Gt3SdN57tr/3PWLIujI7BlT6y2bGmgYQ7yWaGJ002rpPoc9n5fTuBfMl7q13
tM67HA/TgrzCZDmJ9mFIjRfDZkBt93yjRPiCtnFxNAZh8GmyrkJXDjM17K6JrMC70OL1uwYE5RqT
Lic/pngWD0hK65IwzUyQEjIEnyqxXPI4r2YtFxvYHADga5T1hkaZXJTQukG1v4EoUi7LKz0cH9ZI
b9ayFGm6dqVL+2GCmLFqDNKHEFR7iD1R2FcP9MNALPjo2tG94tTdcDtW7hOo2ncUEfSe7iuu6U9b
FD/eHGJe5Y/XVO6yeWMpy/CS+NOg8u91Fr7POUKVnpg793opl0H3SPjEk8+UlRwlsqNaBdke+8Yq
nQFDNWNFEoMdbLTRMUb0f2uP5dwUobPw6R+9lrFny9ox9NITeMYOZzQrFMlXZJndiO2iOwQjGfAt
IwZdeCyCq+GgWvaEUmac8c0Pkht0OZqza+5phio1dnC/5XAjDZOhITlLnlHfFSNn3RiJZEUYxao2
a/JegwRXlFMhlELXuYaAtc6a8tmVPRNUVa8Hd/o2W/0y5uOwKGBsUoJeBQQNTO7a5GGAUEUskWiY
iMQEIwNZbmU6/gopgWMQdRKDKrcm9zOcMM0nIz10rwM0Q15MmgbhZcuxQkMym9m7EZn7NgD0DDtn
KrrnoY9ANOpiy1D6Ujrm2bY7ClJzuji2YtxfMvd1CYVgvH8TDBaDQ1whzJ5pjfpbu5aMJZKeS4f4
waQbXqZY4mXXrO9kZ7y7DUtEaIwrJjzb2oJA4OeHAnwrnlufLMLCPtTaPBAdvs7r+Yb24EkXEXt9
TkxE2vPWwgCAfvWuqB2I8y2YzBC315zZv9VoHRD/T8wl5hs2dgCDlLNICvWC2BqlTOS/hmFxMzPW
JZYCAZCpTrXXhFtI+e+SKmYSebJ0O/NJlKguBRZDD9kkOTfhAS7LbpyDl7RsmXYRmqEEk1Pv0EPk
XPRDEK6k367A0uHRSgnTC2oyR7oNRdg35q+JJyotupGH66FU20bhOPU6wm2bzH2IkJ6yaOT9MI9d
zLB4IB0wgWeG2vAVspNumPS22nz27frLSSZ9H8Sk/la9f4PYEBAkzGvXfMPMvpn6cee59JqdERz8
WsIwZhsD2zRBzTAdw2Y+luRpIGMiwMuZAf3GfbUK0OotvCz9KSrv3sg0IXX9cBO28ld1/obMqx35
DGebXUyXY0Tu2YMOuiT0uyenoxDzMwm7kg9afIu0fbB7PZ5sxmyLzjSqReNO8rGNy+eu4RNytEef
AWiB4qle0uHfuQ0D/RRqrqP6b6K432YYO7j4LXafSLpMrmur40kUDSkcrNa5hYC990l58hXedtF7
P2HOVj+YiQgFkm84wcto6NuYUCJmpwg0xnpPWPUDw71oVWfiJL30BTEuEu2pfPdq8cA/JuEbth8J
ERmhReIEcRDHgRMjdqdb22GtW6s5hlCfv1i+/pHgN3FJjkBK5RUCUzhfYJFxNeXHrhbGoXOQfCCX
q9ejSD/NiK5osuAvJGyukQqm+3BiWF4N6KzRHoNYLsqXJk9elRUP9zaeyk3rx8GurRE5qYJbzyqY
MIcTlEZrILf1Kg075cwidtHAmWtUxQt0/FvQMJchTpkyxfW0Na3Qp1fsvF0z29270SMnvE7ShWpr
2lszO4YtH0grYJ6CTf6iUseRHwNXiH0ZEr/Qt2to0gYMkUpsmxagz5SIfT9A9igxrp4ZdZabVvJu
jaTn5xqRLrqEAJ1ClgMbtC3gyKei/ojsIELZYz4x3ZY3oCXqrU2S6Qh8bX7sKmGwE5WYzstcWLts
ciRrcFIy92Sf5M8i6ZhHzuqzxZUGvsU5wC8LaO+HYR0hw36FRG0dweZNO+V3zWvlDO1dw3d/T2hp
T5amqB9sPRdb7RBSmwwtXjI/OSeMr+CkkTaAsuHBZu18yXVREXDksU7FWU03DSCX61MYePgKZF65
vvQlFWU2kfzm+22+07TSfGLqGcNQf+/1/S9M3q8BnMxW2260DxI6SRYuxsGajfKGULFgXchuGzjT
D7HqaAWS/kXWkkhVeiOSwKMXXA04SSvs0DNEcpJBmUXXTvbUw+pEmF3gomweK6YreGcAOWrQeOtG
YUkpob6ImOdW3K3STL5m7VRuu94Jl4RlbGG+sgccbXHVJ9Zq1bmtLJZuHH6TNNkeEFsQoWWbDO0s
P0Dl0tvNva6pbrwIG16UFfJkY+leBxZkM+EE3T51CvOeIPNq5akW8jPrmOcy8mfGqeQDDyTBUNpz
UjdVMt8bSQo4LCufTaA+Czd3fYZuLg0caU0N477oOZjHi07kY0D+Fwl3DFwR8RODKBvGJZ2BhFcK
BzZUQg3ku4jfHEaAdlN+QdBmLdPq8Yjm28En6BPfPMHX6JBUdDEz4zkdilNfucmTg0kZoYim4pHG
BdwTeWGsaUFX5K/w+zjuzfpoTFDNQDxGWEqJfEBgx6WQMw+nK/1qnAExBWBMppZ9cDMWHMNpMXTb
aaKEy9KQ7WiXwej1xd6aEqAIbX/QgtFIPaQBRiu9FZpl0twYKFLc+R0/HQAcHZ8hBpApJJzPQIIJ
GX05HyRrfaw7ZhpvK+gKN27W4zT2nlIzdlYK1fJ2CJjBB8bISq4Yhk0+62GhwoimdLYtKnyXxCqv
enJLeTQxsq+ron3I2vwd0+p8AwLvucK9tLJmBcDehmOWCTN9kvFYb0avi28B8pnroYFrUeEm22UM
M7cq9kESBzgebMf+dEBRr5UFykNqO/iGNehvjRD2fst+tgbhcFY2dKCWkRrjAIYaI4sYTnQ+6j4j
Ojzil6gLDviLX828fSyn+VHJ8imtHb01mrxmepv0ZHzS9duF6zOFII4jTMf7tjHrVeTKs6W0OIve
JAMpFvjfDSLQ2jLbG41Kd2ZLDeiTsoD7mwKxVxMnVz5AQEQonSB9bIYtippgabHNYRIiK+iRlBVp
AOUpiiZQ2/19jmTEI8sgD9Fru0lsILDn2EMDlZNb68J+iKrHMHQgcQtqYczx/V0rnXsO7XRNQlCB
Nru+8H6vxkwqinm4r6psl4FuXMok2ZtBMVEIsdQLwHgfPdBpy84BP+NXzE5c10QOJdCy7aSt5dox
u4Bf6rscSNY6l1fMdp8RaeP2L0xPp5shKeddXGZ6WcXB49h6hMWapH9MVxn9nHTXhw3rwaLG6d8k
RBpzcnorDrkO517H/dkTQbtG2HOF7yTGy8iJRhUvytMkG3adiPUpnIjQmqt7WKnN0dT4TrCUPxDK
S0/cCHvB6IOovlxCHVTYhym4WLb1PIJc+m0EbyNphqhLWeY2Bw1gbOlH3Q+E3nJX1mGxrIPkS7S6
3hm+YcFl87qzJW1z2VkFwd9O/CBDAG1hQHaq65X6PVPGG4ZG5wjjKd0Z7KpIJ7MQ/3hxDvR0YLCM
UJJf90aCFNMzcOjxcGnKUD2JiTomh+U9pu68ZNx8jY0t69McaRIpE8gJTs2ak6czmXOUzGP7EKMC
flVuI4iwNzHWF8V0khCXVjwes3XpQ00ektl6wphifzLeV69AhX8r+pEdVVm8x7tg7oWGx4HKuL50
MWFNkM0hGuUWYlAc3thDkH3qt2SgH9oCxVAnTRX6BSBI1yhOLQwARd0QB+ClkobT5eJzQyd4Zyco
Ht0AXx3Vq4o0DgKaanQ54kUWwKrRjwc3va/ZAqSGRAseuoSGaWXs0zlub9hP+uw9fA+eT++7xEHb
jOESV8gH2pLhWwCcvPPCjC/dMigXWtKOAcu07qvXdGwBB9l9VF4ysc1u0udRM9qPzK67M8rUPdRz
Y6OKUrh+kzFwaPhNNoxdIWnCEytrDsqYvq3YFnsipjqwZxPJey04Kjzi5fBVNhCTKtbwuFA6IuBI
h1e3fjuiWJJ+86pzj39dCugPRGljgDUqaj/Z5gM1KyA5274O0SIS89prAUEoBGUPeOWlBfjwlNe0
0g54krMXu79457xNVNlEB5gufYNn0SE2LD7ROJDWRTURJuC5XGrP1TAbzrqO4p9+rH4crLf7SHoY
KTut70Rr3DBg6+9ik+mQW7C7giuTb2RKOYu97KuaoDlEhc/6xWcdFBAUtPRrPb7NZShfuOCgZzrh
vDVxb+2YIYU7biIdbjqTWA/KYGp4+NMbltTNWgyZs4FrEuyqPHQ3NngT9JKSGWwatIxfR+d1Ql3+
hlskv8GOQ9dr+CUEFHwL+2zw4n3XwO10mzjeNSOREDzmwyscHKTwq5c2xlGTu3o3dBXLBDh1kEx4
pAD24tWI/4rG6pZhngvz1Zq2A2v8O8eo3XPAFXR2mE4uexA7fNHDUVe9PlaOij5ZliM/qxEMZn07
XeaeF2bklJmHTmnS32ZTAr1CXnZN9WUGW5YzT62yp332srm4bUuX5ntyqD49PCad69Bll+QoAUd0
92PUwvSbwvALu2W8H2T4NBLmvHfJ771vI4e/MNM2IdPlIzQnAgUtNZ6MIaTS0yOzjazMoy2XAPMu
JxSUOi3TUiuZxFWXPxxzu24uVysvODfMeoo2QaGfvrDkJdzJUk20TtVMjFbbpEgJfFwYgR06x4qr
kGet4YyHfsqoaiEmHxIv1jd9Z925+DiX82BVtL/YIATgYaoQLMyjadlrx0JUFNkm6z7mu1idO8wc
tVQQ5HsyeJdC5voI1yleBNT/KCmdjt1VkaPIHTDRBNVkcU0Znku9pK0jQE+Ok9Ck1s/zDKJCZIZ0
PZ051uSbzMI8Q5GH728gkz8KMu+XvYScbjKxpJRN7Bc2nsGt1YmYiU+H3ydgWEI8rp0uWyoptieo
o5Et9OauwbisVzrDw7ogh8T1tnSlNhFZqA24RVtyddGdQU5sudsShBWLUEj0GxzoBC0CyWiP5ZSh
TB8xndY4Gx0ostCRinTn1ngGOBRLo9tSRoyb/yD/sCsHSPUIc3MAQ3P5VCMkH+HVlQCOVzppfxqj
eGmd4SaueEbMKRkmBanQRFqm4kDEOM+MSOma8f1s6bu//uU//+e/v8b/Cn/K2zKbmDj8pejz2zIu
uvZvf3X/+pfq//7v/ptfKVtx0CnWeUxGfMvxFL//9XEf8wj+21/Ff7S2tGcbh81+ov0BaIYBtbNQ
Ui5tR0Jgl0F5+PMXFOLfvCJtDC9oC8/zbfuPr1hGylRdwnMeJMPgriTlCOrAzDPem9KyTnXeGzkL
OmS7CywZWJpQKRbG2q7n8SxE48brP39D/r++H094oGJ8ydLaNb0/vh8fPi19dhAeZOnJVWdW8qRm
QWTfIOm1SgzLzlgtu7Bi/eyQF/7nry6uH/AfvwAlXPtqHaT6M4X4p5cvht4V3iiNvR82+lBH9CxV
R5ZIUdDcBWE27WDDy20Ez2yVlD1SlS4y2Y7RNcFkz88ZHOKVyAzW2dfkQRIv4zj5f18kipG3Z0uX
/5qcT3/8iNLCymZGoZhVHBrjoTGJIrQQjsGSwSiQ3/75R3K9AP7pE5HCApomKBakra5f2D9ckpA2
/CYcruQ+vHioMzBk4bLwrblZ/PkL/ZuPXvK5K4fX8U3f+qcrMQCE5cwjwX6h1yFeSJpoZRvYvLgD
6422iA4hd1Tu//xF//WGU3940evv/8NPV00UxVmDnmjOC2sLMVA9cgmUB6dvu7UmjO71z1/v39xv
SnoKBoX0udOVdb0f//EFsZO5lJHc4UVdnziDsJKAugSJpB8ZbqCOsJP/5ezMliNFtiz6RZiBg+Pw
GvOgkBSaUy+YlMpknme+vhd12/pWRskkq7Z6zMokggD34+fsvbbYQKah6zvk7amKE7Y7uADf3O35
Qb74WS1dFwhzdQN6vbz4WfEbpVpTxC4R9HZ0W6MjXmoFuXpxQaOSyI5NVev9URCG8s3z9NmFpa4M
c37ReHwvlzidwWGXaP6hnZN1ishmCpD0b7aGWMGYRLFMQoOxUw6n8N/feqlbJgUyYYgWxNQ/b32V
dU0QJxZ4uFGzrxHzsPX31QOCiObopfnvtok5nbtptyFB4eAVtMPrEFnm1x/jk+/PNBdPhNBtU0fG
dfEpfKvGFIrvXx88v4dFwT5G70/MMeyNpt/0wnY3E176x8ibyET9+urynz87uiDA1Ba1qdQvrw43
ysnpebv7LpgTFcDhSuvgWiYaVp7CNP5mPf3uy17c8lCLhezaLjyILIG6748oZpH8BfnJBUuCshYB
0ls9uv6HmOiUfnOrP/my0nB05Ai6ybe+3E0TRM/8qYs91oF3pPImeIxsvG0mI5jl1/f1k3WEtUtK
w2L31h1x8asmTpdOLbCRg2RuzXHbmP3R+VVSIjaLp67b/fvLWYauXK6EMNy4WCtbkbdmpRwkLLoZ
PU1mELwkE3s5LcIsJHQRrPrrN1e83Ackl7McZZKx5biCkvLP57bNKzITzGmkC1yaH8Bpb9n/0Ceh
qlqUISqXMkjym7R27vIhue+adj0W3py3tYcCdIVUFVoGNZMk0jBFU237xbqztNME9aTvSZPNTTrX
aue5xRW6yntPjDfhIO/p3a70JD1hgMdWSGTlsCfP8Eqf4jXdSOR22g18soMFHMAiC1T3N0wPr2Yk
fKajh/Erml66va81GGB17l1DxNgI8A2ZePNNDjmBtpKEljtNASKLhrrfLZ0RagCK/KErAJYgXs8G
uIQVcx6K2B9aO8Sbr++tYV68lfO9nasNhLUOlZwr/ry3VTKX0YyudkiGCNgUvJCUsQRLIPGg2J1F
o5g4fV2hMvLJUzZG15MrZ1KQ7sRgQkREhaa9j56Mnr7+aJev0F+fzLCYPbPzw3K6eK5ptVkR1tDw
ENnS3+pFlr84Ta9dh21DB+3/cS2TR8ul+qIfcbE1mtNQkEsQxgfsBukxziJy6HJ97HZ9bmGS+/pi
l9XGX1/sbxe7WJm8CYdBjBeRM0JtVKDQZ0XtMATJr3LIwt+tFH6yhUQx+d+swH+VkH/febkyziJH
p+q2lW2Ii/INAArdNNH1yJ3LbT8i4GvC2AOXnt/2KdNRjJPrdEJMjnkcFN0JFj5ohh7kuGMcMnpO
G30aX8YsfcuTxL1q2/j961vz6W9uSaWQkFmWaV58wFZh2IFTkBzaNM1poc6dFuJdOVmSYeJ8c7G/
lqqL28Fu9H9Xu6wHGJ8x5mM2cKAugrI5xAFegdaK917fFh02456JEBY887XJVLLLEjOYiYcsHS5t
BHNLliSLezyg0VuMQWcH35yQLlf2vx6U/34+efEGmC7i/rBzFYxSfjPanwTe2A2zbfKRNj3Q+29u
yKfXQ/3O829Ll3PQn2sB2AeMpza8N0yW4xu6bRms9c61mJ3bQ3rXDJX5zTf87FVA4mVZtmOb0pHz
8/C3kjRImrJRo+PsQsR6/SJXQfoQWkSwL0K7kY8V53fC53xPRd+8Cp9dWP73q16+8NhIx7oJ+KoE
piT3OlgSHOxxvG4nqBD0kV4ZlZTfrLXf3F5D/PlljQABU9iDv0lIHL0xOGGQBut0B7d2a3pJplh8
/TIZ89vyj+ebH9Kg5IVpLC/epjBg6FDleXwwUIDuWxEJ3MN4NOsUbHjUMK6aLJNkigDecSjIxPDx
qv78/3wIm2pBguUWlH5/fus2d2jcEVhxcF0ZTBxVUQulBL6fgjLS91FdhTeZgYhzQd+pwefG2avt
3ebt64/x2b23aTS4gnOPIS/PHGNNH7GtAmcHcUduFEycXRI5xTKOZLLKG5Jjvr7ep/deWQZMWwVJ
3LAufux21ApiI9pgrnCbfI2adDxabUrhOYJfDVa02jOGeDXY8M6OS9Bjvp2Xy2bCVfn1R/nnmsqK
L02+OOsJL9rFKlJWuB+Uhz9FAMqkMW2NZ0fD40wEq3n8+lKfrKhcy9GVrZvUFLZ58a1l74UefSby
7pLfmFbrrRv3wwG72Ui2u3zyMastbNUy7LBC/clw4UC0M/wm60CwtL3jnwyaF19/KMrgf7wHtsMb
wGvg0Edw1MUj6KPVoXyW0UEWXf1uFo5zrdOeZrYlo2Vvy24vBVomHWrW1szDuX08GyIDJ1/VKIun
Up2cUOHpbTTzlLQURLhbbMYh9bRsgjn/TkGpFLlw1lMF8l5zQV+hMuJsVRUbVPezwKy+MVTyQ8+t
333bcN7EvbAAtuOsfMZAVwysUHYCH1wD9kGObP/WMM3jiVIv2hCd7VZlKwTMHwyE4DwgRFnApMKm
a+YT8iRvJez8F9+RylTlv4FF3aPkfkoyKAQ4826xohioNur+Xmu6nwgiGH0F9aGuOz6s7/yKLfnL
6ND9133y02rHbZgj23ZHPMa9p6VoXTtGIwJvjjOab3Uoh51XGN029cAm26VgLpiF3ZwYUcxSpTe4
m/4KW/jPAYnXuQjTa9HBn8Z+QrocqQ6h8sejW8jy2LpJfIi8+MPD0Ez+I4iWzvXuvRCTNszmD5XT
ae1q7kuh2faCvusLLTzsm4N2ZGiSzIOgYMXAAa2hivurofF/95akn5J3yG8t90WRiRwtksowt3GZ
uIuQjDqYwljLfS1JGWMkKHj0+g7M4OxBwL5ZC4a8tSIR3a3gOCaCbTcjHlMryZOJcrtexhOKrcz7
lXM6SHW051lyNmWIjiDzHy1ZvLeQWxYDc27d0IZ1YhOp2NGbxjaOy8CMsxOuAfC0BpgUWq0lOZC+
f9WBaF6p2f5ZZ2m2thROsLHB327bw0cARHA5Ooja6LMj1hb1eG30XbjN84KUF1DAFO00SvXordVQ
bmdjupNeny8GE/hME7sPMibKoHPSM01I7wr8OJm7KMiwlYJieKHhg+vVaNTScMn6c6PxfUoTbd2O
hrc0egHpPHnO6ZGikvCIYQ8RdoaR3yF7scq1ZhKt4QO8e8r74Zmkb+JyS8YZSzsWxCvXuaCRjfHJ
9meXQtGcAG4byyomv8l0EGebYwqrcayLlS0RsKRBcOWaSFNgZcdrsB8/oPwVdNfFM8YLvNuKGC2H
lGxNIoMGYnRvFMarPhrGUvNBUcpC/pC69ygNjnpTVQVbf7JOU9DD1dEQ0vu63LUkHN+mDTwEjurE
H6nu0TAoNw0VfuSQO/MaZSrHoOoelTLxiSB/l/oIXnZQ2hMyWroWmOZB5t5bdgQgMdSvSfhKVhOf
yO+sQ0dgxbLU4g18XebLXvFA5tE74Qq/Ryau2x7DQDnaOkmn2X1ZiOMQKWvZNGB28lgUczMoGJCZ
xHSlnOGY+iw9cehXSJeI9qGQb9cmBNUF7TW8NJpj7eWMYcaZ/6S5/qtiefVD776xISZ4CDK3I+Tz
raVTZWgFMh09RFyf+6CiC6bQgbAfuhYff9CVL5Mrk5vSUKCGteSaWPptEEUPbQNYZ8yNq7DT7vyO
AsZLnYVZaRxVIMclMvuBRIQ5ilLxq1OZ4bEcfHuRmXpxmICNrkx7CFZJOY3oFMePMs9uRafumsAl
2V2KI7tGQT8yBQ6RwFRAr3Xwqv6ts/kyQfKSxMT2JUHzgHT2ruznoI2caXUQt08JKnvEwgEAqmos
nAXW1GPv888iInl0NDLi+xx0vrAflYcbAAACkyhVwocj5hbmrBlCTSJBB5n8PjRLEuRtdoO2EHgf
OgjOLPiQgKow35Vefc5q64XY73Lt98kPYjpO6BBuwt4/To7eAYrCi9PM71ZY6xFCgpHsaT7kpvTd
X6kBWcyMw0e3qG74zV+9NDxJwsWKvIQ4Deq6q/FdjZl7KjFWbotAoZzKyhc47WSt29qrklFyF8r+
sUknc4Ejk8FazvQ5ah2o2iOJC07pP/ZOUDN1E9c8abzkjjikMHtQDsfE1rcIOA0deAlj7E2dTj/A
OPHajCk6FeuABhcFBzsUejdNXxUGXC0zEe8O+j7qYqLKSVp4Q8aTHAEB5su41G84O8dPCCWieTy3
7VBb3Pc2yHGJOrXlPQEH/dhYxCeZRn1CKxg9eLXNPDQ3Og38gcUhg6AgyQ6xLO3uByMMTgKBtwfc
gY0Yl/0VIULBwlWhtbQYCOARKjkhS8lrmWv+U5yLH0T4oapkmmqLpr1JGpB/uYOotQ8+IqNMwNyp
H64ZqG2alNemOV0NnY9vToU95kX0B41AixUV7X7ETLry4yjck+juncqmes/MMtx7GQIxDEp3eOzG
az9iHQ+nILsSOgkRMkoxMIUPWBCqhd4kb1xXQ4HunXpkG3RbbwETokTk0y4M0KBD6WjroWZ7FV2Z
3SVW7982XWkCnY0eUEKAUrQh935dB33S6rEdwe7oMt6DLHE5b2ujNLGE7Xg7QY5ZuOrIQvuVDhqO
HOHayJWDgmAZnLVWex10QRDNW5YJaLB2J6xejE520WCjIxgKTsY3X3+4f57H+GyCipE13LHU5XlM
r/AFY6JPmDn3BcFRfXEjOJktyaFHMq54s+IOd/HXF/2kSJ+vyrRNGbRDEP/9eTaBnmi5Xk8KGlRA
EpkcCHn5QcCaAveZwcpZDWnivDQpir4F3DMDgmuhAkXij0NqwTcf5ptbcHn6JqPEYjE0PQ5qvGZu
vc6jF/KXMGHhUV00mGOWjUoU3CtQ2JiTZyP7MOe3AGAmJB2rfE+4Y6H7BA0jBYBtOHY/vv6Mnx0l
QAcRWqOYoShn/vO/HdfJ2jFUn9YuoC4cTxJW6SEZyE9TPYTAry/12d1gUKAQDjEssuX853+7VKdC
QBFOqO3SDP3cUorJwQJCZAICN9tGSBX3dp2sB4hCzTeX/udZ0abpaOpMSmxcXPpFMzCvCUdMVMOl
sZUcEeB0xY2G4rXcDaHrpeuBQnhaff11P7vmrNkxhMVRBXrTn18XzbrmOkBq9prdjC1ax1a8570/
nRozIzCsMgBzffM1PzsV2Tz1NPGVS9j9xR12faK8yYKN9qWvsXGE2GR+xQEQbDvNg7vEsCmdUr94
46Utr77+tp89R/8Zdls2phb7ojFRI9KVKAy9HaPmSIFMQ6S54eRPEUk4O4Xx15f77OYq5cCUwxVN
j/eir4VLUp8wJRCIl2XWiUUs2U3IV6FFFdMqKex6+/X1Pvl67vz00GzgGUUF/OeP2Q++GelBE+2N
BqSkHMxkXyTQtIyYs+K/vxQ/ADNrpkmKwd6flwrtAgZzFWt75LAgnJw6W6HsBJo0ZlH7zW385JV0
DddCs8yDOo///7xW1+DSQM+r7UooYmsXzQYDDicG6TwSz20aTbLNWvCqX3/Dz64qmBY6ar6j0r5o
X4QoqrsAEM2+0vNgHemM6lQ4EvE0qmpH5ypdRxGi7q8vevkLWraiBuIrGqx2JmqYP79qWUMbCCIp
gfsH0ALwbqCvjmJJOCmo6TL45nLznft7o26+nFQu7RnUB0pY8wP8t8XO8cGG+rUn95OuEg+/uYYB
oUtTJk1ff6/Ld/6v70WKArfTtHhkLt55QEsAUTHi7ltG/edwCFKIPYTzgi+uopmWgVLtHr9rrM92
fBKF//3lEbawvKJzwTNy8QQ5KDsRqEVyT7nVWJx8UwyjqWTQSL6Nsu5qfUjNw9T6HJrrYBC3X1/+
s1+VEfzc4GZVp9z48za7itA94pLk3tK67s23dexo0s9Bd/puMbWrr692+eD+50eVNjNLEzjdX8XH
337UgKaXL51B7qt0prJIG39MRHRu4euI0oLhuYgh1fz7a9pzw1H8Z85/8SDR7fU9u+BBknVnQiqU
EwCqwPRv+jTO1jm66YfRKOOXr686r5+Xjy/vJrAih0eL1+XP+8qg0k3TTudt6UKCIyN9ybNLDZsB
/zH6snhAwRyuiKhvl2GZqW/uM93UeZW7+ACC8s2mvWkgKFHmnx8gqjxKIbbVvahAow01wc3YzamD
9DT66bamLiFjt6xUzBvGB83w03OWpdNBZdIhPdAp6X1bjISJRJmIxRzM6aEeSaVbBJmKsVi19JKQ
1UFma3ArhZxmj6Nyy5cWjXC9Lr3kKcbfc9JrCA3QrvJFanekkkQIQ8WgD1dJ1SP81cdofNJgOeM9
xxcLdwU5YGFDblFZKB+9Bi39wsocJOSYj+J+De6oeUU2QAGA+tfBSEfuhad17/pUjbcIYfMQc7M9
kJgBScPZTIaGQLzT56W/6QhbXBcG83HYLW4KvdfWEboXpZ8WO0rFUC67DsvQgokA0dF15QUA85B3
FczU/eEoYrq5C4JxtF3VMuhaVLiKD8TyRYDyQdKT1JZr9vPkCwl33BjlVTBIx8X96Y38PV/TUUuq
tr9HYx6ZuBCrblzZAsav28TejlwbMl4Jf3I4vQa9f+12HlRuUkPqaFtKW40b342ma8Sj6KazPr5i
/j5AYPcHi6T11rPbDXy9kPgPs7wPaXcdRgQWYgkFjduIG7167Mj7rkENui7HGhZVjpWTgCKWjQ6g
NIdcCQeFI+kOUfMzIiiEQ2/YpE8DuSbXE8nrD2mXJjcqjsG40XbSPwxGhDdxJ/HJW7V19rM8Cq9G
MBh7mZssom2HSavKkJDahh+ki6DKyQlKpoksGegfsVdqG1Ic6HwLDZANSoeWl3RI1kI13AfRNc1a
5q5aS891vbUFl+6O3AH2WZcsAbkKW2PSAIGFNWzWAu7pLo2GlFkVEbZezQGcpALSRYYWi1FpooRF
ULEvY9u7AWArluQR000dQpUtsUryhiKlFPQ2if0DK23dcrpwUhw3gboPAt/e0mrSXqQ+aUe2vgrq
vxWn+jKEmTpTJVVGlmfYG+22d4uoXAy6DH+y7qRiK3Hxuddj4iVzPF81VZvGtwG1+5YZ7UPdzX7x
XJnnDm/Pjepjgt7MJFIvObOqcNGQMPpiZikWeFFD3SNF1IPSriPT3fuF13AYqPseuy+i9snc9onK
nrCDtmAqC7qLaV05YomiHD9CgFLlLdfK5DYci+5MXqX7Gpud9TNzKB84is/uTstj5BAIDGebVur+
0rVqiGe8GhyoesbPNEx+icQiVSshyYI8oxppdMxz/2yIutvpuo5VCo7hOXICaFu4yLPNoGs5uCTC
jmvd1s4hXn7093P3zHFrc4NUG1x12AYbA1vXJqxpfbk1bjY093p/p4UThvjcaAi0AuGe3+iaPp37
qbWr1dQg0t81QzEdzawuw1UK0eVM6iPnRJMOktvqsl6jXI4UD10PtaITbkTLwQBkHxHnV9Aswl5w
GBw7fkmiiA6RY9Xj3lHQ7M3WdQ8IQuylGfgsXmWTasuCBHbrACyYplHup4dAxWoZj1qwdcKwWptB
qu1kQZhKUeJeXOC99bemtJIdqK0U04zeA/IVkfsLq5W1KMGmcrzGD3Knh6bapJ1Egy9yGcNb6czu
mcS+YZ/SIdm7WQPAKBHYOfToPWrmLpAeIhykOnNg2nt4pks93xSu/joIbNGwMVLtaRI90C0GQjPT
sj1CZQt2BvGbTybN0I3pGdHZ6dty56CCWBVZZPeL0bax6VZuoPWbghdrRQMFKGWQ48iA3J+uSNhu
nqXrq21ngsZGCkMZbBITFLJiXpGEwRSxKOQuytpqzzC2mLHhFmTsoh+je6vW/D0cd870aEqmKg7I
Pe+8nc7+7C3drPWPJNYCmQxDi0Rx4puhVjCaXTRtEiJ4acUNioPyTH8mOoaKjk1UgxdKKwsFU+tP
4PKCfplrrHCh6MSqNUmo8rxRn00CcxBXg5r1ijWaEMCxMpg7SzuD9NQVmy72+nunnlzy6TPzjI8z
umJp9PYALeJdpRF2kwDU/akFxbBhNKNvJdEDJydpUxDN6P+X8VBOWyOt5BspvqxIJfyaJXL9Ys9G
252Ib6UlKwodRaOFyW3SIQYnrXoIWOKidWha2m4MHHGd2oihjKTn22DsmSnP/IdpytDuUAIxlHMH
/Qr9Q32d6MRXMH8ycFzQlWVPVhtNl/2D3+rGAd+pDW8wd8WNERTYihR5dR+47PRtg81jLvZ0/w5h
qrutAjRdY2jZO70qrzXCipaaLrxtGZngKntdpGuRNtqKND/nHtQ2AXe8tcm6IG6GzTIi85J1N3B/
6QTFHHqdcaJSwKSFmMrXKXFbAUYMNT2G/HpVQiR5pOGIi46YOsJC+qrkReMv0Cvsc899i0NccID0
nX5P9Bg8cdswXiLicZYtvw0+zj4lRAdOGszAKbiemhRiVpNo+bIyAuC6WHqYKY5jzP7nZ7PTwwb+
Aspj1/Ru+czwAsJOEOZMBWzjaRTsLJT5nmksgOpm64az1hbKPHrFUfU/J7JvdkFoq1/YIXTY7W54
H+ixFEsZ1BPYpPyk1TF1hSehYpuqr8VGy1L3ljLbaDHiNBn0uUZBv03KZT96oOTotbX44+157jpM
DBVkjcY4ZzB9BlhEmvGkd5M145kBUFtCo8XN/7tC3j78DnWZ4PFVFs6/6HfMCWZhhD6cuaxiq+2F
YggjwaU4hOMs2S191kLDe+p0msqM28tsq4XsCZ2BsDsklRam+MxpFKac3kceyx3IVGs9DQgQnCin
z4n9IlwmkP3OsLiDRwNU9rrETQLTSXssVFaUS0KLq41smW0OfVy/uXHxI1YuKfP9ZK41NcQfKiba
YFECkjrgOwbywYmdVAaoYnS08mY/mTEUEMdt3aNRT+MjdkLqP0HQC8vr3OfK43wiokNo1/5oTghF
VOSsoxJxYY02fl1PQP8IUVb3vevzOwBOKZ9ZopiK2iFwy7qcvHZp2XODl6ICwga682qhBSWCa50l
ELGiJu8mpP07DMNUjuhksfgWpBAHaVzjxkfNmy4LO1XxukZpWe4BrWmHqSmAUCXS+ugdDXZcDWyA
ATa4ZqYOiwaIyKIb43LNqMpYt/qINU9lgPWnUKQ3DtKpg0VcyyowGCzgWChXFJkT5207nTMnq/TA
p9VG3NBauRahjXBgyuszKPu7pGneE6fw7quxvk07wcSLhjHcvMlK8DCFWbTtK0Jmi7SdinWPQ35j
QD+4JRfyoQBY/TOIBzNA7ikw/cLooJTtibJcKYIQQJX31nWRanC6xrFoZgpZnIJs9jt4TTIMQIEN
0zKPYszvpICR1Tb6g3miyo/YTcPHejDj/QzB0bv+VJtMdNMABgNOc8SVjR3fsOaz/eWx2pp66a8K
Aj/8wr/D6XBymZyYFvk8YuwBPzJWYf8P37pY7ixRVExUxzvbBMkl2pmDmM9h9dVVRqzHaiwCDjKG
0cB0haDgDHpzO1rm/SDEHI5hrbPG3zlZ+IiS75bnDuRoF6agr4Cn5YpTsPnSFtJaNSo9896fh9ga
lm5o/jKs/ocytDfoQN1SDEN91XaQval0KXUi68mIoYmVaVLdUdkAJrFskE+iFvmNJzAjZ9IOl7rW
IuCL4JxCFM1ZCLPfntZ3S2IEbHKG+upoVcYPExJi4+mMvbzuRTPt3xxk3QWxWQSy5/uExWpfhlOy
NvMAQ3Hf7Yhwh+nePMne7LZ1OLwlsZNs+t68tTo3VoyDCGlA3zCVjLZSwBfmYCxZX1hkIG2r1twm
brfL/SZaG/4sX0iHn1bUPFAY3VPK3ZaN3+BTDdZTR2JDV0dHmykSBdmRcgH0DQ3HreeamMsyTVsZ
hSlPA2/sxkzD6GZ0wZL7dQAqMjfRGRXjte0lDE8audFaMjrL4T7qJ8oYkdxbevJTTog6TLxpKwfE
BR19Tn167ARsfoVY0dr/oYcqXgmuyJrALMY2notWXpt1se3nINnJ5SfDazmuJHDiXR22bGGxTa7I
9DYF0asne2QnkC7wppq3vZboC+J0+l3cx/EWU+0JYoYLHCGLV3mSr/mV0LQgFwJnQt0VlvD2GBM9
6d54nQ1EIASSyqK1gnvHCLWlZ2QS5q2RHfAf2yu9NPQN8VToS5zcviJ9jE0GhFZjG+6BQWl1RMRo
UKzrJrVefvQj63duOYcuF/aRYSVV55zlpDW+dYhzN39XQnj3EvP3MrcT3NEpwci4Rl8zLWOuygKc
g+27zRwCY7qoWKsUvYDHvITcpj5bTrrn3hLH/mRgtDaJVe1F9ttw+43UeQ7hDO3bov9ZIj1dBGzo
h1Y4N005EZs6QE3LWdD6Zg6OMKnb64Q8xLRpwJ8Kwnqmju01E9axTo1DXffX9NF/NIYPaYbhHj53
Nm5gU/Gz1nvxUxXEwDSU82iBq4fDGzz4vf+TCJi3GlEsmD0uxdH0nMrpDgAp3RtCrqD7C+KeSygm
Kl/DnUEObhJwDekQb66vM/mMdD4iyb4rQr+JqCitc1nGyS4nER4sfkDNUz/j2/K2DR75GwL9HMR+
OTZRPz9NxvSaJijwnN78pcaw2toE4MBjcU7E/qjdAMwKdjPHN5xR6E1qaxOYekieekxMlz5hmPSc
59I3AQKZPSNmQ770jupX+HLHhUZU1mvhO+aCxEkA0wUHYfxl6zycbvo4h4+sjhShK8aM5wZDFG2F
+KPgea29PtpajJNR2JY6ua8esTFGXd0QEIna32CrJw012sPX63aKo8fGa7PmxrSLlHFzb0C2BM9X
2kb7wXBaLAe38hD/e26ytrVwP9RRhGw39V+rlIK1oYqyw2Y7YdKktz1bDKC5e1X0YU2T8YwlsFqi
VUWboxXjjiYUgcjGM1zKd45azd7wSRzUxB4iGxCQZEQiRJZ91RhngIj8eH5wLlLK2SCyo41mEV5l
9+ZbFOJDb4A1uX58F4KR/dDi8qPouaXkWzor1RQkBcyx9LYCbkc/70zGEZTt6VErAbkBZt0WCQ+m
RrCqlgMJSfwfneZdlTV0cpVjQg6KqdjVZjMukMh0KC8btCyQyRd20v2vegT86SHQNHjn5VYr0ye7
sW/A0t1WpCQoRYVAv+Y3NFEyBS0AJLuw654cTR2NdCAfrU+Ole3utWC4Vk7PBUfvvYjMA6mUJetZ
GxHeygup+eHDmES3XU0+SQBjZKH0AdAsayiRQVSObb+NmoIAbir63gieWp53neUHDnYdrpIaYo1T
Slxb2n3uaLcIKneTxKWAXnlZ5ulDjMpoqfGMZBmS9jEW+6J0X1A6Qhkm7Cmr5GvuxbcIBLcpWANl
D09J6MHQ6k6sXe99Z6wo0A/KsQ5VZB9L1T/HMcQKYC670YES7kx3HQk1UpLgZJHoWYY4mmHlSd4k
dUz79Ck2+1Oixy4tn/DYWdZtGGg/hSqNa1J9tpnhhpuqjE6q9beGLA6WyH/T0sqXdRL314Gqr0Qw
/SbqgzxRGE68VQWMifh3WgPervMHvClywWQm2DLTJrY1RE0QzM9t5U5HOOgcYHGWQxWIj7lbPLcC
L2PjTmsg6K90jLdx4JzDPCX5HJZDFHNE7S3rdbbhIgv2T7h3TjZKMuZ/xV3F07Tw3WRD0PiqVp22
IoPqmIS0XTqS2Ojk5BtX+e/EAlFBypFUTqe9aqBk+0QWcJ6gkRMB+RcpQNygT+58pE28YMlVYMCO
E4N7nTO/sTrueFjvhSSsM0xfAHSf68Q7dV6JtSjyV0x/bgmr3sSadwTUelt69kmfgPf2zlMRxw8l
MXmTR39Hdo9I1YpVpUdbu6W5EwIuzwHotsb4nJfFE8co8OO5lR/dcPqYRnmAP9fzisVvjRmcYUts
pi7IFkXuraVTPhl0Y2gO7HtCPVdZa70bvr8Ze686NE1yho3y5NE+0HXic1AYbBO9uCNgg7mJyFHa
qreKuSK8Fv0Xe/CDbcSnoJ2FOiZwijnIj8LsCQDIjpXuve56MvGwmBIhJrBY0O0qS+/V6jHkYO8i
VT0n8tzV5Icos4coYuTl2Y8B5wAn8iByO7VA3FOwpgQ1uWeyIGmwtZKrWifOFUEUIYlH4UONUtlw
Uwvn1dPT/Mh2nP1wYu/KSwvEmvGOQp8ypmfNVi5RII56bEPtegp9h+Ri8K5eTu0P3SNYyM5fdzUR
Lp5JxeDj8W9k4B0NDllsAX5zLASo2FRTBKt3LntkcuUWLDeATAlprMqDPzYvyE/u/S54yFMyVTIt
4D0KHRdt9vAj7fxwi57zClHQA6Gge1FM9W0Ou2o7+M5GC2wIJQKx4OBuXMAuKwMy4qay6DS4Gkw7
X3+2KYawEARbG1gw2ZfnoCSBoQuNcUMSxwvCqHaFEVwsPJR7aCpDCFECx1xbVM1CGASbakmV3gHN
WktiWFZWMXSboLeerNxhpwS5yotQXHkK/HPf6hwh9C6ACkRkmdn6aH7A13PMXqI2a1a2Kn7RlxHL
MJPHyhyOVUeuty32tQR6CxlwuI2yfCS2i6QGmrTlEhpTt46QRl8HOnEjClg+z5+5jYALAKfUzr6X
T69BRdbDRPLRzpdqqDjL9qhHTdcPbkjbs1Z+38f0SOLiXuvN8LYbXJp6dooKdur0gbQ7fHLgFVK5
IV0jP3VaZa99QqceIosIWHIwCcMAAAhtVhePZgtBbrR9lE+xJZKlWaDqVmP7XgDcPQmroV3l4mMz
uvjOqr07n+VLx/FwOxm8ZyWhr9STdj+dYKf7D8jTsI4544ZD27lPshNb3bCimUZoQEG0U2+Tw5Fn
W52HeOlbEBUh5a6kXnCCjBBIhbRlCcIpum1UexvaiR90AUt2ZxLF8tibR5kJLm5rKAiMJG7e6mfP
p+hRyITZtYvZi0pvAGhoeQfoQ0eO2cDjC/2clHW8Lhr/mA/Gj672znFBErvo450RBc+DoGXgGB4D
jIgu+1ho1zGtxZWs7NdIFmdU3TeRmLAYWA7L9FwNFfqJ9gsDBouzSUVTf3wzsuhZMw2PmFJx60zx
TUObAzOgcRCmccX4EgyS0/8PZ+e1IzeQbNsvIkAmk+61fFV7o3YvRKsl0ZtMen79XdQB7hmVGmqc
AWYGGNesYpGZGRF7r/1a1/TCys64mjJe7mLyzTUe4pdU+zMov4kUrenSpJO5igsgfn0iXgrcxZVs
d7YKrxl0oqB07tU8XGr8DqwNi8TJafYaTuIFEHGsIBAmrXVfQVSTHQFyYyIXt5+I9jLvEexlvqaf
Yn33cv2gy25npZrmts7KDaPjjUGJC1LvkYPyr0m038qh31gTAE+jLdW6yO0bQDE7Z8oQBnZ7Uw/X
nkCpOY/hpU8T1jama2rUNwyljMxEqO506aKSEBU7tH0PfsPazKoIrlDj7xmdEpLmjRtT++ZWmaNg
peHL1mzNIglJ3lUPGjYYtnbQPW5/zA2XrkTlXefJ8HMqvCV/guZ8Dw1KDLSvJ3Uau0Iy8nGNi2go
qc047NgbrSG0dFVR71ppEjCWm+kt+FA2S9N96/rCfOmQca4I67Xvk7ZnVlfH0xZHd3OtJYOR2grH
Z85b8zYxO/6Sg9p50iUhe625mFwkOKbGxElH43UT1/xwaQaoshjiBy+lrCyqJc5zjD5oKC1pC/G4
N93hXmWas3RqpXS7o+c4mVn9ZuN6ydwCbQeVGe2lswO+dofKcqZdM6f7SbBXrLQl3ZuxG5pvUbcc
krUBa4RGKL8zjW3blQheO44KcTvKtUdLYxPGodyLkYerq3OgtWN/Owi0mrquJEldDpmWeg7WcKx5
TlBk7t3ZJTjCgpHjyN7aEZqRvrTOOF/lBpK+jgDqVSlpoCjPBjKUjRYJCWSE2Ewwriqq4QehgJ/n
HMu3lqCAnfHlB9umU877nIPt0qAJN3Q/n/Kw/ZWyFysPTffk5eYmMQiaSz3UsETN+BeGl0d7v0+j
bUXaDUWhm+zCLHtjFMEovDCoaYO6cQ6mTzxY55No1iqvWKNsm9ajT1PNRo6dRBnZHk3msS0aT2Sk
6GskUcljV40GCVM6eZQ+TET0FSaQnoERmlHF6zxqONl0NB3XwimmfenC38uYhm8lnCyqX7Tz4cRh
C2a8cZvmjv8S9Vlz6CMnvcfxBC0nqew9fOoefpf32gawdMKUzpij+FGitvFWTeN10GbIw4hzkW2j
gGZRCLOdndX8gNMIzV7X9kkB7KFTzdR6cssniLuCnkdX7ULYBlS4sx3uGDtfNDTTEWzHdo4YNEpA
+jZpfyWxYmwtD6ZeXQCcHxd4ehQCGkuyttjHk/FTcYw6QjCnwnMdev8JGIc4IqcAEdIr0lsPcCUW
PotZFf2OkpGaZ1/RE+/2hhm+uLYx74a+P4APy5mxGY8aGs1GiyloAau4T43hImMywja5TN22gihZ
cowZLqA+QQJJ/Y2S7q41nEt3LortJJttKzGvWkNMgr1ub7yC8LCmvLZK/rTLVNdN060geQzIW0bs
Hfmcvq3pZhAzsPHN6jTUZBjkZn8xg3xdl1zXrLinLsGcUzsVm8IOsVA0tr1GcB1tBMi6rR5sjj8t
sxR37F6YWgDPrYPv8wyISjsfsxs/oY8et57bX5lueqlDLAuwoi6DaiD/y4Zr2o4XE5l85AqY8Saw
E+w3RXRkl8nWksHyKpY0xlS8dFryy8oOrxynOhoKmPmY0ujEF7T8vu0ROsoFNIV8y4pxVyj7Qjsl
T7RDo73td5QEPDfT8vDUnNUJQDtmsiGyKozHxQ6I+UqYCYv6eEdPU32IGU6tGTnbpA0ZCOr2p7KY
SnPbhR/8MIGlY1c8mAD345bzf4CxohpqCsjiPgb6Qe8hNteEtW1xK7wlbX7P8eLBwb9BP51VVMfG
hT3z2cw833oL5qgb9CWVnfdChrPHGuN6LCWcbRMvb9fogseVHiQwODc9pUMzbqKqvrO84jZvy430
6seypukXBodGp1coqUEQmOq681luZF1ic3Sfw9DZSrPfmwQDritqjPXsabTrZfGSWPYP2MhHg/Le
KVhic4QRSCj8K7uhO914UPVk+kRL4xhmRG40bnXLzNFaqVS9WSNxQSQ6eN4AvFt/hytEskMHcptF
bW9H1El5U9qMwKtF0e6bu1rhYggx5K2JYN+mPPhXEUeLrZRhsupcAzJxoy9yv3qeY9lvPUlBsswn
SIS/hRG5n/iYbdlAdwYtlrbdvTJ6d8UeeddGFnke3Ok8vUdbdavS4hc8emDwGsh1A6VnytrL1OeU
FiQVP6inirU0QfOXkr0gLsv3PlLHUpQ+viGKxtDT29K38m3hNm+2tt9R+fBMZqQakNJkrqq0QkA/
iKNSxSXGF4ayfcTdRVYfE1ZxLEJzTSoyVP8hGOHJS5sNJyMQQ3fXcy033gx6obaH9tD01KP4fp5a
1pxo8K21RbkLklFdNiSsWnHzWFvpI6SgtZsOx4hX0CLjtW4yyf+IqRL/652t5RUlLcFTbrntR6wB
kJSzFZXOyS+qd4Bql5mdX056FqeorSAqQSKpe/+aNJa7pAwPnHbJ67Gp7xkS1RZryUSRi9i4Jj42
v4HIXq05Nf7syd4moI3yYCQw2QdOaVf6hHR9i2BtOxMJx/DDvkmSBCKFvaxe7i6MnAOJcO9Fnl9Q
C9A76Id9p+urgJHdSlnhHf2jd6X6m7Lw92rikGKMj7S4QAxb795U3KilAmRUusc0sMPCSu+LrMB5
6NG0ipNfeieW1vd6wk7acObp2pLkOMD2aI7mTedHz1GHRlR1i7TIvmjdFkGTT35JaHzkYfMMg4mD
FU2NKOF4nyfdFRGcND9ZnWYN4m1uR1CXVfuike1VfvcLrCw7Xqer68mbwu3gWEyMvXE9FDFouELd
xQ5KlVgb29nKkKxHp8Yd9K1A3XI5VfVN0EbFjdfrZ5Vh7s/hyK4CEhIw8m0Cw7+1Ae6tCej7wWTn
wkTEIKLhJ5YlmJTZcBVkzk7X48Fzi4NuKnNNoNxdLNqj43KkjYP4SSi9m41hpmUWO1u8Vtmma/35
VDr9O+MtegvAdJPeegnwCVJaTGqvWkZMogmnR94RZweR815HHUdvaJO8VEz48EbXFcEoy0NdI0Jy
pvIb3u23MhFqiz4bvnYjFKTQ2N1NHmW022AAdLtfZlM/NUkG6Y5V0C69q7EYnuLIe/aqFMWGS1t/
MoxlNhFTHXPjuXmUx2SfQS/lVOrcgCCmra/KV7x7wRqU3T2ajFsRmj8Cb7rG3HClPSISpOc/GZLs
ZHtm7SwNhC0OsQNBE34zHUynUes/mD1HTpg4iB4IdnkJ6KaSTD7hCOP9KvL00andS39UggadTtZB
hporYZjXttPPxtGXCCV/Khdyf9EUT4k/7FEML+5D6LhdVV6YWHPwzjYDDOPOened6o20RTrDPoIF
TRd15UoMNjVTo1CE3SanCJDtgIuUz2+P1TGzp+dOWe+SKtqBIQj1zaQUTqy3jIg3OFEg2Oz41e55
IbD4BDizWI4zIy+3homxGmrmsIp7mq5sOpBr3ZMlmyOw2lPb5PWxqdQPO4pu4Q8ma210hzFTwRqj
aLHNRvEzlbTl8345DxCfwLJM5ihOAVp08mSqGAyhwWIH/56x7kMyET7dqlfpQHFJmanFlbRO04h0
KAyZKqLSxF2/2Np7KNzMwTlUTNXwDuPymqrvzaq6D2FELxhiynVDCMIaEhWGYcUU1sWYjuek28Mf
ectjhD8JMpmgI+0LBzdi5LY4FH6MbQ7889QJtXdC5+RqHtTKtYigK8bnJI8Jh2mISpeYvqaKf/F1
d0Vz5invnF9u0J9cHNhFVPxqLbSBU5Zaa46OG5X6xyCeTWLGxkPZOoSUE9WTIK7I7fHdYVKxTWN9
QEx0xUtEeyyJ71uQeqvI7o7USVdR7P7wp+RpDMgJDAd75XfGezsvUE0d0gVxD2HFIISytN1U7ngI
zHhLDjHARNIgKvahGcBQ7k3OppgiQiICdnMaMJduTvu7j9I3qosLJERHwyuvynSaN1XD5MSlrWJ2
0yNQPHy+eXEyDXJe3ABZBv7ZtdnZzqbE9EG3D4herYb72WTPpRZJ9rTZd9T1H2w3h8CKy3WhaLpE
2nuOJHNo3ItXupaPuRVNq9QhJpd2/X3NCnxCJsJmwTBzVbX0FwgEjfYGE2PaIeaViL3yBjvAHXln
zYGj1EHm6cMgovu8saeTydpxHEHjs9//Irx+j5DU3s4K7hw7zs3EnGWlgvEUuuKZMJdX9l9CLMZ+
b0/22xhW132S35eaULmhjYJdHpAP2fsPM6GUJyAzvE3spKYJaDvhlIfxL9kRz3mfw5lhj9z6df5k
JrO1wmf8PgCFMcpygOQUB5tqHC5S/syqZbMbLAM0ipN8F5UJr71HRgSJdSUZ7K7nen5jHF9s3SRm
Pk2I3BoU4HXe0sZCQPmrSnqQofzkyM4Cmi5+vAGteE+Nfk8PhYYbYQ9I46k/2XposCb008Znpd1y
n0us283yoeGnky2eyt0yOd+kbLKFOd4ObnJnpCEKKXeAW13so8JEt6EZgxn6uaw1i2YYXrfoFbDl
UfH1Tv+rrs1jRlsKot/tLOIrmXYWJAYYfMZI/8uamDg64WsxehWMBKQlGFqvM7SKpIo6ALbs+7As
3FM3xBI9sMt2x568FsjGeD35TjE64kmJy4XxZOnoYiJYXfidw3rk0d1Stlpm3t/C0GvAOov+Uo0o
aUJWOtsiDd6vxnKDXogebkgPSYKYnR1/jRmoXWd+eqjrAMotzUPaL8FmlMMWeMa0rxGPnCxlQOd2
nItAmffJxDwxY1Evu+QQTQSCQgJxRpIMbce9FXXzAYzsWknrwNYVHLzR2Yw10pBhbK6Bm8/MNlhM
TKJBlgyINYO+XSklJNCOhAEOSkbG86OzRZFCI79zQTzk7UZ75C5YvfMqwhS0sEtShF8lzboYIzo2
k9yzJlnHdCRdmjBHegUGz7zdxXtcCfQAweSLUZ8s4uWtrntk3LTnzErORMbHrrubJFsM21UeXMW1
Md8JNd8pJzLWpgr36PlvsczuU7mIRgv3oy7C9pChJyenI/4WzHG3zmkAJQo9bOw+lqDL28yOjzZM
3zXvPbmXQUXZNX3MYUy15W3ytHjzaHmS/tzdx/jzONLiboWgzykuxwAvt8pjVoWDNpcWf1leVqp7
6FR2mvCutQmIMMu60TO0vaKHNFe42yxbKkL7rYcYvq7D8dhyKmTT5pzT7fLBQP2T0xnqWJjacrxl
uHBH/DxqVC+1V5nL78kHqzn9rqkVrgXJBauynk5VZf3SlrjWyOM3/hDvLZG9Be1wXYJPgC3tqFXF
4w3+AD9LFRzijGZVwojGHj3OsHihUSowMGTpIEFHZ9lm0GSuGUzdNi0DSzTX4gbLGAkPdreP7KAG
X+Dt3ELYG44b+96P34G6X1nky5PQl6FODH5on34i/FRExTC8YiqndU2r7VvmkT3ZKrFvaUMQaMFc
do6+h3V1WUo1rN2gRbIWenvK6J1pEQgNoeUDXT4+VNLG0Xvxn5Qjkkp9GUTR8B71gz6MJDEwAQTW
PTmeu5ZNte0G71ep65vMVFcBVN7OMfFCsxqIXr6SW5LtxqGqSQyxcuQ9Jd3KRtU3ZPh5zPrrN+aK
W1zudzUggRMZyA8ZO92VGI1fCN8eIJrfYem6HFJoIWVeW/cEA94SYfWE6JMnMOCcKBfTO7GG75Wt
b3uSvLf0AE6DG+7B7F6EGXfRbab0orbjb+gAiaqM+nzbCwDBbmZsjNpPLseKl4WhbIk6OPpZSJgU
BK1JlMcENuctqUnlYPpbNXOigYP+0+txIc/tTNUVyuR7C9d8R2Bldci1uCxoICGQQ2pSAKXgkEnu
OVNRGPL0kOatYch9E4ptoBQ5f50DcqNlYy1tjjx1RJi8PxMZOajXdC4YC2BLTw2wE/MSdcjUPNtb
IToQ1NKXrQcHW2VkyTEoGRLi1uJ11waPqOODFWwQ+BtmTvi7W4O4twrrgOeazSvkaI92ZuE0PFYy
eRdttYPGT5Bn339zKlQPYeEReLHEEoWI5jcir5it+vIGJsC1iX8NxQGhrbTreFR24TR6p6bV9YFq
aMtdGNZR65L6Hod0I83iBt/lTET9cC8U0pthHKd9Tv6GF3NSdTB6LrqSb1lj3pfNQoFoiWiSPRNO
hkgwQmKkF4ZNYFM2rhOD46A11z/HJLvvS+NnsMTGVxluBJ/p567giFnb1q8aBUwWD6+D2X4fdP4N
6xe57Wi45ohsjMn63pGTTg578IE6L8K4UB7ivt0FBjfWqqc3PHg2qtMy2CU+ScEAQ5mco0s8qZCf
tafsJVupfp2lpmxKqh8Ezzza3vjCFIaHj2li33F0jkeWcsec3uwwJ8MwodsX1++iChgg1V30Y0bV
sHJG+cvu7frgTOpd9Sn8Q/0qE/UjsZ1TF1RXjXAPMksu/EjcU1iI/UwLbdknDxhgqP+n+hviDYqe
0P4mkybiWDqYlyTLLInXp4HVliqtOia2cW/b4aZtMXpPAU1Jv68+wokIdO5pUUmkRf2wcw3z3u/c
AyayY88YfgWwDDWN9g5WkKLqMzYNfHpWsOxH2gTtOi3THegR0gm6tN4kY/o9yQqxblK/uMzxqawa
mTEhtQmckIApVq1PvQvvpmeEhlbD0FaOsjYZ972qr5OQchIfHymA8P3tIrwhk4poLJP60kChMCEq
W/c14+U6/zHQeJvD6sFu+WOG30D7sk7BGL0mqjq1Aaca5r/HGanojeiyZ7o/axLo6GmMabcegSXw
zvjFOuwbUlIIaJktWiua5GlvdI9lax94UId1GOhNCk2yDd2TNvybgOp85UKynFjEVzOi1b3Ay2Ba
Yb1upJWuHKUudE3woEAMbdGb36R1emqW1mOmERw5wrmSuUlBDiljN+dA4BgwEo54ZTvGFWfv8ZhK
2sE0N/blxESgkxGbB4h0vaXRSrYRToZVnkNdpTIcPkQyDvtQZNFjG0T9WjsZVMlA3OtmvB6SUXOw
DMegZ6lkvzD82jqqnp4xZt3sajT0cKs1jKh1nPC94IdPp1GO3VrlhberXaBp6O5Dhq64ZXguzPpH
qqW3iy3wPV4Yi49IFd5VrorinjY8KqUiImqGpjxVjWa+Ta4FLvdo4zJUO4ZOkO4hxYz3QZZkS/hC
G2wA2iRsTSJlamF1pd6OlW1uI6ko7k2wQqiFzcvUBMmPpLcD3anpckWMOo+Op4dv9EUBfUXCfvZI
3DzlToUoUyPVi4VQr/EcF8eha/tjk1BKKNG0hMSVznbMQ+fC6snr4CJ9hWyzqBSa7Ca7cClDnLVf
5tmHltBVojxiyFmn1fuc6WI39TZuL902e5IE1EcVotcmxaMTcp3YIfNeL76FrhLdJKKVa6wp6UWu
0G1TYLl4yWBW1mteXlSP8dI7syi/GUV5W7WQiVtSB6/U5HwPSjIy/Jh2Sl5mCM5FpK7R7tMna9w3
X5btbg5CKKJkQiIotaNsB4WxXcsioula9cCjJsv+7gSk6hlqKC5MKI88V81IPq0knZ6zMj6FpmpL
Ir6mHigOHyO03eqSVoC3rWlzH2lKEi8BdJFxIbJGWojjQ85AZivZDzc2hrIDraNinxZJhn3esBnc
zA2+jka1t8TrhZylyeIrklreZ7hadllGLhWlIUlTbr9Ma7rkhzsrxA5Db7TsHjFLk8OQbRNJ9Hm0
n+T9MDcNlJtZ34FS82nP4TNUeRVdGzODnCyMIzpH8WIhgc2+dZwcHXBVtdcTeOVrrx9/jKlJnLdd
+YvKgjNfnM9MHR3amkLq28GJhhuZGSP1TghRhh754kKOKLCMBBX174HVqQ4pG1cY37t2a8yWfzLp
iW7wdwEvo1D7buQ1TQjSPXYywIhWym7a2cM8eztoBP5r76QowbsS0bThMwY281T/NDJXE4U5Rru4
yx48wiEYk8r5cq5V+DDxHTZ1DgvmCxf0bwDimY3TpicCXcJy4X86Z/bg2kX50FSlf0wDTH0rzvHx
SxMppES511fO25zE6q7zjOEH4gWYGEbDvKLsU/+hzaKaInYKMveLD3XODsDFy2OPBxyEHnxcU/xp
LSV+IGqdpvOPHlyQq9gMhru6tUDA9WnDNorno4q/MPF+YlMGZ8zE3wVM4pvi7JIm7KS8LuLgaGMq
/Yl6geOzIsOuGOQXPI/feICzO45pF8supEIPdN+ZH7w1EttEJucf5ypxmhUDTcLMqk4zQ4crNtxn
bpESJNBi0OF8EEcfpZjLX7ziisAcKtlFF9wzjkhYdL4FBQXgitVeYMULJPF5GdDqhyqu/QsokAv3
skm/YEN/cq8wk5uexMEA2sY+s3RL6qXCpYo5qmqcLxQhtcnWtTx5lElLbOu/fc6fPAu+iXsdfTS2
bnHuc2ZZkmFvNfww/WDduGaB+Knrxn1HONRaFOVXvPbPvpzwFjQH7EL3r/dhRhdhoqT3j/H/1F3z
2O1jhZp/3YXOx7+/2/m1HDjQPvgR10WYbvvOmXMclwvFwtQRVGaG+MscQhc/UOYDARq/ZLt8ei3H
Wej/fuBJ/5zHkUeFIrjHZ/IjzIvECtQ6zalYq752D//F1/r/l+KSf76+Vo+A2Pb7+Jg7o8mECzxg
JMd3yHP2//Hh+H0D/xdl6569SvglyZAI0uLEzj9tW0/n1+iAzCv6owqrIEfd/+ab8fD/DzrXPb+J
4WyRv93np8gkgGtTeXVKTCERiPgJm+z/DGzh6eAF80ExQDUVZ19Oay39CDLeSaVTgOHJJscpHAJ/
B26LKfR/8c3+92L22cXiEjOhHYvyFE+dSbIq073UENFFZjTOw39xKc9xxbLKe46zPKn/wWgo5xCM
EJPQUxcl/QnEVPhothj0ilFSrPz7Wsvu9Z9rLQ8I1AkblhG/mBDW2Q+G4k7nIx68E04a646+vX/V
uoPe//sqv+Eyf13GtiGeOgJ2kn22iZZSq0xkXnYcQbvvUTaIG7wKNC8dhiPRTOxxIQZzi0sXZ8MY
4BIu0JkkkUXod9/9KBBLfHP7IL9xSusrxtUnL/7Cll44vNwJ+/xtzKO6gp8V+4dSaKippbZuxjCz
j5EiPO2L+3C+WC+32xJcA9pIQIf77HZPVWHni9oKO7P0rnHkYj4C8Cxon7xJvxr26JDJI4SFCrIg
tw9tP5U0rlKHwxX/hZ8lRI9iX7yGYAgBVaft9t+f8NObQX6C8KUp+aBn23wmgCTaZIwfQitETAUj
ec9iT8OpJsT335da3pjzZ8Lypc9ojQMFZ6s/H3M5zWmUg6k8TU1iMbjwvK0ev7fF6M6rxmjGk0vl
pL543s9ZM79/ADgzpmk72NbPcymiymhiX4rhgHg6QZRFKUcT08Js0uIRTnbICcgnNGb0whg+o/qL
g9tnl4c5bTHz9M2Ab/7nd+6HvqmmFLg7MonxlVbP4rhEDoXCYvJex9RSN3PukXK9jFf+fbutZVc5
v99SCtYVODe+OL/f6OT8ouuC6WAPYsLEbQcHNSUMleXsHTBvpSsvlsGDSDAAlmRs7JrJyHdVNUIK
/uKjLE/R+UdxBJ9iieow3fMUBTsmza20dH6qEJ1SO/XW1o2s+JDhq97jtSj23lyBIkaJg0ERMfTG
ENVwKuMk2DWxLr5YcJe37q+P4/M6Mg0MBNixP38V9GfCg3aYnYhEcxk3R84N6+UHMigLZG2HJmb0
+7XTzdnH1OfJF9vYZ2sC4EOIY4Fjco47fw+6kMkUhf/BoXSgmeM6z7JX7p7w2e6um6X3Be/os/fO
JblEmD6gMzAzf37bITc4oE6DceimtiN4VJviYITVQKBf620czKwPLjvTF0vfZxuN6/HISwa9Dqfd
P69alc3sWW2WnbpWdR9hN0wbTc/7i3v52fLFRuZYzJN8AU3qz6vYoWkhH/fIgVF+/DFi+G/wxdP5
xgo+Bo9fPMbnhB/HphYyBT+cJzyTY8ifVyO4Sbap0VkQsvD6Euuu9DE3kaPCeaBSJIwQLXbHaHmY
AUgxOdtBkom/4EX+9fAuH4Id3OMw7hPecwZbwwyJPTOW3jHRY3MLISh/SNqM9maYOzg5XS/yj8VI
o4gJbZwcm6LJnv99H/56oPgEPmsqGxsbh3e+qenO9NM8zs0j6s9lIkZbaZNB6E2JXq3uhrRp95WY
3Pt/X/Wv14arktzEa7sQyjiZ/XnzRVOn9ViawTGYi35Yj13u3KrFPjQp980YFYKTf1/wr2druSA/
+W8sIZXp2and8whq7HpuNDV53m7zWkM2oevFXEN3+Ba/uNxfLwwbFDgQWH3sxDaP85/fz4hFHZWZ
sI8qzZCq4HcdH52y7Pf//lZ/bwvLdQK5XIseB/vjn9cphyYiIzwk8S3Q7gHizU3d+s21N9njRoqE
1zR3CB604kfL7KyV19qAcZiHfXEacD/7voKNkSg/AVbvHMNWdxWhvXWeM4cKGrUF/03vC6+JfdW4
dn1JwLFFu0oKPewiOmsvqISdS5qyro2tkdnUKY5JvV91OMd2QR4zB0/siQ4+JGFikawS8xTrz8tk
pPUHjTl8N51U5mEg6O6kmCwyejczXIAiQEhvOLN1zMGbIoQb+/k7EQGIuVMzQsoG2Te8QTVQvDlg
OWJyrEUwrbSOcA4jWxQrS8bBB5uwPdyAIkAjjOAcra41I0AcOYfvMT8QmhoS8HlLutTwmgQQpzYc
DQqxAUcjHvvJqX7aQ4aM0og8SnhADvNzFEssWQA+QMH4Ai7AWngp605WSP2do0V1j8u+elWdVk+h
GY0/+3lq+P+mZofowezTL9a/5Qn8Y9vkybEhYFOfI/fyf/dx/qNO8cumcULw88dJdu68mfoo/Ame
Pxiwj8/9m2dW2PXCxAip3D08nF/QeX9DFs+uz9uIt9D2BETL8zZLqjx3qoQGXwEu/LmNknbCciTp
5PfK+d6amQVNKbF6vUVamLRrM6p1utOczaddWJX9tRVUVbkJhmJ+6Y27kLlZ3u8jgV4JE1dh5BuS
y0Nrm4SRRBBtKuzCyYCpdwV7pr2ggJckEUYeaBoXLA7ua2T1hoYgs2EghLOMvzTk+EDdxDz4sR6S
KyurXM18nWnfIoyGAT0pgGwbn9cNjUg0WEiKarfKN7FTN78ksdbDyhiQJK2ixpkYvrDfMOBhgFTk
IKdE5JPj2wv0MMFsET5mBA+JFVbHxq3dN3bJ4tovDMYfkWWaPASOyfwN2Eahd41L5Pgma4rgW8tz
vUwUTJUcWr9F3geBFYBaOWCuXse+SsSm1tS8axgoSEKmIOYmDOBLvjgef7KX/fGLnq15xGw0sz1K
1jzPnGr08qbDnDrqcbzpMto3Ugv7RRqFnW7NOMLEySkn+PnvBfGTz2BJYvIIohKs+OdPNdkn9Wym
cFmnonVXvtOKdc/btovQrl/Xw3gLzpTpce6N+3yMo8O/r/7ZO7VgfqmJ2GwgNP65GkOww8UBquk4
WR4pyaO01nVdRlewkbCr9MaExNeuT5nZTF9c+ZP1l3hZ4dkWTT2bEuHsyrjuFDNYD8pPQQhzSk69
MU/ii6t8somSoEXYDeWPz1H27IDmuDruZTS5x2gOkXOZFtK8UmMtrOz4ix3l70shbbdd/klfd/nH
n1+oyV1tdWgoTn7onQg9D27troYsOoTxFwegT/ZQiBpIYjkd0I0CTP7npUIwWGYYxslJ4k5uNwR/
wOQf3W5Uly0xAgMqznB+MiqGOIgeMrN+k6XMxG6EJZdslJX22ReH/L9PR4Htew6FdUCB/RcU2wMl
YXnVjOK98PRLCbbNXAVKTnjbEzTbJaXFvx/cz+6BpKHh0Yim6009/+c9QFGKoJCJwMkDxX5y6IHj
Meg7c58D4fkBlA35Cg4xat0JONMb9kZHr6u8UyxnY9e63RdP2t+n0gDtGlFHNAaprM7xmyBH0yp3
HIBt1sCe3LivkQCvPJuILIZhQlpQNt4Xh6m/1w4Oh0thtWDIXUcub/d/7IigVfnPUEeegskUi7Kj
cS4It5OPjNydpdRnebvLBxu5JLVl+NqkJDN8cW787DNIGnlUslQF8NvOPgOg3ECQQ30iWG+6aaOx
RdPEAcXMsPDYLcD2PgxxWUioFpwKx9t/PwfLV/xzU2aqxxu+gJFpcZ+X9tPQayAQdDgQ1jZbzKzz
3STs+cItySWn+I33bYZABPRb/kXtZy3Nk7NL01HhDOnQWzCd8yiBSakoC0QWHlHx1u0e7TOuT1az
iVmn5aeQJWMj6C45bHOKJlF4ycTMXcTx7OykbzRRbz8HjNWhleZJ439RABNG/cnno/XHS+nQBv3r
RO/JPq/boCCAo6tIFh+hpVr9L/7NccbaqCFkHlkx+g3ItIcQv7rfttaKRwZuqoXbFbPIVKT7LKi2
k9XuMZLtRTG/upZKgS2gEA/j9pL20kXHNHblK//UFN6xsjCYVz58MjPcppY+1AbogELjAk8ave+9
YUsH4MHPkRYhVkKoEk4PsEcOmjAU6FXJhej6YzFZj7g+ji5jzyAnynRIbgFW+asZ661ugm9NWF8M
ykHuhmAhWjCWeoQAlEHbANsKi/MIl/QDoA4u7yk6iK64nKvi15wpRD/ghEZy54lXueZvEFrEgSUF
CMuT9DTP7p3vY5NT9oasIIuhb2+fujK4pZVSH6YUKGUJJsPKJxO7aYfrX6KU8NRPkfjfSgEuNiig
oOokeIGtUG9jhVq96NDji8LaelZ38hnXrfMxfPJ5XVPG/rNFmoujDnj+oGJ5UbCXIwKfAEKCV48P
7DjBYfBGxF4cEst1XuD/zhsVPmqjuNYYPoMMIFtgpt/SDPpUQOSYCsOdOTrwNcsTRzWQceoiKMxj
jElww4leYD1r7lVp7AZ/uqhbetAxwU6taz6OFrIYdooVtPgXmJu7KKbu7It97UfXHdWO7qbboKqP
DscnhMnZrkXXHEzdfgYgsElRtkpCy1f/j7Pz2q0bibbtFxEgi/l156BsSZb9QsipijkXw9efQd+H
29oWJJxjoP3SjeYmWayw1pxj6rlFdDTWXxuv3cF0jIAwU3LN0RhWsjpJI1j31GQ5cdiwbwSkgsww
r6Syf5hSb8yu8m6GJN+5FbekQHQZEx2sNEQKjhzCbNVTV1bpIbRxS4zySoQJBfX8nMFwQqAi4Pgk
rxGFNATF+uecoqlH2p8fY0VlgvzeG1nDQglZHiKBx4zNgau9zWAUN5WX4n/2XvHCXMf5eCv0iMez
sbex9vyVP6tu37jyQF8QP6RXnABYnDWqbWsSzzplj6sbD7RsdGpB8HmoK908fQ042j2LEeEervqr
oQrWHHB2jhox52FlHvryHMXOQxJBVMNLeYxz5wWP8S8VgUmRz3U0PxQFWloV3Tt15pDgYiUTkKT2
2GfOq3DVLhqcreyQp9VVeIP6D5mUwOFV+OMtyvB1H+a/zBlUEb75dQ+vy5nUYZR9t+6V2tVGn+Hd
FVdN1utNMIWbPm13wd8spWLTeE0JMQHxt5qnjd11FGwn3NZqqrPdXMVXgRYgE/ztjJi30dmR5uKs
ynsO0kf+QyKG9J2M572ZVX/SGUTLkCcQt+rfemoOpu4fZ3xrroazMFev3Vh/CeIZTKv9VEr13YFP
x1f+kM7eF69zfyDt23jKO9ut+ZKkIJQKBZuhM2BmdHs/RGhq1PeeTMiNGu1dWWucx+bW7eJjpwXc
cbGerexH3hD3SL3yN8Fju4yEHuJ38iP+3XNRlneB5+/LuX4tW/tqbMSpL3vsjG27M5vQWuU6edGe
ae0NknnP0Tjf1rBXkS75m6ho7qbUuNWxc5e3sgW7UyPma7G52P0TutmXQaffao08h0V9PbQw21L/
fijwIlrORoONc+3pcSo6FE15c8uB7CkcxLWX2Dk0NHXnNN6ZIDW5qoPk0Yuxl0VYv6xg5gUVAzO3
30DDTJlB4okUHm8pBuRYuPEWa2pXkUqjtZv0X2cW7Ea11ra2nDsj89eVKPYJuA3NBDNkzk+rLa+Q
3kDxrvLfRdedYO+dOI7wDmosk/Gtq/TrrOWXpGrPsNYUNJz6nIT9XWwEJxXW+wBRH1Nlfeh88dPs
wi8OQloX+7+ocGE5GFsAtJjn1IJY1BYPSTrf2RHEExyeOtC7dskCnYvxZNMxQXX3pIf54AXwFrUf
K768ASLwvK+78ivS4gzBq5JY/6OztOKdp5BDl/kt59/ryGvvCBa4BwwLyLI/9AIXpGlfT4nzswv9
fdi3hygL113jb0sUVH2MoyD21tIsbjMxkAVn198bEGiwMIBI8qp6+Kn+4CKdTM0H4c/HcjKf4a9B
GIjxD8BKCsboC0Lvc5Lpx3EKf1K62KbI3YY8+hZm0y1BmPemX9/koXwlLPE6y62nphd7R8UTmW49
Dk66JltMHDsHTQUuhwhRUvG18BYTLaiYsKT5bGQuw3/cx9N8sDPjdwlTZG0LeV+SpYxja23FLvwt
U0DN6gVROTBVVQL8o7C2dtcovCTJr06KnSvNDV19uD8aMTM8sZuiAHvqeWcrcg99058aTJbugHIt
lscgKnb02Le2js+9Am4HqBPTk9qUln6ODYadawysykRUpRT8OS4QuYdUa9tp70tZii/M2/swHw9D
P5yiaDCOEIA3MgnPo+l1m8AlNSrtT4mO2n2a92fbgGxhAw+ZLepM2begsys2AkiKjcp4VcC6ysrc
qKl7aMPyiSiT51zZ1x2YhyljKp9c+1zAhSANhLm4RUdfDRRnBjDkfWOcEmN4oN58k07mi1N6t5Mz
jgDo7W/DYlwdWHyMLhekZCFJj1p8hKBZdl2f7KNgWDU1i4CMXoIe+FXv39aD2krpQJfqaR2P2xHC
OMRRSnkyB4/k+s/CmLeCILwNp991U9uAA7KN4Wl/RXnApLiHws4rsPXr/NQ0PWCDYdz5OYABk/++
7U5dOW/TQGCRr+4aq0Y2upg98p+hOV9B4Q1WEYW8FSESt7PLjJwAgy/rW18230PfOGIo2MxEKs6V
ujdzEXFQIfY2RBiKhePVCaszJ0uXVK/U4GPBoIzpXBoG5dDxXMK4WSCuuMdITuUw6NzO4B6bzCqO
gDI46mGsnLKzjwZWOYzamG/F6qKXKbFWwkG1D/1kTWLJOh7Nm555yzGimyIbN54kBGwJZoM6vZsH
y1nrWjz2bflLpOYaDtiXFKdrNMG2dsR133bn2goeraa5quW07+XihjG6tVfZkFoieXKc+FcEiK7P
9TqzrWMfdfYa1f6OCutVHMRfejZviR8/W+wPGhQ3KFfhRJhJTeBnmGOW1J8cFt45JRFQ8//34su/
/89JDZ1o67Swuo5t25H0CJYHD1CLKZoEhjtrLiciTw25bhvrmx9K++HjQ9LfztDlUcWm/+aajocg
4lJUyAW8zkKWfjTKsHPBkC5jxJxjW+8mWy/6d2OMjnOWgn1RwEzweFrtkjyWYylfozhsg23RW9S3
S8dEb5rM/oA23GvlCZ8+5mZSgDL8ABl0YbICuuDYSXceDn6OcnbfWY4h8KSm1c9O5fldLHrjFxmf
LBpUyyX7MTcn1u7je36nIoEPeNF/0O+FL3lRjqGgFAH1MIPDhPjg2h8HPjORJzdWhTJadrP65Cz+
zvmf0yCnLMshDJxa09s3PCXDkKTFmJzEKIwNNGeIH0Zt30RGFu0S09JUceGIfnyTf7slly+WddMC
HkJFCIHc26tKmJfC7vPsaNbdz5B8ga3j+jNghmBgJ5Fjp+tmf2OEqjh7MH8Os92MXz/+De8+6MBH
s2qR1UDD/+1PgGYtO6uh8FFRbMMgVJvP9dKvqaM+3eLoFJ98Su/U2Sh1COQMnLgCAuHeXs8pTbOg
vwG4AA4MCKimvqmb0CCfV8hPOg7vXMqnWcXgEQG6wL8VgP98tSMl9A6QPhX/Waa34BeHw+wE4yHn
sPRJW/XvY7p4kzxDTxDJQ10Ur+fb2wKd6M5T5ETHoRyoDsRDbBd8fzm6QOxcyBQEmwWsQU3tQB1z
9a2D2n5eJXVbcOjl6E60jZnAjGkw/jZ70UEFXFcNZAQYbLgpVlYQN2TFeSpOjtXQBneeqvCclbAq
7515Cm4t+gMndwK5AyXYUf3243Hyz1hFRYzO1ibpDKOHi/707R3WQPEcPxxpD4s6ecDNEVGVSlo+
E5VuVTnTeogBbG4cu1JneDoIrNlcffbFXFZt+BUQ0OmGIShFeXNZNzQpRNk9vOZj4YiUUJrAetIe
fBKvkd7BFgwkb8rKHQfX4Y6SEgdJCAArA8r6AatOceaf/0NIEh59PiA7hDHB4L54MMpDRMC28xjU
vfdCaTG4zaMCAJsj20OWq3rbLZWEj1/H3xv974DjQdCGRVjyt4/uucuD+s/gDpQH5XWiW9+JtHBW
bG5RMmKw/2on83zfxnn/GxQTCYCE/sVnc4azupXZZF8lztjcQti3m8NQj/GV5PhzH6M6j1dpaXsP
YZdY310l5atKfccD/GaZj4pwmnwH28xX+yKmnHY/TuhPj03lptlmRFJgfGVnDFAtl3HWrGVvV/PK
aSrMG5Oc1Hez1fqaqjoMacus3RCvqmA7a9rN9yqDEwM4Ask4IHda/9dV0sT+hiKwH+2c2K9JEMzA
UQvPvk0yhuCqiibFdiPoK00LN0zMU0t9FikcLau7nhntYWp8iAYeDoV8VbB0Ovetw9b+NOiEpDXw
GLCqEvxl7HXGOmaaj5pfvT0X3sbrGqE/G7bL53/5tnyPUpRDyX+RMb19W0yxPeAeIzxaCK0P4Rjj
8qSlBDdpxs3XWtEdR9Psuplia6ej0NgijY2vPx4yl9Ph3xGDKGGZe/mQL6cocg14Z8wcR3SBPnx/
t1jYGEk8jifJCcf45J7fE+aHYBSQzSETQL94MUJtS9VEyuRMicrrz/TPnN+iqRTRMMAf1p0fBdve
cPl2eyf1eBT1IlIkFLpdqJfefFfZdUk5hSNPcejcXGjSuf3sxTUmW67lpL1oZRpKIxYmS3s/8Bo/
U55dVqeXJ8azolGD6RL934WGo2ia3M5FFx4byQ6ZKC5fvqRhoDF/18VQr4tocgBvNqX33fRtSKUf
v7B3L49YiNgU+jKslW8HTdBNVYumIzyiNMWpbOFriHNCnoGymVv0nvEdDJRsK3vH+eTKl7shBNlI
Hi3PpC4eoEAUb68M8pLKVR2Ex87KZqzIUkFMQHHaXg2t8uxda+DwJ0HGxmv08T2/e2UXabGHmIX2
4sWVw3GueZw6OjYQNs686xL9AzUqHCX91ou0c9/Z0MM+vujlHmi5XRtJr0t2uOfScnl7u1Y9Bn2R
t9GRXgF4G6X94H7OEGUVKshJSyg+0SL8+2IDxoPLwELRSnDpxU3CTk87B281GNBIvxq69H6SyQIu
GIyiSfdBqxmmyxB+FxjOgk9u9t9pIBAOQtrApQ6Gf/jis6wgSVOQYww7WpdY+gf5AH8iPPllHH3i
bFlmtbezHl4Tn+4w63WALWN52f9Zo1pdE0bEjzjW3Rh8T8Cf5gfRdO64+/j9vXNLWD+8v/ISUqGD
i+80FLXdUiHhOy3q8TuQcm9FzBfQlQV/+fTxtcTyP7u4KbbKvokYEjELfbO3NzXNQa8MVYbHFuVa
uu7HKbsZxurUGNaGoKD+Z9xbuH8jBvhT2HtUFtq0+1FrRdxwlAykGoElLX/qQbnJ3lLh9BuGUH/K
pdkND4Yrwwcrw1uyon4DTmgO2/nh4zt472mRrWgupyukXJdbKB+b4uQqtlCxaesfpLzSJfGSeXiJ
cuU1n4y2d4a6JRjjhGL/7SxfLHyZFQ8DO/QAKb/U5alEqE+WgIeeFFrJjGjW69W6BgrKAWuu+v/1
ksdSS08XQ9BfAfHy6/4zAKMggUQeYENTnkyvE9fnKmxSYRtRp/3kCHD5WJcuHSsd3PJgEYJcCqZb
Pc1WI1julqIxe2OO7PSlqlr2m0Yan/mq/u4Y/jsMl8vRqV+mabSkCJve3lpGb2SYXMKqdGy3xZEV
M/3dREkGSZdfKfeJScNlOxAMF99RvAicvTcN+8kJjGLXs2V9Goch/0OCgwMQjTbm5n83yJaf59Je
DejuW8uZ+u3PKxxXUz+ynAP5WqRYYnJPok3kyBLYZOwQhvLx5f4p0HA5z0RgxlxDr/zSjpWBsCKz
xzYQwrSgvGs/I9oLnq7w7ow2FDeSRwBWzpkm0qrSUWVXhCtBw/v4V/xzRlruenH9LCULIHuX3XRg
mfD5yVU/NUQN/XAJ2saFvk5tw43Ovtd3f+pcGV90K1QCYbborhpntsQnj54jLg/3cmyguQ5cFjUg
qJdd9d6ciqkk3+Tk11lzHpEg7DMDh0yY1MAUmcDoFunBA4mRqXWMnXczeiZRngZ0FjPMEXEiKqP1
mfg/lU+zsXDI2SlnAsCyoTTPrl1aJIim40nJYSlrmhKGLVvpLs3xk3dVdQyNrjphRAHEMNNMUDL7
lXmQjyMXldTiFt60beJviUIj6Gie1MkDj34q7Kkk96uv1E092NE2Skt1T56O3lmTRdKmyvnleaEX
PIfh9CsAtHRO84iM1sk2nE2UGt8mGdOUBICzTqNSfkHI6O0FO86djgleSdmQ7ui35etkaAd+Zuk9
OxLmc1ok6dmucnFHoMVzMQ0DrVAU2bHKsnuHBB9amqK6SURrHxKp/FPSNiZ9WglxtoHsmxGBhjQH
KzhqTedZVMXXUvjNLlRTsCnUaK19UpMOSUME0eRUnE0yAh+/EUZgX1nsN4gxIs5Pg3h9EIgQky2U
5mgnU3A9hjYyWJhg0Me8WUC2mYaK4QOJz42huiI6KNi2ft7jARqDV1PPLqs6QOg2XUIhDb9f+bkC
61ii8q4CtImO7qK16NV00L5n3DVTmbzY0mByBF+SzWv6Q/aWoxpAN7q3JzvFau7PISjubPr98Rdz
ufP6+8FQUVgio9luXroZ7HxMyRaa5ZFuX/8QmUZ/ZdLx+p35VIN6Y5iqT9ajd+dND4doYPGXCC5P
QXNltkiUMYl6rgpeYGOJp2YyG38lx6y5g8Bm3s7sqL0vYdWSFBiFqjIOYTvS6UnqGiBHqH2066jQ
8jUxuLiPPn4iy8R4+e0i5VueBZKYf6oJ5gSSesiG6ODOlJy3nAixzUe0hbJPJqt3JgmbiVKghucv
yipvZ2gmU68b2zQ5chD325PljWRRERYZ/fIEuXCQNlRebp1iLMu1BrdunAy7EMknt/verxDkhnt/
t1IYA97+CnLFprioqujoVrbg/Etc5kC7n/tu3NvIyY2X1vXyY0KGL7Ccyo8+8Tm9s2qj+KNy4HG+
YiG9WEbRd+VDg+X1mOUTaAd2mcwSdLto5DlMon8+frnvXW1RQLP1xtThhxcbYkIGHJiNUXwiCMH8
3ik3fB0Za+3KBafwyd7n8iTFp8UGFT+5yeM10SO8fbL5gHSwdhWiC9fu7UNJP/s3YXmJ2sckGBb0
TAztv8w1Lb0f//u7ZO2zsNSE3O2lNlQXPmIgFO4ndhwoiazkmWWv/2rkcnz8+ErvjB6c81TtHfqh
HiXlt/foR26VBcz4J9vHEXAAMD3fOUEN/GhUrledjabxwHwPNLZXRcJAWoUz7PZPFtzPfsXFGKYw
WA5LnM1Reyi1gJxH8NDSmHkUbDHI9/RUwq1j7bQCSm65+Mz7ESxHtos5gwcAaiGw2Oeil714DF0a
mCNo6mMCxOC6VHVKhstyxLyJHSv/khOAAYhNI9veGkUcWWC+neyrm4X5gy2FItlSl0gcGUPtrZqm
AVx3iowmHXXzJwaXSbBNX4OeB5u0AnvqPKVZnuL6O2vh1muoWPkOGu9NC0MeMJczuF9TWUDCmRBg
iStyViv/N9p0JdZBZQBQrOwxfZ1KGYybXk+tuQ2HENJiFuKqo9owEEwiUF89914mHhsqIwVgrs4P
NoPua3wMQAyG6zFLit9j5vcexHRffUufklnuCC4Ru5SouU1MyOE+AAforioo2l/U8jxcm0SxmaMV
DH2rk+k2NazpRyJSh1488T7BOnIa0kNrepEdxhULC3VEsPRNhKMDibmdNGpXRFJ22xgZkLMxBkEC
x1zl7J9io6zBPwq1ZI5UQ/NsD8OI4qYQ2WtRLs+2DPVNCcTlzq2J3EZaL+lnaxPED0J2usEffx3v
zAAc9F07YGKz8MxefB2dNprKTssEo2KPCaRFzvhgWUMlT7Vp9t/SJEUTlBfBkH1yYWuZWy4GJN4n
eCOU/1zqjcu//8+5yy6oZvqZPR0pGWXJsyh8I6SrPccNrYKcLe+KrMhkRzWfn9HVgDdVlnqKLJFy
umnTkH6HCIfI++RDXT7Ef34WHVQM3BRfeC5vf9YQF3VkU2Y8Kk3mvSmWkNXBoMOih2ptlRk+AcIF
trRgjcPHr+KdiZ+pkPYtqWqo9c1l1f/PAxkhmEdd6cYnkm2dErFNQNd7yobsqw90L/zk+b8zIXE1
Ci/mUms2L5unCw2xr6BVHi23SIkrhvo/ETG7jUn9uEZIo1dO7JB27tfkk8ed98nKs9zM5WP2zQXA
QfXHxB1xcbNoU/JujLOTKiMoSI6FLXVF40bXn8jW/70Qy8xSUl9KMfy5mHgVxLOgJYLh4HsleRIB
XYxqJ3q3yPcfv75/L7Q8Tk6XqOQpafsXBcLS1lbUZWwaHXsgcJiUBvGrI4nhy//lMsFidebw/M9n
o5uw6lG6N0d0trJfk0RLWjqi7/azXfA72+6QPZdHgZV5wb6cGYba0kzWJkTzonKQL5GVKcMKzKWT
96+B6O4/vq9/x6PHVRbITUjdDCnc2wEBOj5LTfQqhyQpyF3z7BJ9H6GmXrmb8gh4oogF7cRpKqG4
8crJ2jKtqZ63H/8M57J0x5bWQm3u0shcTun2xfefINAlybMtTkkI7hABMxzdlRvF4jwiliPDF8/j
rW2NBJKh6+6+UfjuSV5ok6fOdwG3J3KMvzJlSxdvAskESKVjx14TnRr7uBI08UzR0AUPU5SOD+z/
OExmRpqtrDwAeRbXocIr5QIpGgSxECr+3nYz/M1ywm5R10P2DYPKnG4RGIY3Drjh01hZhdzIVObn
ZHQxyroGf4iP8L1z3FUthZXRswWIzqq70oYMPpm23iFxIEynphFS7vScMLz4lKfAj620ScKDrDIQ
dDHEfLQ95UZFUfHYo8B20onsHdUHN36tbfxpAihXh9upGuTjNLXjsapswr61Vx8/fpv/jmEsZsSb
8f3bbHWdZcr9z5RKO0kZcUgofUgVo9wUkT0ShyMzo9jXFtllq5wo6Gnz8UX/7fNb9PiZA1zaMiEF
rosph5yatikrOz8BdHTG5YOhx41QPwAQ6UbdfCWneko2EBv19yLvlzgXpCzXOXmZUJhz2HNrol+K
P1VZF9eT7vnA6YeVwG+UxQfYZmw45AKJJtTIKTdpIrybiurVa5YXMeJLPw//eJwvHjBzBp+0Jd4p
X3FzIYYyZBMYU/4u6/95pIohllsGxqRIEo6mvCA/TMSRrNxe9yAga7UpPNnsJqXVCkZwSlIWWs6P
n/C/Uy2nlaWIx2rJ53Y5NeFUtMAsJxFYdGO6Vx6eEbzxkIQ/Of7+beq8XaW4EHYf1khaezjo3o4f
lSazasZyOsKh1M8ZBbuIHVxbyQ1QtDnfdWVq9RsysUictzKG2ArldErWQbkkQOk5N85OVhBl1Gbu
N4y74lnlsXEmOCQkGYagdBqGAMaJoJYpW26PPTOhh4Rj/OrTtCMmKI5RMwd1IvAeT870o0A0SFC0
aHp7a1dT1OGdmHENGGkRlHcfP+V/t4Zvb/5iGFcuvWD2AdC9TfwKqScBfyf2ky0Tj6Ry/9WgkPn4
f7gkfqalOso527943m0YhXMXQvFovSle+wSNneIaq0Wsxh9tX7Tr2I2yTzYI/84RzPKCV8w3a0No
vFh4AmknJBYM2Umwg7ih2V5ejWAk2JNUvfvNA1iYfDKslgf3dlQtV2SXB2GK1sPlUtd3IEXd3k1P
zUiI2mY0iG3muOW61r51+GKJDERrOXLQ+TYIT+WffD1/uwxvr0+9dyFnhH9xB5ccADJ2tVuOdXS0
m7z+buRlaqyMogke01gAXbdcKFGrIYvYWzuta5qrLvILvS7aEa9OM/XF76zNybtIU+u2Srv4azzU
ztfAAms9QIsb1oMy5pY6btyxf7eSuESECtTqhzGgj994VYmENiPv7+PB8/cI+/a+eK7AQFAK/7+1
6O3XWhK6IrzICI54AsW6jiWRcRP7okCZWxsf+8Z3q3zfaRehMO79DZzIYDfJsvhkFP+7lUFKxq52
mTXID7skYNXR6JJl3CanlHRk9xR71rxx7XjEbmQqF78mSr5mbbczEOZ56CeU8E3v//n4afx7muBH
MGc5cOcs1AkXn1I9kumGfT07Bk4e7qI8zARrUD7fM7r814+v9d4nxDjw6d+RZ0nd9O2DFzH6YQcq
9hFGFSEL6QQqebA9mOxVbxxq5cS7jy/43s0hLyO3lJIc4siLs6OT0TYeBqVOOtX5tSAuYz9qk16G
qP1PvpZ/Z0FAJAhPUMPQSAMO9/behjigbN4U2SntM+S7aUh81AYKbUh6kmH43aofU3k7z53oNh/f
5F/t4cV4puLJERSMO5o652IrCjQoVHY/07jri8zeKsNJxLbpgvoKFmp/iKSKs/1oui2uurolC1B5
sVUe1Jw7JAnLOSx2wjayhiSjiNPyx7/OZtn/dx7j9yFLXSZOFtmLR9N0jtESq+wdmbLxr2PU3HZR
DyxybsIdou/sPIeyXQxi2cZqDOds+/IAhqk4BV6PqS6yDkEu7eei0v4T7zoFj4hJLCJB8KeeBS0m
Sab3FOxwaPZbmlUOhqeJyhS+Mhd0wVYXGlyn4d6UbJ63TSXu3NKls9cZ/kp3zpGkOrYjNWyqfM73
M2jrlR2k61mTGiqArEyF/pEOxXl02KJUSRpgXgkSomyciAbM/NhYmJAMMLRiuJ08HiRn1tuSTpZp
lNNzG0wHwx4PRGLQcDFagmraKgTFUNzlRkWCMBluRvs79OPboAqI3YR5gFJoX3aQ7REPczX07rsw
9H+mVZ4ChY9ZBFYjNqwtpKbkQCfUOfBjvD951iJtqlKSllYtyT8rRStrWguPQiJobhPLY8njDpE+
dX1g3Jt9k69GEKW/pgEY9Rb7KhjhpvfkJtSmcSRehXflFv7Ob4byYCkfpr5hK2JQWhbDhymum3YL
2Myrt4aNsCiMx+xU91F6xr7WbjMREc1KgvW+jedubYep3rMftjezL/o9ORvQ1w2zeBmlJ57jaATk
bpSo4rMqfRq66LttVDFJEszSmdc/OENHiSMOSZ+NqezbX5dgFhp0lf8FRal6DtIS9rEqSu/Q2D7u
GIkFc8i6amfNMORs8jgNetdsTcNtHRfliX66wjuqFLFLBFgVMhW/zB7LYYOY6RjjfDnmc1bsYYMV
t0nBaT2jNEyNJ2f6aCiZ7CtrKq66ztVXZVF/y+u+eMSgWJ4Ck09u8OphY81RfPbmxjqpYTiLyvg9
ASjaa3Mi9wSTIPkzNXkJY2HgOazmaoc0tthWiVj0BR62KgZ0OV4P5WIrtW0cm1marCrOgidD2GKv
nOKPom++HQ2NmLGzSTaKTEKC8ZgHt3CJxaMxOu0+m/S4a400/mYOJdcbnJ/DWHL+W6oD5FaLF72g
NVDvq50fJ1Q/Z0tfa0i3d5UMjEMxKDjwDZyYsQIGr2dFUK7rc4NEGlwT3vFdmPm0C1DUFgzYxrqN
rULDF1TTowet6rn14ugJu+FXSWniSMkSC9jYtg9wM2EVzDTC7MwKyKd20wfDBuEpTWKe/BIOG2uG
t84EP6+KTfdr4qTJ6+D67a0ZamIJssreqSr0v0nH0/uZKrTE9mVM7caPiiHYqJ5oiwODnpxeTbjZ
kuKC3YwTuXnOPBqgmFRxhJGbxGdc5oQMuLK0n0htDbc2gcNrh8gJwhZzDLetqIiD1OLFiGZxyGpV
/SaMLx/XU9+Ya48C+Jbs7nRTVXnmb3M+OQTcTTw/SWFGDcf7wHmobLJF/cyfr63Gm299o/eJv5DD
l2iWBSzbjkZ1SOK3aslhiXVnHKO5A1YXCB+lS2X8YEPtvEITMIg5gsxzr0d73GnMHj+COcyfdKvm
LbySZFeCa76TqS0fpDCwHUeapMVStj8jz3DPru6Dq7a3xivi5EamygSXr5Uba9AA5FBaVbJyWjxF
sUPgX1INzqZKY4/5036d+z45uFIaT0CB4puUjOQbmxL1Gfyat+kwXZ4CHTe/EkgR3Tq3a32vSQ1F
Vdypa6QDHH0iz/9mJsl4orcsNk1vDTt22EBfeqoDfUuGFN4iSCQNCUTM0umMhVAUfIK66TZzURG+
TZsVe5w7EcbCcfl3kyAtUA4WaTGW8lB1rX/QQaD+eKW4MU3JDtkmwuFFkiF/Y+uyWRtO0/pIDTL1
hxDKPyojrprEDtKhxiLfGp4bkz3l9TsCMOXDODv5YZAkquOl7k19IBbJ2rIdrx484qoJNhx+pzTP
FXCDqQPl39b7QgLpaYJwNDdsGnyyLhsCbhpsy0lW3dOXdB870uTIEy1SmABmS46cWZg7+K5kcY9L
ZApmKFL8BiLE2EnA8c+2UA2mnxHxCSyh7lCwnOvynJLSsmOyrxlBI4KJjG79ySzTARBBG9ikKHjh
PceN7pAsqXOtU1juqkkFIgBb1ZlxsLTpHTjaTDs/LOOnXJudtclixPvkUOQd0SFdt+kBZMNGnKzr
2PbVtWw1YPuccg8lkjLxkchjwYf2T6UJBy8UrWaE5Tm43Uk6obHxG6ZllxIeQmrCCH4Ro9oeJFqn
mpaSZlFToxZXM4Gb38JJi+9DHgzXftQSiIluhEgeCJPZOnXY1bRO1xPPAsTRWJDyBCGprYBsceWK
1L5pfVQ7SE9k3jEheM02rdpQr0O7RkiFFTHdujUp0s1Uj1dxy14EXwxc54oAclQtQc/kmk7ixeuN
mDMPoLUNGvQ2WA915Z9E6RcHGB90teKIG2rqqJV8NFr+VFKlj3WUWmtnQnO1MmH8422Nre3QOUsU
h3yoHWQbsyYNyhy7/TjSzIui33J26qukz/dmMaYP2NbZRMhB7aRsviF1yvd9Gk4/iZr9Do7tsRHR
la9w3pFZh5hGk/mWnJ1WP2aVe1S9bs+GVfp3aOOI3iL+PMlALqbdQcjk3tMavlIBdFM3zYvds9xO
4LRWRs7Ov6sBhLgMeykgaBETtbcS52m266PsGDVsAHgccbsAppZVqHI3ImUnOTo+K0cl6A8wtfWm
M+9Umn7BT3ZT95CDTFvdFh2pm2h916yZZ6vB29hjdZuG12aUwzqsASBIa6NjoiCJT10lQfXsxv7T
0BjPSTF0eyLOb1y3s1coU+J1nRs0ColHAJHEF5B389o3iGBjA0vKurWeVPMaZPYX35b2tm+tY2UX
eIJtZJXqytazPnfk/XbSrtbCVHgwA61XdWliDtXKj34aU1FtcpyeNxkJUlh6vejWE9Sq2lrZyMw9
DSNJ1XvdgIJKCgNPdbQzwjG9gg4FLGv0g10Md3jfaPdbQthuiqE5x7o4hT4M8eR+yIqd8t2rPqCg
Q7LYAR/Baz473/3MOA9UnomzzOhAlO5Vindb+cG0r4Q8lYokF2z8z40ydoktX7MGCFcGi+MmIkB8
ZSXwHbxGQ+dy6y9jh6ipzcrqMOficUS/ZOf62urJIu1Za3V99K2cdzzsNdXD2AFYEhTE+1kaRovt
T4fKL71d7vp3qqErKSnGYgMkaSaWLm8jJ271fzg6j+XGkS2IfhEi4M0WhqCnRHltEFJ3D7wHCih8
/Tt8y4mZ7pFIoOqazJPVp+ku91xwYBUZ+9gFlpm93siRj1Wn/lGGOu4L41n09Qs2m51R1i+cYn+r
hgQSTjqKft0nq+mfg0HZcZ1/ULimkPnlU1eufqcPYTKTVdiRad8osInLNLJ0zg86niDn2FFbDadn
kcTVjMm7sG5lPV0UN//bLPZVuvgzqnXHYuAv+OMXuupr+Yju65LYzfqnJt8cNrPGj6gETqj8Jmol
mr3us+/+T6xwAwZC2TO374+6LneX2HiIKK6904zt0lQo2SdnPpmziQW7KuVupPpFsuXsqBWqvV41
v1iEiQPTb1x3n1bFH9+I/bjihbTiRbH6qBYuv3F2aBf7KHgsuTvMW8/YdGqq0GjX3eoZu4lUPYJh
zpkDzV9nOdz2dDZFiVN4Gwlqz6p9tQ0J22X7zZsoGjx7ftEYJoJHqLfQeyjbLMn4r1Btbac0HZvl
3HRgSKSHxLP/ORt5Nc4jrbigHVku1P8EuLqYI5v2C4AmwQXZFbsn+Q6u9rw4hJwmzi9h05ZvYr0I
e7H8jtMUoP7ZZfBqxeBe7ar43vR5B9CBPKXkeSKoLC/K87w0GW70ygnx9pBJvRUXRTI2REmRTH0s
R+CpZfGbTcnNneiQ1vqK05BoQPrLoCMQKdrmSuy8QocbNyt8PmyDK7ce90vTfXlqMv1Xjoj6Jrcj
qK1hPFh03j2Teeh0uhVgUGfyLXi0vMG5AmE+plrxbRbjW9MWv4VwvguPFqjVN3J+EL8l3qVTnBCb
ati22WGoarqgLUy2zo1Z5HzXnRKhzSHjvl//NZs6xp6T1H5vVFinJYkqmRnBwIpggr0abU4FaFLd
1Z7js+1Pjx2b7zAj6UbMc+WzNCHxOmeA6g4NaB7IK4ywvaAfdQfCDFrCXnZU3fUHo8iMj5M6DwAY
Pekgfo3aU/2SYEx/IN8xQFr27U4zTDVels4jMlZN91AcEn/qai9aKuQFQqYk0bKgxrdEQBvRs0nr
ESaGt91ytCIA9/I0VfQpWX1dQZJ7JZ3J1v3V3PllQSuE2XAIljYtImOQNynGfFca3cWaqq/R4DCm
Lv6HPTvhpunurcH0H5m74Zs1lfSi1m/w5E6m1vMSe25cVc0YZYDu2Qn0r/lq3Tv8Ov7MdRWiedmQ
JIrfnmm/P2yMy0n2GUc5oURAcdlbwyuYX59LtzwTPjMFo8YX4xUTWEZlX5ntxcyHcDIQDneVeZn4
eVLYVFE+m3Uom/4gi/5JZysG2kUeFIXHqSrk3uu7A7/VRYNOpI6rHhQ518TaZ00stuYvZXhgps1f
p9EOtBXKpYOTQqIxjXDvpJdia39lQhaGikrWtytgbCU9o+hHvh63DeXWedzN6zmx+R5UAAORXZDo
o7QKRujemCmklTX1AY/SO2P2OtOOqVdByLw/Ivg64Na7DAQv8WfLAB7IU6HlBzn1+3LbIIo0H5zS
/kqqZFUkzFnF+llUKmnDrrsckYf+52jKAGBJgfWko3tS5evAbjHt7Y9iSKfLMkKhthz6KLXyoGI0
3VF/VLaVZ8uXpDbOaS31wG7RmprEoqCcIVPeaPpgVJiT4CGl4+BUDzUxv/ejtxMOIKyWCN5cnPu5
fR3VgiK661VfMQhrUJzRRSxjQZByucgalQimvoRJsCmXxdDRZRFNaeanNlUuKoUsQAQRJeihiUol
Vkx0HIV1b+4zR4w+fz/aHIeKVuOdWlRwqoO5vM3eSPs3mE4Vzgm3h6nkXxQoH9XIiYBF8Wn1+iLM
O2nHiv04nsREzozcO4bg1JIoX/X+Cu5Y8YmWDUoV6C/2+W6s5v1WpjEerz10sne3dYO6Vi8luy4Y
Hr6uwLRUtX6OcpN/HJ1qVzkeXOQNelDnHJB9hVU2v7pt8abrclfSY1gUlwRRtZWf8i77WqXVu44l
aKA5ixPhg9D3OXU1CNZTljU7t+RzpHaUvj7aaIHn52HU/hVJ+i7aR1kAwrbr8k/q+zDprHumzxH3
xodcaZ5aV/UXc2P36ynWI/TvAu7xTVAwNqNy98x2PoyEa/ubFAehplx44xWELLCWbQ11+EibtaMy
i71ifZaJfBcGualWmcSzXHkpZ8gtJO66dX6fyiU/O2v2kEDTqah5Wge1w8Wbe3UXts00Rk0+ERiV
dpHES046Nsgeve0tVNGkJC/Kf26jHkjZ+DB6U6NtLIww27oDGu+/ml0vp0bwyxDgHbpJ/lSI5pSm
2i1r+gsT/v+KYmFQp14lmkLf1rIf4yG11tX0H8L40wh+M6qJW3eks5Om4huy+5JTEvfldG9raAlS
dX9hzoDGsf/UD0zOln87iuLtJDWDRZxKoG3Td4q4jRqIC5kiZwrt2n7phBJM23BPKZVcU5r72iq/
xajMBytjFdsRHenPAFqpZIaKWUt6cawRPkeVHRDW534qJmtvjfat0KajYc/X0ibVOEnnQwlszEdY
P0fmttJ/bB+9tf6l7LPDmvWi35srj9Z2N6X+ts1lLJb+oq0ok7S1eoSWO28Npshg7cSrsMvmKnTx
gsvCetfM+kXhcGbitLkPKNBBpsZZsOzZxnE81voIT2RZY200PkovS9DuW6U/YJ80Rm87m2v23Vrm
xaVEzzY9nElvCk3HOqBF90IdizWBF0aIqSlC2RebS76raxGtyedcO6+k+lBeNtFA/Kiwlo/Ssf6S
vvw3saebWpvdqTOYVM8NHI8u26Hkw1BJEeOOKzOGWvRchA5BxDptmbpe6d5vwrS/jdIMVq3at1PN
+2aqp569iL+tE96W5ak3LPh73Rwjbg9UewztpWOC00Zrvu22yf6YB+PHzeTBWbzTRmJGr85YDwAO
LbK4crInQSUnPUavyNyqMehw0oG8FttvVYOCK9tvSa3ES9Nc3aoN3dFbAuTwwHj6EtWic1DUEru9
NflDJ+mrrDgts4Odqpo/IkwE3DE8MD2vq5HHxTCehsKZAs9Jr6JhsoBH6NKaejxgZc/IpiWINIlb
N31xWWhtjvNqV3PspNsRRCLz9rmmGCQv3B1j9lyBNzmUE/qeA+TsWsOePLcdbDYY1Pg3AyLcv4re
Jc2SM0Crj5ghoipvdsK04kRJa7Z25qGyH+M5D7ucJ49c49CHy1NuzpTrSmSAz9K1IVzbZUfIQujN
kqQNPrqqK04OJcZUV0/JLBncJveWCAIEkYyYt9g0bcrS+Yqu5VhUzkWzOwLnEx5pgknpCbLRZP6x
BoWjXXN8HcyQzxX2dViQYZIXnBpTu6+lg0cm7WKDPFW63foySebrtfLbaLP96N8C+CChHOYz72+c
Md/0knandGhcKxk2Tek/AiBruoykao+Zov+aW0Iab3NRm/mRW3+Q7fTZ2lzqLf9QjM7rwOStKVoE
nuQAdNalHtajTSYX6I3Ic73rpBO+QquytE0MC3IvJjUkIOFgTeKqT9Nh1ghLV4t9SrqcYSq7qdRP
jSTaDgEzeTzNWYhGC9Fc7VsSLsGIHzApho+bGRjEnqcv2NIKxpKMurHeVVTfBXrdvUz04VY2pQyG
dbg7Zs1NgrjOaaPNIcldmVewO31iHuaUh7zUn8t+vNSpfJ7U5Mmt1J9FUchufWx+UW38EaQXAn98
JCmGiioPTTOe1ay9r4UV28Z8pVRYokqt4rYwnShDvnO2+uGkLJ7OHmEMEr7Dq9jMFCaW/ZQg6zv0
6nYbimV+acHvLA6AqNxmsuVWUe6WcTeJGPL3m8nz4CbZU6ct59HMWZhsoViHE/TXHeu2SBctWbGV
+iH6xGegBcyZ5FST4rIjQLfckqAbrT3D3ijd2ms7ZexXPP4Ga6+2NMei/yJYAT6Upr5Cqw6huUSk
GQeujhjIyRkVMqBJdFlzACivayEjalE4SWhMcBbTPVmDcdGwXhxVBQIq/PSNmEpzpqEFhVaJhN1Q
ihGImdKLOZdd6Loa5UDmqYwx6o9G5bathuzclWI/qpxn7Eou9Vz+EBX6Z1C2LBoTpuNJp6LyUOYn
a/butnAf87pA5DaJpZ12b61HNhVvW4O9CgfCtXO7Vya62rEX+TvjypZ07prRmzbVASDQYKF+8efN
oetUlGdRrT9WWp2kTjvV9+4VJ/d36rmMH9LmVEq5a8fsxvowng19D+ohzhiMsddaQuad8drwGy1r
EsleObJk/qx4MJh5bZAaMH8RFjfl6ZORUqi59qT769YeG7DquF2tizvnu439uzpq34XxGASw9gDx
CRRsZEVf+6WufPfaTOhjSd0/DES+Jtp6AHe/Uxz11ksCmpeFkEfCnrmhzu7IwcTQP5mLGoNWf7CF
ZNBYGVf4ECYjzSGo5Tz6pTLcclN8CUP/M4jaejObnghXjzDbYSKJvgFDBjmlubew+hNVrngBkCZb
NfUFIoGB+Pm63aXrYp0yT3xmauHuC3StYWfAl0CvrVxMJqPPwpOnNHsUhDNwk4LVo86IPuRZi6q0
eFVF9zXifmNsq5ZhrRofSZdFFWbMAADNlfUPoDoiRiepQPbccpeq0NltWreHZ/fsjsVGla68o9WH
DzhZkVjHvaPAGrT6JlpLVQ+GRbXDnsKYkYoVJNwDZBE3gWFR9eYje9d8mrfDwucculAv+575u16u
H+ucsGYioxyYr85qctTISWTO5dRNEzIdRWw20Iw464UB7RsX/hT2BGaEdo8cBLhMuPEG2SzEfJkZ
ez333uyObWXfJV8pkAbUNFzaRBzchTcybbOUqM4GEmkerBD52YGUNPL07K7O2aSC8Zf2N5dr5CnK
77KpN3VMD3DtPxC/MkLUPSaDicEFW22nUV9+rcLzDnNW7iQkBDmbu3ZjKd5v+g94CeOSALb6kd3y
pyTpOGMiYZXDGIAIvTlr8V5W1XnO5RkXQ6RvLBlSwpXtaiOLFoBY0EslmJ18l+XZsS2m//KyvFis
mI6Zy9uqFv+8wYixxEWq2X9oOgHXKQASH7PEaUqqsLSWS7sku8GqIvLjobym38BRKW5K1DQ5RL7y
MecGYfpfV1bfudV/24USK9pyr4f+RdOXU8k8btSrt2mpQHR5kUfoL2OO8ilt0pcyJbWXzILYbvJj
1knJGBy6nYaysthus6jf2keyKKP4NHC37iRRTLIlqAJQQmT4je8FScSjZ51MMmSpG8VLoy0uRE1F
hqM2/Y4tBYFbKCPYtV4Pran5yWb1i3HfcBoWDonFeTgteY/wCT4Wxf9gQBw8kZdh2pH4XQmjZzec
zdcmh0wNLOJkbn0Pm8JUg6wrSJRs3bubVTG59H8qstiWWUURquQvou9jrvjAUIYnEuIvmZ7wG7a3
dtpQFW63tRgIaeGJMwCEEDXc+7qrH4XXPM3b9Lej57LWVA0I4fi1NvFlJszHupZLq8ZownGa7KbU
jepUEPNreLt23kic56oXC9OlOm9xu+jbjzMxgrA/M3u0EJCW8epur4ojf72Jndk6pQcVNJ8Nidnv
1m0MXJNReKan316fCWihmDfWjHzJvE3ZswJni4mw/UT/FY9ete966zqNIv0W3cCcPMFtar56SjIT
kkueIrtOUsTV3J/05G6pS1jZ7iGFCI9AbkxDZVI/O+h+a80JZ9XIAIBqHbOGqYOSZquf5v3vwoKC
jG7lUjrL+7DV9MsMP8igeoERfDNMiYvUXM9ro7OMBysRLZ596qssxLfzty7R3pXqiesKpuB8XrOP
1igYwplby/xNOY/u+qXmMsax9EIckRYnUnu3pPe02dt1lOSg9EB44GweVasKvTTdrTYUYa+N7VHp
AyvFc9tbNjuR7m4ly01XMhlijgtHDHcQJ6cnyasN+EuBR1vFTKDO4E+pJTxY6KAwx0yHNZv0pJp4
ZrnHbfNJfAehxEzQGAg98+JDKcsumSivi8zmIDU755P/lCrHu5XmsCt1dY2AJBFtTaAwYdD2S9XR
ANRb0kUt45NZ0ygcPEKOnRZ+rNXuslW5tsKEOa3U79x+MEDyEnfTdhPT+Mdsk6dZVT5NlCM+Uu2v
LeuuaTHDHEpucvGgsy5cfJzy//qm/upqazes6tOGTGUvBQnlbPoX+mLRtKRjrNoeKfluxvgy2I9x
wQYF0dl+hly7Axi4pG2H2xl9Wb3qVN7y7qpmaK7Mx9vF43VmLQY/IuOozD4nM/t1VraSKkvq942h
GNkQfdinDxqqftDN6dvq8aVz1q7N/LfcsmPTq//W5PGmSuvuqHTcpndLhyHqDfqgfMtUzp6OPzok
AVffnnmTgf7HjWev+Y+W5WmYknNB/Jv01J9HwHjAJBIFdnfI8u6UV/mTdKGYOsbywcxSsCR2D6Vg
G6xlzV9bUemx2BhMI+zABJQlpuMvzZw5VAcmTEn5s3jLvXE7Ws6VWBQHOFS5wPk0At1IfsW0fNjT
+E5PeWqsMhzzmdGadUDAerDr+VVv7KB35dFDhuMXaxkPskMPZL+MLY8a+m01Sa9LQ9PhQk2z6WqS
RL7ZbhEapXgUf8b7mrNpcWYWFGZYVUvMM0aOe1ZdZst75YiM2M4exjK7wML8GR+ryKlErFxm4pBp
48u4dXeDDJ80K/aJIUO7Fed0QzM9t9+pYR2NhKbPsXdFZ55L6MHeNJ96ocWLoClThHVwCqrdZDSZ
R+ZRZo6sMdoHOMnrP622+U81dfbXw0+mO+dNa0NdWZ+NKQdey7pgrM9Tp+16W9tbJu85aD+9Tc5Q
8t4Kl5QBU+n9Me+YkGb2hq9c3oa52dW5evYahnA8u+QgX8Si0V04x3U27qDfQqe3XtIpZ4W81n6l
OvE4FyeswVGSl3GWiTP9SeAWJcSniaeCTQn72zVTV39jU7XONX1NCe60w28BxDRLrp2KXLTeXtJE
D9WZiW3dKl7goKNm9Rr2QJdc2LpGmuwboOOmzHdqP9ym2aRC5XQYRi9UTA7zQjZhXSVhrTCS6JG6
IFrcOdn4NkO6WlxetmHCAiqbUy3TJxSsvDrYQUOuYUYCRPmJJtaz8kyfG4nC3q92ccIPhDw7YZIl
eJqbv3UyUaeup3pzn1PLPj6Ma5GUc6CVDJgf48CJBpfx+rGxljf0GGc6uoPIcfvalDKZmIJua26G
UC6JU5ybZTuYXjk9kgT+NSZz3rY58yUevFo5IyGOK8Fc2Rk5HZJCOysM/voCWLG7Pa0N6oIGW/Rc
d/AXzOSlLlFhCNXarWVFEe0mr2lRCj+Fe6apzSFTJgrArbsq6xrrpfJf12XfTHFptfFdZiXCuIog
n3Om57uFLCuqABa1TBC5LHbIe5Udwx02JHJbj73p3DeLrDpDJ8+b5sFel4At5n4sDJ4yxSJ32+Qt
VbLhsLrZWWbZHXP1VcwP9Z3DMkK7KiJ/hh/R4owZ952p0btk72pmHAp+zgSKnFtYrm/CeZ/aYc9P
wndXij+t1oXbVH6t27yv1PzKZiIQVfKyESRPUR1LXTBFzW6rUEIVNfLgKudK12NzNK91rQdSTT51
1AeVogXVZr33vTyPOly7xdilA9V2pswBN1QarLrzUhc6MUrps1A0fgTIs+sY1GL7g7cunLvybGuL
cyVs7WR14NoRpdxqyHdzsQB9RiujFfsBOpfh0m9Yo3KxGvbUPGuvRlFeUwt9IbhqLO0gqisKUror
58ji44QGd96z5dHYyQvmhbl8q206IXDRh7JgGywc409rADAX/D9OTAyIapnfjSyPk8mLoCtvARn3
Jb6S7m0z7auxjBd3o8nNNBnOagdY2iMv0tNJoso93xKGcVlVbu0teR0NFiyuMpy9ka5GhwM6lMTo
zgruB54LbcrVoLOTJzrTPciPo5E3MWS7P6OeR96g3GzSIkyFjVOW0FN7vi67M4wFKCOz8Z4M8t2w
HSjEQpzqIX1Nneya5ONprcvPmbmnw0CT7d0zVv0sqAfI8Fo1vpB4d0DgFVX1wIYVyVGRmv9Wxz6q
+vhcpd7jAd07XJFMQG1/JhXOtxcD1LF97wdaKUohhBW+Oytv8CkPY7488QWlvlj0P1BhCA8tNBhy
Cm3Qo5vC0rPTu4EyCrRajlZN6QtCP+gF41RJ1CDfzH8JbsFgtJBD63moaY3+eKrZ7k4R11k8VnpA
WuaGerM5yXHpX/Is3+kFjfpqC7KM1l8TZQok9Oo/HhuQ9vP81Ekr1BxUyA48FFZ91CIWoSvAYzA0
MxNf3iUHW2huBOAs2GjdHGIfopjOzwZy3hS0HdGWbDdF9E99w4DOM47LZPzaRMvCWaEYs7Vu9384
qalt2g3rwjErUX5YCjD5IrPiTS0X5LCMzBe4SUFBEko4sMbktW9CXWZ3te0/3dI4lxvDwpX9UDl/
sNP6nk3jF1lydaXaABMHYSVnxXpm1TNHYlT/PPy9hTs9IYN+3yZED62tcbqJgAozWIu2p9jQoG03
7VUwuuu6cYtQO1/Z9mf+mjf3eqNXUwdtr+U5Uiage6HSZDvjYeyw8WlrVfFkVKyM5jHf64sgf6wl
NKMddsiq3k3wF1FhV/vBG/j5LOvm2eklVbqzs5TgkgwufxS7khqQ5UUOOoWrHjr4jFl8Zy39GmWy
+FDd9X1Vmv/0Qf9Ry5yTs3seTM5B3YTTMtf3zZ6fq2ndd4b1MTARRoaQRuuGlKpRoh54uTlUz6PH
pHGbPWLkCBVYrIMxj2+tJO/PzGeiV+Ry7YUJPpNECI9kFe//zdwUpHlm++zbP92GZmRlR6z1eRar
MjsoGnjudL7LVQnW1Th1Ou9dl9g74rj8psnfpJqiRvjqHiLdQqZvFYaEnTFaXUgkOW0hwcW7Hv1x
ACCAq1z0b5wIpV+7pHT45WOLiH2eTF1P7Qidz/Xzom4CerSCJ8yeRNiZ06ddtu+FWyYhegjNb2HJ
7QbREZ9HepaRlvGEfzAiZMQNSeodTpuwdiPpWgPAW6Q7DE7thCYgmfe4sJ7pWXoUouoPUsijPnNO
C4HijTr+O5FJRFjVHhv+XhurvwYbItA5JQZ6eDphj0WypXyOYZrVt0oUeFoQaYyG9bsKOd2ReewN
0mwYExsvA2+0u6h+0ljF0VPG8gSMB2y7TRxRKrJXHnP16o69PKhT+4au6TJx7Pts/2/zurxtLlEK
RrJihkzZqBnOyzq2UV57MysTyf68rZ8m8OAkFV9a2bTBbPSnNtuuNfKdIFUEEEvbYLw/vZJ6wn/q
vm6zZhEHNgI1hcTj21DRI892mUE19UdSgkHotfHbsIrIbh/xSEOIpse3FqIIM5EfO8ZcI0IPZsHE
9XjseavaZQ/F559WVnqqvPJoTYgFu8J8xEwsaAWl9yonc1/YLpMQO993ijpFOllCQWfqP0rWvdj6
8KIB5Yzw+x+NitWpTphmaOGeOLcDWu85z55JVY2h539igpkDmwqnqJovTpa7aKR1QQUYeEuRRbSD
L6LJmSGDPw5cl20xzUTQbjlOYBapISmeBV0pk0TPaCRFWrn9YWsLlgpN1jWftztAznCmoEtGdkTq
wv6itOUbeKgPx8KVibQ+6wCa8qarcohTbVZJRtFu9WxFVWHDtKjFzkHmXidtnNdLCD72bV2a8eho
y3uTVd9VvfyHP5hk2sU7YuEhqZcCQJfeO63XSXHrgwdsFiMMWjvQoF6jo/wdn4tORG0277PCOsIm
HhBSiJscdTQSdmR0ZAZ1Up3CunXK0Kk7gM5ZAWyj2XWae7LUOiaf4rfqtQnvscMnVHV6aDI1Dws3
R4SQqV2s60oRbK6h+aahvWeJBkZmORG9F7K0Q4SrQDyss3K7Yyt+XtfECMAynqDvkhmk1sm5bhYW
ytLsd5O0ryYlprWRljBia2Qtzu0kMmrG3FbPvTmj5iCnpkAVXZhkytTFSzFoH3CtomZxjo1rXyBv
/FcrEP3x978ok5JAEUSBhuahPDJlsQMKWSb1FMseEn8ezIva8/sMozkHSAYqfyYwyB1YCtgFWiyv
h1ytr4nE0sJafXI1DNolLc3GlEUlZdIubGY5NbLQ6eZUHLCl09f7EsBFtD2yqJsNwqLhzj+DYeya
0gwhieLEkmG1Wv8VZX1KnKoIJKA+9BXjoU+BPrTleJdGRXWDSbkvjX+2A51HUVUZ5vCiAyhkud+l
pYW2KlFCLoc2nGZNXHPHYPfdur6bI75eCiYGDiMwnUqzHJevrO/+MNtf+L5tOGWN9mLDpvQtm80i
aZ7/xCMExtZ4k2vXYWwD1JSFsvqZTfK1oVNRB9R2lkcKi41ILjsD5v+7FuUfIBKhU8yxYQy7CicL
ShJAFkkrfkQxnUYvZVqfFvVrom3PJUtzVdF29mydh8bWX0u1POuVenMbJnoFQ7oT344e8unvtxwx
/VphSUgNfjJpp2dpKe9Tkz5nS3VxuJoZ8p55uvLQUNtp13TrdV2S39VcXnDqngrBG6P3XuWjZqfp
ab/4vCLYLXWole5wRM4ZSrc8i9LKWSAb75RFb9ro3tZcOdCbZ9iZTEb5NRBPvcxCB70VE7FEfcWy
aDMF5JofzQSvecX3QF97KJwesf40vhjmjLjLzPfNBqMKx3mxooIv9PUOyeCngSc9s8JGnLTvrAko
eF4EZk7flTllFUx2+0QjRBOU8NWStYUVh8tUFROlC57UWf+s0575kKhLXyMrgZUC5VaZ9HtNlreE
1dRhmvuK0wZ8NaGOZ3UkHYnrDIhU6iuE0zdG921r1b/FarRjKQs38PSV2CJE7gy2lhgY0551yfdc
qwRkVXe4icVHm/cSfV/OaC79mgSfUevuWSoJpn9KtDpekFOd8Gp/6or5NWeIIzOnSP0t1b4se+JH
qfozWjKKIi3ZNXMdir6IpJbt5WgSoiNfhdXPvlQYQIJJi92hfpvM6R8t8sekradqsl6XSkRNv0y+
46gnBIgH20bOwtalGAcjNNL+1cLyhhyQJ6ZTKIAzo1UjcnafHHMxSfzK7u5kD6zScVFQzJ6NHIXm
NHvXLmczn4o/ruj5U+yuKmqWtcjNaLEz9u40BOE8De92pbGrbC2OvpmlVE0ejVel76lR/1do7b2h
IPNF2d2Zy8ZGAnYQlDcx7ntlIddMTIhx7K35GCs5+2Zn0CzK5Rt/SeH3PF2s3FI0fvQPDXauUpKa
aw6ksSDMaVJ5yhIUfismHHO68O/ONYlP41qwruiDucvxOSXPAiuWS+hd72L0T/Lu4HQtcUpe8mLW
iQh6Tf/KbcXeIbQlq5n8IavCduJmNPpj0QWLzb/3pl+tcCD5G148be2XHPKrAlyI69j8Y2OMQTDa
/TiOFYJnnI7riIjCVMQJ79YSkAr7OWKYD8gOJm6AnU1Gl0oqx5fXMdZtNSCPLXJ/Z+b2rRicI9eW
av7BpRTiLdzljhsUun23egdpc4uQovCMLzPNfu1xRnvaGGasO6N21qoyg+9PS8bUyI4WY3juk6UM
V8re3YAigBWgdhBe8lpZy9nFO9kTXehaRR1MWXFKxoSvrpv269CF2dA/tVX23RNV5GeSlnGpYbyj
qvHVbv6sxs2LCpZEOn+vjxv5o69dtoS2GbLIu3gu0/FFKQ552fxMBlZf9ixtIv+zkvmV5L2Xnlyl
pAPMN3vVs5JqT/Y8n6vE3hdE4yWWC/imgG7XPBCRuAbQUPamT4iugcRYxKDmw9Y0NtQEyXu3pse5
ZADv6P2xNMpzORn71VpCc0BrSmKYoFAa8xSVcfOfYnIMaGT8jqb9lAlL8KlL7mIjHJzuyALhE+EC
eUPazPeLhETRMhQoy/F/nJ1Xj9tIuoZ/EQGSxSqSt8pSJ7dD2+0bop2Yc+avPw99cyyqIWF2Fzsz
mAVcqmKFL7wB5y/9EIritamtva5T0A2T+Ng04sm0jb1Rdul24AbNZXkSADoNReFSTB9gbG8KIR6H
FBacmB5Je3aFJv8EVddyOOMd9ZWnKtD5k2z69uNzBMDP8qq3UlhbvTefCn/atJOyN+yNJxmCJxqS
h0mRPsMlPnJ7PUWewjO91O9JUMU+cHTsfwpQZMN3N5V3Vaw/twYnIEbk2CPpSu3gK7/ixZHG/eCQ
/2qDQwwjRnJqwDN5PhyNzHuSEDahUjXaXWwa3T0iQXdmB9zBS0D5JYJCFe/YFnYrROOERgIcAbUZ
B/FSaUELPh3SEC2nJ7zugrWd5x89p0w3YS1awIAO8Q6p92PfE0Kl5hDydcw/k9eecPBRG7uTWzys
Z+CATyzeAJctCbT93iZu84/5gP0VCNadGow/fYcqaGPc+0P0MIzOi5CKC6SB9jKEcbTjZk9BTgXV
GgDAm1Oqo0kTKfSBU1rjo5gwEoCp12b5l6aAmO0bYGmS00iDecUZ2I6JOe45ZyOVApKtERbCSZTj
K7B9RAP8k/RMhPJtiixN9SBhB340Z9FQ1870A2DZfGXXE7YIZQgbBTHZogtayiphvgrDgs+cyLV0
h5PrFE8N4Ngm1u+xFf+j2flvuyh+K9H84VL296aLMVja0PYji67kR66udWXS6i5+AA97llTT6TDe
J8OAy9MPDYmMOtdgK2v0ITgaaXDwYSeRI99ZGrqxeaAdnclaT2GzQWPiPpbFowroOEfuW4tO04At
CvImxHiAJT6TiD3Rilv1tN9wQgnvCR0+4Gr0w6XFg/Y64oGthmBQqdOKaBpaJkWn0x0Efd3q+wmZ
NmSdP2sifmtczdlOVf41ialjifQVeNDjlFf3Zqlvc41rpmRTtK37oyoQeI9DLE+TLAM4WEKyqE6F
Vh+JHiiDpQdqbQ+dR2sybwN/OznOozDxNAPKjY+fvs668IfXAX4sajCz8QlwwVY60yfhim3kUqct
gtnm6otXZPcgTwIicrCyLnu7GCiNlhbdQ51SKmUuSCcDWOTZ+Cu/j4rAp4BZQPq2Tlmff8w599hO
PrVlD+c4flZZue3sgdZYNbdRkf4BSZcN1hcqXnhJ5sFHmbA5W8997Kz8XvD7BqruXmK+xZje2EP8
qkX+g9lpDrlG/d2iLTSmMT1eEFjYRSJH/MkZtG8hPCy85WlDJzYtK7/pv7dJ87PPx49WqD0EzrB3
UoqJsb/JYwF6HForTjDabx032S0b/gVJoGI9ga0vQ9YHhK8Fykjwi6EHu6tmHOm7jjQ1B/+bsvT7
Iqc2GZr6o2+Ed27rTfvW5m5uK5Brdl+AidQFgOpavGYRt0OaYtqayZzaInbzja/TMqyj/nlqo+6U
DBivOZH5zc2ML2UDpaEVx0a3HvCMwDgLTbT1EFrf/Qyq+FACKPXGeuvY05Ym4seKtPiRXE5tnV69
BVBFbsiRvCNt4KL4Lw2kbhFcXUqgeMi9dgr+6cnx0/51cmhV2jknzjIn8/k6hf8dHZJ/h1qqf9YD
/FLfyQbKQyH8iL4tRkrROZL0Q23kaC5X4oOKazK/vEhysf0fRsdHa5ajpFirFnpplFix3+tVT5LV
cFNbSCXXbaU+l2P6GBjWcBAm5PrUxiPm+sCzoMtSVsE0pCUkGkbosCwEXyo9MTytIAGFwlSoo5Y6
oAEcYKbqxkAXshgCUQy0TdWsa2agCHguHTF1U552g2Efu9HJCJTw7qP/51IvpXYj0k9wCKmtXZ/c
hfaIkLM7ubRtgSs0QuPnY2qcAwhdozri1Ei1qdeoYeMDDAGhUc+RFfR3g1Dh3sqCaD8Ix7+hWbFc
WwtNGUNZJo4Orkk4NO/uf9Sh+ijV+HWmRRdgsF6nCVz7CspBecsywFiuLQMZrskCI+pnW4Zc7B6O
bp65Q6aOdkz9Zw+K0oWYo40eJP8IntraKJHYbmiPz+XxEhEls04+9KK3Z1hfqBxeaCEIo7wKd26a
5/Y+rVNjWoPLmuqf1z/K8qD9/bE2mjAG38RB9fB8VUoMGjwFqJbkCMNL6rsGpHQw4mHVa7sOnaE1
tfyJppuYbnyPC7kugFgK9X8T+zg02oylk4fXRbKGkKSOFvU6Oh+REm+FTu93rWdBTM3M8oGhD4lD
QwkiPcFtlKYUINKhgq1zfRkuvtn8W+TsnIfuIwdj3jz/bA46nWkqrdaDi2ZQi0kTJ7qvm76wt2VV
AG9q6uyGhNXFwtsM6Bo6BjUI3TtLhwE9CQG0eZp2pJIa70Bq0AmFMPoBZ3RzO85oF0yTh7XZazcv
mcuhJefApsPuEPUpR5xPljdDhzbhquMkErM6GROSnpoA3YDpCDByuy0fXW4BWmN9KtC0SDCbB1As
KrFzKOcO2wySc73qyta0f7hp3xkvGjn+d1n1YLiJLqjcC70Z9B9c3sa0csE7DQcrRpjDT4v4ONll
8MLZcPsZlQcekkC7hx7NqturNplILRuzNT7ZA4SKg/BdPXxWCT27TYX7t76xpTOrCBopDAAL4rP8
Xpt5G++wNQl+Vm2okw4DqqiPBlFOuVbxKAFYWjz2cG/oG+hmjl+4S+bRbgY4i/mfCIkGY7xx36GL
zUL+e53PO5y9Pe9vrLPUcofrsHH7SLR841j3HimOOSfC+BgljBqJCfgnkPLLrop/VUkpJ3rwQUEN
ziS5XumNInTI6FI/onOb/YqCSL1SFyAwh4pOx080PsYUGoGoXFuOW76pvnOeQEdUzirvNCg/vWf7
8YYrCjSwkwa9s9P0No3uUAYyHlNkNVxQOXhqr/Lc8hy4bhqCjFY8jPsubOLPUOvR3U50Z6ToQY+H
GlNTwB/Q7UGhLVx6+XEwg848TdiDRM96LgLKcgI2xkrqRvdBlxBpReVOYutQ/zRpj6bm7yYvKJFb
vlu+mkY70gqxwQxS56RmuzLREb8fK5OAl/7/tKM6CJB/iCwx7vlMUBRmRf/4Aa6Z4T+VKPR+nfRI
/43xgfGQyZqyUk0p4GcOqlmssqGpsWudENqhINGHAB0IPg91l4IQQ1ur/UzxtqXhOzo8e6WwxZ4W
xHQXY9RgbyaJtPPRopNx6oCi5VvBwXzSo55D6aEhIYEuiwrb1zbgi0I6G/9owgP1bRUNU9E9Yf7i
t6R38UC3dNXaTnrfTl38pxlNa0JFB/bfKAwPDJNelDNSmxr4pCi7b/uQ3tC2LuOY1zgx06950FUP
mWaR8Km0po9S5IT6WyvSggeA9UO8ywmOkp0faYm2gq1PeJjoWQKZJsVEm9KM0yIvVAfFSlpZMW3i
OkINsRI9tDXNaIDRwkV3T7pdBBSpG9Q6lCgEcFZN9N+u37QX0kzzoZjff1MiuWVx257fPihuBtYw
Vt4RMyEnWFdA2z9kskVUufQcGk8u9fOHIQyng5M05lczSOtfcmhxzYqtmhRJi+PdkAzZbztswi8O
udDXilT4o13GJs32wburQhByK9ft0vqzk6Wud+NgX0QS87G2LR3LJhwTHWtxfyqnHlOHV/KID5Cy
joNCfWtH3W70bwxkvHuBMAAxmsFLvZT3T6hvlEOke8cs0Xry0I7y4Urj8mhfA88c3O/A5YBkmxMy
p7S9yQl32KkgyqPiDvkhZxK0sRKnc9epZevOCsVOqDMZLmzZjZ/63i8FicqTho69btsLQbDBA7rt
t66/C2Y6B17TciPGqt61Bt2M6zvonaG4MHS83QzbRONrEUcmvUB+g5frqGqomN8bzynqn1RMsRDW
g/HT9cGWGmuoERKtCt413CpNRPrPd2uiNbVCE0k7mjyWpPKJTQbnB9scA5Y1zoz9RoWVOl4f1NAv
56jwYcV4ykT53LbE4pB0lNm5FifvWEroKiS3rWXfSWBV4YcSGOVLAQYi3bDiCf3KApjM2kyaNtsb
fgrXHZkLEQFv9mk4zFLCGeXhpKLeNhjgMKRb/erwMavplZnT57YHR7Qa6s79ow9oeQhVWrSzeHap
XRW6c3LcJPwMwkZkG9q0PeVOGtuwN22dHrBmJQCjeghO/WaCofQQdlpXb0KRTr9LRGHRRilydM86
PJtBf9C4AFpU2dZKdRAV7ozajB5qmh1vaUOfFJ1v8r5tmxcabF6FAAthIWB2GK1Ghaj6mKkPTauM
p9IGg4tqacddCJbCBXMOrHud5SN3e4q69yv7sUEYCfiYvS6DCNhB6RjDKwER6pJIyqiPkz6402bq
S7pbvo7Opa7FCg+RfFLpD58yT7JBRNf8LNUISYDYRD3VeT9xnzoT2Ndx1NvX0C8GhpVRle8jRQJ+
1EQqIZVHbYFfvRfaPLLBCDneTx3vqcw761ucRP2LR2XMufdCcIK7KAOCueqyLHtJqt6xjlHgU1cS
uue8ceC1Z4dojQJXLYdwk3XG+JwwaZ02oO6iG2TURnxIDRyzV4Y5FeUKZQkr/gK+CbGEKpYO4SUv
96sK5C1Zy/mmOw9w2KaGNHSdOB5bPvP8dACHFDILUTfUHTd6RfVGfZbsETx6DM/+HdS+3Ec2UFXa
ORrE+sLTrK8hrkN3vSVN8D39jPGrohtWZn+j9eXPgo2sLKJb5DaXsXWTZOXUW3YAa7BvvvAX8QkG
M6lN7SfqV8DSazvXGLqnLkezJZ0q55gQUv7KZBf8wpHY+KOS2HrlOddvBd8XiQbHGckjZfF+kG7p
C+3LrC0q3Ud+6kRUFhz0MulPjo0KQYIY/LFtteFw4yq5eKwc3BN0BmNB8JCW8w/6J7NJZBW5FJmw
y4spsj1MiKvk2xRoHyIE3GH2gUp2+Unrk1qgaltX09ofrNI6pnnVWfsI3tUnjC7qrV1p2Z2O6tAt
tcbLFaHWoSNK70hQJqZcpF4jt6/ya8IsgVdgtJYBkQuZp+p+pxG8MGiQZXnL6ewiA3JQzJyfDxe3
Rf62fMHtKZYomoWnKsgGaBM4XFcOLX3fLqM1vWHnY4A2N9Devvpz/Xtcfo55ZEfpc3mHWtpitmEl
4gBFX/+ETqb9CKMrq1fIAqlxfX2cZbGFwMpFhZ8tJnXFeIt3q0HMW8OcOznNLfbngJ7oBxfQzhcv
Sl+J478DhyL3QE0ervVo3Bj84vVieQ1hUWJS9iznu3ihuxqRvdn87BR0dXfyhhZDSUVAvS+iob1x
2N/ZPtSSmKSNCyqR5WJ/l5RajMYbolMB8f9BN0cSkqj1KKPX0Tbyeufn9YW9LFswOSyXHCWoI6F2
tbjzOGN+3xeY5OnFUBbrMEUVczWkDTd2ByP8o4YzpolVZkJ/WnPyMdgU0JKrYzClnrwx+fcW2kb8
h9CEfP5CrlnTCn2k+goCLYvtDc43IJbKmqirQZnt+rzfW2eE43XT/hu764uIpCXByCMk8lApK2wI
zVAjTC9FByCkh254ZXrD2eoi8JqjSUu4inschXx3nvo/99Y4wGBJsHbja1bh1snt8TRNoL3nHHYF
g5HfEPj6/vokL1+OeVR7rgPhzOFIazGq5nELhHoVn+pGup+QYkNNY9BaR8enO8nvS6+FM8Tl3uF7
0yXwfSFo62QmoYFUmRdZJIu6bufrAgGDrwF6lvqN0PDy5sIvwHQtfh2+OKZcvh8mldoRN7XT4Prt
XZMJkBQ+WDDNt8G4tABirU5HS20Mq+2NtZkvxbNXdbE2iyvFQBbcjUyofLGWGocOkMjjoI/5pmro
2DadUKvSNJ172k4RDfbQ2cjQp8KJwckuqNHTakhfr/+kdxZD8JayCrNWuW0sFmMAE4o8U+Uep1Gp
4JCVTvK9gqfzR9AF83YhtqpvBnzSNxn1mbwx+F//6vP1sIQQ3DhcPviv6YubB9zHYAH8iOmAS2RP
8E84GVHUrKe+yuV6TMkLVknrVkgIplpEzwzE2Z3npsEPkwzyR4p+8kl1bRysZWMnHwqh+f7aDRvE
wsLCRCFW2d3wK+mm7lOPvkC+huLc/nagN3o7A9Pwr2nmWuAE6x65BltQyyaXb9XJqAvATJ6UaIVd
X+937j6LmAqkJM7LwjKX7yYYt7KwMfw5TmnfwMF1ChxDwDMgshycrC42NmnsvolBpGi2DelX00WY
6vpvuLyH+AlcwRTYlbIgDS7uhTrCrWzm0k5h5yIu5HxUo9F9K21AOkh0/mdD77nfhcGelMS5s536
+XCypCcx1Go8RGZZgEgS1WdkcxG4Ff7sPp+mH2E4TLfM5y/udfAwXOoudQbD4u5bPKAwnHHm1Ifw
VAqZb3qASYc+tHVwXCbUgOsL+veFPNvH82AmKzqb3fKsLaaYAQWvSlmEJ1xYRLIGUxL/cuIQZc2W
MEajFCm49HQSROAsbYLrg6LzS5rhjfInoFQYqZR1we1UvrQ/x42DGAEiaKSFTeUbwOS7jiKU3YSY
+7ZQSe5cgMLGGtQzmoBUNMdvQTWM5R5zUth17Nup3uWNJfHa8rsRAI6d6C14U6jzq4LScbEtm7x/
AgkL7NLxQ7DM4NTFXEvOvltJk8HLoV1Keiwi9KjdyRvgt4AXqO4sJsG/sara27VBkL75Xpg01Eu9
7Fi7WUdLPoxze5e6TrdP6cQ34CgzE/CzIcMQknLZK2alVx/ssU8/qoz25HaieHmriXQRJtqolpNR
0bGCMCP++iT88/oliYu8jtn6J2S1QaLAy234ELoZyhu3+js77W8fgvABZzFr+aw3UQ6iGqrwyRys
Gok7L3ix0w6NA1BxN/xZLk4u+8w21Gx1JXlZl1FhasSFbqCPelLVLJngl/3BGyFNRiEa7HBvb3lz
vjMemZahK8cgsaC5c350KYT42oQ66MnFNu3YoELykFk0+xtQ458yKT5fP0fvDUcbx2GSzA5p3fPh
aj2g5NakFlSsrr3vHEfuUquF7DqW9Z2F9N/99fEuPCUsIjGXZqqA0qXmSP98QEMDFB1CDz6B4W6f
YvzrA7wyMAY3iSBW9HfRw5kkDOCh5Z/MgYJBNCLG3CMHf/2nXE7dJbc05/Yh+9ZZeh60MC/gomAP
51uQYzeJETnZnhJQyUkcIXdVKPp8uj7k5b5lSFxviMB5h8xlEbBMWzeuizA6DZ3QTJBwLlXPDH0h
+PTpYNy4Iy+CUZuIi9eeJNURfOJF1kYsP+VodzvHMgn7nfIs+aHGuBwYMYC0vEDvFluW8cbRfHdQ
qZtzm45O/bJ75AZxiotXHJ5MD6/DTTMaam8o52votmJndcDZI6T3b8z0Im9kpsgoUnYEFjCf0vNN
FbPSiaMSuOUIVQKeTwFUCSBAhd6EW7Mw66PCp+u358kEf0wZ34CYmH/L/+evkUsrjlK3wV8MVvv8
B5RR1wwCh6YTL0v30IIFLTeYWEMs86gARpPVnUK6ai/gI9J7I7aLZiO0iM6VKYfkbfAba98ZffdM
Iwx1LBMtN2Rpna7YDaYLuitCXc5MQagNSPd/LeSoIzhFmwR0pfD/CLvRP+uhDVeZ4hIklMh5Tvkj
f/eUwfZZI6e1EkP9Rh4EO7myyx/sT8CvyWDbn/BSw4Rjlg4PlEjwe0AjIrIHi8zUR1DJjpUGWaFG
rhEdCP0OFgp99cB/K6bKAH9GMjFiHrqbqrJ8cnqruetUkz+KUdUHCZcMQbQSgb4V/jD4giNY9YTV
TXGMzTI/do0Nbmmqqk01DPU3lY3R98p2i5+hDhKMJBhGixX5ILBnSIEVAK5tJ4wAZJrh5TB59n0/
uOYq7aWFvpNngx6d+pNemgYqQRO6sVaqDnFXFPdTlMoIdXUDLVAwltXK7Yr44KMP8tsD6/dJT2ZH
eKSx0Hnl2oIMRrcZyadIN8xyq6oo/6KFuXYwQU7ca5Uyf499bSH3KDIbzQrTi4gce6RC8tKKT06b
yu+FVbZwRqZxwicjiddctGJXtrUg6VHas1VX0fPoFLTlPKXx6GuRtSJGDPFNL6aHPC69z66etJu+
kPpDUmEcSC/MHyCqlGX1gmAd0MvAalx0pvLumxoLG8kCi9i9LoZfukocn5ZahSI+XNxNjB3snYGW
9l4FObqWLb4nvnLsP7Gd5DBmkRTsA9gmMjc9jKcnXVt1kaYFwPIR35+7q59yELiPvVXJRzCiyWtm
lcYdYkUl2OS5S6lFTvJRHzr/Q23G6h4LCAet8Ky1UREA+CXWaVRnRy+renSjvJgSdx6fkPaq4f1J
MxVrhWYwiqfZ1NxZlE16wP+k6FGVWrgZT7WOBn3Y6T/8sQfy34SZu0GUGfUDH+MNnJ+TA3L0gLsx
2jygEuogaNJM/bcK5cD70IVBGlt6tDMUnuxQCdpj6uB3AiNGjRgmeAlyiq0fFahAjenONtCgba3R
e9KoLB5jDC+PbVdOP6vMVND/hxZkXOO3O0+hpON1aIKlFOVR+XPUiLRsJaiqlI2vjVDwBwMpW/Qx
8Nvo22nVaLgDUCKUd3nm9g8plmM/8rHGjRHVGiQd3fEhYIH2o40WJVFd6O6mycSILfZ9hHxJscD9
263b7MKmj1H0SnFB1IJ0/FrXtLzjQtGSRNzCXgNEsx8teBQxeLtQWtC9kVVGBrd1f6Z1Rg+2bLKd
5LJgu7SoohXSOlhYgTyGlBm/Bvosc9lK/XXqbeh1RdQ5j3gpNj/9LKpjAm5vVvsEOgE/3S5W8DqG
DTmOu/anEu/i2PMftMCptmyZ4Y9plJW68X6/99Io0ui5eUeWs/RSNye/tieAwqcQ17ivnq/C+8od
IIc26OEZj0GgsgFPlDBsbjxxl/UWnhsCBsxCpE6mtYxzo2HgKwLOP+muarZ5HyW7tgisdZsSUtNt
tLdKoNhaAuzaQHFGObFDu8FxOcNWSWZNH1huUohmu+vhxbsrQo+RMj2das7v+Ss0GEVdDQXaBypA
KTEWxheziRtIRfTYoPepJ5ijtwoK73R7XTp+/MfhcUEGcvH0TUgTGLLRolMXoIS9r02Zw39Mox6j
Z6XH8qtjNf6bqRtgvqs4SmixNuAg/H5M7so+NH9iOo23RIVDj72qkS1GZaGMnLf/vDRA2/Cks8DQ
GWJZdElz3Dy4wqnXp050NOAArf1umJ1Vws+2D6mTh669sUHfifYosmByZdEUFcBPzz8HPo2djiWh
c9Qh9ILgSCoUEaEL6nFtv1yf3jKWlbjXzp/BIgIiIVqGegA/g84ozOiUDaEE1e+obRSiZFuHnXko
WySCro+3nNrf8UhODGHTqgL4eT41DcNFmVhOeAQVYh4bJyo+BJobHQww11+vD/XXAPPf2OrvWK6p
oNVQwDaXZQUV9VrqYUN37EM4w5iLYSdR649lnDsbEajyo/Ld+C1Lemx7Eid+1CC1fCbQ1PeaXTkf
rv+aZaTJj3Hp4RNi6oAo8KQ7n3gLnH10a8pnTjbzuHsjKlEExk09xlYcwRwUQQbSrF0EanrdlbAF
r48/52OLxXDxhdNtEKEWZmHm+fi8HOVkhCo4+YhvrYuiFAcXEbJp/DihNuYDQXyC5xLeyFve2V6A
/sC+4GdOiUdfVHawKgLB3DblUS9EizzAIIyHpA/HlUgqnm6FkeT1ab47oKGETuFu/u6LAXtDpDpi
FVQpqSg9WPhu7Kdkcg6lD29DVzdvsfc+K/k2njvcEeA75/3+T+XCHYRIacY7x6hFbLLsPbnV0bj8
gJqpe+hRD1qXop929jAHMUrLN9ene3mc5lYIbQPKdiBR3OV0ZTa3C4VzMEpR79tab/dlihlLTUv2
xlDvruw/M128EUYqE/i3Id4zFuYSYLk6WM9jfvKbyHnEoPZW5fNyauBF/xlvUX8HSdlqs1XZ0UUI
Zof8h4cWLQWbeh0TpuQ3evvvjkYpA3M9kEe0Ys6/Y2bR0yiwfT/EptPj0wHMMYd44fo/7Rj66I21
tOfTtjyNPOL0qXHw5WgsrkHcZQOOjBUcOZfIh4aBo4l7O6/sn6NTOTvDq+EfD7qNLQlOYR8Rfx2P
tQ8UIm9ce1NzeeL3GRQQPmBlfScbiMRhwtJmDQ4ApxQ/VV/KBGGGdU9F/jkNWvOpL8Pop99Zk+RF
0QAW+3WjJcdYE1P7UvRNualFKB8gp/UbnsPikTAJF22pmuC+TCdIU6aPzkRUamttNl5qlFkdNb/y
ttgfTkjt18WhJ8mb1rxp+tZCueHo8oqg2RzB88dvBH6ObOmhcQsEd1Mpyz8JmoyoCGsGh3MAfSAQ
/7LGVRpr0E/1wbjXO3ACsiDHcmlv7KoRVikie1C0V2ZX2q/R1KWPsNOcVzRUtT2uHEjfOoX2Vdgt
KqEA/cVDj/bUq29r1GOF5lQzWa2N9BuFhHn3n39QBbLbATWJETz15cVubVHTKPDi89Fc8KdHcKrp
AxKz4wYlA7REmgqGukSq5Prpf+9IMioN2rl+KuXi8iEDr4FV9dqx9WT/a+oLFW+Lxg+OBWT+l8Iz
6XdfH/GiJTI/Y5SGoGzwd87n4pyAqkhVJDr6z2mqnuFZe7tSg5HT4RGG1hBtOC3pMdluhmJ8U2jc
rQKi+huLbczH43y1id3pLFJ9szlAy3JYpfV2ZQxFfBpz3T6AByvuB5hCa8PPvovO7lb9KOAG62is
Nx22A+NEpR2nrs1g+ZDSnd55ub4u772u8FcoOppUKQnwz6+PJoK+aVZhcJSllPbvLK6MHoaS7IZ1
6PH0ggWjqLO3o8j6A1u4VNvr48/LvlwQSVBBr5SXCLPZ8/FlqOt52UE8b7DmQLYZkBJkixyNyevj
vPv95z+fLJyYndHOBxJG2HT+aImjDeW12vSTqn+MUTVWp7IIgvzZavShPdohDjH3oHtRjcmzGoRY
jzdBdGMzXt7ZwBGoPFOFZRcQWJ3/FhWi5molIwboM+zAzUk5pZHgEFBE7fP1eV9+33koKvouI9ER
XHzfgS+G+5tsj6WGKOIpwFLAPaRTBFmrC6Z21Tj68BzlpngLDNe4cczfm+fcHyPEmEFnYnG3QAEb
6kFHQM51Rz/dNLKPPnptDXug8wYI0ten+t5o4B4k1s3URWk+nq/qkEL4HbEzOcRpWKKTbSUOQn2D
+xG/gSi48Qkvb7AZ5ouHvSuJvwHRnA+mVR33TdPZKEEmalc3YfPZljGf0JcB4ph2+R9hFnOUJHTi
JayRaQHpi6UsIhF2zuSNxzzDi6/H9n1n9QWOJ63uPjVFjIQnMcnX6ys6T+L8cDKoQ5oLhgYgg7FY
UUdza0NPkQ4Grg2/EmEYqc+CTej+XB/ovV1KiK+4nR3+u0zmOmqgQFyz+DRQL/0eqsr8becJirwo
q60THGCOZTOoPc3CW2yzi8rGvLD/DO3Mu+qfOFiIAZaY9MHdtSpCyrUut8gJxBtw/mjhZg3y2QoV
3qRkC9WGUW+nSpabSIbVXuKj+JzrsbczW4Scry/Ju7v5/5dkiauhglAHlYalAJpIlNjghNVfjGCY
7HXs6dV/hYXPq+DMySZm2DYNhXm7/7MKkwBpW+FdcwCeizJrq9w7GaZgRqbGu7GT35sYtL55O/1F
Ei6Gyio5AVT0oMKnho+NDtKz3RqOncRkutOQYvsf1nHOqKhcgVC0FwFrLjVh1i7qL26XT1u3A4iN
qk/9xYy9aHd9qPkJWR4XLnQibFpB3O2Lu5alqwPIM9oxoghyADeqsW2QwJq0cNhLiWa6L/r4BrTs
or34dwPbXEFUJhR5+mJUxB9gnhc9GARA7/ed+zAg67apMrq1ejMlW7RZKh1/TfRc0ZINu/7G2b2c
tU1De3YYJ4pQJOnnW6eph6m2XHChcYLcUUe5djsOHSQo2sd0WDBmGJLa3l9f6ssL42xQd/GCao7o
TPSWtMMYNfIX0h8FDoa1oe391Jbeph3xD163LeJSa7JKK7jR0728/YlYBAwZF2mruXN9PmeVUHoN
CuGzqaS+b8WEPEUDsFFsnB4yEZSuQbsx5HzBn28uZmwpPrLgkoQKfD4kjQOjNwG9nRJ8zCIE3jZF
aKldOAjzvs4lSpfmYH8uPBFC1bFvcYIvD+08Ot9YkCbMoOjz0QdVUojrZwsxkRavEf5A8wUNooh3
ybpRcLqor0qDwTirFL5omIM5Ph+sarLAaMsqpPeXJlurCOxdXYtfU6uj3hd4Kd71tvkYhuq7l7ov
aAvRA3IMVJRc2Jg+Vi1ryO8GnZG4uvHqv7sM//yy+f//55rMG1UntrDoSkYaZbAgmrSfkRvKjZ+U
v6/v8HeP1f8P9ffY/zuUajw/9UbMdw3HLR5C+FTdBpEyH9co3O2rrcwb8aceNe/T9YGXe3uuqTrU
OCk/Wrz6S/61WZCjpCY6f+aUOv66T5X1AWs4qt3oA38GVBbfWNRbAy4Ok9shzSLh2Z5cOaLajQXZ
JzcFh4fAUbsfrWLYXp/gRSowz5CgGDjiDCy/AO0AMMoFRkwoGSYl+kSxQnJf5rjzhWjE25Cpt0Ls
JyCtqrBh9sV0fK//gmVcxQ8g0zbmgJzfIZa3VxABOpRpGZ6MgJgPTc7cSLbpNAD9uD7QO0sLfoeo
kXwTPKCzuCb9tLVyO6r9U9gP+qlx0gkJ6rje5nlm7xINys318ZaX1DwxQgj+NzceHGf+Pf9s2oFM
lfo0hetkQIkERa1g7za9sW0Hz4XAgI7yGNvdnSC9RF/PCV6uD//OuoJ0I1gVVBZMMtrF8Bhnj05j
+6dSsxQquDrikmv48pjaXx9o+fwwT7qK8IV1Se2E+Ph8IFU4oNeQTWOH1GJVOO33uu3xJmlmjYas
Qgy7176kdW58vT7u8lKYx+XlkSYyAHMTYjFBlI/gNY0+4/YOR0WTwwa6dHYoFb5YNmCDlQNI8NZ5
mW+1f5+ev6OiAEBGY0GHUPOy//NVUTPrPDCktFoygcK9XbRbTzdOvWyHdReXasUywZ/Vav8AhdVa
I+6JXpqVvgiJKA92biVQ7NkTMLn5Id7ZcCgLs7Vn/h+Jinn+05A5ykDkIAHm1XbxUvnJz2FC/tIx
BmsV50n6UgaIMeoWtohRNZWH65/jopwzrwx9wFkbAZ6juyQwoaWpGkp30QmER/EGfgsDHAjXZC4q
msT3sPLzZBPUXdyu8mHo/sTgPH6EVhR9MieMM9da6edPbZXkt2gl7xz8sx82f9J/PhkqSX4iTbpj
iBq4QM0HnKVDXEb9Bo5pO2rOjTv8nS1iY5epqOdZQGzcxZNdi6zF1xaiTjNFuDElHZaCVd0MvIwW
ynY3rpl3zjkEJDC31LsdAbz4fHa6SEd8xdHTT7wy/4IaipWv5YR11v8wDv6y1C9A99LsXRy3KokG
Qg0g0xBo4g+qMfK3wseA8foueudbAYmfGSoSHCkcvfPZ4DbQcV3RqM1bK9lGnUsUmYjwjupyhXa1
/eV/GA42FV+el4GO2vlwjZnZedaO0amxQy5JiKJ+t46HQuH4klXmA9gi7daT+869Bf2FvvAcwYJh
XgSvYYyzk2p1G+avMb0Jt/w/0s6jx1Kk26K/CAlPMIXr07tyE1SWwHsI+PVvUaPKm6m86u8NutTq
VjeXAMKcs/de1Z7luSNr2szGJ3Zz0X1muuX/IJLDH4Ic3DWwBr/poyZlOuKGwDXoO50doiwtQa+K
lWXTdrdlxLTRigIGUiuazWKW1v7jkX5veuC6GNigM2PuOtdr1A0dYrtY4lOddqkbjIkhiQor/XbD
syH3sGzy+UYkYir3gtPpJ9mW1rVhlflnvS0WBNDmOE270uwBpV/4aetL9e+czhtNmgyhEqwiJAyd
O9YHOr5OPQ/5Sa/y2ziWRHkq2y6/WJXrfhuQwi4hnZzxgeyQyj0QernVi0uHuPPJm99AAwAdBPpQ
luvzVdTQkdFMSUJxRwGL9SvEK6bXttctS+umbxObWyc+QdO7dhNHvXdhEX+zDzwbg/NivDb3HM8z
0MEGkedHZWREAXN0xwACAKeswcT580R+9FI0L6lMIF9b8fzzwoM4n8v+/giMU5RH+S7oTLz+HLHh
0pBA/nFMUm0aNtHMyT2E/7loj1OTF9FtD0883rSzN5ePHvORuO8oFk+Pc1H2OvItPXtyaCyRP915
2rhzwcqPDx//yPPZ/fw3nq0mPlJHAvCVd3ARMd5X3egf6GGMJ7sptQvVofcfyj/jcba10tBYwMox
xMHRivTHbE7yGomPucEDmYXeSPwV0SXOprE7cZC+128562UX5v2P79c6n5F1Cns9NEd4ceBqCYb0
+rtxIDExmtR/teut3wDOVg9Prc5Zy7JeP/5uAmOB6mR9B4GKV2hDb2qHVNmhB9U5NfEln8w7r5sw
US4hnqH/Tkn49fXahUymvtOKUynRa276QfxNRVn8S0eP9z5uG/MP5XiczchEX19oxDGLO0MUp64l
6aadJHH8E2EQgNaLbSW07xFIyf0404IrW1+/4GE436Cvw8pgIoBiciHn4mxNjUhbbCMbUEzT2+pK
xrB7EhvQtnAylIyjvJuzBYVkaVr/uUzDhQkCMUgmoHzhnx1m4yReTHsS5P8vptQAI9g0Edsoawkx
zjpSuvTS+VMSfAM9RESkZ2XE+icXZvfz5Xa9+7V0QJoNu1Pv/EcQtN4oVxu1g25nyF7jMb0inbd5
tBYIp2TkZp/sHHf5x5PEe0NOL9flL44JmE9fP/AkcqzWqKL4aKb5cGNmKfMYYCbx2CWyrKEB9q67
9eZivNbziNzmj6/+3uvGSYAXmhYJpYuz9xrRslGXBq+b5uOjVk7pIw1qgP9K/5EOjr2t+ZjCuUT/
bWbiUl/33QFn80s4GuIwdt6v711Eah7MqTI445pPBZgBuSEErh92MTqQEyqDbZHAlvj4lt+p/GKA
xQdL/ZHjIJWE11dFHctQJx51Csd2O5RZyGWdxu8Psz6SzGQTUUTvotgbOvXngVci6Cxb341G1F+a
tdeHe7adWH2uNJJxeTAQZ7M2tVITmLRenGrPJkEK+y0hBWgVpiT+RJIWRHWtha0BtSgoSckgoMUf
b0YUKl+EX5Ee8vHIvPcqkibOb6ExR3jR2cDM/px1GZliR5cdIHFtQhF3k2vbjCzq/VLqEAOFne+6
Jp2fP77y25UDVQweH4NEGN7G83Z2U9qFGOqoIQo3TiFklO0Xvda0U20Bjf74Uogc3wz6KsGh0kHL
jAa6d7Ysj5FhDpOuUUbCeY4SuSehuVTmLi8swlUi6LG0qkibjzKgn2sC+4yBL7BIig31YrBoc6tv
EdPYvia1aUckGNndCzSqXmb2aWmKKtT574OuGycax1N+5ToQgUCRaKHejO5tkhrR3myFWNNgAUxW
AtpqUma/a22GXruM0Uk0MNVANUwbs+HQKcsmusFrO6LVjImpaYxuN4K5ocynTfdroEPgzGZ/avJI
8neVfK6w1Fzl0agfWuUkgT2X4rc1oA+SBYhvzhvzjqBp4Oh1kh9S5sIDsOovXe0CXLH0ekurWO2X
yPcRkkvxgOgIybiw1G1dxB6qer+7MuxGnWoyza4k5bJyu3htgfLFQIhAftFW+f53Pa+7+6RyrE0S
ifyq0+jq5NRgwFL2Db6UVIV1Pni3fpQMoSYbtopInX6b0tF3iT3WwIQ4e7R51u/SfNZ3s2OUjzg5
GhRDoFVmx26vLH8YSKgx7GPXt+q5c6bxSByP8bLkkO1IzemPDn98QVsFbqYaswowCKpr/JQDUxtO
xFEHK7QkodchuW3xYJBVkzQ3ytArUqgZrlZm/tEblHU714Nzg/QiIaxHyeHnPOXNbYvZYQPTFN+F
ocdhq3UjCODYnrWgGgzvqaGURzlH14/KHz9piltyElXfVWTaBPHcz1vHBVgw1GI+1NO08JXD/K66
JAmQJ8TE/2beXZb2xlEfHQj07eSA1IiYEjIPSmMWtzc2oabk9jgCEpQ/3vm1UwR16j633lRsoLJn
h04j3l1zuuHJnS35p59a2gANnuYgrSzrczYY5tM4J/dTl0SPuWamV3qeJbuknqEBztm2SfofovMj
Ate1IpAZ9PORQOV9TWJ7tbIysNBKMW+a2dTpNph4gZJOP4KWLI99CRM5LoEaUg8AZETaWaBP+H7c
viH2SVkpKJm5so+tNBtoTRYG/2629nTPyUIg33DLIUjdZORSbM1MV19QUBsbZxbGFqF5QyZ/6wO7
SaM0yHzju1HUZOKxtTc/SfDXEJ2UR0JU0Z+itI+v4wRCHH+oEIedsXEzWNpDRyi7Xou9h9F6TS0W
21JJ63vSwpXoMk1C/7VuzGVGgtHglKUwlG+SYeyvNZCroUJPf+u3Sj9S3PP2VVJ5Nzov+73sBSTg
3Cuueff1u2VW7kOUq+bWiNHfRYlhP0uokBvyFKoj1L/maqiNKbRbc95yloQbXfXebuzSr1llq0CR
zrFdfFH9LjX/rhK6eVvSUL3CK/JzyNzptFiYMTmdqUBYOAy0VtBVtCkkuYvXIcKFo7bRaMZsU2Py
bgA0JJ/RILo3ZJDWO2+0jF3MavUQp2NzS2ESRlrB7Kjm5TOnbe07VhPzoKyK+UoWxZNMEo+335Xh
4lj11arOwUdOSHsppLgZzWG+S4fSwHNk1jjYRX2Vzj45eC0kJnZ5X8va/tWl/VdIMOKWE0wX9owk
Y1jAyJzFDDUQLokb04fsStvfCsKuLvW539kNsBqwCJN/RlODUtLr3YAOz2VK/Y7XpCmw+0M1onC5
bK0eke2ItvaGaeHRX0EZyeJtKxvBrejyzceL0nvrHwcLFF0+UQ9vVt4hr3RDSN8+loyS2FDAU78q
pkLmONFpxoWrvd12Ub9ifeduMX2i6np9y4Maxy6mN31c6s6HGlM9qs5Um2pRf6pqAmyiJvPbxzf4
dp+52j5w/Nu0Jlel0etLEsYJHWTxhuNEWxi/neXeVvbyRRda1QV51Sd450UGXpYUTABlznxpq/lm
b2OtdnObnChkXUgIzw4Yg15MVCvm6JCXPiAISRzlng+xAYlN69cvU5Awc+r8VrT3Lgz3m4dLhYI3
iwgCbK5rT+n1vXuyTIj7tjB2qGW+yWLXBhQtPOxQ+fePR/nNg+VKtLoduis4p1E4vL5S0nuEHbf0
OXI/j466aXVbBRs1KJ0luiNuWYVMO/7/cHtrKCKbeMQw7KpeX7Qf2ikdR+kfK3cZtkDWCZGv1bSP
I1te2C+/M5LUvLg1PlZG9FxFXRY0KSjOZccqZaIPbOoKiJP9KYfQQU6NfuHO/oqYXm3PuZu/phUi
rFGeirPzSZVYQuptVBw108l+YbGzWZy1TjzifV3wtHkxlICcJF92tc8iYv8e4nBo/qBPjHfYqFq1
K23470HBLmpjIMgiLqKjTEfsM+wm3O3GCbOydS2Mun6susFiNcS0OZdd+UkUbvTY6Kp/NMBsvxRm
tHw2+9Q+ZtJVx7jKtJWpKe1DRIw7JkYN0gHUmZQoCiNnI7Y4t0pG1k+zIwUtnpqqD3C3Yh41Kny+
ZdEYdyXBt9+l09Xw0AhbYlXO6+GPmWcG29JlFJCLi+JuZv/iEoQ0+jgWW9Kq54qTDFkVhTeGkVeW
YpMX1SgDabQzBBQShpIA7IbzkuDlfOSXqW9sZYFejDUpjSVlHf3QEPB7reLSZssTVdemPbiwUgr1
nNmz3KKJSfYT++srw5ADa0wKqIlQ+VM5+pACFmMoH2th9VeuqssxjJ3OOrioDj8DHSVOEc06PDUq
KPdJ2k+XzHM2L/T5W0EX2qRAQP3xjaaQ9c9ifXatI7B4Z9gwvI4bzjSHqv1//pwRPePTctYoVubP
119WGuu85bZKj+ynsjtS5QUV8GVY8JOqLiuDPF0FNInKc3mhLLD+n89ukTIIHzM1KM9xzLMrt/VE
8HJRRYd+9pKfQmv0Be59rNogl2MO/1MrOYd8fLd/ZZFnFxXoT5lJOJ9TiTm7aKas2gdlqx1tXSM6
iIj2ra9Td9KUXW70ymnDvi6rTdwYXzoCmDZ5DCaWxey5R7+2KzUE6aQXz3s3SqKruew1KIQdABjo
aheG5+0bQHtiTelZNelk55xNeaRrUdkH73uSbcQTKC1zerD1HnPyx0Pydr5jzYBHgX4I//ibnpOX
TZ3eRdp8VLPZes+9kSzqZrDi9GfdFePXjy/2dwn8d/zpyq5xdjx4ShFI/c+2BcUwjHpR+HRl4xgx
VpQK/CVD1Yo6sOpxfh7GzvsM1qkhc2OYKA0C/KH7BWM+zULUPb9FuYhbp2kyNv+2XicBu4rpl6ot
vwxst8ggZWpaceUQpwpiWfeLTayZ+rNIGh6kvSaaMsHI8daT6dSTca6NNSebBA4zuYI4x2BSr8bo
IWEC7kRyQ/uoyrajiI09Pm92q2QCap8SRS9wK3XoiOily5j4sqjsxr1DaE/JhhYv0XaQ9OyCOXW5
MPj5qtlFg2isgJgL/zspwiuwdmovtAPOV+d1fD3bRuu3Bnqg9Xj9Oas6BvNX0z0jyE6GJi2jo9tQ
2yxgsV+nYFt/zW1qPn/8VM9fIS4qLGY+/BM4Pl377KOiha36FuTEqab0eSQd1jzklZYcOl7hCx/w
e5fiBSLOh0/DIXHn9f3FYF8mv2nWDqmZ3cwlyuQrt20cTvBLGifbj2/sjQLZpi/KZQh7IaQM0+zZ
64qNCYDA7MH47NIcVZ+OCz1VVZhh+Ao6kAY/W+LxX2LVmKfUgM40QoqkvJcPt1iR43DNbYKqpOr/
uEnhdxGux66aU+iaoHi206yKuUOxETE5lBCJgmpxxEObexJEJgHEnz4ehfNtLcNNRjcBmIREUkI+
tz92Y2t1Huf20zynv4yGBXnu61gGjSOXa0C/MuhNfFgFa+mFYuE7T/vVlc+Gn94BUn67TE923cZ3
ud6CobZkRqVMWgPilo/v851vh2OaSR0BSYHzJpNcw27VtY2fnKgBaLS/9W4DfEodKeEWp6WgRNB4
y4UJ8b2xpdFq0BEgiIj6+Ov3eYjdsoZNAH7bssnVr6PibjCoX7iN04VjqcstZCj5pSU668K7/WZs
qYQiGkU0RLsZIedZVX4k3EEsuYF3WCj9CRcqxclmSF66WJO7jwf2fClb31adlg+SBtZeXqXXN7lo
lZm3Wg3DAf72kVgR416w+75kMjk///39KPRV5kZW1epge30Z0Y1yom8ORW0uaM6BN2U7OgMyz6i4
ZiSUQHts1UZTbffJJwDl5wIR5fHjW31nVIndWcUb/Mk3etYy7h23Mimsxie0bs2tbGsK6N1Ul7eu
M6aXGobvXcxiVlrTLBnW81ORvWDnz0fLZ0gdg+gmy5x/DGnnP01F0f/++MbefBw8Qw99MXVzBBvM
Aq8Ht+h1UWm0pwjDlf6mFHWyiaWvsYUH1JWq9ndptNOFD/LNx0EaFv0TH7f3GpJwLp9vTScxCqIC
KdLl9bHAyomUiBwgfEvy3gf//NMR1Up9K+LDx3f7zpXJcRMc5VljEDOdvUp2SfIXtCHnMJAgSPXS
rY+xW5Rhx3k6LMYejurQW7vOWYxLkWvvfCwEgTHdso7j+3sTW8+ACDu2Io5cLHZruIDubay2ibcf
3+L710Fsy7eCt/DcdBklMquXRUWHtEJoAxgNFeASNYQAfnyd85eUyZReMlURCmAIAY2z862m09PO
4jE7VXjdf2YOBuwAgQvGfTvBwnThauev6Xo1ovE4yPA9IN9df80/4rphco3Kboi+GgfTGq8mEm9Q
CYjCAmRs53loEq36ie2M+vLf75JVEvXyGjaGcuf1dStbUBr1U/0wWp12OwDwacLGGvTvWpbrF6bT
tyPKdh2QAh81lo430rfUnyNrzO34qBEcf6hmLb2qSw8m47As+49v680GCGsOEgjqWQwrN3e+0UCl
EGFCE/kpJUj82A3CvHGqTh1pH0xU/1MRJFTZN07vpQTODH0gWFggIcgMtADYert0CNr67yIQfhUH
I4R5nOWYbV+PdtTkIzv3tAc1pch96Knt6Uekgi2niFT5l3Zb55/KOghMs1jgsCqtkeevL8fKD9jV
NLKjQ+zRb0JN5K4Hyvzj47F+77FiWsEfSQ8FH8nZK6RspVWD1tMmL0cHbF6zHA0jdkHuOPOF7ePb
r4Rboj4LQ4blH/vp6xuqpIyo/CBrrP0kesnJyNuimkiepi71djqZZEDLL+pez+fUdRRdjvo0YOmH
gq15fdEy0tNC5TrYda9ZeoLwUu1735jFd9ftzNArbeDNhozkLnZGo/mvp9z14jgKDKIlEUKcWwmh
20DCUqZ38BatOOh5Zd7oZI/vCupt/89Lnb2cQo7soyHwHJY2Nzam9NrdnCfkK0bg1z5+Zd79PPHN
oRlCo0RJ/+xBjoSvZGVZ98eq7YGiOyYI5sBupvqbPkzwLoau7e6XCR1pYIgs9mgiO7XYOrUWNVvN
c4ZP+gS+NDQBM0/HlB3c88e/8L2XmortyiYg64hO+OuHPrtlGS1D1x/ZAPbbwZjsQ07PdGvFrrgg
73nnK8XJjKaI7pGJgfts6vfSpDAkUodTnJcgflKbhGiYUNrgXFhj3nuR1xh3ojZsUljfrNDG0HhF
XCdHEEDFpzxpMbIBEA/reaKBrWu0iuPK29btZB0/Hs13FHhs5FZBJkndqyv/7N1yFJIDf2nio0wk
8Bl3LoZwWEnnHYl1daCGfPxW9DeL3m6H/sVdjFFcWHze/wmcHWifrGki5ydwdwYzmWm2OJiV8B9b
s60NkoZcAkSV8NpvERbMBx1K9+80J1RQWeZ92SXiwiNYj0X/lpGYS6AdckhjqSeX1jl7rQg6JGpv
au2D0qNm2BtUVihVmhoH4JLZrQ4Kv14uNSHey35iR0/Wms9GmFPf2ejD3TQ8kgiNgzIGvd+6K4Qz
nOKZbhoEb0LIPbPXo8O49IQ1Uzon/U2lq1w3t2fSAbU8AiZnyExOmwvvxZt3n4dBUYRuGys138D6
7//Z9nR5aWCawvK+Tgbxih+bN7nt5uyNXYTqMb67dhZib6cksHnl2Id+vk76FSHStYp+xLlo932u
xIVy1N/Sz6sHxQaes6UgWp5NGSLz1z+sLxU6SRcWimOnHqQhUqajLsBHVtx3vU+gxMwzywPLAWC0
yaWF2ps1aW5ANpcurHor7jaVn8kvhj663dZiviYc10zcNBj6sXU2kWlmiE+pFMBZnnkY4ZR6Ygla
aRAqai/DBM3NaQb1bFtNfN0MlgNgy8maJKxKATGwi4ySXslUR+XeywYbjXHP8W7LBpkus4o0H89o
l1MBDKKiLJ1fHQTrz24qXQKCS6pwQVFpY3NcYPYYu7ZeaoQahOh+0ZKlejYikfYnZkfXIWltzC9p
Gt/Mr4wvdWK+A7ZpnDnPxtewJBQnIkCPohdoKOtxSud9mqeWOo2lqxcX1ra3nWyuh8WJ+rlPZAuz
wOvnGbVL4Se0RpBEy/ouZQ3dLzZhg26GkAMAJrkoXWFt7amLwpnCXLgQOMRc7FwqX7yZhPkhxCpB
MWNCYbu0bnH+eePNlEZhPAL4JS+UBr/u8W7IH5NVpahusKPuGiFBX0epe0G++mbqWS9MoLygeu3j
xFz//b8XVpqNfEpbjnqnhtOQI1qyTM3dIfFOQnQ3l86D7z1hkrho0FBPoFFyNuIkOY5WD4mGXDv9
Rc4mLFObiW43tKr7c2Ea+VsePv9c/7mYONtPeFk6ak7UaMe1nm4detuqrpe8w+9Ayq7hBD4dwCqw
Nct98iafwnZEyqQMNbVobVhlenrLLCWvWm1xV0lbOk9BC0W+pEo/SbJQ/b64TdokvzZBnqZBW/QW
shzgRXkwEUbtBjzAlVw5CQmGb2mjPDC1rrzHDwnp28oTOGxm6YIOKUpV/xnLyf+uxYsHqn3Rx2cj
R64VDOjjnvTK9zFTzoOIQrQIvrvh3e3/ACdp2z2qo94Pe7mUOZmtHN0CAladMZwaq5l3TBHzVZna
Tb1ZyqXpVhmWBqZ91KPv5eQNXlC5zjKHZSvdOzKQdaCTeYw2xR6L33nZjys71QU4LtsKiMTizfOR
jmNJT7EUotzVojBUYCTDQDgqkWcwBaM8nkKAsTbj4HTQUFQ2eBYVVrxPW9Cv1ZMe68Zd3CgjD7LF
rq8hEpI6VNlxIg7gHLVun9Qa+e9GLZL7dhqLr56npj+DnHROvWYinlz6rr89Kwa60MvJe+zTPL5v
cIv+bm1shECMNHJt4XGWN6McECC1HNzm0F8gPSFZ84tvZHiKKojrDudFCSjQJO7LMApegrqJN/wD
75uypuopdafxi2WP0zeVKM0LdPiYCcKglIr4UlWGh5ipe0zH9Ln0ejmHvVdYn4cc82umpo4OcWZP
KLPdNukCi2hfK4h9bmhcZpzkqe9kOnYotJVEyuyhgrQhgc2E73q8KsAM+EAo5596GHrBqNt1GYAz
cctbmoI0yEfs4EWQjYbXb7SxRRNIE9DvSaOBvQrc0a7cwFeyIUPRl8MQNMPQXicYgYZNirbicaFL
9HuZNSKBokakLyxc+bepKLMv9Na8Ey0hQh1s3645LU8mWCPfzec9hdEanGYxmCJMY0TPASIKbKg8
Qyfs+wkMraV5CCsR5lpWmC8JRbYsGlvajWPabqtaFXmQJHxXF2b0d6cz7IY+xyJqtOcopjmNsDu3
0kZZMaTEAgvkcZtOB5kXpL4aUfxFsrhUEH538iazCmHQKkQ6p3/GLGhtMc3LcUEYQ0xnLzYVCqw7
pcXTptKlcy07EyYvms8LG8d3Z1NO2URNwfZCg/p69kYLyJMw7OEIVgUU7uDYN3GeT6B4sv/qUESq
wladZidtGlTv5xN3NcSqihdpHMlH7gUIkFa7QeaAkvfjWfsvF/R80kb0RFOVpF2qwWeTth1rnmbX
sKjLvszdMPYn98npnHQGo+NWIyapnsQNW2qmZAvjuwcTvUkQ03DPEKUypWw1oxuCvJb9kzWZxk6W
S7dRtb589XKtxhysWnNPZ+Svfr55JKmdnlNnac4PEnT13aDqHAWjqBtiMY0iHPM0dgN70GMjsDwF
wodLx48aQNVfnZ/S3cBB1U/BUhv5UVu06SiBWICK8+xqlxPb0W+UF6+I3X4u/DsjllHQ0SGfN25F
G3gnclU8kxA+hJ1X5yecr0O1dUYrv9P7lcNrLIIoHotSQxOkdaZnYZaJzrn2FmX9miLWk2CpElR+
SRRbyJUg0Z8KrLHh4DvtIYUcHxjT6IYJIfn3c29oWwrAzW5Oa/c+iwc31Hp93jelWZzY1pef86E2
9wSy218KoZydNJM81MfevEGDKOnc14bsw7L3m13VaP8VX7a+Zf88/PNY36QGXl01KJPbeqD53UWk
areL636eJtd8/PhNe+fjoYJC6YZ9PH2A8+b9NE72aLqJe+ztFO/dSNRrkS9yO3ZZc6Gy8aZChfmQ
sClMd2yx1gr86++UZdfx22GQR02Uzgk/UXJUyyCeymj+6qALpYHUOhd2dn89w68/JI9CNbtKlOdM
s+fBYQXJ5bz/rjwqTRlIp2mthG0SKVK18RdHG84VrEUKXUYVJCLXv+Pqn58LozAAly2RNI9aElcP
ZGKKn1VmIINy53L4GaE0eOykLFldbTU8aHoF903r7hnqZe8iC55dUDjkAwzmNdq5zwKz4J/ENtQU
dF6EKxxpUgX+IE28q3IEx3ybeUatH6KcY+ex6pXthXW5RPlRt+y8vooGpZCl2w7Ut3meZuLdosbL
tm3XuSt9wYrKKy8Gq3Bdq87uAk6FkdrUbGDNl1zaKL8+fm/Wc/HrcUXJYvAQV0Ay54azLXPXoNgn
pHkVJXjeHIyGuyw3iEvs+FB4cXTlDH0KC6F2q2eiPpOdMGZ1oeL5tmyxqmkwjNNToWDMevf6haJ5
k1koF8rT6FF8ZD2FbEgSfpCVvXVPJtK3ZFi++HywoaxlS9iYfkl7dP5K43ahUMHhibbEyv46O7Fg
i1cYF1oyVX232CmfKHyT+u6u9MlibeS064hy/4+f0XrNNSuGVDt/TaY/q5OIluKQmKgpJ2bU/+rs
WgSarqOgNBJ1WIAjB6U/Nxce95uxXq8KUxqrHeZCPFBnd5rGYtBh2SyHLneNqwlRlwiRTszmxvZ1
bQ7dqpho5dlt7uyyzBjvZ6esknst0oYLa+PfWJF/Xz1+iksXD7kIZVK+buv1Y2/HyHH7ZKLL3USe
EyLx166MZB66IAYHvbNzZ9llDlDJAom5F/h6U5gvDiqaPjRRDB1p+GEUKMnthaXYhKidFRKxuYPd
haTHPPh+OmYbs0irHfb6nlVW1D8MAAxIuR3SFrAxe7tq6boXQw3udVHUcbv7+Oui3nX2fa03SWfC
JEkN2TOB669vsgSj4zRTQRZCLvQ+yA2lSD1iMKe8rItt4dQK+8TSxkHvxrVL2D8ylTB3IAVg99M2
ohNVtKtUZP8RRYONF0mVCFLEtV9z3eH7rFvUVroBMHK0ZuNb7DrD/UBE/n5G3TdtkQPXB1vUwxWj
nbVhonr7jz/aERngC/WAUJCikYYdW8xPFtWT+2kwooOgCn0ifFl7IKPMfhSECDsEg3hAOjrP7k4O
aozd0EkOAYuRQwtqm/Kq6B2D7f6Yz5uFbtwPPqnhRSDo6sK55uqBDfz2N1kv3pYDl/fcNKQKz5Ip
b9v3kbPrdWJN9xWSHLQ5jfVDWaJTMEbBHyB1jOaTNifptJUdyW3MiwvmJJzF6MUVtoAszLWCrdww
zXDcWiJfv4oiSmcOiK345Y52R1XKnts86KDMbHAX6EeOmM5Geq58WYYouhp7idtgpgJY+U27o8sl
qyCK+vTB8FvxRFJN9yvp0szZqabon6sumh/6dibWkEQ1DrG1ORkxzVqjO6KtdIk1rmgNbChXpr/n
AYO+ZBg83Ft9fE9gbPFVDJa/M81BCxVyBX0rs97apJE9PU9jXg4BwBDc8763JO6edUekgeJ4XYXK
JaElyofxOANN0j+J2oyeKsAFx74ym2dausnRa5vh3vLr6AvaHwy8sw53287HB1IzxHFGMBZOvemd
nDES9yCerL2b2OqkJdSP4gRr/U7D7McpzTfq72bZq+Ih8aux3viwWPvdJJP2eVB9BS48iiai1s2q
XIIhYR3boIrkeUQLBt3Cq6JrMVRavSHKWYG2y5uHsiuMBzmhPt4O5biI0CeKJg+8XBSfUXZ29bby
/CTf5rrbXdOjsNK94uyLB8uJNYsK3kIN16lBCMWa499JTdYHVxHS5LkxSTKWXC1gjq72TZLl35om
bh81io3X9KfzU0l64p5vr/vlWJwZ5eqstaQRVwHMaAXrL1c6u27b6dO9k0zywZ/KGcxZo3t0UAVq
n8BcRvcYD6S0bjrNK7ZzkhhXViMd756iRt1tayIjtzPiw/SaUlV/MymUhifLot45VHb9TdqLvGYh
Gg8jb/5nYugE2NU+kiIQ7PRv7dIzHnwoREnoYBy7oS5SfYtlbeaPtF45NVO+twcMKW7xMnUAQqUj
AcbXQzPeImjzKfIt6WSEMT43mr2rYgHHFlawhtnEea5NMeAew00GCohoTPlElQBqfNHoDSJLOf1p
jcjfGKrCb8yS6+VBiTzxiUAH63n26Thnax5ObKRWMNSZSsOswDDm1Q5gnqaaul3b1QZ8qdxztr0H
0Qkhpl+HUIn8k1HoDrY8MW+lLRdewr5nRy7yl6T2QAGySEtKddH0rA1G/IgHt1k2Xp4bB80aRgcS
MRZlqWqbfNMC1nNZmQtzhIthXnrlw0DSehk0BnLVXE4UYTx//F5GIrnjQgNFBCU5TERNWl1HkWy/
xdFcxSET3/JSNG5yrLxiKumWZF17QKkUX7WeMR9Eo1syGGKYPw/DTPYEatXSplivjKOvj9mN2bjI
igytuvLtoX6Js3HVWrpYD53MPHaWn3+JVF1vketnT17qiDs38sQN/E/3EBuTnuy1oVwOMvJSlKia
sSutKq+CGsHo96GgjT5xgqkHr9yBNViKYMFywUkIHf613/brMR0T11g2YHqmBgOPN6OI7BU6gCSx
7GfM3xny/NSkANvHuVTI/dPqyiV4N5qijUV12kNRHOiVF6uA/EZT7h1OgCfDKzKL/eswHoAQCUoB
RNwZIZXF/uRbowEfOu1t70CqnzKDEux4Arx4ceuN3fbuVdIn3c5jG3Onek0/IKlNbgu85KdeltEX
OXQsCoMds4INdoK7NtMnL+wd1mUoUBB2BflrGBTzrAldjUBtCpa6/twoz75acs3ZGGKMbgbdKPeG
pTF8KBL36CCah1b0xUtcTTRU+sj7Y3m5+9IDfrvTl8p9sKPZNzZG4pk/cksfDrpXayEhqvknzR1T
jsApHPhN0WiWzlYkFc9L06p9QR4u3SURP+KEiPFwlv/H2XksyW1s3fqJEAFvpihfYpPdpJqkOEGI
MvAuYTOf/n7oOzgsVEUj9E8UDDkUEml2rr0Mtug7It62QIN1SU7JQDuWtsESFsDGv5QUv6DYQd0K
0FTMzs2kF8MeXYmyDpgXoi5Bgp89x60/fPFlJL5ZnBUvczxPG+aoC9KyqsyQh0GWWfgOoBYrJMZs
WHpV0BVXWRnpD8DlkTVJobVln3v/HBRvix+cR+MCYtGKdmCKzJKO243wqYLupxMk1Ud66c1GEXZf
ggHaQRkFhWHmQpW7HU/67HleE2N+mclWOCReR1xXafpPMWLE39+v9x48Cp9pkCUSDW0IcquSdnaK
QpZCWWdN9fqfTpxreNIM4BNl5m601N/EXLcfiebKL89afaQmapTugyGfPWfqv2LVUY3f9TIgCy0a
SejM0Rp+CyJnfCXh2fxmZVWp79qhDb73qWdP7CiZdU2a8mj13KzIlow8DUQ1bbeCcO6uHDRHAL8g
Ji7IHrZFqz4Yii6QcU+RZWnm429zVwQhxXJ/SPC2ep3J2f5Ljk3ypTOCb8JpxrCx662UmDtQk5/A
/GK0wDSx51zdclvXGLI6rZqzpE/ckVg/DOW+9NJEHi09BT7IxNg+ZSIJCujLM/T89+fFMsV+/VYs
ZcR/rGbQXKwV3qxbf1nSth+kbmE5HJyuKMDONHtftCT8yZyDv1hUKj6GKxt46p2P1vJUBt/G5Zg/
ED92O/HbtPRYGGlxjbPOPdRuX5zNeS65WMgfreR5CsbCrtQmsgXVkB6KrHI5gS1Nex5NHSWX2RYb
a3EZ6JuB4EMgZ4IfwP5ikDh6+5OKWvkiMpz8itDCPcTK0s/So8wmbG74QMifeXh/4B89z+J+udDj
YMisecfI5VA2uzG+MgOh5ZDTaOWM2XD1eo/MZaWbG++33tGWuU7H2LEAyMhdWrvA9mWHsTNIznkQ
NvkjqRMtN9Mqrbcoom8uJeuRXJq82MIxobk+347kiBko2mqzuIIwkHv42vrI4cQ8JAdbFjUJM9Vf
g+mR6VYTolpZerxPy3TeTY6ef7PVl5pLcEHhXZ01U+2D3KUhXyU0b7g0b83DBRB856eufVvzKfLr
nKPq7I5ueRj9Hs2v6rPmjGFU+T2adPcihzl46lrN3VFEcvW1RPejNJPq+f3pcL8klr1oMY4CumRd
vF3Xf1mIVSXiJQmwvJKaUn0YlMQyIA3E0Y7J3ZN6DklIjDr8s1o/T3opT5Uy8Y3oOD523UDMFOZw
W82I9Xn/tj/+8ptWa4IA1qCEuFBecz8yTpSl9p4yw34ynPpAgM2ztKZjW7dAAf9ujMYyR24+jGUj
DUKsGQDR63fghCddu0iCGLtL+LN/uWCE38wusv4tIYRdB9I7o50ee1FzLjE3RMUK6YeoKc/N/nr/
h7zZZ61+yGKnxxGxaAT0u2XTa42bWgTYDovtbKj7S0xlFts21s3TxCWeu7XaT50q2bbjHFtOrrbO
D5zwjS+QQ5yEf0MKQhbcfnwua7t71WodtVeOHImAULvWuf0HsvcOeTn33ztMhtqQDLik3Cf6aKFy
Q+G/Me3vzhwLPQXkB2ob4i7g2d0u0K7I6tJQRnRJcPkJdonnT//SW0WgG2CK92lUkfMtzoiF3dtl
UW/1Du9PXR6PShpmMDUkH2b1eJFWUvCl0C4nnibOgZ9rJNY3MkUb5+iDdtStuBgP/my1n9Bdlt4H
bOl0Eq2xVtniBN/twstvgWgOxZMzEH7G7VAQ+Fm0Wp34hE/l/fMUEZlCN9Np/lxWU4jvRbNx3j4a
e3BkdIw2yDI3rdsHSniIlVFm2gXiKZHlY0/PYCyl/CRhWn7xc6ERwVdPXnNqZ0tuUb7uTvvly1PP
whzyoMGsXxcPDmdIO19dyB7RrY+dTH0uNB0edXmSYTXYZpH72es5Bd9fRo+G+X/P5Sp0+9b45Tq5
oznq0gfIYMl7bUInsUzsXmE8+abYGOR1seu8vSb2VbCvichZWzD6Rtl25qCcS4Y6hb6449Cl6zEI
ybvg6/tv9qbNWW8QC1zOXoVFGnPo9tWCtIsIi2nsS8N1s9zp1Asf9AhDgN2YRRh2xZqRxh9no2/+
cVK/g4emi6E8OwZXwIImYr+YSgz10SghuZ1JOHDr3/Qs1j57DNU/MMGU9mHQoHaGNNwd+QwSrz2L
3Ju+v/8i9wcQg+YhYKOHBesOpeTti3h1PRoZNnsXUYri0zy2aViUfXUwXK086U6ZntqMIG2T4vTi
4f58ciys/oreCHYwIpLPAhL9xm3v0bSBNYn7OBYZZEWuFkurADc0yv8LyntP4ErdBHIXZ5H4m5u1
D36UdcOW1djD7SkgF3fRinKnW5OPG/YjXXplegXjLePvPtJdXDlrVQ/g9ElmEKBlLh0RzKE/A+kP
5bFPTVWHEjBiS0nxaL2Sq7K4Sngs3DV3dChVJfxOyEsfR8VBb8Yvg6Ene10v7BPEGO8qTXvj9nZX
J3IbpR6FDU2DGCLC6szPe0PFrcyHi8xdoKVcBVZ+LGrAuI3E+QesQJ4EI9aj8OFkXZ8DsevVzmQo
dem4KHxI08GCwQS35W+M7fxdMooWvpLqT5Vv/rQ9sHqcofQwiNAIvz/17/dktDs6XAjcBnnhdTfc
KiNvLmFrXlSEQTOoVn7yPPZhq3d/AGhHBye22qNVy3Kj53W/T/lvli+LmIrCfK37g5uRmXmTx1fO
//xZZa14GrxcfqrhEm1cN+4/62JeZ8L8Yu/XMQ+5Xd2YbCl8k8l/t6SnOTtAvXraQVWq9I3P+uBB
3Jt5jIf56b2TfkEhbXWVqq6qsYuUCFLIa6HR5+34nzd5PhdBp7T8waUgNKzeSEIsqxIrv2huoa79
PAcXMZjFSyScaMPQ+8F3wnfwzXoQA1C0vrePsgqptZHp42tcYZgGW4UIe7/CWCtPvI3ld7/lLd1P
SEZcQdFNr6+hDW4luSNG7azsenwp2yj1wsHNs+A8yij5Ix4i/z8rw5h5vzxyveIHFQ9jVybL4VNq
PzSYuf8I1SjcDgttlBvz8EFBTY4EpQ+AB18N8ON2LE0R5Bl+CsWldGBqHHrwqBxSpDWgk0RLBRcR
pEU79nIY//Jp7HGFTLgNnzyTpREaSRM853YKDZRtuNN2rcjQb3moQ64e/H77w5g509Ui8PIvM5ud
r05tNUnoTUXTHqvETfoPODplauOt7vdpXmoJoeTGhMpOX70UPje0JHotviZuhlBGRBNRo511MFh0
EBVrZG5puVlILyjJbemBCBz7Lbgn0OJQDt8OpQg6cPRxjC7k8EXZoSdLFLwC6280tcppo+bTPEfm
13zo469pJ83g6A8l/lW+lbufVBaNHbi1hMG3MRr3+ylf9pctYDUa6MSausfLFmUWlj2l91EvlLmv
IzmH9NDFkVS/7IQN5Om/buNAG4sUH80o/phrbFglrWWCNRRMhKGgV5Ck9Lgc/3kEXAkhdw9LFtp0
wsN945K4vM/qO3CZWsK0wVfA0NY7keEPXHPs9Fqlvf48tTZGRNY8PIGEb8UyPNgeFqwQyHBRbhh3
J4ayMQsr5uQa1DI9mbiCYLNYywNfvv8QBfGW8fCDVwONgCgArwni49pPRtRTGcRlH50dh+igbmiz
c+Z3kPtw9vjvBwdGSIwh4kIAyTWPykIQo+Ysn85dRG5frEaEH4WuaX+/P0sejKAL7LYYjgC/sVxv
F00LczA1h0ie097HY1ITKKbPwpC+dhLupJC8gDgaGzfuB4fizUNXM0SIAJzAKZIrQcd5iRWmLF5i
UUzW/v2Xe1C84t7yv7dbbwkyTyQ3kqIkiKiydnM3NxdbQzWt5CgXBsDEmM6mcywHHy/fHDObikzr
jTPswfpHYguwy0xFkm6u3rYK3NQDRDPOA8by3j4t5hyeUlLawU4aZZzsWlT4JXbZULeUpdEYf38U
Vp+YqznIAowWkjeA96EL335iN0VmJ2JTnYUk5manJjU+WTBNX4Lew9g0t21t65GrdfL2yMUlO9A5
0kigWrbqX9C7vjAhyk84csxaJPCP0BHRFNADPtpp4R/ef71Hz2JgEaZCEMZqZnn9X56lUq1rMtFG
Z7rlRh4mhbIJsYxG6x9PS6OtUIVHT6N0ZFYtab7QQm6fFveOju+vnV182n0uco3Raz+Pohu+1ajl
3Q2gYD2BfcA2WH9cB9DJINNbtxjdrilrUjHjq1e72Io6+fS31QzB3vWa5AX643CwEModaSl5L2Ze
56cpH/2NynLt9/X2IzAeX4jmdCg4I27fWbciox2Eii+ZRkl5MMxGVTuJV8Ecxpm0fiuSHNFD1sse
kLqf1LRr8e7Oj9Mgpx9JhODkGEBCTkNlpviCkVOMkTeuHsqGH1Xyn8b1AGdGjmOR/Phvk2MZP9ws
EWDAAuLCuLq+JUlfa7qnfGgnigj1QGYHHabWnpvNVgLzemYsj6L41umeLYz1NR+/sKEl8fflWeTA
5mVgqadozHz86EW2MS3WK/rtUdhwQxAkG4rpePtB7GTOk9kvg7OeluZOBEp9GMeyfpozM/pc9+V/
zDl+mwB0BPEoQLgPFXB1SOCUoDIH//mrnwrzt8pBnJMVo3H0/dE4//cPFiCPowLnhKULd/tqyq/o
Nfcwn8xJNE/4Q+dlaPbD+CGY227L++Vt6/ulVFlejP4vja5F8El7dTU9nKKHltdExXVoSSzYI0m2
0tCwG5nge5xZX2wiztqdhIfw6rboasK+Y9bv7DgIMF8eOsgvUnkfZrK300tFz9C/YKoW/5vGEBRC
rejyv3ku819UjYtJcGTBlQ+0qHydpxQDaS+Pi7+T3i6+YnaWfcy7QvxFko4Dl2K2IclFqUL9NXvJ
lk/C6kxaXhz/dtwug0WLC+nxdpg55OrAJIr9rPCM/seZpXhRedMDz5dt3e09zey+T0NNfi2pDs1/
tMtbng6PlMYOF3AIrus0rd6AYuNggXMmoCf4HCtD/JN2TGK4UHJjA3iwVH79wmvzMa+0c3cOItg7
ZeNfA9V3WAll9je91+SZbna7cRqtu/1vU4qDiKsqPm70r1bHUQehEqnwLM950iBd7sfFn53N7pPW
N561S8sZi/m0jfYNCd6vLp5cH/N2JkawCUD0PG1ngeu/xJOArCQbCtq4L21nY5U9Olc4URY/Eqo+
Os6rFZ2mQQItkjiJyTPGl6HXxCnqS29ndqI4mt0w7Z1yoQj1RhfOJIK89CPCqveX+loK/jYJcV0A
yASxAIZfTULoMQioUfScjWmYKKINq/4SGYnxMeuK9gf+4dnfVp37Ruh2vYgPOfC83I11mbghMVt+
cuz6Ztpqxj/YxpcDg+Y/V7Il1up2ZaRAjJyEboL018x2YqoqQrUM3K9D2WbZRpH/xidYbUBQ+nme
DfJFw2X1tKhuIqovwkiHMf+T2o080kKXey637pNnyfig5VJiM+4U+6pNxa7wTGPfVSxLTO+fIWHn
OyStZoiWciu9av15sCXGaAR2DNR3eiOYq92OhNSlbAEDk6vb618SE65HWRBbGhgyu7idZu2I2bHR
KQ7RP0nWNxdnnuJz6hlR6HojtOX3Z8vquyy/hr0Ky0tuXQ5yllURAvQF7XPA+iyXg0RxPtpIk+Gm
zmoXdKbYEmmv9o23x3HaLRsV94c7dV1tR9o4GgCE9hhp35gE/ZPmpPGricT1GpTaFny32pDvnrea
CM4QabBoRX9x4cjvCAHN4CPL8eIUnYDs6CfnAOnQy5hBDn1/YO/AGgaWYwB026KngKbi9jNb5SwM
c/K0M5ivF6IqLP5B3ZVj6KvFn5Gh6eeSv27UlA+HFzXF4rcAv+lOUxE1qYMZPu39EpdoSNfDsuuk
F7+SyZOLWcHv77/kesN7G1/CrHHswUUBkuXqpEeZAM5GrvCljsfhPBBWRRaalp8wI9CPwkOK3haG
vfdS2w4jx8CIo67yDW3U3Ui/dZcRiUICMbmvrI4GByVmlg/cRt2yiKp9G8S2vjMbb/5Xd5pM7dIp
wkSsLon/2Fg8j2YXek0HgQOQgr7uABbz7OUkO0Yno2XUQ8G5NYWYWqvkDHbEEdzNJuU56bZ56LVz
t3UqPvrc7PRcf0GjAGtWxw3wF8rJWhOXufPyI7ChhVCRnAsRWeUuWAgA73/uZbX8sq3+/6/Nl/Yx
ZaNZtmYTua2aR1EPCfGgVv9liA1tDB2uF1u+Avfjyg7h4mPz5s2GD9zt2ilc05lIrNfOjVeoC7fr
8ve0KvyTX2HMSGSLOsrRmXcI2d1i4xXv+0UcAhwaOE9CLqJZs5rRY6fRdDBho6gS1X1FytCx0xvv
lWoy3RNB0x+RKuk7Xy+7XZcb3Q8MDe1Plh/7G4fY/c68/BAQJLgTS49w9UPi0W6zEb3mVQYqPtnC
SF/A878VU2tuLKBHT2IKLc0pein+usdhIrONnTjzuffEUElaL9b+RQElvNAeR3/rxHkzC7udRRzJ
SxaAw3qgFbaatRwzaNhlEV+xQkLXpsW5GQZ5yYOkY5MsUyQNyOrsQonad2MzdC91XNXec0Lyhw1v
ApP1MCOlZ9i7/uBQ+znREF9Hu9L/0kzRvURoTuGO16j2ERpGBW5+hgWfPzAq2NSabUsjRBRhXZAB
Z79HWTy/cMN0KuohTPR3CV3Qn0YlYxpKnqrgZ5kqCS2tn7M9kZL23upH2GJYJFDXl1Zlnwizd1EH
ihw82MygKZfQu+WOxIVAP8VcNRoY9RFBVl7dBNg4q7FJ0UPZY3yUBvrdXWJ1FIkJhv/zpZv76qdM
i99LmjI/I22Oy/3IIT0fOgqBD5AYqy+T1Mxm5074T+Lco1nL+1B5osNRZAgXVav3u45v+bvovORk
4i+KTXo1yg8RkWN4RtpUqGbvej8LDCBI7PRGrfwyS30WX+ndu0+1XfnRgewfnDJGfKs/oJ20kZll
dSB2jVs57tHjoCHexJs+Byq/2Ahv+uP7m83DlQhzxwFf4BJJrMPtLuD1s7TIxMiuU1C/GM3I9Xgw
Y1x00mkyraOmRdW0i8xcOypdy79o2VQrLnWaeNHr8nnjxyxbznrSgvI5ENNB+/jD7Y8RVoRozRDB
uc1aYBYV639IYlMOutHZCNpStEdxiSf7pKMnRP4RGrObfOqq0rj00JEP7/+ce8qcAYFiscgDhAQN
XP2aAFMMZrOZX7IGV50dvAV3PkRxMhth6dROf2yxciLgA2Ojn2SOG/3v2IRsipKXp9yOiYOfE74M
6Cc4W9ZWh1WN/6IZo50tsS54Ta1OfoyFT8xB4San91/47oyntWFAl6CBv9A9106dI/wWHB1FcYk0
bzgCPsfEZnNV0Uhw2WOFhovLIPsNYsj9MQQWRPOLIpjj7i4aB0W/8tAg4h2OhAojFOniv5T+bRZJ
hT9HPJ7n1PVDvPvEH++/7aMHL7dckrEBt6Et3E62VEZAkgL/42wkIHuHj8/8wcWqOD0Kg3gNnAiz
ZyIasTrpK2/49v7DH31V0AuIiDhN08ZfHb4IlTpn7jPmVpIUxTEP8rncR7rX5afWZtz/D09bFLl8
W0Cw9RyCiY6snQB0kES9+1YXmOR9K9zc/yJqLzI+/x8eZgCQwPuEj7c+UudR0Y6pPXFpzLqYYEtm
NhMHS4ZTIcjC3SjGHw8ktSEMBVDmu7SWPK2V7RLjHLnm+Gl0M/PPvEzKY+xV6sv7L/agDsdZ+n/D
uG6GGGmqkjzKNZISSnRvsvQPNSZ0oRWRTjxa8bxPO3hjmP/Lg+wTcvDazYLlvjrkN7gMLHaPAdee
1aYEaq5hPMDRUst8+kOVUaXv5exEW22uh+PKtR5kg6I/WE9QS+B+lBYNGTBV6u4hlLVHxFLfVBGJ
jRbTfX1NQ5VXwdJ/wbrXyploGOpKiy34wU2DWAQvLbJVpE+qMIrGL3nROFto94ND7+aRa1/poF0s
pwn2vQ5yLA84z4Xp6HQXaWV45YnODbMSvWxq046AOzrtatDEcErG140JdX/CsPdB0HIhxgG6rflp
PukRIz6v5cX1U+WfiL0YL0ZRl/RjGutlBEXOdo0n4hEZYzvgIGrlwyffLu1vsiaZce8Krwl2bqwn
58hScRb6RjoKdmlXR6/YUFZeXFwAm71GuOOWC+ajmfjLxr3ePzs8W3QireYLZTlkhcCrB8LfOl0Z
GzXKo43axaOWjRLzBC7Btxu1NAWVCyUZjfI0oEYJcKZim9vLSutfu05Thzgv0dvM3A43PtCjE3Hh
tJH+QFPEWwclE0YZjI1fJReYCsAmqjXwIAQXbmaCrwecYDzpxOauyLUgDj0v76qLH7l4B6jSbL9C
CXWyZ9kq/KoQ10/DqUd2FO0i9sRmRxJt4O70gMbU9/d/9j2RlYOcjhE21OTIgwWuNolUYZzTtK28
VKlpJnsCfiz53LY27WHX6c35G6Qa5ezQTlvp1TWKNjjUpV291onsZxAwaX2W0WBh74WZchDqspTV
zkdJ3x0tL5XZB70xh1PtBhJ9C4yJP/oyE/KTD9JpXt5/l0cff3GQcFGXAmdZy+7xS4cU2USu+t4q
LyJGve+MsVWFGrrka8XxDe29tNSHrmuSj4Mhy8P7z77/+pRWOB3SCOboxNH/9tllYCdAqiRzOZgr
nWt9dI9BNLahSud9gkMXNpb1lpboft8FrmQzwOuPLKa73Fisn13IqgSrUXOT4OhM4vOoxv4wZ/4W
bPfo9awlRghrdsCltZeszMn3RiSaXzUDbT2Wb9NekO16mKuEIPfIsM92KqeN8/r+e5KCCF2MfhU3
Du6St2OKasmYyeGtLpjOq/g4tVPenJf+Y0Z0GYKUXeMP3vc6TsxiD7k+Nb++/03vTxuej8sIrSuy
EHH5uX1+4GlDi1occzb8kIt94tazDB2ZYObZQzUn2cXwi2rjpR+NtI1AgwrFWLb51STuhSdtq+Mw
Ddrgo6gGcodKuz3IuqAvzvo79zG/4v0XfTSR0N0wyqjZdbbP1YvSIkniPvYvg231ADpTmds4Dkxa
EWa6GrbEEA+kYpzhC6AEUT9YxIC3z7PiyU6Mzp8vZlva/yLvM66i6tPPDSFH8a7S/fSH3ZTpxyKP
pqtB5snvneBasy+cMfPCuJDxl1SvBf5+7ky3fmxgnM6Ex/6GlHZKDipvvddyoUYQ1Uso6sYtxLk/
ipkXvwzXaq0bqGiL1g2iCz2BeHjqbCMhQQRiI976U178ZIsHW4BBroFueIPEmApigXuSKShHaIPM
csOPqmsDy//JjQ3vZ5VMUg8dox7acJxipfaRMmt7P7n9lB60YlhiwZMRk9qid4lMjR0vv4IzlESz
knp7heXmpYv7HkZEUStLUgFLiw3XaRublSq8YQwHKJ4fYqxrj7o3ps6zjqUuViUSH4V+cltrp2PC
HO/sPFCCxE0MacLJH9oPcUmjl+yX4Tumb9UnbnUpLg1dYKpjmZnT75GObBlPV4lXrxYYY3103Qhr
+DnPms9RVolPsVG71X7UEZGFUGkbwnszt/7mEyX4bzIESf/6/nR+cKaxejiKocpBUKALezu/IiMn
uFrhz1GoSqsZbNeeXo2iyL9Ek+P/6HHJjwjbki1uED2oFD6RSlxJYXbLvUiDKCFoVdgfcxCEpxT7
wVB0ZtbvjKyFGBvoc0mi5GzP1E21mD8XfWBfjbey9/33uN//4CKgt8eoeaEGr+8rsHFTYi/K4qob
Q/rU+L35Utcq+6qbhfOlCCb5bz811HCgDPMG1nlfsPkU2CA99M8pDu6AdDQeKLNTeaFd377it4/y
rvJr3G7ef8UH9yQeBIYFkXDpz65ZTXVMe0SL4/JaNkQtl2U77SH+uP8i1ej2Jr6IzNAmO9t9UO0a
O6mPqT2kx/d/xP04E6e0CIABFkDv16maXFM6vOfz9IqNRHZqsCvhqp0nR3MEZcjzHrNpxNL4NWja
+f0nP9rsAdU5xWF0LfbwtxOVsjCbtZzwhjlQzpLJ04jfMqMe+7A3+mk+YFJvfO0jaW9USvcbfgDc
ix0AaWWLfmm1QIYkS11s0OUlLVTf7HWsdr/GkkI59PSMXeH9t3z4kWl+LZJOJjMGC7evabfYNRmp
qC/4/X4tHX38bJOeeNLxAPpojbh/TBISyKIseHIUbAJPxy5l4zcsm/ItNoZIiw6nB7nA8DClvv0N
jZQ6pmcVmhqnsvcUpe2xwT7mCJnMO6pC/ARLbH/4suayUE/xKeiIERXSc34rHGvauMc+GBEWNibn
9J3B3LHGv/01elV1eg8r+9Igznjh1EWP10yfW3zPzjHtqVNcZ5DMKmyiOw6Iw4j0eOOr3M89foK3
KN+B05ZC6/YnmDEV/JiV0QWZpb1TysZxTQsCCBG4TpWqGz87uZ88b3yGZZjXn4F9hYp1Cd2iKXr7
VJz47VFoWnL1OkNePHPWdmImzrz1lbVPolLHaskkOI+8VYK9y+F7itbq9P6PuK/rPBo5NPp5dXDS
N0ncL/eEWI2l1rdOfG1c0eI7xBZE50hHZFSbGPrUmDW+/8D75cYDF8MJRhwDk7XHXSpczc4LS2Fk
1XfHGJI8NjXtdDBEtRWlfb+XoSSHJbr0mpcSazXNO6qGOIun5OqTih4CQc1Xv7EmsDXDa/bjSN5l
GEEsUdYk9++/5aNhRS6z3EfgtYF+3X5afTLx2E8T4jtk8kcKSf2I2IhQKqOxP3NxVhvkwEeDukCx
Lux7ToP1fTsyNA0DSaWdtUAYV8KZtdPsDM0e9fUWfHG/VKD5c02GQbCweNa+FSwgXyGeRmLg4vaT
2nQ5ZnO8mGUSnOQM45psh2LjHnB/AvNMIF8oILAHcMK8Hc0klR3U3D651jFPhr3saONR1KQcbOxF
j2YM13/U9ghBF4uI2wfN6cLx74BMIreHh5OO7W91q0Q4kXRM8gMqA9HjShBjUbXxio++4C9PXis3
MKejbwQP5FJM2fCXmMHyd3Zta68kP7f2xnZ395pALRx27Du47sA0Xi2MzB9cl0B59J1AG0/d5I8X
ynFxFEoO18LGfUOZ8mvk2FtpQsaj2QMgRPQCBxgORqu93uh7WMXSTa9QrjI4LlifyMVDAOFwfZBJ
Mu5otbmHamy/DZMz7RrDGk5LZMTeI4TwOou0xm2qM7DKSICSIwyCsSPYAjrvxsfwCAV6S3dkr+LS
fTsNykpUfrLgixlu6Se3qdkfOqhp7VPkIXi74KJWDceWfkf6YTGR3Pg8jzYP+BKIt/kdnNDLz/tl
Tx6q2EBA0E5kLTPVv8dz435Nys4gnttnBzkNVr4Z3PeA+cVZsiheXVAbcMHVGksNQRHvYgRE86E7
cTd4dZ1pDCeQxVCMgTyQc2XuAfKzJ7LFlmRtwwi7rCq4BPRbHItHqwFgFy0q84SYptWPcZI0ztq+
DS7jrDk4BBhYRNSUph9tZaQbysYHUxK2KMjG2zUWQPJ2tLEUzAxbRNEFtEc7QgPWTnFGIdLgWrxv
NFGHuOI4G+fDgxek6KRDsPCC2GxWD01msimoSbOrKF3rNz9pSLnx3f4niYxb9koPHrU4WtIJpcLB
XmX557/MJsuLBXnPDlFXVTD/nhF/+zr1DkHembOpbHywUXPgwtPgtIVytCbseaWqOfNpz2F16eZc
FbqFWz0VXRQSy26jGc3dtAh1N7Zw/kgU5kI+NTlOyoljnipuv7ro6/4goopmPuA+xqBozzP9ELVq
sp9sv8if88aUximrGpUfemOMALxU534aoGnM4QDzGm9oV6gtgePDFcLJh3UEnmhcQpeJ9MtAltkQ
FS3pEdfM8fBpEu4fuiLbVpJ+e2V1zid4vtF+7gh26BQvkeZBDXvCIHqXQ2XjvHiwRUFxwnOBABsY
T2sSaQBVQq/Msby2wu3DqfK6E7G0876CNhq2oz0fdFXMe7SRzeH90ubBesEKmjVJO40bxLpqbQxM
GUyrjy9on5pyNyioypyIuvupG5WTUMcmpbHPm9RqNhbNwydzKCOPWQhe6+TNCUsQyht6lnXj4Tms
Su7/xjiPNdtVNnX7zBmxqDdrvdoor+43ZE5KE5UH5dXC5FutVnPydaJRTIIz8FI/RA6CmC5xEJpi
cnz0cvv7+yO8Zghz/+Z5xFMvIgWPEmtVhvhTjd1OoisOyAZEWcWvnW5S8aRRGGmhUs3XuKGMBSvI
97ozvdTuq7BKcaqsliBHTtZdXlvO141f9eC6suQtcU2mFw4bdbWRCAOXfq334mtf1MPwCmG6fdJQ
IGPkOfkpNut4IGPl0aKo2DFkwZ9NZSzuYUYhyo0T8n6f4cq0WHNDj16SdVcfZLCLqtKcer7kpLXn
YZsZhHdlmW1ukSgffHlmGlI60H7upnew96SLZPbm7MLIyPyARryMzpg2ZP6+nxsD7gGRAdrpv480
RShoHRU9E27tS53bZu2WHTQ/tFP6qZgc4zovOQsz7Yh94gTFMaMR+92Cr7zztLbe2UC9x40fsQDd
q9spsUlghh6TkJvhCgjvHC2PikiRYIrp5efJitOPudLsv7xgKE6eo1J8hW0JOdwcE5yG4ZrpUOKE
TD6WAGVbNdH9fodwhesiwNCCA65LVuaUD6aMwQE2uDSVLVfpJ5BCZ19XZGw0ukt6g0H80DTO5sZW
u5Z3LMsRcIjQTz4GbZ81f0Fw21jCHourIMz1+zAlPvblIAPhlPY9Nj5als/w5Gsdl7Iky9JQkJP0
sSEoDia5lXzKZFpWBxNjd+9P19FScj0aYV2tucm29BX3hz0yZcpqRDasVCDT2zMqa2biwVPfvfhu
ynWz9uuvZhdXF6eiZfbfFyGSaDySqVSJqvRWu1TtI/bEJweqoj5pFwca4EuqB9PG3vsIHrrZdlbH
blI05IA0vbxw8x2u/iitQwUEf5SaCo6tirwnbcrbkGg69xhZyfy60B5f318Mb73y1WKgHEWRCUyC
z8Y6vLEK2rkCnTcuYlYmV1CFV3MWZl3Vql3N8lE7hDvTN4M+pNpVJLT+oU2Fd0ySZNCXaKlpZ2K1
/BSnKpDneAImP5u41+HmIGvgRv4XuO4NI5SNxCqG56ZT4/ducSjfFXpbnq0+UL9xCrXfDH22o6e4
jKbumhqdc8BKa3j2Bxmpg29mEufnrFnCLbG+zbi0OPXHfDKGzz7qriScognjjgK33d9TD/7ozmix
pdoJczKvKfnE3xWd2d+LQNWnWU/ASyTYW71vtVEFH/scculVBcPYg06BosHANXN8y2bL0sKmI60q
TLwJc/y2cuPvBWK3JU8Ss/OdjctisMsDW3z1vUzrznQo5/kixrzey8Edqx35WpqOCUYVf+6caSZ6
qys7eBG2Xf3TGThq7/TClH8LYUcmiRejB3MCAnASSpuygxTctD14Iu+/UjERwmNIKSDfSjF85KiA
FjeVbroHPhv/duqgOePvJZ80cgz9xZ/fF2dr8oovvadJ9FsCnQ15zIPdnLLBC2C3JdMnzDnFvLXH
PjjHYEdwy6ZljbZzzeee9ETQFOrMyzw7pvpUJH4gP4xzLc3Qalz5x1gppFKiU/mRbDBf7DVoyXZI
fr0hPgrMGIkyxSVAnTQTc9mjrk3Gl/dn/oOql/4kIhxSC9mByUFZ7SgJnbFWB6+eNav+CvH5pzSX
/tzctqFTWFgt0+5BIPT/ODuvHTmxtm0fERI57FJQqaO73W7P7CDbY5NhERdw9P+F343fTbW65E8a
acYayatY8Ql3KC32uWPijrZouyqlEOS1klbdxz/nnWcAqVSisLVLAXllc+c4XSEcAn0U3pMuvSux
cLoB35zFOxX1loe21Ebdn0mfsd8agFtfGf2daIC6CRUBasQ2ZYH1//+RAVhk/E2Zq8ZpjAZAO/VM
j3HHsc2b0JgXU8GRjHvi+PEnv3Olr6pkPHwWsgaswttB48VLLZmj9+3hfbPn25J7BUM2sM5FqTx9
PNZ7HwiclAiXRhdv3ebNLzQ9QYlXdVnsYdop5arSViWKn0rOmJ4K9Vqk897H/TngZkYHWXZWKvTk
rFjWEoVRIr3bosKu7ZinGP/sRgw2Uj/XZ6TYyr6pEbvPmvm5qvD12SGO77h+VY3Kyc0sfaAp5hky
mEdd5ldSj4uJwaCE/Q9pcTWxZeu9XQS1jqn7WZl3kk2G5jrkzp+1Jm3Prwurv8Midt7/5UowINEf
WTsNWXBUm5XoGhtOROYoJwX9D8834QdFvpOOyy+9rvUhrGDXXOlzrhvpzRtHLsn7tmK2eeBA77z9
xqmlW6VBm+U9r+r/otSwycNRxESpFgqmQAvALEV1GlsxovPZXnMJvjjaK3yHff47wQAMsblotLlD
XEGoDjbn2o2uxNres9tuD/UPB8FhRmu9w4Ejgtny8Uy/M+4axKxy6lTsafK+/ewBlO9gJCI+Y3xR
CD934mo8l45SfzPagVavF6XozXmoQX+2qQdeM9a7SGr/V1KgWLISTxEjfTv8GElwCXkGTn00DXGQ
nVF9Wqa4vqvzEoCHa9VjC5B/tKcrW/oysFprB4QQ1LS5YC4IWlWGj9SCudMpaRXjqBVVvbOW+d6e
DAXPBCXZZTmcBZyBcaOT7QrcnZ0rv+Hi+K8SrLjLU4tetSYutHVUo2zUsXVOMZjvF8Bskwfixs4Q
kzCdnx+v8zsTvaq9QkhAfBQhs806p2VP8DU06TkvqjH2a7VXY7/ryh4HP2XQv0tvGXg8cKpYrjwb
WzENrgummAOLriAS50Di3q6xMhXu5JA7nmtDugqs3iH7aWaueR/rRnETaW5308HOv88roSb3ozMU
z7TJyzAa7OFTFUMNBBLO3Qe1YvgMhlOm+OmZJsFVaX0l9fWuhfaXrz4Lw3PPslDy4Mrb/GKz6cxl
xmfqlE8R9MTCKx8LaxJBM0dYsOrzpDx4WI499GWB80ohlTbI2yF7saa4eoxdnWvj49V753ICksnD
y8VAp3JbWTSTscwWV8bnRiTxrsZoLiQFxY4qa4b6tR6gGSkgy/ci6V5l0107LO9sVGAZUEnQ1FmV
KDebB2h6OZsosZwysFWnDKj5YSLZCmB1mn9/JhCZ4R8KqNAstkEGddLWiHsDtHwnk/uomrJvtloP
e2Tq9StDvXMkuHYQQl95fMDdNje+py6LohYCvCvKCN9NN67CWG2+KMisBjPg0h0ymN6VfO5yJkFt
U7HECpyK2gVZxi1kaaq6nE9FQv91r5qpNgUzDrHCTxQXSYCP983vjtLbV41OCvLVlNF42i7ERaCh
VrkZF/Q1UIzN9iay+0Fqq8qXmkTupMVTHEKEUky8qIzlkEH4q+DT1QIjZM1DlQAnuFDHTOmRQBgz
y49/3eWuRmiUNocKu32tZG3CHyXTu8UqvOmEBuDkq7jgZsWhm8d61+apgt1nJoMmBfij9k1zBbpn
cum8nRiI3yQeDsq90Je2sKbaKYzE9mqoNFURnaWtWAdoF+W1isRl9WR17UPbE04YDQ/ulLeXn6gE
BRaeLzwWI6U8F3VvuKGq0nU8trErSt/whlqGXYzIwM2EdDg/oW8Q0fTnuTfsL41TJzVLMKfVJ1ea
cU36XwjbpxfsxIER4QF0JSr9XcnfTM3qzUDZjyqsAdz87U/uiBOSdDLG00CLZnyQo0KxpwG0592l
5F/9PXli3AaUepC7ito20TAGmuolAGeoOEFNABU/VG3jikCIGEvJOrGq9NPYO7YeNoXqvcqkafvA
ijKksfJZAWHll0mMqw+YWiszbrBgrbojvQy1O3o5jwZcCimnF4U0FbOjgSz4Suv78lyuVwAnBHDx
Cs/YLFNuFcI0BZ6ylpUunyugR/vJctpHpR/0ax239e/azO9666yNC8JqpBvfzq+mLGOC4LOK1Zkr
8pOlaIsSKABClx1MVP1Fc+b0R08TiOKiPjmfbGtwIK5meANAbTW7XxU6yB0GDlyf+xYGRRtM0Ha7
EMPEEu/PKHGI2BT7PyA/5j+TavRa2A7G7PHei+i/omgVC5DshMyIUi0L/A8lGZowqgbV2+FlND/p
3TTfK+0svrdJG//QxRT9bHjcolBTKweG0pBOeHpRasFonbbBv1O0uD+cqFxeo7ylNORRt6IoKPJ8
PGIyXoW5aqpPlADndld6g/Gat3r5y2lHoe6nbDazVUsLzkE391YPrLef3cAxquLei2O9ODJE/6/A
5qklDMar2FWLR16+V/BK7n703OU+1WFh/0POYD9HBnb0oVXBCYXP67Wf7DTHUgUPVvT2OyHEQ+vF
WNXpWJ2kN0iOWjXzXlunpkyNOKidZhY7FJnEtQbO7wdlu/Doi6x8M3A5PKVvF76JRW805pSfoyaZ
2iASRvWlBYVd71SgI5HfYHro+OhdqNF3mr6Ps2xNTNXV4dmcFDhwnUglKuB13DynmVtDADZkcypN
vczPVmvlX/rCUz+7wxB7fqx2EfgiTf1BEzcyDoMGlST8+P6+fEBX/jvHhZoESdO2HFEqeZKXBo0h
pRLoSuhCCWe1xAqwyb9OdHb9Tu/zK2naxUElRWFU6gEU5iGsbA5POy+Z6kaudQKDL3YS6pwDPsXF
JWjAiPFK2HXxSCA0QGfchF/qrc/EJu6xnCqPR9RxToWVtmfs22IB0HdCJefjiXznozDZABiy8joR
BtrEm4mMnQmgC3oCSm5A1C2coDHt4VFKT/k/DAWsALwfDT2UBdY1/aOI0yI/pKgaHurcs/UDPAY1
kNqU3MVx0336+KsutgezR24JYGmFkejb2VOzHug4bPWT3enTXmuiZyNv8y9T6+Es3Pb5HuBZf2XF
LtJZxoQtAeYb1Bm+OpuZFDT7LboS1glzzE4NpbBaedKqdHpNURiYgYTFE8ZuZWfbe5TmrOHK+O+t
JIUCMjrkzD11yxFUHNqTTUNMaQrqBEWSoQKJa/ARtYhr2ePvxsub64RvgQpDEgtYi4LJOhd/LKWY
YlsxxhQvh6WvpzsPpVYa0tgI/GMh3JP4oyfy5pQqaIKeBVAavA3d2et9THaNHxwv6OB54bk1R2eF
lju0OqxdJ3UF5Get1RatLWPQj4rTaLYvtBgOgwb43wsV2yvLsxrP43M8WtqLbsbosqO61X/K5m5B
hkGxXDwVQfFci6feOZGUSejvAKJC1GXLifHSBHHI1LFOFeYgbhhpg/ldGzShXlnHizd67SAh40zT
g0yQkPzt3NaFYWLqMA0nQ3HdcDIG8c0URvZlQtrwOGZ1+/zxWbl8G9biC9DF3wBGhtwEIAo5uMid
OTk3qMTeYwKhH3UdyWqvxjKTK6e4GaC1vCaNF4WFRR6fWm6xl4O0/2k5D7tZqfOXstUrdnttH6Wg
eKHwAfvMTPvQbiVqNzWRxY+l9NTQzpKm2Q9uEV8585frA3ie4AaKFFsS8tLbebOsLmk7s6pOwHbn
OmBH0v2GBowK5ccTtrlc8CHkoNt0pKgK05ra6hjGdhtbbaUWZ6UBpAbWdQ5l1TTP9KbL0+yO9l1R
K9dul82u+D0oclCEBKg4gfPZfB3OzWMJbMc8LjFir347V+6LZcTDQjiureCDdiz/+fg7NxcaQ9Jz
IxBfjZBQbNw2IBBAX7BEzvujAzK9wWWxq0+6sJe93dUDtnVLGThzZ567rIuvPBXbMsg6NmoDKzKd
LMCAmv92MVMPMUpS9exsppw1tex/JuA+viS1+oBXrrcCiXVfV0z70ERRt890/VXi1hyMaX3NqGuT
Kv5v5omcgMivJ3ML1BZ27k3pjI6VO6nNU5up3gPPpLWrFaW4z4HpBLKyuaXcpbtpiROv7LbNtb4O
T1GYIhZUYoMrd3MdqArXOuPnZ7uuLAQioQQtSVQfZmrmfxfgMBTVCGiV4C/XJsu29G0jE2OJ0s2Q
XNMddAq9adV5WIIcgMbx4711+VUk3nT0bdJS9AG2YPS6NWgf5sSjSVOYLKl0vxaz7qCsb5fgqD4e
bEuf/72bVm32VTJpZRRtgqlITZxOth2oxqzr94Nu/WiGWHxp4sG77SbtEQZAfdbHYXmI0+w7vRgU
Ywo3Dj7+GZcbiSVEnZ4O1rqVtr/CHlvEvaWen2vVQAcoirJnM1bNsJpauuhD64a9DdSUTnp7Bigc
Xan/XF5bpHwwg6Ela0AptmKvUBuqfNHi4iyUvr+R/Om1EGUf+2hsvKhT7ewU5MoOH3/zxTp7xK8Q
V6FXuStvdzPzhlOVhVXTVepAT/ycp8J7TZW2eC3ntL/yfRc3JBHsKuC8cnUR8di2dI3RWlQuZrA7
0snSgGxffVkSzf6UYKpBn9vJ+mvYmHe+Dq8eaiwEfTRot7VR1GlhwaGqfIaeZ+xy3dF2Slc7n7rW
ia5M5MXqgekEC8ONrNOThFj+9kKsqwgRDUUbj1otpy/ZgN+wUuntIdXQFMiBAH1Zy/cvH6/e5TUM
OYibmJAWPWrwspuYViJSaMWNXZxlFD0ZnQHCoC10Kiay+D7HMNHcskiftHL8tSoufW1MF1P1ukAr
KrHjK6f4cn05vlTLSMHokHJrvJ0BTO6ioS5RSMxgypXB3JjJt8w0Ww+tUFP7MU6Z8vjx58Nx4O/8
I85dpdXZSAiU8gaxzu5mTN641NUSpD4k4mEhkpTzwdOLIpCR052cWZ0CxcmWQ20Y40/FbccAWOw/
GfImn9u6XE7mgvA1SjbU6Cmi+1aueU96NqD21aG5sACmwgebV9a9b+u2e6Al5ABqsYs7XYvT50JN
iucyyc2jB6MYf7p8OVdm1X6ndqWFspvnm9LLvSCdaJx05fxvliMdiRro/SpxHsBRPJtWkwVDO0Gt
wpI6KNUeNvI8YpJdNuY/YIaVAG1uPWg7RT1prRYHUz9HuHDhPpzbnhIYS9N8GoYpFWh5zEmLcD4v
3Fhifi5xqG58xynFS00iu4sdlAZiPcmxgo915afbco26jRh306q2pg+oXWiCtKdCaReWYxz7FBLH
nSrNzmfzyxd9UqqXyG3z75geZ3guOeN8TisbbVza7hVlsSKXgZqhIGONaYril+U+O2NnMMmd1O4T
JRcvMkJhhJLgBCYA9+xpoeIdR1WD92Gm3Q0zXkCqF9enVLQ0MSgeLUe1LsTeVqNfsRuNd/OiaMdy
dtjwjdvAU9ZB45cIMz05o7H8ku7cBLLV9TsTdTq/zaxioXSVaCsstFaDzC6fgaw0z4OqJ1yz2vRt
lhSBZqscvsisl9+TBRELXTXFvjZwkzawhPEjG9fxOiFipWTUnYqc+jNyq0WAmH9/q8q6fu67Zd45
Mo0mHNCj8WCWqXpY8soo/TK20kdH6FOIERrdKmw1fLgK8S12S6S/Y+UerN5MznnaDU811hM7fHbH
ILXMXxR/tZM7JaStNpkVmMvoYMXpLSiqEohrBsgssnBZK9XOr7S5+i7arv1a9sx5Uy/FzjFzVrnE
5SSxejCzwnV8kZZlaBRTs+uzOH/yok7kv/0Mj3Zf/USmI2H/RRZXMr8TWas09CBkP8b92Jwgh7k/
SOJMqDBlD57KEoO8jQ1zpASbzQFqsN6nwvFKE6N3B7NczW3CPInkJ1GbzdlGtMCXSjPeu3NKzbBv
v80q+mx1i22aCozwNLS4GtVuWu2XfO2sF5QhtCGX/uiU1QPHcDy43SD8lrcmSNKanKtxq4cC6daH
FtIan7xYpc+JqB/GyQITN86oP9omZb0i6nYijcZQ9TqKibkONqeO8zxIFbX/OY4N+OBYLvR54nZH
yRq4FM29Y92hSUxy+a1zux9mpwwHO0EIkbbf9KiTFO+R+V0eDQRM77Vp+JFk7pckr6vDHCfpqRDd
sEd0c7WCmyiQunk37pRmTs/mklG9BrDh55Ua/8jHjuBCRE4wRBV5mSr/FVbVPcWFi55QbrbKLrea
PKz6PrkxI4pbmCbqCEYpmHdIgSNzrxl+rHHTJYMRLICjkXsyw3ICNBbF4luq8h1+7o4TYpi4e9RZ
MtxmEabyQ1sVRxpC0FUwln7Juto7Qe1GqEwxsoAqbHTvZZn8bnsSM16rc5VQGfsuGLVZ7tOsqg5Y
2tO+bZM4EDle9AjXp4/I56Dwhn+6vZvizgjUuXP3Zt/9hNKEEhq0AZ8OwxBUwnhtMZH9vlR59JCU
gLkNClE3lGwpCSPm8NWRHUrxcfFVmm61ywYjAuw7G9hb5MMekTnrzhYjJfHY6DFTWsqD9NLmhFK/
6Vcmf4ni5SJEWGd6QmM6e4Aqkx/ips1DoH9R5Vf56Ib4UHbnEdPvp0Eb5bmSUbtPjGaB71kb+yoC
R52nOlLgdAH4o86NkTXALmIz3Wld88kp58hvB8R7FDV5srxJb31FUfqnSsRW2AGL/M/NRuNpcNid
uPOKk+tE9PMVxYTXqhjnAkEPyiiR6/wL5W3Yxage3Mb90gdDbla3I62qY6VJ1K7nqt8rzaBRyZYv
ddWh1YVvbLJ3+tjc2cmiH9UKt+gyTdr9MHnZHsHfNDDMKD2OHVoh3RKZN9PAJjGXpDtDXCA/9SIz
tDGG2Cuykz6dgfRYFrpxFOiDBQhvq+eix1VhNuriFoZTj9keN3eLFHqwjN1yNEpN8sfpO8d5XSO2
1TK13UGQiyPg77mv8Bfa0CrI/YVWQ2IpCvUZ+RAFsQuxBCm56lM1oCfa4tW0R449O9oCz9wMn6xn
IPQi0Ocs36UwoLDWRTYycBUxgzniqgYH6qKR5BnjvlFks5d1igxGWhvobaa1ElAZlvcuiqn+tDp4
u2JW/KK21HBVcg3KEWnAudEQArKYty7J9KOnLci4OPovaxHdrkrMjAmsjXqn5Um/d+a+fRmzzPa1
OLYxpFaqfYMHDHk/8J+RPtc/szZrX+GHlWGVymetH6tbHMS/sMXTxyXO+8+u0aUnVSjF3san+bGl
OBNG5lLsvR4h86bBXp1em/uJUq16m3Zj9mQivf4VXcjGn6t0PlPbQV5caNI7jlYsRKgj6xxUUk0P
OPxMQaxEOU8rN9VQd865to3qK5wu/SsRJW01aUR4fDmTTB5TRyavdmrGgQUJMZCSFz0XZRy0U1uE
Ms3bQ5l5FkYewxTd216v+2ZhoMyuI8/iauPnxEyau7SezbAX7B56LeXNtFRjAFbT9Ud7LU/EfNpE
be4ooRUcwemCNUnpMvsNIo43br/o/5mTViFTMlb7aMYGIK4rylp9a+5hEyf7bECgEqBHdIpHtFQM
tC38TOSI3qtr7c3HgIqIoUk8N6CsnMOScsYjddz2k4d18gvBofaoZG18s6D85KPKUu0Lj36I4iJG
xSs/hF6haGFhL+Imk7huYLzYn5JOlY9eYhOlSDkG0+KO3K0N6j5OBwWdssRTohju3koy5djlmEe5
IHSPJZ38UJW2FdhKK/y55p7psD98kABB7pRSKI/SKEp/7MbaX8BQB7YxGBAHlvJUppQOcDtxAz22
vKON4O0pUxGqcfUICKkWt3vEZfTbfFXeErFZBe1QlqfcSfR7zBaaQIy2F9R0mZ7t2eKneVH92ACc
CV20Wg7p1C+B1RPaGfry2uNR7St0cRDynWo7zOZSBSpd9g8mPeWQTrkS5p01g6fVsNqZUv28NMIO
wCsUYbvkxYE7oP+6OtiAihAWrlmIynoI5X6KwIQGbQNkYJzVJCyaSd03BsToHvbbrhlte6dXCPw7
SMoczbweXzRSqJuySVLdr2IUcHroPA9ZUXV7CQ4idNzKhVYgtNkvqXHjLZsbX8exSw5ZVtToCxe2
vCllNO5ltSSIAlUL4PGh3OWYkgStYyk0mbnDtdGrkaq0+7tGFfJOCpnccAfUO4PtH0Jijfyu0bpd
4Y3xNzvl4fT1AnS52SQOEVX30nlqooamV0YHIZfmxkpx2/NnHemyXdvgK5wa1LpLcFOfR9eJH9i6
40HOrridID48SGd2zwN0orBSYesiCTccY2XIstCtk/hVKBUNPErQB9xQGj/rK+NWU3sLDZdKDQug
qPvBtoSvLm5KpDPk1Q5uNNrhVhYd+Pr5Dmca88EawOQ5scNbvtDwwFza+4d7M1oCD9XOXaPb9UnW
ehuupi/H2Y0xzeXxDDW9kEeci3RSmjY+0F60j3Sm3ScFTI9PoLWEJY24lxxZXz+OC7bakLS3DSpd
NyDUuZ7MeXFPCEc0O2HZSIFFycJlZmXqQ6ozT4bXDZ81HdsN1BD76dg4bXdGQgVb5BELaLvNSVyN
tvhWK1IGRd5bB0xCi7tFQf6hngtck6iV+7ZVzwFNDft5ssaEFBiitqMW6T4XtFX6qPoydKq5Rk7u
jVuUGSH+XO2tWI0O+ZJlhF7AN82x7H4VbQ+BwrKy0Kan+qyYxm3DS/SgCBgtUekM32yjjuAMzuY+
QqbQHxa6RT5iJcpuafvuODft6JMY/KxLzz64Qx8dUByzwrK2k1ByMwSOwmEy5Nh/k1MNX269sLy+
Xj7zDuufARWOr7LkIS/GQT6abaw8JI4J2mhRSfpGtXrsl3T0bdQXD3Q3oXb0c/kSj/QCZrvlqdbL
iOwtyg6UGcQnKkU2j2BvQMJUrR2k9oemqvs6qLssOZW5YTzWeabBxNQHP7UHd9cXBdlhFI839O5F
oHWkhLVRVT/IkrzdMiccGE0lARml56cm0kheKsvQy1TzAMhNa/2lBw9dVerXPEfK5ehUXnlIknH0
Fy9JdlY+OOHH6f8WwbRm/6sAGpCptehgbh3LuxgPAavR1WPrzTUEO6AJ+T8lpZh8N8qyUvZ5mzlD
MBVL5oRKTNC9y9QpzQ56VfQqt3Mv21NEvf6zHCzvmwaY4RpF6r2iCCQdz6U+Qa18Sx73vCL3UO9B
OFw4zqe4GVf4auq8tgO4US8xq/3Hc3JRw1wnYm2404RYlXs2ZShRxB2y4IlzFLzhn8ehTu8pzCeP
bRmJwo9nDHZMOzU4AE79xRoXStYf/4D3Phisskv/bW0KblUwEMZSlcap1GOBV0uIHyVytuygqSYj
w9BFzROkwD8e8rLKB8dqLYCtvlUgdjc1zCEzYqOwrfloG910ksmyEL1AFN1RSLGuIXQuC04ofIA9
RPEKmZYt3BFqEOdaayOqQlp8tPO4fIxzUno3H5Gqb5fqaGlDdEXpfzunFC/hFassKWRD+6LK5zbu
3ApFy85wlebP4EQav9C9IoDyYD8YJZnt303o/8ZbdysaLbgpbCD2IrebCWu36mwIzy2ClkT3IFAx
K3h2Yie7Una/KGKuw1G/QzKbVQRKsTYO/2hWA+2V4CZq5TREg/gsFDOLQmF0w2sCACPEOy5+rkZD
D9yoLh4KVVMeLGnXj5nayP/mJo/MK2dou5+2n7/5PUKXcdyqXnoWcd24QQGOpdjTHJCDP9vKdE1T
4/3hnNX3mEI8vZa3n18WBTMTozkyLs2AZWOPWjcyr83BMJL8x8cru70e/vdp/3+stZ76x1S3kZ7Q
vMSig0qJ8zyKpqLy6d1CR7IOlqjxTnAFmunxHIVIanZXkHQXfZ7fw9MioxGw7uVtiZjG8ITCl5We
vALemug64xsXtBGklOEAoEZ1YCXDvGsm7yekwSZIhTLsxmr0/i8rjJ4tcgUQyrms3k4DPMjcQ6hZ
P4HikZSIk/lgWAwcpfU1udlthfr35kZsCUjSqpuyRbo0/TC6vTZBxFkUI5wUR7kXViJOixiHPXKd
r1NZ2l8/XuV37gtXhY5J9w6uNLSVt58nMa3rUKVDHXS2nLD3DNZb6uV+SbI4yAg1roz3zq7Cqx7g
BY19undbclRnIGmRF015Rmc2fkaYM3qcikE8EPRTOk4SZzhVpaefoqW1453TjKI6fPzF65H8sw/A
LNMA18GlwGBge2+asNmYtr2HIssRJ670ezYV5i+Q8OmVgOO9eWXb0uVZ7ZUR9N7Ma6t4lYfXylmO
SbGvNZrLpJs04G2ZxWHy973l9bNAnvKc4xvLNt0MqFBRLYThejwqCNz2dCT9RVvsF1ll1wSe3ptB
jgMD0rpZG5Fvv80lbKI/G+OaEJm9ux/UOYpvV4GUa5JVv/vxb9cKeCsPNsgFXmt9Cw0cirqxqxpB
J4VGrrtPqA1pL4n5eaE5+K8njSnZaUNl9Ji4Y50d0OBCndQDL4UUGin/GRpwTNY6WdfEuS+PKjBf
nQODohYIsS2mIWPHlJjNyBOUcOS0jaSFbQpx8nEyrRY5prFfxtCZagS3P96970wJgDAwKwb6HbyB
W1kDwx2KMZ8wBsFSFl2YWclmeMaaTQFabc00RX1O8x7MlPg0iHRL+ewMDfleNJPlySRXsXQn1CVn
NPX+yp39zr7wLMjEtOdXZ4utPUDnDqDp3MU7pTm6IxSeXOWZIlL2l+IpCBgwBbS90awgXta3vsw5
hm6DXpfKsXZUJRjctRrTC4T74+bBkCbC4TDsPp72y/VGzoyJA97Nvxj47ZbXly4BVD9waSRCPVqR
Zz+LmBq8Y0Evq3tMqlIxiCsB5O8I/I/tvwpGrHYoYGN/Exu2Ch0ZHJwFL3gF4cLIrMIxYwzq8b2F
hrrh9v40ajgMmYYS//CK1PGOWh9pywuKV/kYIjbRPNK9Dmx87N1T5xbjGNRxikOS1rlLc5A1V8U5
wbdY+na11HJHeWBcQmNusEweEkv+KqQmqXKZmfm90ifb3U/tWFzD/26uyt9faa7sEvSjmNktLVS6
S1unWecci6zJD+5kFIfSG1+bLHah5y7XjHLfG453hxfPAozjupvby+w1nTQ6Ks8VKPmfRpctX6JC
L+hmzPJH59Rmf+XIro3l7SrSuEBiBflAstDNgA4Q87Q27eQENL8+O5WOjkFnzAet0gbk8XGNhURC
WUoOzpWRN+Hi75m11/fHAtu5EhPe7lrK9K3G7ecdhyqhNuv1JtwzVXxaxvmavffm7DMUsT8cIdI4
cklEld4OpWi5cK1Fk0c5C3P0J1sdzlKAdQz+6iD+HoeVg+MBBRBU5aaLjzwj/egZjHNdOuhBksKG
XhTHrznNBn+M2MparaVXQobN6f/foA6GOYSiRN1bPxIvHSex2KV9LA0rfpnod7eAYJvlrhKld4cs
qbXXUyq7f5cfr8M6K8oH7NyK3tsyaEzKjB6HVjn2M0LeQdVLfa8Pnf3DWvqDQwPrLy1cf3/nqjxG
ykpqDLng7SJmWllK7uuF/VIY2I/0pCFgQJL6qyGr+fvHK3l5Dk0+DMglKHKS461Qc2N4AB+7cW2a
z1L1o8ZI9u7YUmMqx/IHNZlrXorvrCKRNWH8OpXAiDdfZw+5vhQDdSlDr5Mwp1Xyib5C92BY0dei
pDo6tFF5ZedcErdYQzQpgJhyKHDr3TwcSBOVaJZQJBVO5T4MIktDa1qiY5EKcSsbx93XE4AL6Vn3
hgvkIyknhUYRHB1PopscW4p95wodlXAlQcxyUv77eBXeObdsbGTtKIcAY9umN7GWqEjxjPHJgUeH
AA1T5Ox7t4qvXRCbwP/3ZoabxyW4hsNI6b3dWzSwe20tNJ07r0d+u7YPsDKDpTHDqa3rA2UL686M
OvPUAM25cpAu70ETAQCiYsDnq8bOJuR3VGH2FQiEM3B7mi6xNsU419gzfQylEco1hYt3h6PYqNMc
w75lWxOJuprO8YJdaQTh/5b/qhDok/OxwTDkyg3/3p52sAlZ7wce6m3NkAJro9J5ik96rt6PiXRv
MB52bnG5p6KZDzaNnuUanWVbS/29lGwaLuDVnAQJ0rdLWdhRbs1zBsg8Es2tNXrT0ezzGa92I/t3
wqnUn0Xh0kmnYVeZrUk3J293utVQNV7a9JSMsb2vPP3vBc2oCnGyidS4py9E9RxlnJc2ozoC8xR/
ApkCfNkjwD23V0715dWFwALRN8BLLhRzi6buy0jP9CrqTrbZxGPhj1WE5ri6hogHZbT66VxYnSP+
LgZl2rm0QKmzhVE+5+58O+1m2S8YedBr1DGNQzrRSpFqMuTaXAQbELVpIAokfT++Hy738p+D0sF7
O6iMa+yMcac8pcCRHjAOiVMQMS34hX6oraePB3tH2XbNpVZ+P8Baai6bSyJxxhYC8uAdJ0ut9rVa
ZGtDaO6AfIrca33PWkwE/FPX+NJNCuHtVCGxwFao3QOYH/OXYnT5I7j2xgQzp8XVsYIGN+8wW8i1
I8nhNTLebxz1H8HdmosAAyZGB1hPUWHL/gaGqJqTxN0O3ahu2GVYgmoHb3LTOGxs+tGHwnEFzshK
pLrobujjwZJteUiLpr+vR3DuflrI5CnGmWZfxkXe+FHvSnkAqljOQa+W9WenMbTXLpvteyTSoi6A
6WnJg9Ci/BvBEHAE9F/a79Gg5eluytX6ZrKryAGWAYyS7qwSR37ieQsCFASg1yQFLoNbVoyiw6p+
AZ1h6yyb5CwBHU34pwIHi91ijTP+0NUcuOncHJZUtjfYToAi6t3m+PFuuTL0tr6eOuY4ZPmSn+xB
O9SVYYS8seYuLbwI1MiInFDcTN/BRYcfj/vekaCB9P84O48duZGu2z4RAXozpUmfWZXlSxNCpoo+
aIPu6e/K/ge3JTUk4Js2hM6iizhxzt5rs2mSNQMs8JeO4FD30l5kXR6sOHavNZFbEW+gEy3zov1t
5/qn5/ev9+v/Pno+QYytaHehpv38/Y3xkCmG0tLWKVx5X5skyLeMDWdmfX5bzl9LFqAw1ZYfTVLc
5/hP/7J1/tdS9/8XHZznP//+EOdI+Z0kOXQ1KdjJYN73NdJhURFNmSMn+cvP/de9hUcJeJGvigix
X+6tKXqzn1WnPPQoTKI0M4xN7iKry5VV+cvK9msn5f9uLXBGzkbUnwixf760qSGPpEUqumfe2PmS
fHpcKCh5xxgTLU1nL1qEFwcl4ld0J1381AJS3jQEgSPYVduAeK7if9hYYP7SZ2BvBd9zexr/6rlr
eTrXGMgZJ0zV+JRBBoyGMYtVNtS2PSS29/7nV/n36o8mEoMiyj9uB82sn3+vmWkIiVX1aGvIDlwa
I8/Z98bYLf6H5/rvH/rlNaIDJ8y6Mqi920qaSL6S2AkyZUA+OgikLn/5RP/rumgzM+eD4khn+/aa
/es+YoBD2zwKVLJNWU6hKWJwPF3GmfIvRoXfq1rsofwGME1aUjgWfv4hTXQI7lxaoYUhGO1hvBIR
Q6DPZGyc7+ybsS9KC0klB9qduAVg//n5/UeHiN8HpIzhz2Uh/nVkIGSGswux+46QJ3MIZ6lXZzQR
Girkea7Erp614kHtSmQNWT0xryn6Rc6+U6mFg4Is8Wj6jMumjyWNwQyP3BdDErLAMcSFG4Bzi55u
C7QRwUhdqfZRH/NE8WsLqhNKH2nZh3odRBYsKDSfajbeJzclyekvn+p/rfT06jmj0PW8LQ4/32Vr
rNmBvTo5pHVaYexvDWfZVC2KEy5QLO9qkkzPmdnpKG4N9sY/3+R/yrlf12CgG1SWHORuCQo//3yr
xKgWW0fZQdRf6hM6oPU5saz2tAgji1xsZMKXaJoM3+u8/OQMRfYdEkRJQ6IxWpIyGwwnW6NWtMs8
kyVJ3y4Z2h3nAikib9LqZ8dbQDsOEMwfapJOvA1i2XyfDUvNTLOSp5bi56zgQ5r8prUkopqso+E5
IXstsPS547Gf7PikGek43MfAoo7g5HPEwotlqH/5tm5rwm93418P4/bt/evbmjwDuYuTl/t+bPpD
qrd6OHIa2Dkg50JFDm7YwyK5//Mz+M990CNOksnnDR+k/rKAyAGdWwPnaw/+shw3asvSiOoFhbjB
OIJANKXpOoi+N8OqSfddDQc+erS1HRrZP/8t/7iPfroDpITcqEI3hhGnn1/d2UPh1nQsi+rgxAYm
r5Z4+m5XDKn95BbLMG0msy3Wfd+2U+lj9te/gAMUHIoopIYtuQ2L2BYp6v0hdhekRTqxbXjU4DH7
08g1+giNcVpMuDO+27nFPmCq5MQjHr+pn5JPQxdYUXqz1Q6tvdqo7Rg0fTq8WWGnOHFod6ViBRlU
KTtgMorweCqS7lCZjXwtRNWdUtcsT5ld25+c5IpvQ5crdBqIRFQPLtkIP/AEO9tCOKiSl1V6j7ck
xsTXmxz2fDaZTetXrZ1r9/XiuHnUMMjL/aGskPSsnEe/wngmJbXMYg33iOqJh7VF942gROWwgun4
pt7PnSqOABISrldZeEHCuouX95QQ2jwa5nWe0UsomuYXt/O5n0xLhYfA7uldLy3EdoTcBvkimpZb
mzQpu/1YV8MczAPGKnR6sf0jnyZdDazWnl6stVU/G69wmx1Zsba1d/TW+tLmsTGHwINFETRC2D+M
dp4Jd00ZZvn2ePNeuG6cPvz53bntB7+8OjZrFX0om12Ds8zPH08OvUdvYPTsi6aeL1oz9tFsDPqW
7EIj/PNPoaT5jx+7cS4MxC7Qdn4V+BTYvehK0fs3Gp7ssP6oC+MlnYdQqfonQGPHQpuf43l5SRi4
CqX3bsCVvWDSH9Sj+61NAI+vRozrJPUszBA9Q/941R6gWXpbc1KB4FauvOHfMu4YVbfMp4tUYxgr
aHikWMS+h08VmukaeStZUPiMdCssk0ZF7GeooYm9J+tFfSeNFQi7Ifb6JI/lrD94fb01qv6wjEsK
Ga1+H9QuWOasjOCFP3jEqvlNr+yk1hVhmuTdUTAQIr2xJsBduFeUZ8Jfkd7Mq33t7Xk3ra0dzWmV
fllNtw6hNxxu6UJcAMvx5NoRzNpkO5GJ0k0mYBhxtGuimGcXq0SlnGpbuRjycRjcrT46SHSRrAZp
XV56ISKReKFU2xCr/37g3JflzF4nIT68tvlo+uEuHoyjrXi1r1pdVEMvomG9TVzlh7n2CGGJX2w9
up12HYNAKXDsFulzBWDGQPToafJ5rAn1nZUe5k3zghCw8O3SO+Co3mupe129Emklm72PPjVkMvxB
a3rf5PnGZeaw9uCQF1V9tNzlAWHm42DjLFLNANNB4CoWQvkOll55j4gvclNlr7Wp4c9m+dyvQHDQ
h3LrLq26nMseD4RZRqqbRkIxHtNOyXwLqaSRm2dDDAisU7zTZqo/Jb16lJM40AN7U5wkmgrxUZXi
KDr0pWhWfK2bCFGE3l2W9yJXyWSpZsIocKItavG9H7pNKfN7VpRTX69nw4i/Omb+Shw3IP/uTRni
EM3n2Zydx8YWMlDT9FuW6httSnaq20DSHewfkyqPaqp/7Ra3jARZL1RK95UBndIbhkiNlVesbA0m
ZWpsM3mZbJkHbtdeCZu8h+X41RmBByXquQU85I8zqtTcJPsxuxVX9C+ictT2uVNf0BcFuptrvhzn
cxmLkAnPFQqLAsfZ8iez2I6F8gLEGrde+UIC4cGe5m8DFKQKZJA0k0s/WbvKdUKVmrgorSdXcc9d
CpDeXB7qm0a+WRDfL+PGmyVtNI1Wh35WlIwhRDlHYzZtlsHGGTDsK5eiLRVvTM2jXPE27EEhGudo
0dbNuqa7vOqvRulcOumdeUt2Ism2g60fEBaFqyvO/D8e2Wgtn2nSLq7Hi1Ib39NyfdYUGY2loPUT
Mxmc71qD9Gho0RJ2sTrLtxnyU8Y2nOoZvKY6TGV1jKXyzdBxShDHcmF0edZ4jXyrt6A0ZXQxGBDZ
88WqtEMjDWxjOu+FMn7BL7hx8zIcjP5+KbHJeVM0Tc1uso1gHZO3zuyelkSe6FyPvlI6sM9mm/gE
jw/FUQ5woa79OEOtmPBaWdvC7SLsIs9wHCCOiZfRLR80aCe97m3kaICRL63rpJjhkqihUVtHJ7cw
vDUfk4eDr9Xnx6KZj9laEkhMnE9jb/v29jhsN1LiYTsP+gWa4vMa5/dDM21zMoxZXQJ4Wg9YN0JM
RN9NhY0F8PC7xnavtu2uFuurYqZTgC1o9TG7xcEQY0DKsphGP6uFO2eXxOsIIakJ0XPg8us5kt7a
sB5TZSIeDDRXWWpKpBupHuSdvJum9b2yq2+ztM9zI78O9XjAiOLC4hxSllaTetnYuRmFAeQ4DS5m
VRS7zlUjl0uk8bYpjeahs+W0MWqXJPopfRROfjd0+rM2j6HSJRvLpfRH/t2o7meSULlU/XYUtKwk
o1oqYA/NZmed9Dz5jmyHCNdxfDYzsmlpuvN12JyM1p7Bmdw7dnKpujGwhfc8WM0l8/Qrz/4Er20K
0OxwCG/G3C+JrPKW9UszmleAh2loVsb9lOkO5ZLyJVtRfZUt7ru1jxD6Y7tD/WHp2W5JXJV4WzUY
sz5ynXSvDeZ5crC5aCV3azqVcRtq1oJqLz0jmqaD25THUuvsW5L83nBXO6jzbPIZuuxMrd/0DoFl
cZruR6vc8xRDDHD7dl32NvcqpKa4VyvBXL3qauQn84H2MOmv9dFI+yfOh29u0uyJXhsCK7FP44SL
y0g2dj1trbyKpDOFVZ+EaTPtTbJB27i+GlrHbZZBm7sH2luREN2+QPPC430sUlx8onD3tckrDK1q
MpUDLLUyjD33KNb8i17pus8g51uc3ub5pfrpKuVp1KoPay01TinjZrFZQzN6ddb4Nk8y83s8gyqp
acQKVqelYDlfNJJ91xFW8XSJG+uuaJdj5q6OP1LYBoVcf2gueANpWSkORHwwJMprQxnFTTH6/WAd
xJKTL5zUB6KT/TK2v9lz+5VjdEiS+g58Ff3cJd3ZbBoQZXECrMYSOXLCUT2u6qZXl6ecvu68eCeZ
Vy9U5AHrwlOztBvM2GWgyAxzY8Ghthy7c2lOL7Fr+F0G3qN3xKdaSlab2jJ9rE9DSJLAfbyMd21G
KT62Da95f0rUT6Mpf0xC/WY0Aw4bCufW7o+VxOxpmrthBq3vWJE2gcOPW3kZsKwGXV+w2a3zF4m7
0J/q5d5SGyT6JZbWoooyzcNaZTIFn5L0HRHlc7GkZBizCzWjShWj7MC7R7PNYPcf/9xaPaxKf9Wd
6aDq9mNbpjhYOdN3As8oR39AU224uMpFd4HpC/ODXio7mrhfzDrkKqOhtT85oh6XyQ4tGuDTaO8B
zqMPBZmXPPejdeeWGf5Yd/Itr4/yVUjfUVzgdXKjx92WvumDkS0bvXcu7rSGM9+MMhhPSp8WgWGm
56oagmTA1q7Fd62yvOYz1uu42BZl8dK11nUu8/vYdDe5AxzLk3eLaWIxc949FG9eGW97R7tAQr84
i322yBMA3LeRzIJQ/JWfY9n9KKbxqauWk7mIu0biwq40MzC05FJDj3YAMTDOMTezHj/hF76vhjEC
rHyayiaEJXA3GjTSJyXH5rLy8c1QDWY88Mul9VTKoGEncvZzjxDJ5gtBOufash8Sr7zDdfSmZqD3
qyW5un0BZTDFuj5sVcnZLesSNDfTKzDbJUAa+ixrl+3Ie+2G5UgnokMECtNy7mLp21I8rtK4SzUS
Rlt948UxVnzJ+qoIZbtKWgTasATuUGB8MIugBhPr4e5tK7L42KHxWRztnOsu1O2oq2SmEwSDv4Ma
GbtCgzkqb5QNZ9GgstUfer58uvrKW5CWD54H+KMdUpPHOZ107RbTmbkfHKYpHOpNkWgXU64Hd4rR
sKrH1GpYhJXuu0fAfTB76p2iJ4dkhPO3pK/1wEMBxYafsP0ch+JpaqadgzJF1HOwlLQiK7hMPmcw
aILNpW7A3EvxIjTlMOT9tuL53mpZ5sq8ts66y8H6//lc8+vIhSO3CciCrts/XDh6bz+foRrboDYf
yNSZk7EiV2NtnTRoFidl5pMXGOig41bHoh+Kbk+1q33pHV1q4dCPyxF5GAZW3OnNXZpVt30mbwYZ
OV5XJEGfTurdXCvyg/ZkXwUdvaA5SAD2fMNvpV/ID8DUFBNnsYdoNoEQRbHbBD35j1EBC+JQ5Xl1
p7bW+JxWtnnGtc4q++er/62zaaCSovPAtB44CnrOny/eyuq5coqEJHIyQbRIFTE+AsAlQvtL1+s/
fsg1NBouyM/wfv9qmLEHdcGYS1xkiXHuqWlkr/hDZiAh+vMF/dZOMkxIWFyPZTJMJXz15wvCi9YT
WjsDKhoWcaKQndHv1SXo5H45tYNTbedx+hv+Ub91DH85h9PKAybIoAHN4j8j7n81sZQFpxaciZIa
KZMVHaMufrZjqBdh1bpKfjbmfjiJcr0lOSvlVydf4Jy7lIQf84xgIsjm9kZblfn6uVZG/GSWpVX4
VbH0j5Im0BOXhYDGTlIFOyJJI7iMeqvQ/9L+/W04w71j4k0oL6g07BC3Z/ivq6D9pXQw3Uhd1Mvx
0yFQ7n1ks3t0kb2enaVM/waw+r0Nx+sHsIZ+AjIoZia//KIyV6siYiveZ/PoRQUCB+I0E/1iOMxl
LW/4cLGn7TuHAeC85N5dPSR/SxP7/cXkNUGpDgeeIRyKup8vuoLbmzSLKverp2PRk12xm8t5+UvD
8ffX8taiMZjt01wzdOeXnq+DA05fiszde6TUX2NNaQYfb0dxXYF86XTf1vFeEwNxQH/+HH5/pP80
OHFksc6hNf3lc2iH2kjFaJtsvxM99hG7eHmcrbXDtyntfrlrc0Xu//ybtzv208egkY+GzAxQ2G2S
8SttKclaEcd0H/BDieaMCqk9FLigzyYFSOCtlerLQjav+oqXG4Su9j/9PLML9lFU+b+qFFcwKPHq
NfFuaBL7K9oSQ/qMkYGJD6mzJ6uq2yflzQPZ6m187Pr0r1PW32767QaY0LTYOviSfgUyqYmpSk8p
nB1TzXRHp+zRrNTOj70sj+bWMP4yNPrPn0MHSqnAWOE3E5rbVzigBxVgWrMk0EkMEBS+u07lByQc
+QD64W9umt86gVwg+6WtwZ81HSBeP38z6rhMCEoUotkrGs2+Oqr5E30CIQJdUYq/aUb+6/pYjWA7
ocLh137ZoNNeGUnHMos9MS8jLRDHna59gWYoANdfuvTEi1H+BcSukQPxH68xRka+P5ShJvvJzxfp
AZ5GRldiQF6tFk3OPPh6BqvEkGjE66Nu9ZeGcCdfxCodtNk6Isd9wrB7008wwff2fb9sVIVzrfde
5va7eoP0KeBcDPgDl7kZwsSwcear1nOSvJha8VZ7BfxsjojKGo22QxNdrd8cc9rUq/RxqNF1rtug
U4B05xXg6sK6wDSMhv6HO/d7o9euBJXsm6Y6zUUZ1AYjjcn9bnXqF8sUKYM3dcGdLpHsd7ySKlgL
bjlO4bI4NreO+Djl36RaZ9Gsdk/w+aOkt65EDG+rqvxU0pUoPUHMZlLSsKCxfUoL71Au4koZWQGD
GM6LNMPZXg8Yi05WRiuztA9xo54QJb+tg3MtE2tj6nTjWreCVeKkcK+KmeqvhREVi9x31kYcE+vW
ly+LB0VNjGjVOa7Ojg+s5nFd6+tiFF9uB6ahrjk+cxy1qv0A/UdYb6lb7tIMYp7iNQGgkVcw72c7
Ua9ZLO8F3bGixRLtqsykB+3F6XsZZfF0sd0+GLv8Oamad2PtqL2AdXnVDkoR3xErlJ/lZmSYOrk/
WZgvqbGzUvOVpa8IrJqYNVNfo6xsaOZ16cHrlc1kqBeJFzkq57FhGD4+0DFpqXedh1GtraAj52Uj
BHCvVHWQa2dXTVWWrSvSNShNUAe80ge8lpwgl3VTujSG4OrH/DETQqX0TSoWvUjCHqW2NHt9tGvG
3q3lr7U53Rfd8EVzszeznu9p6jwunLdFvcb75TaXKXFY+rmWXSwalSRU6lHXpjuyOjhEKlFfkF4m
Bb0Hm/AdXaSkHAi73zQxnWX2q0hb6yXIdCbPWlN9rik5OL2rvziF/qYq9ikra1qPHUQwS+UI6YSL
Pr3Hbv085B3fgXpdYdloXhLa9nhwO+9g87dDnMIAjoAhGFOv4Z7FkSgWO8pqeKJL91waycOcyCzM
4p5qDoKUrzBw9mOxLlsC6Sx/GeaLgRvTFwNfqTaXWlDa3as13eAN9Ra8yPjAFC3Z1GKSG29BD4xl
i18x0bzhIuAF+6dvn2+7VtUDw1guHMrvtSk+rJ1dPlXu+hUBCUEAyfIGYAgahOGvSvppz7bnq4ke
ecY8B3Lhn0DrYSwVc/pfhRL0sRI5nbH484D2LHU43ngEqjM6v4Js9aLKgVkQDwOcGGA9/P08XLhu
gSplezIsxNqkKVZh6g3qMVY6+6KttKvUYsWTKtUwWYpqQzt+3aGXoo1kmjHktCTlpKb0oWshrcl0
pdl5KiO+pesGDiHLN7Ue80BKvgOW0nutyt5qU7tL3eFgkZ7KUSmFT8V/QMmal+vLjT8/gOvyY9V5
sfK13dBH7Zkcj3MgFOeqmQtgrSQeonl2iw/VTZ6ZZmch0w6Q9TJ5NMlfcCd7n/MXm+38WWbp1bWB
6sRIvExhfG90fW+2TKMnZqQgcozvSV7CPxGNzozAS0MCGF3YZRmFsYbpYMrSbdGo93Srmp0zqSTU
k854YVBMQ5TAGVlr16rO9whqP1u9BhuT51Ciqx/djeJQpde1lqek0I5xAghkAnYWkOglwnwdj8tI
K6jNImRJIoAMofjUbUFc5SfQwee1olHZtLYEH2xcMrtU/bJ1TH8cXMZRKndO9A042P478PmEsKD8
tbecN9ru17g3nrw5V/eooYMbPSFx60PCwBv2HiQiUHKXlCi7sOl6OzASdw0mk4O7kaNfFmwjZunI
yCI+9AyAYzfGoBESM8p7wpPiaowwqG0ocI4MTr+TVBCOhbU32rEIZWf+gLiyndRpOy2ZDJyCXoLn
ShwkVYvWQqm/9TFpun28LVFm9m7e0L6jpzAk+bWlrZx78VksTDfjOWq69t4V7bf85nikaGWYkpJf
IL+a9rIZHU4xdTx+i0cKgnx87OK1PfS0TINitMncVvqn2QXsUbgZ3CeTNcl0BLc6PTaFci3jbG/Z
6xdtQtzoWKxvwxof1zn56rTNQeRJfxCO+SrGmHSaDGbK6sUoV2OUCZqAWQTRRN+ZjXWfcY7H/HPK
Eu+VSUiQsqZanrOfeTn8VGRfjRGlkKe192m2REZXP7rGsmNn2HW2fm905qulKPfmsFz4KN+8Xn8f
He2pvo0JKXdPXdadk1U8DLXW+I5VbgDxH6dGv4dy9iplHw00uqKyAXph2+nJa2aDyTe0p3rEcaFP
W7xurj8wXWRmrWab2REPWdVvIOz/SM2YhqaV7HSz6P16Wh7mHtiuHNFwFi1gsuHIOcwN5GS6gdZB
LlvUF2nqF0bjra8uiOBz135TC/NJqclDGQkn9Vd6wsz0BjLdG5PFYVZjiAGat4f4bQT1ujBfH7L0
DaiX4StFOQfGbVBaFyR61hVxol7aEAHBTCRYbSNh+jJX+BPRSKa+4egjfWiSbWFrJ1uziJNN0c7j
phJV+q5XtelDv47BB4qTxG6+madMY3S5jpANtSdGDw0Itxlu9URN7gp4RmbOoihGkQez7v4oRQc/
UcETZ4zpRqXdFK52toMmYzH9YZgCsHDwnbhZGFmCqWU0Mi+B17gSx4l7O1W5DLOaF821k0gxzCe9
7l/0LjF8CXzFbz1eFqOrXjNnvtP75lpSwYKSU+7yvpBU04UdxEav+0x5cK8I0g1nMjN8SDlDkLq5
Gdp4wM63CAMS0tLjoConBuSvI0JjP9W1Uz1JK4QSscLH4t/ZBSJ689K21r2m52+tu57tVTlCzrjr
k+GSqM0FXsid3TT3bGmMwzX9SSb9Eqb2GPWm+c1enA1L+daukE6Vmc4KNJry2EtxZ4pko6dT7jNX
SLfgzjaO0mxj2bVhV/YvdhX/oNDRCJSyvrZG/WDl3QnNxasEVz1OzR3i9nc71hFnax+QeYBClh+d
R0Wk9D2dd3sHB3LbJMwaSvdcCKtHlC+FX3TdO+vRh0GGGoSd5aU0eaNcTUJREsOhaFGOrJr2svJH
iXRm2jVUFKEx/8iwbp7bZvqSmO23Jc14pKu7KdJ8mxTzhwTIEOhaPm+MNWYaQIg5TsND4boP2NAI
aRs/BHzIiMRx9aLbE75UU76nruQlUFNGIel8TiS4/3ZJ37S4us0qzE2bgoqiHVDgD7LZjDw9aGy5
W6ibR4heUzlDYxO0iAlnqaJFl7zkhBnsVWF9XbzsB0Kch0EgezO6xA5Fpj2P0rPC2wvruzNfbb8A
w0PceTI0haUcV1LYj7b1ChWzCKku32NZMJw0cOykDFAt84Gh8qVVutui4XxRnRvbUnXUXVJO+2Zt
EcVUOfmOmOkrY0G1psewMZ29Zlp73bYfnHYykOkgNIH3s1PXeZ97ECO6dhnAKHotzDggsSxFYpuU
tR1YSvx9tBNuUry4wSKKF/QH93aV7lnIN9CnLv2sfWYLsxkPl59vswScU0f7ATrS2zWZRLGjL8YG
BJ4bWivz7NLR9mtRMyVLJu4tIbi+Dpg2nPoEHlcKPagtXwguGX1jGSef7dDzhwH9zmjCmyoM5dLZ
2Zfacl+HxHokZxLBoSW3DmKwRbBwDnGn7VtjeY3nsbsYSQKBr1upC7z63Kb8I7KDb1XRE+50ZHNG
yhoK/9Ci0vGHjiw6zUqDeLTlhkFrFbCRjXe2Niq4dkptO8CfNgYWYDB79lbJzLvVFnlIbaqd8WO3
/mB0r4ZTV74lvC13r/eH23Sgqj3q9VS+AdGC3VXissrs6VmUoI47Z02CheKnL9RPWyjXbvHIgR7r
dJsaw66Y7Y6REBMzUkx301w+2+X40UoTWUnvqpsqZhJgVva5JWHJh+8O37CsA0cZXJ82oQhj3mjD
zK6JRBFTWsrqq/RYo1oV2r5XbIfHzamgzqb0DdJSCRDS7N2LYS9V1C8wiWYq1JM1Ty7prZ4bv5at
rd0jzEfw3qfJYZndZIckllSgwWy/GM2k6ieF3ccLauCdW2bSeihvZXCe6B9r4fzIiOLbZFUstkNM
XAy6OuU1URo9XCepXrVsmt4w70xbPBj6tkyLNSKxj/d40J2tgRQrkvkyHmOvggWmV5p2nqc542yl
uSRRT5w0CEiyUIk60P99V85umA5yek8HvW0DPLHgsGbFsPw8K4dzQxb2Tm3G8TraPYkysz1TkJe6
Tpdt1Ps7IriTrdSSD4v/ByKJYX2uhJPd2cqYPhIXUQYJB/IvRq5wLKSdNIJsXGXAnLcITDCjW0PY
0053h2FTK1AVM5mSw5xZgFdxLm2BSurc8MR+6LLE2RiC4ChUbdXBdGM1AFdpHzp89SGwLW8DvKGP
CnN4spakoI6Pm2jUk+ygoVxAnDeUF7uS45MmkgFKGmdjqnmlvYMTi/IGCcxRBe7qcGhR5rPmEp+S
ATaJxsF7w/SSR5A950Oj1npEVetd4szyQk5x8ZPVx0wtUxBeMMUUTAfYS3Y6ardIV7HrLXSId0ul
aEGP0Jo0Qjdhr4cnihjairoBk0SRLjKSPWum4mj4eBbvK2zGDPq1RzKs6LCRjcxuVx2J39RyNORM
bAfCHXNAly7Z1OpqPKw9ERVlT5ImIK12Y2HX5Ls37LA3Fcsvpedu8dtlW5Zw42Xx2n4jqaTve7Sz
e5EgPoB/N+6BEjmhyWJ30Fq9CbuasCKObvUrSFKTWsderi45sVcQ1Pwxq00zguGksVcQ1d07TtoH
djsOR4kVaDNAND3JOTH33tT0t0u171etc2EWI9UNZkG3YR2kyaDYLjnv5LJ9X7PU3OAMyM+ZO5Zb
QlGmgf2DhZyFIo5qMMpRYUBX7sEgh43oBeVVLsjKEBQvoLvTdy/Osb3gOtoruQHYt1f6lwlr4Zds
aMFK9bY1RxVCmA3Z8ctRtrrnpzEpGF0ZWjMx70SpUjC18ZXlLASCHMKsO63K8pgP1X7y8PfbBZHp
6fTN1dvnurBfMQFQzxNnFuev9rR+IgW+9mh7UDO5L8rafpaKe6yanDmswkmkr8ZXXJ3Ps7AMH2vv
g+aYL8L1hsDoAf5O9qaelCsHC5jbfOg3/Y7eKTS3+aBC1RWfNtwZJzM2ROx9IP54qhX1BRreQesg
PNvZGfDS9w6N8lS290vvhY5KwZcjwvQHtIJhMzcGqqH6WV+V7YwfEibVPeFkzMIp/ZLKi+IcOiTS
+Y1DKRqMTvGlrOJQncYyrBrtxFnmbkzEe6mll5YQIntS7jI+LXWA1i353/vQPVmCeFuVW75rO0MS
NXdMa7b6oNVBuzo6OZXus7Lqrd/VGnlO9mGxqyd7qCPyIQqEXfNe1vER8fhAKZPtMqP9cFSOIral
+RN/eLvq8MdX62vnisuyeuGaKS7GXNEGwKhWCs4edSQJK+DrsnxIvyawPxtaO90c5KBtQl16L16h
npOO5mBsokqd5teycuite9MDQW4rKj09UI1q12ZgARMJzkk/dZMFdE/Ho6pN00FbnCdSY14cY6a6
ZWSlJHOEreCs6tPJIc8x6/uvGhIPoMaU/mgvUz9x7A/aykejnsJM4zBhYXCm56A0flxoSMvqDd6Q
584dfniVsZdyPgMl3hSrSU5nPvoOAYOBqXGNwi1d7oxzO8Fk323ogEe1RkPRmuIJr+JyG4p2+8Zs
hN9xhAyE+f84O4/luJl0Td/KxNkjBh7IiXN6Ub6KXhSNtEFQFAUkvHdXPw/4d0ywwArWqKN70WpK
TCCR5jOvcaJdVro/EVLFQaoPN1EFqqApSG6VTWtRoMqz26yn7u0Mtb7sMuWK7kSzCEN3HRTOoTTM
g9JaO+7gJ0hzSOEDBkZmHoNccEUNuYXpe8FB92LJXUJd0kuSpS+cdh21CKqO2iaI+hUQ6CujLg66
n3eLRFEXvadd5OwMgvVu0fdkBf0onpOiR1yz27iGfCo79btfBj+AjBEvTPLQVrUOUFlZKAbmdGgX
Lcoc2/QmSAH4iequTvSVY9SkdCS0tUwvld6mSRxnZJ3RWjTW3UhU0GRg5bhAqqSY0Ib4sNN+Xg4j
0jWj3j5TBruBtbGG4olOOTl+ZjuvrhXde6L67ij2Lqvctd1pT7rT/FZ79dAoqIN36fWoWSRv/je3
R3YM5O4iUAGmBUOHg1H3FsaDDypTuQDLiHpXq6WbyjYpMtP4hs740/eHW8UfL9TQvMykvm6b+NZQ
vasqVx8UjpIw1u5weFwOnXtlBdlLoYZb9OEBnFiDxpGF1ooNJGulTHcSAPKnqVoyiHKn0TkHwqEs
G5G/lpG7MaR+M3jOL81DQlTGgGW08colwt/GFlsqjwXqq624yZP0p+H6rHE6jcB9yttBjDi4TH4E
WRtd1iWbPSnLO0Udn6m5XdXIfnG4IxIPnuMuFx0yKWUbUFGufysQXJalNG91VIlXrpMEu6ojMaOa
ewgdgvRs+BUH5nMu42ZlNh3i+2FULf3UyXEV9ezrIvXjXTT4N1knnlyhvBC2rvtEQYJceYo9NO6E
j32xJGCvKSemhXul6ykQZM16E/hQUGNHcNeOy594Huw7I/SRAE3FRcBaXFLrMykQD2IZKQ7HodHY
hKQaiJ22Ule5Cx6riYxN5icF1afim2ryojGHrZFfoF2P3ab6J6J2vECe91Iv8z9pl238tnpA7H6T
C4imorsI0EJO0vpFQQfeC7LbWFblwq1NZarcrWkB3EglGNb5KC+lEwBoAekBpmDTShr/pvZHTwxy
pGE85LG8gfK8sz3vFYBXhbbqeCtdedWC/LAKbwNLLtn4pFWoP+8JTl9wx1yJlMg7QjZ5RFwb8eJ6
AO6o9E9RnVwIMXAkY0qbAVorMNmCXnCjQbjDznzZxcCXHcCZwlzpOSLljbdDL3Jt2DZ/2bjQPdKQ
Lqvxr9bQVObO8qnbmMq+xbQvQc+31bONZdSg/6zfVgA6qEgHavnJtqnTVU/Buymva7+5DRPtUvfb
tyAd3gIVqzHNTVad5m9A3+1SGKTRwvIg9grxEze8tZvGr4EFP3fUrUOjB+HKHy0IVly2AEwX9C7A
dNm0vXEL8Gr7O0wpUkNvvAQ0eAXya+vwzKVTcahb8nmIgalHKs0RP2j/VKC7KiO6QO4ahJa/BOh9
ISFtgC3qdASC8WnrAagLM7lSMhFQGsouI2ShtYlnMgDQ2NA79XdxgJVD7jXVvu3dSzseQT26+Rqi
7A2QxN0IZ5+p1p88gy2nEp3kWDXFTXGP1c6VNniPVN83ZKu/gNUfyjIQnLvxm1lJnNXFlnt6RRUG
OQrtUiI2zaelGoNWnGtYFKC9R08Dr+WbdKpwdUj6Xy0Q1YUCdikjwKpiYxuaBvJU3o3qlJfCAnPc
29q3hmWZRsjNYzw+FpemBOPaqjvHuldL5UGN7MXoD4dBj9Ym+RJmJ5QF82jdZs4Tdm0TfSa8AcHO
mgHOLwxweO0uJPYTRbMeYUr1UPTqrnlubOqSavcN5TKYVeBIsanQHKdftKr5bBb8a5Diq9J/8Di0
VLv4Xg3qN+kUNJ8Df6tOOWCrbEZ92IHO3adh/43b9psXDz8s4e2pIm5QJT4EMnyozXzbB0jGgJYC
/bbVSn3RR2SEbXxG8vNUcxdGDr5MgHXgYM+gCiW18Rph/+DAyYxEiGeDVFdsekPCOCd8cGoonMB1
CKrQHnESOm6xKpXl0YbyFYSmOuoGnu5ZPyTAbbqBowbN/Wtcwqk+MgIxqHypDriAOS4B/9lea8hQ
9zFL/MIb+5hgVYXraLn1CnXxl6+H0069HWRKkGXUQDU0JI7fLk8q3U0wA9yPSERVS/4SYryW2nD9
+lXz4lWVWR5QLUmbb0Uyug+iGEdnVYNPEpukys3vVl6MbGgQxlRp7IqbIBnD3Nl8/ZwnHpNEHtAU
TnL6ZBB6/JhKAhE0pIq99+uJtFtUKqBNu6qHrYOl0rD+erQT3MtJf4/ZQL4G0MKMe4mGapvUVh7B
EdBda5vaHsdbM4Zvte4WJg3gmBhITTAp0uIe7f6vRz/R00dYVkN+ftLa4H8ev2uSeR2t8cHbaa6B
6JJaSbiXwOp69wze5x3xNQfBAG2aFA3BODHW8Uiez+YpnQLBRltPF3Ylq0XPkr4QbmIttVS3lkaY
fq/KpNmVEf3WOtY1bkZabnEdRQvT8PZeWlrnZHM+f2ys9UxiaBwhUGaay/3FEnfkukUwqIOXayw8
19QVLCZEfQsDsfn99Wx/Aj1pDMbqYQ/wpTlOjueg0f1kgGqbHELEWvJFYwdlcDEKq9xnRk9dEW+e
9rFItFpd/f3ALGYx7XRQMXNFyUGzIef4SXBwFMXbak7+2jdevFBqsK9FMgzb9D9RNkFn5MOY0+nz
ATyXtXbvZV2Ln5BJ3dRp2FC2V2d7NSisM3vo1Lxi7gDW0EYOFOTc8VAFPXjqRbW7G3oNTWDbF/aj
1PEf2qrRJGASxgh5LNtB+OcEBT5Du2wHVRLUmW3VRrRitn8iVU/5f4F2JTJH1LWI4rWOjdZKC/xk
WU168U5TD3ulLbKNgqjw9uvv+hlnyYqy0D+DMYtQjvqu5/xhkmUUt9Sz9HgfNA40Dw/D2MVgeCkU
szim31IEGQm71+NCdInJCCVuJUNukIKzbUVbnRLoL0wCgpXhw/KWiX1TVKUct91oRPkSyf0GkYi8
dOK1HLPIWzta5Gq7vFL1M5CtU1/QQc8JAjrAI0BNx18QYiEoiQyFxUr6WKHpSCSYV31q9sa6yyZj
EmEPuNawOfUzU3jiAEBpdDrsHdX6jGoqfG9Evr/1dk7uj5cuFnV3LRXezWjTd/n6a50YijEMhkKt
TACJO37JsQ+1ONMF9IROTZdtkSq7PKrta0yylV9/PxRnLDJKCMhO6m+zoSCHTo1Jfw+iQJhrPE4i
d5GPDa5PCNa49plI4vMlxjaY5CBsmHmTVOHxcIWOYSbtkoZK++DddmAIf/Q9Ti5toGmHQeutH53b
9VOboTlzsn1GzGrHQ89WjtZR1g8jVEboPQxXYcUVWftBQdWqysOl5irFVYRMLd3CUJ0ET5yDCYHq
zDV66stSr6I5DA6Qq2T6+YdtGCWloIKe+ociRTWxahOZLrqBWNifvC6+/rTTXB5fpLYz8eIJoECO
IwR7PJaiVIkowTEiq6JjRiT8+p6bpmh3w4Q1XPUgrMR/8HquBroRzUJ8lubIP83r1K6Uub2vnNg9
YJ1I8htKhS5EEZ7RuD0h6IfwFxpVhImsJiLu49czUSpFZTWI9lyD8l4phwFeZzgirEnLOfNzYxVZ
mKgpWk3hawzUVWLG9z11tlVDDw5ro5yCf0ZFrMbxaqmElnlGNfbUWgcVrlKNQ0Wc0O34AXFBlJ6s
6no/FLa4b9UAdz87wAKm1urxm0qQhfsH4JllYtCl+vrbnzgmub5htnOpgDfVZ6mIEms6ZxVEk6Jq
9C0uF90axcN+odmUNGjpxRvPL+szVsfvGluzFYci/gTStgARo4dy/Ma2Qok36ZGKD4G1AVMZ+naX
48lpLhraD0j7BG1/q5Ehjds4De3iGhc636Im2/YeAHJ0cK9oM5u3SaeTvGpWmhKDAOsAeFHk9ZUX
IB621ILR1pfIAjWU/5PCUdHY1pp87xgKbY86c6Izad2pk8MVEzKZ8HfKgmablk4CpedBCQ6mF4ar
oGpr3ieAh8BhlvCuIlqinKDcjLRqbsYabnATU/T++ot+Wk1sYpz1ECUC748Y6SyAgFVUlSb8tUOF
NdmWW3xYEwNn91VBc9ttM7RtuuAXqhXqmXvvU+TCwCQUpjUpyoKTNo8/Kj8THV7O4V7JwOAhRINf
jK2tOnxQdglqnVcJalsYLCn+zzg7J/H16QyDWMMd6CKqyPQ79mwPiV4xZeJk/c43u/F74zTBc6mn
iOCoVvGCL8E59PKn85nxcGCjRqIRBEOIOX5Z1TGbsAolGFL0Vy/wQRkmvYUsfOXQ1uO/PaAZjGay
QywD3F3ML0O71PU45bo5JG7tfpOIjTZ7bLOoKPdB7L80RT+UZ1bRiY95NOTsEnQ9t+xbXUGyI6TS
CHNpKsBagk620oBw1QHLxI51QRfOuGvgRpy5/k9NL+8swKMjhGF9+pxGCXBuVJ2dotfONaY/7taM
I7Z6bI6/v94vn9+UFJnsiduBa5Y88vhLFpoEshYh1ZLHBeI0jWoBfUuRkkjHvviuNmF+AT/UXyMz
nPyECUx75+sH+Pyu00pi1UKv5DycR6otOzZLSsvbCVkVO+HLGkZ1SptAOLS2zwz2+YwiToSDRIpB
XIHQyOx4yEysMYQgcSvBp1DtQCiq7u1oW7SdvSOh7paQO6dzCwZlBWSK7ANQ8ddv/OnSMbj3OSHR
1qZIAMvheMo7fMoaCWFjV2rSWyq+cK8mDO1DFeCvqEMm3Wex65xJCIzPRwSjIkhFas6OJTg/HnV0
uqEPCsRGbdacv+xzR/9eOIOjLKjwe+Uyj6wElF6i2w+6aka424pK3OuD7yePvmHJGnRDwWHeg831
t4RUXbUD9UdLisYmsFh7yCRIaH/UH+Mo0C7SQclfypCbl4KDy90GMMCV66YomjvRd5W7DCKEgcAA
SmUfDxaAszxQp6K9Ix69WjOK1RgMoOhzb3DWuu903rKIuGMWRqNl50TWP18bgmrFFHBSkZum6Hh2
Wi3oTSlSeZBDqUfoGrX0SZQyuRkNw38O+1KBaEk6peTZWY7aFIEdhQOsf5X/UMRQbcDPsy1oNC6K
IiMNA4mJXgutooqA5jpYLfkOusbLAcWDJ0sWBjTVoJXf1aIC4F5npgHCsdV8dY0ZYII8nVVAf/h6
rZ5YNdrkJfOug2wQsB7PC+jaxu0sS9kFwEEOeJ9bG1sJ/W3rhvI2HZPmzC164jTQoMRADSTCdKii
Ho9HvUw6Hepvu9BstZsYWVma8OlwBxH43I6wp2efzzuOBfgyCbiVRP/HY0lDSwEJYDDv4nEplw06
WZCeMwAxa9tDemihD0DWN92goL4QlqzlpYuO8JWZ5Ja4dlPp/+6bsb1D4gUidA7S8DEkPPKorXaj
s/RK17pAEADzVieQP6sS+a8V0DoDQZeeuH8jc7crFrKpg30/oE0bxBo+ZgRWFb5uXtSm60GibbEI
jayFW85H/6WIkk6caXTlVauMtXcJEk3ua/BgPiaDVit/pmmc7ooODPpOh8RwbZulQW8CHIsNE0FT
bgfDVJJN0uo2aITB86qNpffaofURLQJeCZjXawQQ9Rjft5s6Mjxv6UV+sPV8S8MqcnSiZEfQrD0p
gxHc4WCFiS9kiQx1tzYczyy/U8vBmToF8CcJNuZpd1uVNaSERNnreuGryxLcn72XiCn0y6KEH/D4
l6vdRH2Ko2taETiWzMt6VC50tdcs8rJuzABHtvJSF3TeYcviSKnk1Zmb4HMmYAhdmzoT7xrJ5D/H
S7Bp6rB1NV/Zq0mvPmoFJELLVJpdHfT9D1p8kItVWESgJSw7/9Xranaoxj64lCGirqsSpYLbKHSh
fQWxHfwebBUQDhXJFN5j39Q0PPokzFdGrqDjEOVj/S3wJJoKmoqc+0ofx+ScbubsvHD5RDrXmpio
oByk6iy1yZHddaPAig5+1A7aAhWrOl04ImyeurbqXhGQCt/+6ptNI+K3NdXA4SbSc5lu2w+lAgAn
rWt4tjyMoxFaS8scYV8VtgH41AwgZUS4rX894mxR/jMiR7UBr59gYv7RotAjqjYJfjOnp20K48F6
0FMFAolTtdXwlyHL+3BEC4jeq5aN/OtsjYjSScrR9MSOOoKarzpQh3QvRdw9xqUhbYhs0nquNdrF
WhmYyKBkIQgEO3ESbf31i88uyelJqLSxQSaBXeig08R8mOoiKEZtCBBfEHqGaX2WQoPb03C1Lkar
QtM7RpAOL+4adyXHGbBF+Xr4eb9rGh/5V6G/01CRSp1d0mIYvMoK/eSA7651ZfgKWoIFeAt/XWuN
9Sux6wglUDLpfBcB/lYXI8nCk2gROQjoFWG4k8NXEm1gpAtav2YGpiscozO5w7wz888HQzOPaIJP
RrB5PE1dEySW2zRYfnjOk+p12S6M0daUqSiWug1PbXKAJ4Mxf7qFfu8VMdh6tCkWDvg9VGUyNbog
vXTPzN6JnTmx7zWSNYqKYCuPn6oIqrRuDA12qGZlT7ndvlmE+JRaPGtvMbVnNsm5tTLblh1W0Phs
lelhqOilK8VoHPIE8pFAJwHJqLLdIUrpAW539l+vkhPvSckUHLFl2rZFXen4PYUiMyTiFGXfKSqQ
CghPBI9K8puYu6V3H5xLKU6MZzn04TSNnGL67/F4lJ4HbNMo1aZ63eI3BHRah3303HkeLCdOhDOb
8OR4lISpQ08qyOYsakngeEae2sY42KNkixxcZj15NNRBkiNz2u0qu1bOkfxPfEx72vxi2vdsv+mZ
Pmx8DYYg/DzQKtyf/kpQVdm7Mov3YLb0VajLDvnKAulXdajOFAen2fsQo017iZCYM2dSvjDcedYC
fYEKpSmCva8bEdhDVOeUyhiebR8uwNcLZzpH50M5GrL4CChMF/LsJd0kcN0iB2ol/bYwlkVMLWPR
sm/OML+nlT8fh+oUjiJwDRHnnS9QXdCoiKoIFbn+2elgXoflIIGZON62oHR3UdGIP7P559rh0zw6
VMR0sgyY6J8UA3oz6PWhV+W+cUSabYeiDZFiwigoW0kKVumODm37rJhKuZW9Cmu8ARJZQ92ofR0Y
eu/m0O5y+RqH3IvnDsxZIP7+cHgP8nkx55uMn46XVxMRohJS08cxq+paI+vZCgqHK5Sfk9uOqiXK
wuj0lb4Jf0U44RLLH/fMtpp9FTplzmQpA0xEB5GNhMbxM1gEETKL4LxITTP3tg7e2RMhfiR22T+h
ruTcoeOgnDmrPpcjplGBKtCgo1rpzm3amO+GHqMbHfosMg+jRtslD4S8ROu9XeqtVmDWNnaovAWd
cQOMH6S50ylnFv7sRPnn1T88xOwEM0ZoM0CG0r2Lc2qwxMDNjzaxOiASYOCD/ceP4rPeRqff3Gab
oc1E6X2OzCkA0eRFj7mKZVZgKWU/QJ9Xgrp7sqIg1S+aKPS1JZxmL1lC1IRNqYWG9dDK2Fdev974
880xTQA63eS41EUIK94FnD4cbwCQFMF3FtRdbIJj+J4rahMVtPFcv7E9mKQUMMQiVPJwVaKtsHMg
z2wEIlUbPU60JZJAcvP1M73X3T6cEu/PNGXeaMZMZM15chpHoTXiSkggHeOGiFJgiLsp7ZBB/vLV
+oIWXIf/U3+Fyu0lBTxEGtJqZyko3qnan9hDL9Jx6hWTS6cnq3aj1gIBUeglhu2wkCKK1mWO+KaS
w1yVuQdHhXn/+4VFzoaJEikBZdtPpb3e8jtq3WKfdqnjg2C0UdlBkW+FNYu1EpV6Lp+aHeHvk0YV
k2YOGRyltdndaGuA+WyW6wF+XPaTog66mr5lNf2Zw+LzjuEAJ7ag1u+QccyBXpQmSLu1AhoctgcX
eukOa9a4cmV2k5w1IhVnbsETsvkOSFFTfy+JcBnOe5TUo5U4Q+1Wcf3x2jDNLFomjTdoy3xM1Wvy
kaEDUtC7j/i6iZ9oufUuSjiWhAXciwwZfZmiDtoqXXnIIlJ7GCo5Sgl2oI7RZuRWl49aFBgPqlSG
X0WahMNGtlLfdw7qsAv2APKwqWM3v3APoblkBa6drb5e8rMgg49HOZRjCKciTGgo9h+fwEXslEFu
1GLf5KhBXII1p32SuNAz1jRwwEbK1PXuCoC9JZlGa3772+EdAwz5ZH82Cetos7UjXZGabaZEh9AF
SzfQ9l3kblZvMDTRER9Grc4Dh8yloJ5TLpvFONOqtSYgk4qTMiXAec0L2PnoJmra76n4Z86lBd+f
VmyrtMYadXPY5V+/6OfFezTc3JxAuCii261W7f0eLxo1d6zvfVIjQjwIx13D3FbPtKBP7EoKqlT2
KXO62MJMD/TheDV6zy1I0OWhtM3utalCyGRNOdF+v36xudn6NJGwKydMFjOqUlc5HojAQhpJWyv7
KlGD7ynkQNC+avEYF0P/OmouUB4PsqVNRLHsaIpR7Zb9xgJHzHTHw8PXj3NinjkacDrjVgG4NTcE
F2FuplVmgONtHQVAegLQY5E1tjnRru3sIkx76hNfj/nPLpndG0To5D8A4gim5n6Tk0BTWFBA3heR
gQIvBoLuqgHQse3CvHutKcD8MPMxQNxEWMVrXjno0Wpoux8yyHsvdgtNZxmEoAY2Ielojx6L50KH
6ACHI2EhoqtE7/pk43Fdk3xXivWM3HT1mw4dMqiwS5O1m1V0okvXTh5EjgnUmOOv4apNTR96qPx7
BMUJYTqzx4/NiYYItXzFj1BkjVA6HGPX+JVVE4kxVeGHuRjmZkNhbizoDHBi2kpdJrEoDrHvNxUc
XiPfJGP6W+oyvC2qqn/NBKWPFWzuBuzCqFIaqIcnsDPNAbGL6nHgSS5ia6q0jh3K6lne05QwIA7L
sLR/SJHrj3aOC5QKjI+iq6oucQKEeBvbxbhOS5h7epyjQpQF9gNKKHKZB4F8rmvMLUejib+XaWZd
mhE+4doUyK8dC/bEchhEcKFpiHgHRVvurBSTt52jdVnK4dYakD3C+tIMcufR9ovu0sA46VbRMhQI
mP5qQ8e3hUU8uhdeFFabKe+9bDIzesu8+g+ddOcG/p96YdM1vIhKLofBLQZUv5Nh28Dr+ikd6V3E
NQfaIuXHa0dNOWNqn1+DmVAVr3IFEH5WJeOhtcr6rkGvY9uGHiL3cTT+rMIqvSwLV7+cUAou9Kpu
vIZVpl07ee9sp/W01A3E51SoRuMW6JyRrOyubq58Hxi6lyK40ljBgL6tCBCBDkV0n1kdFd2vl//n
Lcd+o0Q0+a5QC5zDOejuW2J0zWFf1417F7dQY7UqNGBlIGZf1HZ95l7+NN4kv0ZHjdCGIcEcHx84
ea6QMso630sUYyDC2jZtGdnDbsmKb7rnD2fSuFPjETMjOzcBR0A4H4+HmVqTKOVYIlTWJA9B1gNX
wWCbe712IIsP59ziPt1MvB+ld5yWOMRAycyuZOD/wg3UUh5ydImXVtv4QLbV7H6oHPnXweI0FkV3
LgmABVh7Hr+bcHzUl/JJv6gdO0gsvtQgzenoKS1cIt/nINHxLfjL9TKNCU7ZBS4C+meefsHoSAvp
ldRuTD25GdA0D5ZW49rdprDN5iaVZnauoHHqE2IGPKGVAcVDEjh+TU9lkWhZoO5F3sJ/KiM7E7cB
/p5U4co6LZegX+Xz16/56QLmNfGrnoA53A3ENsdj2qZCW6cRArfUWt3qgx3+ThDi/fH1KO+r4ejq
mYYBIMmC0dEmm6fxslZVyOmRsY87vfdeEvR60abyhrS8bpsAp3fCL/FWIfrrI5bjwZpKQjTCjLAP
dym50CbHjdCHGYQ1yrrrYY4uOgSrG9j6SbwOan/0F3kVJhekDzSiUaxNlTMb+tSCx3SVjhPrUFfn
uBY6KSBNsl7ZB3EX3o86oa7QcuXWjeNzrqTTh/40W4LmBZZ8IME+IRF03SPmR6EotKIB0J1w0elG
zV6J22ZpdCSio4dRzIhu2zmTvpNvCbyEHGnCSM0xH9wDfkrF0tsHalscII/hSdLn4iYOfevMDvuc
W7MoBG9oT1bi4CxnR2Ttt7VnlDWU4YGG4cFEfPngj0Hzo1PD9keHFvU3x6mcgy1i+2bUu+KbaYz2
U6uO8jZG8fbVDUX76+uVOvUJ5lMPQ4QdSOGW2sM0Px8CUlJ2tQ0jc9xTpld3reOo7/qhuyAUj7pZ
2rs4rMa1k4fKwkIy+VyM9jm3n+aEB8AgkSgVAsHx+DqE4dyMpbHnsmrNPz7cfn3RFPiJLCxoNG84
D6Pz5nO14hUxDA0yQEY9iE1kaqwNTL36Ygdl1vpjGDShkVAL9Xw90jEeoVob+T4OWcExWoJX0iFc
W4oaYzR0zgbnpq5hB4Lz7BN1iYhH7S5jvcp0QHG++1YgefSmlkX7KjsNqfbBi5QnRUtjWha1Yl0l
FiZxpUK8gE6IL9tNKZP0gD8efMYYLwHEu9hUxsJBi+2mMiuFADBQb2NVza2NGtWdhOUMW5Jo20Su
2vPgxLajIbWlHVub2BlghPXLqM5utLaEG1o0bLx0WCceQhPPEPLRNCuFVoNrE473Gz6xhaN53d+N
lT28IRlVvSRR05RogYv4t15pArlGpTCbDcJyyYMtmtFaFWZg/hahhxCJBw99XHe1zeXdpWgFlIDm
Tbzga//JqQbbXGq9MPwtYsFFujBUrOiI9rygWVZKBAEUYQ2+U4YMYYP3hJKr15bbYSLk2mptARUp
nB9p3/fKM5KeSTmV6lG4zAsbpEuMIn6FtDpKX9FBMTqIfMgHW/qq1536u5FruOdUltQM9J3L5L6U
qkTVdlL9viziAakRyDU2hO8YLa0FWgAEdpKmDzWepMJzyM3abaxVQ3ChEE8mK63tfX8Z20PlrZJ6
AMmAlGWL9YGT+M1GAt0s+V26p26odNaXAqrUeFEZRfDCPajdNY00njpj9Ntze+HE1WRxC07tEwpF
tBiOtwLdO1F1jW/hh4YE1AXnr03+oUpnWPa4AI6sKE9X35Kqd3fIH4evCLL1HVL3Vj7cKa7Ra49W
F9qwSM2KmRjsVKv/g2fkkIRlMN1pBqHX8TMaemh7ZlRYe4k4xb2hTG4JSfSjJYb+aSV6tqplVOyU
yvKXoQu/SpYNZiwG8A2zxr9Ks8otFoPt37URwKtQD3KpXLrQBDTA5MdPZfWO3fLEzd6L3f4KFw1E
jCqQiEGuBbsYF841crBVfm4ydH7t7Oykkgd8TUzdb9ASx8OG0CBUA53IfdOLRllAdzOwy05oq6Uk
CPGhRm4o2UmM5nDBQczqoNnNgFhEFxUdz1bjGtN3XvTX1EtmgyCOLgLJL5Ce6bE/HOlukbhodEp7
D0uhX498Bog54DVqV4se1DDuzmC4T4RxWD7rrFmNmxmG+vF4qY2Wq6MSOY5Aazb0I/RvJfpwN55h
fQMVIc4E/p/L5ZT/NJpG5PSErLzj8XgJTK+mR1IMKrEhd7GndQsXvNC9pbvllrpUcIuMu7IpQiIW
/DjMFWJyf21S+v4MkNBIPWiv2rNnaGgcIVIROnvAqdiHt1Xj/hhatBvPrbFZfEI/iP6bMYkxw1gg
Gpvfj0aEOCqK9fuuCMqdHSjxyk+NlxbqPyQA5Q+OXE80FcqDKtphrfSTk03fNpDtffjpGaIDyxRF
+T1ub3p15uFmB9Y/zwYamV4Rq822Z/FMq9igLAzb29dDGSULP1aqS0tP7N3XIco8Rvg0ztSv+rCg
iQSbcXBduVeGdAz2WYlwPXUdCvbQzEv1cUDd/InbDqfjWoW8ksdc3Bs/wnpoWVdacoezTRGuxrws
3WsE6H1xwDpwSHaeXnvIHdJd2cKV8sJ1ZNWmWIowxoi04O87z4abL8smjpEOyWRQn3m1WeD7z5uB
iiARMSmzzkFWiedCsUlEtOdNPHPDURU1l7Fmofw1qoY63nQUgLlW0UUrHnRu8nMx6azVNz3AhC6k
IEk86gL1Op5aT5PxWCidt6Nebi1r08qu2qCI1umQV+CHEGQNmjo+UwQ98dZkR9wfKlV8nAhmB4bu
RcOIsFNw8DxDLmqn1Hct7c6NH9vOIopwbxxbP97nTpKtv15Kn3aTDmgHsLFDBg8red7dMsOE07Hx
7F0Tmr90cEOXI4i/jUcefvf1SCcmdsJigTKzTDwIxGzNirjsvN7mgCib9C7tKfah3GhQLtJ9/1om
HB0gz1Dv/HrU+dn4/j3fTVapncN9mOedJa6XSR6n7s7vDO0yQMoXMVgk1OxRww6j8lCpG8DfQNdM
FmjPhIuIVf7764f4NMnk1u8URCAgEFDe06AP29WlAcNdHINix6WxWKkUMSYl8FbVF0JFQvLMKTS7
fnhlihUTqWtqdgEmn60mUwVUQzgbHjwjd25EPvYPSouWKu5SD64eRGeW0Cxheh/OgTVJZk9vyZ5z
W6gMac5Y6ghCZmhIaxhJLhXUR3f22BS7RIoBiRCUCt0MXXW0Rc+V9U4Av9g29L+A2EzQzHnCyi/H
KaqN/UNVW8bjBLoyFrYqY28Djcisgc9HCfymSEkPcWzXEos6iRiHFiHz6COaLUFwquFvI7CUhzDF
cY1CMqSGMx/lxEIEgQegE6YKxA34ZMcHi4XbSB6iLrULDQcyX7OxwyT7nbQZ4uORNC/YNM26yhCz
HmJduUkt+1wr6cRMgQuajGmYBLxp5njttsmjpLMGMM2W9BAoLBq0qhG66bzgNpZoMfqdqGD8hQXw
z0xQAzfDlxJONVbEkzRAW6ZbQBjjApeb8sz8fF60cMPoA3Hucw7CzTqenqHrQjdEYGKfKwZywU2t
R9ei0ECHtV2yNsCvnOE8mFMM/CFYZd3aE79ywtqQZIAiOh7Rq9wqQ2zcP/SFiXp1a3TR0o07/x7L
LNTc6CVW5iatRLQdEs/4PaDKMnI26zQ70Qv0/1RSH39gENvHB1m77c+8zYtuRzqThbuhssa7pB/9
dDF0rteuiwRpNjfO5eNQBUiVGbnORdsLOLogCVzPW+WqEL/qwMtuch3/c8QzrbRdhZAowg19uOEP
CsvahL9W+wRVUQ3ee43bABZvZSTuYBwp7r3DJfKS4ePzvVXY+0s7QwNi+fVh9vlD0UAjvAWG7xKI
zRmx5egrBRZUaMGwmq9HWi8YU5TtjfT8aNlZmLb9B+NZtO1ssDD0fqfD9cPhKZDZE5mlIQVaDe33
svWZKtHbG9ge8O5dQJ1fj/f5LraJYCl9EVFTwJ97UmWpOXSFniDMoqbpsIMWP/Y7YY+TApCPfHIZ
Q7RcRA1FuGUWpPG/HcH+92v/f/w3ZOAgwGRp9a//5s+vWT4gwRnUsz/+60q+llmV/an/e/pn/++v
Hf+jf93kb+l9Xb691Vcv+fxvHv1Dfv+/x1+91C9Hf1inNc7rd81bOXx7q5q4fh+EJ53+5v/vD//X
2/tv+T7kb//zX69Zk9bTb/Nllv7Xv3+0//0//0Xh/sOnmH7/v394/ZLw7+6bUqYvyf9l7zy241bS
Nfsqtc481PBmUBO49PRG0gSLFCl4F/B4+t6pMrd0qrtu9/xOtLQOD8VkJhCI+D+z/+07Pt/64a9/
CFP/wi4F+R+LKhFSElJ//GX+/NuXnC+outfIloVXijuZL9WNHNK//mF94bjAPI0dOQrF9TP94y89
FUJ8Sf3iXIereIzw91zTZX/841f/7UP6rw/tL/VYUUQCB+mvf/BKfltOWI2v7kf2cKhrFqfcP98X
iaZJMOIW7U1WRyV8C2QsmnvLoqiQoUBHt3hCbB5m9v11h3G/Nna7gz6gUBEsuoG+6rK9bQTFKP44
Qdik+85ezqpWb15fdNaJggkoBXk33pombupFL6dgXoyFXuIrDRi41zvF5clLtzE5NWKcElvlJjfO
oA2HJo5jlo9CDbRyLU7qolZR73RpVMprfWqVG86lUrvW7yikuYhunoOGyOp9PmFW9pCmzSi2ewrR
J6fdTvY4tkc7syBzcnHTtM0jrOeGcPpdl7jzLeDkzsfrrwhfdcflIZUG1JaswijhMAm4DnmBSTKS
CRD/YcuWfXnGZpaOXt1N9mvqzCPNZMZ8IpKmtoFSJcs+ZybobSZBMG9bLBvLyjJ81NnIW7Z0zlOG
e+sE20Te5B06dJA3i9zVI4YWgB2SGqlUTZ9zDkVdMFj2NPmbqPAZlAz03h3SXAA1mw3X1mhZRXtI
epvhxaSsJe0Gdb0V90acYfGiHJr+YiMZ2CrOGoErkxgmFZUYMx51tV92bV9NP1QGrl6nWSVeOegC
cx5PgV41ul9v6rzPpSFpbRuUW2kpq69M0BhogtWDcm2pyx6K/DgrenI/5mm2U8o6ea3pTj/wk3KP
0vjtpRxN4x0qqOBYO7ZWuBb9fFJaw7ykldGFaV4rvM+J/qobVU2FLIOVXJamr1CJjP1fU509UWBq
nClqp0BBnQN64aDNzF2i0gRCx36KNHChi195UEjfN96UrABtGvYvhdc4G2hEuxB8AkIxd/m28uPg
ut5seVHtGi1pfAfGqd+p7RjU1Baf0lKvj31V1N9lF3c/54XJaSroFVt0dbt386S4V2cd5LGW6xdl
MmZ/m0Be1JWVAIKcjexu6JrhnhRa5ZO3oNXPljHt/13q0Am70BycDZQ+QqU71HqnA5sdCtipG54V
0YhyJwZF/w4RpQjBzEAd5kB8HKvCBWwDYDLVK+sxaYr2WGgUQCmQs+ogsdX1jmr57IwbwjobzrZ8
FGVJ+S4NCdday+W2L9T6gOi0HejbtvdtzswcDFMvYFDmw4EEdPm1RKsIVjrJA8uFwQweoElOPXOv
kEpzBgP0+95SfmSfpNB605NuVR2FbScX0+jka2oryEogFdbThi/kFQp296HVS/kgarfnMbRsjz3G
6ve8KJrIpc46oLcYCGcxXhkONLuF5IMt+ofq9mwppUr96AwvV5uJz/Yoby+jTrXyOcaY/ZKpyvoY
iyW/TTuYCF7iFiOoWexM31Vzqu5k5igfSHM2/QHZzChfjM3sL32ZfKWrPqZp0MSLiSJrYsFWJ7MO
5o71Zari4dbE9n5qa5r+fN2iuIOWcsr8vVEQsmXxMIrTamzmLlNEcoPIlOQ75D4ovDPlyzTVLXlz
6Pte+ZZgbbzNtLG4ZXGChUHXp83GlFJIKtxb1juyax05CXYnkVMk1pHdrhox9y9BLbMdPvfss78N
45DsKEmY93iZEidKZTOSzSFI9rJOtfEkDLWTQR9Tkr+/nmwoI3dTKiO5iq17uaSteExKtP1oAlt/
j1bj3muKdL4p/ZipQbKsQoB5SNKghtHRE8jRmucxc6vvQDcp8WgHxlfYIexsC7RJNeiGGnBvAmdU
Eu4BaxnlY0VrTRRP8l6xUsAZBCO+aUaF0ZO60PbRiOsrmN4yK8tv1S19audMvDWLRaNf0cf+5tDE
Sexgj7Xme7e0Rsgj880YxQOTVdSVPo1fp1q9pnxpg4a5aWkHXon8bBjDnjKkv1OKQFtXTgghlRe5
3a1koIdczU9zOUVDKvSbJLcuqRCnbbBayE5JWXh1m2GpssRQQ2ypHgR+0qjJhzeN4o6QTVW/z3Lx
kif5N3Usu8ClehmQRK9GNVdQFPf1fC/qQu4X1veHStu00zToD6Nd6qFUa+OsVg1QxrawolxvDVq0
61xVaCnVxA0a07rj8klv2sZhwauMJqWKtpHdDhZfgjt4W+c7K42/014a+xjNCqziahZpLbgcgfYY
EBr6UTC/AE5rGASVaZCWbjLfbAbXwSI1xVcNyElrts1R3FBjSTMtdy+NzWcONeU+KZwNX4Kjc9Bc
IKZJ+F1L0C/VC+msC43n9U5kxRmGJp0xV5x1UZ5p+3zW1/KiNfMl4UnwoK4M8viHh6jPi+GcQ4Wh
+fJSNtNySN10L5LqZK/meRzT/bTal1XUd1nXcjU4oxVlwFmSormxpYWbKJPwSHhUBxq/fCiyjCle
UwSNpLw6d5ITp5K7VJM/q3S+w090cAyw5pMKu6RUpj0D7LOZyJ2Bx/A7mpAICrUYQQKIFjgQb7WX
KbXUXgyazg2uXm1RPXPJJjYXg1q9Tsj9NaJjRxs9wXCajvuptBUP9Iuyy8q0nLi7N87ppIwQ8tVR
TTMqZAXOs8WttnGfiYFqAUenYMssSJ/4mLd6BwSxqjyujl3nOxsNpT0YhJtVTLVt+TzlalcHZbn0
TysCWoQLFt1T7Wg4EQbFo0FWm6CFpKDC0I5lvF9VjEgen0r8XEi1ij2YReWrxChTIw/E7qXAagYU
rtSb0IWA4at6R74cL9Un1I8y8SbOR+dpaZqXggX8Ls1pq/HRbvuHWbjiZm4zpkukp8yjmQ9rmNdu
e+YRnp9LXGC3M67Hr3ne6D/XtHf2eHfGZ03q009Z12NDnh5nl5NTA09IuC+Ca8ndnVyq5mS0avLc
6u54cMsy++QZ29C1XFaw1+ymPtbdmDSeJo3tzM8vv0n6yiHeV1ZmATNBH5jikv1b624HDbnqCWJY
fq9PrXzsaMT/Qf3ZZPkIhfMhTtxqJ5tUf+gJMdVEyNdWBPOWd3daYc5tJJWZQFPTD82FvLnzmBDr
tzwx67Xtz8T+H5ONejwv7Zw5cjHugw9zsjdntl16uQkPn6Qs1Rd6BzA2KOb03VwzAeFaaZtnLGnd
QRRU/YRI9emdMk669k01VRbrxajM/Qg3aIy21hG3dqNsoTnGMWi7sm+Pc0X9NXjw8layHaTeH0P2
tYAXy541xSeRrE/EpIoo7dziPJXuiIw9ZRfVWrSbLrGAIGMO0J6yCXSpV83DjQ3zCOAQTfw3CaGr
T03LBH0DlUhvGu4xGqMX4zCIslO8TmpDICBvUGnWx5euUes3BgP5niF7L7wCFRYItd5fG7LYHErZ
tcD7ZvfGrc30dZY6xGd+LAuKAJVKiyAWyJLt3VOMHyWgWb3fTR3OO9bd7YdLcTVMoFi5cxtHPjZ1
1gWlIhTiQl3/MxnL/tgupDKvsPf0mLv6fEBNdamaa+ozu5Hxs2070CWS4cS5ziqsatu47AeyzWf2
BvjV7KasvQFK0MEY5PxpVs30tW1tdzcySMKlP87q3eTS+u5plqj3q8EmQB/nHssKozWvHfRlrxmp
frSygf3ZSvwcOkoZ4YeHPmVg1XSKjHNSYrLZc2nJD5tknfadmY3vw9RsAZd0e0Ta0E54yotvbpcZ
O7yY0x2uNkr2jRwwZ5lNy4VKwGZvsXqHa2xmQefGw2moN+V4ddqy0M9dNHCj+Smnm681jjwKhRN1
L9MtQbCd0zsjW8yd6DM2UKYjb9cpmQ68jWAe1pbXIUbUdjoF36DxtU9LPbiBzDO390nuVzfDOHXP
Pca3lw0YygPzSBA7SjNqlBM7w41C0/4DxurygKtaRoZeUj8JxPSoJCNUIKrpA5oTeShmjXNWVSQt
tGKpnfUYk5nfU82yL9R1SHfdsNGAlenz9sqF274llW3QmWxN6dNGG9x5aPnULBIVfqNoktqdWftk
QW4IvqbJR684y62qm1QDGBwq4Riu7YMYO3EsTKIguiHru5ZjD2X3Gzg9ARvFKpiGgD687pxXgz1V
JrXQ0NG7pRGLCFSO/bi5G63Yv47+/zMF+eMa3/hf/5g0/NsQxGu4Wq9dv3+bqFzHJtdv+McMxP5i
MKnEK4+wjFKsI0D+fQZiuV8YgeMXopvAMCisYz7x9xmI4Es4rFAgcH1TUIit6J9DEAgjX65sW5KN
15AXqqX2/zMGIUb72xgE1wGxF1QeZG9eJjjvP+lnzjxJbWZcG06jXJIwp/u3BmGWYrm+1EmmzU9C
K1blaJez0D0lbSCTwbIw1ndzHYz3JGlj+zu27DwJe1cI6B6Wtebe4NYD5g+FRtfvA0fB93jul4HB
aFsAyBpy1+R+IzlNR4eLwemm43SHZLi08+aZUje7M+ZAaXew4gxHYmHO5Ueb2mOzZ6NtNnrYpZlh
S59pw1RFSrwl9ndubIL1LTQx4DOoKtkUUg6hJycOwQbgS6hw10WrNo2gdwaz9hUrnmEjlv3U7Ut9
cGmbB0wpJafMpLeeY5tD4+wNVnqNzbhaYiofRol3KkDyNIWPiE85w83awka4YFIW2YV276o4TL2G
H1LmojFX/LypnVMkr0+qs46Xq7xv3cGdwBoKjlFT1BxVgyqf/kfWTIPJk8cecZjcpUYiZlbZeVDI
effSbK+Pbrordo5ubXk46LJ375xGUWVQFKPmnkBcAbBqzCxvfTXnwyZll8H2KFBFdR8o2Yg3Kxsm
6MBJAc82bNoYxftFL9apBxQSJyAEAQFcEZE5y81Sbn1zqFXSc4nX11syUOvdiWXbK0xcwSq52OQN
XPs+wwgZ6StnDLYBPYFHt+5ui7Qw6S4gh+m+u2lHizIZrm0nV1gHd6ntyglGiKO3vj3j6vd6o3KM
gp+T5vkTb/UImkDXeuZV8xyDTV3gWBKhmZ1dMurq9XvX+JYpFl+b9SJXC69QJV+UuM08Y9WaBJbB
0NDm6sqx2iVpvTz1XdGuu3iZC+HTuz8CRqT1GBFx7XS3exU4qNDoU4GXvbb4Nw9Ls+mMCDrjyuIQ
sKBocNlwp2RdqMeaMdPLnNJ0VR71xWrz1DdM5iq6V9QKR9ekpVciqMZOT3d4iPP1ickbFYF01rXp
vmrhG51AK6WvDYw0setX9OJwYdnuQqu25LeumhdaACeVndack6u0FqocvZ6K/MtkEoIAaBiLb62R
aFmIWXhNg9mtrYd+0FIctTXwwZM0h0X3JkOHUrwu2XBgD1Uuu3Ke1vJbLRE2d4qrN3AabBeQqBR9
05JNXNb3FMx17mdlvWExXMtF3ZXjGH/fYrE297YdO8+0/ifyLd0yKc4u2+E3OqGnYdeudsxDmY23
s8PelX7mbVY8UPzfVoEdW4PiTRJjXOjEiG47mtjmt01hWll6nWXyeZtXjxHV3pX6UxfQr4lvVSwl
VcVn5M/xZrpRS7Hr4GfWSg3EQJxNRmO/8vFSn27sbChdmi9gIU/nPHbrt97Ajem55ULlPo1olh0Q
2BhRcwZlhXyu2LcKxBdq+nGBuAESfj96c1so83mqysTx0grpAqYrUKTdmM6gEIwpLT/MJM8SyF+W
lRHAk3ihgGcO7p5W7vSxUmBCQjhQ+zenbUlIWKlmLVRjOSNSEf6ILMA3qca7ZRtz+RNpsV1ByNGR
HE74HGjZdpfC9iu75hhVJYnZP3cd4GrPYgJFN7UiMqiVpHV0mgntLvZxL5r2blFAPnl6xhJ6nJgv
bqELKVfbb4lSU1bcxywc2HIhqaUFBYdEbkhqB5sWiyLKp2oh4ZKvsbIXpgIHRqDf1n5bp6C/BIkP
yM+yhBsYQ/F57GvNenXnmDGkA2kZBKu1Wj9jtRhaP84mClT4Na3ktijiIj3MOMdxgy9uIdhTGb2x
c7OYz7Cd11xGMudIeIxNpucMafPBjei1ZKjY5xylmb7MtQySeKrfKQnnDpyKqjdQsdYCaXO0wYVK
tSX8Tn0hrIYMGAbnRElPI0ArxUlPyTwb3Y01lPBvTFstP7p13IZLZ7SagCm9zfCyss5aOIk41ngc
1iJtGFkKLrxTskwJ4D+MAs3dvLkZlIx2kZLyhLpmgbVIdYccmVtYQtNIlWDWlrEgGZbMPxM3Kcn+
0SQBCdte5ziksR+NcGhT+Gdqa/FWFqjL0y62B7heW1W71KXStbkERdwtt0u2aU+J1TfBJGVzWzXq
9MBmMMsh+4jqnPXWouCprKB8TLE0gLHWy6T8YKoLABhwrp3xX0AJfZLdTUo/M9rko5moAQRp41Qz
EydAHyUtfQBqCg2rjCZ5cupbZ6vBuso8vWRVtQLtU9O1flLamsU6URSOljxuZqbhM/2QTGAqTfeX
eUqNUKaU30EtAHF7XlqNN3ao4qo/L4MTj58lr6h4bmtNaU9MU1U24zra7aNox8o5I6hX1VvP27t6
9sKq5MXraC5PRTaX8g28ZJ2dcpZpeG3pkpLhmrT5XlOVdCVDy8k5SNqWqitNxG0SJobZDmEOH60h
CqIpA874CkypVc1AqFZK0MMlrftuN7hqMyJgKDDLLyhShPMfjaJonZJZUmYrd1luK6NvNEt8xfTo
w3BPzITnD2O8tQ5by54h97i4eU9imBkosEoZ1UFIHkohtFrbDvIKRvpj1rniymeYODMGdarobzks
opQ3cVJavxrqRrmnlW5sPZQpPfbK1rQHb+UZsFx4kGbLMdOnuriIXCr5KZmc6icBQJsQa2Uuj/T5
CuPklE09eJSFMnWTjRBqaGAABwHScJQD1c6yTc9mU+vUh620lnk6h+CS5k12MGHR4xp5Loh4D5dh
BKYNF60dyoeO5NVrWlBc+biY/QK2sdS21AeLkWRf6yR1OdYnRc7Yph4T0NhDU3dP9HqKdJcP9ZJs
3jiXiPNhJtfCPjNsrBIYy/ESKZkFoJJSiplfdzVHRvKDQhf2A8do9gs92znth9N2hOSyyeq13Eu3
uHYi7EqcIFsgvsmjM2l2RZq4ofG4wGrpsiVE++I+Ap98/Wczp79NhNM6vo2tcHtJN4TBn4goRPFp
zq0o/abPppZfJSnGn0DciQ3RJ8KS128dCHXCynn60FOWOQd9ieofXnG5NoDtFNd50w1ShnMfX6et
W2+MECv77CtXN4hNTmGll3dqCVP6Oo6MagWexA9jUKo2jHWafoOCOCScoKZVYqaMvTKqX5FAJ6as
JbLfHYjd6y8/1ohuPl2WXXnTGstihnFrQ7ShLLVQ9zUiZ+FviMVKWPZDYVO4YQ0MTirO9x+WsaHv
VYlrxIExx2h5BrRBuEoJtuAXV13AyahOY8ZhP18b831DzCbTeYKIw1dbEqoI+Fgzfa+poHLDfJ4d
GNQ8F6syUIrE7l5mOWM3YsA74Plhb4k14KWhsYonajuX2zkpS2V8VPqOb2zHrDilfKbbflBNELv0
b/UJxRyDpTIJ6IrJ61cdGh4VnloeadjgX2fBN/jWwozR01i4AIIqg+r6pQ3ZFX/kplfl/xxncQ38
TdTnoPl/P8/eZD/e5Fsy/naihbnzzyOto31B3qQ0DI8c7sdf2v3fj7SO/YVKMxzFFtVezpU18c8j
rWp+IZmEEMnnxRkTC+M/T7Sq8sUmO8dp13Q461o0Tf/jtP3/oOv/SoX+l0sIUgm1auTxsBDwAmih
/ZNt0S7xaxswvjlqWjujBWlONH2Jbb/Dbzxm6ymuOLRmQVq57CO6O1VdzrND/gP7TBin8zdE4MO0
mfR9aaeyam5Wnbgpas4To/2/XWW/OUf+1YTwuxPv12vF2YWTE+8sPjjl6nj6F6tMY1GUw0xKRrPd
4MMe7vO2gBV71xnJ7dyZO2O7G2yx/5fP8+/v2L/+0F/dB7+/Q3x2SHJXrANGiz83exet4qwzO8RI
c8eQWHJQipGe0nMyoSUU1rEfxlDrOdPD0CyO2ngpSv3ROVh6QQlFFg4KpGDVAiz137yuq6Hu314X
FxRhSmAluId+fzcm2ZucDXldNH9ETGRDiOU3V9Ba34XL1IVbNh2EaXgz8Iv//KN/XRR//tHkx66u
fJuC5j8bPk16YPPaWWWE9ogTBHg3WW1rym5HRyn9NU55yo7Avds4tLCfel2MMyEz8p25sMq5nHGc
lUVZQCRDLrx31u6WdfIBdeYRD/S35nMzx2eeYJfcXdBjsjtETuHxGHvSld6TYLXFEoe1hTbfZ9Ag
1ZOlcQXnOQ+zMWS4yiHtOVMR8Z3Ut8Y4pI4smDb72VnN3YAzwplUr7a6W8PYTlizdtVq7VrRBX1j
PvPtDzz9aH899XIkE9sApeuRAVMyuY0z7zug6pvd8C9w5Fkteasm4wMv7sWgx9/S4oN5Jec51voj
6TWiAm0HepA5tzNVtsdeFrLe9//8geAy/vPFgCtfo7qDqxSLoXJ1CP3rrZFriqayM4UraT2sjIzT
QE0e5HQyk1DNdkJykgyKhp23xxXiwr1/puxofbFwDcDpG6gH8BNmthw5ntUt2Iqnq/uLxtM36Xrr
K00q+GvHBd3IkwDus70ah3RoaWPgGrfusSB0U+EHPBSU9uc6Y+uMmF3vJSBw8xqKTYtO/TU2bjIS
e8pM+45nrbds6tF4BYdCLXsssksJVce8VaoftHsOwO0pV158OUeD8HstKutDC0dORp19MOxD7B7d
IVrrs5aHqxKV1U6VABpQdlA3w3oOyNWCUByJVOcHo0CAucco06bwY2/rOtiUnQuSVYYuIL6OhS8w
4gh9Az+65jy1GXr4TiNj0SpetZ5kGXZu1HTHFsci3dgOHtoxtLP9wu/TJugCpxwYTvyg2rs4u19m
nwIlpdt12S0XXdbeaGW4uA9y+1otL0v6mGSo+b4xITMyhxmymKjCeSGJKPD+wz30bKJD871C6nG6
WeXJmiKdclSsNB8pMMT/rsWP1ez/dPlQGsSjCOsjk9ffL58lSUeN3u0iUsxT4b7a86PbYV5g/41r
NtNhJTKZKpzJK9aLyUam1zQfe+jFTPqHdIVqoBXoNgKlknVnSXyq4bG4PluO4onlsUagWzotUtm5
XVdETBzq/GqpEBqsz24yObEqe3e866D5DQgCoO6Dtdf3v3w8seF1mwh1rtel/EQq8taBA135aXeD
Rym+txVFEKMypPNuVTEAlDUTvKDsI8FsQNtV8smM78o1UIy9gLNbJ/f58L41O0W50er7heOUfeeW
ERk7rbwgm3EaIkVJbtBZ2Gun3ljeMtHgiBWktA8bqt+sZqDVWkQmMNDdO929meI7p983JrWE91v3
rAyPxvpqFLcyLnxTmz3bfNWzHwP5TtwzwWy3IcLwsWGfCVS+y0yCmv3OlF+XavRaTrn/eXW4Ts1/
f1JYmKEdDW8p/mM2Dn96xmdOmqegr6uoE9sbhhFJvJeBUlbr9LzVJlX+LSM5A/uGaCvlVmHZo4OZ
i1ipOHev61lLm3tlWC4c294ZVkFnLuafjB/GvaWPR6ZqP8opJgnUkJWVjHLh4c7Z5IQ09ue7Afk3
dPS9ASjar3P608dafReOCKoehfE//65skn43uF73M6y1nFzYHzHxpyfy92s5Z2k2sANkkUMIiAdE
NeHFYQYkwaoGPYgI5scflcb5LsMDx+fasFjFY0SmENoqmB0IyFUApzH1W/PDIdTPqcV4F6l6Ufr5
7ALGJYQpfbuiQRRr4+hfNfhBFIc0se+EMRP0wMhc1uJAh97oURK9Aw+hRknsEnt1olX7VieGvTNB
M4dFfYPzqeKOEtUVWIIeD1k6V5nr9GfrpizZatUTAVqq3/aT2+wVO0ELS7OA2EU4tRvjVj036Ps9
twt3VDH0yI8TJepKw5oNazzBYlOd03nl86hwEOJzYIbypFRFmGtF7AFzYrylL1Hd8b8MNVP9uouJ
knFiP/Tdc+bIEzFfcbSvAxgBljpQdfR/aeyLPG3faRxFIu4Br1dl68IKLtJHBbeLJvC0OyiW+HrQ
eodGZXqYqebTmi28plHUJ1ujt3Y17ygIyB/M/Np2I9Mzeo6vGZl2F5emdsck6dnCmLzv3LTFWjBN
oV1Bqh2NdgiGHDNQLySPa8OhGlEw0zPN+TAowjqyCEUWjS33uajGu3lcX0ZVP9fbLA8YLXVKbVAB
Szyd9IgotwmBX7/i7ri3Zf+qVxClF328GWZKdloceg/2ho1VSwd3h/ULuHQOolVTnhO9VN9jDPFn
PiGm7AldO+C0VV0e4laZ6BNq++DX35ZRE16WzelZ5D37kiH7rJd8jDBjKO84I9dDifvdkzSXRZQv
GOfcAVWLR/JzymEMFGiTUZpgE7QZSZ67WH1x+DCifOx5YDTp2+qs+mWtrDoqRzDBg2mJaHAM2NPA
Zyq3epZoHEdDzjn9QrLa1dL9iLGkHlzIvljKIhhX7k6NlUerUI9G1SFzMwI9qv0jm7idLDTJPa5r
OGHSI2O2K1a45Olrvm+lYTCOy/f6kD4bygohRGWjB9f8wZyKKbAbqpoLW7o7fcaD1JjJwazNxVdV
HgmV29yXLbLEULo3upm8E+wYwmTWEJdnrKs8D13MRfUWXbeSU1oHDFQwX8a0Bi/xvbEwSNZ4DmTG
+NrH9O0pJpU+7vRCqr8LqbevfWlaIYI6B2n1PJc8P+MCF1cR0y2w4oaLzVuBXdmvk34OUzwd19gI
Q+P803bGGdAYgZF6JunafnZjBZBXr3Gg4OXKVBwJWqn+XJVJ3eXTeB6r67YC7yJRF10NSy62Y9aY
8lgu2p1WDhnPqLE6gbOpTmavc284BotNWyS3i83omuwETzPNZCevVO+Sz+nkpttyLIsJD3Isqsem
wd43DjcuPQbsnlEuEOtMhKr1YzEwiVbgt4GziSOTyxOgRgZVgytQFu37uBEvVCJkjLGmIjBHw6cJ
ouCdnJpdHE8PrQQ2oVYBrj92Qk206tkhkdu2Y5a/RsnIIwMnwT4lFB6VcT8AHs5T7C8qe3JZLDu9
YKJJd+W+qabrCKV7dUwRHx3dOF2DyyEdeNxUfYV3EHS5qz/lG8tP3L1OhcLOOLnkzadBgXqoxfE3
WfXKvpmNk44FOcFcKbaRzj6pvwCCREyblnTHXbpGdDjlu3l4KLLC2m31qnNnNbY/bOg2Nn/6Cb7A
sFxYJOd+xa7OaLjO2zYgfGNuA/aLesJBEWNKoJAUTwfMr5Kiy4CkvajoU0xzyvcdNY+WlgCYwZki
yDuGAqViUWiwlthp+Ckz13OntxsJoqbB3S6lv3aIN+5IJMvsT9QI0zrfrVOAS2HyVhdlC+u4g120
/3ByHrDJ8OROovRUezBZx9mN0hBzaOxkb7iCsPEAj61miy7nnl1yylLSHvLs17+wTf54rTic3dzj
Of5cp89LC61GzIsT2vb8yrKNTTBFF4D8oKM9WJE2Dete5MhdA0bCokoPCATpLlnGZ7Ykg68sDLdA
K+WwsdsmsPSt9s1tDJOGUM5kNOueYssTLRxeotHgsG296aNE3eNqDeBMG16+sCRXbneAAsmypjHa
RV9/XMb5a7mu5t52RdgyCsQHlYTk/NhYyfqAabPw8rrvmfGqT/GkRYqYUq7ND3NNRNDbG77ROA45
C1X+bMhveE+WaOiMG3t5EGn6Y1PqXWxiAWdKy4lCcITEjc/bDhVCYo/386kcw1LanBwzRqhou1NQ
NdrVbn0pKo2uMPbbilQo7bSVLMTYFEc2Dw3EGy0o0a3SEgvdgpYCJYNM5jmTcRJ2TndjjjIQIqM8
lfvVb6vCDEftuZrd4YC6hOQLNLxOKK5exUABzTRdFWAv7hX9YiQxogAIjcBernpaoo87i+cvB08j
T6yrPXSLQIbZlLc7yg4743c5MWKIldnd0yLCHu1TUUvxmAsODyVvK3w7jC+cFyGJTPYtqRPrRF3+
KXd0cPT0dy6lox5jualHiuBVv6qxPJdozqfB+XBXozgnFMmfhg+LPchZ6M0In5y/sc/Ot1TcXRs6
uM4Hm1U/1EtXucRoukezjY8uI/pwWq013FzxQDpDnhjXP9ErqxzKRto3v/4o2K7eJDTCRaqKd4yY
6sKMxbxeKkN1IdhRXX797dcfHXIw7kru+e2lM7BbXkXJn9Y6YZJlwm+Fgyy10yyvHPvOqaDlFGqE
SxMMcWPvlTZ2DvGaZ+dafpvdxbjRUPoDo16dwGns2O9bTaFoDlA70k11TBcOv1TKxEdMnluodbgU
XMMIraxoLv+buPPqcRxbu/Mv4gfmcEtSWSqFynVDVOgiN3MmN3+9H7UH8DnHNuDvysDMYGbQ3SpJ
JPcb1npW3Tremni8jJ2xg8st5cjFncA/crXb6FlcHZMCQd3YxOPGnhqcv3Z9qMDuAJqu3AAJeHvm
jZ4j6D7bMUbIobQe2zu24VtHKiIYi/Sam0O7EsTuPIKhVk5OnRxSRfqzWmWfA/P2oO5wm8wMpkgA
1UTYcnsSb5E/lRkOxgnozTs2m6uGBtqdS/1SxaV7mLz84MZxjIK6mT7UGBF2nFidr9VIMkaR9Q88
jVhp1coKEUt6rah5nmquXd5BOe2NwfnK+QxONfozBFQ8qhnc76A4x/uilDMzMetn7pJp6yGxOjsF
asYeZYGPLmH01cxpDsgiA0/GGdUSlgEi8bxjF9FkKgDrgxnla2gtJbpkyY6c3fERWFBE3lhJpdwu
D0zo232c6PNh7rON02rtNbO8o9s4lF+T8lWoxbIdZOyeirpzThmov22aGh+DfLcWtxe0llwkdX3g
QzJvLYGOt1Kbu5AVKkOGYThnltk+Db3kGo+WNaFCQ4iIbHxElMC63ITVgyHO6ZmYIP8w1ylHgUhK
6LPCeyiN9iabJd6VjMQo+zH/pF3XsT8QL3g+Z4R9XhaSwEALK4pgHuh6IY6i1mXnUzVEoKiGvTWT
jwyj9m5pBdLts+IyZkTGsGHhRXhlpm+sroLC6DzHnvTCZlY/idk+Qqx+xWLfroaBZfd08XrDwwEg
H6ZKi1dIUTGauCGS5HWSF7tWN9alGbU059Mad0rsu9NdSBqx5R8HJK5GFSDlPnWx2jFHvHdJCNmX
VDrrqZ8nP7KLP2D+q1W5Ivbw2mmXxGOE0qZmTiXqgkNZsJ6wiZFOdZRN864n+CKayQohJFo+Terr
Mnb1fRHcBgtyjiB6d73xGoEx8snwkRSTNQMoqT2gwQin0UjCIVfqVTeyOI7M/nce11anub45upuu
d7+MVr47+lsssyqIYdhSQ4mrp9JxQlT/Q3RbYDZ6HChZcdTH1p9kfl8qym3HyikA14JcFE60TMZV
4o77PkcGOlV+R4cZ6Nn0Umu2xa/vLzGfVVtLwTNq+KJAbUcORbV/p+Tbc6GgdlHH/dxRzqSveQnd
yOXD03X9uxz6l1iXx7Ks90lpfGHoCVBk+tKMHcg9zZVvk5nXrB4tUcUB5xBNxbqokCPqs5hDNDaP
Qzpdh6l5XDSW+ui6/4iuzViscgQbpkC+Mx7/vrQjkeE7xQYqU+QvisCBTYKUn8LK4iYs36mUj9po
CtgE9e/yJzG0PFBTIsP7xtpPVPnLPekK3WWvMljmCu6U/GqDQweT9Bwv81sqzVc7hgvq9jgBiVcl
FScUFvVUqvwZjJl2o/ik/n2APvg8lcVDCnTJi6JndChbt5aB7mZhNs3VFqXnk6FFb7izv3ukHT4a
85VhKX8iso+CfCFjOl2+9buZzrG+WDmyU63DoS3BP9Xti2Fl1xq+cFBYySO4bREQaPqF1uA41OW4
7yI2yxT+fip+IkdcI824EBe1NeoWH5e7wD01v00t1wKRLTmwle5ViI4wJx3dt1Mqfyxcsbgyq4Bw
sRVNN3bZ+EvNotvkdIw+ra/U4FUsmnClGHd2ww/yOGd3x1e1cvXIxS9SXitPwAxT0WypOBMwEaEv
aZavXFZRMGiP4DlPpLH0HiVLXvRIyS330NmcROzF0cafl+WWK+Bz769XS3kmzGUn9HarZhJhvGd/
V4VytaqXBit10I/lWQFmzAWTrp12OpKqxhXYe8+WLc4KAF4rTp6snmtmWUzsho6+Lwd0abHxkHYZ
vjTzecDX4dclYqFOTQ5YDsRKrfRHdAi7pACvU6bjE8qFqybcEv1ijzjaedBQjfm1nr/Udr3WCRZL
oMkx/MaV12n2oe6R9GlovVBtD7w1+6XJ7W/EwzPOuH4IsT0JBRbrkjdHVceAUajTp9Gj0ZZxiBgI
Xb66+H4Ul+NKSGasonhjql76afelgXsPXZfHhuzAHKuNXGc2iwLO0w217RBYFtlSeDV5G6bnE9eF
j8GY9l5hCQLOrY2XVY94DZ441qr1gimiMvXbpDWMylUHVVPyiqzlhXL+lyWsHUbjxPvv49U0TSh1
ime21AY6mnSd8XeqTAl2x+wCSIouH3W2mtgPdt5NQdFlxwLvgZ+36aejKn80oXdhrNwdTd5gBzFr
CQwbmyhlOz+Vw4owXOropCh8PUHAYmn93eUSdHh/fK/CjgXGnIYdIh28Ghv/DHMV/WFayK1W0Gvw
7JIbHomrWerMaSJ2MznR3VWVbLKuRy7lvhRl1G7wWHz9/dAjo9mlXX1xrSr3hyw+ddLSWKbs6Jzz
AOt/vBax7a3TBlwZyvNAjecslLF8UPVFDezUuLqaxKWm5OkGNIFJ18+yxFJncgysfanGGU9Zk91N
056lHH0EW39kZ34WPJpKV/HrXFmjJAwyxXmzJ/nheMOPovYbUiU/SlN8WOMDV/2+WNRHE0gONowP
UaqPaTles1KcTUce7dH9tEoiLLQMfyzLHW2UmzhrmnsoHRe8Tclt5PlDhuXWNZrvAb2+lYI4Rzqw
z5zotVy2bWefYpMLmlEtzSoylCX56XUaawvzJ8lPL0Mk/qQdYzJSfnEwd8eu7hkfRsmvW1Zv3Ka+
YTef48J7TKbyTU/Q3ibpvm7ND7tTfo2+vlgTnmBnFAlLjqVfO4qx9ermD6a+VE/2yuJ9dNgH/XUp
WgZF3BJGLVDtePPXOPcPVsGIArtFGc5j56FSMWu/6fST0TAzuy9g4kJn/Id7ME+SddsWr82mYlqg
98mqQXkF50d/juvuJ3XyZ7xFewFaPhpFmIn4GHHaOHPNlSZtQjGU8VWZlGOtPDk5QnrTpCOm/9ra
aumuFtUGnc1xlomFvilC0uOsavywHa7UoNRNHnnC+JpqzE5GzpTTi4ndc5oPgXoQZWN9Nhv1MEPB
ENZCLB+4CNqQaIWTTUYzskfzhYTyPCRX86T3qPpTCukpq5nJgAycBJsaNzUuclJvsqBBNMVTP0XH
uUxQtNZImGOvNWi9CgfO067ouk1F0GSTeKxvCRTwUfwcSPa6z/fm9WiBDSeUZBu5XyZBf8AnB5MQ
5WVnD8vv5JZnUjLea6XelkDdg0U2Y0hkWFgxRqQwmbDQEdTia93yaOrOqc+txAcnWG2If7mkQn55
dblt9WqXdDniRM9jIqhYeVCP3Qktog8f4zbL+cems+XkiW+4qIZNMTdhYxItOutnQly1ED15CMD3
NYNqCO1MPusDKwoopIEZRVtoMUro6tpTzJEfKPn02Q26TfBUngZSv2N+28OsYIMdo247mk6ybsT8
Bz7TzVT73f15MqImRHVOEpBdwrdcynLdDSXElOahafYd0tnVYHqHSelz+qvoJYoZbarsxl1nesoi
Wl2rm6ZgcoyPmCsggChLyIZieuwVYkwW9Xixur7ndt9zE8TBOMrYt5vppRq6V0fFMYoqMA71GVvh
hNOZNFILwriYVpXSbrN2Oo+1ejF6tYKP3KIqfa3bkqWiijjYck8Qa3H9ZOOjs1Sv9y8sGhkWdmXj
e1B5yQlNZ+3bcdJVy6yiiMubIJSe78lhlFhna3O+ry5dIoc1N7BAjuBk/pWjO25SMujGaOz3hUEF
7y1ctFyN71H8bWbtaepaEJuK2a/1ftPPXbVqYj0JWNiy8lgzw5pCU8S30mljnpBOtx8rqjZUrX6P
+jVwFuVA0Ks/DEayWipmYx0YuNnJfsdoFliv4IpbBXL04mcZzdfM2xSVyyxHZXA9E0ynZMlTWlVf
aoMVtXi0S3YedvaDhm2P9hYpookKUM89BkdFhhp4WGdeBxoqZ0Nlmn8UiJmBW6CNBf/5bMwp6n4G
68T8+Yrtimthjz9ZD1zAq73HJqK48Wr5jF2nyaqdSz3STg3jf0en3PS47DH86uyQw3aiAhCHuYt/
y2i6G/o/LStGagwZPi1/CkNedOxqqEtmvx7QdY5AIFqwPAF4aFSO3dOQD7+LXYbmnD4NtfGVjO14
/zjjoLqrpqR9zAfjGYcCmzYn2UzuX27exSkMbW+4zPm6d6DdoYHSZZ1YnFqDBZC5ZR88WfoObTcj
bcX4Uor+5ME+ISbzU6EBCSctZb5CTeKNkBy135RmbFcYRzSMQTTQls2l7cdpqAXwzQjqWGrNd/T3
SLTGqV/kesrFLjd7vMNRfIVQB+G24mCYxtlCL9/fXNc9ZhrkesP+GQmzR/HyYc0jJASlfko8ls05
uVwrgX0PPb9J+a3aX/HcHsfE+rTadNr0EYN3VRhvFBPPqYe1AaWKFsR3G13CEP3OpFpG5pENw1M0
Ge6CbL69ZIN8LJaaWZItYM5mxbcLSZGUs9+hxTahl2OLV4sk0F49eSxP/MjwxpURc+tLJvkKYDpG
ixx+88gnEUPmi8K26FeDTajD0pg/oxlfm25lWm0ZRkoZkzRA4qqHrYwxb+0bciEq0dT3UnUOSxkl
K6TFoUBZvE+z1kbY5zBc5iL2haP5ozWXPiSRiRXp+Dhl0TsJVTFs6vkmu/YHFmdCcGj/OucblDwf
iyjQdNpREjI6PQFIsxn3ZzxMmSdPpZuHRouZRqNHXzOZYim6FMaqMKI9eixtww87XFKpelxKRXVy
jY7cwjS+ArflVQpaF6Sfk+APVTvrYlWDgmdSf7ZbjSNhZAeo87zMDSqVKH1s0+iNbEzhQxNo1jy6
OGHzZA0IyLxvfY5dyY8+JFm9WUZjV8fRack4VezKJhzQ7Ietwl2z4oGtVE3B/n9wYAibfMlTsjej
/NNu6/d4mcjYdcaHvlEeeMQ+l950nROmOxk6GfTDhqgvqh7ZoWcJmgpVwqSr60tCOmQ75cGA+HUl
4+WtUXFPSEX7GXrmPdLli0adLg6Tu1msek+ZtWqa1DtkXf0YQUZZs8bx3awZ9mlU723AyDtHT7qN
VPXHOk+8oKiwbyvNJV5kvXKy+ZoaxVHNa9K2B4e1MAeQ3XGgx20uV50ZqexNxVqdHHFKrbS9o52/
NRW1Oxo5vFUcAzqrLaHPoZqo164pWOwkhFg4ZYDJV2VKTs3f4ETWyew6ls57IRKxZh9+kBliit77
7IyoC1llrkcv+yoly65Ci9cz2orey0OHNVHopNQJZcJNqGFq9hfM/8HUWm5o5199KSz8E4Ya0j4V
K9Zwm4pha4OOOqjmN1udDIoN580D9lAaAN6V1aCWv5Y2abt20uhhdfGTifTZHmKJv8pwuE7jqyCi
JOwWEj7GEcEEg1ouSltxDqN158cs3GPqUq9qQZAJc4sf0/J+XWNVWqxB5MLKooqmiThjokBdF9u3
dqKGynecjtlqbrERuPhJrSV/UBVUEZF2KZqzdCBMQOIvbhaOU9zNIQIQbptRu0268kYm1oJoPbl6
/RRKW98vMVLVOAW0NKsnJAPdOosb49LWbUt8m3KrEvmZ6u0Bi/l00Jbx3rDERD9z7dcq8/Mhjd2j
IGVutdS9fh8KqgiygAUSARez4iGntxWPjtYzbJ0N6RNKY9IsFhOq3VxD+xMr6L9nETqKZ6P/a6nW
iZiM8+6jGiNlhc3+yfJ6NdAxu53IoDw64yw4H1wNXMKI46SjDi00L6zM+VMdq7NI+/E8DlGIClPu
ZXXOZ1tQulLQauZn16S/cc6ZkCqcFGLQv5Z0fmN9lUG5uwwzC0ABxRzBkkgxnwJ9KO1xpyKBKXr9
UyKRcEdWmlk1aVsk2Nh320vHF3g0c+OqprCGIO+sJ3X8ch3xQDJfHMYqPtbcjT4JNV+Q7868mMRD
HjcUq1+GrMqtUKGcKxCFpWAwYTV6KC1gv+0fPIHP/ZSKlXCcUxWJp05xV5qBWqHEvKd1bxWgIyyB
i+M8lVVhI0jsn7N0fqzmyub6yWjSbOdRke6Xm+pvhtFsnQQhB5IJbFTA+jHIOf1GUeRec9D66ej4
2AE9LTaT32ie166yPCedn9YSAjAjSIzwq7nsdssybnRFPCVqijs8+nXM/tbHotsQy8DmUkY3lr5j
IivENXJrtmO1bQrninttZY5qzuSpG5Fe92eYob6hyV2WW+ValEq3mu+4gwXbxmrCRLPXFkSHmI32
vaWaB2R584pHUv3XT3KowdH9868AqhduIzB0qZ1T0GWMt7qsf6/VEziXn3hMxLl2x25Tpu0v1pWQ
r9nbAPFExSkRoDn95Hu8U8yDR6D1H+nSdrupq7WLhNvrowFkdlyJCwkoRDEb84MHRGQXYXDZkKGl
r/qm+KWrnR+GzAxhOBCoV5lamJUMCyJ37o6SM9RtE+Wp55CjkcaPWUYvY65rIbDwLDDueec9DNnA
zJSzF1cTHgHv0wX/u40T1Apepx6nlr3kaGUvppHqt2dRLMXBE165wvHe4DPo/8DWKb4HLX/GRGof
QCfWqDNicx/FCRtgGF/v9lRI31tmsSbtxkUHl3lPHZIVWaL+Jy+S8VyphlZuFTcXefmil31oDxYe
KmTNpO9BmEv2+Db5Kqtm8U3NKnfFmKbbxtyxcqbgAKfnj+I3tZH7ufnNs0PFkvu4UA+RTHpcN+pW
M/Kdlqi+0aOqmHpJUIawxcqU3AW21WqAJazXPtXnbeXxVHBrbWKQ0GgX4EiUoM26KWrzeel6sfXm
p2lu5pXNsbxzchb+Xd1epBLD2ZuMH6ugStALGB0sJVSSOVQ3MNQYwyt8AMr6PH/B8YXIpOifqrS2
tnOsOE8IQh+rFmNM2RjuXlIkQPmynlkJUllX+ptrpeoDD+iTi9MxcK0D83zkdH/9N2XzVeaSAoyl
zwqq7F3e2HywaL3Jha8DJyGPFuf1Hpt1gCFihV1Z86nZywNGVBtDF8Mss8aqx7D/SJZzCP94OnBx
MetluRiQpQywSPMJI8Ln6o4vLpSyXdZarP2glwYofeZxK+nunhicpeinS8KjRm+VFuq8NtQ22Thu
ph8LkjEyZJFSG5UPs2Zq7QKzPCuo7CyNKua+2dYWr/5CQMdafn6BYH0i22BaxXiZN/FSj6898Vl/
qdlhzoI3XDrDu3VKf9UKZXwfmthYaYoXb7rYCXVV1Z/lKG6VSxdOCC3SU61HkTVJ9CHz9NAoA1Vt
l4Y6dOxtwgn2lN7pGJZu3fLaLVcYsprnchjaLQDDMjRipEIm3/rBFc21M2SJnUcf6CWFesxTZKFG
2gSGMbdnc1IKmFbGr2OP5ks500Wm8cZpDKZcCcmwzsS9mCrwB6xh+HCoURmj2k8NdeWzIpzaL+xG
OyuNyAJFwcRheO0Zkhfj4QWW22hSb1XFA+qPe7snqzUuXRhQZqmvOhfAw+LwhGDYIbY0wjYXeB8f
5/Qlma3iO4OBYyx3UKeefQixnDvJtb7gOr4KTMf+DNzhZnANdxbyB8ht1c2Zh99IwaA8xvWxJyod
gnrVcyDk7XYYF48bM8xU0b3Zyfw2NSAgvJQHUhLlTMPamSu4LFV8MX/ltNaqsPA9ax3vTRI0Fo4c
XX48J8ZxuZuYmWzA6izFrp6HED6ndbabPF9DpUJGUUkeLC6VMzXwPb/gu9baaP879VCY4JttC6hj
WxGjFZ3db8VEdaQOlJejg4DOHdpzBlH1gNMyDZB0RKvJ5MQokOI9dAMCh4I35Y3GeBnUdPZVDOyV
8oB0oAuQ/8Rh26vOQxnvhIiQqltutClB4HKjop4q2RauiaJVkQCVP57pfvXFOD7hUU927Mf9bLI1
Xx1VbZ0nWreKEMQ5FpPoQh/SZ9Wqy5VCKBSrkmLBgtZGj7KaCohm7y3rQw8PFJ7QfOdVM5G2NUFi
eW8EKlZ3nASMS3QrWvddP6ABZGBZkqv5PkXoB1Bqbfi6vEBq8r1z4WzQv/0Y6nBlvXZWvKU4IUvv
WXV6r3q+bK1qOYKUxMUIPOqBkdkWapwaJkzq6EINxow5trLECMdJpDdgW+lN4krdKhrd1t//V+Rl
tC2j/I9S29XexLi5R+/wqjlVv7Hd5mnOPOV50ZzsYWqzH/e2REv5NDpx90i/5GpTAZfN7XbN+Afn
ZvOIgySMJvNBsTFEmDI+WnY0bkZd/ik7YW3QadSB4pQQxjCJXhdbbRBBMSrvs1Ju3CWCRZ4p3tUt
EM94ZTTsG6uJrjn22tkx54ecS4xId1A2nNdlYCNeiYyMpJNMR/OrRa99F5EGEUXx6e9/xg9abr/G
rd1fJCl3J32uX7tK2wwk7r3ZJGyFhO/aeDYM880Dlz3H5alL4/FqmQWit3SoghEUn1EZ2zZKRcja
MAaa1LqvHVjGoIVrflBbCDZVUaprFZvnNdeP3oDEKJFtHuBTPpE6vQS5ohA/kiXthkTq5aK6TxUj
In8mAHRHQwSeSNa7SavNo6rp9loewNbXO2JQ/JKHFdOb+lMpR3Qn+1gKWgy1OA7abOIuLH+9GD2N
lpp7AGoxU6SYit0sKJnrYd9py55869avW2s9eCi3YOw1hnEFoHgrLS4wQjobv0iKl6q7L91S9Wpm
jrJZsIEwtu3RrdwnLYyzm6HBZ6EwvdPTZYuBlQq70Vge5tB65J2dozYvVXpmjHrVUn6SpROkDNav
08ygxZ1J2iWtAX38EG8tccBfmAdg0/CnTwhqzG64iMy8uxVRdiEdms5RsZwxgjwluZH7QO2+m+g5
LzpqiflR2M5no9LJ1VpV+vYNMNxnHFmsYDELNLJ5RbK7nRTrCgL7Nbvje9AyvUx9u+rZLgdG5r45
rvdE7hTkCDv97iGw8eSe11BysWinGaCL6tg4zvNYsKAplOmaG39kepb8LHX3weBKO5AqAEHCwhDM
Su9zUrKTTLMKmaBeBt5IPqSq/kRmiY5t9nYxexBge0E5M79i/qDfIb+PSufdFsXdphig/EbkBTRM
DkzV7YK0EUg1ExZC7YzZmDmmoISaeUYxkwjrZPxNK+XJMnOkYk7kG1mDTaUxfodR/WpIS/JVrqZe
ax8UBuJ9dwcJUCqnqck6nGI1aPQWY2JJ3jkTC+Z7kCXyF6vXTwu1S2CrKJFF8T8l6f8t/M1TVfDX
f3J9/40H/P/GCd78qe6E3e4//6j7T/P9Lwjif366O5Pm/xci2EKa/383EzINhRl8w1L4r3yc++/5
h4+DmdCyVUvFNUgGM/vD/8XHwUx4TzSzSGJ0iMXFDPYPHUfT/kvHHaaR92BoLlhhfs8/hGDrv4hv
IZfBwTkEWofE6P+Ok/DfyTjo7mEMExDEMUPAg6X9p8uACmdQc+lhtekq7wggwR4L7QDa/gh5JSQC
WK5Ifpp8kowTRgHUPV1rP+F8iI+jnE7RDAtOd5qLTpeJom14RUvDShEncpgV19lyZVhK6mwWPYdS
dc/xYitvzs+/fOD/J7efo/1v7wOTn8WT3uJT/pul/e/+Abtq8i5pqMPqiWv/Tv1WOxhjzT3gYJ70
S0ndvY9JEEn6yD31dyRXo83pauryt1QdMZghMMnrKt5bhbc3LEcPsCZ7wBJtgkL1/DfTleaQM0G0
20wNRNKh+WOZ4nniTUmBbBKttFpkPJ6KZDmmVZdtDds6qPGjJgqG7hWbwNQuyrMYIGA1oxq4DjKQ
lLMsGGyOl6ofso2Ljb0kPE5k7W9j9d+IPOLAyuMfs7PeBntQVglyAZ8BcX2TCaKCXLs6RnwH83O8
SLf6Miuze2Pi/Wy9ebZiMxJXEDyjGoFhaqL5VBJfNyd2iW5zdE1CU+wvI7MRGIlcC4FFaOraiqXt
99oSHyc7exaN8UKIDq+cqut0WNJ1TGMjIwynxYCdLgHj4RGOFHHszB25CpnJ1iiZ8GcLsalKCw9A
szzNNvNkkzgeXHzjNluKld2h8RzipqIxzzP2ceoq5tDw3UqK9Ziy7DCG5JUYexHWBX2lNtufZNn6
RqUnYT1n36YyOlt3N/TkM/HjnJyJUrWZ+tcERYSLd+9mHJEjboaIbkvo1mFQqoXePD4bXnSJZiti
nixBBXgS8Aa4UNQK3q6q2Qe4d/mNPngNOpn6jH629ymQ7mAURuztQPOUPXdOccwW8sj08WhPihoa
0+sy0eToJqN7tWDGD1YiDeuhcvyxQAI19cL0c8Iy/dpMcENpSB4iIwF2o/EWTFQBnGgexwtbezCj
12ip3rM+ghUFqOFkp1R+WckIGGiQoeB0cOu+D0yvCbViGHaiQOgaT+xwEsT3e8sCbgQoJ8gise9S
wIua12gYAQuo+JIC0kITX8L+v6AbWZMOh24xqftNNRrNO/yaNWxjZH0lJaGREPerF/gYsqJcmwvU
59Su/kx68Zwx437pf60keTI942JUFBMRuIyhQMgi+oqrTarVyoFHjJVSRMVe0wjgW4gUXtB1jOV+
AIiwrfSc/s2TKM1Y5UDzIZqjRQ67Yur/K7QoOTRM+emKj6wq3RAtgcTze+pgFj60IEB2ZbdiCXaO
MPdvpDSO1SLeoZWdGs1+EZ32HBn9h60/EFyOkLhgbmM82W1+knbgGHI3jXeslGDDRONClPSp1pfG
72eEJjMhhs7QvkSl+Vmb6nNXlz+qSpbnUF+7dNyKHpaBXl+6oXuO+xyaaA5rNo92eVlqQap29tbI
eWGHT7tNpmcqty2UUW4DjwkxRJCVBAI8ReGYt1wD3hUmMqNLmycX4iEz6xE32+hmsibgONg4uthR
A1EZwHoEw3dQvQK13Ky/3r1VSAC7W7ew5NLK8tuJJeiHYGzKlxatEaKLBmgGPg4D7mW3r+CfoCMB
DkUBlxvAZGc1ZWSoVcyFWcos2taMuQvnMtJ2FbWvim8ZOcTiQAl6w3iDXl53v+PiI6nh0kZ1EqT6
u2C/pMZyWhGrmPJNltvFcy42OttAb7H0kr4y59qhaNJtl5kfI7TporXDBCEGxs50ozA/Xoh2RJ2R
9lvH7p7YeeMFY23nbKqBsh1bEcJWOR0RQK1rnhjrKq+/wMseIcfSBEjna5ojxhaSVXZNPC2Cli+1
nT7Y6CK6Sg9Oy565q3QWgDYa9tJqMVqo+slOrIsSDQ+GKGtso4wFhNG9NyoTnmYoolUMl2OV8hSq
WAIAtYWn1qJiDO10swCdedK78qYUrscWWMmDvyejZulky94305VrAx+qRQ8LyQwWs8cdIqqClltH
b2X38zYxnJ5fho4izhT2NHV+oO1feMWJlXjFIeLIzjtmHjYq+nfO1Bivm1xW2t2hLCqMHnVdF7s4
kfg3ga586JP51tMsPlYZWjGiHHFRKMsPniWepi2GLwHqfoPrS2GEYVZXNJNAfZoIA1YXxztiFNGY
59k103Pw8zVRIWperFG6o3irk3O5EEwgYSLJWsRbwoaYTaM7drULN5NxzCISVC1pXIoYDlhTa9ea
mUA48GQHojIa+7i1aKiJ/3x17PjYtIvYGyzusH+YxyRS+s88YrFyr05YqzLjsiD5wgjyaOSyejrj
JBtwt1bZR9zeBRNLIU/DWBtY1ksvGAn7XMVlLc9WbaCbjbTxlJMfuXV6sTCXc3EUZPguNDfKbnEW
83QihfCrN5vEN1F930gnW/aF2rGPdWzMPlml7EWkPwxu0SI/bkvuVOVpoSFbwHW9yAg3yZKr7sNs
Km7YxQ0MpfyCg6O/iIldVWta9laz0+ZkF+IMRjRGWcKiPiq0m6PxlJ0nDLNR+rNAu7uKpdFvqkkx
0KZ3yTZUk7zuzkUjF4yLCRGgTZLsW1fc9FgkK0MVE5swrb0698qrvi9nneJq5ot5ICqg5rpyQSst
RRuYhroZW7N9UesYJiy27LohGx5NH9su9E70E7YPUkj3s+6aTzAkcBK2DObuxkJ0BnB27mZDmHvY
DhEiV3cjImlGaFbxJurO+KSw/bHaGngsv0TJi+NytzMuf42Nd4tjejc79i42j3o83sHd/J+BW9BE
tTVg03G16LGV5RZP1zYtWCkWdzul82DfvZWxulKwFSYDmMYRJo40BZ5f96S5AhLSQtkhq3cyINeT
7a68hvgEawCGd7d01gZx0qQA8p05eITZA2MybxxsUF5FRi20HWJxsIhGkfPV6cMxJXYi1v8HdeeV
G8eWremp1ATiIrx5zYzMSEsvktJLQCLF8N7H0O5rT6y/nae6D5liMW/dBhrdKKCAkk6dneH2Xutf
v1F+2SXVpFO+5rj7Ly2Mit2kKnbKqDHsNFrsbhiXxUKUCoDQQNB6bYVctcf+zvVtM0X6AY0+SUIU
tqIno86RTz0azVpL09bRvNF13yuim6tp64KO/i4RnZ4jer6O5i+IkDfTDAqIoRbdYU+bWNIuEvJJ
Rys6SJNWknf0oaK1rESPWdNstjSdOs3nSBNaiG5Ui0J4V80yl3DYnSSoJYnoXWWaWBQNd60e3TMq
gyI9IvAvoX0RULZTQ3sriU5YEy0xrTGWhfkSZBwLwjw+Tor1E6KABMOAjtoWvXXV/Jhptef4esx/
Z353W5MKsaxpyDMac5sGvQhq2w0YqHaidx9p4q0KDUOvWA+zSq0r+vyRhr+j8U8FApABBYxAAgrQ
QA1EMAmsIAQ0UAAPrLtKIAnQHJjitvjEAzKMsKKq+lEt4xfYZikXOj7Q7lw3xXTNV9tGgUei8tEA
uogFhpGc0AyBa5gRG0SwwcWtWWJQB9AjMJC+BJYAEwkL2OQyMEkZX/eAJrMATwSKkgs8JRLIigbE
ogisJaqzmBkd+EsBEIOtpkeXSOklMJoEsKYUqE0OfMNYi/qgxxKQackd9jG3scB6emddAf0YAgOi
It9perOjwotclWQZ3hp+iQh83JWOg+db8ub7jb4kuI90CEddZlsEUKBOM7RugUMBndLHgUyxAQqc
ahSvky6wqwgQaxJoVilwLcV+0ATOFQnEKxPYVy1QMBk4jMqRo00gZMy8ZKtKb4c+kNd4UpoinkDb
twJZ8wXG1gq0Da/yyNUB4ATpSrHKYunkTnVIZEBRpUiPocxT80v9OQ0Kcwurd3a7ptOeE2n2six/
IvewPA55396UhvZUHKyk8J/SRCGOAnscchX4n/7gKyuVxgRaEfIskMX2BDJmwI2TwB0zAMhaIJG+
wCQdgU6aAqd0BGLZCewSsAXCrwmeCanTuQ1sME72VQJGBO45AICaAgk1gEQDC2xUAiSd2LPxmKnu
6/53KlBUR+CpIZplga9i1po/OHcjsKss8FfGcNI3C0hWFdgs6u2noAKyrdWR/8ri30w8/M0gcN5A
FVwagfMaAvE9/VkPCGwDBo8CFY4EPqwJpNgBMnYEdqwLFJkD/qABK/fAy6bAmQMfxNkGerbm5rbX
nZdGCJww3Pxe5jJH5CymPD6aeGmWv5sJuPkYxN2VSslbTwO0wBC9kMHIrjOj/FCaOEBYo5JuK8gN
rtasM6l+hiJjHoc6zKDYSE8VWdZw60qaDZQsGMZLpnyo83ZE3G6VbinFCsoRqiNwSzbiLNH3CbLU
HOXf1cSYZQo7YDO/uZN4jeCM8oknraXdU/Ga5hB5OuHCvKOC795vm1DRMSqBPleuiiyJ1m2Q4Yre
jjeT32NQ3hW+W00xQSfi/4qEI3fj7k2twoBz7K5ossiToe9uZTU/lsLg7VStIbPotzx0y1df+O7g
IJSpuW7gdBNVmh/tWF5MSZ7fTKq07BX4MeydjFDmBN1MqisnT8/RjRMre9CixyQYvT6Ps6OfC/OV
DHqsX9jNa1WSnA53D6sUPWz2iRhs8PbkmXzLzbBR5gNlaCE+dAlGw4QvqZlHkKu27QfbWGiBoqHk
x/RBUa8dAcG0I9aAuBleZ7x9R7IsSA5g/KV6DZ7mC6ib+abzC6T80FdWJnlyLskEz7at8k/kao2k
2HY8wpc0RDbZLwaWr+hF9yH+4s+iX80sIM2md+arlrs4kiFwaKLgGgGJ8qBkGavE607T5x2ORj1j
ups0cG56te/3vrDAmyuebFt7p0dP3DiaVwMnULuqX/M5KteMbx1vTBAxR21IKQlRyYvYAWZ9Mtcd
oXsLKMHa9q/nqFEMIJdO9jFUbLdNOzxN0GCLSjggXAkhUR+tg9q6Of2xberNMpmlWwX94NLReL8Q
1vfEixOFCxllRJduDNi5QrPHekgaM3VpxFa8NrUc9uiI+cVsNstglEi5y8YrRMPOgZyflybSB1eW
HmrjwaACXwYVoQIm6mLBuAv/euca3Ta2LdW5gXcj5uctLGzJJuy8sxlol3O7GVA4i1IB7AmDovuB
MDLoyeBSWdg/kpZHiVClz3qmUg2SKhvF6OryJGr3iHkYBePLeeyraRdKc+UJ28atMWNrYonWYMzy
F+BI5SAnZY7KG0m+31w7jPcWBnCAeF5bq8c6eE5pqStHeyyL0MJBMt30FOkIsNGYJIH9DHtpQ4ql
8jA5aE0Vq14g5ZaQl8O6VjpZu7JOn6ZVIK0MZSxFUZRtT1tCFqrxvsaNMWjb9N7M3irfsaFK8BAU
wzhAjU0OMcAY4u4GPzAHPjCwGUaZ92HJ918bYbKsR2RNTOj74ziPMi0ZBDRHx2aIvcTcSlL++/T7
DV9pbqWIcWf2XIz0PJEVdQtF7+6t0JEOnfh2spm9LBQ5FsXo6MsRx6vtYGBAhIcrUsZR2pd+CbGk
TpRF5MwPhDxKu7owVoWqycdYk6FUtPFhNO+DyrV7TSM11p4Z/5Nb7QtcIpOdX2kz7oicxmzGqJ1r
tnCcauNO3xfSfUKgwMqSm35X+d2qt/RmM0CgKMLyVvPDbo/y77VtdfmAmQ2NB3IXdB9Xsl6UXqtM
1hKH6jsE5pFnzOY9nkAZGTBsvPAcMilVto1fvpzuPe/ZUzOp2i2hwaI789FnmXBbqoHm03FtH/0s
QTCR12fTVeAob6FuF2tZvAaoJ7SNLMEa7K2G2Gw729hOVRxTMqtkiuhbbZ5XOTY6NgftihSX3DPS
ub3yx+RBLZSMgEh8RZqyjFdRhbtT1xBbEhBuNCvjyHNW52WfJqgMW+eGBppOpNhYXQTcIPZtPSz2
6KRo1xihC9K5voycDg1GDE8A83P/Tm1kBI8InDW1afEc9beJTS3aClpMqW9t7UoL/fjgyLWymMq4
EdIUbUsyAB7rMSBZlf6ys5GhPtYYUxrAXR6HaV+VKHfSUuuXZKCA8IldggKr/J70+p58t3zLCegc
0vktrTX5kBjBc5W2w4beixAp+H+uNRUF3i1oVcMUcWE+DMVyaBNkoqP2U/NT3DkxfG1rNThok7xp
wStvVTh+pTTenPb1tLVWtZzOaF5ycrPtqPcIVGiXpwd6+mIk6up4SO7k2nc8QsxTT5Pjb5oMPhnU
+T7AsfZG4RxyceWwD0bnHHDDTJh3UpCCu+pb3FWvjaThPei727xJkFvH6sZwcs5BH6WkEsKQ6KhN
vcGX24XWSwgv8mAATMDM1c5CTNpS3HaQ4kAc6IxV2Mohgy3IPkvkpvaqIhkGKZj4ELqeE9ccJ1eK
8w0YYQ9tJWckoGS/7GlMVkraVasoGcon1dr58lQv9LaJ74dfmg6Nvsut8MHXfiqtYS/GWIGqZerf
raFsdi0H6WJEA+qDd7Gx84JHI3TxqrNqD8LEr2TulaMtymNsSVVAyS2yLWYUswULlN7/rzsqdYRp
jy2hfqeSQoq7wQsmUkNHO7R5KYxmd7oQNAmI1/3wWjH75nvYjuCpjlqvOJkCrCYKZYe/LcALQ4M9
BJcJTE4O7+GW4rZeEhIyDkEuxIxIOK26uBJxLGvsunWQOiyi49neZ5awB0hrE93xQHuIQdObkWfj
EXbKcCxIR1vPyAeWval3mwRXeOSwmocRQgKVR5fvpLI+JkCNOO4OhzoQHT7tvVDXqxteIzF4bJ78
pBkfHPhb7FmBrtxUmC2Htn8VWmwmADIkmFnWDj6xoKKsT8XLqJvfadS7PZi/5spMLFdQeepbtgQy
eNTuJhweglKTH4HMyHMj3BIGlrC4beLpJRl+z3UBObwq5ZscLoYUONJjUpJVi9RGLrAfw/xXIR5n
Q47Mj2BI3Ejqxxs1hnLWY/yPq8M8704HvlJAfVMibJp/ES+UX80NbPAJih0WKlWGOg10xulQMvm6
BNMYKH7naFQGtgqUzl73g3ynpW/AwUKmA0VTmbBaimAOz9WQX2X1KlEq5WAY+WvqWAqZkgkQUohQ
okWRf/o2NauMPFix+NWNPKlG46HX8Hz6uYCgFD7WtUoUy7GIlPK2RQSQWbAk62SQt/IEXb9MFBYZ
jCxbEj1TgLUDLkdFuEcaV2/aprs+FZ5T7DR7BihUAjN1nin9aNr8qgBTdk+vOcoo54ATQfMq6XG9
RVrMBEAqH2ObKK0kgCQTYeKCqX31Eqcc65aqHsD4/W9FmV2xwZF+hrE5kwPLnbTEfwZ8B9FPVVfr
MQCWmuE2B5PKgPf38zy+hIMjbSNoMNyxwrlmV6XeCFSg2kox9py7SEhmzDkaA81Tb5sYCuitJcw9
ARML86rXnjAlbbGvSV6DgfFMo0DKPpUY5Fhr34yKxQAAbk4YaisRCxk5PcIhBEtGgiVfBz/NSvBH
IB8E9yg/v8uc4SAZRrbOuvFaIQbJ8Kvg6bQ1txXK84TMyAO2p0Lw1wQ8yVWlWs1RUkvyQpFa1pCL
ka3p4804ZoNXYRu+yvB5ULVUPzJP6MHFYxmvQAXpMKYYp19WGoH+6AwwZobgJgDU3EcxeYJ2stK7
AQ2UKJUSx/ZS3QmO7VoX74r+g9kbqu7Z2ZPKx5QpnDDoYxgyW2V5k/XJLjW17GZImHu1CBvzSk+h
c0/jTRuVFNoGk5eswhs1U7Ey4SPygJWP2dy+JuZsLU711lBgYw9l7SrPNET3WBrVDd5cUPTWqcR7
2Te+h2d6shj8fZfU2Rp5obU0BlhQKNoliJ3EBM1pWG7s4dHERzZcEMm3gsFWQD5yjE0D6XSBF0pA
WlqlIC8XfZvFoBvTPTzHhwDProm8QD/b102o0RU2b1oxq5tOt+4iva62VR5NaKeM3hvRRyBZ9fEO
k9FhdPZaARRctlrzDTe5yGX7YAwqajSsWkOXKaUP3EB44KmGZ4gng6CU3YxxZ9tt8Wzvl4aUrsxe
MR41+mV3zFrIccYP0BzjWyFmEwjJ+oXaW9W2pxnyUiVItzhvLTs7GLdOlkBwkisdoRgfQYPojG5f
2yrVcKsX061EjNH3waCNJwNhMRDeiDgLGjxnfbghyqDELf75VOKGLYBsD8WxxDypUBEFnjatgoTV
fb7ktUFQ2l6wBlTPfUMtxVAsHVKArqmqTBPxcdg9B46pJxD5VsoMoXVUxpuasYFhRrchxmzuqRYN
NOc6kZFYZ4NOASAO5F4UMaffCIunX6tSHXgj8yvQSG1nznvCXrO7gbHUaTr/f4028v8gI0SFdfEF
JeT+Z/6Px+iFtKTf/5j+kf5s/uHVP/OfryRJN+9JIqd/zT9ZIqbyH+Qn2UCoCg707DZ/s0T4K92U
HfxhbVUH2XvPE9H+Q7M1/h8KnuCmTULD/+aJKNBO8IbG/ViYRxqo9/4dosiZ2SiEE0vVFNnQsXA2
VEUxtI/vHHrAtI+lmlRQc1haivzUFkjZZxNf1XEfScGmrR/LSd+1A5QmCbszx/He3cNPWR4s8beB
8T9/grgimyuCMnPmJJ21VsAZ2cWufewPyeoB1mzovujX0nFyvxGz5zmu6infL6wqLuyPVXX4OcLV
WzH+MOnVe9/oijF2sTRZAcq40S7zouW0Ntfo+tz4r6/lX9plC1vPP5aDkmObio0Xpnz2bY8t1mON
PWE4GoDWBvF1W3dLhQRCHQtISasu7CXiX/fVcoJX886du8P9Cb4yy03lVQUmZROupBHI9PVNvLTK
mZfpPJgGDlqsYulUqpWydE5ERMv9epmPJKB/viDv7p0wGX13MYlKZApNXewW2DXLyJlaJV3YRuQl
eOz8d5ayZFUl4d00rbPPwcRvYSIfF8lzVKyVJtzrc4swVt0xIvl6pY/+6f+8KBZgZ7AVrGDP7p1e
+Raxt9w73Qs2KEQ3wxpLNC++9HWxv/z5Jrxb5+zmkU+WzLLMzYOeSqxVSeeorxNdwhuoxDW3eGiR
9/uRvMFLZkVANWnst2YZrWZTu/AJfL7XWCQoUE0gn9XPvgEfOxirpL51/aO2VtzmCBPgqCyh094i
/rm0mnhUf3wClq7K/Me22Vg+vjV1bGfoV5UYq+0bWLurwtO3yQGNdYK322rYJmv7wsujfPo9vFtS
PIt3Lyoq4L6bKpaEorByAK1W44aO+xbCyhZqKd2Qu+8ufIP/4q7+fZ1nd1UmvDUKUxbVPW1tj8vU
xbt2b3kaMaUseOm+fvrevrvGs52FPCABtLJcvA02GkStZCt54A3brz8PRez6Xz2+s+8jSVWfrGTW
Ib5vDTYcutES//ml8i25vvSRXLqms28EgqFFDOdpLWDqTeIR6bqGEnHhmj5fBuqnDe/EJEP34+vR
G0GLpvT0pIJNtks8aOBreXNpGe3TT95WZOylLUoH/WydbCxUIF/WgeD1Q9J/Wy0hu0GH0bR8l6om
fXSyH0tpO0SFV6bf+zbe+4X/wyKfmiBtxnzYCozTqoU+il/yohrBEMwXI8lcFVOlwa72QWjdqEqA
KKzxmoQQriFgbAQQjwX7IJs4uT6UjnzpTf/0HCDzgdrHkKkTzl6JrAmLDng6dqNHcNYHFY7fvbIJ
1+UKc6CK6TYe+YdknR+TX1+/jKfN+Pxl5D6S80zaoChVPj45RSLgJyQmx8VSs3OUBSHAi3jCXmgi
CIh9FFeXX2Uau13/O7YqxpAG2vIEZAJBcCqPvwBB1kYJH6+rPXwU7B4hLRHYCkS1EltySX+JAmRM
BC6Wibotxl+4AxzIyMVQv7jBtZdNu8SyPF9aAbbHrbJQ227f20QHqIwT7IduGNw4hRxiVtuwlo82
npzwkzcQityqHnCU1haVPS0is7/FleHYgOfrgbRAIbSYjSeyl9c4b2xNGERhkeH3K20DA9luR7xO
gmPIdBi5xYHsPNhOx9Ch544Tb21L93aAnnTEySc03SxWhG/AwhnkS5v5x9bor9Py3QNQxN+/21kR
e0s9L0WMMEVbOvKNHOx6suws2urB/I606lqNU1fH3eTrJ386Jf548jxz7ChUixL1vDhtwB2Fcoct
fVoh7VjjMane1CtliXD6d+CiQv16RbHXnC3IDmGxJAk1tnF+SDJH7tuhZUEfamnMN6bb2NU2iBEe
NNz5E+TTXy+ofnJQWiJOxWTvQc9+flAqjm/m1sCKqiddC8NB5ugYY6C/xkDwGZ7v0T8oXoYxO1lP
iw4iJ8zO13oZrkgUuXCEfrJ1ffgtZycobPS5iRvotRMTcR26n5ZcMKX/fAUdiRqhtviVnz1QOSX2
NEpBYlL1cUpgPFX+hRv62YnMRfy9hPrxZU0DRcmROIkT2ff0ZbJiTrxuXGOnb9Kjtv368X32hn5Y
7azOKTWFeEOxGgQwV6bmqH4H3xhkLbCsuZa+XzyYP9mFP6x39ojsKcXRvGY9myqOLUR2xz0JXrvx
0fmhrnFLdKVt8oTtx9fXKTb3P76Ldzf1rMwZy0CPK1RB7gyh2grZ6+oIzxDyPc3cy9ILqTrqp6+J
YSs6WfeID8774lRp6yJKLbwgVkfjpV8rWxJoVr43XBW3uLVvEjLavxGn7jUu9ObXcpcf1buvr1j7
9JLFTmBZ1MtEQn18j0LTaVpNFpdMeyWF0PW+TxghgXI9QFZyY0zvaVh2RrE1ZU+e46XRvqXKtEkZ
dpnhfQaSVA3dtm/kuzZEK4aWPTKQGGLC1+XVKqQTjUnAhKvpOWSdTFgy4eOBh3hOzdzftYbE38Nt
apNlSX5RG/ju11f4Sb1sEQgq9jtKdOe884cNBGc3EDdZv+3JTeuG/VDNFxb5/HN8t8rZ59grkAla
DXMp87beGns8XBZkE67LK7GFNZuvL0n9/KH9fU1nDy3q61Kecq7JrB774VGMBwYUfWqN207XYyhi
L6Riwz326jhbp4WzK5kYyvCjEWsz3UDm0v60ggGrXIe0YCBJ88ccb+VsINc1Ju7Qd1X9WdDJv/7h
nxXcHx7G2XfdtwFGDBE/HEsb4qsWokB1jszo8oXkXupazrDO04H+YbWzz1lVGdpIBg+lY0YP+eku
fx3vk01/wMRrbW6JPcPCCZbwcnDtNRSa/0Jn/OnbR94aqiNcKGTz/CcYma8UPhfs/xhWUbMgy2CF
8bDbHeadf42e0+UhLL++y5+sicM+vBCqL03VzreVoDdJwO0aNPcWjnOCXwLbUiYO9+tlPnnnkTLj
J4BNEqIuSz075axSMvFWCbHR37bbIVkgkF0iHd2hpMEi/uLj/POyNGGuLi6MfLw/YBOdbUpRAurj
Lr1HLr3U0id+3YU39M/K6OMiZy+omo+pA/GMUizs7lo86sYUsVLyQ6Xqw0fBs9lBvr6Nn16WY4HQ
iuwaWE8fN2DSzssuUFgxxN9AOgVEyIsK+/qvl1E+OcOpMHXbBCFGF6jLZ52NHGjqOJERitGU5Zm9
vWuV/rGNDAw+GeLqUKpHZ43kHb4xpzqyEh0Oq6H9wCoRMxi4qDUGIDk2EbF6ZaNwSDL8pY12axm3
dqy7BpFdkcR4PpY3VRow4WtJQ36aqzczfpiLh0m6KnBEjXHMKSSMfCxr7VQs4KuwTl/17LHTgxXa
g1WuDsdGl12dsZxa3OtotGr4QblNMYxhVT3CNDAdHCJsb8rtZa/9xlWH3OvSCwZ+VepAHH8rcWZx
cmOvO8m+HZx9gztKBLnYJ8MwEBKGEQGTsQwzxTXwZLfVyo1xrpCdHwxOEJB07mDfVTbGO8bPefyW
Q/u2fMKom/LNKeYHR8U3JZdQ6/+qdQb5QQVDNz86if/qZ6SUlQUuB9aiQxyoh7LnO6R58mYv8JH8
xdBxgdSfI/FGswovZIaVSmSANMp2alALzOaj3YfwjOwVPsOrC6+BOBo+lji8BQZYPGxhgYSfvQWB
isAFrwa0Zc8DvUbD+gvb7ZeIpjir5P0l2OOzD0plJTpahyP4vPAHgGzrqaWfFk2VUU0rwnMm8dJB
wCxxMIXbcqlY/fN0ZNdTgQB1ojShTZ410u0cSDgRsFFEBY6JukiYS/DUu4vJFEdjRLQud5toqBIq
llYau6a+Js3XY7LtmvkL6bwu0cIX7rtY8/y2i+9bljXDpMk8+00oYzKH0TX7Soeraoib0BPe+5jU
4HUk00a/jdW3r5/0J3iCuA3/a0lDPmtnfbw0M5Cb2NU0xbWc2oXKtFVlZaNy8Dbzy1xcFyrmmERN
FV2ESWsB82PTt7dFTACeoS9tJVk1BrI7rXcR8i4YmNsJR2Y1IRLXXSeRFxaC1DIiDSp4nRWHpD/f
lTvrqUzv1B5W96DvZi1A+ip57UyIX7mJnOu2VFGwzcA/tVsFP/UpvG9sw4usZtVAEOwtQVpAUchw
GDP0NRjTzmLqy/x7UczpYzwgbSHbBKL4bSinD2SJ4HN4Dxi21CILydkERZqmEjZebmDok2deKMvL
JvJXGflY8O3CwVgrPlbGtuIVRrrSmunCZitOiX/9tIGhP+7pBIWReqxz64cK211uN+4SXz/dz1eg
qEW3DLj/R12RB5FaIaaBUlEhSxSsuAvn0lkMqqiexPvz9xJnIGyHzS/MQS6idW0PJtNCdH41ltc7
aYWp3hLCWrzH+vDH5crtz/aPpTWLIbWKrvwUofseiRmx/GsG0RgVFgl80X0b8cUav3Xl59d38cI6
1tknkidaZg8mzU85XRkTEpeTGWu1ZnByoWTHHfSTd0KMAeHTO4xUz2eBbRazFcV54lZsQ2NAzKQq
wVeHUjFqC+gizxBED3qgrmxiuOrmdxFXeI8BOEIwHfznwHjWgCoQYFPHYxevP6OuIHNzWma42aOv
XMy6vAuKliAUdMsis63dK+ZLEpduhqNrmIJ15MZ6ZhSYkQqqVmug3V0Q3XaIP/22EcEOq1wQ5EUb
ZxSHAnUwsmfXCAi47n7NKKF100DpCasvaLDqhWuoveoc+YnRXBFVADGD48vGTAyvyIq8VhwyIIxA
p33SrJdOeh6tu7S87zF1ExzaYUwXOASRH1evwpEUF5K3lbLCXRPffC1YauN9mH7HIn45MR/rGC6O
rYVzk7OS4bGGJkEVurHUMQ2KUjzVOo1jtUek2gUNZk1gWs5bD5eZhKaXUpP2/CjPyFPi2SBqoWDi
H8WZvH0s1MwNI2L2qhh98nfwudVQDldjS90ctZumDpeOc4jKCL++aRHA9WbwuhqT+DrBtrzUdUSc
1npuOgQO4U2JaLOxFVxIC2LDoFJBLFslYfTNsvSbtPWvy2ofjc9NMbiBcdfGSARNldx5QiUmc9vh
mQdf2a0dJLsN3pIkjuhKgMrDxsi9dYM23gVDjA/LGjmPN3KX8pE6Y0SbElqvafOEgWCFh+XsGtn8
/PXH8tmW8+4FPv9YpGxQsNbJEhc/gSn/aTuXPpHPSoX3C5ztmvjXDJqDU7FrdQvDAR9cIvmPbzSX
ZCivjZc6TvGQSe8HF4jSxfD6QkPzWSX+fn31464964y4/JH1nfy6sW8CPB3V7gIyeJofnB8N7xcR
9dk7kNmWh8hRchapAyYhcuPmo+GGE95tpbogaWdRY8jd3umUZUqQeFn9bSStSOesdvL1qKqudTHv
WlzXHz/JdqCBKDRyf+1c734SrJ1hrBp+UmrgCX1thtssjpFQBW6UHBgKuHH55uu7gg2yjS7cD/3S
4mc3vatMJTUcyGzhqG7aWVm0xGql0NKCarotkXvYTItGmW9E5JXVONe0OdoJiL4mfstKsa2j/qZ3
dE8OZsKwQ0j8+Obj+YAb3KaGP2VV4Rb/wiWyceITol09mC4mw2w/zjpDJNfqxCIQgzOOv8qNLumP
MhFhFhICjJxJEiiXcXQknPLCu/bZx8SMiRmno8NLPj8NRNREUrR14gbFKmOHn8Pu/2yF88+1iJOA
A5wVNI3Ibrzny/TX1xvCZ9+LQf6tmDMqtnw+AkwVdchDnwIB9Rhe7/YiNdFwOsWFC/lkdqCp79Yx
zk5pzQjtorFZxz7OyEaX+k+oiR2pbMYy2/UbaLKdW23bK4ZhSALVQ3lsv3UHoh5X/z5JhF/CxfJr
cLE0VXFH3n0pJJgmNjwnSmr0Rn30M28KXBxAZ80L5d3n1/xupfPiKzanMSxpm3CqXQaFx9kYpQtB
40h29S+0bXTA2tLe5I/Ni3nA/2DBUfDD5yiIF18/5U93LMYYFhROLu6PibJK7meJtX3CdMqflrYX
7I0DPpVuvWHwe/Sv50fynDe557xeWPiT84Dalt7RwW7DgsXy8W43BtzRJGRh8xsB5vpbA1wo3VER
TpiILvu3cVW4KOo2HRbK2eISegiu9Oe+qMkanuwqP0CTBavu/dPWSwpUc+gSV3HIsdbajY1qqfOf
TefGNmtPqh4gYqH9ve7wCTRLNCq6hFCVwEnB46Uu8nViOkjOiNp8FxFAmtBQlSlAS3l0lA4erdNg
M+9AnHpUlHEVSKi5O5JDEarIhEV2fbP3/XTfB9NqUOfVHIpsItLIhfW/7Hs+Wh+Tuj9uvmtG/tAO
42IYtEXcevqEw0dSPalqcTP2xa4vTWGQhvknCQ72EjfwpU5ifTJrnkwXpjTGNowxt3zRO6o7vy3X
CjlPFlx6Blm450AQbuMr4MZFYVXXo7+zMp8EeSx5zfhYpdK3sQhw6oRML3UEE/tvMvBSnKjrQo29
OKhvfUKBtLrCxUBJkOnU2xBb/ESboBFH1k+jym9yuXptGZUwPWgfjET9PQ/OWyMhPIi55LTq9n4z
LnUVlkZglddpqr2FU/rbqfJVGcKpjoTwut6p9o1eiHTckToQNXH8VpMvHpAG1Jv4y/DH/VgtcZlc
OAYivnmfj69z8As5IBbGMzZI1NN8aKOCmQv+HKW0bw2iwNtiFcRYLmHpQHVP2ke1ttF3atpNoFwP
OMjaTb21CdTqsu4oY1kQlPPWIlgK3fKVULIF9mOQTGuNbNPBf5zVcpnq+CMY3ybYt374EuHeNATk
aRJYlWAFgwZ3lWsZLi43TgnvQfltdkQPiXi9YkCwHy/C0lkyr6JnxxBGMsmhZlBsHvSBSFafWrjH
w5lo1bsy79Zz4dziAvKaUTgik6MCOQQRhtY4PxiJthLxKMP4uzafVZlowCxYt+2bHjOlGdIfEcHE
C1OLrwiCWsDeGJwb4jqOvorEIbHtuyCWvSiHTzkrRK0ps2cSJG+OB6RnywFqeSJLv9Q23eFtvo7F
TSPXbmNmRPt1/aFRTLTEiG1GfZXNSB/ESa3LzzVBLJ35NuN8o7e7gcK77e4mjPd0oq36e5l3uZ0G
N6ehIa3axcuWyGE8AVXz5OEZzBYilQetutOyfqMhe03772i2MMHDMj08JHbplRXUIoDIpH62gODI
AEdU4yxhzidavupzhQTgn3OOuJ/swbxaYguIXol88az1VNMk63hYYQ2zjNAM4EG7Jvxom9QEqCa4
/c6vMWdUYD3q1tHKUFzK2FpFmA/hZx3GR9WUluqo0vpwa/nKLFIB/MjalQNJeqrsmvydhhNJaF21
SMXr2dwEWLGMPuaJFV43DdlB1aJQvs0ElGEYUVncRrzz5xHRGwSm6C2leyjYIixcU3rJ9efJjXE6
BxFc1OadFhbw1LGxTN5mAJG8x48HLI4ERbc0sXJoKzeATWITD963P1u1wshkp1S/05g8ZivH9JlN
TrvtrJ8+I4z5hVJptW/9TYZQonL1QV0EXGGWhK7hv1izN1gPdX0V4E+pU+kp1qNs4VrNxAXdAuAo
ulSQBRJJZQWrAKaDdU+jl70MWnjE1ngRRKhrszu1wLMXr3HHeJLzfTmQkaHcycX3Uj3EercnLIlv
196q7TNzgmWLj/g0PSbT/Ry+SESZ9veTWSKmEbLdYD1zqMb9Q88LqGqean23ipiH/2xMTMMk3mY/
cTMY8jguywYSLv4ELnxLWd76w10QxCvyfJZ5c53UmOiW5dqUv+OJsa/maJHo+bYlwimDrGTfhJqN
WEJb+FAd1PnFl4rHWiYbA26OVRD210b7OVDd0QqvGzTIFq9cV7w1MioUZEihke6YhXwLo/shppij
VoTL/awSEhSWqPoTMqj017p9w5zu0OcSOpHkQgH2ydRO00ASZdOmXmXcc1b21A5BT5BjU+bUvasv
s1WyC7xprayK6+5SE/hJUflhrbPCp2UkXuMAloI6BeYi2qRrMrKfDCTK39uVua69xl6T5XcJpv4E
CeKEZ5bFgATnROsMn01iLKeMCC2ZkmJU2mMVReydpj2ESnLhCj+7wHcr2WfVbDVXY5OLlcxkJ+zQ
LO1BK79dKJ0+AZsY2oO3yxZ1OfaGH0uXYJJUIxymBHZIFi2JGbt6mZfFQ3fDVvDfeTtURkrUxBai
/3M6c2D2fWfn5HUZIIT9FsX2CkcRT1nVx0tP6RNkn8yev5c6q8jicCxxiGAp8K3FWGC2Gt2Vku6m
CceVdKEG/2xgBjQu8+bbOuTy8/lmZJpMxzQLwGMFDcxYNx7+yy/oyahlqHj9VfrXrfy31C7/NQfU
6/J3fs8W8rs9/iz/P7BBFfj0v7ZBvftd/o///PU/2TuP5cqtZF2/ygmNLxTwZtCDC7MNvS1WcYJg
GcF7j6e/Hyi1DgnuQ4T6Tk9HR7Q6JFXutbBMrszfpMig/pdbZFHOX+RUcuHARO10/Pmv35Z//d9c
F/N3PohEOwPcmmrJEjt1+NW0//pNMOTf6QCrwMsMljwtaf7WvzVRrd9ZNhqGMFAXdTow/IF/aaJK
xu8q3VegabqKKKplyf+I67I6SKhYS3BqZMop4Igooq92nm/h2SzGcuHhFynuQ6wgYHJl8pL2iZK4
mFOULyA7o29ZBy/Yq3G8u7KMGPapUURUWAcob3KGDf2ulvRZ4G0QzZiyyaiZv5nimz/rO/+Vd+io
RXnb/Ou31evq9YfST9d4XYkq8ITVideiD6t3ZgJWP0STkhJw8aNdBKZz85ukyJd11m2UC1abdx1w
XZDApRywUUXAFMZD8UeGukmEhd10rrX/cOf+GUqDzQFSQGeNrJqcVVdgGYHBBeh0GycZqA/1d3Jz
V97FV8vW3QLkLHP1poL2VzwaqrxWRWDcq4/eB1LUiFVZeuMuOKBp/sqzSHZbYZY/5kMY1HthNUCk
4i/en+q6Tl+yTyO8lfT6YE3ZnaHEe1p855+vjI+joe9D85SdRLeSjuD7MIkyF9GAOaKnSbNrZOi2
j1izoQObx/PioeyUcu90sb51kXzcOu/jrkqBiz2SEJQicTGw3pW75jK4neLz3v5h7HN8x53w1hjt
aLdV1fk4rTRJaTJJFnRgmByrnZDridpEilKhPiTQMzG0+auYtPVTrSj5r8+ndt1UY6XQ0uI+phEO
985at9+rJhoiGS9fr/EmT7BBzYBuvFC5otuDtI+vZq+5SQ9U+Tf5B+ssbgnNN0X0WSYzkOR1uc5C
nqbgg2PStje+qgtr5Mzaxwc0TDZzglV1cwmlUy/B1kxajmp1tYKqwJwRCuparxB5LJTTcxpGF5/P
5Mfj632I1WIpEh/oZNu3Xl8Zidcm4pNhIabXo31DUfKL5JeKh7nDVk1K+bAFVV22wNFQCAQxuf5+
8py0ox+lUAN24Y1yUV6P56DfSa40pwH0BBHa/Xycr1nG+02v0uNldaLRSjN2nYU0BiaEqYw21kK9
QRh4PiBbcZlANcKsFRQb6L1xQW/goBVdx/gnIvm0UQJ8rWuufoPBJbmkd6ZiGGsMZQxeBJmgovMo
Ad6al4WnnvHUmzxrl4MeOTbfLM94pox+kdzUtGZEd0E9dof80vc+n40TW/XdD1l9dWBvBYRufogF
QicYrpHU8qKy2jiJtqIsi+BNmTcEoDrLy3CrOr1Rx1q3OwQZsd3YgsVLH488NiSPKglqLNO6hqqU
ORsoVCpoM5I9wA+Vp33xC87hMXnw+aDoEg73yQ6Ln43dczIu7B2L446bZA0fqJH7KhCl7rxJ3M8I
Bbbf9HDfNRvNnVPzCPhhya4WdvL6ZVCDeROqHKEUQcCMcEBYs0t3FYZSny+Kk7OIRj4bEtIOmd/q
ADeVUQuNZGJVtI7/HNzhW3hWPaLgxgyiL3NGs+dYo2ZwsB4+j3x6gH8HXjNG5kFEbDYYse1uc3Q1
s32Nj4+mnX0eZQ20XI5TOFbsfdWk/cxp8H49dv6Eh9eEisrgjK5yoXz3j5ZTHBWndtLR3soyThze
RIPVJUIkh0W2OrwDEbWFcYR+I5azZzStXVFx3BjRqfX3NsZqH6uqViKUQwzkJ75A/D4qF6kbupTL
nfELICBQRc42MPbEnWFQw1hAkKSG1pr20lVNp7ZW0XtWgzp7cFNRGKyoQjWquhuBFQniRia1Rvi/
fjlDwyaBVwHM8w/XxYieibCszPhi3ln2JfVu2RmP8Y4DM3Yo4HoTBpcOVhzneGMe2qvMxRqUsjvP
o7/fUyeS/deVuD7B3/6QZWreHGnWxPNDyPgh6r49gtjdRfvsKLvbxMDl/bVKUlXDWJYNLylL/IBn
DRPMjptS7bz8AryzgqDKDXBr17+pz3WqzhB8RNfEV8CWvws33UHbuC9Pbcm34Vcrq6j7MVEarfPQ
PrdrqXdr5HhifCU2JnTZcx8m9M0wV3sSe3lTszJ9uRJHxGgRf4I9KjjJcXDnyBEP4a8tWLd0amO+
Hdry9998wwC1Bj0uCBletO7kSWwZfFstLwVzHR6Q+93GXG/GXKb7TcyoToSwRMTASyaqO5aNbZmT
BHT/WltHVNweQX9tVZS2PuFyeLyJqQYS2mkmMXV/2oNlsQWrt/Px9vMveGo2TUxMAEqDKKfk9z6K
lc9t14gGwmTJ4PnhC1axW6fcVojVpuvgUtR1ZHYk+/lxdENH/gUgWLqjj3Lsrq0C8Up7kx9+amG+
HdfqMkT/ZjSEllUSH6PlJryNnpdy3PglcNC/o3F++Hwe12Wy1zPuTcB1QVNX+qZvjWUiSWEkrKpt
/zgzxuooPtSc4sCtP48oL3t4vffeRlzdUFBD4TcIzGt8jH+WP5PDdLUcaPpF9dWEUzFencUH2Rbp
STdP+K66W3N86h55G391xkSRJk6Cv4x4lOyUpD8U8E7Sr83yEuuDfdqrGyM+tSPeBlwdNhirj2Gr
800lmmFG76jBSwWI+fNp3QqyOl6mGoxbPhEkm48mhuW42jhR/fR5kJO5zNuhrA6UtpuUudKZO/85
ry/7B+lgeRJSQhcNi6W431qdJ7cggGsTmCwKGK+L981ZkuHlmrQqSwWTBxs1T/gc5X8yb29CrObN
72SlDiuLLFe/q/y7MroMtZuNWTv5bd7EWM1a2gMXUBp/eXYKPxaD4gdowi58CcdwOhegowV5aWuZ
n3p6ogz035O3OojNVIuFCo0+T4b1iW5WeZS9+hpnEzzK3OhXTcUCCKtX3TcPw8/6DvW//efjPpVL
vP0BqzM61MZCmbB+QMJt9tRK2Q+9dWliU5Ob/a4wf/ahdUQde+ODbq2Z1bGdmjyO9Jmo2Dli9tnR
bj9+Pq6tCKszWsTWCklMJjaMX0Swnqrc/v+N4ZUa92bdN6mJPLXPGHzRB2naOmgofj6Gk0uSV521
VLopna0O4QLg9qyYAmcS3dIcNKzxs9Q31v1WjNVBK3ZpZaJ3v4zisp8aG8MNaEdfPx/IyRwHWBN1
VUosvIVXq6yQA01qlaDnmh680Ml3NHkNT7XxQbBzL/Ssm2Ljzlz+xA8X2JuIqxUWarVW6iMPOjOs
sVxqMMG4TvpjDjYnyzfW2las1VobzUIeE0AKHm3ybros1OCqQFM0EhVbM7YgtCef4m/mUl91N/0g
zoTKZ2QdQoU3IYdU6AJigL6MtsF15yq8dWiJIOO0CVQ7vVj+/ozrIpUeSSNGkHzGNLsOq6egQ+E5
3LiITyU7vMEBoy1FE5FG1PusURCNSDA6rff8S3ja++BMdWvPtCWGBX7W2XqLnyravou32gFz1Ciz
HxJvOpMoiRf7eY+pho1Lz6bozmuxabUq38VaZRlW2ExYAxALUAvW257klo7lCodF2Gg8qO7yckPi
aZ/zM3BYu+Wls4iixFcS1c/Y86/+k9X07hct5+ibUyzRemlG0LD3BMzKbuWakmO+3Hpea9jKJcCn
2YGqeC/chI+fnwkn6hO8XSHKqSLNrg8U2iZTQz2oF1uYJr5Se3OXqZXLif1S4gfxeahTS+pdrNUg
C6Y8K7uwZdrNfXaHzTs8UMfw5PshsqOvwM4gWn0e88RWeRdy+ftv5lUrogT2NyH9KrEl69bQSlsZ
+40omyNb5Q8FbiKV3BKm3+XHEiA/D9ZLGTGn4Tg/TudbpfITh4+mSlQc+A+NDllcbZZOmNI5CAaE
txzz1t+De468zOnPLE+3mwuM2Gw8Z3fQQz6fzY857UKsxTREXKww6e+sLhCjrSo5S+uBHlVfgHEa
8vJ7M0fDuZQZlWf2gXY1YiaBb3sTh9elilGPr0X4FctNOO4kSwg3ftGH5csPogFOTVRfXrjro3Aa
RnOS02HwAFHaPpIMM2W8scWgcyMJ+PiJV5FWUz6acycLwOc9QKsgsJRDmI4oaaF+3Iz8//Ib1uNu
pdS/ora/04vhZRh1VxTz3eef4MMlxybVTZUMH71K8wOcvm9NPVSKnhI6Huv2EKIqjSlvoM7neldd
FqiMfx7vY86w4KGACgF9tzBSfe2YvNlBWaYiHIaYAkttodFClLzsn1hrjrUvdvVldF1tlBLXum+L
Xuu7iKvNxOEjhvL8GlF0Zrexq8cmsTH/o2bq29N9vechuvUE0LXlQnt3KRD2FfeFhCco//VAO6XO
palNB0+wFBPitNWJhPFr8fvU4Zu2Swx6suAf5UX6XsbOq5GNZ9Sg1XtBGUZcRtEEnnN6c/agjWbr
9KJWtrelGCaXXVOl53qgCjKPixHvAwnX0WCHybwEyVzD9g/MQPdNbupJd6e+h2faDYbxLczy7NAa
gvHVENTpMUdummpxHbPWo7ShM4YB3JdRsTA0T6Tei/1wuG6qKDpQEbaOdAmbybaSMdFo6yjyoWrC
6NggW+pY2GM9+BmGTyBozTusTnTRbaZO+QakA4TwGE8ROldS3SGnNaXmz3yaqr2fxKga5hhUB3Zq
YSOB1wVFEJT7I9VGf3E6x15uuLCMsFfPem2wQrQmUjGzpyYMfdj2EmzWQs2xlpVj/Qozn+5MM8Vo
9GQxiF6AM8tnOMma8uXom/UfFgVub2rl8mxQqmiXoT4KQ04IZb6Fimh/HiGdbZtSEwiXQi1LV+FQ
KrU9ZEabIbgUdG4fzNaL0DYGTlr5iPPGmAQyKJVO+k6FPKQ1rKpzcsQwscOR1sIzht9/n/h4Be5j
BcfPoAdHnDO0cybRaIFU9wGAUGMGummqyBc7GdlBqiPVKeR3uCTIP9Dy992xC15dpLCeskr1u95a
vVOkEHGN9qHVBQ/zxJtY0EYouao2XCDPhCa/kbWip+Mfj2RIFch3uZWHe6GA2qsby2DkugGYDxut
BOODSHSr3FZ5Bw9Qbmf9SgwKiMDJjNTBVEyN7g65ntPKG9pLAxbxY2wlKMnNk985sxbhwDLgnlbh
aalqCCAkuq+5wygBt0409LHQu4+zAwa1E+DzJt5XeYJDWoJABsj4MOB53qZqdxnV4YwfWYLQlDOJ
g+xWw2Re4pQ0PQp+m2S7pQQS3I1x6veuJk0KvIY40e+GINHOm1ooK9tXkeTHsjW8Cwpj0VnXTSTk
h+gxbubkPpXU+SoyM/rA/qJvXcsFLO4o56qtzKLbhdYwoLJWhqILzBxrwL5PDmaj+990vxtxA52K
gy+1dJOTUSgxq0TGHbS3moel28Rt/RJW2GzZQouqf18PzbD4hcEC0GZJhIOK5eB5jpTFvkWhHXZ3
Hd2rJp6fBTrtmCcNIia2URH8qsNxREpOK8XnEDX7/dhpxUHoK8zF9G5KXSOkKFPnOI7jtRlf9jPM
ci0OhOfKaGrQnlOJAdM8pAvBBiONqY2qg4htJL5D6NzNwRS2jjEMcECmkmS1H/RnGZ63HQa5dRlg
jwtYPFZUN1Ak5VgUkvFLzIRIdtLZhChUSwHE01riBYtCyxf4AfoFhIPiHA28LrZzUJrzXu4UWjJa
WRwg40xf1MFPvFjUmh0SruFlpWvpPTTy7LkF1XHhizV7rM4i4ZBOUeL1MdhgMC/W1wg3v7NUKqKb
sYhGpwmD9Ag+KYPAUWpYPCep+RBCR3b0TpIgEYzSVSyIOOLGcdndMhko3nVC60dej5GY5GGwgUab
Vuj9j4DrN/TKClsoRyWPfGgzoOY2gkrRTTnG3aEs4CNwIIePQoZqN4RWwPo+dhL3/pjjkWHhdwn7
LbeuprApQy8IcuGrPAwLmYt9B9cSL7cKuy81e+xzzagdSay7xkFAvr7oA7WMd2GHB4jPmbObdbFA
vkRQ/RfNzOO7WZp/tKqUoahv3YcxHVkFPVpHKIdfPteqDRrnjv4tUPi8wJ5LxQBFFkz8RIUELapJ
SM4UCd6EzgnjFEH7WA/9U9orEoyfuLiyJD9e2BmkeDMzxHnxQyrEh0rvv6rmiDnEbD0s84Nwo/Vl
qvpLs29QvKg0wenQpWcgaHJ0FUyFph7Ra5Lqc5S+Si8Mi/Z6KvAd1uVWw3w3+xWW1a2gFgTOQ4gP
RZCc11JWeUPm45CE/pOt6WTRKLyAVS9iWngzthatwEFamDHwJVNoXboBgGQLoztP+xaBxEh8yEQz
PJK0lqhe+7GTgmyvLXT9/bkRoRhNbGswhLie4vHbJotc/Rx9od+tQp5uZ4MLxZKue+DZfA8tR/9p
yUClsGtukNwbUfdo55uwH+pnNZbSndW3+h9N1Vpuq6AhWQ6c2HyxX4YiIe6gCdplYA6/JhSK7WTA
pqFR6Z75uoK3az2UbkFwZO99XJCMUnOxiLQcNR+nC0mAs6KE0bc0k2Ce+1Hi9GqVNKyusgYvFp4Z
aZW5OFM9Z3pKAmGh/DQulexGugHLobgtXkEvtSCOMyD5Jjp0XY6uQBbdww5F2UXJzatGRMhKUMOz
aJoxmanzWdxnFeYadiqI6l06CeYx7rP+Rix5lnZNj/yvluJlbGKNWMvtwQeC4aSAO7ymx41irMYb
o++/VqVhXiPDkSJPbOm3wdBJhyYdYicRGxLXWB1uyb1SR6zwk8VrTQph6OIcVPiB4qi14LtcwTEc
fEoqlpm3t2ll+Rd6CdM+RXrpJg7kxCkw/rpV1B4eBdfksU3H8qD33a8m65I77L1apzHx5g6fqk7Y
aZZn1feKGn7NNCV80TpRPE+0rtqJaG1OEVxzas7CNyEPkz1Od/MlnITqgI+09CBPGVVLqSvU2yiu
BTvDA/TCV3ycJlTd/6OMJ51yE7wshE2jEcdaaDcT8xSRunfILMgSrlMoso7pTucApkFe6oNriVDG
gqwjoUnazMsTGUM83bDOunbwjxrUqX0Du6LG3HJxQcMF3r9vZ9ysUWjRjo2OFccsTI3bl5h5+dgf
HnEwK5HeUasdhksoYuHGe1CqXt8rc9AeIC8hVi3ipmlhwQ5tqiiOYsfRjQ/XdFSlsDoXE2wopdHI
PEoytHrn9lHPu0scHY/aVFzN4Tw/Nzj2Yq/VSGe4Alm2AZzbFYSkvFCMlsR9lBtWFhhRSebv6sbU
Is6APOncgYc11bq7wjw1dMDN4YjXlYhyZtS95wYecQdYAQ02TF5UjUp0pVKizNtDnYaaG5QoPIii
BSMs1IwbX+xlT5Q1lrMlC66VxXhlAaG0oxCYsGgUInSpMN7JStnaTWPq2NzU2nHAlvBMghGPS1dT
GSzyAjd0PYpmL+osvUSgKIgRR5TahOyXa3PXjaZ1MSqYES8Zm4ZMAFYhj9jzBGcykiSpjYdP6LRt
TFpeBUjCdsak3/HzEniHySh6gTSVB4ES2iMWHfofnZRzVXWlUGEyGLGttaj63vEFXrgKQv5xqmF7
MamHy3pqpMegmaxjM+eDvK+zQb+vg75GTDaq9S+iGDa6IyqjgIVjN+4jFYmZAmtp7FUZKmKzCIqY
Uvu9Ie9yq9RsXLESmSZ1kC5DPc4eytCfRzsx5OwZcQT/HvfO7muER4mBXyIGAzDUNEwyZ1k61LkP
OarRAz5nYvTijZXhNVPFw+xGiBnfa3VSPZiFJN3GXNrRAQOV8HqsK0RHayxk7iECzKWXLTjKw/8Z
pJgRtIKC9chwa4b5QTRRrqtM2v0jHrefPys/9AVAFYL1AZ8iLlL0ayDTiJehwp2NRnrRO4Es21O/
Acn6CM+gcgnBZtElJS39wNYQcbupQh/umnw7QCVWnCG184eZ0ky4MxzVelFuS6qZNgjVo3zOOT5/
+8djfPcDVuWuEux7Howz5Dlc7eT7NE83yk4nagHvAqyKW2OSKT7y+oPXhHG5q0TZSar4BQkZ0GAK
up6iXm2g6U4VgN6FXL3Ny3hgg2Ho6jWD6+Ny5nDq8DBPyQwoDG8jJE6VXd4FXFWcFqN1MjgCjrsR
FRbb+h5eW07rAdga4YHnzib4ZCnkrOoA7yKuWhZmraCMbRCxdY0fsjcfOD524Z1C2ZtN7n6+Rk59
QjwsFrwrlDP+9319skzHQotyafAQb6QKECkQCVM/dMn7PUkudyXX0caqObkx3sZcDTAkzZqikpho
UNADvwvRRtMRK90vWJeGtMtBUm50JKfYCUflW7j/fMjy1phXfRqtKJXSXMYs7hGzoMIjP8qqrXxP
Ewemcul1qJ7QO7ksdi94yFHyyZBAiffhs/AQ5PYWBufESUTjlWomH51O3rqkmfQadoABvyY3gp+q
TnbabjWmPhShlx7KmxCrCcddWVRCSxxwiRLsXLkR0Dnpp4eNaT09EBMKl4LwofU67W8KdaUV12rV
LAO5QF4JwQjpkLZQ1Mwb8duIqpDd7ZQrbc/ZD71AuZmetCMvxvByS47jxJaFiqdRRjJMdHZfeUtv
a+5pFWRBiA4knZz6qP9aevfRMb/qXtHSPN22fFPkZf7e79h3AdctYCDbfiGMBAyP8cNw1nkUDZ34
HtItTBh1B67TmZ4jfsYPLK+6b8g3edlOoF52qSA0YW5dPB8PkFcqoqzjVIQAzppvNJuVNspTKr3C
hJb7JrvkvrHlXe4Fu2KrWnoqGvB8jd7NwgFag1jRHJByVGQkerqWhUaD/dqIdPx7/4f2iKbzxsV9
4gagewytgiYybFxW2vsTK021JEwaS/KM6/RBcatFH+NcPC7Elfw53OA3fdw5HIyorsgAxilZrlvv
2hwrVqukitfmgaOpF83cegY6r59vnRMV50VtFROEhUSlYRr2fkxRIU4qmR788At/j5zB9+wXUvHy
UWG3LNzfXLXjX/LdRtSPBWfDlJDQQoraABO/JjlVGm7us09CvcDJZEdxyegO2l7f8WA+fB7rxDya
AHMx4gGEb2pr9H0YjmpU+J0KmyC8bzT0S8Phy5RmG0v/48lOiwAstS5xlhraeuULZRZWCO0zoqbC
x/UhQt9Uh78a3ur5xog+nnaEwuqLA0aRqF6s2tNqGmMEOmSqp7bZxZzMj76Wb6HRlxb++3MFFX84
KWB7dfbWB8VwBMoEK25VL2nvIrh00XM0No4qPfnzA4oi7iDdwXT8D+bQpMHDEWrgnLQeGJ7gvEsD
haDdSzmH9NgsLymwWyWrm8x/nKIyQvTY1cVCiFx8tZmtRAbRmMsIlIIfNgKUV3Th+E+XHoQzHVA/
GjJQe9bUiK4Lx55mhuqZ5Z9qd3jwunP9/HmUE8vBQMEG+zWMCBbrhfc7WIhxLWpyolhS4RYg3xbI
/echltR2tRoMSLfwVNBa5dxbpWp+0jemL1qq11s/0oFOfT7TZ5Ev0J7aiHRqMDT4DA2SJVpEa84K
fZkmzQ1f9aRA3Cly8GKkWbKRBX48ERZ2JWJWyzXFnl1NWNdmmTSD7/TqgIJr9ZJKo1OiCfM6Z//L
8/6N+fqbluC+tC9/cbivXrJf//rt/9bd95e3tG7+6X+zuq3fl1Y11iBkhIuhEMts+IvVLf4u8gwg
C8XsArm05fj8N6tb/l1naSsWOucivpYLveLfrG75d7rBKDfB8aM7i2jAP2F1o1O8XuZYiS1C58hB
gZyg0f9+J/moaphpmKGP4l820d6cQAaqs4sYiiPMvlPO3a0whEvr77GLy32NTW8Q3FOZ2A04edNM
9CPVbQdh0bDGlx1BE/IhT+pm16yfkWdvLIg8UuzkU3Pdo3w3JiOqPToSUmOMphTKJjOSJp1w6DBb
QNNGWGprxq4KqHE085WSVLel3j2qAGVyEIsDsiWVElypYXArBag7V+DaYHfno4Qvt4zyT+CJWWZD
03TC5i4dQ3sSnlWqGk1yrot/iPKzKo4PraLRLNJsK76XamxpRskxFLzTzdgufXM3yXvTzB2pewoE
zW2Sny2vNQnLHxFodnGpR8q+bJ8qJFvo77oR4oaViIzMLisR+kEcZmwxY0f1tMViT+kMKroJjvSa
Qx0QV+IG+VNmVvjWcUSWxVdsJC70BgGkGFBSjRwtPAQ8xZ20+4K2p+0r8aGHVqImLx1Kifnl0Fe4
TX9p0i9ldRMVD010H1l/lFZjFwOIrekp8ZfGUmFn0Y9czxy5fDSm6zJ4Hosvw/jYyrhEFzdJdq4k
lh2nT7r6oBaNl5S3vZzY4jTarXoxTr6nTbIbhIcsrm0p+hZZgosQHjmnb+dW/ceIbnHT0A9g+EI4
0KRAx614FoLw0Z/7K0MoKUkGu2SaPLNGmHi220rg21/NMzMwfZ+nX0nxrcesNs/pqyqOTxYhNj+L
2Dpo4k1kFDuahc5UXqbKzSi9oB/ZR/JXgSI9ZRBbLi7TYEKL1JwpkytUwnHzUDS0lSu6RAVoo67D
NXloU5SlWk/tJi8SS9NWu+hCFsoDnQFPUGdbUlA80+OLMmvseKCmXwW71P9qRo/q4ive0+wIouh2
ypUzcTYuceH0RqyE8Kkp7bNKoB8Kin1PRdDNdOVOs1BICgJkmpWHnHp87xeAkGoEGXGhxsg87/eW
fKuklNZz30OoO0d6UqVkOkb7Uar2RknZysBxV0ukOwWZPNSB85FJzyQUnmmfCwfoMk+KbrgDZbQ6
OKJR67Tak4rr0NRFz4F141vgyRrsmqVsn5S6U/Sxp6b1AXNzu0B/KlT8x1lKrhLZ2iWxZsvmVTw8
ojDklFN6HQzDZcuya+PDnICLo/XSIkE9+gd5gQeUqPnkmHhZAUpPHY7EJf+M0X2dmu4bHa1nUMu7
SjPsyLhGJ/paFo+zH9ha3rl4B7Fe7swgOVaUSzP01JzJfFCz0psTFSNtU3mhE2eKiLs042irY75D
bA77LSTl0/Og9W0f3Xo5qR9SK8Xo41mcB6c2hsd5Np4qv38pUa63YaVBybw2rC+zmp7J+mVickAh
+dtYwxW6d7Y2pRdSetBoCcPiPvdzcMpylWEo1rMzzFrYTRAel441YLI7MeFnSwLi6saAt7blSO2u
9e9kprsVAO5STDQlL6GBOc+hM6jlVdsOi8uAU+KNDvSskqk8H/O0uGnHr0VVBLZBY7ug6ZwW4zHs
NlK8Dxf9cp4DbV9qrepiTPX+PAfdl9eSkrM80NKieRf153W0gV5+fYe9y41eg1gIKWBYQYa0/Ig3
tYfIyOMQnTUDARlppz5mt7FpQ95ErXIvOJwmIIxRfGPeHrPrLHHyXxjvbL1MP2RNq9+wKk0KCN4X
Kh0uVwr2Zj95ja9s5GUfKxurEKsUMEu7mf4lIYTD+MPflzsQ5/vMslsPDaA9fbOtJ+KHB9Uq4Kpy
lHZaVlgG87qAryQN/FW5CzwjsM0LbT+4xU2K9pD0CzaO+yZfufnz073VTPn4zCcypD/ZEHma8gha
zeaAWFAmBrLh0pfNXqYv6BO7OuVXp+oQPBIP/hbP8LVKs15DJvYxSxJD+WitvTWVei+aCF+7UuWW
R9WjcoV2mIfmJ2yuJ6nbld+hG+5kdzoIaNXR+sPpqNz4xCdX8ttfsRq3aM6j1Nad8WpkLFBM0VV3
fOoewx06lfoFnZf98gvE0lOO3SFFufyy3RQi/VDTeZ38/56K1TqzlKHOxqhffoRhvyLgnPFgeIsL
ablvNipI8pLRfTbxq0XWZbE+RyJDXmStltJZ8zg9RpUtPYFod9L79gBX2aOAuHz36imb3fLXcC5u
lfFO7V/yWwpLcIihMK0Sz3SotUwV2VylFXzpKwTKi8T48z3yP/pGn1rW8OYXECvLmjLdkv2+OahK
XzLGKGdme/RrIHjeIqze4+Wz7F8fNc3NYvuJT0nAVyldiqHqusDvN5RrTWNcdjDeEjf5rkJbaymu
j1fypgXJiSl8F2z1JQsVsmBci4ZrjU/J3O8Gmq2fnwsnI1jYqkAkpaK0Puh9tS9iLZUMRKxHd+Ai
V41mo2DwEdzMC4f69d8xVltQq0GOhZnKQSDZCyIfxuNjizFptlACbieX5wFWkUBQPh/a6bXxJu5q
1w2TNdd+SNzKM6jIhU501p9HzrLhtwXePvLUV6NcfasMgEBlRYqBcB066IulFNxVHQPbTWTrx+39
bjpXCQCgu2YICwIZgps1ljeF5UUchJeZuNXZ2ZpBbcWJyaLJ1Khd/XmSyA6shXPTRT6FQ3v73Fom
aHVsvR3XK573zVaGWTQI08RSlC0vMMXrVtZuQJyfW6ZyE+vDnRQJGyflicUPNA7qFPVo/rsmUmdp
kTbU0tDgTc6iqvmSWsPjxhrcCrFaFUmcCpnUaKzBPP8ZoVCa+CYJc/qS8TCY0rgBWX81afhXzNpl
GtdO38PBDVA8cFP88DZ+zYmbgQEjckBdXEHobXUkj4VVCg32Si6qreLZ8kGT5+AR2IgT/ET6ZtNe
/US68y7eMjtvPumUT9kQ4x9JZfVMDA9BOl6jKZtZyEea1xtj24q1SlmB+M6VKBErPmZ4UY7IffJQ
cYLAQXzXtWZbvZZ3qQf6+B9L+2AMC0GXS4g6Di2U1R1UKyQ5dSwQuTs0vYjo+WUZb8nuL7t6tTve
BVnupTdTiSRmOQSDZWD4HR3wAjgYpG1swsPGNJ5csG8Gs1oiRasuEnTEKX/oe9nBimg3H+Sb6Gja
3UXubWuYnboe3o5sKYW9HZmYVIHGs3e5UaWd+IJ1m5TQhEI1Pz/HjhOp9OU1mdgUrZK/CPn/W8/8
bUnw/+eCpveje/lZ1G9Lmsu/8FdN09B+hxaLsgTyL2Q4r4XLv2qalvQ7uDfk5uhnoFf0Tqnyd5Xe
DaxaxPdwYGIz/F3TFDT0Lfm3+JNMrJEWsuo/KWq+3wsam5jGA1ag5iKwL1nq6loqgbvVbUhm6Wco
urc9uCjHBP/20k++CuIAkNYRv+8GiZEEkxoP8OoWh/j9ZUWyiSTd0g2ntMpMcKK+X7QWvBFBH2t+
wmjNbtuK5l2oxsV5lSMtIkh/iAFcAkkwq439qSO19+4kILSGuTttTZNOApZs2uokaE2Qo0XWBd6o
pONRU1oV0f2kTSyvHrv8foZK9lOTKnNfjPHiQ1Vq17Wq4kM4D4UmO2I0LCrt6dw/iFE/4mM9IFxs
K7i0fMlEf5qcvvSbp6aWY8gLZfrT7CqDOmgXWyW1NLUPMDLMLN9G1CWPEXFXFPgQQfKQq6n/I2pm
bU+lVb4zK2N+jPNAOs8LP8qdUSmMxLaKpr6JpmB4SoIsOqN22jzVfiXtBvRjQjuVhuIHEGs/tLtI
VWsb6rwCPKhFp8BuhwCDJ02Ka4/aY35vWuVAtadS0p/qWNIpR81yPg8EqTjAWfOvGr+UvqsNdgYT
ntkvZmmqj3KsTXdtqSjnk2q26OJXtXU3KWryqIs+ggCBIu5L+qFUIqPxqagS9WLyzeK6kdRy3/kh
sHelMv+optFyfJ8JsMWceXasIfev2zYqvoZllqNBGggXQ5IXbp5I8Q56Unn7/yg6jyVHkSiKfhER
eLMVCNmSVN5siDI9QEJiEs/Xz9FiVtPTUyVB5jP33tPbQU1SU5epaiOhWZLt4/WPfT5X9t4bquJs
VJM3xSv/dz0cVOY/p/WMTpgep98ks67/taWl9BMJVFxvpl7GaZCVj8TZq8tgZ8NP5zjybA8FjsVK
kt6uFe2pBl/8OpTgMzeN18GdsZB58vvnVuQ2fp0x+zdBWfLCVfAws3btwsG0u6Z4qAZFiKZeZF01
XcreSOZP8jVHkuScZe6J7DYTy/0mijW1Pu4+dJs4H6/39FjmQTIdKitjci+NWvvLSI2FkivqwYiI
Ok9/2Yg2X7qmQ43AJYwEsmlc518/rOioR5cYQDU7yaVWc/5mlTa6auWvTNOIw+A5DMZg7/LcRKaq
ifvXO653BKZbVU7FvpSDvl87UmA12WjH1aGbKdM13WamnR6zRmURDrDixbXN7tvIqpTkeE0dPUPl
O6cd5H5crHSbOOZ4TEgteQxGGC3kNKoPwjKMU+ZBedqkWpfEzuqIR8sjA3Ncfm1Hc0GDESj55fgd
0Ke5BRXojbPDETRZBYLlgF8TlbL3OZidEafe6J9mL62Pbqv5qC5SBMyaq2E3NUtzJwq/2w82vsd8
CaazVYI9a9jPbwa3qbZGSSjdmgfyy8pUvct7N/3rgn557oRZFRtobA1wxqluD9gbm2id1z72clwr
SVa7B5183Bcx19Mtn/k4yiJP3mSR0Ly2NblszaTOOGRw12ZqWF8GHGo/s5ZioPM85KabBY95EQ2r
tZyWIeUBZz68MpnuFhmjifD3LYpedgKmfColzxlONcNjkurZr/poWB8Ibv1zC8bgpys8+ORrr2UW
jN/GO61KGS9jxx8gRn4k8zsFcygx3Lxabi/OnjK9Y8nL8VSPevfU56tTb6y0XG5TVRt7Z229S5YF
HbsVLBT4ehJ1lmNbnLNulUfeKh5gOwVAo7tj/9wsfXctMQRtYSisxzyrtHXTZIV7B6U0HT4BlWlf
ozLL63j/v4OdJbzbG3vG8kYWJimOrCyfjb0tNfsd71X6iWtgfKg0fXE2VS/arTkN0xG/lPyECqDu
ay1nGs9JZrknPWnlnq923NUVPE8DsTawa2DYQ1FoKSL4qjxNnmbMoLSSZtxgIMAyqftJ/VQUgdIh
Ccz6JzEW1jnT/eqcSc15KRORHqZaq/7UoLgSaZzWc80X81R3UrwlBTP6tPLhGBRJppPf3rTVT+lI
olwRXHmxWtV0aNfZPmPvcM61hTpi02ep8zPaa/4y4d/ZzsBYHvASdzdl9+Bjx6JGSl6t2oviRTjJ
cU7PxeiOr0KWTVxByUCHb64L7oc8EZvWz8sXveSPcg9VgNVt6b7bIr2ZdmFEkriPaCxl/zx4E5PB
LA9O+aRhCOs4LazNIrFC5ArAJxQjeawtbQZto1L2Ll1QcQEY/WDFXjm3cTGZEDj8JfOuiWz0zVDh
1tyQRhpY+8X3ITBoSvO+oOcmz8bc5T/DWjuMyErHODaNP731SMivRqd8EIfjfeLPEdlc2OKNy4Zl
vvfr+KW8CSXy+cEHNmjtpHBIrDeWUUUi6bx45ot5zpkX3RJ30i6aO2SPpZ9kMP46A25WkrjXyrF5
Y9vM76xT32jajqzJ8SHL4LvK1MwPq8M9P1V3f4U9QP+rBNVxObEJNKyseUBPQN7/UOAnymcv5hZG
1+pb49GavDqcgplcZ8cd/wWVMTwvhiMwds24Bosl33pua9wXUfVNJeyyRlGnj2kv4QFh+ri2Mi3e
ck2JQ5C1+s6lk3uSADu2Iu+6x9Hv5cuozwtOt2qJ1nHhHV6Nvnk3TSP/XjOWJ9PkDioq8nb+8ftF
C1Xr2dBmNC0n2boIwG8qRG7zpD/MnXaunPLblf41dcVmAqpj6wCJRm5XMwcK/zTacFBHfzsFe5LV
Y7S1p8yx+CJYY3EJFV/d0lB2mRGDaG6zOWzzoz48NPV1BQ9d9U+eiPXmzSyGcNTOlrjq1qGyz0F3
m803UKymvu3mG3w1ffkr2udZj908qoZTlR7Zh0FsHcJU29v2Z2PhFvjXAsEBgJsu12S4sYTCK+om
sNeMM3kskeaYG97H3eT+1OK79Q4iu5sP8KnOh6Glp8I2aGCDKNMEAOWtc/4bgNbVMB65SEyk3hVe
lTVObSqI62TBxbTcHX7UjcgaeDP7St6XnEUVVQHk2YqT6TJ11qOW22Heim1mlY+6t4RZKU65finS
ryKxIqHuidg9MBjoTf11LXm1sdZ0VZiKY0f2SF0RqjgfhWlsfRKzW8sICaR/t5Xi8/0wy9fShCx3
txXbkHSgZpIbPKLwLTjd52GzkG2UTNrvmlS4s4x/mQWwaLH+mTDHeOY2A+vm1Hycsp+keOH4Hinh
+Ov8raVVMGGct4AlwDCNp6Q3bjm7bbNMeew+msyNi2J4sHr1MFdkRi2CRQGh9OiKB1g6ic0R9aBP
xbP0wRK5mLD4spQu3xeYX6ZRnhfCMSUQF6crn4KKX3vqHgVOozWZrpwgp6IDPjbi0ej4pId2s7SA
jmuPjeyXzLsXKdW78IPNaFc7W2dWkrwpAaNmmdU5XZdwzv4r1/ZS9UBdKOq8Wex0/WIm8EwK67kM
hl0Ae6YkmWdeQZLaCqmF2Jm6GWl1GzfyR6hbKt8M6oOyy+Nq+KEa3fru31CkD04Nx5givp8Oqbn8
g6m06NeshhmEn8trXag06jgk80akOswjCKuGe0ictQd0eknrcle2XCFVB3jEiuyxjw0xP1oTeojb
hEeHm9bBQp6ny8EV2Qv8JC8UvI1W3t4WqNei0i76epIaewRNxlWOFstxUJJou7l0pgebq6lMra3d
Fb9kD8cYPeNUiIPiY8QLgxUQK09vbfLgZgQdvBx2EYCIZuPDax67KtjpMgkdchV8rH8u8CIB77gu
iJVS3mUdMObN/sZ1OBuHgSLxG8Mn7C0Ma7O3oTsKh/Fa6yny9vHGj7zR2vdc/Hn635yXOwOtHXTz
ePLnDZ6w28gtUc7TbgXvugbN1WqwuncLstDsmtlQ1TPN3uVz8yAx8JrpuHPu2sC02Fj2Andn2FjT
vdx41ROKdoQzuJuxSmHf8fF7ac8KtFtX6CGFwF6n4OyqFwqoje/W0YR1uO/3nr4rixm7V7avkzU0
FNNvrrZ8hYTVBZGXGHzIxyL7txoXsl73BWnZ2X9D/uZ5Rwmoa+DbNE+NOKfMtOziQy4oRF4B/8ad
uw0qzsjPvLfjWmhbukeADPpTkE6R76M16/WBN2k5e5oelxV+9NR86T0ZI/aG4nsyYfNqIx9x0m4l
Bp7Kndm7c4ToJHS2b8H0aPK8ZaJExiG2UNHa8UWSVJB7kDdx/LnM15MqmuzynOFjahUHYNGFJtbX
pLQJTzbu3QbeRcQvpqYeFlko3HM9UaqzHzf4+rKg2rTdLUVlUfKDCONfml5dL4/qpsRV7MQLrRbl
JTDZ/yT0IF8/Kf3d8B8DWW+coQqnkaf1z9fPyfDtWLFbP0zpSWtxyPk7T0j4q+S5EvVj5vzSaaSP
+8zAq6pvA/PDl9u7zEORMSlqI569GzXsfpAfo7U1kmMyv1VjtjWqxzn/autDhesMC3GEhzYfPqpZ
w1Q7ok65tsGpCPYphwSNOfICIbqL2Ua+yK+1fxXui9kv51Z/0svP2sXonJ3S6hkP/YbBXjT1BZoE
nm+PXNYujVbCEqyOhzohXwdbreJQrg1uRIdfRLExxi6OqYyoNwJNIYllND5MjF3xWcEIDTT+ETzc
EqRZeinL+gQTJlrmJpQ9wN+mRqzTwgrywiR/9rKXtHzyjKdSZ9f8rxOIKegAHD4etmu8xoQdBwh+
3rSeKx+vcWa8TEh0tEq/ttnfZP2jWgnLLoBzzgnSv9zN9lX62o7/KXn2MHyrGhpVC6greBmcHOIW
5mfroyTZxhxiETzolna0qXrG1gknOW2CzIzl6od9ire6Xvc2jvhAPS52tnW97NkexrhB7Ijjehuk
v/c8h8A5JAwY5vKlHP4NgvV6nj/L/Dzz2s4AtpCT7rq0O44TWc3dL0n/IfkOW03poQOhoZv/smai
/fpeCaFYs7NtXnSJknv5lfo+TQaUNRW4YvRfUxkO+vdKOwZdMqx1L/SQjTjYG23nFVfgBmVfKINi
ZyUq9E34fP6tbcEmG0bcVeauovCVwBOr3ASSYt8ksibu/GI6JIYZDnzX7iS2vvdvDqLc+NAn/1hy
JtbmYbbLsAZ7lvj/5Thk6/q1b/CL/5uSn3qSxEqw+CycqMRWu3y3s/86Gl8ZBt1JP01g+pLV2ufC
g0j24tTvFvZjt1kiRzBlreudgTqtobXI5yFK6CumPzh2vXNdu25jJt+z5HHxnlrzvwbxlJ6Fi0fo
gZSPA/ZDz0uvZrlsvabgrEPOM1nhmPrHLH8T/o+ygqgbzNAgtQ18LJ+eHRrjwBdd3Y+cWOMzK9uE
0zU5q/m/NHfiUXvJUOzkVFm29ofqLBFPcnwsCACQeGapcfY+LAp71SLQa3Gl/mZ7LzJj165OZFh7
rf1sSZsUqOH6ddfTubgdxevg7hLrNJZ3G3g82Pq+phCVzq/ufdn5eZ3TDZEtmzlIt4VBrcSPk4XD
/GBW5pYCarfqn57ze0cBDkEQJRwgJscSdJhtPTyV65vWafMGFWXkKurRuXOnjRgQa1GwGHHAaC1t
n4TO/EdJ9/HegrV0Rq17kxoEb1eL53SO1vSl7Aj68PVLu44QjL1wsurIMLVXq0CLaLDDqD+97p8q
28cSwcIKmVFo6rBStsjg4Pp8qHYWp+k5U0+ddcbmvy37n8ZMQ2kTTS6egjINvXWJC8N7n8uv1PGj
an12BvM6BhiJWUD1jDkEiOFaQn9z620JxDMIeDA9cazKD02uD2l1Z/68De01IPVGJ4CkwbDT/FWt
9Z7V6mNpDgMffUWC49oFodnJB6EPUa2d5+yZPJWNzLbT8mLVx5QKoy43AQxAxwNFwaUjwBr3BvDJ
fHxI8+eBUIrN4AVnJ/h1kjma7TUekmAzNZdAPmqrs3fqFRDoTXUHG/WiaL24NPW3YBaXsa9jIh8v
LQItYzZD5Xqvk7A3RudiNk5QfMKioCcxFYFWC/w/Cam7SuIyQwrkD9G09I9U83GK73nK+1O5IEpH
Zkhn8zU7c5wj/I9GPX9zi+TXaN8X2sZ7Ldz/ztVxqv68lbg9X4tsHLt8pt6XURxy4qRk0B/rad0x
WNw0q/uwJP1BrMapntiEm3myG5SMGRHsNdc9VzhWJp07s2STmI9uREQMbFTv2GbjIUhvFWBFp/DP
llOHZl5fSoWGctKouv2Xqu52pSv2pI8drTohV2XBok2+SrDEGhhg3Th73ci/zkLPHzeWhgyuGcIy
E5Fi51JyVXbqpy0Svt1in1oP+A62o35RK99RwVutqVCf0FpwmjZVd2wJMkpGCjRjRYMHXM05lwsj
Lyrg2qYULoJTKZ8oOVlHHkvb2w42V1iJ7ZwreWgR5aaxqDKSP7iGpgC26QpBr/lzNZqVAArXxun1
AqIvURAmLUyqMGjX9n4luiI3b5rx2/W7bm3jlfCKZWxjooE5c9FowHMUWR0W3Cs2F7opSQixvB2h
GruAUZSq6xjuBONtmjAIV7mXk1GwbheDG3kYrlx+F+k0UdJb5NTw38Hs7O0xGqzizMDi3U7XW+sn
VpgZxhmV7dti/LPLMiC/oAow3Q8PHoRwZpmh535ZMD0lQe/N6F/HPv0b6mlH/szT6LucCnwNMwIp
8e6WvhOmk3iB43E/Drtv2TX9xlq0fystZcAXlCjvdZQ0jsily7sQk0wtz39P6+xFW/+U9yYQ0Vb9
NTcEXkjS+ZJfqfRX0xjhXsvaDgc7IZdlSr5Z3jhXH0UxrYU374tl/U9o7otDGGXffWo2mxT3t6RJ
NMloC1s1OJRj+hkRwq6svUfMr2yzizgtrEOhn5x7r9UEt4xHNJn5NVTvdHfh5Gmp8hcGm7ugQ2aa
Q30MSkEfX8dEYaEbNT+dyvqZKkCqdo9UtO8jSpmbzJxjYBT6XjO+LMe7adQRpHqQ0TDHxNfkd9Lw
rc3WWzGQ65Uii02DzZKLzWiw8x3Fh9vkn3ZP0UYiwBqUkvijOlq4CY2JGXOad2GACq3N991g/eV9
y+edYrhU6yZXBN6u04PTaNBq1r+cssnpgyMU7T9R59u6+HK9mYfI3bepHlUqudhz+6DYTk3Traus
R6G1+9ZCdP1iqdM8k8XF210tduz65Fu07qVPf/xBbs32b8CD4hIwYtbd5p7/zAJ9r0/f810kQK24
cnBzqTxm1NGedrWr9lj3XM8oNBlkHtp0+JNJs19okcxZnUSSP+Tgi5syO0JFPQdzDVHe6ptjVQ/U
H+OQh6pmvVpOEGinPKZgiRPezKLVRxT3SPZK50iUrSCqa42VZ1wD30hjZ6D/rTMr23n+dK6Ed+Cc
2ZgkXlb2cvJZOMRa6n5kerXve6ZCm9nLmecQ9MRDLasfHUHGsyUDybzDPrbFODWMXFukgn26UGOp
K/zC+s+YeyvMs+DblHCcicgr/wYGZ3vh29jTJbsLt+j/aiIqXJWpx87tDyDr8HbPeTO9mpVrxU4z
8ppJy2aiyWmgW8uwM9Nc4z/PstdhFK+81OO/2cnrgabfqc9pOVkXW4j6uUqT4DZAiP80i6be6atw
+g1b+O82Md8Gt429Rl6TRY+TweAtCRJK13HRDhpBGhurHOt8w2wPLqdnXha7rPjVhXoGPGldUZ6I
k9EgnCVH+Wbm87JJBdhto6qfM9vJ7q9LG3lrflFp8snAjJfb1gtrlyrI2dLwvscguMs3ySTyyUHS
CuYz0KSIYFi8mllPZp8tEx+Ca1cvC7Dpye659Yr1lBEkFnN8Vk9LV4CtFvPRsaZr4fqnLsdTWLD4
+WmC+8ApRRgzem/uWPG2pE3Hjsofn/G0Wa9TSmViEtcTJi0h3p3gqp0AxebMTBqz7M55WS67QeTM
NOr57PrDszWrr0quf906uuEq+j1Zng+pqK+550a16NtHe0XFT2T8FAYrMnHCgtKwccVhwcESteS9
fIwNgvY5zeqNKshUHhH2bEeXOBE3aNx4vqfoFTQasVHakW8NNV6TeZ+4aywM5Z6mWdHrkfey0cvx
qXWyh4KbU03Js7Td96l2L3LJtrOwD0qY0ARL8lNT7tIWmNWmt/xDGSSEtXT6vqGVJ9ro36gXeF96
ViwKNX2ou8vrAMJ0my0kY88DLbbqTqObc3RhsR28S+M3YKi1crs0Wh4Kv8FQoxFrFMyzsZsmfDUQ
3P6K3r9/lAqNoZB/fau/+l6itnPaNlHDpy9F6u0Jb+l3dWB/tFV9DjL+cJCXXtyk+aOX+bgn9Agd
KIvTIj3ZHtsFLS+taKjEdBo6uMDZIvRnX4n5JH293uhqNA/rIpur5jZT2NNlRoh3ZLRWdc0U+v7o
FKyEGZ13sBFItO0zhG5Na7DGKTj52eYtKxh3c8nrbYscmVw/I4/8BhF+D9t8sfR2o49V/2sNa7XF
wLvxSjrBuRR/82RC184W3X5zgqRkvmeY3mNNQmIbtvWYf6mqxXzjTbZZRrNafZDkruyYeiGIXyJj
dOnSpC3+KX12GGpkZfvsTb5dnY1mtvb2RFgscYVjQ++L5ntTlf7kfwcNXQKVVpB623KoXMbDTPiv
nVqHqErZgAtrrD5Nmdh/GkFx+3pt6thkWK3HnhoNTk2dLihauQKZcvXYarra5/0dXSs/+eJ+690X
h+JrRAvLypy12H727z31NNlG5CiPBjKxymgcqJTYiJ0KNJ+UZO2bKpvjYpIpUxXPhqMmnne3PzVF
wIuQFM/LOPznVnZkLE4sC/cAnHc7F1xqeVVdbFWdaWwvWjHfCnc4a0773UzNzUnZQ8z1iX0aUCnC
11go7/J6jvma/xOG+TLktEZ9m3745ewwhUMUHCiGETIYP0Hj7UetfB/19P6wxo4JkE//y9g3uQ5g
TGnizUizQ+/ho8p0Uh31YmWOm+YBxOA1rj2NhlPifdK96th05a1OJR2MBTURP0uCjX8cT/7yn+HI
faEZt0JYtGA2MwC3fxMDuYpjay57K/B/Re985332bjYpF0jHEECZJ9ZHG3um/Mq7z76wv+d+OM5d
cam0YfguRF7e0iWAe+F7o0n7IEGz0CcVav5wTE8RG+P5/G2aoxae7t7fCybGR20ZcR6ZtRPOi3Oy
liXO16pk/M/WLK+N56VrtLCZq996qUOkB/ylrreGJf6+2E+HKyuwdjMPvX0JOKYurWzRnfv22jwL
xg/MjEWgHbvAf1hbtZ/t4j9fqNgONDPWkvysi859Zg5Sx0Y7uNGQULqUjsuhzpAKfwh0m16VV21S
4LWaZad884tQ3wgg5danufBYHzW6T+2U8VMO+k/gkQZK9OInZdVN+B45gwVod6/1L70979TyTyhm
STW5ZpNqzpUKLnY9EoOeHe4M2sjTmzGSnRElCevwIrkEE891v3jPrSauCFPj2Wy+fIJybtIQTnHI
EsXqRe++NVcnQ6/rmyx2q/S56Y23VGG9WdZ0jOpENeyeu2HTlSmmmUStX5ZYOocvk6mlyIb3qmjI
+ZrqA4EFaptIgq6kwFSmguKqjci/a8kH4cs5NpH46z6jaRZC0NsSW3zqecdQ3WWeb5+sIJPT3WV0
zZJpfbOkOfwpq9FNYicBRlSC2DvrYfbIBAw8CEmjt096m5V3+TpR+Mh5PU3mozE8JgzSLE0n/HJm
KmdtPSVuTBz3rec/6+1wn05XKSwXYre8dTjNFfdVaaTMd7TxXv2z0omdyXaeM9Tz2AZRvgUrOpe5
drNoYl+99blPV/jpGrqGEBMq0o0ipSPVvv1q8F4LP30cnQpwR8t7as/xYCRsagZCB4mPyKzt3e/k
FVx203DttfqLlpLzVx4ytsPV/GUyGltpbpTL9HMQB62Wj3b1ytEYTmQUpiN6lczJg4MuEqzRFRDg
vLiqpj3haAvt2T0Es7+j4nysGDMu5RhNcj7nuna8t1ATFBaNtIA8Z4Yi1LVLAgZX9Vs353HGLliq
U6nYXvTm05A1p1kSSBo0ySmfS1yCfax367mbbY7Ymbw5UgJ953NIxo1szo5ksIAqUAo7cnC6mwFL
pnzd4MKNliaNpxrH35fuFx+cxrFw2RXpc+gVr1PRXWyW3NVrX5/kUFME+7Fois0iFjQ1+4r+2en9
yJi+ff1TBNt8fS/VZ2++sDdu101SHgPu6mk5pJOJMGSPPp/sSlQgbhH2UoQdVj+D3DPBYk791NWy
YaUXtlWUy/la1K8jR50M/tmus0PQvwm0BKXGYepQwtChivvoI/gaGzPWqXys4Op7F88+D2qXDU+G
edDYe3JoTOW5mX1yi0/ssALmdZn6aP1PtT6OaQv+hvnXCKAt+0Ae3jtqZ1FkIGfDuftntiOv62Ot
v840lPqEp1Q4R7tWR43PWnXAYJbnYH3x8zZiuc2ldih6CkT1bQcvzoR3l9lJXzghSY2bTlKvljhL
s7CVz471qpNvGdzVtvFQPjve0R0e2vngD8uma2+QQqMU62bJjp7mqpRzqNmkElX4Z4l3c23eqGdS
UMO6J45PB8TwPpnXvp7i0jqOktXJPbtMfCQFPtX+r6QcsNj3691Dk+81pvGSvUOt+DKTar+s34F+
Y0Gz02a66EPKQM7Pji47P/u/OjgEjNC78T+v26Ek3FcoZgw+lUKPW+rJMiyYhEhdj6ap2jaMcnBQ
ppj6VBH5ODLL0J/ayNYYaTEzo8Liy62nv3pGeeZ/ZuJndCnp2QiXxVnibER6YFYsAtqXdHxmGL0p
fUbdLNvsiWkotlqiGYl4wwkmsVEG3dZjD9bzmzBN2EhiwNtPNfOuYtBtmPNaOdMipm8j3eC9UajK
c+/yOBZf5ugf86ogmGiOuvscOyDH19or95Jjw9XIkmM9zfY3SAH4vnTum1UQ23xo3Dd/2VUrjxhl
zFzRePPRybAJJmS3hGkO+X8tI30c4Hxch6n4qLD3cogYkOyddmeJ40B8uPtNnuGRSBteg70xQa22
XjP7NJCV22eE8g63QgtiZsOMT2EDZII79ZpZxbdQu0BtG1e+Oe0DRU9sSD2sinKbI6dePEGtHBed
xTFgkNDab7P+x2j5zUASIvYKpavisnxIFqKf/Tc/sG6IIRL9GSFBKFz7GDifTfpiNcYjkWpOlUbN
al66cdyScs9Y/VevZeh51V7oYtd7oWW2Gwvtm4kQMqr6+cFxqYOyhUOVrOxqU4/jg96ax34dt5l7
H8d2B4sKHf3jAx1NtGTTvpxYKM8cHe1an0a7P9pTNR2kap9NMvMdTpy2vr/kRKNmXxROwWIdMiy9
PttKs9iZC/2/9yvIxmTUqC2UhBixi6SNiolJTmYQDiR8vMwMQO7VSRy41Fzs9JdC3WRbH0sO0aka
do1JYGy2bHmVt6uhtgXqlM6RdKU/99G30b37nOIKYLV3wHSxn+pvBpJH2z+anGQFNRIujDLfVRny
Ev3bm78MggYtb4mYOMXqrv8imdfOvdhIlkijhDfkZ8DDicwsLHPgS0G/M/wlUgWTAj5cFUDbLXky
y1enew+C+dZwLPDhXAu0WOYgonsMZ8d+oWvYQ9j11psU28UF9ziSS439T+nchuVHdQWprkQmd93e
yC1W2iwI5+6SNVeWGWq69d6jU376NqGfbReVPh3Uc70wjeOQVcy3jTkgQpSvc8J0T8JnKglGLbEo
mWezpx95m/RH3Bqk3bActQ9Fh7QRu3rSbZX13Qk0JiBo5cSlqP92w14rPt31jOu3q555E2U/HmqZ
8t29D8Vb7zZx0GlhmhN4OkCsL8F3hl7wM2o/wf39Ziddv2uVHzvaEK3iEQ7CZnZevXlrL3JjWeLW
tV+GKUNSzWPWORClZgbhvZVtCZ6NOu/JTgkLhgCkDi26m6qM6zplhPk1Ge9tqS6CUzbhJFhuq0Q+
pn3pE4sF4yXT/iz1n0IWRziEt6JQgus5uvtqZjAB7iFt66iphyOM6LH2j6g7It37c9IDzSFr/l3L
Or1mBdqj+rPaHQ7yjRNcsjzW2yeS6zfO/JujgFHvVelttZl9tPpLVp+E5CAigT1CkUNDtqm1uBIM
wht27yvLlxcmwKgCMSxy3hkZH0HyMJZ+5LF7bWjIDbc4jEN1W3KLmZkdKjTN9vBJYkPkas6x0k8G
P1TiPEEHLguWvP9VGSoJuTe796J4TAiX7xli9T++/n7n8SVrcJOSmZVMk710p6Okya717sOailtC
wQmhh1REFIeLLENSaHnTvL1huc+uPxksbakV2d3VxVOFR2/5n6Pz2G4UicLwE3EOOWwFEijbkhw3
HLcDocgZnn4+Ztcz4/bYkqi6949QQHYm+eM8YqqTPOKx+/7eFBdbe41bgrabXTE8DckhJ5bKrD/a
5cXSbpnx2mX/kC/o8VlZT93uc8qmSyS+UytHIPRhrmECo5eqKHU0c2Oy3nBDj+JUdv4Qgk5SxTy9
jAXqnTz255Gsi+rqLHduEpdI2KpWN+SAPTQCKtCaHgRJHHq0R63gDpYbc0E3VFJzLarow9U6yMnP
SIeLSJ9K/Xuhk8TIXUMjYo23ZIk1N5JNMBFu5nJrpA09oqq3zhRVi5rcBrgdOdR/Cvl16J5y8zL0
10H6zgUCvl/dmd2quQ6WvZWHz0U/l9XNXm4jPC9IsA4BBe7upt9sd65pzwGAJhsVJ1O2qQyOns5b
FBLGu2fTOoTs+QaPzFFvEkD24QnPvNfaMkq8C4OCkp4yy7eVXZHVbpqfK0ElwfOgIsdaBOvMrhc/
VvVCvIc6ghKGblE1rzm971K/U9VngA8TFq+tj+S8e30Jghn+SPVZyNamjQ9tKN2r5lj2lJUY6mYp
grISO3tdormqyHAOiEJ25/6rVfPNlHRvC/xBrp2MCumOc220yR1E6FHC502AEm1acuQdw4Sqohxx
orRttVWNQXsFA3PrUHndRcfSIpGBHoNwSbaq+VhlQorfKmhzsSLkDLJkN0P5ejMIGgFeO2toDzHS
RMN4stPzZP60ZG7PluTGRb7Ne5UNsWFE+HFUMjnRJw3VHiku0+29Bj3vY/B5HDnIBXkNNbR3N117
1S0gKnNHsgTSfo6BpIYUJjQFNc5ox35Hpcr8ljjRPk0GtwmPFqRFUR2AYd1IvxK87XHpsIcwgtaH
hqFVjgt3GHmQW8Gg/jAjWgCycLNUF5FcakY04s0DNZpc3fC1hETgNIYX4bLsLi0oq+nse+kQqW8h
Pd32KeGvN/KnY7Rer77UbFfLJ3N4gyjSfuGETVkyzemnj3eDEwVxdOh6HSzxbll7pDnoPV0VaU+D
Z1l07oS+WaI5PqX21D6rEOzRwDytkhTO5hfVgUkktYXUmUc70KsJ0OgumayYIfkTtZtU731muHkY
Xs1GfRfleZHzbadou752DkaCR1Tdds0n7WPwaMbRGPguBJYgvzBGFBtov1EnQ+0Ni9sVaDqapjji
CtjFahvEEuNF1n+l+XSsiTD2C7ovCMwRxADL2w6M1UB1aIIlZZq2JwH4p16bk+Y09LN4fM4qRIaL
SfRIFzpekaQFcqfyYyx0lZl0LLmiJFRZjjEyC7YvRhjzBU68r5s5pGWCwoDtktTfGPBx203Ljbxi
JA3xX6orl8ksymc0b1KwFPYptLKbmQOf5GGLF4TPu1rsZDMrVq3ebSmk81yYXFvlbRR0HiSLGThE
5BgEeSQ8A3GZe+3ivI6zcwJ1tVvON5KAWqpWyC2/SrHtQy9wRE0teivEk9PaTEEgD8pTGWptGjHf
h8Wh6OyNnB+zTJo3tRLurEIhPiZ2fq2m9VuHtP+sOzdEWjZtfUnKLACE2rc8J0mpvxm2eTMynp02
f3IURjOnOUMnb2cjuoQtysu6at1o0rjgF/LHbW32esN65AnnpMqrjuoFjZXzq7XloZNHjprlsxM4
WwcpB5DsN4v9bwkp1YZWtnkKqZJxncqLuf6Mwc8LrulrJz6MHEVn5aa8D2Hfo/kk4DVVN/1ALx75
7PFung7zSEzlEvkUCnl6qX/JaY6UKdl25pESJ5ZNxhYLLSz5NxvRpKAHLidMkwapXnj2QOPJBIO+
y2QMPiDfC2z9hpSacjUitI8FNHyc4MoEzachzoXuj5sRgkaankoVz0PD6Q9LaX8igx9Q5XFrzZ0B
ve9W1VOD2ab0Jyjc9MguIBHgEytblRjImhO5JGb+FLWfiBzl+YIexbC/DNJZor+2PuTja0LleH9p
jTOFC2V8Hpc9Ws1aPCogztl3BhDhtvYzECbkFU1/zbr3sN0J6i1KaFuJR+gQZ8znt4LjK7r1Q6CG
rwPCxvxqhmf5J0enNj+PRCrWm9EMEvvUtscYAY3FiZ+6ke1xvrTGM2lbLj+aPW8YeSKYFZSoy3xC
FwKzt5gHwIWQwpnsmcSssT62Yj8PN3n8V9eXKHWZB1kKCZ6TvATBvylqhIA/lYLOWNwG7ZmPLLSp
qj7om+0ZhQRPZld6quJVn/yrSvh9t46iIv2cxpc1uihGb+wLNmCzblC68aFm0H80zl4FSqO+kOm1
eZOGu9Z/afl3H1+Wkm/AokP2curpseLNf6PxUJyXZfBJ1+LxQIyqgkbtTVRPjvOn6kFZBoV2Z0XP
6RZZdrllbDuuh+ijVS9V/tu0gGgfBYlgg0x6kI6oZl+EXz2i3PQH30em3+fnMAu3coJYdHySkCpm
oJ1fWuHTOUPEujvIy8ZA4mmQo5NMf3Yyo1FGFDC5DjFBCdo6TbvprLZKrUJ2EutVbVWNq3qbjuhb
0M3NhZugpCYjzMjOioHK9RSmXvuKGMuZUBZ8lcNO79qNSW4DK2p5mQlCkvZGxt9lv5q4gTepgMfr
iPBXiLTfoeFlJxUQdMg+ih9WqFGuPKUJMmlHYaRcvy1MkNmdpgUauR0ucWgGWXxaFj1Cl7FUvSH/
TLVVuPxsR4Ein+txI6qfOJE4sILW/uHXUtNnKfWqbG+We6f+1NpLL1/klvho/lfptq2erOqcSLqn
mp+gNHb3jhOjRCcmAVSTY+85cAbY+WKOgqIFFDiiPBgWG0neCeE/wIzUX83imQsDPgahLjEWbu2c
6Q+yfqExjhqUa1/8X+y5yA6A86OOIU6ZK+xlr+eHPuXIVMkYYwbdLFaAjITCA0DTZ0PxFOLhYLjN
K/0pzOqH3CopP39pzQ8N3KAxDhM+hh6xzC0tiWBCqNNsIraS8aTm7xFH32wfbIjn8bjIn4vxWLpr
iooDUE4EXe5nSDNxI2y67Jw590xDpME0xz+DkaTqWaQAMY1nIW5ED9IHTgvap+wyMzD0HXSsTCCU
ODDlWOEpR5BXpqcQZMbeFArBF35BuwTcaIUCHimqY34PNvJwVvTwo5xzv4kat8vcal0REy/t3svq
I0VOt4QnZfgnjaQSzyeBoskYPnJli+/Fwj63HjWOa85/S7SLizMpW6P2k7KmTNW+pCEgIznO3uGr
CRMa7tByqPWzPN/jmY92UtK6QVWG+OWxnxqsEj86g3ncPCbUoV02YAWg2eBaENoG9Qs80GaftbWF
kyzWZXVrnOQCwO61tCtcC/iRwHXIgtNQ5639UiizV3dMXfnmhMMg0Mn+ymCetw1qfsCiJnmvhqv1
WY7ntLv14dUS9FRUx8T00d4KLo+yuQttm0LRWhsrPyNvK8ftKhRsdoqGGuZSUSunaJ4QKstI0I1/
9G1s6vPA8ikwGdqtta3m77mVuG1KL5dKr4lmV+8DtWMyObd4drJsG7efemZ4wC8GlhJ55pziueRK
eHPSA1yLMZxynefS9A39iV1Yx726+ISRuyPSNGNfGrwiyjlWggkglU3aMt5i5iPaIowUqTEa57F7
EvO/EFlRS/Cc6PvdODm+qGm9zweXHwwBYvnU2qNX58ZzY49vCwBZlVIOaGO5RUc0dADXAxxoYeBS
lyzEzNrWDvWr2cWJGxpaYGf1wUozf5z6bTRlntYUh9kBA8Nb840H55gZ1dnJyYrvj9hWxuonhUtG
vHDA64pqBTHRA2Nb0IL+61DxJZ85rQ4ywl2FY4Wbfsm31LHs4ih80NC0URVke1zkSuHAPTUBrQ++
nGnQ2Myr0ORVIgPfEzbRKxto8VdVM37DXN2k8yk2XBUtjYO4q0+Ve5bG20WPTLhb0Nx09LqM+5Hc
vNQ5qAD7lQEAERFxbBQwI2+WHXoJ5x8tQ0jfxdmyxgPE464oFL8Q/W1OP0L5HcHXNQVpESjwx7Ri
ZGmDIpbPJqC1ku21cUSQAPZe3mSCDoUNJ0baWji6zLLo5N/lkE6ngyRzDqsT/MIlMme6BOxt1EKf
EP0buov2yxoo2vyYcH7mPOcUXnmR/CnnP4tsbw3AxRkd7iQ9iB3eJP2C2G85NjxNvYUkNBW+LGF0
MdN/cS58vTpG8vfC8EgEKPeN7FVJ+GTmEllvBnJLCw3rYVQ4+tR6r1q/Q1q94A/bpcKg/Audcid7
2vihNsp2ATaTRiSM8KCCnSch1hyUaVEp6tKR9MiwSpmW3I10/MbEGiw6o7UM7OjUmSepqPOiumOH
QcjlqLdKt2/0Rb21dnuYDFqfe/ncRmu8Z+JqxWls0ebp2onExJ2D90GMvhFFARbl3Vzl7lQbO9q3
uMGKS6uJ3wkOKe0YTkfZL9lNJeVmkHKXhKe6fk6qW66gp19rKofiGse9JxAVLeZXbNNBl3zqrXkS
xegKDAeYzP26mDExLPucbcQhWXBwKB8W69AqB1q1uHbo+JS+7IXQjqRFsfhkWHmVE7GFXPTR6oTe
9LqxLevVIALwRwCnxO6Pc5BsJ97jJbxoA5tZpqT/JHqidSP3+YKrMF7b2Aj6FsawoxYBVVdKXxB+
THqjHny6rOoXkaEJQk0vCk+AQIYlX5z+ZqvUcIWoA1itnTjczzEPkKFsIIgZ8CIX0XeI/zfZ6Zq+
gdDDNj9tqqx3ZabnycI2ESvqvxjRel3j4GiszVzAcAFTFtgq4LQ75xFabmQ9Ct5zdPU+xsRjFhfP
JpVTNutwUWMHzUgYZRxSx4+x384kLFbVNquJLIVpsJzdbEeuFDKhVUwD6WWWKrRMlp/x+0akS8LD
6M1xNoKJA09nJxQ6eIK8ZhKmwGswMAIOZETNFcEZ4RBuUzmQZRhWAJ3Kftfr8CnOswB7PfJdAFkS
EUnXvDvmcAlXqbwje44DC4pLa4jkV8rcXBtMSYRfUn0rs1erb3ZqWB5SRfe0lk9+1WxVo97WbGux
rn0UhXVXHTivkVMusr7MhF27ZNKPaFQE/R45mgXS+njIt2Md+UJO/EyKz/qaQJqyPIs6fq1k/bCu
qWZ21tQH7ak8HJ2vU+Rph8OrMX9Qi+ElYLw6wNNA7FN4KsZ03w/kE6yBBnXYBRoqfKr8po2RjFuT
tzIVlTcwxHa94i/qi53w30j/fQiKDUdQB0r0KFlQAhTkAB1A2SW+h7nWnsZSe5d1gAjEOf7UDUEW
c7JgfJDQvDf1pzrHh4pD0WKCAMZngo0Ci5LDqTAeUVR6Gr1/cZrs7KT1QPd5Q0cCcx0mYueclbAW
lHoVSD8IMJ35bzO8htibvUKf5hDkmQwiDntnmmvKrWsO807PO7CF+GMRFio2604sUGBKnOGWM/EF
A715wH5TjzVdcYuyeh6pjbQrCQ00P0Eo2MniDz2T36MxfCEoxE2aZO8o0dNC7wmpvNFbpLfX1uhP
GfSFDTkW1fm5qcyTwvHTJswcBsJJ3tU5js6SnO5HkCMzXM6K1t1pmXRx8/iqSQRgGPtqrFz7MvRb
1Gx6q+7TaHTrJT4OFcxnzEzRUtBGdu+Uf4cd3FVs88s256RoLqHVrIreh2zzgKUECEcMC/2Hg2EJ
SWBgKNB/drSroO6m3NoYOk1g/VOKWbLM5/OcNgfTjF+SIjk1JubadvTB1SCnsq3dw1dK+FrEcsq5
UfM+aDouy+SmzZSnNrnXY4g3Zn+B5p0bnq+x29rYucJx9q0h9rjfnuic8/WuOxm426biI1ooZdFy
Bpt8L6uoL5zYG6BFCvgaM50vfPmp08WDgOhLr1nE3JJEy+6mUJ/bLrhoCwHIGR2s4tJQ9Rib4a6o
lAPVXmyTOvJQfYRboN5urwvrnxR153FkviyH7qErvb/U0k2vwVNGo31XDQ6OuShABvVE8dWMP4GD
IVKoEtyQ8/BddfXgSXrFxKwVf70YxG7JeoB5HR2EbdPqbiF3tgo9+dXKoToAJioHpzCkuyxm5bm1
1ovOgASwEmYBDdCsRImqErIrSctWGmA7pWT+KjR0NCzulfbdyqtHVTZeM5FdE7lBQuxQEqNKEI0j
BaBOidcyk2rHrQqNXrK++bBN+9LPzgAsyNDhVN9OOaN9HRzkTYv8Z4WSTDtdhj1thuCSJlACKRbW
oYM0yspBd4sBjNZcEMaoEoN5lw427Fb4z5jqb0rNAi2VnjImqCbuD3PjmJuotd/SVFyA9Ny4w45s
JR9RpvgxRHlrSg87BO0NLUVsuzG9zRX1uhIWSqvNTqPmW+Fr11XbsPjRajh+CsMw0mtR5A1S40my
w+eOwAgkA0bNeDGn59GiIDKPP9eP7zxhUi/N1a1AN2tEsS8Sm8LZ5unvMKlePjWBMz9UcqMV0T+3
9VdsPYQysW2ggcDMaJnJnXTuDWWLhO0ejPowp0Aw5p+iBjLqWCcOdOMzl2p3KPuHirxXMR6tMjPc
buPpL6GLLcXJ21W+mg48q1Ncu33LfLgshMgwoz6JpAmqiqaxoSTGlL5Z1O9AMl+jndxz5azrh1xG
48kkVyLiXLTuuAwQxhlh4VQYSuPdcbAIJ0TAoQ2yLRx5b32DRrl5KZvncNjO9bsU6xg+EHFnx0wl
vVgpN5XsJvOB5kc35CzamR3IlqWhHPxx8q8secg8DCLaS+nKLda3QYmvUEdndQpPWte+TdMxYzE1
uszXlWKX8PtLxjVMOB75tQz9PaYOfWob35IB44vxoTMY9IkD+8B9C74Ry8kZIxXW1mdq0L5Ujo8M
n88kYP4ZzbDjP080STcwOGltbGZMY8t0N5mxkDrj1IOthNDzW/Mdcao3DXzS508rIqj8JTK/7Ppo
qLQ6NgSUgxaF2etSLHAee2Vh8mIbDsPSizvrVcoIcTPxPINq9hYISEwjUMfRNph4URsNAeM9ok4O
oCaY6DvQw/DR4/mnX3CTZ9LRcECmMb9UUbSTx+K0JOYhwRzTDKinOMHmRbrmLBAKvu3hKDEtx+o9
k95D/W1YnUHPyaKCBoOEJNRVYpq2+Dmw8q8HtjJVzMC8XfXXPBbvDcIIBU2K3HyIMv4AzD5GLdR+
JRe+TcYzj4F5nwxquzBWEUv01Ynpb3I6HGLaniVqyzd5ClFd7/K5ATarwrd5MP8J7vpNr3V/I9ub
lcnciIUmttVKjhvp8harvK2XrldJ+5gbd9VRKK18HsiNIl/8OqOjaBqJVlYoPAm37MA0aMso8bHe
YSferGLTYm0oyc9dqd8lQInJWWNp8h2x7eeuKC/50J7ScHB7RvuZrksH/bCAynsa5V8iBzfD8Ctw
sOfLqw7K31tnQxjPnRF5LYX02w4gdBPrCSuVONNu6SltDKb0TYMjSy0TnRlncM9N/qCPdlPY+MmH
aS9jGuLp8xizdhbDy8Dg34PzpMCZczkdqJHZOZHKBYs0qMQDyvdJnixjuhZdcy80Df4SbNemTNkk
cqHvUq9WjFNTAqMzJM3ADXxs9aY/IE46RIODuors0w6ZAs9oMqZHTZffSVN6j+CzB5wXalyRMWEd
ifzwR2wBVkzkSxr5IcNtXfKkI+8q05inJhhZccpc9qNc3ssADKUKAFiJkcikCFxXeuBrfp9MQE11
gfdCSjuQa7G8l1b6Vjr1c9jwK9Vm/1pb3CKwDDFsnP1AU3upknVF0fpwFxp16rfsquuqeaF3AYu6
I76nJX/vQ5XhbHlMZMq3izl6fStKdxa9dlZ0nE5j3tzMzn5dJO0yWnUU9GQTbVsxfmBvWBU5O7so
fqOiBX5ewBzXMPEsRI4Wj7ANhBVdSUe2faUGXdImmsF7h+rxhiVeWcRNJtw1H/XbZK7hBY3mS03j
97nYapI6Xaopfwo7jLCx5rz2iuw8WYX5oov8W6TAIrkYW1hlqH6N9DVXGV9KkG9OOGXCEAP+3v9L
xXTpWsxjXWYFaCdxHMeHUMezhz4/tWSI/wTz3Qsa1xMpvsg8APZ1PvEUXfLLIOvOm+GmS5MbQaKB
uMoGMSfwG20XYAcndWXhcJMy0IbSdfryo+2KS5R9jQCs3ZweJkfacCzmaTqD34d+YuOIhTWpJbPZ
MMkHyUTYpWP4jQ5oaIscQwSxHkrrzmi/WfY2DuSco0b7qhLbWk18pXIoG5dvBVhZFY/voVPsWudL
DASUhR3213LfFFDuYFOaSml4wtjCn5uJQKox/Fua+TuR/XnJzwVek4EtTas5L66VyvM4G5S1Nhpw
L+YK5VtkyjmVUAQ1fRIM7Q+S5TrjUM6FN1rNLil0WBT0vtJ4VXIyAOJQOtm6c1raR0aERo1WuKnT
3ZCGr4Jy4CTW3RFnhcXnpCvW2AybjUY+xjh+C2QHZNNgvordjGCCJCmBCqLjIF8VePWxAnjv3ZY3
ZI0QM+GRUCROXCF53Gx7jmRq2qA3cG4CB+WlCiufbApZ8NmGuCetqtUeeQmKqfyWMkHYSL70/Ls2
er8MO8pJ30lc2PXdOYMZmlaqJnxdTNIVwDRzuCCVP3egogY9m2l0yBESJs2Epzq+CqvfDaDfToRc
q0AMaMj7tkT2mTB1xB2j1neOugP1vNfFDSoY3vBKPgP110MYDLiDSsyjqkbkforj3eHyqBxX0nYJ
WqCUz5miGE8jlJQiIQnnpa+mcF/k8gEI4WbL9rUhPcjAxCWqGRWgseeqpxghWr2xUKtoWyIIq3y8
Qn4ioOQni7urIZ9VOJ0ldH4dENRC4+HkeU1J4em69CnF3SzK95G7d1KPep9fIxn2W1OPczJhz1Vh
xAGLjW4754+oukkt8SMT3XT/dyaALPTWIVZtz57DwAD2gzWgzuI4gR2lAAbTbFGOoDPiAMHRwZyC
XTgM+czEp6G3j1b3p0y/MRtMOXKdksKJ7D4vST6II65tWIpicDspPckaTDPVFlGjHLAMvakJY55u
YTpmK8lEw4pxaxK4kcjCrlxD7BCJLmNBlPZUx+7H6aeNP0OCzEp9uLd8/OSuvUeasqv5elO9lBqT
YsYj0Q5v8frtcPqlWE2s3PDSha0jUq6TI1+jAk1oX7k0JTCFd7QqwUoYgth+JVAIH7NRlURF6GkY
mC3JJE8JHFISQYhnwQS2d2g6HHpwS7hQSVV2M3oIPRzvje2Q6ZAgRHqzoq8Y8aTUvwqc7h1VkwJy
GpFVw4uprgsYljWRkdXER9Umoa8deacIyDBsdWuBmje8LBnDvqQtmBNot5klXl6m8/jWqjWzOPhD
PLsdkRBtvQtJqVLl3wmxgiIpW8WqNiG65AxUQkWasYwqRwBsJLzIktwsiI+6uThSxI86+9S4HkbM
OiaUTGE2kBgnbI//oqY9ReWAO0bbJka2r+34HSdf5KoohhdKqrD+QveNwPcGa8RWC18zhlpDroKO
KC1qviHtFFdD0RODb0xkOCyC0hUdc09k/0m6/NtJ+cU01AfBnhd5TG5kTr1IGBY1oCtLxYGvKy9S
UnxkSu91TejOs76Xpe8Kty1+HjYQuMhGn04G8hHSq0ieSryx6lGRp/OujsEiIsDhNDWeF1JZcLuT
KtMys2BcIPmnpRVTn250GCPdj9gCxH6UV0W6ec7mNT3NqR+Jxmtj4PmFowyFSaZUdxCzfDZWh+zL
KqnU0BTab3k/YVD87Cj9CCVrGw9BiA98rP56+96MD3heVHQtHiIkzUTqJMoJ9DBaFRIgrlXihWUw
qk+r1rZF3Zj2eIY/nLJ0p5yZHrNycpUdB+g+Bp1TmKu4j1knMkXHBPrK3+qGf7q5je3EdUD2BuVD
sSU0QmyZyOXifofDAYnkSXKob0k/ibnwahUFcil2aZ6cR9IEpvS1HGpkCozTtk0AH2AQ2mSdj6jj
RtlLbD9bPYch0kOENzUaKwdMeKLUyEawYxZjgJC4AgdNbK6Qo0xwAscLs4RcG1tThz4137LsqzUv
Ou8gCqqou4U8hDVpGkwm83c87uYeEWckv2CuvS31d4Fi3agz15Qw7Ap/nlNo94zfbvElnhJ7J/Jb
YvNsVuZGtuNt1SRPKo0RsEfZXqaRySqzo8SCNlMfEdMwpsQHFU+r/JvkfyEvjrZmQwg+n4BMiwa1
TOTzOEoua+hWVx5GGG6G+NaZQRz+FsMHTpeFxV7RLxw0xfKaQhq1uyH/UCywi3zTdQ+zea3rbZjc
jPGGTWNob+my6SRcvs0LfixHJ0sTjQQ33cBOmv/VpQ/jndiBVaDeAYkCtp6rRx6/pgOaV0Ab1B+6
8bW0nABBb51Amaoi3RKRtUYnKctZVvXd1LwQphdthgx99hCyTACIc+jI3GQ4Ciqke017tSkckOml
0g0c+tHDzO5SdFPDS0LoSvvPwDCfvxgcWoMZeVb/Qpa6xvszgxJhq3ZzVgeh+wq0W8QoosnbGkGp
Yz5y3KQ6Ylf4KG+SnvDHBILJSJlTv+G7zR26iw+OyyAX71EDm0hgQjW8MdGZKYYGJvn+YlauBmnS
9jcxferzdzjvBw25dzAnL06MCrmjz4rpbr6tzqxY2qchEeReM54FZ+AUUAyxnsfRnhSqxWHlvYnk
qI1fhGlo801z3koeyOpkc/jm0i0jfVO+2iBwDum7yV5GwhFBgJKDlXnjAqAwseFUn1TAn0ykgSna
OA2Qw5Z8GQ03GQAQSYTgYeJPd6b5XJeoWLnKFkj6dhVjUbWL4tIg9Wne14Y/kT+TwbPPzL/lRZ4J
SCLyxkQ5+NpRX5QOWO+WFizrZkW/WKIaxNCCJxz5GseWzOKM8ZVP0UFaj3CUk91dGW4hHlj8RwSt
gbwT9LOH3yFMZ/Ri8Rb2W/Q11vKtj+daPy4IwdQKzIVysmgXpvJO7oF9QHY6ZGno6Il/+r/IndRb
OejZsO1R389zYKivhnKaq3uWXXR8g2nORrCb81/E+U7ymo9PVXOJbJtQkYM2M+0y5ZPZuNx6+3PS
/MViSFH3eX0oNBqdp0OJOM55t+Y1J5VMteGmgZL0P/3whzpspwEU26jv8rWxbbbQUq7CCOq11PSu
tYan1e3L0OhbM7ZOE2CLNmqHVV7C56HMl/fGNK4FkRiw1G8NpWokPnyS84r5QRxne0156Z6mhHCj
kMfnRmogslRPVfG+E26G8B9yGIuYK0kST/2p1iJvTjjG3+cYl0zPCPi8ABBGCOma7jkDg1t0WHwe
u1Icl2KdU541hw5k/i/iITE5J3TOKez4cZ7yiG605UUH9xtiAmKVbTSOpJmdJBikYnnvqn+Dguko
vZf4HUXzEQ9frbRP4M6MGqLQWGNprsvwLtnYJRTiJ6qzyixG8ir652krW63Xlqeh/CkQAzmL6TXx
m5PVbPdvw7KZ1epSFnweDTza9hMmIQvWWhbkPpwKLud4CaZsdDPer9l8zYv9FGOWzvfpWk/3bvbS
c5rhBkIJ0euf5P9vIh43oUa7hLFUEuRMHTT0qPqvOX5ooe6BkZFxJZBxn4ruK4p4cfF2JUN7Vk2i
0qRzP8H/BFpjwk4SMfuURApKLzBh+xojdhWOzkX3HqlcJwnFb+uGJeFNkwEhjO5e69VWhxBW7WvZ
IaNI5qO2IssZF/r30C1uAUAQV76RTG4bftj2Z5P6ibhrZEGXIM+ycatRBRe8E4BmXiRQvgB2SEfM
2+yarGiomyznRZuFW2qHHi4yX5dwxho97DZ6nePF6N9hMr02wrjBa1mWjjvrzxrCmBybkVrOB1Ug
ZcTAYGW/TV7t6ac9ZVN7EOpFkv5k7dJCPppsJ0q5A9ywwoh/4+BpOhSoVMc1rxmWX54H9Iec9jOW
/rfa2YVVtG2sp6lDP9Pt7GmfaSif0h3UIGr/l8h5H1siOSvOcH5T4tFddRpA2pxdvMblFWhp1e4j
1SxXSTgNx9E1MeJ3FUMLWQwtJ2mDaDozc89MrpXdHwemd8Ks/CVldtH741yV8GkkdzBjTWW8Uao7
0Vd0ovmazbveIDN38ImvDYAliQwzyV30FcUkYBDwJ8XdFoaFs3aVfKOswFO67TrxtCCqnZMvRSH0
wgEDst0YG5QjPUdYMQ21Pk9ASFX/XBHfB76oSYZbGuaW/MxC8F3QulUJbbW4vSRY3xqV8rgc4Qq8
3qZTj7EnB99cOLJ1XAIKVIm52mycnWH8MfSRLFXj58zuIT3eGUk6aXqYa85wNT7FfbbTFOlga+ZW
tymEW4OoasXDeB1gjIXVW8jvRj0mUNP36q5tpDPRUdsaCULch15Ib1yDplOPr4qSoPdF9NTLJ7l7
LwAL5PQlUfZSBnmbccyAp7TGvxGbnt7WW0n8x9l57UaOZF33iQgwgv42vZeU8rohSo7eez79t1j9
A13KakiYfy6mB9PdxUwmGRHnnL3XPmYWN0zDMw3tism4GMNlhsWz40/qrHCdFdm+KdjPB/leFN0V
WG40hxyVg/4mGWyIMtjX3IKfJ1aWlpbPK9iHXncV82jpnrLlZLQLYJ2wXG1cYe909wCVdzN4W4y3
zAUEpMd6rivDjQRzW6fOvOSHKxKqNNWLsqVrWmvT5TznvMqo/xhDWlmod+KMGV+gWSCfRrREQeoq
ZxH1jFU0UyIDdl2Ocl4ebLuU0YOnOcpeaQKM7flAQzPyyueYym9fZrZ7ai0tPQOODbe4J9wHuHDt
q5oVFvRU1fIZA/AW52oo5jpYxKtkDGJOXDo/jONgTgfjzjwlHugGDL4BLzTNV2U8vAtWzru0BRFQ
q+MR6tG7bY2QW21920Y86UpbwUDyp9l+GJIqKRSF9LhAccwTFjM0dEagM/ZV8HpxsOZQkZSDgSwX
ZU89ok4Pg7JDyNy6d3aqJuu6mRBcaRiySnRldrSEFjBs8915o/Uxon832A11UXNSBvNjquyiDm6H
lZYEwPrCiR8t06pc5VJ6VyrdV6IuC8Wd3OrOwrc8fa3jV3xWGj1FrNIb9GD6sDgHir3KiviUiwKm
OEwS7KxFfg31fC9IOXF8dEeeiXkj+rRClrVVZdfmPE9k+2onNQBYRfOGk53nLYOANK42WsB0Cyk2
buzcGzwgORQMgEXHyKXb4hqI+jVvwyyBeGynroZz7wz9Ghtkci6qptlnWGyvlERMk7acLT+sCvXE
2QmTBZCRpVKnI9KZzN+VRRwchTkAbMBjnEJY5l6loe0tYCPlt0Wq8RsZJXri1DVu+MZw/yLYUljI
nGnM2urdtdv302aYobjE8WGQBtRmDC/DZjTfaKpa7cyyddrILTRqnS5B1DDFapkHssH3wS5UVAiz
mZd5d6FB/5XHglnjP+C0XKPaLOz8EYeLv8g9s9lkVGjrMnDUk6dbCEQHPTn7Sm0zzahyh6W/NY6a
ryiQI1s6rvEQshU2bg2YtXaqGtSN7fktolrfeszpLTqzyk5IiIFxcKe6OWesyk/wI2YOrD9Hrax6
NaiO0i49J6Etmlm6edB9ic+pTaN1SYrWdUTT94dk8imb5t9wF8MxTFMjk1yqkoQa/vsiJyfzugIv
FJmOwG/pVWYJEMRSk8ssA5D7R84HcMbBy9JvggCna9F1N1WL7Ax+B7aqr8kVVj10doOkAOti2q30
tqqWjSnsvU8HZNMMRrUOjfazDVXydnMD8SuaI17BqKcXUnXjD5FE8iJIY/o4Uyy6NEjRJD9ZvwjS
0EdM6L4eC4S4BdtgWxs7OXWtkpBeVz4UB2DSbFmdf+4FXa7GtD6xPj/jmMtmodndOXG8ZyaGOtrt
TNYWZJhkvA87R6teyO19c6sejlPCmQUfoXvj2wxcfQfowUyVaHaURP0IRdycf7jL6n9+L8kXUk3V
NE3n4jbrfpp1gUKaVUU1WkiHqUPyPlRyP4IZWQAcoiZX3kOp7q3UmAkHzwxHPNrDM3eA1ydfPABH
Ac1vC2CigdZd7xHDtGcFA5Cb+augvaubx0xzVx1M5qDFjgq8wqzfQmdvOuhEAAag08n8g9sfIhox
RbvKLWtZFntbP8LxQwTyUg7JCibLXimZ1+goxlBqmQzK8we332SSTlZebVuqAYMWets4zAThhPQ7
xjD3HsOwNLD1feAa2doaonyp2snH0NEzn9rVvd3ctYb/5mXFNJ5fZNmzT5ptQ+ldmlSZZAKHeCJC
u7mKaOQInChlF7PZY6a3GJnFojxqOZYOgL2HEcq85TfrED9oDK4/jiZ+QL+wq+5QTBVBFJrvBNrQ
P6Ed1XePDbbELuyxMPvpJvWIdO4RLvs2AiqEe0Etbwo1/uAIs+lDZf3Djz8lsHx9nS1bSN0m8Z28
d6Jyvr5iQ1yofl8SUYFcqFyRadxw6BhGwqES8zCAf154Vq9D+6iaxyAe4hULVb7rMsf/JcPASn56
x75mOv1+5Ym4tw1LmoapSvMioCr1EpJ9E0ISQ+zF+Jx6BmSk1ZSHoXO7OxFgysti0zlGqRUeGznV
AxFYVpYFZZHaspvriYXMDTf4qooEdtXBJE5lQHVbD254pQ8qPgFZRwMlz2CgPxpy5LBGi4s4Z4H+
/1jBvnyd6fb/EYWlZTIuo2DKC+giG7pY2sEdZNfE0LcM7OKGjRSYQHeOoHdoms0mr+uo7lNmW9//
0KzR//FLc1Mtg/XLkOxFXz8K0zO7sQGd8qLQDUsgIQHoJDUBfhILV3qsKeMCtJ92oAAezZ+yqnrr
XOuWyO/7MkqVpa+4Vxnn7llm0BPsqM3z3L0BdjYp31SKMQ0dsmKuRarf+QDwY9WOl02VUDVn6zFG
P6i1NGNjeZYdEzl1BD6tnh2sPbwpQ3HHJopGccI4HAXzxqJcjPimsbLzEgrM2PUc4vEssfe5CQEB
s7ilF9Bgdr6mrV2DQSC2hlzU57D40KyrmLo7DDd5jQbCofcZX5fWCrV/SKvDqG9G85EYB1oETKoG
8ymjH2h5W0AkB9cuWa6CzWAwNhfKEWspmECgvJQZacJEvfXnDrNuhwZ4GgLSmZS1Jq7toVlw86/N
FKfw6GHw4xDWGuYuasa52rsE08BC1+pT4FSsNN1RQsRSadTEY/CoeMOTTL2NG3WrrGKCkvibKKvP
QVtuB29q4bruG38Qn11ghWvis45Da8XxU511jnjtauNQxf6haaNbp0a+rur6GVXCcuyh+QI2oyQ2
yIH2dO9WGaIHc9wr4aZ2ImXupuOnXysvkfEuuq2fPDr0wapkOExgnZHc+GZA/MD3gZWrUUyUKLEC
WW5MNbw2ouLF0eiKOi7OMipetzqU7jbrHyh2DO6ldo/l7ZSGESVVgOd3UB6kuwyVhzAxTp20GBqY
j7kLewntt8/EuX4acYRM7XkDFF6bIy0tRuNs0GYIY2NThu2618ONYIGv3GoTECGe9YvEhL+vEEPQ
PJSAK1ARD14PVCS+C7DwVbgLYQM7ymmgQ+bDEKoQc7i5Sc+D9i2mJ0IOo9SeBfQ4RnenNDd+eRyt
TxnfucJf6xS/ZpewE5obE7ewx9TBozGHIGirB/qpC4qnVGvmBVWbaZ4shwneSKjIbPQ+jaBa1iof
Wrk3mn5RgkiAsznZ8ZCBaFj9IYmOrHN0iC2mAfHgYkH1tlmJc7tS8Jc9ClVfu9V7mDxxz0BKwJ4S
LylqaElfiKbe2SjSm2YQxxg4vT9VtOiNPXzijXlnIEMmNYIZ1SxjRgiuce055wR7CHQ2mvrqPhRE
yE+mAbgDjnAPRoRpmkKnF+bc8xFsGeZ1NTVGlWNL/6+xnhXzPWiCFdSRZWcuq44IalMuRKMufKnN
xwYekMdhPI6rj2x8Jrd63nh35XCsWGuQMsxKDu5Ti6YzjGfWatqIJ8NgLJRyhmK84eo0P9FN2qZ3
O3liO5hlsTOezMieawxZOutXwrnZj825HtOKBgbX9+9EyD96FDSBZ7B4wJxNopMGddz2u6U78CD1
2pKgmQ2m37OrUgkgilkOaBFwBxnrAp216SZPijGcXAYuIVz6tqEJOgSLfkCqXtB74uSHMwmqvyLz
Dz2sNnoIXTtowc0NIO9jBylKZa+k3pxC3/xIx/YwFSXhcDTaamPUPkaB/D4U6PETevgdgtyeiU2F
D2mIPmBK4/L1EEZDde06j6c2N166PMQ6Z5I5wm8bCiAsDVMCq7l1EXajWu3vhgCMFU0DQ7ceWtBK
gqODPZIqOSLOTjs8WJHJUDkunB+2Nqn+vVXbKiFqjpSo93XOj183FFo/oQ7TkEhSzM+pOcJJi7aq
b9yalr0XA6GvwI6JbHqrYx/f8fBgejdODJwN4NzMUMSJ49xC9yYcRrvJbe9dkwa9VAabaWZdd00N
MMo+5wG3fGCgrOvDxibRb6aVFu3x4rUCKRdV2bHH3us1ALV0C+iTvqzy4OB4+TJVpuFYwsJXvwU+
rnyvWfsoYSGJzZV0vAqgE7UYEDUFAYNgNsJKfufjoyw7/lp2NKtwWnm8zGV1rrPhvmuf6oa+VuKa
rymU864stqMZbJiXm/To8P2NffDmY/jjTgBN8SlU4g1cqActCDnw4rSKrxk1reU4DVCt6zSvr5L6
1IsPuJm7yA63JOJw9Oq2TcUbq3PMFUO0skxc7mFs0nDVIWacWtnfMoZ7rCqamqOzDocByRIArBp0
l2WGS7WK3onF8klobco5b8+aE+QpCawNaOQFKFkwJ7yhGM5cGjpV+eECKowpySXVcYtXCZJoyEhM
InG2VFB5FSJ1xtbkuNXpKioe/MJ6dYG7agQ0mUgjCUngrmxyobzoItwg3r/zixEHBU5mZuOQEQ/l
lEv2aune87SGq94xU44xuG63JrAjMmEPxksTTx8a75UZRbdgCuxw1ZBYkpjg8rgTsBE6/02112QM
bdDlHwhvmxGgOFeyxzGM3li9twwNMqXYc7B3me64lbqRaXCj0HrJrXaJwxS8Oq/px4ApudNpT9JU
LK17IfrNSFgbaWwYkkwmBU8JU2QtpTLJ772a0Cz0rBERaCbdOl49h4WwsYZtz9aM6I+prMyfSK7Y
QxhbO3W8iBLabsrT94e4v984i6gQKRDlaJZN9f31jRuVbEScT5JjiXd8mY2YbxuvSW6/v8qUcX1R
EjiSckDatqbxbl8cFJPUHa2spSRwa0b5budAcqHFR/lJYQosdvO/X87RJb06i8PpX9VnWLdVY1Q0
FBQlTG66Im7wQQHrKkk5nGdN1vxwEv67gWE5f17vIjU2shIzDRWuF2lIZzkUg37zpaSfkP90/P+v
O/nnpS7uZBZ3DX40SluKeu0YDnVNDApxJ62dJUcRMt78/lb+rtYuf7p/Lwh56+sDYipMxFrCoxe5
XpXXYZqibdV0owbr1koc8x1wdjD02mekqFW/s2MPEoxjxkQufv9J7OlK/34SE2OJwGhk61IKnZg9
Of0KfxQ+ZEoqnWlHZJaMDMnNYKnkiMyAU3ioUixzZ0h3A4p2y5zkKi7BtlDOM/24HqrXwC+YetRX
fVGtGip3kQOmYPHULHdR4oerXbEmHhBXwwkT8CpKd67vrswEe1cwJ44EGBuTR9c82HmPujpcjP74
WLX6ygkYohvK3lGqpSIGLI7vYXCTKRS1geS2DFuHfAlVc04DZIOEA+GIIRubxTLQsP+3yixMy5Wv
fRJENHdrZ1+Dq+cnnvuGWFHUh8QYygIbsxYFnOxrNAmrMoCeFxJTVxzMkilwkOyisjlY0I7MXsfN
Jh4DCVrDgGuh5ngarB/eZjaqLz/FVFJ/3acvnkJ6EFk0iikNqwPCJtJDloUVA5Ru3bVUbBnGy7Ki
2a3J2yCVO3wK6M8G8suu6M+nwwNoLhE95bl6StDRmikTkgF+tqP4TzWqaoR1y7TqQHsVoFDVpVWN
nzqle5D/6uPbhvrLB3sYi19EWCCwIoSEoCgRIgpI3kwYoQV2oszx1oF2l6pkQSAaabs8m6PF2Ch+
u/DQyOuwGbC47IIy3lItzpWxOpuZuSz4bEQZ7lWBIlvP3nx1SuD0h4cod39p8AD9NG6RhdAuN0r/
SsvGdwQrzARVxDOhXhvcE7z22WiTA6AODMcHygx7j0kngmXxmWBrGcaQHTZY1zreYstaw9reiSTb
qozOu0Ks9fgmBGcNuXVJE2c5MpHq24TBKHw+8HiQXxvIiYYAi08CF42gtMWN06IWSNuVQSO4Arrp
FtkV7Zl5kkWHMk4WQa4s80yeXY8JZxgfWtZC8Cp4/klKy4D+SWgTsox8APyUpVk1VzjZkHC4KSOL
Q0GzVI1plovNHEv4Q6eJa9N1X7zyLe3vNe9jyqArB++GV+XKqOFK8Q/wxZ5pEMC0iRMw8c1zg7Iu
buAhmh46aEM5f79GTM/dv0vE7+dSaqpGD92yWYR+ny//WCL8wvYQwNlgT8MmvwLvjaLemPxlnq4S
cyrjG1FoBHiEfYVgKs9/aGR/DWH/5/KOipQJUKCAeXrRyFbFhOdOSGYm03dElUnpn6DVIRZiMrgm
rxx6ox+2nt8b9L9f+feqKC116rZZuqYR0PB1VdQFTa1oZO/Re/cptRjqVGH1PjTN1nP6pROXK0tr
lhrowqpOVknlw8YHMYYfk8S4I+dpaKNoUOjP1X1+S0bVQ4+t/Puf5WIT+f0hdVuzCTrXabybv0Od
//hdtIYu4OAl7P+FVnHa1bWe/M9B7lRLLd5NzXPWRo9HyChtAzM/J5EqzqP77z/F11/nrw9xedQZ
fDp9QuP8SHshW3OBSU1sv0Pb7cAeuTjt5OL7K37tj/1zRUdYJmHZbKGqfXEuSBSX1ltGXG0cgIoq
bKN9YaJCyUsm72xkLrjLRxI52tHofjjWiakLePFYcPzh7EPoODfxryZsFGTGmPBlFVUEH7oxiF1i
pCGNCL19g7xjI5pJin3T0Q0qOxnvLckopGjz8m7UPPP4/Y34ul/8vhGWyjlTmBz/HPX3GOSP3z+2
GEhqdYgEsEnwxORUx1veYBSeZWr3/g+3/e+raYZtmIx3dIPZkjX9/T+u1malOxRhNaWTR+1BgwS3
ylWYuR3hqj8cSsRf1+J3NaQGsZbcF0uoFxVrUxd9F8VcC99ce0VKoYR51vtXhUb0nVqMxboNacx2
QjBBzni6PVsjnceoe/TqjkAzUAfmVTRpijAf6vPv7zvB8hePwXRagoRtWcKxLP7n11sREycCs9CQ
9FU6SQ4Sgje+ULTq8sIl6KxkqOiikcd8G8q16zUhvCiFQefSqJLsSWV27B1LC+8LCZ5naWA160sk
ITBfv/+gf39Olm1L13k0DNUWlz16OwjATDQ8ruNgQ9yRYLcEYK5dqzjF2qwdHZl4TqmmYaV8/P7S
4msJxMOpc22WbExAzAQRGX+9R31s220bsWrndtxuFCt4deAiz7WESKAucyEB5vBusDedEr2j4WTQ
mik8BTIKSiU4XJAl4pjcw+8/1t8L+/SxHIE425Iq/7kYW/SGZgRWG7JceRSBTVXpK7p1I+GMpQb1
C5oXXMR+rmW1dm6k1OiNaMGK2vfD91VCBsfYXFmGgvQ3iBIaip7cjaNs1lEXk1JALdvdVkk9/q9v
uq45ICZUx5QaL7tzseS5Y+KNNsoJ2rw2gb/oR7apOllvsaX/sPX9/bvxuGi855ZlSl2TFzco98u+
QQWCwR77/xlmrrmrEzd4/v53+Hqk4OkwGGEKvojKGi40MRVkfywmtaK3ne3whaJm6K5pxGoIdjE7
eI6z1dtSeY3Son1tKgYCdTmqD99f/a89i0VcNdnc9d/zcWda5v+4eiejoOnx5S5KzRJb2VXtQjVA
ZhZBme0aQYsKIehPZ4q/XsbpK2tCsJrxEwrjYv1M2nYs2JetRWZGyobvbl9XXlzt1CwND0E5wgPy
RLbJckX7nw5Q/+9m/3Hli5s9dFPEjN/T/zM782MsRX3I9KygITSgoCDkB+N7bPs/HE/0/7jLfGHe
fskK7tj2RTmjjbbdWbGD/LhEDI5csa4Qd3GWNNEnNmW6DeLWPni5DYFgBJsxMic45HpsXzPfJ7Ob
OcZLphjJY8s0cW8WgfiVW32LcjYs+eUAlal2lSzDfEyeM1ERjoM5D6NGw3CnxW0mO46p6hTmQ3Wr
FfDuCWjpxaRK9zfpUFa7eqBTYjQwX/BiyLtYxenTUJsmegT72YTKY5tMTjtsvNeqdIjuUQw33JCk
iFotDvqNhQdiNY0OPxjc4LDG4gYp4PuHdfp1vpw5Lh7WixdSgfrv2SVHUc9ACamQQZYMsFmjknpI
VTDV/0+XIzFG1SWbBmsjEaumfXG5JkIuoTc5HiPVwDIQ0B2d1VWMz1jRGE7lrRauvr+imFavP77h
X5e8eB2zxiIcoQudhfDd8TWZOru+b73C3K1uQz2yZ0RhpHNZ1fo67OHKRYJpt5YWRMVVxD9BECj+
twXin09kUI0bjuZYtnNxE4quLH1jSG2Ig7mHmJpD1ioMw/KxAPl+lJlfnvOqtn44YV0eL/+5rGVM
xk3WRUtevDFtPjJ5cGwa8sKguC9CZKthOWAL14KAwjrCOaIUqKJBxOq7wVRJfKh9z3+CZ+XhdKoz
8cNR5+Id/v2J2MWnFxjVgdAudnG9L/ShDdBoEh3ZHVOAL/dGF3d7jeHznPe5P+MM08/fPxCWfXH+
++eyyIgEt54zvn7xRCiDHdIK8UHyh8aWKOqrrtUOZr+IlAfuEarpWajdyAYENEQ4HQoaIytFy0HT
E3WA2D8GDgITBZ5YITY8XdtqYNKnoVorZhlDXPmgyq2bI68e5k659YNqIyGvpSWS11dV0IkaXh1i
UzA2ijRZQ64F+gmoYyK2u7PSc2CsIZuTGyZ/WrL1EDdqhx4bHDEURnrK4KBhCKn4a9tuW7rfKUyy
OlVXHn8SYUBQKV6V+qRX8aJuOVCUGkK2bmZUV6h7Vlrw6uK1n5yYkeTBR6JNlUousLqLh23d0+8H
vJJCWDXU1QRvyiflHkLPCSBTTKBlgxxUX1/xvXDG99eWD1zmtXSBbPTpoi0RzjTXA/IXkKVgVm7s
4aC1hBONaGX5h+IJi4afLGRklOV7gbJ4Cg7s/Z3FQLWDV95VGFQmJogLTGjm02SyASkm0F7dLf06
WPGacUbgONfHW6b1JXqZxHvOe2dZFLeFdVWBCQy6TxOaS4YzTXNf7CRn0I1SwdfvQ906Z1gYO1Pb
NJq969MjDlxfG09Qw1icX0My0QGZITx39moYMlImcJ7nouFkHR8lk/n+RumtTd482Jj6PYNejroB
m5c09tISWJmsLb76kuxHOzdgHjNR9rG3jJCEFp65VwxIyvTgfG1hj4vBMTEYvvvORNQiFhNQTtbc
+6k3y019ZhQDxGyMIkA/chnc+MVLVOIItE6ZshfRpvFfdGwcVka6u/1SQQHWUcFVhnX203M+DPi3
UkQn7javrvK8vOcXmQac8TK1bzqn3tvOquSO2yx0tXntYhYDbc9MxfnghELDECuavyQKBf4WMHaV
L4tYcpwSZs9TDkb+KPCSjDoAJBImbRbTOiNQDNsorOhzKHFrD1cOcrCqVwiIv6/JxyALWNuEuNXy
YocEBe5dXyw9cEdN1gNNVyKDLhmQu57f2PT3DdkMdeVtTcIOzQ4jplYsMe5+MoEgReEcm2tiSqlw
sGcSVqwruA3jZ2ltdUmYGqkVG8QbcypJ/MlEI/e8L+EVmzDP2yzRbkEnq96nHa0Mv55rLele1dkZ
n0d8YIKGDPw5W12o6jaFo6oZ75r+TpDLluYBhI0tCKYZIvtZgM1SeBnxRe6TU1ULnTN9SGOO2Bav
MY5ZjTuI/DGO+6O5r2K6kQgHunLLIC4gYEetGDEXYDFtGLre2mFZVl3WlMe29plB88aIqzx9rw20
At6mHJaeu1axgPohER4ZrrlrWuS4ksivnqb2zhSohacsv+uL2yRu5718bhLCO9CfDMK9KmHmpHDM
DJ5WA8cd+AWP0bAR/RrVax1orqvB8Wme0GjAiK+6X+qAi/xKkL0p0N2QiwA8a8o4T6s7C1BKkT5l
IBMFWg0FgCv5FKTyWe5VV52nHCHR9xBbfXizjNnaVddAfglMpo/qWuavpR1B3hZYWfDLuzxXLfkb
yXMUXUsHWG5kAVGvNz7jWaNkBA74Cdc9tHw1AbapHbqGBgFln3y20jcsTYQeQJajObrwSGcqYNFN
MgNEvWW3AlToyWhKWEK78kvPSU/t9/TbsDEG81bFZerfa/DkiSH3E5gqa68+DTg+MgvjufprEK8C
J4vTHKOAcNud6G/GFOGh5MEVu1iJN2VSPJs6aupR3/p9/+QWv/OK74O+PMXibrK949peAgjEqQWg
fUByr2N9w1EiPdhNssRS9llJblJbUOyt8uhkTKpPwYOL1spV7UUExJ2v46knzcSpUN75EDcgSFjx
Ou320sQiNsI0XfnK8+BZMyuL5kMbL8PmfQgZQ3Pg2oFBAPTZe/uCGLka7LS99tM1CU4AQ0zQ1ttE
2ereSRnvc2xtgX6Gru0ixqmK8Zq59NZv8HyRH0mAH4PvEovUYPrHWOJoCogAy7216T2HfbwhOLdq
ZqR0ADdAPU4+08qQ3q7I5ZKwuBFTp6nf52RL+enWRlVUBSClu+MIVNWLN1YH4lbMzfzUjAmnalA9
gO+KFnQzI2JpY9kO3xK4loHT48ZBzg32hFQ+IuoJaUOMa7FYYbv3AqKRGB8wiqjDKxcduYIHQHpv
bVszSHgKJ+4jKkzTvdMnj1b8Zvtyo+P3i4mECAXG/pFoCKyTkQ56zdJ5Z89etSHQb56Zb26Szw15
Yxlgp7ty1dMpHXVnnQ5ycuWyDc09B9RWxq6GS1yE7K6klanWqiAqhiDp5lwhHVb1ConaR1Hc++Rf
Ff6H9JyNPZaYSp5F8ghTRFE/ScPrzOs6esLt2TUNuGZwBkRbYhn0JlM4mC50pgoYl9Y9+f5W1FMO
744tzvXfGUm01a1V3TF9xKl1DPi9dJXBsZOvLe2NSLlZIuSC54OGYzAhZXKoVtFjSyPaJ7004Akw
IRoNNFjS4rFt7zXu96g5gM+QT6LD9j51G2XtJ+SwJP7lM4EZ0QI3go0uvPcQOdeo+dhFLDwEEbLe
oemwI9/4iJLc6pxl2l0fo85IgOU75ToBCUt5xub7S6DMGgjbid1r0bozBESgGE4VvwicIjzkhA9M
Z42DT+KdDFDfBgzRMOG0WrAl42MDUGWmqPG2nNigZCETHdwDJkEYjphlWfek8SRgH/WCURDd7Yzc
UHVfcf7xk6Xei50fDvPRvHNgB050MG3AsojgamkkRJ8rj4nawDMs56TJ8EB0yyzfmWRyRTp+AOon
J32gcISUhp19ODeNykH70BhvTkgcgnXlQEcT0Su8hqpqeaf243BnWvgp6pMaI3zI6j1eCKiONoY0
sHci2BaR8uq2AWt196vL2ndJmK2NnUt/LzF8jbBlEQDZ3nUpjgEbQj9ssSghN0uRQZUEllj2a4f0
OWHYNb5/f7a+6EL8PlmzSjBYNxipiMsSo7e6yi1z4Mqp5NwRFOEL2tzukViHfBFotruMrYZEOKr0
/fcXvugr/XNhmrksQIwqaP5QBP7Rc1EiZfQqRrWLlIV9b5YqQl83ZW35/jIMd/6jmtRpetpS0ufj
gl8vlFVK3xSN6i4aBRoq91UF+9EwzNeVZjtkwSYlHTRKb3r2bLx6Qw28CrMZoZmKDXeseAv9eO1i
a1RSbHT1McIhoCFuFsorKmvgiVu7vFIhMETEbuS+s2yyqSxG+Gq+dzGb/Sl0o7nN8FMgE9boYzpg
wxEu/KKme9AGBJ14VxFk4Yr5NJC0DIdSP3bhBzmXS7uC/uZ2bHx43ZVzYexHg+057+p5AuO39/EM
MRNOB6Lg0n0hzbnvr+zhl9M+apgXSvjvCiE7gXatAY2H327hesqYV5Ytw9/o7MoW107DsIb/OyIl
uyZYQULiqEI+J9P/lFcntZc2pw+YsvjLBbQmbzjQ3a7dQ64oewuCXFJFB30kYnHEBNTSjQ8+ovpO
x0FTTP4DFFIryuY4ulGVY+8/BkVzGA2Mc5PfUPI3XASm+VVMrmdT7umEgzrToUw6a8sBUyPeeuVp
Ss1TOIC7qXLH2X6h128W2etQQpYxCVENHtwpsyeQ7dqPIS/z8rToVoEQIMV9Hyt5JtX9enDwlJYk
y3QbtzHnteahT/b3CWAI/HULglipbOU8re4t8VLU7znVWGvyvMjblMKE7DaCe+4rzFljZjDFftJ4
eESPoQd+vAHb25Y3ph0sk+qWgcjcr06Zc8+RPS6uw6lkGIHtHW0oxP6ukYTmQuOT0MVatztWw6my
PhUm0poKU3oTqE+NWiwt52VIPxM5wIjgGIHsSbEFUaTUIDC7EupYF8MRkYdOgc869Qgr+KVp+rol
+oJcsUVr4KNGtWlG7rIA2oEr28Hcztt+MjXoNXp0M1QgK3EkQtMO1y2utOwGBODcLl4Moj0hQi4w
XBwnrH/5Uk6eSHvdt0vFJFjyVi0Ib8bqS2jTc9mdBuuNyrZjkEBOuqtsVF2gM/aPosxXFWorlI4L
OvGQJ1j5m3UZ31sjJOS2nllBAc6HzZ7e7xG32K4ZiQUdPlPK2y5Prxr9aShvlZFtuTeWQg2Ppt7u
KuvZ8CDip5uWY0PkIj0HjAVdlEKnQd9eA4ExczH3JgMEkm6kIS1EOuBUkt2ysuJjE8g11cmKNtdk
4vxh+fmPfomhMWwRzBEwql026gOvba0qqNxFPcF/BRXmtaoW5kOLrpVoLEcn24YO27D8ftXTxX9d
WP/drhJSIkC46C6HvfR1HcAkwMdsTtNuXrI7FjfFwF4uCKxO8WR3rCn9U9w4uLavoV/OeijuJPtx
bFBWIel8aPoTqqy0gvBQR+GNmokbPdeqJWzSvV0yVG1spFht5s61Gu2DfG/guwdJhtn8ZEpqrPBO
Bq8h7mIX7V1v7XATLLr+xmiqWVip8A9vTXsKFXwohhQ9dU67hopFJbrY0mc61h0VugbwEq3m3w9Y
I7xSvZGcvcKBfzjO83WNqdSY1CaaT/l43xbdKqJG9OTSxJLNfgIIaqaWxMe9dv4HVcsy0h71/ror
7zzl2cMpFLM42uvGu83gGqds8NVzpB0ZYy8ysqBgfLk2nnbUjhZgHM4MW2V64SYQm9Nv++qThPhN
5ZMPUowHyyju2KZn6lC+lUl4TFL4F3F2rXcltF5YP5pVPeMlImTzFyTprZoZ+77yDxH9TvLJ1H3G
Eaa2biMSbDHtnNUombVI5auexEhPLINewrUlm6PGVRxlzxFVuOU0OzersSs3CzFSHfW05zJ7PVY1
elBjJ2v7vmzEc9rG2xrDvaVV85Y9cGjxWZrn3KxWsR+ivH60cnseRAhcspdhmKCSj6Z8d22XV2jr
NAZgAFyV/0faeTQ3jkRd9g8NIpDw2NJ7irKUNghZeJ+wv34O+ptFS9VRiplZ9Kq6CiQIZOZ7795z
u7WSv5r1Y1LW+6YnAcIkKRju91ABOI1RpVIYDnV4U6lUz205D8Cnl6FGEOZtKvttZ8CClqtWwMUY
d5XJoW9DhDQlBdtaPuyRhM2Ffx04fhZJv04E0dOCzi586BDHeRLfm40CIgAuESg7p632CNZoQnQU
880apFBP9UuDS3PODv9DZ0w5ydEitM8qab7S/icT1nHx8klr5obb3PrskO3TIUnkkz28CX5ctXqI
knI2dDucY0tXEKWxDqDROALkQ/petNsixwY9Eja25WxaDh8u1qCctB17fLVL60YRIH6gEQzmmc+t
mPuU0ClqUeJWFONpiA/u8F4jCx7Whco7RsyUx2E2hGPjomO506nV9eBCbM88ieghgPzvUihn5FHk
xDbYcNcJjZ/OGHXwNXi8Hh2/+L2tpocYCNq8C+kIzbJyZ4FxEXW2rsW9bnyGyml0bkcqZnciWKva
HKISSBSl3kMZD/ythFoQVwszfG4igAz+rNYOqK84uqg0dgGpGNmTVXwVxtdginPY6TT8rLM0urWv
LHvm6kOyHRW4Hhx0CvW9ow3GqOcNdgZNBW/pttk1pMYcOYRVBJcydtEnVku5yN2aNBd5PybR2o7o
9QQ3banT0DjE3r5S7wuxpkq6S+QhsJ/7AYJdNbesV9yW8xRyqNa9a/YOOnk57Ev8E+4FaVyZXyor
mfuwKvnXR0jpIPQGlhHCz2dNZc6tqARTCAM6cagliT662v26ScbVYJAUNN6Oub9wnARy/vNgVAtZ
E8wCAiuwQGVKD/Ey6RKwxWuKCO+5xmBjluEMb09W3ymfAxVBrC9EChc5fBshLPcAgLDA8tZND4sM
r1BVAsQMHCfKy1CcIo6WQJMNiTOuJxztiWCBjReNF8UdD5FNnNSikpRnAAc67uhUYK1TIiODX8Yv
/1ERmP/eOab507eD+WiZMqXVi22HmEYx5QpLL14aZGWv2TcmLaSaL0wdWerfd63/6PLjdrBtx7JM
4Zj6D5HVUCmwP8sp0czKxJ6UYcJ/FcxIRhWr2/+/S/0YKAyxkg9Ol7iLQTTl3Mjt5jaaRIBqJJtf
LiWmSub7OAudmqsjkbFN5vb6dMP/dUNtyx8rpyqURWsBsyGQLaMQqZS0iXFEieCW0ie/2IPuHSxV
cQhs4EVT08R/c+1Q++UW/+eP+69bPFVl//osGhPfwa1jd+ESFyUUSZD0qB5HPXmVrLCMFDHFRtH4
+ve7/V+DLNNA9qFqBkcahonfL8tcivaPw9gInSrUQhUZLiHV0bIvsmSpGGW2NLoy2rd2T+E+alDU
6558B92F4J608pdJ9D9qgu+/iGqaCIqoCtGvUxx+/zh+74skjYgRIejAxtBhtKsKpwoYqm58q5JQ
WTJ0Q8jedCwEFa4U4VwoBtOPtIgEMbekH5UKmbOGQtROE9jeL8e36RX7/vkMBAG6xqzRRuBh/Jj7
aUHtetWU19gMNulvegFY1I+zhBySwI1XYHzSxS+/0D/6m+/X5Cm10A6iZSOSwP3x2uM86VxHTmGW
PXdCtPTAFGq2TuvJ5n63QaNETUpOJ2TDXEp0qBUh9/6hTaylRSPZQ81k+JQFDb1xu2Ic1RqnxMQ1
rWVMjJtIrRdtR1WX+Qb99WRh+ubOSYnDIkpmJAUgfRfgQEezIdzh3bKwpnomeaT4qdy4fbdGMQ9l
uEZmurYCHG9pterUnBwALB0c9wWIZEW/J9t8jiK8onjtIDLUDRUTYPPQl1tafW6nUX+DerVKsjju
Y7Oc13QNW0HTiYYsEJGousLKJKQd7Sb5mmoKqT2A+k2JVpOMmLnWOtOObTXlvD+pU/8JNXxQh6s+
vU4We6Ov53GJNXfKaTPJaExmdkFlHb0beBSokhdCRHuFoBWLMC29vwndgHJwWImpn+mCiuE1mkMV
BU9M8klEABoFXt16a8dQVqGjLBvvU2eq06ccGzqu78AM7EnOyaFKkh0iI2XRc8Ypqhcj6Fc28MPQ
67fKuDcpdTWT1DB5RmgnlmoNdMLDPm6jVqvY9TRIsOnEPjeRZbkRyvwqLjeRRxtV15c+uQV9mH6o
wE41+6BSpqpj9ZhHKiRNmisOhOYpnkoHtedTAOPlO1WDZG+W6SUr+7MmBn6ieIpHTEFGOXZ7P1KP
h68Z9h2Tbr9rpIcaHXmOWBqxKF/TvklV504m8jVpqOSzcFG10RKOVdAAfuQ31nBrybQ5qfIkO7l1
LYbRLLMox8LsCv1loTUAitNiJbhVuqOtokEsEhybEIpxcRJRKG6TCrH61CrmZwKYYE5oJ9LEfnm9
/pQ0TG8XjS5KQNsElfN9xQlI11YTjx/HiRQaL9ogYeeAew9iHVsF1iBAkbVxtZUy/Er6ILpHXICf
UauLegOwDHW7LmEV/P1T/dmC+74x/RzmD6YfF0auLPzQIcHGlQrBo0X38ver/LmrazrSOpPFTNVU
62f/bcAumjctX12Q2cD5BWzlPJM1EzZZqU9/v9af3wg7Iyu7sFk/XW7199sMTcelHUV0rZI71V3A
VIamtbR/WZ61P39NLoMYxrU5puDK+XGZnq6z48YjTiRcbLOiMM11YozKPEGWcMQ/gu8tLa29WvqQ
4bkBoDJVbS0xJawb5BKzjJCYRYsVhqRKh/q6qJOlqBT4wDV8q6RWJc5vIbcQGfNDr1fKY2mM4pdz
3n9uMhrOLeEiBQUx+P1etV5TQoNCtDJUXbzmPS4XJl1JxnZusskj3frlehpRCn/sa5qhTr5Tc9ra
TPvHMQDA65Ai+PIW6sRlC8fVGDwkFamKLG5Md5WYYqbZJmN231gNqcw2E23DfNYYT1Zdswu7A/Gv
eWTMHAl0ztLPnteSVPKZjC9oYwBu6gtTJUPCIBcy1Ggqw9mkx0Gmy2DcCZoYSYw/OEYMhhqjLch+
8M/kLMEK6GqXAgBLFag9O38KWUKrstjnqsEQ3IMTBUrcokNLQ8DQrkGQEDAXseB8xUx7Bx81lB2d
A3L2UpZwfmE34TDl3XahczOqxO7FKzL02IOYCdJkzSfbR7woKQG9GPCM2R0geJa5XBI1MLfFvsGa
6SQPTbnUc5ZQsmKMnsPHNWVlEsWtbtxnWKktM6C5uW0F/QaofyHlf710mN2PJgE3d9jXZPmcUb7r
9m1CGLW0XrtYYox9Iue67HBxliCBdcbxSE30B6uGD2Zxj8Wt271HxtYxCaOGuOiuWhzrfn1N/Es4
JR6kU/ALZBwJsOreo3QOy3tZfISwbgo9XRkx+INrLxj+GR9D8aL1KtiKluAQooxYv/mKoGGS/D2v
GZt1gE/Ry7T7xD6UEri4TQxyvlGjnU2/xJ/gApmxDLIJfQoreq3KN4ndtGoARxDDqCKv6YgJNi+c
3UT+qssXxTiVsN/DToEz/enl48KmNcPU1GZ4C/KIQPFbhj3rxiK5DWcupgrYjpex606jClwRROvI
w9EzcAvgU0vV2XTTN6e+pfpxiK+g5Sj598yRIpZfzLOvnHq0YJg7Khwo762UHgxPpmZe8zqKr76M
j3RBeVBohzgpwg8iniWRjgbkCTRcIoj3+gh/THB+KqHj4nFXYLThmroXfbrpzBqj2SEnvZZaYYbi
Tm0Z7kGO9LXHGv+9TatHk8dmaoK8kpUL0tHIOA3kBLNOCfMzw4oYIO+GiXcYrGKXP+dswkcLAlqm
LopwzKIlmiRlPaZvdotKJIaBS1seeKwVz/XuS+8Pvvke9jsSl4XHSWOLS3BuBuMSUbsekIIJBhbG
aV6h4rWZNBBp7qcHlcMLzRcj3XZ1ODdoyfQyWrrKeyavgteYhiGqTK4Fpqf9Unt9gdBiNukP6Bok
dPGsNxdzlH6j0I10BoxwDNgdpCWD8qGIdaOBT76Na0AReAjNyyBW47ixisdYnClzZ7pFZ3ivTKtL
ed+rTzb97dY/mQMdzWQ8e/6HxxlVN2viQ+hHevWNznOr6MwwPDRN6GMgVmxBvfEWfhQeYQKduvXH
W994HRSgHuE18bgLPY+aDrZe6DeDjuGcyFj1ZfDva1E/FZa8sRn5Ftq486MXURTbItjRCCUPzG4Z
b4bqVyAwUTnVhGYx4r3mxcc255SoGuMnz2tCt09BtJSDvEy1owbpfDT0W8e+NpywOu8u9g6xvLVo
+gBiFflBhsQ/btzmfsjXfnwUYzaP64OVEwetYHL3bxokJSLELCFZU+acqjramQR0Gm8gCmWirquc
mAHt0Mdru9lUcFtsGpAkMvIASeNNle9ucbEJlwzpYpMIkALgiPgrcfs6RtzHqoWBzuggZJ1jFL8v
+juD/leu3PVajknuPQlvQwG53D/a6DPEVgQ3MgfI1J6RtMOfBlyucQC2ZtB+5m64qKuPqiNMzMf9
e3Ti9yHeueKUJycBDZQ3rXXXZZ1yYJpkUfFccBXFObrtLgkYoVxygifd7tSgxm3J8hTeUQs3bvfZ
97vK3urxq5G/xsPRJlaE6rOAgG08jTxnFilkUKWRtgWDsdbR0UnziqKmyW5lYlCPhebSrFmiaHBK
cn+M4G1K2uqihwCynxVbeK82unLt4GUEFAWCbxTnIDgNkgqypcQgVsAVg5a4Y8rTMj00hhK05gsu
OoRh4JH9RQQtkGwam73sEk29zpadJxyXZrJ3OdQPA+Rq5vApzVurD5bsNdLHKYOobygXUdswA78x
nPcO9VAIB09DNtcvEdXCBczp7NIrayFoPvvhc6h8KchVovRpcM9ZeWOyelYPIY/L9KJCrBE1Y/6l
zcROJQfpvXW3tXvSRzrn0DztHJDTALd8khUeovCL4XYptnkJHazkRcXjz/l6OKVEVYUDp/eBzuN6
iIJFqm+9yFu2GjenMV9hN87i8FOHVwzVGUaQlgGQ0LH9gmfu/Y0+fDK4248yu0Q+ob0i6h4FD58A
sZIiE2XrRiqZWPXSrzYimGLGCE8yPsZiY8UdWB550BjmTUrBGqxSPDn2tPjgKYsqRWiI9i34aJKH
FIhM8OEVHr/yTdgzkjUf6Z/sszJ5jOFNu1MySAun2nryh7uofMg4cspLHL8MON80fwSkRKi26a2Y
SYy4ihEvzAsARBV6EqG+pMO4RinA1qst0agvpca/lb8WKSlgibosWMfcChouYqICCbRXt6gYyGNz
1fDKHIfJKXDwjhg5Dm0VvFuzISoRFkQYdAeR1Puk3qrthsw53b143YdSjltRwWVHHKECYvVRGtQI
2OqkPsdBxte97VuMrMis1P49cU5a+CoDHrXmfjT5HtFrq77WQbEqGyjccOh1K7j1WN2R5SDB9ucG
7HTnpQtIEFX5uRkH3Qpz3iirWLuJCtqoi5y+6KkidxJhQ73i9VfcNQjXytwLQDZI+myifuGUvsbF
ve7MlQIZ7YI8FptRUkQ0C8nnDN5N4o9pD1jz5C0oH2v7Y1DmIfxQcx5re15yXzmVHsvNwhcrwihh
DB1Cec6QcdINL8YN4Fz2y7mZIB+8qtZBYzzivYLUyeIDaEZeowCTr1M/NVhdwBrZt1hrGeMz0CW4
AwbrQ4GE0GkfcrF1KWqH7C6JzyaRmki36lWtPIYYHwkQbmZ5eqMZ95ZgNLrj1eDoh+DKi9dTVT9q
sIYPTrkxnK0KSjPtl4nxHPCOqPeAhTuSBuE15beh/VYN2xq1Iv5NLV0NdOP1HdljPmsv0/4cwWS+
jAJIzSR2JpiWYRdfE7TJlX0ZUONiOaP9oS1K8qAEy0jexbNiMBdd/ahXizLcFgSG2dqp8570Zu2V
JxR9encTM7gYb2o6Hyn4aXXeka5rfWr6c5Ig/pqRc+OZnzzZOs08He0VS5mkzNayhWU96VZKntcd
7gyMHFqN2fmoOIS1ovY4E0CY33NJVNwFS3GHFZqBinOnFgVRNQh4SBlfGtlKpCtpHh1SiV2guEc4
scgEmIeN8oSu2eOUMA2SUUqPm5hgegNL4FOjbSjxM/RoHcLoryBccgKjSTKrEHE77jNNWsbfz9Lb
+enerInZwR6+CaM1FCgWiRrAljxWN3Zx5EUaikPNMaHaKRpXWAQ1p599XO9aAkaUZ4vAcqL+nqKY
0Y/y4XVLczx51Ys6PCN7sxhb6gcmP1Z/h+zKM09tvLGZtMW7Gq3jeKlVdFhvTBE5K/Qv3Xgn9Hs9
3E1Zltm+SF5GMobQnXw2PEl5cCSvApxmNV5E+4yIdXC2KKmK9lJHO0coUITntUFU+jySKw+5QXCN
Jw3HduAwo5vY/AmbXqKPHQGVPfk8uomcu+peI6u5TR4hP7JNdgDkCSsz4ZCdCols9TBOVC60uyuH
SpURHdMrfqluN3QLdvYASrRuIeW8us4h8Q6GvsU9V5JDvTDBTC9kHKQLIx5pvcRY7qX7xMvdIWuP
/T2FsdUQsDxNaS9euuoJGMJrHxwscbWBWDPBpCZ17v3yzglXyMlUsSkGIh6WCoLJbKdqF8LR0S0Q
LAcjfQ0NwxiXspg1D8bU81sOIeyweKNpnAVixskS8col7dqZmy8JEbI9be4QDsCKkoA37+cxp8C2
OKGnJ1aoTfcePTmK8gHo73yotkSkm84Jaf/ATpjiOhdT6fbkELYE9b3v79RxjWK80OZdN0sRHdBq
DF3u7YOXl0uTiipfcOKzCCdK5EXL1qGJTuTgw8xUdhmBddyT2vhgECDaVwXBn3TfpP4YZXO33nMW
zt3nPv+HqK0lKOzWQcPPReQ8+o32ILwG4iRBteQiPdrRQ9VSkJGhc2YGVRoR2mQbZe2s7fes4zWH
eR4KVbkgP3SsY1E+5NlRpxBOTh5KJzf+wOnEy7uMoA4VUw1CvtOpVG449weYnL21m5wwYka8Q8o9
9HwJaVN0dHb8Q+QsIwQmsntiPo6OBXbmCrFhkMG3W1kNsTr2qKArq5VlaT61BDoNS8K9ETz6Bu//
LKd9S+kNB1bp9ozqKODTaptO3H52gOBTLe9o/tbpIxHwzjCJ8Wt5sRiCxYQYLnkDOFp0NM8s/uPh
KOXOaUBMLYD8Bpz+YCcgEyCodAMhXHeRvq4hw5lkeuNiTjel92T6PEpLeFQFaGdmfOrBF2sdjn2B
5QKh90xrl8F7pZ9ydaB7OG/ij+q5o7bFenSDGqy3kediENv3zobxf0XrAbFosuvqZV89ZsmHC92a
WqMHqrwK3B37OA3aOamM1nAxwC8StTpckcQLZ56FV+TQSkbfeqPq29B96Mmv0g5m90oOiIW3R6CE
RVtG25gFK42PncuzDOtIu7dcjv6g2XegmVvlRRgHM3ww8jt2jjTcRHwh9o6K8/GbPpKwQv5HsymU
cx2ezfJC44N2wgAkHokMZ7VqXnEospt50NyFeM4caxeh9aznqX20q11hHx2XXqW9z9KrGa8EOxgZ
doJz71o6G4eAsEY9V/2aQ5kR70y28BFtPnaUOpnnRFy7N4b1LiNW7htHI5UGYTfiY+PeNpY91Kcw
favcxw7pG/npKQSZlWdc2/4OdZ7WX4aE/J+NA9keIacApi9nVfZC66LudnAa+fGN8qRANifqPIes
xtm7f0vSQzI8i+y1CD/C4YWTONKofHp4EbbtqgSRQPOJ7KQwNp66FfXZ4u+Z5mqodkb51A0LVXtL
6R9HqIrqR9RPTLRzaxs5e2T6U3STtxlBAdjuzIe1RZQSpxrGAq3LseXF859tSvTxaoo7j0QLwfuy
CZOSUReHvTcPPRJlB5AXhbgxvNnbXnkhwZwobT6RW1xra99atzZ68eAd3d3Es9bngVxX4mRrq47b
A7qSPG/G/MrO5E+b06gvtH5NKVK9VQHpRWsDiCMa+7thPJMuSOhqw9yauBa1u5PmbWqvyJhBQgQO
fuXmry3OKnc7pCfXfMF8xtFH2qdKXHPrqNUndaSBgfLOv+dRz0A4s8pkyHiy7DY1VygjaU1IGnIF
fsxNXj7qtImQpmPAeKGdEgSnziSNPF/QH6Ubsp4E2W5KRpQwtqBzFQidGVLwvKImRdxSrEeePSCC
Qzu3POT7507ddVzEhtiLStPtnpHkpf1D7K6M9tE395n91qgPer+389dOxniKO6YHCITXbX82mG+o
4UNufbEecGzX25WtERIx3DWU7LZ6tiyOFldia3dmD5KQlNqM87KDCu1BUw6auyARfK48+R0nkq0v
Hmr5lvp3ASd/zXss0ztc4ab2KImz7ldmfm5dbTbozzV+ldTUCTLjwaxPrP7w0ftq7hUPdfMZDXeK
tUHx6xsbSQY6TB22hLq7JYzJ7fZGdOzH60jYQ26sGo10VlRMhUVYwkaanCbIA6l5ljDNgWVda+2u
FLet9pxHhEiTNh1hm1p5VLoZHUjSaxnR8YuU5rZF1EcHqQaBjg/YsT9Y7v1sXzPOgfzWyM8kukUd
xoiYaRUZft6IxGNTWFtNXUfJ1pP7vn8Y4xsCqRLCg4ro5BfvxrhJyeBrgrem/xKM8dRyXohDUd4H
DP+yeS0xQiE5Yi8wt+DeEuegh/sUuAxKQW2dQoJC7ljSP+Pw7lFdn1UTnNO8M08SUzB5aMWhSy5o
ASUTM2IWUXeoHH616tZBGBOtuhyF1aKPgdfT3qV/s1LCeF7kZxnuAjj2TD6Y/ygMo3muqFHqdYi5
zeMToww+thbwDLRWKmmMO7s5+To7EAyHjYUXw7/3EIr6C6v8qOprZH6EKdvHAqKmaPeOeK79S0dD
ZECVTpGfNKu8vKTpCnDVrC++IlQ+trL2UY525W4kYyd6pmagCB4R1QT7Or9xmhvf3+VYjFRKZ2Ph
tIuSdm72mOvl1Bxa2ARgkLJsGDF8E/IMnkoefKwK1r5yMAyeOdBHcJTszVhDRCSlkeqT00+6Uwto
fMtAIscbNn1DohOpJS+lCUJ8l1b3Ls8h9rbpTkn8bBg2UAsV4tg0T53f3xHEjHQNE/U9CSCzJEWc
8jgJmukX6vfS2rFdkhLVk1HWLEmIYkgSliunWAfhGtkeP4SvbgdiWSSNlL0c9pV2YzYrmjN+siPf
KC72akHi9ZKI8Zam8ZQ6ckN2rVceOCTQoCGUiB2MfqDcuGScZLwobzYZS515UcAEG+Vb16LFO8p4
5ZcH8us8sQqqjZHvpb7NAlYTHsmumOajJBbju0QNjvYzdo5IFQ3ilrPkAVdP3GL6sb7CPOeASt2w
UZSDYZRzYFuac6zEhnCftlup2ZkWTcFW2bA2Df6hCbdpfY3Tiv5EOFP9q/BwxhXs6A8kL6b5xteh
wI5oEs+hfwnaG9nt8C/uIj5D13ypnJ38cc37r7Iku8XZqQ9kYxJtBe5wVuNYp5QqbjyOoO0ianYJ
GzCZSJG9K8lo6/WZb941sYT5h+tqOWXu0YbporsEl01Hr7VwjmpKkf7ZNvx/z46Oe1I+ZE3DeuLP
SnWfeqwa7DUQsfyhnmW0rSsgyW7wpYoHbzwZ6jXuBL4QfINOsPAVZ5GHwVL4DTl8d014JxqbjZN6
JfpsSsCnfn5KmvYU0KEARbOO5HKMoTwSV2mXC00c9fjilV8cuBiDBPIZFdDMKo/0FMbsQ6O3ZRYr
mvlC3dryPcXs6VusbU3BmZuhjsKG5T359Y2q3fbmVdcujfSJbh/JZIsWSs0yOZ4htnfNKgtffLpv
Hk5MvX3wYPt14VWWxwjvhbyLBQ6rL2nfyuyY0frTutfe+hyc0z/bG2NL8mnZXzxSDVSGdtVSze/9
6pjUH6X7ysIA+2glPDqUrK+O/0DXSB+5WAYX51jr98Cyx2gfDp9F9KaIQ1SRI1JQ5NiwA0y2eppB
oE05emIdFp8cL+BHLWztK/I2HfUNgR4MGxDkvrSMB4LoRnjTyS3d9OZn3nqvZY1hmR0xH7aqFZzi
3FgXctdpNFkTdg/Vr/FGcoYJ3bR96HUBwKxra/c5GAZqn1RgkFZl82aFTNYXleamBxH4IAU0gLeY
NB2yQlIChfrR86gxHdM+Nh4o6ZmBnaDmTVWGG11q1EVRDWA00MWLNIG5q8zqHXeETz0uw7EixVCn
Z9oF9s5on9Q6ocVi037019j2h09nVPtNbSsOlir77DXenQ36EGOXPZByU3Vr0yO4lmT1e03rCHJz
+wWkYNqGxPlpoRTzmKEWogkSZTW0TW2zd5EZhc1H7ql3NRqGIKZ2sUnT+4TTP0+lht+JFOvSoaRn
a/OqXS3aHVS1WdeVTzpOU7Rv8/9F9BgSXbuGSWDCxSNO0ly2l7F+dUF3/Cb/+Q+51Df9j/ljTmqF
IdxUjTYDNqdsSSylMfclNQ64CoMhUZz3s151xVlEKtLF0qn1pTBLlNgyoD9fRkb7i+1/Ehx9FwdB
fmFia07ze1P8nBU3US8xP6IW4bHwI9hyUfJswP6ctwk24da3ecAyJKz7KDKqc9DSR/j7YH+aqP/8
ALiUgBbrFlL6nx8g9KwABBdo4q5TsUYMQNdUwHYseoKZiRwV+WnWvyJL/pxXG7qp2bYFVUs17Z+8
JBG3gSptmEVpjgdalcAiwdTHia/Mm4bsv79/x//BWP38lo6D8hHCAsCkn54oIpUdM/J5yEYg+SOv
t4WntcTLbHqA3Ayeu3JrWt2bkuC4pto1SH4fRbUe/fGMqO0qJrx32Oxc2azKjL0NVLxJP7dLL77j
3DtqtjK8ET9n82z2d4IVMowYkZurWkN1ZCApxuVv0CGAtrCYslEEQ+OWFTboaFwOK+7UrLUJDofT
KcQ4s3oF6S7Hg3YzOQU7a13nd/Ss2VfvpG0zN2GoqBVLE+98Yd1Mc1V/OLfJvST8hlBWWkTioqRH
XezJXNyp3qZmJ245IgTuuSeel00oGhZVxJQ/Io07YW5Fq3gytT/XyU0YVPM+L5Y9+49VNFvd20f0
HLwhWOgU2SqHolylf7pNo3gTQl2bgw5iTK7MlTpZQ33Z6+3J1cW6p4uucaYMq+oOOsxDxejRNZW7
Vm8PORy/v//Ofz5VRN0AwZmgP4hIftLCWiSurjBsBztWbK29nh22k+ItUnVzGwbt+9+v9qf8Zroa
DjtoHSpxPD+0KgExeWGJg3DRhKq7UfpxJJCXmV/C8/ebyulP+Q3xQkgqUXdAS+SCvMX/Upeyn7dO
WDQOtHzPodSLsDUCx6BzOIVGylFIDn49TApzUG/jjBzBFgQ9B1tMJug/45U74NMtbCN+/L++CQRn
oEOC1ac6qvVD6wLLBPR0zwdraxwCLU8HkIesWHuRbv4iLv3z13V07gAvMTgrIpd+KL1UIp/9mjpk
YQRYKAtTD+nqFZPwr6ISLC39F3nVn2JWqFWaBlXNMgjbUZ0fF2zbEveYjhutVpKuXihBaR61IlJv
Jrr9s155hkPrIq1dutSKv8ocvcfjPYTaLkzilhVdpe5O3M55LkIVW6Qwk5KoENgVvwih/4lZ+ra8
waVk+Tb/kbVObqjvj0fW5liDulBfmrn0L2qC3cAP83ob9lZ0DpusW7RRDt67Z8jpufQvdKMiVSxP
Gm3dZA2akSGgAY2WuluUsW5s3N7Jr2PYmPtck9GjjantyQwTGP55ngBXMVRcSUMHpQJViSVuC/Jk
5qqh9vte7+StktLQzZvMLAB4SKaVSkPHOrGBUzWx0e6Lohn3Tl4WD0GQN8ekkSzFhVndSELZPiHT
j94C8gqFqpOVdCr1VN04iiRzDjNZcambwmW+lGQf3lClv2j3fqjKHfys/GcCXgTNBpLUnd7Ff71r
tlNEmjuAgbLw0iHptPWHnsp/44Y53odUdx50WybLEvrtXHcL/pQAlZtSr8zL39+tP7ZmFGSIVIif
srCh8eB//yB65uqtEQHTqT0vvSUeYILfDsOtaRXGjQsu4qj0ivLx94v+Q9b8/ixNWCS8mA48yOmp
+n5VRIBlKNlHlzINvBNR5cp7nsFdXaYsBIzHg4pujsLYGTAo25nmveu+KU5//xT693PRPz8CglwW
cdMWlvMH1DBRQlEbaebSukFvqAUh0A6vVw655aO+8Uz37JWuJKYkL2BR43mej5CqD23paZe4RDCc
8Zqt7VLaIEbgH5h5P6yUCCuiqzp0S+tqWLeGXpKJDXEniDl1WorTnbNAI4DWMep93bVgF4IY7a60
FRoqCAz0Ykqjm1z7Wjcq911mlC8FFMVDXpefNbwoGn6tv60G4ge0Ik3+b1dAeGqqaujcFhu1/0/P
o5Kass4LXnPN8pQjV9Eo+JTbVhItM5S5+H+6nO2o08lQ18wfm05RlDa13iiWhiQEzUvCXWeF/dJS
wUm2Qln+8pP/x+M+cajg9pksvLr142ye2IQNWhHTBrfr25dSVhM0Q9jV1XRy8jG7Gq1Mmvd4tkNN
oTVj9xKfFDGWbUMDJdO2WeRW76absQICFwFuYbUIQ7KyCOc+6osVv557W1kD6USiCeR50HGzVVUK
IKdlEmFhz0Gb5KmrWKQ4iyrbXwUEmjChQZGIkzVb1mYzASwd/gU7iZoMIFOqYxkcqfs66T6is5Dx
b4fX73v//6xHNu4dxOOcAf6Q+WbqYKetgZy0ChvmR3WY9at8ZDSfhRgE+4BmFQDwGKXFRATOpufP
VCCxwwtm3oK0QeQNAhZGGr9YXv5U6/I8WuzIaHZB9GKH/b5U1JYVwJfxLcrPFPG1BPQ+kYQG/aNz
/PoiOkCks3JAN1mlJoMMdB0U3jUyLrce6NqTmuUBffJ70ux4XRDCJOWb0U5t1jzKp4aRUlNB455I
dn4u0oso9CKmsRkYGqnYOe2xvz+D348Y/+dW4wpRdWTGWKV+PPHCF6Soli1zbi9sHixy6hiO5czH
EztHZiIV1/5ttzF/XtM0bAzMUwCDxZtNQfT9JkbS7gSrsbXs2yqkr2PQ/Shr51ToZra0M9JuysgN
l/kQV/68SwjWThvOJHrNWXPWpxGonEToSY31HnWCiB09Rl3XKA9jURePg2X1H54p1f/N3pksx41k
2/ZXynIOXTQOwPHsVg2ijyAZ7IKUyAmMndD3gKP5+rfAVFZJLF3p1uwNnllammWSjEAEAIefc/Ze
+7xzLW3jDj3zxJJl/1hlFbBt3FGMTD0XhkKU1pft6FpnRqtMWuuEpUgdpG3IbHVD7nt/5MHRPdCy
9KhIiuYgAzp5IomNXaXRncgSMzmMNhEl7pQyL9ImBmyOTgD6/CerZNTrfT9SOgRZ064rs9Yeg6zP
12VQexdeUmBH61BwKH1o9vWgzC+Glvn7USXNnRiC5N7Nh+TOK11/Y7pRiSnB99Pi6AYqJUwiiPdu
kfqHUDcSY+d58JXXrl0POkuDL1FCjr5LOuE4XjlV1bKus1HatULW1SbqsXz6fPLPtTmpi2jIzAIz
jZzO294mXsnUJG33qG2PqU76eRS5XMSG22tqmww4sqemswSGiERnIRmn4CL1Q5QL9TSz6FVsf6mH
Fys0632KZcQe6Z/TcU7Pxtqk09fnaH5lY9bm0oeZf9+NHqQY3TXjdV4ZDFczc/auFAN25KGDn8vD
b6yQeBWhfiyUp6NFydJ1L30mQf1Q4/dv9IEQ9sDCi8V0IZhiBrdVclbFFpu1NBo3LSgK6M1Jv8PX
2u0rM5Q3dQreoQgm/cqWg31o5IidufV6OmjBrJNgLSUpyJVrWDPZa5l2+qNvxoQray6tq7SIe1h0
ob11hwFEET0qQnWSOTa2nNruUmsi4lf7AAfomNdoZhQE/AUdDufeJgv0LkhTfQ5sHs2WTpxRtFiw
hfxsknrsLuMpNKqthnPrcxZHJDIMhfublezf9nzchA71leD282xIqh/2fFE3KsLgmIfo6M4U+CJ3
5MvSYrskmLNvwT76yIOd0Ta/9sIX96Uj3HwREJa2K1y/v/31MvRx8zMfjYR77gk2P6ZhfngSgj2v
y6SGDpcEZnFSccYibrOxEPCXxunAI6K6rGloXPZ9x5irSX00Kb8+hPdq6l/bQClsIXVhO6Zt0C2R
lv6huu1jzY4CvHjr3JdrME4HLWIF1MBqpH0GcVC/npJhm4wdYip3W3h0ILCt+y7R7O/Or2LtRYzo
U8B/zO3LGIszecGw/pnMw7RwnLMSyX3GrFvqBBLTW1fF0SEafoa8uPje2Ors3z/Tf70M/yd4K67+
PPrmH//Nf78U5UgvIWw//Oc/LqKXumiKr+1/z3/2z1/78Y/+cVm+5bdt/fbWXjyVH3/zhz/k9b+9
/+qpffrhP9Z5G7XjdfdWjzdvTZe272/Ckc6/+b/94d/e3l/lNJZvf//jhZKpnV+N4i3/49uP9q9/
/8PlofJf37/8t58dnzL+bNs9jU/509829VP+8tZgMf3zRf/6y7enpv37H5ptfHLojpAtzCbDndtk
f/ytf/vzR+KTM6f88v95OLIR4Ud5Ubfh3/+wP9Gbcm3KY/6EraKLSbehqONH5icQt2Bd4ZlSmprQ
Mv746xh/OFn/OnnfRx8770/f7y5J7Jq2jjHIlCSBcyzebMH9rjCLnBC/ec/m2x9M6y0pynxVF1D/
YrawF8OoqjeyAomkcdxRMAg3q/DMSXXiaXzDPEMj7x8K5g1oLSBOVFzBm8Gbiq3Wet3XvIvkHoAn
wK26CQDADOWFsrTwpXXCig57118EnupRTYwuoMN5GzM0KnxSjCCvgknoZ60kFHMwiAkTkqQ1kbfp
WeoLxMtTVdAb48G9n8MTAO/p9XljT8wAO9KPMaM5L5XWNRvPniy6+63BYyVFfx8Y8bZECnZmWdh1
MifoV2noaVdVgGYlH4bkZFlFfoDd4D4LmugP2Mys88bKp2Of1+FFkQA9U6F8zufhWdOgXNBsAld4
tdmSQTAZFKpgiTxyRA0di10Ted5ZpLp233Zpdhha+pdT1LA1CcoWdRi7wfSYK9u5yIOQCPTcy7YA
e6p9gHNoWScWD1sPKgQN3xm81xubKshRE9ux+FwUtn2qvChLNzxAByaCYaJdK9pXWzfQCFiXRtee
SzQNeJC0xDjYXiRfNWURcl0TlEdAUbWXvpXCK+vdQ+iwOmjYCg+trglSZAVZi9jaGanFAMU6V0+Q
/g6Ggz5INQMotaS6lD0nCrOrpu9DF9F/1pjDoYrZAqgsmIVUEwVkprfAFsNgWgVZmN3yCIzPzbDs
1kyTsUyKutwHZmlcO1Xbbn3VFSezG4MjFekERyivwFSaw1AC3QcBSMSkHZyxB4iaOQZpPJIjM2xM
Z2q/mARJrPSIZorjAe5UmNY3MrM0pGZGCfYQgs7GV44frgvVy+fEqge0voN3iNw8XxciLzZRCDHS
qtz0semEdZ90CuOpXplfRaLFctE5TbKWgz9tLBKK19poA07rfZHvtDZ0tUNsNoB+gKC40cnq6Dqz
wWjnCW0RuLhv+sy7z0PNuJMuwaQ4fLM78pATgo4n/2L0e+1gNsR69ygpYKC48tqC0U0jKbM6MCWh
YkWXcadVFwkZ7UwS6mSqt1Eq0ks5GeM1e0wQXqasXjOdCQTQcuIhd3GSC6aLMcySpd/k+ZVP0vR9
lAwDwvR4vKMSpI/tk9d3NGu/uAOxnrnL0SwLQB4TFA/fl4yD06GqERi2TXJn69Psnuhm0zPMluTS
sSrIITm3IbBnghWSVd2IaJ/SulxCSO5XXAE6mzE3wIyQmubSFCVjobHy7yfbdy/aARWOHzdbN4v4
jT5vHl01GF9CuoSLxEECTASucwAt+tVlYuo5JAxpEqNFzTdzSJqe+VZfoLVsSodMoRqrRyEZRQBf
nlaGl1mX0jYFZR7yD154XWZ9uzLKRGw7oQp8Hfk58xr9qHWtR47CNFxaekAlUOdXk5VfaKl1yUne
pm5evpUwRFd6DH+4zmt7n3tFDA3PQbaa8TWHfXVpN0GHvwLoqU97E2U1YrSYYuzKSBiBa0Fvcjje
DTNPYlMNBv8ynpgh493XzFXW2jkTQoTtaxrXEG6qgq16eKlXxRtR0oCo7OS6jpLbKpKffS+MDk2H
pQMFtXdwMWAsGpaLtaa1JehlWKje0L9pkVVQGOYH8qZ2U2A80Xu3L3RP1jAiyWCo0zTagN3KzqGL
uAQEIQ4NShc6dR42G83HtdCy81iaE9v8xNcv29INto2KjDPuAsdeDKglq40RRtEFVx/b5dAVV2zy
PhsRFklhaPqhFvp4qZVjApcSkA88k+Z81OKniGuUSX7TfglpmkLrKrpj1QzTkqaYe6HjENKt/pgD
PN0TiKIRdNp2y8HxMVgELu3X0b53R1g5ZR0hGC9JiszoCK9Sx0hWdt4Rs0IjdC2qytyyKQMONBAY
W4TuI93p9kr4qoRrkWRL0dnTfooK3GBlsnEEOK5UmcFX5cSc1gx+6XGKphu83ae0LF6CUL/OC410
1ZooecuZLuO6yTZex01Tjf2Lnmh3qkjs23Ki5VU55HcaIhkEtpCRQNpGuSUYO4WYJJL6taupaAdY
4pq1CdtVBFeujAKPMLJ42PbSxTiEOW8Z02Nd0WbDBkafD2RSAvMz9ZKA+y32EJKFVVnepIWObDmv
6i7a5qUgknSYIgt3um0n28rj6bN1DOUSP6msdNV0A6ijifTTiAUPFUmnkB/bkWZxJyTutM9yvD5h
M3FCK6kwNeVjdq1AERAG2jL8CupgeC4oM7V1UDlwpRv8Ck9ZUYc3Ce/wUGeOvC7CqNA2dmXK/gZ9
3PhYVX0/HXo9dYKDPnl1sa3NMQrWFbyHk5K4hNi0tfjZiANXu1CRAY5SOcJbWSSZsXGTwDkMYKlR
/MQKe16WafAFrNIj07hD2yLodW6LOMviBQ2V5JJBR62vBjZk3WJQQoTrJCZzdRvqWnAsbRyAfgwF
nVGfA8Wj6DXakY5OMU/KJhidQauyne5OxYOqKjSLhgJtzIYKNUSCGREQbo1mukcZ8KW2AJovKhDH
GHa4Ri+4UfVX3VbZlfR041FTnvhaBwWKLC/x74jN8G57KzAXfhTl9aIcGEyHWQot0EjD7lGaw3gv
Komcs5SYCW0wnRxJXp6T9UBM3AgruO5ligHF1yNvjlrludin6U3Vi/KVoAm8YWM+npVFAKwnJLui
wdbrBhca7ccDs2h8eFrXRWdgscrL0XBqavTRWzdK0w6RnaI4r3JKEDZszqpwyegDJNnuVVV4GGTb
7s2sCRgmAxLgcoBMs1KDz3fH3o+9EnnGbt6swRYTz2iV09KS0/DajyWxibj6zoVRjVdT52k5OLwM
aqWTGYz9VHFKZNufd5Un4QLq0UFoaBDLLgtBFMtyFzeSKkrSoeDMGM+K4g9Cb6qZ13ruxijzECJm
YYAAYhx8UIxujRBNinqZ88xd2q5srp2+ja7irELHRT8kWkpt6pf9ZJsXZKeBjxB6fG1k1XQdaDPD
KW78XRsO1klqRvYYpBarqe9DcGoJHYcE4y3NHP+1MyXtyqYYPUIL7ZeDYfhrxmpIHodi6s9KbcCq
2ts5HoWcETRiuLzXbwyr8i4s5XVLMBnBjJe1kfsHunPKhjC6KHVnenZilVwMvUneElDg8pCp2slB
R0TadWCA1EqcOjgneajdoX6A3G3H9do0RPqkjLh9yP3RYks3tAthQBFasoNGVsmm5WhkXXDjMWk8
tlNP5mAMgHwcG2Ko0jG3zpMiNLDhmsX0FdmrdlVLXNaZV+tLrxryywn9DdVmjbipLsYjjj/nz8L9
/1eYf7j0dv/nCnOd/u32KVVPr0X9Q3HJH30rLqX7aQ5yg1xAm8UjyIvi7Vtx6emfDIYLJCF5/Gum
ePyzuDTEJx4TOj9gxM6Icx7RfisuDeuTYc+UDeY1Bo1x7z+pLWlV/9hlt7nMZ4itAZ8LQQpSkQ8d
IFdMw2gxAdjEyj+1In0uQlTazWepOceCqEHsOzU7Wtxc7eDvGSwcMxVAX4xchLc8WpI4JVebVpxX
sTbgtl57SeqxqoJtD3tgRtosU49L8HUhs2IHq4lbhyObsKRbpjUenXqKOwy5HVMWV1vT6dJQcmCF
APLjxIB0U/uVeSEeQs89DhpxrKXlnTTpP+TO6ySw5zY1QjRfuaf5I1iF8ZLTlWWhXs5Z0Tzg8TPR
OfRL/mUk5GqFFvS23PpadsdabTojfH7/mVkFTDPcfeTPgB0fMWiCQgq8hsesF89rB2IjjR2gO5MC
8TZ4yyDnleLSWKkCDE7qneRAiAL9xmnT1hwjhAnTSZ7mwxrakq6QYe+nSZ5SVXlLx6wYYox7K5cn
s0ieY2PCdq+XPcK68rWbwkfdBw9JaJVc0XtcEG4Ks4UQlji0Ua1HyXPYkUoxZZguPYOpT80ousoe
HacGNeGG2AkQQvtWfGlW6sRCu6n1BtyfPb34+XBe4qSD04n+l9ruVJXBZ6cHAVTjw4RIGD9qkfj6
/n8oXl+04qFCI7goLP1LxbWSBeoGq9WB4qDYdjDjag1fW9WlR/qJc2LMkQ21xdyxFjz7q72oW8zo
Bqkfvc/GLdS/ZF6W7siHYMd7HFxLoTs0NnbNhr5JIGMwpGC36L+OvnYeNHmy1nX/yi1euIBJdc3E
SU7dF1b+vZlmxLfG/V2d9HJZxw+VhKWUNbNLzeufXaBTfQe+p4d7vTAzRLUpDFDUXjdB2uvLTUu0
0lHy3S00eD/RuDMqqW1Zq/dwhwBV+ek+V8lEgw+HoI2egdIW7yhDiewIegQ8nyaQIZ2ZEU8vV0P5
F2nBTQ/2tLfh0PqMCyha8K805XM6X/cJCo9FHyGNKoqOwIrkBqG0S608rjJP+ECekJpXHQj4sIHi
KNhAY+Xy9oYdbKK4/EpGW4WJIqjXTBMflN2M2A+Mh9QAe5DlhQlkjyZiqZS4KhrrVh/zfV16oC/j
KV6nk3Fl68NVOyJ04nxgN6rnPHakqWEDN6PCJ43i59puKuBS3KLEbXxmYvR5aCPY0Dp28fI1JhLq
MsQ3kO9MPXzl+ZXDNZ32EHgehnCGg3T+PnLwOmhJtjeEf8OT94Wyf6NKGuNW5OHs9jnjWbn3uYFM
dBlVmJorYOfFHohuYIT9hes/6Hl/jTwgvHWMfrxoSqJZnD4ozznv9dIbbA2zdUDFiBwo8r3ooKYq
O8sVxqaoEAffj8KLGnM0Z11QB6bJMlPDKWclGkodgH5a7KRM8qWvstc+6tVGawp51qF4YVMS3PWt
vai7UKwy4QY7ZSP+9AFSMJ2ati5J5aiR4ClY2JO8njSBkMjcVo3k+QbNiaCe/pBVXA0JcQrzCbEj
073N9bKDB2ufEfk0bCp166iiXOmq/9wk/qNrbcsO2YqVBiSQsei2RW5iQikecmAf8fA42ukDeqZg
BfJYjwaSJ5HFEikwA3CnFIwkJujeP5kD4nJ8Bx4ZQiH5AeOdVQETSYV6joKCsFaNRUzGeJm9Dn+O
KsGVYC7x5YBGtiJ/RUTCRiQ+7CxZ3zCxzrA1+2C/Q3yfMvZIzDGdVa9NQLx9rBNiqK7ZfAIIYLYh
TIheqiXFwUDKL0lEExBzw0ZZB+Hnd7Eqe5xo7bWMrgIdkLSCl7cqrEztu+BNOcyA/HQjsGAp2zo2
CHCXmSm+agQjL4xM24h+FiSmE1k2lMtGxrvLehEYLdIGN793QhPmYeQ3q6SKHprcfmwo1dFMDShZ
y44spAK7jZdG16WNMMcJc4/WHSaiMtVBD49ZeBWNRDTrI+X0GNJWM3lCbbS3IsPs9JRwOJqZwLH1
QI2j/SFMyItYFrxiWQkTuE3KNTr7y4Z7VxfBoR9RBRbz75mdWlqOcRXaUbtqTFpFEmhG7WmwV6xD
X82ZBY786qoGuHYq84NNNj1oF0pfm6tI1y9HMd5WVf7i9LveNAlaabEyydw5yDD31wnx2WnfoqSf
ZLqg0GkgszJDNjyM5LWHQV+IDuM1XKAy91dxGZyF5UiGd08DM3P5RAUAkdfSvGl7rd3bYaKfS7z6
QZ+Mt0XjfYlnTSQDeSA3OLsSINc309j7NE1AQTujU9wkgb7RyxBdIPxYlZKcovd3DsImAjWgMZV4
yqIgTpdOq7EZsJu9srP03gPjKm28kIicmEreiqiA/q27gN9cszkbu+SR0VW+q/WaiqwkZJSHOrEL
2BamKeNgvLWpvHBXySHeJnLNFD1HTF491HGDVHupkGnbpbbRWiM/9AItuMYi13Vyq2welBT956fa
iY4NQUcjBks9ClBAZ+FD68pqTfzz1u4N49CF0b4ptWuTynzUnNdSR/DwvkloxAoNJP2Osmda7YNO
8qaBlJUTwte4oBdQyeCY43ltdUSrSHZIIMJbDTZa+cbBMKpLvSlWo4a874pAuMvEqI92RrIR5AU0
rYN1mwqYAI1nn7fcyPgqg/1od+e2bwBArMPHJOynpaKZG0fezivrzWR667EIw3OCn7ZzJ68EAcAQ
rRAvQ4PpnipML48qK29Mpyp5HCMKRra7L2abWmEEqxpfYAMdMKJ/6TfTqgd4EzjqM4ijaVUb3pep
Bl9T3tRNxUN4iKDqjBckm2II6pseoL7n3dkJmzisNpnEK+X2wbpV6qwykW8Yh7kWwVwCbCq0inZf
4rwnwwPygKuZ6J1MqDJuI1ACBxlQiuzBbKHtpPSvV6jRmfLXfr4buwraKZSdYYw2CP/cr3MAV4Pu
0+ubipQUcMA+28ZVlAQxmD80sbio9XMbE3Ln30mtH84ynfW1LeBwhP3ecAHukmBldvI1jjlNQceq
Yh+HcjwFORBFw7aZEuhf9ciXmA/BMeQ4lkmYsC+zwTh28bTnRrvpSv9rXKjPWlY8TDBHm9imWwxb
IFY5mWSp+TrZ1M9szoASsuWw6zcZ+WcDNf+mS4dibeA3723MIQHbWNVRS0JKp8khxhtTCWw2uPMj
Hk49NlZPMhZKrYgptFDrpK3OCjf63KdBxY7DY1EvGXHjgR5qPn+zSYToMddYjyJNX2r9VKOz9s3+
1ZBs16VPw5jaEI6JceuO9lUYZqc4m8H/DpKIiHMQprRtAgN+lLgLcsy8VpalLMNAQGIm+QxPASFH
NRdEba1H5W2QCF0wzH3zkntVnBUkhJYOdjRN48pn0r32iLOk09Ev47DE9gOdE5RhrBbIqY+ZU91n
wDUnfhuGv/zcXZZd9OBqiGusVN5OQ/wsCFLpfXeHgbxECE7AYLQPH22nPmpSXRJafVQl4XyxRIIt
U0BwAIG0IlvQ/RWY8Tj4wP/q+i3I3HZXlGytimaeLFdhdshSHZSQo46DMQCe4lF9MFralrGBQR5H
Anvv6txMu+SQVM4TjaDsgpO56pz0WmV9ffIRSW51m8UV4eIX7yqnwXEIpDtfOMPIS2hbVTf3ZRM6
F4MlUKg6hb5NQkx+4P0twUSvJnj+oEEkd8LuWuHF1Qwkx+gAItro7LDQ4O3TRJ58QRUQxjQ4GuoO
r2FXxT0WLzR10fv9RqXjrvMyQimo57jREBj11ucCa+FcK5g9bWNpjS8igDLgzzliIVUW42v27IH+
bAQhp43IYQA4IVuNHsANxGUejcHa94FkZbRGl5lmnSofJAfS8ZUfIEDJ2szDRWLfFRZ4AlGQRkiA
CGs83qB45lLPmz8ueMLSEBouMMNs6p72lyoxpUaI99MwnOUlz4Vv1gvDUZc0xjwetNHABwt3QtQQ
dQkb4GtideWDxwZgEBGyddJbaKxeFS+MylYYRL0zdqlv8tiwHdICsdLH6mkI799/Nxv4vfdvQlVQ
JYx8E2nI4Hxs+AXdoDB6DgLKOvwAgOr8m7ShPHz/G4Vak+1+9Jw5Nv66MePZVjnAsJLhqGsDqVSG
fqh6+6XMb9Lcna5rwz/YsE8P+PxbqXDFaumI7IjOkyBMek0//NmOREf6iiJySTXGhsCk8axr8RfP
JYFfBe1Nx8srfZz9IyLBLqddYeKhE06w8lbrLmr0SEumnqSJBdOdyCUpf5k4zzxOgo5oKmtJPtMy
sFiavTLt1rorlU4LtUQ9lY4XTOKJk8cbTdORDFp2tnqgvVAvoEwY0+f3erOTBHrNRZVnfv3n9w6K
+r4PiahtjXA3tgTmuYwrWMDqFkc6dCSSV25LILUlvfcDOrjzMoePU0JID7vhONqHSA+nfdwVNyR6
9QDZL3q2DnnrndtpfWH1lO5xDikr8H1nKSAiAdoy93XHfUKmHeHsFREmtmI8MPbWCMMPLCMTtmQ7
oZ3dwYh0iVXhLgm+OKPuH1zn3J58jQbB7PuOp8MwsWCWukTry5cTjNfg2jqsWDnVF0Hy+7SOocyb
kK7S+DlqBu7e8CalZVF43ikIiovCbF77+NVoe4fpFbeaMs1Lu3cfi4xLhuKtWY3ueUhKwIjgYclz
G1aXzqXTOByC3+t4WxxgFlOwibV2FRURvA++6gxU7vv1LXVGUEmlSPjkXID/GpJzwlH5TXddyPCS
LdrJ8rkrglA7pVQftF2OuBKw1PU5WBswumy+ST40YmBMcYei+D7vnnwDJKIXdlf2O2xSi8mjpWVh
d/OTe14hsESdbNMkxoAWN99Zh2FYnuLIOc5EDX+4eL8ddJN1pGvSZ7fBwF3xBCX8aR/lLE3dQDpE
MPIx2AJZTDkwnLr7+buW/G4WOi+aQgdVV94sLZsYCGM4wwj6gtmEAaEL6MgwP+tx15AEI47jZKgl
o2zmHvt0jIFPIlri4pyvS93kk7ZBe4VDJw/yzbwgavF0DEgDqwoIoYFPkWFSBdoBvSNb0VmaX8oP
2gtyN9IFfotnQMQU6fPh+JNDGTKvSrR3SqWhBmeTxApLwyJfEiM7gF8hmLOzSdlC/8f8h+5QOS8I
hMNp+G6zmiRG1bFkd1n6PLpMS4Nm2smKmjsnv7UI5bQDjM1qPn7JjMJ9/240i6XOFF+qmDmvnrLm
vp8OMR9zHp1EZz1VksOaTwTUz5PRa2RlMJspDFr+BplQymUi6Lpf3ltmccbLvX+gce6YTb2gcUUG
ddZ2x8EebmK4L2mWHUQi1nn82auSJ2uqr0mgTldIYaddKjELo3ZCUd4P+qIHVM4Sxm5FT5QD+6VR
a5gB5+7AReyQi7dpPO2UjVxr8wL5vnAPGM9o0704Ls0gFIqkaW/m0//+CBicFjVUYIPw4Egtl7Mi
ZXPFdnQnzMbdjxZjac3vk4NoKIwKPfYXhUiqVQKWcsdyTo6xQV9yXo4GmCd2QR6DCGmZCQwN1r5i
qV3ktmpW9eCddF89lWVzl5Q8h75rAH+T73wv1/kgIJsbqgShI1smgUyfW7gfxMFO7TZl4AubIEqu
mjHe9V125iYT6M41hOGlk7cvERecGNxjGHN3vTcN09I/zUem5SDFkuDLvAjM51Z46atsDwWWefB5
FWHFFRchgugj1ch6bmd6JYTQnjvfDsQxtswbkjh+/ZF+lOV9+0Q26R2YsPAlfNQfCQ24e4uDcjP3
hLM+Y/9OZ8yOnlvX2BZD98VJZiyX6f6pW/tBtvb9V/keFfcv4dOfb2zaCLNYXHQDe9uPwiczz6OR
IoivEq1KgWYnlfZxbgMDJSdpGWs6y/K8ipQkOxnzI7+DZpdN0bNN/G9beg8W24dRPyM49h7506Iz
szcxb27IvIAWEe1kTdAXB44Y7XneM4zk9qJi+J2r40et858fxDUEymo8HfTaP3wQKyYMPRwje9OT
NETl7hzn9a9Phmu4RTjPn0tVX3LN74mg95ZuwhJWse9wxojGHlsPweoQcVgNbV1ERJu4OM5LfMIK
3Fn0fudFbjReJptnJimKs7oZWNJfGyH0nyxJvF5jyduRUf789c3nMuTWfL9U/qNB0KnI+OejevAH
1eH/To24fStmIV/z8aX+HxQieqj//ucx0RYB4tPrD/rD+Q++jYgc45Pl4s/VdQOnwyxA/OeIiB9x
2xFxwbBHsAV0uLC+6Q8N8xN5JgZaWTQBCFBcBkt/jYiMTyRjIEC0MVIh68UN/h/oD40f/SnSYraD
Hgh3ALYkS+f6/fEu7BFU4zMq41UJKwIB5Yqw+rXQi31FsV3n4KdMl3k9IBTboUwiScsEyAh2fABi
U3a3yiGUyCh/I13+cW7170f1YZmViZZJr+GoBucJRz8J397qu3P0k5X8g2n+r7cA+m47OMU5Cz9+
cL+e/Wes0KthQ8W3QpdG2ulNuxYbDNLxKv7Nk+OjGPvbF/3P97M/yJ8jicnNIQV61bjQlH1igh2y
FFt/h0triftxm3iXzkCqk0l0fPTwm0/70y8U1xkVGY1/XX74tIOtqthw+UJdNplENe19+uozL1fl
SGpGUqddbBqAFI2g3dHoJKkJSpXUkZgEX359LPNb/Wvd//bFo9xgLCnnHNEPGuyp7oQZanzxdfnQ
FM+pe+2x83PlCYXsUpKbTMWy+fVbzu6+X70ld9P3GltqutwtfUCKZMCX4UOhH9v85tdv8cFX++8f
68M3XOXMFfKxjVf9sluP6+QY7Ozz7g787bJbQUG3l8WltvJ/d1l9dNr8eV3hL+P2hbmAv/PHz0by
qu5nbBYJJW8OGoKdxrB244TgwE5BhalhixWH4D5960xAVvWnqdMXifnslPEZl+FiIO83SXBgqZHI
w+uQrgM9OPdY5cZuqu0Tm3sMHtHFnPtcOjWo/+YiF+5G0x4rk6BoIt2a6TmP7zoqkVll1cl+NQ76
VRkRQQZ+cGjyWRcJUdffwtWnJXBjp/qlrh+8wD1roXUrYEN++5wkFzVB9lqkEZcHAmooiDITQDQl
PVjyUb0Zs1bvW+oudoTURHC74gjiR3ZBdO9qoC9b1f0tOenbziDkNDZ3OgazOJ/QcoaHqSmRLtl3
aUVWKGkrqdetcN8u4666xLlPscaYwQ/3fM+3XmZfRYJUmramxhgAJ09ANJ3HUhnvIYET4fMzubAW
UOQyRuNT7r+6vQVGhYzMygP5FMp908Q7dGxLPcwvEiB9qq4OcUjZYdANEPZ5RHgf+xU4Ku3CKyV7
9GqhQPiM7HxVKnYYws6lLW4EIstFZaS4PJEUe/FeVPeSeYedwX0lhMwcgTe7TED1OfCNbrqpbTKb
eGzZ7PThPiwhwZCwOvW7XH6uILT7kpZsZV85vbfqCdsmtWXdA09P1PhlrPQ7kahtw6IQ6+hUGmA6
JKaOZf6bjdO7k+7fbktPkO2L3Q4xxIeVQAR9rkUNS6JENFjJbMNwnkn8zszNS89Gj8AFTOLuspHd
GeHiZ/z/9TSCpmxG7ToHwaoataPuXeX1dUSYjOePT2VQbIrwd1FjP72758UTToFrkIf64S6T2pD6
KC3jFdnqJ/E1vwqXnGMIxYtqNS0RNW6su+yW3dyvV5WfLVzfv+289fzOHFB0w+iOA29bES2VRVwF
QNVTmgK/fpuf7gK+f58PZ2JSMh3IhCAB5zo8EWB9Xx2dJfpgyJcr+wBrMD0Od+BwQAz+7q1/9jhg
/y/Mdzu4/fGbDU0Hx3OK+kJsW7XALIiscMOtjqINLfwCYOxnqdbRuXxhHZDBWbv9XSXysy0QPg4d
DAN+EPejI1hJrqlRDfEKtTZBKhyJSPZDdTPoHWO7fPvr7/rHauHP58T37zY/qb87pbUny8yx+LyT
Xq41m+7AaG9S8m4Nuf71O/3smxWYVUwgDwZDyw91SW+YtWfRtlmFYJQmOvAZiXwdFIURjO8okcmM
bPPi06/fdT7+jzf19+/64fMlJcKEsc+4qdEwM++D2Pybz/XTq1XMMblwSpBKfVw3tCTvbE0T0cq+
TJ6m23hf7rVFeWsTPX83vhA1Fe7iBSrnjfubz2b+7H4U2MfQe5mAdz6WerjVRgL7LGTvK5huS7EE
qiwX8h6LC1LMZXSnLQl/XllLEKCbeokhsV2KZ/q4/5e9M1mOG8uy7b/UuBCGvpk6AO+dzp4SJzBK
lND3uOi+vhY8MjMUniyxcvjM3oTGHiQcuLjnnL3Xfvrswf/hX4I+wrTBGzFbvrpjJ0XOx1Q3Yy/o
p1M8RVsM9NQf0ScL0IcLHyoAxTJVS6FYuKoP+kK2B0F2o6duolv4sUCwXH2Xb/AN+8UzDGX+SbCQ
0Sd3ybIju76KMOuBKMGcRbvl6tolVjHp2fizm1qwee1jSBiMySAgNRUqlHs4eZ9tpJaS4t+OiO+b
k7nYvq+5FAEaKjRgKTt/uOIAGHaVHruOOJBI6ucV5HBbxkFDY5nM2UE+OcBFf3/jaB+tDIZpmHBg
dMq763VI4aruNKvkGRMQDppWr7mN41bDUQBRXSpT14p6ugXVVlMgdjaKbzE4nKs3vcp3s9pulOEd
OYVPvpzvVMFuLE6N89JIGQ20YtcTPCTq7pRIxBn14xZLhgH4zz4aqrMrxPcM5bluVc/dsrMCH0f0
5Cem8Ctj/Z8rnymbbOPZqFJvXu2QKY4HQu/Y7whW+N6TfWNryCBsV2SVgze9z7fKKjs3W22DduIt
r1YN2ojvyZ352Vb9oyUKI54FpGyx+V3TwfpRqmoJOQBb9fQmx0ayy/3+gBCwWUU36ppI6rXl/f7F
VT5ajH895tWT3K7nsrQYpXq1n7+NnrRKfbaV34qHaB1vUrqCu+5Zc7myGeysIJX+/vAfrRasEaQ1
Yn2l53Z1O9Wt3atBYcVeSM/aKndK8BJNn7y+ymcHWU77L0+2DIMPQjIOAvn6e846OK5CP97UX/Qv
k2c8yytiAKSvn53ZD0+sSp9keRQo9jVpoEAzn46MQz1BemMR5mu5G11FMvYGdYiBX4uB6iprPwt1
u2C3rtcL86/jKlf1fJdYWYYem7u1MlDNM46l9goCUOg2soD+2KYHG61XKCONghqqkhZQP3NfEA1x
bywcV0oWZWo/WUQ+vLS1hV1FQ5LaYHmNfnkNgCCns7zUFKjGVyiu3KFyPnskfHaMq0vZoTWgKCln
3DgHd+OxdZH3u0xP79qj4VJYfNo7+ehhYP7yT10/6/BqqW2WJQAsTh1DvcGiTVJgqiZqoJ5+6oSw
/f520Zan2r+9uL8c8aphAK1BmSfSTzz7FGxQ1Sns++EirXpv8hGfgh/1Kp94ele7oVXiay6myAfe
rou95o6bZC+20zb65Ab77LxfrZ8NqiRDmvijAlwxMnzjsX76/f/98S381/993aTCyiuKbFmlOo85
3Yb2z7Y/LI96qHo35BW4hftZY+xKo/7nY2F5xi/7KlqQ1/2gZjbAS9QsG4RVvY3H7hZognFo7+qT
tuWhZdxbrrUJSBlazado3z44OzgBJ5lpk//7//6j82sZuqnY1ALYu68WyRANEiA6tlRpeI6rJ6Wa
P7lz1GVNuL6sfj3C8hf8cnc6SW2pDT0SNJ53KULjKH1tYIPH+vduwBM5m5f09ZIEyCpY44EEMKKI
EAlcB+rD9pY0NC13dnakEEStf3LRKx///7ZMzplFI9i82uoZtjmh0eGvk/ftTXyPpa/fxfv4NN9p
zSp/Dw75Q7v9/Sn/+JhYrDVdRofKTO3vZ6TsAt0Sgn0eQidI5z4F2FomtumAhHKV3WMG5Ap4//1B
gZ599DpQFAE4dLD/XxcQXR50bW3hXh2bEw6HVW3dyOOr1G2Tmlgo832iri9te9VEphfKaPDOAAEx
hr413XDfpc5jSi0akNuopRPhYzCmq9pPwf7MI3tHsPtJWrmVoDiIZy9xTHhczXGW2ZsBf0ev8NwO
gJYjZKTvfWZswoEhOnAhZAD6uq2QGytgSxBJKsb3acZHZYcoH+/KkpAtCPkCN1q4Hsg+FKSsKKLa
mZXykJA/oqGtMDIIFTYD6SDfjBFeAqKnAich9eGJHu9rVKRkElf7urivZOukGxItYM0rhQwDu/OT
ITr2pGxEAY5MO21IeSiAoZu7MkcmJKMj05c8oR4XAdTMXvLUgojD5j0cdUpnYovJVBNHW32QQ9Tu
zrxm/8XIGG583+OUtIyHYniWhmmjkqqCPW5dGrI3gOc31OQU1goRgF+w0a1svfOk/CGASQXKJ7Do
QTXDwWwH7K3DSUFwZ2NEHUmnYI8YPUEZZazc3Q4lIQ9msJHl+iHNIjcn4SLo8kcU5AR5hh6+Fj8w
ND9SFE9vQPnL5KUV0z4j98GwIx/mEHlPBIQwcxAEjtXKa4p2K58sv6pVv55x1hJVVGIh04S0s0HS
9AmP+9h+lY3ULQx502evjTz6dmPsNRntOg5Vy/pWNIDh89p1IBhPRFRNwAGU1Dym7IBHiljrGza9
jYnjN4xGbDXBPs9VEn2eClUl8Zygnrz2S10iO+ZFImykWpSBk7W2EscjQ/OQGCMJUVwRSbIEM5C2
MrJiLgFJ+2x+UQbySBTFVSsUVEq9QUrISpPfC1VahWRU9QrxTa2fml+s8N3p9B/EpWlVu+4hPYgY
s0b2JKHEinAEVdJzpN1I+lsKyJ4rBQU3QgPdQo2QnOlF+H1P1ioOb/RZFIb1Jowe2Sjx0qNbkjGx
o0lOGkTt0cvy4pQzIRNkQ4mhOYgQSVqioh+keofZIMKtIB6qwM0YMIya5K/RKDxmWG4hRy4eIQ+y
LvLV15pUdmnofS2gLhr67Zy37jAw40BzTwiDnU2rYMCnxN3Q0vC1nJ9Fewd38UGxM5Rw3QZPsadp
76FM3745punoj/S8sNVuhH6LeQOhv/ASEjXqTMIuhKOdFcuekSrmivgW9eoDw9pzqFg/Na4SRrP7
Lpv2hf3GqTRb+1DV910i30EdWmUiPEXje4bds6n7s2TILxzncQxHdOLiu8xL3EfhJusJwJnnbwAU
flTQ6zt7ZpmAji+mF0VC4T8UX5t+vjVa7W7u4BeYmmto81NvEzwRhD8DwiTVSn9RyuZOaAwFpARt
2KttkhdFw3SiL9OUKpy4EZspVwX+6R92a690ZJ1jDUYhx8bdoDJr6DeKYR8R4q0QMAYikxVGeZPK
7tTZqLprjbgc9Nox3C5GPrdNG2+zBB57mq8HWTnmVbkGqUFeL8m6jXmPD4q1KLW3wYycFUWfSaiD
JOFh0ZhRIRKZkVPAHZbqm2KSCGtCFKErxDLY9W0/2S9mnwOjgAIwlcmXuCVqLa1HEgmWzAQCwDqa
sWZywOv7CmTtkb49dyqAjVVnJ3sSABeel19l0xOrgMfO45D133Lqvtrea2TzTX2zj9kxK3ZOpNBZ
SDDbVMQXEsksDREV5ujaCeE/xUyzkGzIefCrZnHbl65WNG4N9G0aBFkp0hkoGPnkzqpTyg1VqKfR
t1Z60H7EeFQZqprGdjvaQwFiGDHpa6RNxBagpJ4ftSnZqASNCEXQEj+XZGwGpvSW6eMhCcSXwEEN
pE2ghVrcXMFLEZpr2cpctQZDIocHtUMIW2GoDRPCKkBBBIX8oJPaWKa4F6zXobZJB+p3ERCAkQV2
kcl0jAQdssXLEuTZzI2srOPR8ORBQybERIJBMBxb9gTZtgOQt0IehsuvR+9gcHW0irwh77fhtsfN
hNOr3XIj7BUmQiM2BCOlE2icux7oJ3F5gfEzL5r3zBnP1uSgwia8ZCxfnJY4NnnPIdaToXhWcS9n
umu2b21CtI/E1UVGygQWJX3W7G/8szCtiTAYe88Cyp9/zVAPBtUb7NVdacC2JmK2aXahRhQXj4uu
XnRh2NnrGAe35Iu22oSaSZ4dY21sv4KXNs6fUQCuTPSgoNRcmyatDZxTJwFDSX2D+CHR/wDk5c1k
gjYkQwVmvdKT0WsDskA52UpM4hMAKNnq3Exrt9DnVsViUjNmcoDxTHY8g4k6hb230G9Swc0EIKaF
vwncZ10Zn0xYPhxyU/OjSXGo/kEa/n17JaQ5djIhxZ60ndeqjzLdbddsOCjT4vVnO/kPe4X20rrS
KPUtzbzaQIt4rIdotOkyLJYEBbZbN8HPhvXecnsyvWiCFGczetSSFPNyAFI3Axy397B83AR9JrvE
8+/3epcy/HrLTbgA2evYaWX7WmVkG/VYmwNnwDqPR22bb1gwdsOO3JBPtrJLEfq7A12VjI4zKl3i
cCBdRwcN66SBZt4MP4r22xgru9//Wx9s1XUFlBrtXxuC1UVb9UshMah1XOfAW71aqlamfEgIy/39
ET4qBX89hHbV30gH2r55v/Q3HnBFUAgSLIRQ+UVfqetyTT60/RJ/Wul/NBL821GvapC60fIp1y/1
wIQu1AvPxP24k98/DpuI/3Yr70ZX21cr+TifCG/8lrnS+vf/+Qcv5N/+hKt7xkmdLpcGWiiR8b2w
3osGJARZJ3r+WMN9//2xlvLm6qL527Gu7hg9jBvwhJxkwoCKkdx540fU3/3+GB/VWH87yFXVqbEu
gCWZCPa7K47VLXtxV79dzmN7nP18HT58thCoH9RXuookgWkaF+e/1VdVjrAYEkniKTzkQ2XwGjwm
Bf5X8EM8MBTchsjuWUPTp4wtmAjurcQ4RIrhz22xrqUfMzo2EwNmXL8sKs+aXJSYeXmrrojPdGs0
fjJRHJfz9B+p2/5v0rX/10B6qs4L9L8L2J4aEQLT+5VxcPmJfxL0tD9kojwo1FhqkIia3BD/JOjZ
f6BEw8SpLTo2E7navxRskib/gWBcX74I1d4GhvAvCZuk6X/wafiwGgEASIH0/4iht6ysf91EJnA/
WUVKRH8CLSaI26u+2CTLsRYDePetAkdYSgfnthqkbhPhrt4EctY81IK6m7/ns4bO35fhfxx5Aekz
i0R7c/1wKU3E4fogLRXaspFBG1o/yWLW6k9aM39fkv48DlM+TQNeKZva9eREYac3VQ4TvqlPSODA
QsPEQNUzsTH0On90crAguV5Hj79cBrd/nsJfJbrmBbH/y6ldXnGY1dzKxLjQZL0+tYHWJVWUJOCs
mshINsnSwXNrEfdM4jI5SJ4gvSL1Xtp3+5BsjW9gpFpCSm0Y4vdK1QYtIeCVIvDHDS3ye0tvaSGM
9QRHgqi0wZ6yHTpvCikjlJxubSlwyvagyyYdk7GeGOpqsPvxVBlsQHv6/LfRYFSPWt9Y+7LLdQ81
mQ1QYhJf4gRTD2Y62QwPjAdt8dbatpX6aY3fuQLVfw8poLxZTIrfkn7xF7e19KVtlxh5UEnhW+t0
ykPW8T/e5GWfB1u9rRWv0tHzpg3UvsEyqEvTYX6qB3EvQjTx1LXEiq0DC/V6NGFz63HZEyugroFN
dvvYHOLXCtH6UxwsviCUSr5QrAxFVldiHe9rHb+XLnXZNl7ebti0t862rfNWkA4+1B1dsBrMjydV
hfMc1CII4D2IRhAr5MBNHfrspRlD3Ds4CenkpFE9Jm869GWSMvtkpKMkumAnzE6+i22mGT5SU85B
NlevqVzUr2qmGw9qX5q3yaDZJN2B1C1MXD2Q12bjp5WPGiVroneHdMTgouhj4cmlE91qE1HRQ1Qi
h9IG45i1qnnsMEZsG73DgUdIPVmpwm7b1ZhEEmNjGeL/lENsTiZsvuOi2hE6+v8k7TWUaV3kJ2J2
3vEdFiRyZ8XPCpnEvnDGfFuosBzKEhuaZnT418QU3ZRWkW41Yce7Hv5TvNJrTdvWUiu8umIqME1Z
Qdiiqvhtgl8IQ5FskxYioAVptuO1XW0DX5ikFVYqKLySXD92WpHsggGJ5OzQrbOYqAKTSwZTWsml
NJ2piKdNDvzOndUQdG2HFvvHvCDWCUBK8A3FCg6igpYIRY8liPUqDKO97eMmHHSacUp2yiGDnxF3
xud0NNXDpFEOVoZZ3KSVkO4u6vBIBAZ5xjScKKXGLnvDQG4Iv4Od+xBaNEjitFG4krrqKdFClHTI
iEGSq+qu7ehmrDRkrR7XjfSShYT9VXIwbAXTDKARXdvu+yoR703ScLSiLW4Z7I83OrkeP1kJSJoj
tOcZbhg03KzL7p2ePiQ5pcI+KOhnyRGW9XWcapDnS57uG4sMOjqoevdV14G75Xh892nZ4JSPIy1v
PSaOvBysFrgYSQSyEO0dsmZKnmc9y7weUve2XtD7qM1mvGikyNmRoR50I01OGl0KNDhVsW70pS+X
58E5y0gs7ys1+w7WcTyOgZi2VSE1dKz66AD/C35D0Dm3bavpK+zyBB41BM2vIGFNblaR+4vYFRnk
pGo3zEJV4n2wpI2oUe/m3owOFev8eeor+TUUle0PEla80sBaO/UynY6mKfq9Bj7hEJtp+ziNWrAK
QS16Qhul0LVz8pJWLcvpapIjuJztTExiKfe+7UzzqbKr4TSnahOvlMnoNhoevyN0N/VAYBqdWi3V
4YhXxcuUycTehVXIEEID1opJzM72bRvaWyGM8oWGrLIVzYAcMIvm7FQlbQ4SMEX92FSwU1epI4q3
Fm3mN/yKljsWI81M1rqGk2JK0UsLnOiwsKtWs9ZO2KaU0DdVEgpmMCp+KQtSt6VoPg2TyV0RK9FD
V8VLajWWpGMgUePnQRtvMq7ER6tjZ9yT5kHZXmm8EK26jyKd4KuqyU9jgwGpqOv01oFE9pyw3N9O
dacesop7bZpIt54mmyXaZL1KRRjsqYqLPTjcYm9NIfPjAPfdUS070KFaYu4EaGTPtqXgp9wtOdwa
CW5NndCWKpTwUW/th1YZl7hEpfEKtSaSEITIbaJmBAgmvb3P5crxm8bIyGFTYLSyaJMrOStH0VUT
adOF0B+7GkHiOEsBOdnheM7yODpS3Fm4BBNxLAsZYpisL576VP06NWHmgw2eNJypBPxORqAeNK7O
DcxUfGMyhAFdEzUAg8k80/STFxQ4DeqoVcRLP5X5LpiGeF2b9W0ma6QCO7l8GvLpWyoAy4OcBELX
V+NalIoau/RtpW0Y6eT/hqUGLbuXzlCDzXUER9SzOt08o1mSH2IVVmaazpXbjfiH8mhESacE8neI
6oGL6zT3ilQ13bZUpXczk6obmmXD2cEo86TTXN+FxLxumDIDTjQUWrCF7GymrM9J+Ez0r8ye22Mf
p7Nb5WW562QahcQ0U+7Sd8MjZ4CYUNGTtFoEybAyZmMjzV13pzkijQgTgbzKKtOPpAbp4VMdJYi+
mzyelWVane7KNms4yclIQ5xrctXweKBxw7V2L1lJfk6DzvxaW5K0tVG43eRdJj/nxVgh4TXEcgnM
GvJBMG1PrZYJMhHjznnFMElqKzcUobm9nj1ilCYExWxmJFP5VJryNgmnWriKU+o/28zWwCLTw0/o
Y49m6hGhhgu3vrDcHSGjn8VgiceXUA3KlMIygeMpstb+GOKZjugUS/aLbAyQIwYzrG/lEKJzObfq
bV4m0+yigqE/l/dy/SZ1QQiuAnsFot9S6QG3KD1Zq4Gc2usWxMt7l7XGDxkxkNcoRBbvZys0HsmM
Env2F/o5pY+MEI2kcrqbMZzAHMODtZrUsMaQHmrdLh8iwuEazUSlUBlGMblmNxa4KpBFs7Y3kvVs
Yd+b3KhDSds5gbFvJBMdXQs163GK1GwmCpdm0kpnKE6mCHrOtVUMGE6DTCur7aBp4NBxisSsBnWf
JYx2WoAGZu/cZGzjCIxqUkJGamBopCc6bfhoJKqU+rjBmX+SmFsMfkYezl2YwGQCsUUWhNAdktni
JGkhqo8B47DJcPD4Tm2tk2UhF7K5KaO2JvWzrGSyBU2gNetEtnNy1NEorPqO+EFXZxvKS9yPRehL
pa1/rdi/wJMshiXbG4KfzCapyqv1bEvFhkSVemauJgmTzixJUKsRSsFjmwQaeoMuIR/abABFualq
0RDmoUO3UicBnc1lJX3XRVvSrKAs3k5SzlNBTMlwy9auiIiiMJhsz/CgBFoRvJZmpCe7IZ7steaU
8Y06GNLeyeT0qc5U80s/R1wQRdfOxxGJKDkjXKaHsWmss802+lBOSd+vkkZp/bondVquYryhVQ+C
p1JbsS/KlplQXJEwHuPrNnwFV6bly92csjg2JXkrLSlnN5ruGP4kKTT2E7sbfyi1Ph8DrRomT2vt
cTrN2Dix0hoDYItUnmt4Tn3DytIToGtJztgTxGsz5ZpijdeoU5qZGQkYz68ZxYJzz2qXNC4K26le
G2bJxY9wBZmMVeL920iq1e9l4B9AEIriRolHFVB5Z4AjT3HmrkDKYfpLTLt9TtgKAecpM+KymwIv
/5DWwQZjE3yiOt9p6kJ4DePajQLL8aaa1NhGCc1tNQCwmCSpWJPEYjw4LAd4yhO1e6HTU3ybUyXZ
tgrT12oSOSlQVvaiK7F+PxfZvCiSFakWO2kaUU7JTun0fi3CmCB7R5yzKoVYFrHX6LgUTbXdl9mo
AB6AibAy1JAMc66w7qvmwGgMiVR4mTMCDqRcJmN+aGK3NpLuxExwJpKCO1DZmqPFkIJbpr/nIWMy
XmmjiAu/Ub4HbcmoREhlfR8Bdl/9tzXNyrLHsnwrn+gedzNeScI93LqoP1NZ/b1RtQQzaVjO6CEr
CCMU9Pp/bySXGkNZSSuoscOJcUtlBCcKRsWdWr3/s//2//sw/7WUz/97G4ZAg+5H/pa9/dqIWX7k
H30Y2/4D2ppD0YpdEOLk0mz5J2xS/WPpzGDPw/oKw3Zp0fzTSWj9gZTDVHES8srJ8pJJ9k8nofYH
TRi+3zBsXZFpY/wnTkKcEEu38q9uAcYyB5WwysWy4DAXffTfL5J0yCnmZgQGej3GfrEAV2rIK+wC
7iXnZ74AWRbs5TZfIC2s8eyWs52UFE/DgnEJaoOsXXE24bvEr4XkxLvOmc8B1gMYMOWUHyHOfdNh
w7BQk8AELaY/8+x8IbYZFh93XJ52zwmrCLx16harY8EPusgTyuhGcg9uoiP1wxq1fblganRs9/N4
CNLnDIZNliunSQ3WkdAXNl7slWMMRj7T3KjuE7cpSV+PFijOCBwnLLdZyC90FmxOg74PhpqxyYry
kTCV2xkxhmCakYp2WCFbtNygm98LkGtS+KSbxfdyMF9Beg2evCEBGcswdnu1C+6BhsWrEqQiIIXs
hQTmA6MLpBjVsKnUGbmuWn6bmFfNbegGo5N7NtQggz3YCm0JO6YaQptFLhXzGZYTDdgQcdxrW5MO
9Sh+CFPsggVMxHSN/aj+Dr+AkZQJRK6BYjSNKRyG+iuErpcgiRYXE7ijCYR7q904CweJtnywB+yL
mQhGUrTAkoAmheQrsKWUH/UbifErXRqGXoBs3gW0pYW6RANg2NmAmAqATHZmjgfRPCuDvc3lVCGC
mhNQJ4j7AibxXgjSnHQdDTe8kS1PpG3U6tZPRSVF2OoYf48p6QzA/ZSOzKXKTKGY1PDtbPlrKSrk
0S1kKbEwporMrr2kLaJ1V7HpUBwIkBDrYeIV/byqjuakSW6VjAdpiHyivYFPIDFfuFbSQriKBlhX
5UK9ytXpNGZq7LUAsTrQ2CZ0MjBZ2cLLisz+BVfAAYYd+heIWv3C1jL8kFwgbwggRoDeMptI3QT1
iIgFLFcMnstYdSg4N0PxrtuIzIfVSJNCAug1L2Qveo1+AOprWJhfQ71uZ3l2Zyt5VTIanGY/HB0r
2kXBwjsAHJYuBDGyZh6EAVNMX+hiCZixEdyYFt3OkqeAIKum9twM2r7VDb8EXlGjXkIwgKiOrsEw
5tFNiLwQ1V/9bAQyKWaSDmEiVGMgZexiG7S1CzQVsnnqxprznjfdpgWREoiEiBFYZ1pQbSI9Zneg
JF9pDYIbDDD0AV6jyL95MECxiYXJ1gFns03aSj24tmDhtukA3AQgt8WUpnYHuFlfwzw+9Tr6bzkZ
oOxQ4BZgfDpFOse2BD6663YJQhKzrYx1mqCFUbTUAUAXZcc+uY+7pFjxq3IvFHG8rZLmK1R39Eqm
fiLvVMEw19WeXs0vUFS9iIvXc6j+NLXbmiHwkVKu7nOFca8Ja9mlpZIA9wlt0quxBAyxcWgSun1m
QAqGqfbZepASixhz9AfxwFZpBNrIRcd9RVMFAlNhjds5LRiBp5j3ya44ntKuf1Pm8qHNxp1FzHJg
5d8z8ulNo6+2bKP39qghDWNQkpXseNNIwHAKiwMgXV8Vzts8dUyWUxIelH4Q1Er26KvN2G9CBYlO
FCRs5Sd6EJq8icn5IFsmCLy2wVuX5P3GFtN5UaEFJiZglZvNM5MKpGSgDGvZEX7dDutwimguSega
0Dk1gabvmxR4bFwTqjbl4bF0NPh1UUm2jD7t4gtiJKNMK5z0xzTa31mHYlIZwsgrFjkC4HThNVNE
RnUr7hMjHb0xi2BNScLX9Rm6KfoEe0ZzGA4VGyAh72P+RVHa84nK5tS1cnoy6EfdRDFkDFMf7qqY
BIipqIFL8jzaplMVulPAPp1Q91XHci70YPzaN7ni0kyRboHLaZupitkH2uGDSJz5lBHUvQpH816q
Y+OZgpZFV6p+IMZcAyrmqiBUaDWI+mdjBOmhcQIb8Mo2CJvkC52J6VCmW/KfGEGOanuSwpSATtZ1
1+pIxBkWWmdNL01BAJBLs/6jsJSb0SxMUPgDJuyI9qNhZMULz0l1NWpyuh3JgfAmEXimopm+JGh/
y6PqAt0S6xnz7ZHzvOXuZAMv1PRo5hPh9m0e34eajGIQ3qWRGM22l5tpTY2GYFczQCopnfPSjtlj
G4/ODyDInqOWr9NgV/dpRDkXtKl+lFrDOsWxzmIgqc+BIcdHYDjHZk6zfWUXj3H1M7IpdUuERPNI
/x93XEcKhwrcltCfLCp8nML+VMC5iycaaphOVZOlle4iGL1hY+b1HvS6shoznd7ahCDxVBAuQcuu
cFU1aXjo1cXSOuTZFXkl7e9V3dWw7xXjHOfOQ9inK6NRcz8U2rOY7Nk7B0mxj6T8Tpr6+7ZXobkm
NR4OLWxY1iwuhKDaV0RAKBawyXE2SCynjYtUR9UOkxSFW7Iyx2Nd8EIEQeQlZmo/p6ybfpfLL7UZ
McBkv/uKOKlExvNaBliECaJr3WCyhac6ofak2lOxHRcVVCXUV32m4umj9KEDWnozZ8ObZrcknjlB
fDO3zrSdABMjDbHlVU5L6CGzw2elyG977vOTQW96m6VIEXWH1qLTbNqIx7pEL2pPxnG8jubwJibJ
tZp6jDxdc8IcmmydKZFXVVGSJOE404ZnFp5nePtMNezA7WN7INV29uoo2PRlpO3qMn8etaT2s4gr
RDJHhGTALdFgsC5W51nXwhvVGahFjPYtSq38YMeLfkWJ5XVJKRXVISFNzsJQJIXoJusQMjdN0++6
UJtpAhjsI0ppPkhC+y7F1XjLRox/IipuTWu6IQnj52wqL1Yzi11sN2upt/sTc6YDya+W18OZ+tKo
Qer2SgEqXzOqtRNEyZ3ayUtc3Dy+FZByV3IvDXdBnYZHhacK67xx30hpdwKmZNyK+BkC/7A2B7zt
RdWkx6hd5hhNGB+4QR+5d9pdSDm9DZP6lV2jfixDR9sS4fPuZGBR09TedxSNllJt6kVNxgOWc+3S
+IoJ9JOCjcUMotDlt7iKbhoBCT0luSprzHWrAJeVneTWIEyRnhuU4jqP/Uyf91ZMjiEzkI0Ota6L
zYOTKpvKibhObC+MRliw1ZNsNOdKQzulQTotoWUXDvT28At7EuTEBXuqkb97GI0THiaXFu23smas
YwaLqAyLVwpifE4DEiZmh62RfWbScCZTCYy2/i1XuGsktdJ8xjGeSlsbTZRhe8SDsmSqeeRbzYMI
2kcilLfpDA2xV7Y5MAFXnm4oLjyzcriBraWJnXBXtOD98DV9zQgHWqkLDDbp5MdYlD8IWBjhbdbN
RvQd2cWTONLfEBvMI88zaoCjGeTHsSu6TRw92qQ2Hi5vHJrRNYpdkXGLJSl+X77y5ycv70alDpX2
+t0/v6EhiWrJdN/88k0f/2gZEAK4UjWo9LP9fvltf34KDuJw+OXHf/ns5bsYXlg7hUW3ZJZB5B9v
kC1R9f/rPYQLv37u6lsw/I/wWZcf+evnLt9z+Q2zKrMru/qZyzdefu3/6cuDUtbrtE2AOBhGvu8J
1t2nMwMsjPy8e/n4r69cPgcxUprDYNfg/0TLLNXF/q/vuLx3+RxUEAcmm+sYPPNACoMSdIzk++U3
Xt6Uah/Dql0OY+YD38OSTDBuBl8z1wNyj/Epv9fNIpW3Ce/o+rDc24YIM/ZqryHs710/zf/4EwkW
+Md7gWO+0FMEiTxx85WDku+dfMz3l/eIb+S9IDRcklaDlSJpoEeXN3rhxOuhb14uh8ob2t4BWLVV
sxxUKntOyvI3SOSAejSyBM/ZptpHwOi5EawKtANRbdU+rM1yCW2r9pevq7PO1y+fvHxsCYPxms1j
91/f8uevuHz8y+/56+tlO4+7NskCvzZ7nk5Cr/YijgBDNMNencNiM5kdDrJ0OQGdrUQzoyuL7loN
jHtYXtImlPh6sZzmy8eX9xop7D1nzmDwLd9zeaPX3cJSxSySX14OvbSROfcOhfKkAk4wvcs5uLyJ
l7Px14eX07Ro+TP6bKJJYWsvJ+7y5vK1vz68/JAeV//4KrAungyXjy9fuXxjokyOGyg3AQPDIIwC
P5PQnpIctnaaBTFqw9dkiMsM+oER0hHt8Gmog7OuvEHZ3BKhdqxNXqJC2amWjdJ02lJLbuWAUiYl
/tfRvILn61SceIDfAF5kCVDuFdFum6K8lZkpFvGzlcpeyhjDksp9FYXYe8u35E6WVAKgpi2Ipg1t
ST9qSG8xmnWno9pVzE0jD2scKHW6bgpKjar3WQbPjV57lvozLH62c4z6fWE2MwdGUhwMA6xa+vlh
tryQGzDj6zqlW85+rhAw+p2zqk1exj+r+wxDXeynAZ1KiZQp3IOhH4kQULT0pWvqr3Rm7/rxSyAT
DkDJS+zoURPWms7uhgaDV/S1a+r5oXSqw9b8H+7OLLltbduyLcKLjXrjlyQI1qSoWj8IywXqukZv
si3ZsRzUvZnPls+z4/5mxAkfW5ZFENzYxVpzjhm3+zFuLm3HRlCvvUQYWzuLeROcYPJnAu12dtfs
B93czH6zo4S0KQx5sJpxY7Xaxo/Vr2M2PXS+8TrQ8ZrrL3oHBy4ID6qWgGWL4e3OnAjGPbQWnm9I
aqWBN2Nwc9s4dFO7USf05MXIRpV21U2SjvwgTU99z1KikMOTXMUAqbsp2AfYV3+Wj31W3EnCRcqw
AjuPjaaN+nv2wccECfLtDRjjU5u4hZVuZuEcOppwRTZ8T1L1Hi3OY+2Icx6Ji+bTyk04gSWERYTt
FcjpPkfOPwbBVjTBPk06/p+fS9kdSzoUVjtQ21cvnVyLItyObeWJgTEJwc3W3ZZiTOHqmYR0hQfu
OAK3N9v0kAJOJ97IK23y+CoyAzpY2Hq7oxX/RKtyX5DAgNRpRe3Y02ACTOOpQokeQaEx8G+3hkpF
ZbzztfJEFX1Hs57op/zojLy6Me/ls2wTish0Di17p5jPYT4BCtVcQ/qgK811K+y9TuZDYjXboii9
xOeMG2BG9/XjpD8qfbKJpLZvA3GpkvmMEcQdA1LeWs2libvOv4RwpOPJdGthuk1HbOCMcJ8PRpAQ
OHmOg0TY8HedaR9MiXVcTw+51Lbkyh0TaUKefoBRf/YHWmuB7ekJ5YYmeunS8Bndoi2YaoB0bmE7
7RND25VFfaikvpb2a66Q1oe9h6o27qrEmknLohZAk8AnGcNsNrYRXAswfQnGpvFdm4h4aNqDHQVe
OGrrsGTyQdcRTKQ/+8uqai4iD5gzo69FpJ/6nOVOWtvWfyS1YysGyWPAVnOc9uatute3u0GnQmHs
xWBf466j29xv5zh4G7X+ZPITKB/s+Mmv5pheOVEv9HE4+FQB2bxgLZrvlEbuEiM+2Zlc0QC66yux
LlO5KevtTf+ujaZrqtVJ1u2TKOVeVPZ1Lo1dHNBsI6kC6cadQswFGrzNPBCmUW1KqipWyWyVBx4z
FIfS7hJOySnJhy92+GNu1X1cFXcq8SIQd7m1G9IEt9Yc3IVd/0pUzF4jZlOtlFXZavwE8RQZ2muq
jRsR0T2e52VNbkKtFlc0WvRXp7siNp+dLH+N05YDPzlaxfQsenI2e2Ct0JzLttjW9rhPwG2mggrd
SMkRALRszwq92IT0ENv/Go79k8zaR84NG7X0sa0j3VYPaEC3oSxuoWXH3g6ufmtuSeKLjPqQw+aF
7bvOUx2m5LxzSmb32HhIlPaiZexJaW753GKRP5YcDhIqMATGXhRucaExkhT1YscxwKRgk5fWauJ5
S/Vwk2bOMVLauy7K3aSzFjrd77BKTs1ona3evrJ9vfiqfOp9/8GQObLTfFPM7SZQ1I2v+Mc+UR7M
hIjKKjtWNMiQgKzmjqJHq2wTuNalLta+T2dYJ5xj8pfW1RbhpmjDXaGMlyrsKYyq2zAPrlEuT1au
beYUrEHYeJlPQdLchGz5RUxizzyeYsZZpMpT50fHeEg2YC69AQhTAVRrGOL9RNee7tSjHmJxzVJj
bWv7wkwQMJSr8KpXT9FQrWjBbUDZkZRDgIYWbEiJ35ABusl155COr0rdb4bsrvLnXalJElxn1iei
gG9DXE+epiikVwVYOCUWCIuJXW+1omOWIRiuJ/eI6NBZTEeVUQBOZCvieWU2r74MHyL6lJM5bimk
L9I5v9K02+qAzAcTGrPSbNv7ODU3kJuJi2LeLBRimXLXB4rVEk58n3XDHsfvFTHE0SJBu3DaTVJM
2FvFkmy6nZpyLu+zQ5oH6yQhZG7I3bj1X1C3fTOC5IVw5B2JqVsxwvO34W2pJVN3diUm8jGmophI
jDOyOuap52iEwT8I04sQCzvDnXy368chOVc+ZNOlObhmeZgD3VVb/GJre/Aop2n2yRDpwtK1c+5A
Jeso7KpnknuuiVPcVU36EI3BtgBr7LfaSo1P+rB09HITGCHb+FvFtQ8fS1k8F6W/VLNw6YfawYxm
2APKXpvio2Q+QSmH9yxrjkYBAy6nWycyD4XN0pyJrJqZEQizDc2CkdwvowiXob+2jfINf9k5qKK1
mpIimVBCVNaaNW59dhO+Z7bFITJNt92iPXCr4JjC9cO9fVVBOPo6W0yj31l6dAYfVmvDkibuijhZ
F3aUZ4yaO2ipG96snc245Ty2sQSdBXNVGVQuQ2b9NjuQyZQmpjclu2jE/9mXV10jHyBLL4a8d2r5
PXbORmuelQbEgSDnt5aI7/AYjq6fvpD6txAhVo+sRtY1rJps3FOYnjIsdtaMKmI3+jlLgLbNu+lY
1gYsdXiAfvWFU3Nq7MDSLUwCmaRX+c2yq25z+OROrGg+OlGrD3b0i/dTxRJfKV84TbqRfZekzbqS
zbYrc+rg4zodNzAaPD8yqKdTrpTjskhCryLCzMRvkxtsvwJURUx26ERUrdw4BA/m+bsMMCKrkZtR
Pce2jjkwOQq/9jTieBzpr4t0viDyJBWnNO+sRuxtejQFyLI850J9Ds5gyIIM42pzMcNkPxKEQQv5
KzESV0sptrP6FCf1bgqJxe6mh8iaD5akMEsd04pBXsViHyrJriahXtXNLYkPrj7b60GbXSpglJlP
/mwcjPY5b8uDrQfMRwlnCUQUGWJHjkgTVW5fGbcFS2NtM6fUdzZKB9KeodD5ywBT50wnZ2zPw6yu
VaNYo4Xa0MVAd+J7kZ94mpWtDIXpO7kfM9ULFB8Xc35MKzbfYb2i4PTYGbVn+rmXE1uZFjz94eNc
tOfRKF+gid1Ln0g3K1zT3VuRs46L4q3R+lUPM6/lwFOxLtYD4bbTzgxnt5eRq9x0JcwcqqpuoS89
kpG9FPgE7Lnkhf1N8aJq3dbwgw3+I8/Sf1DNW+kiO0xxuNfj6Rq26DiC8cAPpJUS7HAhe0ylSZ6w
fA5ek9ESrL0godPQN+uwCDwiTFeDM6wIQF51hJ+FobakhOMyyvAHltTU8Ehgsp1kua66S0otn9Tt
ZQ7K3dTHvZDNPpHDukvMlYmuALnYKimFq+NlCDEl9kZEF656LFiMxtmNmt5TCGKw2twb89nVMY+V
OMF0ePXxGO21lnZV7vUDergW/60gdGe22b2G9+M4kKDAGtWgvBxiLypKvLzWRXlMY84okuCVTFC2
7jzgWGsTGKRotkzfFHt9HIA6DMVdi6+97Xtv1gXZnSp9n2rV8cbzW9SUSTGoeAVL4Ork/Nlyb2Iv
TBXhJnmJadrx6IX1oekyH++oVK5H+mtGUhK4aW/DlPiModgG0Kzncek4/lpPVQRg6iEy5vXtbRNj
QOOh2KYIvLPv0ZCt/ebsO0Q3abrXtF6pVJ5h15tQ6e9DNXwhE3vpl+JcSbYNbG6LklmcU2OZKOiw
yEfATdg2I/nNrUveEO8jXavTw2jb60qjF9TUi76hjxYrhy7jgFPzJoixUmgydnbqTlWKduQ41e3W
YL+oMj/7xny2RYwWq/b01D74U+OlJvEw47vvzySROztR189lduluxyNBdg8beNLFd6PT7XzSlQdn
JBm5pk5pnAsjPgeRdbFCZZVXtyQoHqA4PhY9pr+xXGVNyNTe7A1df1NA6aP1uIkTVd3zTbI8yTtS
HN2j47wYiVPTezZRoeUl2Jx9Mjio8G9iKY7Qu6lppCtLYZfUMrczA+axtYr1yJ2mcM0e5VAbaLwK
t6+io1nS8UXUO+F/D1SSuitAj07jcQQKI23Ta7WH4H1TNslOnWpvdLTVPJWrKAi8IA08onA5uFhX
agEbJJesatEyZ2rWw+nBIM4UGB0pN+m6AyeeN84iG958gs8SzesSC1xLSktAPw1Mv7ly7GaQAemb
1PTtwII1d8a61fAL5jivLaoymr4xiO+LyISPSyqoWJVvHx4JF6Dqh6XZD+uyJNqAn2zfyjt9t4vw
o+vKJSi1rRE6LKitW3ZibSLsUtnp+4Pvex/FH0Lb4mXZ0EIsWp0CFA2pYgdSJhbux28/fglvX8wt
yA+y1tG/FklBGzbL+P6Pv0KKcGs/+MrsWhn57FEkqiWi9oLWXBBp3jTYIA0pm3yqhvz31/6pihL1
4Zem40IUiQIvuVlh/bERNOWAhWhasjUJY//v0kpFXX5JCNLEDaGUpE4Evol09JrGWPdKZ3v/qrAZ
TUNZ5qN043ThMS4KybHp/9Z8Pr7emxzeLTuvUfgrbmuWI20l89ROGc91TU5l2WbDSwA8DTN/iT64
j63HgLQrR6n6l7Bw5HYo0n5FyGR2h1IfJbkPXgD54EEvRfMcl3u2bf5hHmwJ4SDC/u2HBMlYff0S
ZQjI0iC3dx9/vBFLE4KrnqpuzI5NSMAddav6JYwdohKqNN1+fFsbGJ41ogErCyK2w65b1+LMwVo9
z0P76hgc2JRUTbaNL2MvYw+1HulCvdiz5U213KI77c6IsqD26cHKRqe6sRutAAIBJ77pZ+D7nC1q
XdGvCdiG8YaGIVIdLqkkp8pS/ehQxv12ohJwL4hfvqRB+R7lA/2b2eGhQHbp6ZkxssSdTLNI1lQb
E0+lSpFGoCUr3uGdWmX3yQCRoqZEoFnqOhlH5UGf2u/aMDXHUCXzMTMzj3AZ/zW1CfQEWf00pFJs
ilSd92PWE6hJ0nrgc1xt1XLVEpLXGQb7VBhFFu+bic+kwAnyglSmr8n01JOhGTj0qg7qTZKyK8Si
IrhYLKLG6zFU5B6Vgpzzzq1SSoKK66s0T89SokVwW5WweWU9DQcT8ofPGQfi7Gqg+FGiKigUlh6D
CcPRPKLovKHQ7mdrwp4O7Ve09C953725FcV8SQDKEuu0nepjjyKDAJb9XPkLZKWrGceR0RGfBeC2
RX2Qm3T9bDLOmK7Kqtql8V3qFzSOYXWmw7ZL81XaMxYcZV30zdJKu62qGDTo5qVsQlfUm6ZE3641
7tSxXVE3DrFmXZ4Tq4PkZA7Xia3vhibcKFRuIlu6s6jXPT0VirWUAqdN1jee/d3iNE5vhfCZJ5/n
22ybizTqRT4XKPBqsg3TVZE4ayuaEFgCFhHZAgj/dkxupJaGwLM3ox1xxoPmIkN+k5AG0OR0gjN0
vsyQy/wNRkALcyV+0/ULRQ5y6v1XYMCWSnhZtJtYVcXWqnRkpdgqqQJG2QovMPagR1Xbl/rRJxMv
cHbK5I70YyNmp3BtZBTZ1oUErPNADmkcPtQWJMc3bkOTPI7Oi4aOP3XJBA0HimhAHqbuvs2Z2dWX
OLopWAiGDIjWsux1O5F9PX2jw7pMFfKbjC/8Tn1kL53WfAXwwaNm7myEXnXwbPJc7aIi3JQzUX9C
HnINTSk0NrXDVKOtyrhdzqA7DPjJ09hux9J4H+W0o279gwMVMb1SPRBb8ZieMCcdTEPxkvI8jLHb
qO0LeyTqK5QYKxISUFc0JLmr55I1pnXkwq4vuDAWrUQWlb1BiFukG3Molkbx8hESyTY/xEPXRvot
lo5TIH4zLIQgANVNGw+bme4VSrPa5lUKSrVKaqxk3N0l6kyHVT9a2Uug5TzZysWw3wR7laLfJ03D
yQBQdJksO06hehQS52I/yEkj5qfey3ncSau6m/LIm0PQWjESs3Dq3IKqrDS2Bd13MRF7aOo3ovWD
UegcuNHWi8pLZ3EXoMcXKH8Nx5sTsZ0Z/l2VbJ3MeUYHTNF13EdjewyLaVMvNdmuLGAMCHQX9gBI
l5NxuWKaSYxNzJYP/xnQUDQy9NAzGEOIe5r5vu/eS82bNa+tn3om0+Du9mirmkfcOk4UTHjoAMQD
IJNAdRblyVZOvgF6JjulFpygRfTVSpbDfTmCz3BBVZrqttX3irUoAvIzHyP5KuPXPvke83w00GLK
PPOwHp5zyTMz3RIUg82UUpoZMAL07L8ntX+Y2KPHLX6X7lHvh13U8OAKf42Qa923Gl0SYxEG53qc
j50mD7A1SnYYveKvmyjybqUGxTBfslxxE43GSUI+R9m55qsJBIeoQj9GmKQs0Q8fA609+oPcCrs4
O1H1hUhJ8aja9RtqTPqjzam055NOeGZh4LnHochq0Xf1fU0ApD4oHscPwt7yVTWytwsGJDMmozk+
dWgZevQI9P1XZaRu7Khcd/KaxscuYyJv+gugHaW3H8tJWyUEYHdWG6yYHL/5U+1cMSM0O9vGeTNr
pvhiU4JtZLYxlG7ikKcNqOsz85B1lJYzazbYCdjpV8c+kFIVvQMWH1g0+IZBZfc0FsZeyYh6Yxqm
2JoendnSvqo44JYDphhaxXWw9wtCZBNEZi8ycXYf32FVyHFqxyjvC/LIyDcFwTMYqb3POsRYthaU
u7S3bbelS8cR3SdZoPHthwrW2kl3pnusCqcUq8rVqZvCq3RL0p4vq1cIYNspduoHiuXpMcDLuyTk
t3pN0q5cEnmsHuZGCx5tjFv9ZJevYVvdS0Thnp3Kr3mUBtegNZU7Crdkd+fbYgoFI1pJ7+s4T++j
Zi/GsLp+fAWHbeuOICTdj79Le0seyjS4CFYUwiSr3WT3zjHXUo4Ft99xUHOOjYXvcFLML3Sg3ju2
5e06nXE3MevffhVIlvbNZEdeLKMHqSACW/h1Muzk7ZeP35GvcdLNytl0Sj6MrOb9D8K86U7Glr6z
1LBZGqTULgu9+F7mFOEmoSA31bVDefvl43cTIXmLNEgL0CoExfiziSiwrRWmOVIHx8g5Mi6oLBj9
tGOTy1SGch1+F5EHyAKykc4AzYJmnK4YE6Fb0fhffqQY5n7Qs9AoHlu7+uHjS2wAgcWO9TmO92Vc
Ng+jjjsriLBKffxRU1RnnY0E+378EWvYv1zH/5H+m4gZ/vscDfP/d8qMeguT+p/l4RdSZrL//b9+
Fod//It/q8Nt+79QMaEOlw7cBdX8yaUvMfAztnWqJqaNPvsWIfFvdbjzX5jLTUNg5cJ1wf4S5/m/
1eH8PAe+NBI3/Oa4zqXxn6jDjV9N+qZpYR7A7sEvhK3olvnJQJCTPNUYzmi4hkXzE3dnt2gRmeFi
h0Xn2MQeB9YPg1qiN884oRr8ZLB5FHo+zc1xLs+o28EeDdb3vtMRC/XSTWNS0yk1DC6GT4rZ5StU
JH2p2n3qJoqvrRsr7Gh5lfh8fMRjVlA882Acu7Ak37JrjGXcRhUG5kU7dpwY3zGmj26EzQG6HRC9
3iiU1UwPLEX5AOxoQPdh4EP3qREtMLuEGP7hEuWT9aAU+bD66dP9B/O9KtDz/yynv90ysAm2AbZb
x3z/wYv+CfKipgr4Qt/RXaTc5QJa2nXCDbXIW/OVIL4F7rS1o7cnLHmupMW41mglh+Q1BzR4EUlT
gHVaADujBl4QjwpRrIEhlmZO0CK+yVGvTE+dsQtVvuEifsg6NcNcBQwslPJSASUpAv17INSHQjKF
TLr6xGnkuybzFWPKS9hEKsS+soKtYlneFfUtDi/TgcHKgVT7ibw2f6R5U1ntV4yohCOYlAHn9ZSu
i0BFZ2h1b4apdIDTy3atgQ2qJIb8ajzNGUromCxyxKrGsuS4xQpnfXfU+b2JKHREWLjZTmLdftPK
XtmQUrbXJYd5tnNihbXnGTtsfKtakEfoxM842hKX1qPvwE0l5ZqUUDamyrv5hJ9GlDnOyQYNm2Mc
k0ZSvFAeRGVxhucIMfTVVVDm2Pgppa+qejBrVoBmlOFy5JBmiUts3dzo26ChoJ7RFTGC8EuiEtNo
qvd/HhE3YsanAYEoXNzcFbbj3MAMv/orzFpkRZcCugiKqF4pkdWvhiC8k2EQIA0j1oSd07MVzveK
Xe7xReFxk6xdabhSlYSVYMAdXEPuMVpZkjMLo7KQOCfGjuDXNlJWFegqM8dk3scXA8HuAQ/i4i/v
4fac/+QRYVBbzE/UzKFy4hQRnzBJeZpnPPuNSkQZPK+piUswxcamltUXh+0uJfpNlAXmqk1nzipD
cIcRbQ2N70c0GsFqnO7MsuWjnGIF60JIR9DcYe2DWZ5/94f+eUB/+ucr/sTQus1cTFzSBrSPl0xT
f4N8hGWb9KOEgTsla98SbwRO/mjsEmYF/q5M5O+WMuL8hwusi4KMRsgITohE7s/X8fuHb4NTcQRB
GSY6gs/A/x5VN6VGPBByIAVGs+RLVtXXRuZ/e6FP8Qofb1iyfpDyC7BPdz5nReVlH+TmbAEDvZle
lFwGyxyow7Kq38JbzzLNJ0rjc0E5sDpFhcHVqLR2Gi0kyBFmWoHWPJFx6ToDZSml/iue+RPR6F9X
6LBiaLrJ7YBX/OuD4DOAgrKkujfjspma17DQySIvq9JNohrLZyI49wc2p4SaB3b+ga/1ii34Kden
70q0//MH8wkx9u+r4cPBIcd9++2TadgnJn5f406ZIreryq3wiy9Qx17mNmOps/wNC1KLSqyMC8xf
/28L8A+LxO+rKjOBgK5j6RCUCcT49UZEyjCIvItaN9FnZxHBMlkyhMFSB7Bueqcl494nSNX6G8tf
VX97jCVNdFYoDfg2YvRPVq9upKCY207tSq3ZFEPl9V31FOTFGcnsGlvAOXQDa0BumJ51q/nXDvF/
jI78BJq73XFe3TLYtxBcJ5kTf33btjXg/WzM2lXj4twN3UM5yEMFeGZyJCUZ41sYzVffyZ9URTsO
2iGz/AsZ5E9koB1tjDVzUf3lkj6Ia7/Oa1IDggGEyICVIc1Pn0RjIDhnuNYcMMRVthNkEd3V0YeI
sX5DHvOmo/8Iaatq0Xi2SHJWaA932p0zz5vbKEbW2sXasu+h20THgoqBk7b8g+59aoZrbqRnNHPv
c4E0jTuezyYBrdVfprrfp5hf38Onx6ptsrBHS1lDiXF2Wu5cHKN955Pe/HnQ/sMEw+vY5NKgxgVH
cNuq/ozBtgj3GxFX1S6glSdZTFeZzjsNiVS7GdT8ibPSjt3GN6PP2ITZKwHrMsHkgvMIf/x7Oju7
JBB/gav/80WxHrHnIn6DsJNfLyqK2zYmb6l2DbTvi7HzZgVhVUEjjser1UjRTboNNoeXKbEvRg88
IeweEOK7bVl7FWfEMb8offny53t1W9J/G1bYKh0iSTT42J+WfFGApx5EX8OvEFeMNC+drh6bvqDa
0bh/fql/eqbZZBIuyQN2Azl9gtHFRuqIyuxqGDPlrTTSPIBdkhRT6BzMNlDmIbI3KeEht6RygBcW
Ce5Izqa/LHT/MJ/S8wGkI1UTRxbM4F8/CaeGLIeUsXZ1x7+o0zoINxByHeuoyOlqhfV7a9i7PtS/
/fn9a7/S2T9mFV7XIiUDYg8N5E+zSqUQkEe9pXaDyfxml/lbplQjoSvimHXVi1Jk52mk/uhjK1zN
IJ8oP78xK9MOwa+wsOjEoHgIZxDN8Y+GBrva1E+ow/q/3Z/bY/h5TFAp4u4Y0gBp+ekx7Qafak2L
D98PnItq9O+BWr4AVUoQcS8ygmFwu2rfOnrDAdxx0MfisRZKQI8wcOe2+TqN2irXEX859kVNuveo
p5Lw53v5D5smEJcfyyGOYxboT2MpcYKi0sK8die/AGWFgEJcJ1U7Tmr7QFzok2YwbvCyv9U3amtE
l9oK/zLN6P80nRkGfmnQbEjLxafPk9kj64Im4IkWxVeSBcvFUE4Jg3fmw2ruhl6tVlLHL1vkzb41
ceHN2TnQgl3q0Nck6fsuTwPg1wJ/YR+r6wo/fmpgCxwV9QeEM3oj8R0bIWs5cfxeGKV/VopaLBRC
6UXpacvOBoArHCy3dWAv65h/qdEr6E1fX/35fv8KiLsNXQd6vm6yN+R9qh+x1T8dFYXM7XA2heqW
VOAtFcFWgWyCbplnywlDCG6Z5Z9f8SOB6ddRyMqLUpdRAk5ENT7d3WbQLHgYqeqCMkuXIf0VXEJf
An1aK7k+sBeZMIDNw12mmeNKyxpnLTV0xbhWqFpV3p+vxvz9s76F4uJntGyTiJsPIuVPNyCOfRUH
jiEwNfUHu6AdnESnpOHAFz3nU3DCl8ZJDZtdP+D8BtaSj+OJ8B9DX2ganepIRC9T4Nxlozyb/few
TAzq/oCTxtR8tgJ287XdHRKhr8c48Nqmfk8rE0F+TtSXhWQE+26ShV8zuoYyal/Cbrz0jsRtVGIh
a1xj7K9twNxAvTBa8mk+UrAuiVhcJDXt3HGQ/dKqkqdwoEJdtuDkkvo4B8mis9sVeoRtnMVPaRVc
/nzbfvsQbcEazCaOXevtXPl50ZtjTdOLsJrdMO3A8+flUh0FcmaK+KYRrDMFc3BVyhvOO/iWWRC7
hJLelbdufj84/+kC9K+rkSQzoQnUEDv9OvGHWRv3gjaiG1T0Z6h0EeOeh2Rj076MonhHARv6WmkS
jKCbUJgHCFG9bL//+abcdmo/D+zbVRBgR54XyeS3Y9CvV4HHV80ikc2u5hOdQG7eu21kXoBO29GL
p4Lyel3Nf3l+P6UJQdfk6aXQY9lsZuHw2LcH/KfxO5ZDiOApIV0mzR/tumeQwBXXR6ocmXzyW/yT
arSZLPurkk1XPjMeoq8qmeb66KQIlkza8KXyYAc6LSq4PH++JZ+iu/51eRy19Ns5A+LnR3Xvp8sz
IcPErcRknGXTWZJ1HznBNR3v7doHWkhJYRDyBlnBHkjBepU4EmVdu/YVAweFvxRdf0Z6ntCse7fm
7Isi2ue2iHs8Y+jCY2hSdalv/3zNn1dJ7ignWKZ92wAwan1OMwH30zZ5UE9ukyhk8mBh8Udq34Q9
vqgOansgfM1Izyl0/rKL/m0fwSvDA/04qDuqoduf9i/JpHRtqgC2a80gBTKXB8tBy17Kb7Ge3SGA
xO1/S9awZvVL61SerMY1nv33LB9ejJ5MWotifYOubkHJg/M1jhY1oBw2/WV9/G3H+3GdGjgXFmr2
4R9j8qcPtauMECAhYQeOzjmk6c/aLNbxAISp4wBd0LaLxG7GIKVXROfOMRXXUT82ZbdKFQShhgXN
COvGImed/cv+4VMo0G3AgZjnMA2SVIrbyfbX54GK9I1QBFJ9apIf4yTUU2f16O8N8TROyEOHDkpG
4CdrZBhfWA+HBfLMyCswQ3tMU/GmJG9iyLtiX+te3wQ8WFmpglhIyzuD6mesxsHetMqzX/pQAML0
bzdX/30aYRMJWpmpCE73b6OgSysCBTqldxtY81C9/AZAJ+Yrsg3sEouInvxIQ56N1K9jT0JFX0Vz
fVTrSn3wU3/da0nqziBhl01U1hsRoBpRMEMWIfISjT4+pMlhYzrhXZQnblOXOO/qjHgM9Zyzqm17
vfyWhyNhSW36bCWT7aFcQp+IpN4NA2ILhgpv9qh6o5GOByMtap4RJHZ1HaHOGO1VlFE3FyjtWOS4
jXFayJWoxK2t7iwQYHWuE0FptgMHxgAxo4uYUgAmu8LxOqQ4C7B2OKs1FBoJ4R0yIJRw9GFRKgSS
gPywavMqzBnryNRGEG2TV9Gqx1RoaEjCH4AHnmaESgv88d9M81LYwCFUlK+2Fr+rqhsL1H6lMT+E
fnFHZ/Qlg/4GH0o9tKqqL+f4FvmB06cbCLbWGRNt5FxKSCQ8WGjU6aSs0gkuNQ5tCKwhXNagdE6O
j/dnaA3U732+ournuBlhGEsdgCe8Y3/n6IgPJl+862K80gbl32J/ZqnEMeFoytbSw12myVPZM1at
RBMLzS/qs9li0GYjsYAIRQS4UGFeKiAdLKwohLq01VprQph7AWSLWCOMAsXPmuJHQSpBgX5Um750
M7ffn4xi/zF62m7ql2kfOAv4ovka5wENPdX0nMYc1rgdupc/T6a/nQ1taFM6hw4qG0Rj/bYAKPC7
YrNzBjfI9QczMB7H2n4v7PLNFDfJo/GtqWcg3mLFUQKu6te/vPxtyvx1TWaPCfRI8tIEAhufjjxz
FUucl3WPDqPDLzjqbOAms9qQQZPZF2R76LSQ0JPmQd7HBPBlXapGDavD/kuewEcd57crkcKimSZu
zbRPkzuUwlyGVtq7pjNFHmp2gW/V73tt+bHTbgKBQg30R9jn8Z2VDm9kyuRExmIb5vuTjGGlbE0a
w9ee70pvw6sb6oaQDyiQZVOcojoBfOCg2ACipK1koTJ4HMVa2WapuJGemEtfKN8xhNAK+vjBcmxP
WvcaouuHKMOzOmSAg2eduBu1DgvPGd2OdvphCM1lXs9EVQ/hhSZ7d6KNHtyIaaAM0XyJ0YtqycwP
pMdVoAXNo9DvHCh2Kq6qqqgwxjgliT42z6/RdNFfNvH/sCAZTOxkKtLLA2JlfZr02cRMDhJnFK5q
5btG3a5y2zwVVsHwRwEWa/KHE4dwf4mPiAfth6CKgU6MNn4yV3IF9TGVBl6VAdEsMrzhL4VenYL/
7+OQIi87Ma4Su83npT1U/TbwfQpClVIh1G0G1VP8VLvtwvLNjDsEbuJdmQ7hSa83jh0gTnGwvfTT
NDyaUbKO2k6cNfwZZzgwvMMxPY6zjupKRXDfkaM7ijnbB8hJOECzRWAPqI6V8zC0UG8cSDReHGDt
Gqk5bQoTH4TTlRhgknqhSUPfTFnyJZpnNL0N8YBzh+Hk9n81m7Zao9fopPCutz1avVZ13DxsmVOc
/8PSmS3HibRb9ImIgGS+BWpSVWmWLOmGkFs2yZyQzE9/Vvk/Nx3tDretGsj8hr3XVkVMT/N7xZfH
tDqU471WTHzmdKj2jcEKrdj6Y41ajtOIY20ai5pkmTHcFSuBnvXGoYN9rTQPqm27q1go62pZrXuG
R+k+LTe+NKWR+Kaa7z2PzDsJlAiVyhwLQxmsMR3Y7KgmkVXwGVrGEgFN9XfYiPF0tdRHc1gd3DlP
7zuUSxlyYhxbAbowBFZrNfPIF7u6l5i5iqW7tu2Em21BSE/WVDrVPsq74F16VGPl2o5xqmsRKzUN
ZzcXP5tOTK8CQlUHP2u62Ptpq5Ota3i9omBo8l/Xh/WrK6rmBRgyF2SYeGth3evQvS4K9qY7okzO
6vZN3e7cmv7T72/YGhmAw+SKO2m3R7eUVdUuE8jddAP+oyWp6ASpZtqj5o7+/XVFT7/ZhOaPdPub
jMi0DkhEPjf5OZTu+mQIoii0XhMf+EMyDqsVt3zMaK/zAHGnqY8sx+i5MwTvzq1Jartiu8+c4peV
d78Z1DVvqF32ZqUfpbkOX6UqH6fjQjFwqqtq4Ztg6itc0ibu87FKajR6mbOtF7n+qFXpnznL+Bal
yAB5qIJN/OdPhYNVIjtvgTM/1gIkikNekvA2el0PtGjg5+0pd7LmiZSoGAhd7Llm9W6dXbuuLiwU
enBEOFA5T7/XW7mpZ9v9rqBBRrOPH9oulR/BZxYXqxOknw3pWessvPgy0blHlFO17jJ2pDHuOvwi
VcM3UMrz5obvM0vZDbHgSZq9pGjq/FiS//ZeRzBBvItXec9F6wgMtO0O4VFz4g+0UcCCWquHYYHx
nVi2M5LA7Oav9RwQAd2Yz0Q3PrXuOnw2RFqAYb0PPKzH3MrzM8Ns6gsFEdazX40yc57KtrrKrOKr
bNfpxRCNfcb3C7StS5fXHsT40AFA0tL3rumIMaq/na1B5iq+Ph5skLqakybol4hlQn0uO4N66VCu
pfG5Bekj5F0+KNhXrAGAy3nj+gnyFk4uhNajRO3x4JHg5Yybd0fyM8YDW166VjzPYe588oyLOWSY
RcDfSdprl9C+yRPQ98/aUOvRFdiqFq0PGyVJamMCCrttXyO1C+EbPXXrsrdunRufksTXqqCBSOPe
xZDSGSXgYdQAazjpCK38B4t78TwCRykc57Vb2umENulh2gioNmZxkpojjnb2InGwHCVhYc5sFZHm
ZSSAQsNb/9SfXKP+368IrPsFzR3SmGby0sJpSzMwbz7jlRADAV4y7kcekLjc1upxtnBYcho/Iwk4
BWSGEY80nws6iShlTX8yBSdUPZ6k9MnGUxyqWOzRuGvAfbiwH43Wf2zqrj14a9UfB5tPQK3rfbV6
cTdA5rMDLBC3Qn6l8Z0LSsHA6YJdz+SAGCOwKQKSgyPoRqTsIVLLr96QjFgwjMPiumYa+WCZApMe
tqXHvAox3LfrN6cZjrCTDAAtOP4HCf0tN1O0k+N3CHz4MpjryFWcJz492cW9/cPJ08sULs0Rspl7
Jq1jv63tkmGoIlC7ybwrDah3FYVwrz8UGq4pQGr5wwKNgX9krATu0tK8EoQgoqzBedVxYLxA1rMv
a7299ySjP0L82M2TWT1nuB0TGEYjcA1+OZqwfdYOeu7iA3tvykx9wgCIc6yhsw7He+rJOib/0cS1
Onb7DMQIGXznYb4i3geiTFl52BQlxjA7JrPShWullAZx50s8p8iFRgVVRowGlroU3yafjl0xXC2b
5bHetjlC743JPVRPnZ+9B24GmLwvnJNhGHOUbah1/gkJR1LbwCehHXFMEOL4XMx7oYxv7rHDQoe5
eQCH5wCg71il16U4+x69UJCHYEfmqd3Tl2OHnVktF+OlE4w11FIisysyHIruwRT9tDeKdDs3SJ8r
lkiMOD/dQfmJA8ajtd4A+vcEPhB2k9/K/NUNX7ihnKRlUQnYFmUnzSxjrWY5Lfkgo2zsfgLPOv1r
UMQ0PVXmraXpw+mBJIE3sGv/2hOS9t7GtbEQ3DPbUANTSfhuA54jtDDSirTpPeHYOwQ21VqOJyRa
VEYbbCBtWaWmVrcIfyu9rj9urZPg+2svpU7Py2DMicNM9aA3CppRXxi4lZdwyklV6J4HX1v72U27
uLJ+ujrDX9RwErjG0QtW6yV3UYhO20iw4ixsOqqFlVERkPcR5fNgEyxQHteJ7oq4XaD0RgcP27cO
wO0AGrsgwlnujLugnC+mnP8KrUWS1U7sdO6ZfF43AmQnDwULb1vo09BuR5V7P8oeuJhVfUPT9MZ+
7oCImTmd26a3dN/5axn7A5jQSl1V3bwP2frtV/WG8rz1Y9LMGLPizXUbFUaLY6WHwg1d1DBMO1Q6
kVEfOBD0LGh8RENfKniIs4FT3NwApS1ThyErxx4H0Bu7Vf+rSjPijJCh1chzLLQqjsk8xwKczwgA
vrShL0bR0g9gIdqrVsBBUXLntdhBe2oiaBa7wvnlBrVG0U7RFezzcqAoqntUbc4Gl8L5GWsroooO
T6nf/RHbuDKJrqc99QcLrPFbTpnE4EwpaS5YP+xB0fvq9ezjUtVycHaMo2tsuWVSNaidEJqNGPpF
F42rXZxuzvyp8gHb+MWzDMSv3vRxqE1+A4Ghhd1plGE0m9lHpjXuEBL+DlbqLfjXFnzfJerhsvfv
5/SzLTvnKOjKD6P95jV2c35pmC+/diTn5uDg40GtNd/crX9w7DIJsXftHPFbO7dTJjtSfnB9awM8
Y95MTylr2n1RmdcRjMvLGliv0vBcXBcOr6esVzCxzh8t8vokyn4CawRl3Z1HIK4T4vJ/3ZYf5syP
PSyCSw/+0PLQ4GNvoOQDmxGbi3ORRcrOqHnCVZKH5jtYbrVbvbndKcrBCGeCcQhbcB6sq0tsTJd/
T6JY3TFCoVfq9rxO+UHOt0mxfQNRzkXBC7xJQ6R+aZ1fhQEc2mjl3b9ZhH+DVYI1GZJ+Hp+XbHtp
pYPZz6qwrmOtGUexF8KKm1BtFzDt8HiC3jgt0lvPwU3Oj/iEAL0Kq9mqmLSylFVBOe3tIfzwUrTA
6ahRuBuefSLtJYjMG32L9RsbznF+WFpFv1Sjz7el9yhWrOplI0ksnNf1wOwvvBIiH16gNj24QW6f
Ld/4o/qB11ejN+tzdALKGfcaMBYJh5LcRzbGfVbmJNCS61U+ZGYKWK0G9RgWa39s3E/lVyzVSyA7
szSzOJ/DT2MuBUIhp34MvK/OGX04o5V92EI4H+V4Fl2I5H2RK4de+76YTnbZjNUnM4hkgTIYzchH
+LzyQO6kPxMVTqLNueqM9BgG/WeTA+HkaaPrUGqnhYM306iOXQ07ggnMBX1oAIM7/1xIIoilSL1D
4bvPkg3XCaoKQkAIkDB6GRT36JFwSWBo2jY4tRRrXFzl+PzvG9A5zTFdh3fPGH5b2fTVIKXH2EuJ
UDnei50/jxNHRDuUmND9Agt8FqyIul3scd4jvV/PSLWS+7D+ndmZ97Q6gY2DZNlB2thQqJbvdl60
51odJcGAL7DjyZyfwSWj2dijkT9ZC6wPjH1YbCZC6W/Tq1ARkMsi9qfceAeb3OpOvmsf31Wu3au0
hzTOV6YmMx4/3iGVIbPk7gyayjqBhk2TsTtskKVOq4cpc+5wBuTb+Gm09rafGsYZZlP/ygzWZ94E
ctTSW7b3ZU5+TTH1sAL9g8IBoynn0G24SISKF8PivZSZvRxb8xbyMc1nA67sMUsGafdY2OvxHErG
cSZccdYdnJOGFLtlAMixzuqjirc17S8zG5rEXTD0IGF7r2r/LIsgfFrn+tQV0tq5Of6ltZMHLm3/
WjCqeWr65roZtA1z13FS65wy3RP2k26QeVQrHjY7pe3GrsRThdfGzNw7kkY+VgWHbpT2O2JWqsit
6CEoMvqe9r7vuHeGyv5LDfoj0UMeRZ0KLyJbQOSH3RnN1ndal+VhcOdvx+wCUpV0ufcDcNamy0DS
KIIDk187Cdz7yR2Ki77FWXtW82qI7fwaFPARVQhXYgNo3dfZ1UHrNFRhu98a9TX10KmixtQHEdxK
5jB/YfBDuBXJ4KBKr7UWX579ABq6Olk1MO56JJlhnMv/PNTBd0DcxaXJl7eqXYfIy2b/Sc/yxHeQ
ZIDUZgi6LP7zQs6QJe6aG5zE9ywY2N5fdonDHatKDOpDA7ciw+LIQesLZ7v6LogEYxj2o/2tCz6l
wl4fp1EQgZSb97jqn3t4E3cpedZxoP50LP1IYvoYofCfwlw/B32HWw7EEFnLw+PmqcOMyfLOanFk
bUw6sM73H5lyNOZvG4uvfoeTIg8ZzED2uk+cDXdcDfAYM7CUBXynXQH0pJBaxMv2YjfhHNk+Cs21
NeekWyeSJC24iQOqp6DT68EW49FKkTIPLP8xlYqTb5j03F7+Ax3w25GrPAjWJrFlDS90rkQnW+6Q
VLCAkTx9BQ0gqm1078NgMqNKhqhqp4n0Eaooz8OBaZYIrWtUBX1LfsnoPE2h693lIYXQqNr7xVzm
U7b8rgv9oidQH8VnvrZuhCiJmt+7saeq4WnKuWWsldziFs6DXxhHPqTf4Hd5V+r6CITRonAuPj0J
DnXxYULA9OcKxUWiOl4N12gQVesjU98ZCgaDyBBMDirP8B3O3Ar2De5x37kqgjpBOaLbPTszGEDK
GE8BzKBWkPfR+ZW336rxo1kLslzIVMPyWL2JYGxwMfa70fscxuUjaMfmsdjbN7NemI04d8b+W3cW
IBAa6hgxZ4gjJXurARwoAzwrVeaWBIt1tykzP8uA9I4GmDlbc2iTpv+VMfCM2lsA8Oj2Fs6w/tPH
hB3bg2lEXlpW57wHXVboz6GlwclIpLbVAlS9B986LcKPBEM7XKz9DnozZ2A/EoUSqJ3RgsIpPDw3
mRlP8K+t3vbidt5hg6xAORy5cwmkYiC59xS8tyB/tieLLCcc4UHhgqqR62u1/UErnj8NokxuWbg8
n+0eMSpnUcpFDUsVTTr8V48qPZkr7YF9c0f05UQ9VYAmmmG4lrlNcmFjurHhr8/b2EPJdJ5ph78a
SCEu7V8/yPtuMY/mTSvg0beY7UFZ5YPbB1f6/IfqZoSz8zcxEUlNh5Q3CnG/Ddi5XagnRehynk/z
O0kTz5m4UV0pAA5ZNzBwzjMsQf2nMbhthFPty6tseE/hwWpn9j1lRe67y6lAhofpDD8G4XBy4yTs
qAkj+pz3vqROKLw6FogxGEDOjG+Zb6RrCUUv7x5nOYS7dkZsQCr5wqbK+5M6qzr3Zxf3wVNbOx9V
yXdJp8tdGmz+I0RbPv0SvWAng127eOl+GWBw5AOFKhuzCOgZqPDMveFu+wuQWxOevocEo8VUq+vE
RnXya1i87uDNr7fAp2PfUTUYXUqgGlf8qSYhLWmddXksWe1wdW0Xwwzlrr5xlzpL3BuqzHawDWPi
Aym0R1WCZMoU8Og730rPZg2isWDZbB2018lTLcY0bqueASowoLQlL8bpxWEK82T2zfHgGEbiTA3r
Esv4cbL0j2M1ExloJij9yv9RzWJHhV++rNOaLNmbGWQfVUWnVmm2gsAc/jrS+tLp47Il4dSFl8wv
YY4sg46L1vtiNIOfeizfhtQ5OiGO4rbudovubP5lrZLAbldYv8Cre24FOUz1q8js/3wdni1Xi6fB
owepb4WsV5q/T8XCf2/Hh5JgLCl1cfTYJuOhmA/bTHXjl+q9sjlDeZ3XcbTo5kq0Cq0Vhnu7hLLT
olSr8ExvqcRxG3a/mHGFD3Dd/iweyKNwuJFJiBaM2jToCSBzAwgtpJANDu7yzKzLB2ep97SJAID7
UL5N5Trv+m7+41LjnH3fXPfSaZhQesyPc5YgrGh+FbAaE0eNjOGN/C/W/cOo1qsPjO6u9Nu/xoSM
YjtUE53WADQDgrWoEqafcwS+58ywTt4XrrVz/Ez9ok19wnGPd9RYWac0WICBd967+HFw8mLY+z3a
mIk12ILErzBYTvMPk/n2nLUxyaUURtzAk6iNeBoWvsmjccwJQaKd2rUuXuF0wGFHsE+wY0W5RaR5
HgJHDXeBNX/+22gbITOoUAJ2y4C+/avIFVP3A3Mr7Eg40kMa1bt6KsDFePOX7eSAmOWvVDC9l/Wa
x+QGqDjjAYxk7z6RRxdp7LB9wwcCtqVOlpoo0Wr6vRgKxCsn39SB3FMMIjxJj9wi1o3sgB2EfA79
vccyWmFM5v2d6yQvyXXgqOpkxtYJHTTbXKLX8lnHM5OoHSI4PtqvQGV9suXizu/ZRBC4BGhBZm9W
z9vq0KUS8GHHcDZuijls9tWy78eXoof2gaSfFLzcepSt85MxsxbIuW1X2tTRDgotP/Ztj/1nx6vJ
ShBUwcp4JHW/8SjUNObzpwiPPIM9YClgbmazBFTO1aEoswc4EkklkWkbJk7+YQiKSHrqDaJEdWeb
aDfrsXzltnjsCzyT/LAsHWwDHM4IcN806SSHjHXe4h2m3rxo2tsBbzRJFn8b3fEO9jWj9Lw9l+4t
N29m1YMMC1pQSTgH8z4W7N6RkgNPPBBUJG74yIWT4tDpUGBZ7DKz9TbYZZRcEeoWj8OX0Q9mIk0C
oex2BCvDHtaytb/LsleQkPXeDQkhxdpxdlrd7SuXgsccMarYvU2OIsZn9GkXzzx0u75GWF20JcQY
DWmeO+6oN3x5chQ7XYnbGgeAkcsPIDJMvUxsDpNcPrxcL7uirp5rH/LjBtgX6DV6YeRsJ+3LNw/x
3MEgnfY8tq+679orMip/+AaRalzavDw78zTdCeexcvcTsO1+0G/9QskABveug501QzF4mvoGHeZE
o1EFbLl9Ph36W3Xa7J5nbGD611CsBpxrozD2t/1wMtnWeamML0Dl7hGp53exZTWbAlbrtnzx88I8
kaUZA3xZT/3Ym7u55f+GYjEo+xLkSG+yOfipSeSis0zlIfBb91u4dnmctww0dvvRlTN5ICuDHSOv
KJqw5bIbBexp6QmhD4kKtXoom9SDvOfEVqbOpjEHCB8K+OEDTBAPtqGPti1rYUVA4c+OkKreFpvN
Bu4CKwaWfcrnURyzNiySEjsdlO7sp5p7KlOOuJnOlNk5eVrNcC/but3dhgarBR5hsz5GBur7kkSX
qLZG/yJg9mmCV87TX7jSOwsN5Evd8iyFanGiUtji6mpkNJ2T/Tj83EXfnj3TOApusEM5dQI8Qm0j
v+bPcdot21mt/arCkdUJREIKAEhqoyP3vZ9W+1x/lWF5zly4vvnMJY29ErTzizXMXayXxYp9fyRD
sToHaDL6FdWaMTDNAlHyJjxEMTVeIupLADs/Y74EFKPooi6ZGarjNrT3FYzY1fB/nLr9u5hYwAY6
3loRHLoAX3CZUkOdPwWcw0R/zc3elu1zWxV06tltep7+Hnoep6kkdQd+MDNpNkin8KkubluavJ2u
QpAIamYmqygLbb3Z0CSQQ8tYWKf1oVwovZlAaGrgBjES+z4mhzlk63xsTiQE0jCIhYvW4oNtsNZB
2yMXx8EMGyvfn08FIsajVHMTl+G3s83pkxTlflRmeBoMn3JVyofWJKZR5IPNLJnRVBi0xn6CW8Pg
zgIkalgqaloApWF7j2GfmixT5k1OMsKyENkjvqzI13Zw9ox0p6bcOCNVubqptZuM9VfV8QP0C7Za
t8Db1fR+t5MBauYOFs9hWgaPsy5u0nZ5XNA5wqU37iDo5pH00xEEWokI2vCATgrzVYjpnQ5fg91/
Gvm2k27LF7BlHJ92c7kL5ZpiG0iBeQ6AVM26cGJh2v2+cCkROb+smD8KvocjwkiTjRwNsjEpFgBa
pFnOVZRD7CsUUhY8GWdFtRzMi7yvJsp2x3L2rTW2b+vMMK7XDYEELWdNXr2wjy8uwZrPlPSJdEDQ
dW72+e+0IFGP/ikNytgY86Pp43fN6k+t/f4lA41gWOGp6tXymEt0cEtAJrRHmHIM+H8lT8Ldz74U
7C4zluOsghhlwQbMkEJov92bVv2dO4Wme8GryEv+hrlQgakYj24xOw9jL3ckVmGsDbFrHjaiV5J/
Oo1qdAkv5KvTgDRCp+QPe3Mtnibze3L2anVtpogZC1eYc8JtQqjW8tdQbO8yJHWT0u2brE5JyW+d
1ErUEANnHh8zvzZTI09+X1iRZcE3Y/a4r6zcf1zXmuyqHM6FO9JxC+5os/xUBUzkJiX7shVWkYCn
tmG6tUOiV8OMG6KZzun/RmhbvWsm6TwgSBu48Qc34mIiwcv7Ig9uebCzjCbbJcbLyPLmpt+N6HHW
n2qt/5bghTy7Mx+GRQVXN7B4rECpizFMk3/9gOxJCF4GeTYb5ztwstgoRh1bDYUPGd0BRteJ0Mdb
YFVGHeUx4o8fSjF3R8fbPvTCne+D0Fi0dY87DGDm4D8NK18OSzbEJGSAMlZenNnJlsxE51ICKOZj
DN4apnKHHi5jlGrGfzbJh5Q7VDIgOHyOqBlQwq0MXZqCzANYLQR07HObaN9uNZlgcy1lpGsMB9Nr
hr3VBwe2E82DoYDy+Y2C+jqlNN5eYhvln6ZDpxXM+a807599Ob2sg7lEbM4/K50/klp22wkaqPR6
hsckK/3qVPlrcNzzCoo5WUS+z2+0XtcjfYhQoL3MOmvn5exn5xWeY/mKL6lLcN7+XRSInXls7uy+
eMuc7qtzNUVV/stkCsgFim+9zli4erxcnS0vVutQ2QCRglzpfE/K+XA6/7p09u+hqs6bQp9ejDMR
KZp1R2HR2ykJlRVgIie5HcH3fYGNAj6x1v9xTyMLKQmjqDrz0Lg9u9OK0hCAdRr6z3Xt/u39PACi
FuWlKy+In+/HicVshVhkoCfZGap/aH0qQ2bZ4E+P3LthIl19KknojW0mZpEhTnNtPausfGlmblSz
8X8G1t7NhMxS+HUYVyUyApKDyy1dItuje1KIy6PMZlEJ8PfY9ePO9jsYa2nzmlnOblj8v4S+/DJ7
fu9kL5Lfpsa7KiBaueH7bfJZzZ4+2OQCJ5uuH2TtzaQ6Vb8DsMahwGwg4Y2IYbzTM5cSAyi2XtUV
V9hzPlo86sAEDl7/YY+Vdx3gL9HFW1BzEEZ7YTXuTRUSsUFttlDa2OziInTB3Q5b/BwxxXoAwsuE
UvdO7OUZ4rIVKF8e20osNHHFgxbhs8xbD0mNFdU2n2VdjA2q7OlGKznaOaFXloMyRaniwcH/lPxz
z5vGRmZUZw8AfRU7C9b9jL4eFvdNDuS+WA6KBNc2z7nBvgiWetTZPKQu9Y2DDnxb82PYrBeAggEU
Q1BcqECshYsKNFWB9dfuUfNIYATW1N0RTzrsjZbBVcaI22KdH9cGxYg510viE2mNvfhGIajBjDs9
p7it2f8oRlLEmTNxUmW3S8fq10gwF1EzzJj4+2iAya4a09048qSaKWoocu8+Ziov7flk+0gsFtkk
iWBtUjPJAl7lFnj70WTxa/GoU8VAbU75qdk0uFFxg/2V8Wq/MkvyGWWx/ymc2eQ0Di85DbshFT00
sx3nFo22ZIyh5dYPTEMrpkyTwdhmHk6WaJ57y0Hc1WQE00HSTHximyMMR/79NA/rrgKe7VXvrm1x
0pExVHp/89547rBqIOlcmR93w77pqz+hTaq4/Uxeis9Ko/owMOVG9BdIDbLhPvOotTLSd/brpaTt
2oPs/mxuoYeu/WJ4MeksB1KFdjrfxN4MMeWqs8VWXVXmn1xgsECDXZBH1OLzrqfnfPP++MvI3KE5
TsCPIsJX//MEuJ/+pOjEmVJxpC4uJ8eGqMipQClKr4AG4UGyYd811ahd5jeMWS+u7O4bzGcEpSMz
G9b82nseZdja3G1NK3Zu2T8SF4OWp56ZEt8mNdv26NOWRwFTccv5WsnhQUILK4ycHXVfYMBKPOJE
4pQ2zNpK3KES3La6NlAy64mPKlhbn1QaeQ1cIoYWhpFFZ9Fau6xy/IbDLPhoR5RZrUtQZUXbJRh5
jJBec9YY7UMhPRLfG0k+EgSfYq2uxJsvML3s71JP0IILHA82gnyFQd5jCWYVgHU3UxBH6K4sA/UR
WBiPTMNXvWqmH63egpr9FiSTHPKT6aAYWB1gVmQWiw2sjixxhyORC43ZwDqx3ZeWkSY5ld460TNz
/SCDV3oHV+EefWQJppctoFIurfGYvwiqvJ2ugQJUHU4sh4CzUlCk4x/0GbGukSWpVXteQ19werJB
janFvioNKo0Dh4t67j/qbvr+Vz8o1rUteztCFYc4rDD5tLBjeHgroP+DJ46uovMpLX87iYEdXO6v
80/A3b1O5RN6NEoJu/vjGZb94WsoGe4gp1fMfVtSkVf7qLAE2oQynvolLGLtd5iq2u6TwFp1U4Kr
fV8O9650H6FoXxtN25KikorRpqBacCn7xWzcYGz/Bd7whfr+N2095Dl3ip0VJve80g37Iw8ZS84h
LX5XbbbtPTgFhdnt/Iy9jRrRVbMXPnKWPJvzcgw8/TqUBcWqxds6eUmwDbtM8/H6bKFn2MZD6XyR
P3gclu0cjt1RBMtdlvpuZITuo++0R4Uu/NbB6z3Z4FSfitFY/p2L4D8J7Y8jm7tSA07UQCZjpL2H
NDOH89rPxAdoRI2qBq7bMVpJ4dvyNuyCcfgloN8oH/pnqe8ynlzEOCyKi6+pDJ/mrnknTzL2zA9t
ea/9bfufOfrZJuuV248DzBQ1twJ6cTz8cAzb9eKxWh775jbNR7dRe0+z7q/96HJXECMRqPS3k5U7
38+TqebkHCnI1Mopwr2WOHP/Vpj0iltn3hui9I7keCFCNNDjsPq9M3SFekeMb7XTPHbG+qGncQ/6
ueB9jAJD/bSA1ITnfRsMC+c13Lvgnm94GharSlzTOh0jFlMmvmvqebWckEWT1vq91MMxn+pkVS9W
B8fNHr6ktt7yLHxXq3FtNra2q33ZCl0egzA71hprAI0LHb2+7wZnvPBukSJKPkBVmRdlWofG1ugE
F/G3q2a9syELkkhdWykmvBBXBVPA4QZlmwbBssm/5Qt5RIn+/79S6hNu9O/XjP1aWByVjMRaF/sF
ZQn8ZAuajoX4DAI3RNitsupXM4MCUXrtH3vD7tAHgKXtUPwScrITh1DNRNq3ynT+QZLdfU6LRC+R
GzRn8hgi3XimM46o3unTrXp6IPylZj9mBHcBuxY3R7viIhifgr6+MyaQKhOFPWg/rz7bISk1agCy
mBGemVljGPdm+9uG1RGS1XEN19GINePuoNueCH+8zSA76iYHpaJPJxNYbs11BrvZvbmAclnk7MJd
wTateiL0hgW8jQ7GkohGIIhTrdz+G/+j7QqOLTVMFzieDRSrCOfGyvRz4eMa1HBA5TsA7m0I9/W6
yEdEQe0Ja7QgsK7N/RIB5sDdP9X8ckGKKTCCt214PxgQeKVwz4VANGENcFHvVD/aj0v2d100w85B
WLtmLcGFH1rHjsCgQQ1fyv/8GuWoywvYgumStrqNdbDliRjlL/TM4BplviRZQQODNWlHW1wmqUew
bo6gPC5ofEwQVXbTUkOgH4ExtLx21sKXLs8PQCEOECDneCbhb2dX1qOt/ghUpphItlBpzEreOR83
IJnhukf/1d05YLz1q0TbdhnqEWGNnMy9QAi9DYRqk42HFLn/LXvvALFZnhud3eGS+ywzqhWFGA07
JCRBAzNMg/EHszyhDA4lj4urWojlj+1a6UMfEnpnKxy6adm9srN+G2fIvmhSMOIt6TMDC9qssf1P
lv3fYll/+xPkq2EsDyZPZ1yH/ZboYMSQiqZ60pjL9SCHJ4yALPKE8wf+L6NY91y2PH0OQX1Zswb3
zfbh6XTbBWH+IUt8AwuA8dJlP5dvblRuosMrk/+lF59u7JZ0Z5W24AkM71xnZnmL2XRGCotpq/ro
ckDobOamo9GYwbUFTYl5H1TrLB67KQyPWhJTj22kiEN2NklftvN+cqwfvoFB8j9zBaPzg8NmgsnW
ndhWJJ6hROiYspoyspYLZQLe4LvGEpsgRRKYSRF7Quza2I0QQGR3K9ueg8RpNjCmmZbilghajbtt
Iv1cVNadaZ3cYJl2kr3EwTbZU4fDUh9Q7jKfyK5163mJ0bv3uWuJo8yDP6totohTKE9qBuAOP3xh
Wf9RCsy88YkpfPfBJd+k1SmgSsGMmqCKinLahVefrJRWZ22zsbDBQVEFVU/MZ1yaN6sSkBSdV5CG
iZqn5qXA8Pi0DPymmVqVqtzbF7r4K9T/sXcmy3FjaZZ+lbTYI+xiBsw6a+Hu8JHudM6iNjBOwjxd
zHineop+sf6gjKoSKbXYGeteRKZFaAABXNzh/8/5DjR8s42yhRHC3q9CnmtzjyJwhOiHtj8z028p
1VFzFNNagL4yFylhp2ujKL1Sji++XT5rtWPBhw2RA6hEQbP7WOUmqnGnRhWZui274mrgDWAuLDvz
qUYwEkVEkaJpdtB1YsCbyBuxopYYYFS6C0iVkGTzr2npX2sqrjVXIZQz8WV8I11mx6HRnshTdMC2
G4jljBEsrR2+odnWyGgIr1QB5Kpl29vW9bab3IZuY0MkFYYuVPESCK4i1yamHvQp3QXnj5UNSSkf
gi3N72PV6PkyU5m8J8Nd2k31PJrclpKYa8KvYG8gtdet67KXr4Xfp5ST2cwSxHmWtD+GDhTvlCzj
BFc/MUYEsDn3SZc1npTCQafdXrQ6qmtYleOuYeMZDaywcVmtdAHqXwxPtMKpShdsLEeVYlBsvfQ8
ZRUm9dib6oYWSEMPARt6QnpRkExwZYJw1q/fopwlHstuWhjcw3VornFDctKZViVIsFU8hnJja7wR
My1iSu/YZvraYp0xtGXUkPeJkh5HEaDN0uC3jmHY78dJHTdhR/+fcgiOvz7VV4MtKEqhhSUMlh2f
SS7WUD2ghEC9p69rDBRiyk9mUL7YokKGYRwaq4+9Vp1c/MzymEw5Hw0Gkn6wCTHR+mNKaXtVTClG
V4c7cIM7+nzEAYXxouCFDEG1K/K5YJbZb07NOJu1lg0LOhXVpEF1Wp26QgM3W8WUyQP55LfhHhNd
6hkp16H4y34TRIMnanczsGkizEgSpaDAkW+Uy7FFPBAUgVdlKaIdk0gpOL887QPZDtSDodOxHW+p
FQ0GVQgaoF4yBK/CdTl2weC2RPTNUsudyWO12TpjrJmaRV/3NGUM96mhvkaNHHMC9aqqx4UQtHTi
hJW8tY5VrvLMzZcpwRsLozqPiUm3Gqi81/fDZe2PL2VhKruK6ErWcoQosSmMtYzhWnehs7ARL9n0
SJeBP94paVodnZ6QGMq96UH2Nmsv3NneHM5xgcHECORFO72GQdEtRGEGrPk1+xszueiTERXBnG+S
+KrAWs8RUM2XxtyB9wMbbEHeM/KplsIXZt4bOZZT6p02ZsXfm4VRzeZHfgM1e2iGTgXJXXmjDMSN
QhSuPST0oITjU+Nxh2tpRWSJZ8K9amucusGkB/t8LOp1DRLwu1At8v3+pirybo8AImPWiMo8OPbM
oJNJ53mU+Md9wHQGSRJr5MWPMR78te6jmx7T1w5Z+TKhQovEI8RD2TZXmomORKLuaSQFD00g7Vc7
7dQFztWkmBgrDCTAfv4adTe0agAXgtZpKNwtwgmVVzu46sJhM1mP6bNORE5KG0S5qI3hUbNv0KE9
UNXrVmGmPijGXDW3apRghsmbwbYwayS/67aNsUNvORxUB1gclUUJro4mHmIXGI14F0bNSHZKMbuH
gFhLltwag5QV61d9PsuF0/qiaym6cH5Z1oEiFkVtIpXhu4+Tb2Rybk1J2zn0UVKEQ/DS0ty0q+wx
U4P9xI7V719dW1z2e9XKjoklsZNW3dXgFhdVxEYnUqLnKB6usXwdcEveW47ykGDHAa0UCAsXAEBr
cueUQL2VinxblRXGor6aXgtWyyWxJ3S11kpWUf0b6ueBo5KRfAucqV7QQQqeFZXimNkjcUEpVyu3
rfsYhdWzrTYvYyBfxEBqEPG8hj4wNtQCfBvMgI7shKgDra5h0/rOysiQxk0TtR+CjIeFVSh3CfzQ
ObwETdmmS8WhC8cYDU3yYmg+Ytf2Dc6Fl8T4Kcg4UoN0H/TTrWY0X4Cg0tKhf1QY5drRDDKrZvsv
+wiOdGM4EuB4dszXiGKQnZV3QiubBbaEKzWweTDiGZwIc0MpvwyReW1Qemgm4nRD1sJVqOIBqikH
nlyK6hx3IivbhHrcL9qsIoSRYU+daJiW5tBdT+Cavz99pWNhCXjTuFLiZU5I2yb3sf+C9oGE0aw0
SbkYx1u0zi2WI/YsW/YSgWR/HqBK3ET5eA8z4lTFkdzqFuI+C9U/Z1+U5X0aX06iNQ6m7K8ToLGn
gdyWTkP/ENnKrpPaaya7cG32Jb00vWCj3g/aojJpYplolbJgWukDo9Uh74OFB39S7txUY55tw5Ri
VdjUJFm2Fa2WErXyVG++mzeUeIZmFuZNnTskD0E590JJFHDSkUSjZCD5mqG5MQJ9uY0NJ6LA1JAg
E12rPkXM7wKcQXHf1EohxRIjArYspBd45byhJywvgkvyvdURd9yiQwOyUGsCQhOykel9K2BcRLi5
U6PQ2Tazkj8fZoD9SFqehsxv7ToBKHc3etao1y3r2I+ZTNJ4MUyUUIwC/ffg0/hwtOh6LMNumxcT
ZUjhekoXK55L7WoFTtleVZjkv081felMW4svadGaHPQjjk0H9otkNoSRtt6bGk2JWNb22m6Rd+lK
T4wAiNGKtIuIiOthrF6SLl07cfbkKyBHmoCdhBgmxaspqy8dlSW7NaJ+p6bo23qCGwzpjnzlCXWZ
JGCBDN3Yq3KDkMdev01p2i2cNio4joI8LZWBnhU2N81udYJPc8/FY8jsXN/5OjW8iG6opw7GYQqQ
zvzesm3MsJb3RukZIYa8xbItMUOg3hMcekXHyCO0yuutuKM8r+31vrhJWZ4XvR189TvALmRN+qpz
k2V5uMqs6G3IDGypEhcjFcK7OCV4FKPJ/I+vMJuk00OpSOsoewSbxMEv28i/puS0k0C/LQTvXlfP
WHIZPbeSwAXkXwruE45xjRVYHvUPa+4NGUbU8f2f0VCYC9BJd2ofF/uaDvciiXKSGJi8+ZtIRtRQ
rP3+sXyHc318LAa+Nyq2OlYr9cNjMVBp+70+a9k6R9mmRS7RzZecf4pNjewhK8W3yeyDlYkawAWr
T9Gb/W/WZGug7g+lVTAyCkr9BZhei9iDaAjhpPckMEVX0ta+9koBqxjRHTVMGF9ILwD6gddC163n
dkE53vqWlMaLYQoUPXHK+ezVmbkHOTZLpajzA0lpFB7lJ+buGWDz8b4hqKJEcA1uW/3g4NdFXgUT
9gWvNayTOhX0fJ3gqU0dzFUomBZVzc/w+2eNI//ni0ITAmE9+/Utx5oZHT8QTmxzItBjbqEE7TU5
KG+dwDQ5VnfM6j1BhXixUOIqdXctfS2nMKwd0pRNy5Bn2nrIMBlQFFCAEC8MckEqk2wvhZQsYZKr
LRqESmJVSO1NqYgrsvP4CMEJZ4MhfU6Q3QW7xYkau34JpN5LfbtbN7Y+XBdEkzUTU7Co0BAGyXOQ
lBvTpUfM7rhe2+MXPFOPWkY3cWRntxC2Rub2xIlaNE1GQVeS9xHhdfclSbPJoA4Ej/n3flpeDI6b
XQTVHVAze1E5+g08QcxU7hqa1bQwu7ClhV9e02tyF0lykeT6VeXYhxZO2VI+oI+piT1D0zQOFD3Y
goQMiNeYHi5uFGzXuK3YkRJMEA7KV6oBsVbSoCyojVj+ZZXpBzcGGUI5pfMwf13avXKapVagWpNd
oQ0mchLLvoBeb7v3ljzSUmjx1dTBui7ibRapnGCK/FExcWXnrXAOivEwpMSYqRQvXWewlmHKgzdG
mC5j84SAtL6T8uL3Y+YnxrJtwnCleuGqtElxJ34YMu5YAIHsq4JlAhn9kBvHoEgenL4u6PCFzcLR
MINFdkf2yXhFLSfZsVvWYOBUd2O8ii0dUYc/bGOJWier8ReldfNoJ/pLF2Xe1A/GzqKDvAwV4jLH
afBEGRafcLR+Is8AzdE0VwMkpdFfcj7cQsevEHNMddKcjykCJWNlVIe+ZHuEQfvGVCroHWGx+/7k
/j+2/3Ys3/75xwsq9UaO12+o9fJ3EH4BKfS/mb2rp+bpH295A97u9JTx5zbtCLj/pz/wF7XftP40
LGZESHoGsApw73/8o3+rm3/+oVjqn2CZbDAvmrBN1TVZKZDKNuE//3D+NGH5qUxrM6oMwQs/QV20
8y+ppACo/GdWXLpjoKv1f4farwrnA1gPVLcNeVTVTG3+IiAZvZ9CYyOuKpuj8FIXVXNUhQk+3GQx
d4uxP3YZsXRNU6YXkgWWOCF21vgGMPi2aZRli2kMq0OaEUfUTapxJ0fH2oJ0SEiWdmM61x11lxRP
OAe3oeluDGes93EvMb2FiuFBIbWvZNDmpzp0onMbq5gLEh0B20gR5LWsZbIyy8Y9BxqyqnYk724R
Gb5206dBzKFCGcArQIVILiVlobnz3wXXiBerYyXM5D422VxVMVuESujqyZ1GY6XkU3JF2nZyyrHb
73k9wVIfOiUGHUm+FpFB5dkNgu7sWujzpGH3lyWNTA67admbS9sYifBJExXhCWYocROMkb/ts6Q+
aURlfalF25yiMIqoqUwDgYT+EL7WjhlfltKt1kbiZKdKs7pnGyHlF8PPMp44CWXwI3P1Dg22PGtM
Wls5dXPwtLCfpNEGV07Zs3NvNLZFGc7vnWNRjK97Ex0/6TPbGprRugjH4FIrEtoulaIyj1W6eVZR
clz4eU9OfWy5m7HKza+1CmdCoZdfLAJH+OSQmu5j7Qby5BYEYi70DmuSYdXuPpjXKyemoKaWrflV
yXP7ECejdU1rjKStKh/ubbIx71MEkTtw9qg1aDs1+MX77mmSSLimXG13QZOkD5XtiJ3mD9XW6fKW
IruNl7hXg8cGkdkR9RV9TJAU5mrSy/Sa3DwMkXXrvqSt4nhqN+Jstq3KWo8mLKcpT9utFfb13qyn
cWNZbXqdtxyFo44mwqgU1Qaia4JJwWAvP9aqTWeOaO+5/Y/RakyVbkdLXDl36MZf6hJ9QSAzdL25
Tt180UaK/UL5hYjtagxoFfZEVJR0gLdZURZLpzBDREOkduf61J3pzlZonIKQJTiG7w7GhUw3kuCM
EyURyzM4caHCdsFBu1k1ksugglPz68SFv9Am9tlx2LwzKMLbMINESKt5KL/0RL18lc0UAnWpJPFh
jWu6W07NlbYbfL1ehbLA9mq0ir7UOjfDNyfJGIpNZ9zgpKAYWlrpzuGwdZ0YTnMSI3LPweqSgO2N
Ml2PAv2HOYnkvmjc5DQhO6qXjcjdFZVW8ya1k+4pVVp9hXRCW8VxBP2k1psdQnj3MtZs2pFWXtIl
bPxL5O3qUs/ychfXU4YdQiUzfsS0wlgmvL008vXAUNtL16cpqgiEesgrvTwqi60ZmcOx0BRn2+Uq
CJZKG4bLTBjqxogV5aYSDXs2uyj3bUfJT5oR+VXB2G0R4hIxIMsMW4CJboqyXLUPchA8aGtqz7T7
hCTxyn4IO4scpyKe1q1ag+12EDesCByMtoMFG3ZRMt+eu6w3qVQxZMlm07vHgbX0aQriZs8KDCLT
zGXshVM7N7xakpr9mPaUSMJZcdrY0bdAE8FZ1DgpM1tD5DxQZF0VCNz2+WTV3zKhiE0fuVQGqeVe
dr3Mrn0TyMtAJOlLD6pjpeck0CmC5E931JvbSdXpdoeKkh5CXBPrvPTrZhEOWfRgaZZ7GujklV5A
XBvH9pg2FMqYW44HRoj81JEbWaj5E0/aP8qiCNZWPKD+6YeSMwGVtR20nYn4DIbk0GscFIO6st80
J7ZOMmLPw5mfThN13sK/J+6gR3HvHhTRukzUWn1Bvmf7EFVucpHZHKAIq4AmFEf0RVR8phk/eryu
sLLT8Y9zeTlkgqbNEJd7q8UKtexBh2ANUCLsO9PYIl0kUH1AfWQjwugN81G1ZXgOSH8wvY6e/c4V
JSW0qrE2qQARvcJf2T+rvt6va5niDk10/+DaFYfqQoTqU0gTHNRbNKynEP0VxUG9vWU8gOjFyhLZ
lDbM8WYiLvIIUoxUkYTmbbkxcK6eM33CUdv3SpkvSylLtDpJtxlo+u8MxwQKLlUxvYDWGq659eqK
MPnm1hkNuZdjW+6xgGCMjjBHLXOBbmhVKUP6lM6nLhW9WUX8mVbucpDfZzUIU2QdzDVPpVYTjag1
+g2Djfm6HGl4duicVjZivd2YStMzqshCHdDGlBmaTGnvXMtXt46Gkou1tYi/aMkUf01EYlM1cssL
HEUdbU5T7tj0uPicFfOKyUA5qcNQX49ZZ9lL2kLGqZ90GtvIR+tdmkT4CNI4cr7ROs7WbYGQajAN
apYm0shXyiYqyAlZ9ZephHWA7mGQ96YSmqAam9rh1JrZ/DgTxZcVsap6Q3+27laB7rarqNbVN9bh
mqhwO5ku9e/EOwY4mn/NpPa0tnXp3jlujxgU2zZFc5JiaRyXnSv2Y6FF4cElzu4ttOo4R6pdZgpb
hhFEITs7LOrCb6eW2jpuuXXeqyT6kB9HRs3EiQLUWVY9gQeKYDbPeweAGFWKOsfuUBqmk01vF3oG
AiGtx/BPnN4EMIbicF2erYIiJIdI8sfwUBKnQ61BKQ5TqqjQFNtZN82RD/elTs3uIipEtUhAvKnX
Nc3sYCnzRKMfNDh+f4ztwTUvA1UrbjF3xtRD0V2m+65G0rSMsj61V4NBg3hvT1nqfHOAdwOcGmhw
RjGRl+gDYve6MELcWQVlw2wd2oNi3wB45EVh8KVc0FaDOa5JDKZDYBOcQnisUxL/iuQc/N9D0Dr+
rcvxZle6rKLUv1txZxShYxF2MipbJCiKXEnVQmjUOb5qPpqGj+LECUZ5D8WzSd9qN57lin7MqLQ4
LZHMaosZow8yEtZrH+gQQ5EzPLWVXp0jI4lxrPeCUmni8LIoctaXJmVkvIf5AKLLT6vXvIxnTLei
UBW2LKe9CWVNIbSpqu3cs9/zRYkl1J1GoDnFNoh0vubsZens32hH9uUX4r5HPEZpkRLiVqfrzK3k
WQflcQ9fDacCYgDeehErKFhTsW2oFDBoa1h0TlXl56BWlINetZSnUXvhVAaZgCa7pDJYS1BEKsiI
BQtC+bVSQ1IJOyc5gqxTT41Iqt04dtUusYX/mHeyOg307fe5VejbWJXdI5Aj/w6ZNV19+C6N1yeZ
/wUpGWJNrR8ggrnFnW3pRrgYtFCAp2pGZFRN/gWHBqL52lfudXzYcyjwaO18tj27TnU4GxN7Wy8K
eFCPBh6sNTmN9m1KuXPEQRhFl2E+GHdFasHVN0aAKYnR7ZMuRp09EK9MJAHQkQCyj089w7Xp75Vi
DwWmeQjUDNDCFJQz+b63HkskZztUaPYm9V1qtkCpsi8i69tDpkzRJuiB1Tljrl3CPUYIZaNZSWi5
4i0jwWbrWmWz85vS3YIJslGrAXTAlNaWj+ga6ah0gGYXouiGL2GIfwBBdyNvYjElbEUjrYjpOTvU
OkcAKiG+mijJyHQW7qEcWg3Yki1oSDR2QT7rZLXE7jZaW9xMptpd21aePQNeM8H76CU53yJ9A/VW
f5mdAHgDBA3IljT5ZqGQDv+KuFB9TobRhPk+msdEU7o9C2W3jrWZp9rG5cVY6+31hB71Cs54eUpJ
QL4KbMockpqu1+Ns3MahjVlGR7wND85aZ7iCNiQi0cWszRAFisVvLthV9nqMgmrCq+tT4FplfkgI
X26mW1RCE9Ubgq58Qgsv48FO9vAFJjTBoF1lqE43dqaIrTna7RpXhLnq8izfZLPCTbSdvhUaOSOi
mgz6rrhdsORHK0wT33SOdSsxEQblt4654D9NeyhVDHk83kRFsZ9cODlN/tzW6mes892dqmLTq6l6
AXlNnKsUVe2DYvrWoWZWQ77XED+Nc345lgZqYIk23aB5cGUjlIGeUfrl0YGrfYg0x7oo56Y69i0a
DRl+uwg4wkvUleld60/hqU5U5VHnr7lAfeaeZBzgM6oS625Q1eAoesr+uZuVj1lftfsWed9Ji53w
KsOgCdLNMiKXTlEO0vbe10R2X6gYyss8dzZpFCCNTsyMLh0d8alR3G8JLtlvZhXg9a4z+H01lHQ6
FVIg5CzzHVAj/4SbjnOoP0AR88fiWFvmKxqV4r4KUmJK9C7eik7X0H0Zw9e4b6xLvbRqckV8d3qe
98w73UmJN7FSAeYLKqFYgJZ0X6QeBV6mqcouxwx7YRuECsMeQTu9ytKqV0FXtcFRZ9jRb/aRtXXs
v95UxCpn8HjWjYXt5xKXtH806IzQdcRDSxuuIrZ6IzsL3phvk4OdGVgI9EDRDk1pmMspjMqD30Fx
Y/+nabeai2izY6kqaEixntL0rvsbtWSxgt9Y1peG2QYbZmbJ4SocDij+FSbGkW8v1vp219aKOPfC
xfEjVcBbqpnsALrIXZSEDpVVptmxCDuv0S35oFRT5y6gj087GVcccNg72DfdkM16rjwd9mNC35+m
LY0eugYeqAmqyNPUXKmE1J1rfqdXaWxdEhHEG5zg6nao1OlBLWwmkrFPDlGZxie11UO0qTLdhHGK
uUUgawwjy112rjI+4XpPNnblsvtOLMAN2hwXERNj6pHoYJ2spFR3PsyQk11J9i0Z4phlO8Oc2SPo
t2SC5JuENZe+Cxmj2tRU/TKdSnejNQ2qaddIiepT0L+EJnRhI6PrtMDDUr6yywE76YScUxcq05M3
tKN7AsCqrbCozrDD0lonrIb7Uo18HEYVYqoJ/l4TWA+RPtR7TKXa0UlR6nMOHAiAD519M8wUx77u
FkM2AiZ1R+NLbDvleuIdQkxFw0K5HCOvY1t7DvzJDb1Tddd1QkMHb0U7hbPYBcPIRjASqIfQVtAU
5m5OqBPuCTPM9G3QFK5nSc7LtSVRT8NgRAZeFPdmFrA8NFpxVEo9OsdBZm9NF4kY1aHxmVINMiKM
Z5AK23YbxdEIsENLvGlAm18k8xxc9rjJ28wXJwLIFFQnKNP7eBAPRTP0N2ViU2B3LHbg8FHerITv
fKTbt7QxRnoTaJDdYMZsNNOsCl6sERgACL7hmekh8QxDU7+I0rY8ONYGVkU6Mfg70MgUU97AMGzq
W4oi/b5IUfbpoYobRxuS7p7qWHYuhwn5BQiy9lJtyxQOglsCCsrwV8UVJtd4MK7zpI0Oms7JfugK
dQvKp/QiP2A4UYSHwVIMKR+8LDYGqNWDTmDmJs9j9BySTB3VAiSnikalEB9lpDnbAeHeKoQaB2AU
+tJBPhEcld0aIXtphGZ8Ck0b4KfwB208yMhUvEbqxrXrI4QK3DJ5Muyhu0FfTmVBqnALwapjeZkM
8EtZpsxvTx+fw6ROrqpKY4Yqk55oaZtIwTp1xq9B6zZ4cYzmNERhXiyoW6OBj3QIzLi45l7AlBA/
qZcPSV0Vu8wZ6eOa6BUHK0L/ZoweLbeWo54x4UgFGbLJ8eLpS8G+6jAwL/WYqfv2PElYZ2zRY5LL
a/2C3VqPQjvSHyc+nHUR6dFtFXXVvEs0WM3KyTr3Q5bckN0S0GYJQKYt/CIzl1iRzDOu3ppWLWiG
hWWp3ItWWLnnG2N9qbNXPUUTNhmrLpEQ6a5E4gMX2b3msEAiRxHU/mXnOPpS5+DwTViYERcVzv2T
jh5nX+Ra+AAIoH9z7BipXV41+V5U9PAkyCg6JRG6oqQgZi4xoL9RSaP4JJX4LNXU2UXqaJDJNo7X
Goy4k8rG9TYMJmCsCu1Zq0y71yZWxaax0WQDKcqpoUYwcEslv1Iq0b/1Xasg1g5dUpWH8AEfW+nZ
rSa/JPOH1UI29NiRpwsOJRFIeBDOQIucCOu+HIexxy0U6I9xAeqkNihzORI/0oTQfk2dMTp8vy+Y
jvEBxzGUgERvqpvc6MMHOxurG3pCrmSq1ruzlauJp+WD9c2JcTebfdgfC8bTjVva7t9oLRyjF4ks
91vz21Dgy/Itv2nk21tzfCo//s65lfFSlKOMAtQJ//H9l4O3Yi7Zv/sX73v5/qp9m8v9dZs2//G/
/hVNN//O/9df/KsJ8GnzgKr+/715sH2Kmv/9n++bB/yB/4r8Vf+kvERhdFb1E3bxQ/PANv8UpB7N
kGqHoDxn7s7/1TzQxJ+CjgO0HGxEJHBadGL/q3ng8KfIv3b4g0SR0I/4t5oH76HtXFM3TFudI9Vc
pP2oK9+3DqpIWF2fx8Ib9xKswpkN52bs0X0vxLpYiYf4kxaz+r7HPF/Q1DTuSuf0T+7G91//od1b
SA7WYz3id15DSNxrHkmzR84Z8cpZUQzF+Q2kAjjDorurtz+8l/O/Gtn/yNvsXER5U//zD+3nmzXR
OBCOYpJeY/D/729WlXAFpYscNd6R0wIBlfPYNl2RUDpsWIapfwLcXJTLFPCCyme4AH8IJjlYxJ90
vd/rLr4/BJuun6oLlzFhzm2jH3vernRsqlOV5pXavYheWvFZh3R+bf/Tyf/rAqZtwEHXXFQMHy6A
X3kopqbRPGapi/ZULfFJnqsvzZZjqVdciHXuAXXbWtfGhoiDa+UTBcU8qn++PhF9dD44venz+P3x
BisLxEjW8aTLL6ileceTWDRbsoy96EVZffY41fcNsL9ul4gr1eHEawICfX85/NRpTPQfSAzPfkH4
uuou0zX2rGULrJIRBVdl9Vn8yQfhwr8uSuaf4EXSAaRD+P6iaCRiP81UwHdf4vN4bB66JcaHYNFs
7N3vB+6vbu+HK7kfmPs4KtSZzsDtsShD6wqp5ur+t99f5LP7cT9MBRN0zKLnkOIp226lLNqNf27X
yVnb/p05gIhxOpUWRDKDKsX7J2c4VUOnS5tf17DCMb7yd/rWf0SLvoDuuZJf8425Egfnk577L4fJ
D9f9GB5I8G1bWb6uef1VcjKW9VI/hEw79SrRFuoSq/3aX7qfTDq/+tRtlw99DumlD/FhaFohIqhQ
czRPx78FIbkV/ie3pf3qY//xEvOP8MOUKswKL/7AJdxt66nrjNjmRbBRFoCmbuDhrtxNvs+P/rJf
8iXsx+3fmVftH3+Aefz+8AMMmBwEGl6e67L3tKcY+/GwaG5wNdV34SVG1k2x0z2AKFs0pPZbdTni
p/v0g5xHzcc578efwnr/U8TkE4yEcWmescHYu002/dpYa5/e7fzX/O4y8wL3w832TSycwrU1r42C
B0E9d9EADO/GZEVp/vzJNzmPjt9d7ENnv7LNohLzPcmVs4m29SbY4/zZGQtlQ21fLOzV7y/4i5sj
MoOR6lDnss3vypsfbi63ksyZNDT5oTw64TeFukRn84/79vvr/OpT/L4u6YbQaQ18nDyxVWptRyWB
l6UtkQNWC46iy+mUXWBhXcplcKm8Yl7+5Kq/+Bh/vOrHiZTCTdwPbWF46W68d9d8ICscb0uYnx4t
+Mtg5S8/ueIvtjvvrvhhUg0LUIYKpX2vWfXetEpwDNIMXmRvyQb5FkuT9Vwe3UcfMs4nr/KX98rG
js0ilCDn4xZgTLm2AWvUEzpGxxhWs9p/si79+i3Oybc6qzwMzA8T+Uze1SunMzy6zWyp1C2B74fg
SDjBcv7ixy1mys8m1Hkyef9JWGCWZq0gm1bLMj5MNoVpUk6Tue4BGnID2Ev2cfQ/U8Z+SK+eF3fo
0uwlXParbI0/Pr1K2tZgWfG/3ltxbTwV+5CxMizdK8yybJ+cZ1KiPhktP3995KRzNZX/MVxEQ++n
lmSgjD7MF1X1b2ztQJ4AJsDgQ0n+ky/hFw/x3ZXm/dsP3zmhiaqZ1lwpqsq1ie4mzN1lVHz9ZPT/
vA3khizyElFJOSjePix+0whaK5ovg9TEg2aQfQ1XzSLZgSRFyLr7dB84T4cfxobOjnM+cSG+Qln1
/rbKEvP/ZCbzW6Oofz2sECh5xbI5wBUB3rNuV/qyWYLtPBUPn9zqr96diUZsvi5FlY/r/KAPtDN1
Xffa/bjX9kDfVvrDsHBeK1S0XrhNr/rn8Gicfn/ZX7xHBGYOXx9Pl7H64YZHv5yibIDfpJD4LA14
XeY6cNzN76/y81RivbvKh1WIDyFxy5irGCirKP4KBszfuALaNY60AkKx9eE+CLmh5NP1hjd7Ig2J
m7lQP0kF+8ULMsQPl/hwE2msVPmkcQlaH2A2l043LoV1zPvb39/Kh5jQ71MHvQGXs71NpRIA4ftB
yPDEq5/JeWnDeLeM19Mug8e5EUt1VS+zjW4jGj4Y62ytdNt/f9YnjZsVfB79HOs/TiGdL8ZGM7g4
sDGEd8XSt/d/5/44Us6SSI29wsf7Q0AVFhUlMsRVwXWHJOlCvkJ4OUh7oW/UJbATohhu3Y1YJevP
zg6/GvCUHtk02JrOlPJhoOgQ4CpzXk+VzqXGjTeVkv3GaeQno0X/5YXwAKCqZPdOnt77t4gyz45k
yINMp1acWeiaY6baYmHkcXBfktaEf6kuBGQmI0u3mLYmr1VGrd82SaTomI3qaYNeHi/LlGmButJ6
MdFMtintLvzISWC3+LF+hICfFkshTQsWkTJHOvaQVuHH6Ocii0N/VUqVhGOK0XQze+C3K7Wka7to
+yARdOqgRNMZqlENiDJAZuWUIzAIBfCODn3rkzf/00GDMxuVJ4o2hD8xvj5M50mu2T4KCZNiEZGy
62HLjHoBaGT1+Wb+p8fPpSjXs3Nhe2hhUXn/+MsyHOxSxZlkItSLFCxFxi1Cuk/u6Kc5Yb6KZtJe
J0peRd374SppJv3eiGwvf5FotXxxPyW7JFU/md1+eTOaw0ZpLn1xRnl/GYM01NbVwRTauBhr40bP
oCjf/f7l/LT0zbdC9CJrAZdhwL6/RiiyMbPEZHqDm3Hkm31KegABujoUTbXRLeKpnFT7bB/x8w6Q
0jw7JepMBvMd6+77y1ZKOPX0HW1Pv7FvrDtjb6/nPTUIbvPYvxS7YkWLwPzktf2ivGSxA8QZMe8B
2Vt8eG/AmHCNTDxQgDvrfBWvu61xOxcPyE/bOtO/+/oQfv94tXkU/bBZaszaBxuQmjTM2m3qY7tF
7ds3nyQXqj99Xd8vw16aWccVP5ViazzwpABUCObW+trcRnhUF8bCvbLW5ab+P9ydx5LkSpaeX4U2
e4xBiwW5ABA6UldmiQ2sVEJrjUfjli/GDzXNuZHIYGJ4746LbrO2assT7nBx/Ij/W3M1V63NrtvF
oCht1YQ+w1rvIBxxQDXaLfbz9yp25f7jpXnNfWCV/OfAFsvfMkAFxB7HhgQpjCIIBRn7f2ZhcVrU
NT1cQo0Fk+b0UEPuI6tuPjbxp/lp4VuyCv4axWLNmUI8GWwlbVNu9OOfgOIxO6CA6Tb7divs5glE
3nZDecduNXA1z9DCNhetqmqsClbicr2PRTtkqMDrf9a7SW3nXtlbm34bPaZfzR/jac2L+HOSf2Rw
seQDiDBUWWIQQVE3+BqfaG9zQh6sFBc2u8xZ89yvLJE3A1wcIzC1dATBsQcN6kulmM8N7TMr23jN
xsIBnOKmLJQWG81EMVlyZ1mvHy+Rd7cJOQ2ccOq8yC/ouIBvt1SCRDZipbm+CdrhFwiBbMy+SJp6
FAbakT42JV0dzF+2lEVImC6DWGibQmc19hsa02kh3CQ/iGOWn2hc2viufJOvHFDy/BEWi4Knjczh
KlKVJy59Lx0kVyYM5WyzBqZwTH4CRnezbXnLA+/Z2vz0P4Wf/HPyHWrqWd2Hbn0yztFzczPuzZUN
f+19Ts+LSkiV54/Kpfp2rqNSCL1kEP7j+KoOqoMMuufq7uCMLgJOjrQpnPG0Fmp9d5ErNOvokkGb
IiEPfe4qujw05biFzDBF2kaTxcQ2EkoLNeGFUrSVZ937lfTWzuJwbgmm0kU62xGQLs/R+z2kpQUw
hYLczaD208vKcpqX5ttPOxvkV6ukG7U/+cbLgQmExUSaabRNkTjQQAInv4Xle5feJLVjntU7807/
Yh3HQ/k0r621V+yCwz4/mWbzJq9MXi+qsnzGqgj6GJCHtM1JsxHDICsAJOQ4fEpcvukxOiCnGtrD
IXMRcdwWe1L9h+kY3yPhTRg0/AXr5JDs6Zx4oKh1ZaW9X/Rvf9ri1Mg7XRmUkp8GP3JXSC+tDoJP
iR191PYoLnz8HdaMLU4Qg26Elu+GXyNY1rEeqA5oIN44M9DYSXUvu8cRU1ZG+P4oeTNCdXGUiOCD
dYEm202gUZozlpu5o/7jcV3dNwY9cniLmszR8XbfNJzuOo1n2sbrWqcvzkKJ2Gf7+Z8ZmTfVhUeD
ZHvLiwEjMOq2qkTZoIECJbWAH5u5cjcyXxeDWRw9FI12Q4/sPDF5b6e48dGInNhB9HXX7OCcWAd9
87HFqx/owuBiCVL5RG9oxgeK0UNBX1Amu/LPLCzWHaXQIVg5LOj5awhCgJq1FR9wZQX8ST5efByx
KcxQrZg0q/ykoQViVC9j9fTxKNZsLE5nEzgCiG9s9JH1OWrKz+gnPRiB93cO578+x5/HycVQKtmg
b0LDTAAjZvgEAJHdY69syvmbvjuQL4woi8UcVKM/DBhBGv9m1mQ1q2kzVdYpiYNHhVpnqE/yStXA
1Uvgwua8Di8G1oGmlSkf5dbR1OdOFB5yq75tDe/YSUQV/XrX+igBNmq9YvfqbXdhd3E6AL2gBUzH
LvGNbRoZKPyPm0qw7CT5hwfRH7fiYohTZbaCOrHQYVfT5Fcf6szjPRKs7NirKxFPyVQ1Raf4Z7mf
iDXUicGI6CClsLdxTCpcBlpsPl7wV0KNHEV/2VnuqsHTW3rosMOhTR3ypjknhd0+1N+SbeBaTn6m
6Z8Wu/1wEx3XHiVXTqW51EKiOkkHoveucsgUBQSX52BQou7CKvkJjPX3yviu3IdvbCz8oCjpG1XM
sdG4ojNRKDDAzCUL8xnF0XN+br43ToagrR0Wx9UH8tr4FjvQ7OjZ6WNsIx8/uBb1EBGyL8gm2PAY
pFe6giC9oNG4El5dM7vYhFXe5bo0m6WbAhxHBI+8WVmdaybm1XuxCaRMLtWp4CVb5Nk9iesHpZJW
RnFlA1DZJOOMkKFDXmZhoteqXE0nngqDToS2Ru4cpbQ6XAnSXrMikac2yWWJ+I4LK4CFDKlOJh3M
Q3EQM2krKwF1l/7KgX+lZs2idGOu4DA1RUWa9+2E5XSdjAYuzEa7k4/gzA9zfUHqAGTk0heedXva
pG62+uz/k2RcXAJv7C7WglDQVQgJHCYzMZr8Vnf8o+LOgQZ4C7vyNxDeJ2szOP7O2Hl2su/PVPBt
zE10ts7IfX8zneScOOJ6dOBdpIqkvUmKQaJOALd9+QxKu7Sa+hJW9Ix33lIo5FLzqxDvTzbjasXg
u9W6MLY4A5Dq92uAART5z80cyXkK14os5r/wZppVkfPLECl5gKlHGPPt50VtoMrpUjA3Kc/qp0hH
5Qm4hjgEL15QEdfvjaSAMQ839DwEvvmEZh5i2mIKt8NReROat4gB0laxcvi9uxaJ6GrkMcmsS5R5
LqPG2pgYVq7MLw9ncPsXIXCnA8WKW+s2PHg/0QiQz97n/qS5H9t9t6lms2iTzNWqpD2WUQzVyhqz
azmAhAwOaw7HyiIKCYXpYzPvY7jYQatCJUGMTtK72gFTKYqwH31idjfeDjK5BIQnRlDaNh4EKGDo
uyM9vxY5vjY4skc8cxkaZfuLT43yFIcVjRhoznmnWs1u4o7WT1rAPx7cVTMm0lE8eZCqWdZFKMoY
kzxqmcPxKRyOtXirDitO05XIu0Z6hCJaaVYZeVdiSeKxGlDynHPr8lF22tu5kBUO9y2Sty6wNzvb
rd2J7wtodWwShORrUX6sLadPRZGO/ixyqNFZPnad3b8Obm1LX+Z3EJ0WPxQ6pNzOKc8xCl3wDrid
+/3ai/x96Hr+FTpqJ3P0R6K44O1+DbyW0o1sourEngg+xUf9gKq8G5yq3Vq68d3hszC1OIHHAWXF
pMJUK90EJBZAfq0slXdO9x8LhFxULktUkBePFjKpObEPkbprg7hH9zlKPhvDrg06d0ADv/VbJJKV
FZvv/caF0flEvPAAxpFQZdlitPppPBWhnX5XXwkiAk7aQRzcIOJpBPRGOeVBo1piNbp8fVb/GvPi
A9KAOXboGKi4rcVZ2c4VoJR/H3RqFRGheEGBeS14P//FN0f8YsCL74ggZMRxjUXzpn2JAW+SMwod
YkiwVHDk1kuS33muGCRFLiFMQIU9Acq3MxzWKKboiUz1Vdh4W/BW8r2cm+HW16gDjdo8d8pGarYf
HzvX5lWhkYByUoprteXG0DMhBlSvsZYa4basgAtkcd2s3EtrRhZTKeV9FEu9rm6U/G7yPpnBj48H
cfVguxzFfLheLM42J6vfSBiYcw/dYW6r/1PRelNt5qrHcY8gbftjbVFeObLx7f6au0X0qB5LL9WI
1m8GgPe0bWZ3iLo/5D5dESvjm+Npy7V4aWlxBwkZrflpiSUVOkPXQSfKp3PsvwQoIUnjV29AJ9Pf
xcjprhi+tgmoZiPMivKYiS/7dmLNcEhI7jOxxZfyu7HN7gJXPsA96DaaE7vx09rh+T5SNm+CC4OL
OY38SgfagcHZf0XPWHGnUyzYyHzP1dZ94Sa7YcWZexc3WZhcTG6Clh8drvPqxCdOP4/t1yQ7hs23
Fp4V7R4rM3p1L8zVZrLEbntXCiPoeeY1NJxQMg8FYFvvus/GbUCRCKnoORFI6Nb49bHNqyYRgTFF
3leUdy4Oll6y8qCh4HuTh+ITDbKIfmn568c25u/yboWSBqDEUp3f9otJ7H1cGp9M10aksdrsmy2P
YXswOlsw1ryY+ab5yNQithk1PXolqTdX5CK4y+7bE1q3aWALTmRyt2u7/JrvwINU1ejHmpXAl5Ho
Xi4DZFVZH6UcxqhxyMIpKuXetDUrKVxa1q3UphNLAk5paMmOQ1y9z6fY+AxeI2zcj+f5yiXBcp2r
PdFss945Mirds3A5kcjxOgX9lqjbAUD42mv6XSdDMoZoupLCu7YjsTgnklk9pLGW3sZAnaJs8aZA
/8JVncxF5T925nLyZhd8i27WmmSunKq8YSSULywVebw/rQsXZzm996mmz4mdvsGZ8dCUafT21IWd
urYV371JCTQgc0zRkE6CQTQXPkXuRdlkTbjc3g1ln460p+jTnhuOmpu1dhz5/QlO85rF2wh6MEaX
D8aM8yCvkFPbyLvi3L7M9W9AL1vgnHTPEb60bJNqCnRCj75Dn/qzcYg/f7xy3p8CCF9Scc3Dif+Q
bH57lAtF0CJunhBfkcNvvgxJz898ZfexkT9lBW83J1bIYxt0AvDKXz4FI59EsCCmPL1f5dcUFvZR
oyVO+EkQYmuSaq3Po1tuOyhszvSo3ZRn0Y02BmhEx//x8U95v47e/JJlujulizj3NX7JoOiA475b
zXOOFMU/M7KY1ErqmknsMBKmr8iExTRaR/rKh3ufuNbfjmQ+EC92hDerKfUZRsCk/NRf9Rfhc7hB
lGvbf/Hvrdfum3yiM2/78ciuLpe/PuSfQNOF0UjxTXTEM32TiQDD9E9+slbp/f7KeDus+RdcWNAm
Jdc6lWGZz6MTffJe0YekxPs2dppN89LzXw71AJ/Xzpf3dRCL6Vz4NBnKSv2Yzwtj6+1gUCCCVO+a
/XSsXupP3Q1i3Otl+leeT/Ng/xTaivDLlvs/RRurrEQKPaQ7PFSytakLhcfuf/tEh8E4sR8kRyp5
WiCatf62WLW/uDTRi8wKH14HZ53nVC4SIkXHWY7Y5Wn2PKJH1W02OsRwmy6ezcdL6fpO/GvsC//D
UOQmGRPGXntPgLPmxEY4rPgfV23gn9JTqdHlvCx3UtClM3OR8eniV0u+j1rTrdaiflcX7IWN+d8v
Fmw5SA3cPWwQ0tiI/UPgw8ELT0O1lnK6vkQvLM1ewIUlCYjSIJVY6n7Kr+E+fqDT4ozaPTApd9x7
jrxba0aY/+K7c/vC4mJ9+GrQyno9zx9q+UVwUoeZXHBvpD9qo167eNcmcrEgxlTuprT9Mzxly9sC
hbtvwZ3uQhhhE/pO7sZu9tta7eV6/5phE/41yOWVkBiqoMYadufwqE+WYZ/uYCAeu820QejxYS2D
fcV3emtwcT1MeqGJ0Tyrybn8jpjWhh5DmscQxsV7IkyyttPeP2Xe2lvcFAIyhaC3ONoseEx5/xob
pzD9meefitzbeNWaa7jyHZd3hEVbfh/p83eEn3Oa+w2NLeC84YT6jqPfQQea+6jD9ebteRzvVit6
19Qsz1G9ZZxbyGWlCCNK2dSdeeTKdUF+3iEcxps0c9aK2K5uDfwmIjLoL1tLxwmJ+wrlYIwNFVue
eU07tCO/ipVip8NqdfQVp5Ti6L+sLT7hjBZEORpr2TmlSA49Gdf8ORfMZ85abPbaFU//O6clYzPe
SQrEUP7EXh70TVSjNSQI0bjt/Xrtvr12Ml9aWVzzJnJmZp6N1GlaiJX4Z70FmDm+fHzFXB0KbYsa
DGSVVMRio3Wq2PAbSHsZcXJAO3nn9dLT3zCB3sXcbqSq7wqSAtioo4kviRZb/AWqxUHw/e8fm7h6
S+Od/KeNxQ1TdLEajKhncUABhuMNFOp2y1saYt3OO1g4RtnghhwgKICZTgFpejV8fW1PX/6ExdUj
jDVEr5CfIEXfSvNLpt/oLYKA/ueVoV79YvSF8MaTDGT5F4+vVNCKMph0nNpv3gNkns+BA3LFVe/Q
CiSC7ATHtdjS+/4cxqWjrk75v67hiy2unVL1JjligzO75o5UBISp0A5v53zEnAgJd9JJfMlDJL7R
Gd0Bf5FgN9vdyT/0Z82HmUfZh9N9Bxve3rWpIxzNfXD6O1oHb3+nNr8lL25/BT3giAw2VcdbNAdC
J/Hs/DHbBtvYqb+IT/0Xa6fvo2knHFZjHdcO1osp0hb7KCkkhG9jpmgoUJlGNzlUG6cbAEMW6D9V
d/WouUqYAIZHdnif52tV+dd3wF/fSFscf6lWCz3LhStlW7+YO2Sm0qP6O+CA7xwJdU1bDW1D2R5D
17v9WyfVhe3FkhzTwOqEAdseAk9aqG+KwYOxpu9Xlv7VE/HCzuJEDCojqMQErbLoAJ5OcplT81V3
QL65sy+Onnemu/nTWgxizez87xfLiqb8SkD2i28Lb7mjGDku76JozSeYN9Hyar5cQYsjjNtGa7qS
wc3d66pTPhSfOpes8G24mcsfOMFe5G2YOdWNj3TGxzO7NsLF2aXUqhol1AwDo/mkD54zAljTgnbF
yjUn63KEC1dZa+Ip9SbmkaD8hKx6cmyi6NAOxpFyuFPRl+dKzVbut2unMtFV4ipz8QRPqbffLuw8
taiNWRB6FH9XTXtvxt2ZNNFeT9eSKdfcnUtTix0oyH3hG01Dkl3ObVmqzwjj5k6SWL+S1rwjD7H5
+KNdyer/KSD/z7Ettp1FLDelYGPuzDJ3c2IPto0tP2nHZudvrZXo8bWPZxh0Z0q0hJIHXxib4qGQ
xrlJUFRGZNE9Oa4fkcpE7cg39dStEGhGdk6O/HupD+TC/Xis8vznl7vj0vxi60tK1dSSGBnorsi7
8BassAsgymkfjVPpeG62D3p33I6IPMRuUdpcMBvIcz8+/hXXvvCsLkZEUjYsmvDeLqYmrGkbhfi8
UYbPuj/aiiRt+syygS/Dmt9+bOzanjQpmyDtMGtKLAMfRTH0kzXQL2mWox11LxoAHSFL7f9XK3gS
FpUvc4afKqPFZ630up+6qsIKmaxtwyZ0JpDDm05UVny09+MxaGahCIUFJJvqMhyeyTUaTl5nAFi7
9SO6HqzHwjJXhnMl5IcVQC8m+UN01pZqX5mmFZlmTQTBj/RHFp+KT+nGOwyPgnYqvkt8MjQJUKd0
pMPH87hqeLFAUSdPFCEsDHwkEWS4ox+7u9JJHdpkjvU5pm/C/xlu18Ko8199uy3eDnee9IurKU/i
yJyqnJbQWHMihFqBP/6tKSXpRm6Bqq132lu84nJBFflwlUvi6Gx8MXxKUMrd/CD3ZVegZ/hrvo3v
Vn2q90cOg2OpzB2aCnq3i+0m5bqYWDprU4/t+ghm+AQrT3eaQ4mWDCyxehse9C9oNAsEHtdKs66k
xt9YX8Y8qMKq0iob2RnfvNHxpF0obLpDthU2468QLdHqJthDwNmsDlu+9k1pa6POkjwAPYhvv6lR
Z41VKJOB1hkKT5uJyIe3TakOSTb/hfjq1W15YW3+NRcryCJPLegh1nqH9l7FVZGcr5x0g4ix0xEO
eS63w034FOw+3i/v72Vm98Ls8txpu05JR8wCX3PD8GmsS1uqcJvjT//M0GJf5iPM636CgNrr+Q7w
9A7w5H5ohKORiytnwNpULjZjh/Srp4wDhM/hKY9/JygYROPDPxvOPK8XnytFjy83JWzI0oMnn8A8
2E1wsNoVM1fSUW+/z8IjTEDXS2APGMtBPOpH9viGTBueRsgz7xZ14r1J8dmwsV4BaDjtF3EruvMB
t+aZ4lusbIeF15hA0jDAFpFsNKsAIQx/iO4jsx/Tva5FnPJtHgIS6suyOzdwgM9G3YhbSwvVhxpG
3q7JPWoDyL0f9BG6eyqAjDGRcbrV9K50fDU3d7GhDuGMRYgAw3X9YytI2hFql3muATYcBE8zz8Vo
ePsW1fRtDkvhHKUTyKrOQ0oPeNMP3izjUZhSZWeJjffDSzT1ZDWpd0BoPEQxw1Du+qmpjk3h/1aE
lno+Y0Ay0UDb3Iw1CNSF9SnkoHUgnVZu3ybZnVZb1n4MW9L0jQ5dHfHrfZE09a4AV5oDBFCmX2ma
jMew51rf1UmgPyh1H5vbfqr7ryVC7fd9WBQAiqB7sLGkILyBu2ekLtnUttgGupUfoqG3PglGmby0
TVI8+tI4PgNNRTkhF+Vj2QbGacpG0FfmEKrUyXu+Mu58qUNOvsvKO9HXpFtTjthRBHicSk6sr0rl
m78nz1Moee919NOMLq15UbTqjSSV5oMFPZyMjRjFw62RC9lLqgaAutQiHj+BQCR+UDfDs6IWuuaW
kljvALx6ItDatmpcA0zWGS3mueQx89SdGCTZN8sbxMGG3Z5+8knf3kilaLplHQCuTSFkIWvQ/PBQ
/3YjyDAHZUi8H1k1mCfmZdjBmRGceDBr3VEKlRQhmGtgZWmvP9H/1cu7oIYHUwPFetb7wEpsERVj
cdOl0/hdG4fyR9KFntu0KJGf5KQenIKR5naG0HnitHBIcMkhADxmnjiUTj7AHaoVH6JVmMbBUUp0
5RlEwfQQErR1G2Bskp2WqXf249Lf4lQkkAaSLFa2ES/QwtV9c6R2GpihBYMoscu66lNHFjUQ1z6j
Mye+Qxs1UMUSI9xKnHIzKSXfKIXc2V6KwhWi2YKLFAtEd7GTwebi1AdRJgMt0sEW5eAP6sLoHoW2
azdaYUgHsxBHG0akcA7Cwd9FZRH+KKewOvtVADnaa6K9ajS9E0GpOOuhhm9uBHRxUE17rIwm3CgA
ab9hEiS88ZW6obucWiVwj6Lnjr4fHirymbup7M1DPP8QWcnzQysm1VaWBUpN5YjK1jJv9jLEi11a
9tWeag6BjJ9QbiXeI64AbePQaUH+1DZF5Qp9a9pS6ZvHKILPCXUotSniRbKfIgnZaUa9qGxdmKad
7GXeIUYW+FgFQ+aaMUjR3BsQNReLwsnQ/nbjpvIUBNYHzdombRaDqhv9h0DziNgbUdBXQPNGHckP
pRReR9FMnaytacaOKqTSEcB7UMaUfmIDofDJrpJpgqAZxDsF0ZivSIMhUwTbTgnRegL4AlG8Nw3P
FfLOcGmIJRkQGPA2Njn0NiUM+YSWg1Lh3uiD/KVRGjIiaj06UmjWTujRMDuiR7KNSkveRk3XPnSm
BJekGcbxoID0c602z47Iv0f70Q88e1RPI8Ii30QE0bdNK9tNKaT7vPOkLf/cnaZuHNJdUwbjg1x6
wkkUx86O/RSGBUfpfZdYETdprh+Kwqxv/TY1SVFWzTaKxbyyx2CqAW637HdEig/+6CFM1oWx8gRG
Inht/NA/dXmf22qUTzORFiRNGeRbc5is20bh3BBkzX+MR8HqgFFN+b4zhGAHIWXG/07tl6pTolvT
mMxTikL/YxuouiP5GoSLPmxsuc7He9PLTEfzM+Wl9or2WRl72uXRrvwxFsQDnLAI4pMnZtFDYHg6
umxZ+0UT5Byqo5q5cs3ntPog23ajNX5Tlbqy4cKi0Z6Hw2ki6LWR4mQKbPBxSJ2pjej0eLJ2FoyJ
tVW1vMV1tQLxsUbZdnqcjCRGAHGQ4xOwRuMQjZ35VRe7UYZ0FfU/EskMGHxePYwcLV8qK/M/pyOE
hKYJupsunLpmY/ZIQtlDyWiOViTKw9nsM+0F4UMJcXRBae50qQXXK4fRLxSPzLuURQwvII77H60h
jbtOSKPamRD+z2a+ilq51G5Fkhu0ZSTsPFSTvtG2ZB27ydP2qR+qGz3Sgs5G6cgg2AYHxlbEuN/D
ZJiObaE3gm31vtU6rSgNzqD36i5J0bnHf7fuQPSq4MTFnp6DvL5P+qqR7iKlb2gFHAOh24RG3n0W
hNp6slpN3kHFeA6Btu+Lgme8HwBa6b2wvAdKLzz37Fh7QrDqYeK639V1RkC6qcO97xvlZhgK75W7
0byNYr+1/STSHj0l8HZxy4XiZ4P/zCENbcKoqcKc5G4rlDT7T10XcaV07V5SumzXNzR/triiTqD6
eDWeUWwCnv1uEYELpoKnPZiZlN+jh+A9ZpFa2Wk6/SwzdGA1rdEcTvWQ23LsvwG2abZyHMjbWUz/
frCm6mD6hrLpwqC5MQvh0ewFz4msFhWLCg6EHcRWQg+jlnkvEDF8w070Tj971LCgjD2pIq0ag07p
k2kFxgHkuYRHEJonw+tKQOhlCdOHZD6fCvJKL9EzGyKApXkqTqLRVcED7Bl0aT1uAbtA7D5wTCHR
fwhq1kVOYVQeOBANiM2ocFAhKBybThPLXQOcV2s+8Ugrbnq1SHTOXfArXk/A0EZ1WN1x0g22IbWZ
LQWR7hogie7Bj3MXoE2+EWeaXxZPw88s5SLMh6xRNjJ1DZ9UYUygnwO5MOxmFLvEHRUPggxgovxJ
n1qY3lXf169s7eo51RrhC9XY3TfP08vMrtAMg9/RcpwmseESurJso0yh1INa8kCLDADfpibDFwk9
u0shRLPApQefNiP0+5DS0MoKIEN50jxgFFLUqKPb+KYPel3rMhU8ahZZdinmpnA7ZOWwz4IyN225
EdstgJN6H0uK+hpw1QERrOEH+2YaPcRZQFtI3AzfYi41x8jacTdWQ7eJqmqwRb/Q3cbofnQGfD/a
7WjHCWRu5iii9TEKxWovaVkJdMQPfyjqqG+BReeHbKLAJ0zY+o4U4+OqQR5/wZGMUqedjDS2w96H
Jxj3WvJEdi3aij3Iz02bkI4SUyGCQZK3jm+a4dcis6hTgIJiG7y5PBxJf3Q0ILR2npvjttWK1klp
FdobchlTlBoLT02eWdu+nS8Z6M5jhnjaa6bpe0nGRREM+Su6pJ9Ga5f4as9Ri9MsOa0g6zcewSVp
q4cGFFwV6ifYiulPGsKrPlueiNpELxW3ac/3tT2/T27bKSzvNKVV3UCvpCeZU27HXZRsO30cXbgQ
umpDRx2dWq2HDSWQ6q4LZeodBqNqNkXRg5JKGrCDtCWZm8BMcH5koz70nUpCn2Ncs+MO0hi9pUq7
QbegOaBKlz6nJkxTByqPphPJtJjEXrF2gabUT1oUN9+aIQQKBNvb3/ERzD1+tXRH4K6567NuuIfd
2bZ2nBb6Dg84OnPUdMfUK+WfQeGZgU22X36NrTxrnCQI6tePn4Rrz85FmGSSPQKTGk/pTB7sDrZH
1yUObv3fsKLS6kA4Ej3AZf9naHZxWtZY8cACD+MvrfNcpfgbMUI0lzBBtoP6hMWrU6vGqLIKHuuN
902BZxSVOCg/Ph7IlbA5khKaOWvKkBR4Z6SRG22yDFB1o9O5xb20B0/izNWrf0+UGEnWC2v6IieZ
4q0OXRVa1CBGFMlu4yMi6Nt4NzfgFC9z4XriKIf/QuHalQgLQqLaLANC6yjwireRgkGP5cSsmUt5
N22lbXHf/EqPwkb81bqj233Tt/ppPK0W7lxZjG+sLl7riEPK5dRgNTjMbIAZ/WDnu3BXb7tN8Tjs
oKfs1mJJ177opdFlCyC3YcTDsbSIUA5u9au9afa8xHfDd7St3bWNcG1eic1RPDM3KdMw+3ZecwM8
TuSxESyJ66N/6Axn5gpa8v9zJzTtAJeGFqGeSPHy1uoZVb3xdgaFQi/57ayiHSMOphTO9NBRd6ju
cSjXqqGuRH/IbswCsTRik+9fxuqlupvI6kjepinzO7V7bEXloHjljSF3biRloHsHh9v5XhCAuRrH
cfBeREqkbVN9rKbJs3tFcr0Cx0nM0QkUhC/Qw055IblNehyg+Zit/K0q/5WimjE1YGnu/yPuDadm
ga25/J//4/9TLI7J7v2/Y3Huf1f/63++oeLM//9/UXF0898p2qBfBoIZ7SUgY//tv/W/6+a//5tg
Sv9OZkmeq80VC/mMeWP9i4ojQMVRLLJclN7TQEVnLXG5f2FxBMn891l7me4mpMmoySVE/X+QQG++
0l9f7RIVo4DRucxi8PJDMZ0eCfTT+Q0SkJ63W6ppNV/UYOxuYkHwjIQUY5uPN4EKye1pLjyxIJFT
ZZWePPyw/ldtpVL8s6+GQM6Q+IQBfARklcRAv7RsEG9bNdYL30moFrOcloehGrgS5DL/ABS4kyMb
FKQvQMPWev1XMAkqrlOnqHXV2SJ4S8WWg5E3iZfjKfkZD3w3GItpxKub8lg4GaGQNAHOEHEc3uPV
AFQrSqPC34KdGntegDqCJL/6WgzNFwuedImabZjEtZtDrNce+yqPrJdeTWPNsi0/K+PvsMCD8TXV
8tT8Ah1ZVzKblu0UVJXq62r9ozazCrWRIipAFNhdX0fxQ68UQ5LeD1ErDsoLrOFCJBwrBULxJYfZ
HfwMQiOVwQsJAQwQBNQCL32WejGOHv3Aj6SbwSx4uDuqH1aacTPVgdHeqlHce0+eXMQdh1sHJu0A
usskx1lHRZ0MrtiPjc8DWVTHZz/pFf1zFqhSmt+MfZkUr3kNefW+TTypfpJaBdfS8Im4POepPKT+
XeKjsBCATCdYF9tTEMhKBfXcGsY7UayyqrYLHhT92VTjqfqmh5KHU6/F1hB9GYkYtVurCDPxWdNh
mn0NhyBPYzfw8sqgsSgIrVsgqGq9GyeJnpegRLPiMJp93b5KBD4Rlu/DXDvhScrGXVuZAYo3AoGz
st4m/Dz9JjJJUFY2ZGgw13aTDZP2COJZCbdxBhmCMIyg/M50k0gHqHEIkp/DYYzwPtGQ6/xzY9Vw
9WypoFN1p4UNjN6tRnQ6Lne+N2jSKasaT/iaBbCBN5NaaMGZGGgou5NVm+1NR7Vm4tDyHbccpEDh
ZDfJIvmBN+sANzPOBMTwmyxsN6Ei52Qx8TKDFzHwjGEbt1JE/CgFoyffTIgkF0dk7cLxwOM8bVzc
A942pWURaRH1zh+P/qRkBPKtQAHBnDWa9oloXyDtNbVsre91CmntsymTgn4Gl8mTpYSIqd13ftxo
eO042i2iSIo8tOdJ7Yr+RvKTQawkuw1CXzqKYaSYJzNtxZG9bPSy03lRo538iaDhYYDqlhxyJRGE
O1UWEGKjHUsTQOBRi0iJXqQhl0LepvDs1jQynh2xNsQeq1/v/bte6idjWyMzod413ajS6TjgVN+z
PBr5ToloGPpWxoOcHBKviZvj1KNH/NPMm0DZKZERe4esjJLURihYoA07gp6sPhAjS0gyTgXgwXNf
Ui/yHCVxI+3LPKyGg2FMzFBFEDO6TeWooBsnMwLZNcvcgANpWZX8TdbAEt7XBeN5MNNY9h49CiaM
H4pVavVJxkURbgZ+dHqup1yItpUfR1ziFpGdY8daSkY79QWvuxtzqYuO4Sh3/X0bmr5gl+U09V+n
aqh0wy7H1jC+SFWZ9g6M4Yz4OB3m9SatvTqOCKObk/jSQyqNEX8zeH4JkeYpN6FqjemNb3ZBKRN4
zRvAfnqnWtXLwIx+N0AHyMe8T7vY3GSmiNQ9q7qJxtQBBTVysMBIK3aTrLPnbbFXKLHQVYI+EPHk
zHJJrkXxVzOvJO+XTkOv9nvsQa0GNwikR4131v0hyQK3DgbCCveqPlSV0NjhVBkVXRu4EoS5Bakw
ikMglnq/JbhRa4/G/2bvPJbrxros/S49RwW8mQK43pC8JEWREwQpiQAOcOAO/NP3R1VVV6Yq+s+o
6GlPmCmFGNfgmL3XXiZAshgr2TtYzS4ZAsxPsyNnGMN/dx0tPoE7IikITYzHmD64ab7KcB3XQt/m
bZ/XF6g/jX4zEDXo566RbrFxcyTVD5rhrb0RjsZQtxgbZIOhCMtJiGRJQ9/3OFnCwgu0msRwAi9J
4XZa15PntVzV15jD1Tz/2jSJtJ4dOXf+XTIb0r92OGGQ/e6ifc6eJCAzoCW7d2iPJeGZiX8hn6np
HifRjkpdAF1IadyUbZASTdnl3AEXL6+G+l6uciG502hm34VJ1C+VfEt8mWn7RBu97NEvc4eRDDb+
03oKME9XPTHcahAW1W8QyNLYpQ0JU2scVNbSt1E3AY3HvQ1Ooj9MTdKVFoJHmdVx3g7k20bTvKbZ
HUc3Hy/MKeG0V87CzMfgmsaYDFZnTaJmtqt6v4ydlL9IUC+XHLstbdDR3Za2RRgXuZ/APGHVgs8a
8GyFtvJtVOPkOlzDnHug6MSWVmU4q0aoXW4LaDupcmFFWjPdkdQCYlwjMZYTA4ds0XM3D6dAVetO
DL2ZPuuDXgOLtw7pyjFOxK0DTb9KvZdyCroMtXMKDD3wDpqUbElGSmp4I9nSxmQzB8JsuD8UzEEz
w831RvTuYu41zxbLF6rhW+8dSe0YMfRGMZ2tch6mp04O2ULS8GJTfFAQtWmElfzYfMsdEpBSFqVm
GEzyMr2wf3H55uMT54YOC5HfqTqAQOnp/S6vs3ao49olV3SnL+DV3s4xB4ZKG03UDMiYQQ5uF3GF
DxdjKpKF0JxeTJYG6JGW2Y9eUI00cZosXz51i+v0hIAPlrmQ8F4mXiV+YtMReGejbVbdCNEUi7SH
OI6Bar3hfXc4vvylwvyPKu6vVdsfHs0uUszA0WGCQYf6ysbV/2hP+myifCIxe5MV3r1RjzdLpqxW
k0j2IOnRZAsvPwoj2FKhHHytiRqSk7dGodIwER6K2LIz901te/FkpOOJ8d8+L5v7ufP+iZ76947t
9zvFS5fkRezgDcyrKID/OjMP3L6zbcJCN3mqK2KtqxSIMilftbTE6nQin/cfpudfrfV/sXJgyKBU
wysO3hbJOXCQ/qhnM2VW1IBi3oyzERyMbsoalrFWpZE9yOArrLW/5knDXvvXz+SPD4qy2cFsgM4U
e5OvvMM/CAjm4IzNkCrIMKo0NkO1dPetb6z3+mzOG20dy//Z5/xvr/fHEljnJtB8YNlY6zPz5i5k
NoO2VeQQMf44N6oHdhgWff//8inhJP39cba11rUu+OCm9xUTzpI7jjh6e4uJFJnRaVFt/vXr/fE0
vz4li53QAsvHPwkO6d9fT5Yqq2ie2o2wso4E9bzyYy0J7DtGVdp9S54zE47aq7N/2GF/h1LIIPz9
usSLEBCGjP6/xTIYma2qMlVfHrEygl0ibstgtOcmaP3dv/6Iv2l+f1mxbAvsjWDGE8ME4crS/2AB
mYulmGwm3cZaB/CFQR0gJ8UgxL8Wd36yuiFyVmr5SjJaLZAoZeNH7RdUTItX/vvH/v9d/P8yvs7I
/3sXv6+rn0P3rv7WyH/9yn808r71bwwUPEw+0NEg2fFYMP/ZyAdfDTkeYuBFXzG1f2nkDe/ffovW
Can5P+3/f8bbmv+Gpxzri0UdWATZ2P+TNv53l/5fa8hxgNs90EYyPnzLhiL7B9JJXtNQZoXrboOy
2g092eJtHjPzz6Z5p+ZgX6XBXjX5RkhvO4r6TK91GoNkz9U6VEwKdfHQDMXdYOR3eb58y75YIwFT
z+qBBb8Reuhg0mT64l4WyyZd85dhGl+drrlZbhUmjDt8mbw1xvpqB/NGFh0rdNh5X1auQ7VVJt5Z
Fdf2sCuabFN5ztaR5UOQw663OECyX938D0ZIv+1B/vaFwG8jrxRp1ZfTN7bbfz84ck9NZm+P6S5f
OitCvYCh3ug0od5cuYnMn2lSTgRF2zdu8fSyFhXAmtNicDyoqyYMLzbozR+dgjuE6PS7rKJYNxft
VejOa7nWmCl5JQZkHL4P+SD8cHF6BqjZuJ4W3bjzEoLVu68pYmG33c0oGOiX09HK6rNlfEK+I+za
MO5LMUwnM7ejxVD2cV6Cp9m1kyMKxfla1bl5s48lmVpZox0Sd8THSVli1zm882rEDLUuJiuugkU7
liMOUwJJauB4pPzaiR0VvWLqNFbipHcDRLXBNW4IwKgbhRZcWpr7CzO2r9l5duW9nMFwhshK++DY
6tZ6TFSXxx2hacNqd1dvdsdDIlKMCb2x3bqNJkgWSOXdaqzvWQ5by3SXZtMFebFLixG5+Lj+dGbt
zXIT471e+u/p9wB+8Elrz5ptd/9A/vtdRfzxtNGQEjDN0gfD8v+4llTWWTJL54R5l2qiuXirszzD
h4Mc9kaHkkGLEC81g1pl1q++OSFNFPItGOZtX07NLaht/VDVDOb1KT0FlfYoS+9ZlYO6z5Qtwr6v
aP669RdVuhfWud9foWFh3Mfk3J9w2zIkMzwvNeljU/eWJ6m2G5agjZXJZCzLyi0R8fSSfiUilctt
LTu0n3rtxP0KccCt5D8Rh82/w3ocCFwpDsEBHAtf//kCHv9adwE7maMe5DC6RMrupNKPK0uRluqo
reb7SzQHebAbg6U/58pwQzOwf4AT5tc2JG5DeOUOc5hQaRWhsc1CGMbsZJvRMdWLnfXGebCNayK7
504DqE6kDA6T/8Nf9OTodKxkt/tHEQKWG7zlvz1kDPMpBYBGsVylIPjjjKtUTZJ4l1pbmaIzsIrH
vsjkLmdq6bIMdysA+cmgv2/C3/8r17phuc7zZs4T+wT7qjxmDS6IXd8TVTGnm8kRDYGAmtqI0qm2
pgFm05k8x/5O7zGpShfcanzmKXkdPNjwUvZlqu9pSurYqe48M32ciEALs7JROwvSlkg+U11APCrL
J30dd4HRH0SXC8h4Y1gp/dYDctbms2kt26pV6VGUz8nSZtFsIJlcZ/2IVeSwayfhozkFIbO6Frq1
UPtAmN/T1f8gg/CxSYqMfhCUrBTzYyam5y5v3ZCciKfR/dlIJ+wN9T2pmOMOy9nPE86J8kl43mWY
RL5JxPysfq2OpiK3JQrYc+yw662olTqOCnKq9vnE9LuNiio98+1htbrCS27G7CMFc4mUpzHXYaHM
+viRKfhCshNRXTkPalLFOUn7+yFLLrigG3u/Z/qf52DDmv2utym+f/l0MKzyldRsEdGr5lE/VzUQ
biPuPXAGMX9v88H8SARKRq2wPrpWfI619+4mARONJI/a9Q4GEr4XgxYvnjXeFaq9s1v9PYHQVtUe
4Ysm3bE9pWaIIQHjmsI/Yx1lXdwAhpBuzU/NmGibrFRvjYB8wPgaLkbgbrXGzGO7/3DsvjoQD9uH
3VhboUJigrwTIuO6sbv80ZZNDO0wPU24Y8SDiXOo3vSEMlh5vRlF6p9bXSVbIM48pDOPzHWUYcmh
fSpMfCtW/b1X2WOFR9CxqICt1i7tt+OsXzIIy3pqgIm45jHpp3g0s4c2oSueTe27Gg0y6Oo+rC1c
L5Szo62SN8h0ArrcHdo/fVZqG/TV1W/n+15C9oIRRQ5r2dLPDtYFOBmuUrrhb6dwmWHdSmdiJs/6
0LEVaP3+Z5+3xc7XofMIfYoGqJNRA95ywiaTFN7R18Nu1fhlwKl4dPOHFuPR0BnSZSty8Sz68mdl
uTBqU8c4JH37mch0uzTKippD3SXfHbCrsJq/Qy/CxoMO1TWnnbIqiceGpceqIkvGKT/GzvHjZRF4
CgnEnGuKjb7lt15UBYkLOUHG4FMQubx0K2E+DEHxsYzatrMSFa998D4X0wPjh1MCYLuV3iskserc
9MvGrm0VJlWt7yuviuC6ccHJilg5/aHITRLnKgwM4feC8wQX5+ugdMofVQ6UoLpS8De4AancgEjZ
LZvcIMt3ToIsbIvB2/kBUeWqPmvl+mAPdgO3Xt2bsrk3tDKIcIZ9HL0aeHzWy4M28Oi9ZTjCJgtZ
QKh0p+6xNVRwWhpjM7bdMS320ujz02JKsIaytUOuv5/5zFSiHYzvY1W4+NbKqEzFi1d16L5MP8xM
WJFFDSGHQL97d3rWExMa0bK8dcnyUNTecyOzO98br4SZ9ZHXNa8QKd/nKTuChEFF83RSzVQPjldG
XbWkmw6Ubp8HGnQDCe0wcLSLltiHoeianV4wgelw7feoxLbEKG1ryKGsGrPden7N4p/TVzsRj4X1
Zd2kmSEA56GFmrSvV/25NwWuOb11b1cuhlKDvrHlEtk+dGRDpA+eRXQluF99yRfmEEmVDvc2vf+u
tJJjA9t7E8Cl2kIUhedFpRWOlV/GvqX0fUBv1PoJyJaXXshBz+JqaPpQK+23pdy5dv9iDrz1Vgw/
Mwc/J1ODoaenb8Y0P0qIqrvBmeGDeUaY5UKGFP89ZwMqXqo7argGN5MqyTaz7p2gUhzNZc3jOmVA
ALkqrOAiMvYB5pigBsbtwrQhf9Ay72fvAqS2skcbB+qI69k4RQlwbSh0yYhH8aDXuTsmloDhqEFS
7nv9kuTuwarGLh67BqehXnwGfrcrnPpH2VbMgYeeEnPVH4u5v9cGf911sJVCfayhddZYq0Ft2kxJ
v0PgY0SV8LqYt/5Nn5zvGab+2DC2067Tvfe06s9mHXyshO4wXzHgmUogyKAcx9gq1VPJsCUM+AYn
I4lgdvxUjXkq9OQsgvGWVqYDyRSiOyeiF3ZJ/uDYE6XQKg6Ns26T0rAuWvFW1UCTBfXrV+5NHk8z
36nJkLqFupikF02W0wEf4E9tIBlSx2fXwBV+5bhd9eAdShn82/5S6u5HMY1mSDFyGEmFTEwO2tRp
bKDWwtlSjMbOML52+QY+jnl0s+whhb5MtvBOARyGxWA9z+6ZEV72xUBLKZK7EfWd9WFb5dNo1bHU
pk/LU0/Crc+jow3shekOOiAXgk2opVcV7FqyMs2feSI1yKr4Q5jDe0eaw6RS/BdP7bSEExJ9tmWE
+w/uIgWJElY/8KDzft8uzYGeaF7059bLg3AetUeoUxyK7vhTyFo8jKIKbdjG6wRfcDT050C2SbQO
JhHi9edcMlv0cyZKwh04e2URWWUQ2qSaMwKrmshN2mPrInwD782EfFTL3vLaD68VT4bMj5U5UB1b
mR3rBSCs+5J8Qk8eONgxbVh9PQ8DvfrUtQ5TUhgFPf90w2Qh1OrsPJeNFoGDJaFXi80I2+7YsZ9C
K09vmiWnuK+2rudSl7lZpKCEbhJ919IobUfVocMvukuQ/rCC8nXuTbmBHY7Bhm73x2pu4xa2OS4Y
zadbiXfa8ChjI0cO5gVMRbcBU8WQ4wDL57S6KR8vXY+34C0/6mXbaMGmJyKBgOAmlO706q/1iyrG
x0Lih2AvycXTs5e2w4E7ewlEBx7Y63U4Nfo9/khUEPBWrHra5A5O2SvsZaQD9c5hQhaD9ok4dYeX
3Fi+ea2Rhmm+pFHQHw17Qh0u9fHeGPKjviRBDHYzRYzt7chW7lvv8yd/xAlUz9cnHba8mdIJMOp+
mTUmB0yBTr25ZJuuPWr6Ve+6gEqx3noV5+UgWiuatIKezTaiWowHrqGb666/BKNReObDftI85tTd
aTa/GKV9KaIOS6QNze27hv4hwtDzqS06LU5VelBOEhkDbrlNpz/rk7Zw5Q4vmbVyfBlGzPjMvFvK
l2HoeJct5h1WevMmWLYQolnq9c3XBxr54eIWSRm5AcVNH9RLSFN1IH9oX+TLR+A590G7IvcqHZjZ
hJaban1cAjcLzcpghbcpU2XPiUePo6XzuVVardl/PbDZr+7c2vxUCFcMYLnNJDsjSroflt/5e4H+
X6vneYs5EYKO6TQPzDvyNVujKWccB9KfqcNqdF5kw6Ld+gXMBegJ6Qbx7qW386dVarG7mjclnPu6
V9ZO2FY8NUML7dAUsK3pCl3z0uY5nlWN981N1w2brhiTjVa0rEWHkQrl6ibVjJMFIfXObVGfqP7N
T9V2VQiRxyZjm+fWhzTtFL1B0kd1Ub013mZN/EjAId8CE6O+0N13R6/8DcPhPbM6PXJLxWPQnpJJ
O0ttfMHjhgc64xTPjPmx6JNTsmZxlndRbrTH3CuftVr9pF16blN3CaEhbhjyhIRadvKlyGCyZwvn
24z8wOOyM1vzvlHmZapt4PBRQbi0iipGToOf49xfNX/+MBs+uMQJPJR59yvqyLsP19x7y03qA2ML
TfPXqJx9JVzuw0lmPPxiCDvV3eN/8Vm6xtuaiaNBeG06Vd+HFbGC6bZ0/0tYGO33wi4+fWZrYVco
5vXYqSkuvz7JfyVB862k7WO3k2u2Zj9lCjXZbTaaNXD/lv5FeHu/yr5XQh0ZbNp8J3Jb9P2PooNc
ocnr4kL8DjqfoOZhwD7BXneF2DfD2oV9kJuhM/rvlrecRZXfVbJ/AON6rMVbWloiksPyKBbjaI9X
aedv3mC9rcGwc4Php5sZb6pPvuc+HU6pbSVE87IUjNDsd2Jvfs18RNl2dwuIy0bqFG0BxFrCRueo
WFDmjSnWzpoSxJoabdiWzoPf2HrEDOoKNb2IV0ZJkRX0p8VPk20vx3RrZG4ZFfKo/NRED5BddK8r
Q6vt7qUEGKZWCeE4fJQVyrrS/0a15kVQSnZLk/rhNPHLfbJ+zAWTp2LZJXPGouRWjrTevC4598OY
IfT4Ok8mWuDIpwZeEYv4jKwzx+gjI5PnPJMSZSOPf6yGTSC+IgcBdmxBR2WspHMg1grnxlPMHvJP
2r/3qsc1s6L9a41piorAu8L/2AJVZvCZi/tCm7K4VILiUmx7j6Zqks1zrc0HpmjpxjSXJ0dqMB2K
6bP25m+DzF7ou8+j0XK1G/rN6gFhXBOlc5k/+UX9OFvOzpdMkGprOoo686O1thFJDkQyOotNwd6C
fgljV5TU/G0LsT3X2lANyFydJGWI4H7InPG1MdbfW6Jh4AKNm3hc9TV0YBc0QxaL3ovh8r///tJH
rzsLTVGUFHeN2Q+x4/dz1JXuj9x2v+HzPoSr4oPRmcUcFifhDUuYmhyehlsea7fZ1mb5DXUJTBHN
uZpuH0JR+upC8gcpxqfekHbclebB7+3HDEbRptOzU11RO8iGXSCl/Zwr7vnUukoIIItnHhegOZo8
CEuGFE/YEt0HZnGXmNqz7rHpqnyhHRfbZAm8WI0YfU+piALjW11nN7kGP1RtG5sl6/eqFQe26R0g
9kehOaSarzfPh5Jry4PPI3CG5CRlP20HLNrCFAaO2V5647FYaqQkifFRC3u/Ch9SgE7HVgV5GTla
9eCvFDekmG+WonioHr3WjVZjAvq0tWis5+PX640so7VIblOVfnRZvm9IyphTDfMOmjwtzT8hjVXx
kgxgj/3wssCC2E9Na0Rt9VN1FmdM09VR4ed77JrupV/Qy/1MJxgOfSIPY1ONR07asxTrx1jik8S1
9FjD10OxLx/k2n8bWpwsodPHsDEfTc/5INMqztcfxZpO3PGJFnlL/qmt/mZYB7ya5/qHKLJXc1qf
SJOs99LhuhArU3ZvnyTJcyHMaK7kFb/w52mxrqV87625iAI/+2zTbIdheYwG7eD1deikNBj5Yr9k
6/w9mZ9dKaew18qHdVDUPIhpPRnq0tlOqj/DSDgWE+oaHMWIu/lVm81nNnh0MsN0BsF+5cJHXCJs
j30r2xDLbkq2fuciNotLhr04WYxn087Rs7FmMlRQqF6SX6MDjbWf2keG3g9Cmo/WnM/xoGZzY+L1
7dofbl4TtlqbSBC5altPPSxYRYcEcYd+ysiqsj7qqjnCusNFZvxmmOaPxIdFUFTFMX/5/dIaAVLl
0vgMzhekU9Nr0Y1VlFEPzB9jZbCRqywU6XhfG2hPk2H51kNcjFpq3KEcv/f9fFyWDM/DXu2FWs69
BdG+zpY9meNdbI2c/KU8T/BQomGySVbzfvmIWiJpFQ+ZPyhohEVN3fpdePpr1/sf1ujvbGVwaI5b
c8F1EC0TFKqyBSDB1bgkkGLqretCDEgky4rpqmQbesH4ELwudT5Ehdl2UdUBe1e1Cypq4Rk8ujGK
t5ppgHqdvfqcCgqDZjlbBaezVaIZNTJytfX0AbbOA2bgPphRsjQAyzO4CmrrrauM7ZLz5XUMzDdO
ml0SC0tplEdFMkyhN+lwEZWbosWat12eK7ARexssX3Q7azvaOSLTBGGfkVJzLFe/t4K90Jf7BJ4l
XLlNkxovXY48KJnf7aYPYmaSz6Ulz21h7lRVL9GEpLmDPhZ5wV1FYaSKJT2k05uuW+6ehPlv1Uzl
ZXjaNqg1fd+6MqLPgPQngiI2PSZOlp1/yxUruOtTiRKmCKis5mZLILEfVbZxT/9mHdeuMs6Onu30
2bcf0LcFsb96p8CrmTw4g/ZtKg1ajdV75Di0tl1aD09rYtwXxvLu975/ztOhv0nfAAv6bFBOP6IG
W9iU96Vd8lSSgnsAWuB+DCxAndkQL7Vtw22pAuRIsPYQlvNxk6JaY5CaYW8NQbmHL/vVY+X0nuWg
/VyrLyygxuFm1MHNw0zPqvtU7LSCfpyCnzqktdqnVm/b2O/hX1R+2+JcWWn7IGs23lxjIIU49Z17
F0mdFD9Tbh9jsO2DV3rpyVNUyXNz6dJEnMs8WG4y0dzz6ItHP05Kpk3ScWABoa0GNnGcs3ApOrxG
XuE1Tr+KZdwlpjBTdC4iEn6/7KfUEMelg6roBs1HQJMOwtDrNxAGfztzlp2yvAzO47KAZ5ZT9uyb
ILDzmltnC4bZJrtrBdMbmGlouuppfWhHY9nLYGj3ViG0h1KzndBTpvsz4b7Rln//lwaE3ntjhd46
ywM4lbZdE234lvv6HUeL/KH72h4RdnJ0O0gJZBalu7St4QHp5UnH9zBqW9eInKVqzridkgkLVg7U
Ul6Mrx+//y9rEfXSA2KzBuo4pc118nWAV5Vk69U2BncL3xFnEnmz6kFeCzmVd79/ePYoacmHU9Ap
uR81cwhdORm3pl+7k1LiM09r81ZY2uuQOtV5nEfOtVWoQ2flLCrOxwsU5sfff/r9Y3Gyu2BMP60J
IHnlm2SfDO0JZIFhG8YiYZt+/VDNI3r8Yq9PvnqqluLdnJpm6xjaekAkXqCiK5OHcliyvVd8LW0+
S+I49SMYJOMqPRObAMbjxV/qMlqqIN1ABl6hBk6cC7qPGrZc+JVJrAKHuY7dIwrzriuGiTgmH+k6
uqFjkd5cbVebjx166uuXHHXT4qGJcxRFGtUc/qeTB0HFzuM0MOW95tMhrbp2q1fRwog10V3Xdfmd
jPSfRD0tW1uj4lwdlpFqlbYxvDBPVnVrtc46eXAxmb1EzC6MC3ejfucDZ1u6Wq9fBh2hZyJ99pdl
xOfIqjdu2QfnJO+SI7xSJMaNf3KyKTgUgUN5lZU7ECnFXdZm18GJPL9vz7C2aNkDcLY6gQMKhZqQ
WuOm5XOfR75c+k2Z11/G1HXUa31y7GFvGN6kdiV67jhrAaJnR92zNpO49LyNbWTFMciINnPWfVDr
3xs/dY9uajvHwUM4rrDXiy2X85K22t93LdHQAKMnZvr+bnaaJ6OrLCRsRegEar6aq+aFKVTSqPRM
7To6ZODUVrWfpgTLRZOU01H396sfrFdoJ5ivZ8jp5oz8B0LfduMKjjakc311ZPuZ8cRCFHTjDvCU
Ek+0y84K8rPeFNg3F/IwWT3QfNtfkyJtr2WlydhLS3sjqZObtjBuqQP7iC3XzvNwabuFw5QkTWwM
SnnklDrA6q82OWOM0JLljfK/3UGVW09e1vYxXM2OVZfNlzJod4u/Lvvat4MjWl5wsElrtppZicvM
6HIBwTyl3XD0ezN5Bcw6Bjk9aYMp4mapPIxzVNPT8+rjNaj7b1iJaE9q6n7xXdendUJKj7vowZ5X
797iJjnArcTpez6nTaJ/BOXwunpdfZ29RMYGjhgREwXtqDrFGM4HA8dCOzknXz9M5ImnjHZmWOwM
FFZquHhAOf39o3DkD4MbfNXR4FuWeAgatoDBAq6boDtPrtiksw2lr3C5t2YHYzx0vTNOPKn/Kqe1
3wGg459hMuHX7kQHTItLy9lJJuushDmgRPKzveiYkoxW4e0m1Rj3sJbvYKle2RUc6lPtXzBcwkRZ
BjYFKEfuDOayNjZxyrk13LM6Auq9FgTPdunoxVrcKWs6T6OcoAIY9inX8vLYdEGEdVi+deb+rEmm
rrqBQZJpLw/5Ap5rXydT5p/uHfqF6lAUmoE1pldHM04VLaYLx6AbcVPXkOobxlNmrx23P5VmIhJC
76cMUwuzMXbMa+gXk5UA8N74hP70owE02trWNEZ00pDRO/vRDCCtSvOmt6O2o88/qFK7MHi4K+ou
g6uFRTXqhdgosnVbHxjgurughn3do6sIEc5bR5vXG1AlANJV2dYzZY1/qLltVZDfai5je7HYgpZx
tnwH+KNupnBkpkD3YHXbAul/0RiY0kP2PVo1myiANJ4C73idw0kFTa2fyvS0usY9+45gjvRLoZ9Z
JQzl/K0Gr9hlo8CcXKj7xEHGrWuTHYupvxlJ8TCs5fHYs/zjSRjfymWSG27qcEm9R9ey7rq+5Von
gxnxJx1jhjGNbLEu6AGTbAZQvL44tO1l1Kir2JuTLEBkhgYvHHJWy+JoYWyysXTGyGO+PKyVYmAW
4G3sSUpdL1Sjfpr0oafCVSWpbPRv0OzD1vlVmoDVmV8czbQ8m7A1zjTK34ixKMMO/4qLiZXguVhL
Rrz21NxmKd/K2Y2LLgt+qU482UTAvASdvqB3RuPgJXhQlMPc7VPl44PRj1+E8+zWlkDF8FmLsxyr
Lm6hDY/21J1VgxJbWQZeBoYZugOGzO4A+tmmZWyUfbFH/GCG5WjLlykbtFD5qoUt6zt3ItWvCC3s
X3ODMw7oW10XyVNF+ttJNEEQCQIwmDPC0rbttGQitBsoh5nmBfn3dd2Pqedju2EUp9SoPhsBdyFv
XD122mmrhrH5xcd9WQvDJozBvmFObIXUB+vFsROgU3AjowmIpDD15N6zMvBFa5qBotcLMGtbVhbn
yVymkUwUVhVpPh6CqQAzaPvpoWcG3Rst47O5LS6Tpp0TbLQurgcXz1+Odicr6lzXoSUlMpCnv1EB
gRCr50Gz1yYI3+pmeQGZhf44xAwVapQ9Xhq7QI7UsP4PGRS/irKnyhQlsit7OUgzdXZTgIQdnd9p
ybjXcPQhykqMWOwlwaGkzQBv0x5cOW59D7pJO05bDu8kHoYFp4DGBSywgmd/nu7GgOR2OL77YE6S
ODMpSZHu79J+ae/qLBGRRnNhdDPB6MKfN/o4DaEs7PywLGDVBuqUJoPZbFqUU5bfR8n/pu7MdmPX
suz6K4bfecG+AewXkkFGhBQK9UfSC6HTse97/pG/wz/mwZM3K6WQSlFpPxkoJCpx84rBTXI3a805
ZkY/us8k25iUnxINXY3q5jatFt8y8h+6WHhNNu3Epbwz9fZ1lVvD1uEjsYWZyaZfJozuHKnbiiVo
FPLRi5iFqQuGEEaEhJ1FVWVeHU6ASqBYOyH7Kz4ivDMSRHO1aZMbg6BrJxjYIKlTcRvPzExNNHRb
SqF8gqIrN62rWuM3uSsp8xJE5i+RcggSyjtU/59H6tLbRGK7FVchrnzlRp+UFJWnYDpm1WjUl2PN
UygEdDRDasnInUmxmNpQTumBvySjuO/VpnHGPjz02CygBm0qc0p8abCiLf2eDYJ+eP35BAwipNYd
VuWuFpvfJEIUW0rYL/i924tIRLeAfoCdfVPf6SoJXoa2rtabHqXcY6q1O6S+nY13DHt5xcE4pBzJ
gh3akzg+9Fl3lRsQdIzcBLgjeczI1W2Bkw8cDg07s+7l21ycvSGTIz+eBNMtWutJGNL5zoiSnRql
4mVLzWS37oPHn2Rv7es0X3fZTljNhcfoACcqArfJKTWoau9luoqGKEqOM+U4u7bK9kpZTPC8Y7dc
JVCZjKhAGWQW+t6Iy23YLzV/bVvVxY9JpeAqikeVQrE5VAyOXtC/Mou9PrSdO+vm76GO6Rckyr62
BA474TUtJqAQGLtcmXm8lPvBgQ0x28Pa0RXVcB/l0+PvLlNh96uy5qqVVVIesGJGi/8Z8vSVmso0
VLVO+lwOs0/fpC+JLKzpUSGlzaiFzAK9LoDKKPRROxrq0m81DotOqUW5i/Hjpi3pcbZVn7mlBlCq
6bSCz1h7Ser4WYuRH1A6DC4Vo3gURIis9C3W4o1dtpw/UxEcF601iNyCF7QLPO7R+N3IMY14UbvC
ErLpKRYEVL678Bfz0LBjB2pATAlAb8XXoknZGrsX9bbiIWwHBTVhzLSKnSqXaqzArNWKnP9s2dAk
HQLGcW5vjEBcK9DUrjpFBg6SWNuAQsXGGGhClTKb40SvbmENbctm0SjkUOKwzLXGF9I9EOFqmEz/
RhJK7PsTUClhObipOtAnLpFgPMAYonZseV0J1WqibTUG9yTcc9hGQQDrZnTX/m9ay51bZ642ZKFb
lyjwkuklTw9K3DxXkBrsSBkUu1bwjZZ9ctQVv0mDF2qY32Kxq1D53JEMOyHl0C5yseptdgfGXZ01
Ne1Pp5fYFEj4RfZB3t+DQkMeMtXPGpwfO4FeMfbIIoVEWW0+w+JP2LqdtZdElzXaKhZVVzg8diZV
0UPQdS5VFfNihArikTj/00RTSTGvK7eM31NjkoM+TPd1kaWORJgb63DsWkEcHaK4VPcL0ggKyPlF
POTJvrEgnYShii5AE3w2dY2zHlrxQvGSatI4H0C1Rndwzm704FkQo/GAs3DJEiaIAWVWLuE9xzya
ifWOF4zOSAB9Sl8rUQKrWBn+nMzwTog7ztsdvKU+2I2RGSBcyJ7VgRaaBENJEqOfZrHtMq9Qu+k4
qD8tMb8ZOzo92Hi+1cE3ORMJRmux/UlCcDNjCKRVSKstiQyna6xLQs8kp53p6qjidJ0u0jW9zWSD
OJ4XhDhybEt35TCo1/H6QLKilN1UkgrOqtJzr7UzL7D6TKgVtsuEJgibwd/4Pj12HzslNNg8tfBo
q17OVgltaGeWGtA4m1zi3fQLVGVhj7iN+dOkg6oodoRh1WYrT4tjAotUtvsBnBB9VLTOQniriBMS
lLQI8CFd9KFyHVdJbOtGSL0kWdt3crDYVJhY4Id0ueAF2SVKP+2iatiJtSn4VBSXuN21mKBtrTHq
KwfHKC0bfbi1KGdSaSf414xYr3q2gQpbGKPqv2ctMs64RZFRJ890MUxH0bsH5LZU+fN6t9Ky6ly9
N0yidQXlh0gBUOB4t6G1dkCk+StWAvY8KedRqn70sCQvqw00g1pxpVi3GbYyZiLxqdRRICUKJN2m
6zZtUqPJbVRK+qLiVQjckOTAzEmuWqEd2SeoO71gRxwt8r4Ih1t9Ub2xmp/mNsrtxHiay/BHvTA8
Rin9poT0MvaSvDHmLLuwrkXEaDhx5afJFBKXZPAa5ZUs2pKgGIdYbPd1q4UOf7L1xLSnZ1lUV2lK
P7TVUy+NEuoiirZdj8+Xkro8tGM5sb0UqXZDWcIb9lrpiXisDeBFDcQxnlnHkWQJEGlU+U+zEq2b
dlXn8TmiZ6YYhEQz8EVF+NGLbM+BJwieLIsI9qB7ObxxP7G63uIkpaqhlhRSynK+nNhouXLNYpGI
EQldyTIeolQ4Dk2g7eA7srsdMFlaSJ0lSeo2AuIbG4MQmPeekldk3TD9K9tYFaM7zRpcLWuohAro
ShUVNV0sCoxRWzHfTsmxarpfpVQ/p4p0hQU1PIgTwZJ47a6FVv0hzVjMOhOMYvysyMF0Twc94Hzl
m0VsuctcQyQRtcQ2WwnDJ43JfTGKissSf8cRJ77uC/mp1cdxpww1aqA4NY6Lld42Wlkfs3jf0xhz
xFwvN1GAp6+DTeI2Vfe9jJrFL0fr22yI0mUlV4s3QvbBJJTYi9jVQOfN2i2kfJ90yvc4okcWCo1q
G3Sc90NfXsRVIUALs55Svh8PCfZdLIeytwCE82jljqa5rzjxauYwf0PN5URyec4fszq2TnS/ksrB
l4B4YPJgVd5LmfVy0jO2VOzDysHJ0ulCkHkMwWgumxQtZG7NynZR1q2BQOuln0R/TKftlHHIDBMs
tXLCygRB7olqv3Qp0Qi1xJ4I2hrB9x/PyL9ln7kvc/7vf6z/zo+ymps4jLr32Iz/IifD/1Vevea/
2tM/9e4vQ+T4+9e5r93ru/+yKbq4m2/6X818+6tlC/hPTMT6v/yv/sP/9uvPX7mnBfE///uPsi+6
9a+FkPjeOWVWf9R/bq7Zv+av8Y/XD//G394aQ/sLZaGoSGi6Zewz/7LWGLAusBDiaVEMGgsEzP4H
IwMMhiZrKzwDXqzCKYV/65/WGv0vhOAKQhtVIZT63yRkrA6zf7192EeMlZEhgerAiaajl3n/9mV6
XwdaK9Lft0SvaXQb0OYZs9l7YfvHS5wYwKosnGIOkMEmqbL9kpv7Ob+dhuMgte6bYWdXOodl8dY3
un4pp/diAg2RQC+JlCdOTDGjaORCTkNgM9CeoMy96RLLMYP8TJzGucuccIioDwVKy1y+IZBgAF8x
hYSvqueSGJWPN0NLSMXrJEIU09STq0wcnSNWy8gTLopd85MwBLe4QFDoVVccAs6GuX8MQzV0vBTo
JIHbQ0YXT14EXYGFRu0g8gZvfMQnC2SRJMKAloQj+er1GoIyPMqDjZMY8lG5IV3766cnf/KemJCB
cNNC94Pet47IG/60IAv1kFE99ZIdBSGv8qgRbZvvuL49/THdBK7lzB67jVfF0falO2/rbeJ3vuCe
wyN98oDf/ZD1m3nzQ3LExsZk1pFX1+hY40NlotedznwV0idf3rurrL/i7VWGbGpn6LWe6ofbdJ8f
6tFhF+mIbu5GN+ZGfxDO5GxI525sfQJvLikMaHYTkUvqhzUHZpzs8ar09R1KWae71S/Gu/8b5rwB
yRoSEKkJmg6K9PSxGrFUaFUXeWt6weJGTu0MW8MxfGQofnvm25TXyeRkDiBNe3UdMjuuLteTWxQ0
ZQJoEHvtJr2S4YlzmPWT6/4mcYVb9CV+eg121y183ID30PbOUsU/eays4roiQ0UyZcyK739Ai4Ny
jkoppkdx31NUU85Y/z55hpi/FVPSFTYNVB/f/33UnohxEhNwzLrbHDkSvuqIl7/+Fj+9iCqyOMHK
06XTxCegonIlDBYVeHyQkJPY6MlAREx5//V1Pg6WATdKJ+cOWN7H9C9rBOEMXAmoZC1cZDITTYHo
6d++Bgsp5i6NhyFznHs/YBVhZ6YyyYkXR9aFnCI47jRjOnORP8P+/r3DiEZqmvV3QvbJYymzTEtC
mQO5cZTRfZBd5uGGsUVP2VQP56h0Hx/PejFSslcAwUfM4KIjOaAnmHiR9aNBvtbyGQ+/vh62j7Mx
q4Fk8eUa1E4+vMeTQg0IGXTi1dNLnGZ21d2ZCjKSc2CBdVE+HThZw3rBRgFn42lKzJTK8VLoYwKN
NIGq/L0m5DRPXhKKqufyGk6s6OtOhHvC4MyOiy03Ftr3r0LbIX1R4IR4Um8jj9lggXB7ip825odb
3Zu35+NNP3nDNfZwFuQEbLrS6Z7Eiru2XnIOtmu8KfMRYQfBbrBV2/IVB4GNf3aSP3fFkxlQk2cc
MwlXnPfyvort5HkN48Tl7yj5RnTpDp7PFXl/hvnHwL69yxMqhbooeqVnRuKhc6XMrunfDPwI1VK5
EadfG2GMZoddeTEbumdgR0jkWXZomSWuSOsbt0+PxQ6+SYgBJlVvg9G4hXiF7P7rd/rM0KgnFssI
ajFlK4YmQBM3gKHSjl9f4JMVFjuQLCsrm5iX7fQwZzBBRFbBQBAQsLb2SJITvqf7yDU25WV7Wd93
Fpu3cymKn32rILEwyLNxknXxZPjpRrdoQPlWA+ThEcJ05gdnqqfNSNfu6zv8ZIHlDlGnAgsQZQtd
zvtvKLL0ksUcylTnVpfKXXzVecGL8QS0zo684HJCFkp+Lxs0ej6b0KGUdjYjVf5sznj7Gz5MtmoU
ZDH3m+zCreBiAiPmVnaSyl7TswUglu3leGlRpraNbeKtnxu/y9iHTnEjXEvKmdfq03nl7e85mVfC
LgeXPPJ7uifzJty2vrDJyLhZd6slm5xzDM1PX+M3j2D952+2cTo0aVXPeARhjUiwzG0SNc7d0jqE
p9Py21tal6A315i1OouX+c8Qm/vCC3bhjmaiDS3OzRzz3F743NVONqZyKNWKWhbp33vEwi0QlDq1
q+31bXpUzyWTnRvAk4OirBLFYJlx6tXSoYwehebM4e2To4yh4QKSOVBzpGLBeT96uUVLoREZvWyH
8bDdlNvRAQl82eyAIVAlJteUfmyDxMmw892lRNL1bIvfTB4l1fyz2cyfzQ9vf87J8Fpk55UknSSe
YjFHaJ1XtfVeLAhJFIoz29NPjjXvb/1kbHNBqhGKrN/Cj/UISQ5Oaps7w6G1hFLPjvb6rb75ek5a
R/P0XX17eycrXp+ucnidSxq4rkUJ+H6AKjE0zrylnxyR11ujmMMMz2HZOLm1oS4LNcXy6aW2vE/h
8vbOdNlfVV7mRe4S2ppPK4NHCFPdNr1sj7TqzGe5Fp4+udV//YSTW+3EHG3kwk+4IJnpOLkYNlys
pRuGeaOCfQ7sq2wT2bZwGF0cqV7I5Pj1YH+yxJnwRqhWmgTufVwAKilWqx7r9Z9vtdvpDo4rfELU
ByRH9wY/9wpHvT1z0Y/3baqsb/Bk2WxYpH6//6DUaIrDQFVTr3EhTruZmxzXegjCG4eu2l3mnyvy
UE5bZ+3T1+rtFHgy1pJQq5KaKOyAW2gJiglKTc+J1yiKILDTCo5boj1Q0KVWgvoaxZK6V6eJce+l
yDZHdCxKBNugm2anmTBNLoGrjzgr5GJb4fRX1fLJSkNQgUq4sQren0FTN02hO7jfRtqXCNGMbPnV
d+G+0otD0ZHFGQOGxtC060QSpznrXAPtarDlN8dCGWJwB8VgR+Z4qGfdL0rzRdKQ4CXxtM3l5i4z
Ft21quSbmE90ZK2XKZputGmiAZavGlzkSWFe1nZfNDsKXFux1RyhibeLtGoa2oQ6voKnFNmxll4b
FZbPFPfx0JFJRHjuTEMaNyNV98gGOvGkNcpDU0t3SR/yciTN91wdBEdXssdOI/gk1x9N+CuisDyl
UQDny5Izty5QCuEg4NMKf4+Q1J1axs9uQJt1gfXd6B3i1lDLq90g97SYTXU7RPJGK8ejHI2S12oZ
g9aijktXieyo7SHHYk810WBpJs7kDDUJENhFi3cYx27kDOQf2jW7BsmK030h4Fs1UZYvL0lKZlas
5LusjL5zCBvtKpxFNyCIzbFawxVpkUP8p9GdjQKVuYBmZUiOSBX9kkL5RxuLOLSBW2FhhApYBBdK
bvhVMW/mQXqcIQvbihRdjZLgii2+BqkMDpgNPSXvdloCJiNNStnJBnEvoaCwu0aPfDrI/mxJx1br
viODGO1sKi6XXDxmFmbR3JhugkrINwTVrPFCbMSTYDKdSWgHex6lzJlmuNgEgTy0ssRZqxwOjUIr
mdY+jjOgxSjcbavqb6a8+12I0bMeB4BFQ9IpxEzF1GEFnloaLQAaKoSllF8gy8+8plTvgdAnbqmS
JYgjP5JiPynKy1LtZLfXiKyI6K0gSXuNzKE7pLJ0EZTG9wornD1Lwx0uFc2DhzDv5npoLqdCfUq7
9HEOImmTw7LzKR9hPYvGbdurvweraWiKWOUmDiZhpWeqdPviI+FB9K4Wv0oVnEPis1hWvxedw2Qp
itux5yHkVlju5IL+SasYFw0Ca7Kc0KAFo9O2qVsq87UqTz/0pMxQYCkVfuzaF02OCk0spGhuGswr
eJm0Jf0ZNrEn0IN3+haOZFkR8RXPyW03C09IvmvwM+lDYqpuFmi+MGsPRORgQmlret9N7fNI1NX+
8qMdJmKJUKj7xKcAq5D13VKKy0MXTb8yrGKwKypYpKkk6I5hxKg3V9yIUtGE5LuAi9FRm+klkmzA
ilROT9bLdpg1tp+zyM/OUsyCq7Am1qfCW3pJeCgJ+bIb2OkeoicTNs/4LHW9vMuWNN1WnbEvEkW4
VyY8dfMk137Vkn+WhLAdejS/jo7Y0g90bW8hBFwx2shHROGVtCW8YQmCqzliAy7RxQ86KdoWSHFF
OrZNn96u4lmcTZENB+5hruNt3ox7s1Gf56Z7zqPFh0Y12+pCWI1WzNVdtArvRPMXUsYUrYh214Zo
DLJQuJv0+U5GBoWLEE2F0YFUhXHHxCDEh0nL2F8RBOfpohTvGykSvXCpQ5RiNMxKMwguZ7MkGUa1
tqWsPAZRVfIScT5N0Og5bUA7mAihZdfQhd/F8ww1Cejipp3AnIhU9+wZAZiXWmO1rbNuC/T6MI4Z
pGNriz3PK7PGMWoVO9yCy7Z+0bUEh+74mprG72qsXmscOAKq9zhY6zaKshNGPHDVhPk0IitoFr5p
ZYqhsiW1jeezGAW5PzourTgJL+scF/8y5Sj5YL3INP/aRMehBL4B4U7e+KCSH8S0upDa5WguwGPV
5UiE6wEUMb1tqTtEc01IrsGpVEN9mlqHREIuN8a3ot7f1FLlJgO+JiH8ni3i9ZSlZJTEOxViOpJT
hP5qwFIxl7BOy2fAKMfcnK50a3Grxbwa6hYqAJJDtdduY+Sx2NjR2+AtHuxJWbHjqf5UzfIE7y/2
QW+8jHnwYFY5oLVxq2fF1hIAkS9hGjoSJDAXP6DhiJp2VaAAlqv8oUFCQNhgerVE43NrNfdEnN0Q
3Xhthemxjgx0LmF3p1bjRm6nB3VKVyrG+k7V7WVLX9tG6dazkCF4HCdht6TJ9yJr95hjsBlWRxWB
p5IpcDmCqXc7BhWZbLsbMg1VeISJVjtqDTWiXrCcJoFSZmAvwx4w0Y+Hk/scKdOtDit2VdW3961K
6s6YistxUYTsQlW7fq+lSk5yVxhtKr0S0IY0111UPltY5Ly04aDDzmIfaWaKa3f6bgXm9VhpgzvK
dM5LoheRxbDnjLCm2tFQvCSygHRKvonE6aqr9BtGDq5dTJbUOMFxKTWkSpE1PAC8fhzHyov1Hm2F
iIw6SnlhqryBM4U4n7ybXEc1tYxbHJlICjjP2qEx+XxZXl+W38xwQfGRHWoob84ymNtZkJ9ECWKv
QY6rpgz+jAsGWTmZmWYCH0t5qObo+8wUtYEnQBNFxQvTYY8zM0R0iC8f5Fbt7KlJVBeUtkUne4EU
kobbSM6PyioR1mh9C8TSNtnvwmivR2FC7ljnBD/U0+Sbkmcteu9HAY7Xomcaz5YV/pvhwKhGwnDw
ztxrCcQZs7iHBBi4SW/sOlM/LHFwlIT5B5/8dAiM3pcW3HPC7MMZ38pqtUUx5Accse1ewp4uQbRi
d1P9DGphTfzJf2Yamug2Ti8qtJq7MJYfI7PGgqKTk0VY2py1O7Ab15iv8NqGYg9sYAlB0nKXhWU+
inrw2gztFa2YYdOWHAP560ROQUVQ4K+YUfvax8sd5Y1L2O10S5LhplmUlfwgvxAvw5E4wTeGqkPx
J9i0+6lkhVCF5rZRumtVDO4Nvet3bVc95Ya+bwrj3iK7CvZE8E3HbEWWoPQNdiwVXUjjbjkvOLpx
zQe92R/rQbHccs0dH3LrBk/JvRiqP1Mhg1wUpCwrBYhZvaG4Mx5x0OhsF5TADUIE6jMGQhBDE3QX
ZqlahwEvDnPlW31PqTPGSwnVg4EL24KUqjLESqDnPqWka7DxN/Iob0bduo7wkNmg3AGBJ4MvrS9e
oCqs/jILOHXFy0KPn3Q9xBcrhL/auLwJFZBUhH35RtX+XKho28iXrttccgdB+6XpUJGVeWGISEZg
NUyyKwmImGOqYo7oWBgQpiZWbKfEcD506ViR00gSulWsNrRRfuj04MAqV+1FPX4s1wkqzBAv1yJ6
Wo2a/yUkNHEbCWN8FU5Q6vVJuJM7w8ny5YIkxOc/41i1l2JqvgZp5aYT8Vhho8kO4p0bOZUyL0jS
XRxH922R30xp+BApfYw1KfEhdGzUVPw+L9RQQ0n3tKCAiax0YLGF7jZEy+QkStl5PbpVzIXBNTvs
G1XMvhv4qTZBVR7TAkmWEmfXYtpcdR2+YstYQKlMmeIGdXobCfEdCYV4WBZMOL00wtTImhcRN7kr
Nu3rHM6dPRAQ4WRjcJhxh0hawnIrlvdB3R9xmB17M33IlQVYfcUWRDcQeyNvJbnASi/jREcM2jw2
anRDWtFK4J/uCqx9Njl3YPc7BbOITrpGImBKm2f2FUIXOgpOaiAcF1BB9/D7cX0ggVmN4GEib/q5
OZCicEgmjIxZcyhnhcwB9TIS0u+BIRKWORmcJFrjWlBA58Bp2fMertC+Q9iUu1lYPHRdL42C5Rqc
+wKyHsOkmKVX4WJQShRbYGdje5haw8FrNCBGh+FiCvKrEi3HPoou2ikYbST67HaW9q411V3VTSrL
nag6A8YepU4uu0I/prH1cxwA9oWz9YDXzAWng2UjKx+rHmUP/l3EsKVJQN1C40FLMCwXmBUcOPWw
N8Oh2gkx5iq4XAsWlrHrH4IBjSZshcYRzPTXIgl2JZUY84oYOnHXOQ2u5ocFbAapsvods4vldDWa
f2FuXviJF1UfbwGJPSxddd8NbAyDor+g0w3NJVCU2oW4P2CAlk0ceITOxejYxXFmz4O2DMl2dkhV
SVzX08GdTeNFF6bCMVCsYfK1aHzpxnJZZ9NLb87CNlOW67wCKDkntYy6FSSNKJvfmkizvoHLCn0j
TTjYDhSpjRe2XMZmClALJ0KRXqIOT/Qg9hA4EQsJg2NXBANhqAOqVySWBzlXdL8fEoxyY7rV8uTO
QF3F9CzDQYVnZVRs8+blQgebpEQi+2kWLkHkEIcUelf307CdoyrfKWQSE5LoDnl81AMZjPfKwKjh
upmId9G5vkbRgg7CBIUX4AKSwpL0zqUWtyLILjvN+h/6nHPoJUWPX6z+6oHQ9ll1gHL0RNDlpq4E
PCRGuWlhRGz6YVEdPZ8nH7wcxoS5iL8NnTW5NeHDjhyGZPCxLxWwb3l5zlNJCFj080JvN1ZNZYmI
FsmmDBLveiDwj70u3gnNeIMp0/BDTVW3ooIG3YqPitSE7LzK7CBLPWSWtQJQz+I1WxwQnZMcU6fS
64OZNYqtaM1zryNEFmrLZHsHmTAsgsy1tFxm6VQCb9Ey477MKnVbVvpFKbEYhWaST6RqhP3VoIfd
VVGl+MhrFhSpnI0fTTKhK8SXsS2TUX9kxULW23Fcaqhg+anIn0Kg2nvRCiGSQZV5+qSlLgd2iK9Z
d9tOq6y1E1I3SAOFVV743ajicWqQmxdqiJ04NtdTwqFHJ23nU/0KgQnE1zSV7pnK01rl+VgFUmWK
XQgZUGS9rzzFqhImKj4vdDED5bbIKR/qfeuHD2uTAX+haz3D7XCR/J4ptH1a68Pc/s8rKyfdqoXw
lLZFhutJ5Jfa0bXiyZt4g0DHgQl0CTJvl+6HrXYV75SX4Ci74pYDKiVkbff1EKx3+MUInLJWGyoZ
AVkwyR+hSuun/uipXnO2ifV5FwXFE0I5OvJoHN6PNHESphBwdFt7Z433p41yhWzbF5/q+3F3/oIf
a4pIAriOpEiQ3pHmvb8ePjcz6lmjPXrC2zbh2WLp+nroPq2Gv73G2vh400YhoTHiBEVjI9nBNwoy
yrUROqZuQ1Z6fI2Qy4nPVvs/1SK8qYefFkvbKNQ5cPPA2s28gQTiGaTy8dIgRfDzztbuv77Jz8bx
zeWkk/eUuiN5cjmXIwDD1mPMoE//bxc4eVD5mggVr60LQ77NxJsEE+nXFzjTQPgzoG+e0thTmyBA
mjcvYR+lszGJnrr4x9cXOTdMJ6/3wHwnLGuXoqgq4GucQbVzvZf1T5x+qW+fxPoT3tyHCBAqz5X1
EpfxrXSZ8K790TZAqqBvF7r/XvrFP9r+b6930uZa0nVurGlEavGLKkPqfLIqgyqJ7n09dCeBIB8v
dNLAKohpmwhDoYGFLeyo+8Mlubgb4aq5sKHFbgx/GV3LVz26zWe7rdL6en01qidtH0Mmxl4mQ5tR
nTe9n/u9x6nE7vzCOTfnn3tHTloO4YI3Mxm5FFxEIPYU/IqV+vX1aH7aPn/72E6WNAyi7LQavicg
Hkc53Q5URryXJLAVN9wH7rdvBCt6o0vO5VXqgNyyfJgvgeIoTucIrvLz659zrjl5Mn3g2+m0eB1e
FQKTvsaHS6G7AFATz6RenrvQyTRCDRMyMsZLb6if5NUUpR5BHMDgOXOdTyUSb8b3zz9/8xm2Qh0E
ZsnbiiOamhjel3lDHvpe26yNQgMR4rRRUHpiLtPhaqH4XIVA596lsz/jZMIJwL2ZbOf4Ou3BjX6G
F2uTMD509uwJ+2CXOsPe8EUXsOAm9IxL83Bu43BmWv2zwXkzDvBfVKmpGIcBqJU6PQ35tqikMxLC
9et7/3VihFfR1aB/sdCknHwylM7ixtRg0FP8tpMekstjKgPSuO+V169f1I/7ICYiGVG2vCoi6X++
n10Tk/ZQrLYZ+6BuR270FkPv9vy25LMGK6JL9B3ICRGpnarUABiTMNWomUfOzVOyM/3KY+K71ahK
INj9s/eiz1Zvv767T7ZfJt1t1YKnD35S/hM58eZpSXk4mYOgYyl0xg11DmUrbFSuJznSZvklnF08
Pr4dpmaohiTqGnpvRO7vh7OXOabTHEWXOcCqrwUs4pWrAt08c1+fXEfnlhSJiCaN+JmTx7aIYGO7
dU6dvPpx3jRHYjlQCC1Oey/j8VnXxXOf3sdp3NR5J7maqKIFO91ZTmEYGkY65l7O5Kq+1sX91/f0
8U3E86aTEoxE17A+/P3WiJR0rMfCE/fhtvBSX/Kjbe4Zu68v88nKR11NNImbQrmNmPpkfR/rPqUl
FHCFx8lVHUJ6b9fZQ/fkb+ckbJ/c0qrM5P1j0PiUTy5V6nqFjbtPAISxg5DoU6vd1WBQSCvuJrnd
xmDT0uzp6xv8uCJwf6gZUDLwwD6Oo5mLNAgGJurmnqIz/VSaM3G+gUf/9YU+TlLrhQyVyC5dlMXT
FNoSYHiNyJFoRjn2JR2Ijn7JmdyGTWyG0hmZ/4cXnq+XQE8+KmArHD7Wt/PNh9wUcheFqlB6pSF6
0ZD6dZfc9hCBvr6nTy6jSBq+JlVEjGydKlu1UiisHkysZyk/jbJ0M71wAyk7s1n58F6YXOHNVU6+
XuIsqXnMWvUfh89ms77q7fbrm/nwxZrcBF4b1g9ZI374ZK2UyRxMVE3OsQ/6jZD+EhXz99dX+Dit
cwmgJCoIDFLtkDy/fyxQ+sEyGwl5QRtzn+0Wl8BtLygcbWP5uFku6sI+v6H8eABdr0oxe9Vsqh9l
3LEkzgXyCFAV5Jer6I8j8CIO87pbXg8+MSgb5dys8cmL8e6S61f39v0re7WusmGdnfTf0TVFi711
JTyuhg9xq17oKDaDM5P8h++Lu1wtQ4YIf0RkcN9fUozpqSXFAjQ6AbqtA0Sy86TDwGkQ2RhI+UFf
6m9fP89P3hhDlk1gnhbqDzSx7y/Z6NTi+ymqvLq/lPv7Kv/+9d//c2x+t7FhB8Dqj9ePNYtVZP0y
3gyj1AHbRQTN4r8L/MKbti1y0s4P0V9+faVPntfbCxknC3EFylCMA0wYc31VLN9bYmS7668v8XGw
gGJKKs48EcviB5ch7g7g3bFWelqqubV56JJzyrhPhkuSVXT2ZI6pIhPt6e5+6euWLgRivB0Kmgsi
Oo9wHpzGr888mI/DhYcTQyYaQHwR2qkKUCc7mxeReS+oHgu4g5Te9H8c5P8to+2x+lXcdc2vX93h
tfr/wSSr853/5ybZw//+X1P8o3xnkl3/jX8G0Ol/8VYoq6FFZsWiTfcfAXTsRv9SqNSZ7HhAv2oq
H//fSfKK/BdmQVLQ6EiI+FRWA+0/XbLqXxqvGpt1gIQKGwvj3wmg09Zv4F8fI/l3az1SF5leJBXf
vbm+4G8+RkC8Ulyw2B3KvFI2IRb9QaROTZu+u01biuiNcR0Z6nRQjXj+x3/QCfv7/1OUZdXhhMJK
NfPn9AoAZfwjEvTZ4UzTH5dMEfeWEtYeIMuM+PaA/PNyk3bmGqggx/KBmmkESD8G6J83GHFQlFzn
quaCPbPsHJXYRlmvFlRNs12ymmJfn14RC6/+SiAUDchpXoy43etQI0RspbmrzfgzeoM0ktBa2qM+
iBCcp7hw4vW/Rv10++ZhX/9jpN5ac6U//tF3I8iD49M3+GRMNifKyaoQjzEJfl01XBK8u/TunOHs
LwQYan00mdtObjFABhWgM5IcECl0+XWQpssVuSwm8LGkd6cmBmZI75fkGvOnHETf/8BKAxrP15aa
w4KEpZWGERwAPZ5dCzagg3tduozVHt4eK+/FrA7GRRqLGdlptfJNrGPB6WBqdg0ISCE+jv+HsPNa
bhzLtu0XIQJ+A68kQBD0sinlCyItvAc2zNffQXbdrurqE9UvTIlSkhTMNmvNOccims9Kr9KwXZFV
liTVIUQotUAfLIfQAF17klKZ9gUViw2Rhu1xaLPm1Nekyaz9sB91S0GQly43oqzmG4AylkSzvrKg
JJVloZeoGERFE0iFgiGvJUF9TXWGqwNvZ3KPJLepZwUNKUSXbnp+fJU2xvRcLYEsSdgfWlt/JwUI
/bEeuz9wd/jCZZtNh7f0Ox35QKQ4YstaxroKtdytYJKPVY9gJ4bcl5GB9/p4IAmD8M/MvdbmmG8G
MqqDlIN/7Nds8GhhLV9hi5DK8qZEjfPLJIOqRsGKUiFCfapP2u+16G/0+IZvBWmdm1YiMJFpam1n
G/3rP185/33rOQYqeiZ4Jvf/48LR2SIP9KXJx1sbXd12ZUQoV2skL9IeMjrQNNCHMZsIQHJTUpzI
VDTQ1yEUK8eDS1tpM5ZSvmpGrN3uOXiP70xXaz0zk7MXJ3TXNqp07LdC6p+aKjKU+MUyb0zCM7pN
XabtUfotnexfsmlAY3ea/jqsVwS46babGuPNsDsZGhEEGmlK/S1rHRlOrUUE/eBPOtG8SXrQNJpr
mwZV+TG1mh+TIC5guyq8ROmI2rNNch8jZIsnvKuEOIj3fz6I4j9rmJYKUNlixtIcg50cJsi/jV+5
UZh6Y1jNH3efhoTvudIm8oqiyDyvhUpPNSlrb6hNHVLXkCL+MSLSNFKhsneY3W2aamVARqX2/HhO
fJ9BvTwPBWMY2p0r+DPOEDwM0Wndk6VP9U3LDW7VxUm+uZI8T13a+ltukbtjsqb3qgoq9wR//ZXO
3kdqLAWDgEt/y1TcGxHXTiq6p+j+0FUp2vJh5cUqZ2GXBlWNqP8f65ozomrZszRS9VjrNYHTk8yQ
OjjEqrb2fJvntQv1JSdBW8TNl5GQFS9ZUn2fo7KeDEN97+6Js5QfvytmNQIsiMsTe9R9rsbyXCj1
Qojo8AsXfnVz7+PM46vakYSTI1etp+Z/VPDNv50nDUsVCQbMXPjwbR7/NkrSPNVMdKUoZLWuPS7d
8gmCpfwtgMc5CNd+ZlMCqw00wIsykHynx4Qo5qZL7K6lN18w8KMIidLlWGRO/WXolFBvt7q05BVy
j/2yrpMG0aMWO8usr+mCKH7bDsmxFEp1GRzzBXtmHVoEEjlG9NnGtQMZoV0uuPvmA3vKcttoe9ux
ootNpO318ZA4dXaCXLUXUvBUPtr/a2t23+L9ZeYg3YcYXZzcUGkx8f6XpbtKE3CjvNcxBcA2GunZ
jlWSUnpzZSlJRC45ZfFuMhLrZaplCoRP63aTiQhWqwG1MHoYb1adfEm6vrxxBy6AnsbmXKy68cUW
fp5VPwdCwfbQD6Bx1VY8b5xG1meHoPWQkMj1rbDZf7rS6g9E6bW3mmsOTWZu/1jcT4EH67tloxpV
+hT+ZAd0J1Xd6VzU3DQGgePfy1HfzG1cfm0aW/e7bpIHgH3uk6IMwEp6CzRJub4ZivgfI6ep//eB
o5Vq2/dkGcK2Hn6WvyxaKmCRgIaW4aiZdXGdI53BsCfFz4vJWv2+FK2DAlVRPMihyUtH7tmWoR/E
kqH0z4tuQMIy6zho5254doX5ZSIhyjOMrr0sedp4k5jcNwqiiPoW8phWy54YSIx6b7b5PRUMeUzu
GOtr2S7JDnFOfOqYMn1rRM9SzKD7WhyhW7ca5pNb3oX1XUagJydFjiREDrF8sxdoC7HZUys3F7pX
uh39j7W8ft+l/ee15VrmvfjD6s4wrb+Pi2VlVrKvpvZoOzRpm8GZnh1hn+o6U77oU1GHw0DEqD7Z
06YlY9QjEp6EvXWMfqQHw1Tzn92M6Cnq1PRmx0nDOB/PO6ywb7beB05nxMSVmnl9WFiNrNs6ztTd
P4/s5v/xFzA3avcCnX63sv9tm2gsTcFCpCmPgA3RVyGjUWfZPg+lrr9Fq0v0ddY+F9ZwsE13uOAU
eM3XaYHp47KTHI3F62wuZwQbJKGrEzGYhVy/mbGoN9rQwUeuiuJEaQtKWYsacoTBWxrtRU9j1DZ5
dfvzgSWLsy01YECJZpWM/p7RqcrlXwtK0b9pvRuF7pK0HilsQ5CLyLgQ5kZDj1x7Ekgb8xIjcfrn
w2Pc//y/nmCLPQATHhtDho/7doCf/+UeaKPYdmJk/eRNTdp+Vub+yViMJCBfFmKA7W6J7ronc9nW
1rKU6dyPBqZllLmhoyrLZhg68d7lcInGOhtelSqqwBgBcFynvrzmVravi8z4yV7xJSva5ZsyEaKm
l4SZVSnevtQtaBNaBlnKWFxq5K4fqxiXHe9UhnNTl0+amwajLk6aGxtoxJi07t/picrZc+Dt/vPh
eBRC/uNwYLIXxFJwqbOJ5Z//PByKbRaGi1v4YCtaNgdMrfFlQWk7KdZzk0yb3lkSRIxJnu9qZ3LA
IBBNjfrsty7uLAm1MLZFOnfBSDjTc1HdAQVQW3SMPYS/NV/qGnYelAJ9K8fkRwYQAyKGsrzJAl7O
P/8p2n/WfLjiQV8LtnZUOVnQ4Hr+25+iLpwlAy4H3AjtqUm/TYCdP+equxr9iMB87qyXmDDQo1kh
tc/bAX9FXCK5mKdq3K6O3oQ2wxVqbXG2l4hEsbFipfs/PiXJuvc5+6/HnD0t/QeXnhG3GLXF+x/y
l0uwT5s5AtsrA2iUlJgNL7Pct8nesKa+6Yu2T4bzSNpBSikp1fYd4vxuxTSN0cPMi4vU7UOyzIeW
SBEyXb14QF0m4r1xF1Kvw0tnwIK4zyP6kf96GnSN/N7xQuw8At8RUrTxdk20/huk7qseR2GiD+ds
cs4lXdYRyVS3bjBy2VgzRki69qVAYhe1yJkq52OAozSkabCWcTDICB0WKq7oVGGb1dqrxXTSKcYh
p2/bgMtIh9rX5XRIxJuRl9vFZMzQ5OsKewYuEAebW2Np0j07sc1qr15niCtlwiA3DD/vIErmv9zs
MyONfHkzUk9EGwJxiyi0mn08+9Ct5xeRb7MfS74pbU8tLxHNVdleixv0VWSBzLuvnfUbMOUGUweb
lSC+A2L7p065zua74gaaG3Tud1V5odqFeexoSHLhSq9P9iwjqEwV5h4jT9Z4AvwS8cURGYwidneE
AVOtTetln82crIRN1UzI9qp8kW0eqiYxBrkaNibvQNitPu3LVX2yVdwzaYE5zXiO7PpVWsZZW5A8
m8XGNcM4FyjkwFdmKRLTkSgamQUq7Jm+WA/62rNPNcM6Fa9mmmwkmMIVNXqD66CAg9vIY58MW0t8
jRXlluiQXcuPJjLOBaRoNxufYoI/QeX4vWBIHwvnBRdPI+c94QX7LidAScVUjab1MoIeSRGhAzlg
cUcoJKbEGsZ4WMCCjLWvTG8k6SUbRb/NCIe1GBVifEPSm0OXSuAXDJDgBKJteI0f8ZL7znotiB41
x+iU3KI4fo9X4xQnKSVn8FdkJB6op35PY9xaEDqV2IUSM2x1fx7JmsJexrutnt2hfi/H47JwucTH
6L2PMUcDCrMOs/lmNVdy61lG6G9kjRrmt1LBUW3EyFx/jkvN1SF2eL2AoFt+Dqup1j5QyFITeZG4
O9wCPaviG+zvzdeh+8xnJKBwmb729k0OEDI9532Ki10/MDM9pUoCr+ZAHiUvlrgHxSXnMLno+jFu
30iW95A+eRPB07o4tgWKTTdcox20RMHBJFWyij7tzzo+mMat0D6ZLyBk1V9lvu1rfGi7O9Kx0Nyt
1Xesm2qU1dZy/yygQFHJJ1vy8EMDmXDN/ZEmGG1ylxcvPWlR3FYbH402OkkyGFM9aKZ3NY8uYsy3
zi/dGII5V/e5Bb1YJ+PwvhUj4Dsb3E1spPt8wNWC+cNCtS+ryk/GzOMwLOQbEqXqU9Py+5XfSn3d
ACutmKRDjiGLpS11nCCX9MBZSE4qjDMu/zyiXJU91W2LmUAGtEZRw1b+3MutjckT10qoFKovpOth
kgSSmh1FpuL+O7PaCPusuTiVdrMjO2zxcSWdpAStH2SsIgoxX0BGBEtpAhxvPcB8QVGo2/utHSuV
B/99a+P8WCeCOHcjPA56eLCgC+UOjQYTg6a2qQ91sm+NYB2DFYt2H6ygnuNTQxZpctC5K9ZT4n6d
unlbLO96/iPVtAMmCsQ3je8C6rAMxZOmea/hnTFRekmEE61jhbOUUvgNN91xLhwOdpe9lwIHTa9F
0WdlgW/XCIw1yCo+m8vwq5hn5ZVlLEZVG0G9Zfg4Wlh5J/ZTmeIj1nEsMUXlgYs6FrLSNXMiKEgF
65UJvi/mQQ3/8Np9B+lZ3FLNnl7ceQrbjC1YlliMD9KMQo1sIE91yoOhdkTE54uNx1ENCeEToQK+
yTeyBE8tekRJheqtECbGD0FerSvI9VbbjxLE9q7HlhB0tZuHTQdz1lDkJ6UojZrd1cXzvDOXHvHi
PVK2tQIdV+bHwFo5dDXyPrui6z+wdSB8aUV5VstKfy+AGD9+rXGkOCwKEPjHt/Fcqtsy7amyDAql
PjEzwcAV0ZPhy1R1+qmsWWuKbHo3Zrt8qudWeize3HDWTflhsqqe+sl+mx1C8OvJ1Mg+UacPMuUd
b9bHOqSmB8tdm5/7Hlp3MmAgH+W8M1Kuil7GfzwYmYQeVGaENt+vltVVcuJ/44QLq9fBXy8W66F+
DkCchqY0m0MWZwt3p5VurX+/UmdBZtZ1jliff43URfURtGpe5FAE6sZM9fHqfcPX/cd7Pv7j4+Hx
3J/fPj7Wn8+RGB6U+IwCjNZYU5NUpZpc4vEFxKKs/iNaPLbum4wSsuRmqnOgw6Iz7tNk5XiPH6X3
nz8eEpwl6Nzv31fDfX9Sk7u6nWm9w1cyKiqIhRIApLrYShW0o0qs7eDXBRh10wiz7snmxctkOkhb
odxnb3CYbwZt3rHGZvdxp3INUBhmHw6ob3fc+6jDJ91gYu29rGq3o75sq9rASTyFaqWHiv45kgSb
QdQRIhgV7VJGrEBGjEpjMC5QIhOMbhQiBpN892Kna+oOv+bOTJbXujXCCcSqVWmwmRsGTve5r9dD
3SdBW2GYlgwYLm3HpQvqPj/gSKZGi02SElDfshbog/twBTvOb9V7JLXc2I3AL5+f9Q7NvnksnOS0
6OlOGplfZzaDINj0wQyEAvVSFl5M/R2MyRmoxl5xbI8ClF8ndmBy/0LTIPQYgVdlBZqZB2WmBeDF
gwZ72wJYIg/jxv7aWMOxnNIdACqvkRAqs+y8rkpYo4gRiQIT1b41JrHhs3klZHczuzNOhuW6uONB
Di2kjepM1tULGMxvLduurvtSjMxT0foei/W7VbyNYghYnZ9E3wfS4XPo2jVRhnOdNjcsgWEMfKYt
gkEUj5M3SvCRDHyy1PdKppym/g7sYLrRyV8UYgfNEtfyrrR6j16Bb8E1KAcdW7vua3Hkk4S1bWAo
RzLfd8564N6/kiG7dZP8w83gklbDXqv6QFWDJLYCF1OWS8cBsUzxK1eHg+CezWcT2q0M0kjd5aNx
Ary0S4o4UGfa18OB4mKYFs1BMKBZOfhFMn47w9kpfXWYEosrFauYGxRV46Md9iFrbKoSXwjLIaP1
df2zxtOdkdzOvt7DpunVQNYQKOHPkMFYY8xcDkpFOjH+ymVxPEcN3XqERJIEdiQDUao7dzAOFpnP
3cekObcWKLrkDMdqHSjcCwXsOnXKXjQ+4KRyCw39LoOUNo+BPmMcz/KjWJyTphAXl9CqaBgatPpO
JAFbyEeYV7/CKcgKQwNCjcrCF6bNXI8fvkw9fBEQYlitOoiznP5oG/OxthUyc9otIQD7brytTrOr
MtcbXMYH1t9Wjw2xIJA70UGOm7uGPd+ksO9lO+vGBPZLLmuASFBXO5DCOEE5enlo5x6nNFBZv7it
Gij6ciJ8nrWm+tzq6bFrAYgTtW5jhdFTVAws7lmhhuZXkrL39tqc13gBRA9qz9Le2BmFdjkcI1Xb
jU7qM077K4CJFeixrT+RNXyYmtkfdOm141dXiA0bZHAJyc6NxAVe2As7ig+1Hq5NnbyV8A+mBtNO
FUiTJm9VvxEG7VFs2qtmfY4lH1nqgZheaqzmo1F5dlEGpaLgPFZ9nE14PWuW8NAIB2r5sCdSazN1
0TaTAqTsSs/pSSF33OytsLzPsbDvCPk7WJ2+BUjpyyU/OACk66E5WcMXBQNaNl16FCT3fo+5il0Z
c60ZFgsf56CN2WGVC4see4tmZ89kHyzZcqL09NpC863W5iDrd1z6oczWZ3TAPwq7C90xPZZue+MM
SVHuxsjy6soAOh/hXJoDzuYx6cRTl/gRodDgmPI40POZ09oFuCbPKVCEco3BmGe+6lK5qL7f1/m6
3uyp+Hq6CQQ7V/Yr5XXIDS3jb0zuOLBkHOUSJRSwLY1oFRZI5byDNep3Th8WDIGZgL1Q+hrgv9aN
9u5aHG0lCnXi0u2C+7/mPDI244XdqrthXMEKA7wozMMMtrT9Rtvks+3MQz3i4In0cEEGM9uHwkZ4
XK/+XG57ezk6MGUa2QM6UjfrDOuz+DC4QMqKuAb4D8T4dWI5APu8Vss1Wa1f0/RiVtmN3eoGMNTz
klhh6oQzwIV+vbUm4JNFDTtz2kE98YT6Xe3s/dLPIYH5pD+UPgUE3xpI8alzHwCdpziSsemZeH18
lOMBVGZIn9mz7PHZEpj/9BOaIeRIqU7nwaRzsItomUQdKeYYZExJzAsYwJILmAaJYzZfuwiaPVkC
1bQt4D/XubabJxDFkbGRSrK18UZVlfCJXtyCxTi3LuwOItZpdxVnd05Og6oedNM4zS7ZcjQ/KH9/
kTJ5y2fjJTFZrERGszehhWeXhYWHSb3BzpR9Cz6X9eCT2ZrPOYkAdjFuaveZnvfVgqdEGEwcHZyJ
+XCnD1/V2PBtAJqT7ypbPvGcX53uzf0eQU9lG6pZAXilSD/WReCo/VlNbShVcNvS+k0R5XOvET4i
Cnpo65EBOUxV52AO5UehiZ9SxJ/mzMSqZoeEGNqiqE/3+W9ux8O91lDAq4R+txc2HyYxz5olnqsR
Fnr/0jByKH4VV35TK1vtzt8Af5oWhPC/mEof1ugDV1zc5or6YyqeBehsu53CMRGwGpJXu//UstVT
5BICywlVdaECMuzIGPBWsEKRBUe3GcKSiMSIvWWCkT5Kr0NSvS+6vFBb3ymSfoPuBF20HubyCUbJ
vpw/awMCwFrvlQiGgR7vNRWNNwzHvCj2LYtNYbwXr93K3I6/zdGPkERZuuDli+P6bTXt6zxlx8Yi
uAKPV+lYQY6hUUYpwQwOOfvy0q3zRWOTk5apL609i0lPJkyfBRWSCupe5VzSKn6mBRt2iXxulPmG
qfrgqGAXn8mqMav8rEDa3rSGulObyKfwe6hUFmwLHNLIDZoWeVSORz9XXhUlOieKtgcSsHfiag+A
DtJT9KpozjtZ5Td6PM/DbF/TNr+YRDQUo02OYuVnyvBUlu65NBKy6ocDPkFSQOK9k2VBoWi35r5f
7lSyx9ZboQ/7ViwX+FZvS7Q+5dl6MspNoQw3kZmvaABOhcUarjBCc2IX1HKDUahyevDMdjiJ+HkE
LpI69QkpX4gx1pH2AeZPoNUatsz2zS2Hdyf6UYD5iHuqAXF/RU8q5yko1flYVDjLxHxsuQqmWd2a
0tpqiCQhYnwx1mgPoIrgl+qzySy8qssT+Lm3Xqufe3wY832kTNVzyZ6RcINPRsp3l1WdBRiixKxo
00hwo/7Txoodx2OoQVZhq6/X/SFv6yd10I5O8rsgDiRFBbI24w0ibZBK1hVJc9b0zG9aUjYqT8bj
Pob4OtL+bEGvQCdgIDAPWiue0cnwKt07JvoL2CCfXvymIDLbtPdTq+7GLH5y7pykpbh0CqTRVHvq
cFVEs+VnQCNo120KtXom0uJrlYgDlL7L/RJXs/hrYcswH0dfm8Tz2JrHmXgSYlbsdYYIOR2Lorg5
wj72bApngkaYGseq3VW8AlXCH2tFUFVLLUKPtgopH2DdNG4vt9V2hoh2qd6dxkwP6XcV43uji9Ax
4+fJ6vdjJI5UkPspPTEFsEpvJ4YZncwLxfBc8dlB/h2W5kQP+yBN/Tji4XVU+NLkHssi+SL79MPM
jRcRi0CZID+Yy7URr4VjHcWYnsnXCXujONHiOUtLnFQzOkSuso+WYFGx0pMiNDqqp2qBNGy/0mzM
tnMgfpDrsVsmwx+EvZVZ5nc59u9YvWXcxjF36WqgjzDOcUK7Naow5zZBYRP+ADFmVMUxrqyd5UTn
XEEBWS272P5S2+LQJHPgDmzxvwAOOUYzEUOs4HWnOBTqelD05kJE6dPIRpY9Hs5d6nV2RtLSfDEc
Ru0sSFUWrSvVj3Q90o17V7jfpnHCvhtzX7EEVLAMw7qyh4KugnbIT9W07Ei221PDqYqtwRQK9Uub
In8ZWu6aJGTvqwjtJgbo16CfW2c8a311LXMu4T4+LohBasP4KavhSOvmOadMQTbLxoh0KKzqrXfV
qzCMt6LQGKenX3IWDLAuOpxiP+a+Nb8XqhmSiHClY3YeU0kdDvZJm7R70C9AA+snGE5vQohnWoI3
bVJ2i5Y/F3T3pbEvi8s8E4425Aclm9i4U20uNWKOhnsl82RWk583ID1K1tq9ebCt+SjL9Vlzsyt7
8Qsgn5MJAkftvs1pcpIRgUPl8mqN+g8x6HvbBCkso1NemXtDjoeasqxMx+NEFkGmfVGAqzhEMdz/
gMag7zEi4IJ5IrLhGDZucxRmeRR6Q7/D8YTSBuYomNaqU1YwJ6j0pecPy7WeZqf6XCvlIx3jmxLF
PrXVJUBb4FPummfWW7Pf/B6t2WuWq6Dohv7Qb1lMtAx76cIayCTqXrfZu40X5KgeOjXyG5R9L5Nd
bfxSyt+9iUWdSKiClVvPpWe3+S5lH0SpQxHBHJM6FfU7TR/3woFcpjpBzyJYU/Rj/tSa9bc2iUNH
qbkKsXvlqlen79yDRwaomz6iv6+153Ri85M7FyTFbB4vyLyoRyo7LSI7ptL2MUlhmDoCrWIqwthU
r/KUudre0r6Bab2KvDxHQ3/KJxYry8qejE19RwEFkNuuVGZ7q8QJn4zgF5KFFJJI/lJaeVRDXCKH
is2fFZNHneTPssmjdPPnt2PfPFiNqOzJHvp3kebxn9p/F34e3+Yu8VBQwoRK1XjSE0oBfUIVQizE
iEwTnYC6TyvKCjw0Ud1vlKqUXqa0fzz3+KoqaZD/6xfT3KQOmcYOJXWJeCVf1urQxmQ2bEatYsfi
zAcW4e1hSJP20I7Uk9S+Y2rWBBcqYpyDNnd/PDSZKOjKPr6nZnBfWP3/n0e06BElzvvHU6abNlB9
G377z195PPn4z3+8zp8vsfbzSOxM0XuPY/Ao/jwOUzkR81dWGSPy/TDVYvhiVGTBq4qhHR4PWW1E
G5MZciu0sjrEWVTSX4Wy8/gK1inQpYWcUyr9X8b7QRvuh+rx1Xg/FKSuNGEBA+1RYXucssdbLZVs
fTpzPwtSNumcF1DjO6kDwn0c28cLVPr9iP7rte4v7VjZj0hQn0/illPWgl4tTDfs7u+4Wlb5r7d9
fPV4rtUcgJbRSisM2GB/f4nHi/35u4/nMsQTy7/e5vGTDB4HW7f8pSe94DBMnJ7IvB/roWu6nbIg
15OKS87hcpFNHzRLuxuXZieoG0X6EEyDQcUh3Uy/B/ZJJSlcrpRbZbTYH5B637d+aZV+ps3BOI2+
OsxbgmJe28X9rjTnSPM1iZj52mXLbrJTr5S/UXrdDL1nVzb5NTVx9V5XyJfL8nuI6ACua6iO/bEk
WSEGHWQJKkD5gYgjT0iyZhvrSAssXEvxpHX1le5sYIQpjdC01zgx1a1e9WOjJkerrs5FR+jMQFK5
sdWMrexZVC92mIzurlLu6MP4EPfAUO5TUJ5f6uPUxPtC4ap075Oi6o1CP0bZfMlF+0o55bel7Kao
PsoZMcHY1S9ICA5jw3kbiaiCqtUFRZZ6g8wIwly2iSSyi+MB+BpuHkWHbj3VLB7UMtvrvXswlc9I
2k9GwgpW/rwfhhXKr13CeJg01AzU6NbWj4gizFVnhzgvmJyRhfGvXoWMm0GLt/eZue6MlnyO8WRJ
Vo1wtwpgiZFVeIZGbAmLkwVZ/OzG+8ZStg1LjxwRJhRq707gtlv/J2mhO3C0e6teT6ORe8nqeFPM
Sm5xglYT3PdZYA65jz5qgwdq40go1pQyB7EE8ZSQePAasbvKs35Xs4RJeAvyi8LFsa+ZQW++eTbE
/KqW697M09fBJByJ8iPBRkGfaE8A9E73neNQ3OGCHHIJNKwnFUZXyQkiEIy0HV/M9wUkrZOVlpY5
eLac9iYxbYNbMGNoQU4prenv2hvLy1gB5TRaUe4TX1JtiYHaFlQo86oiLiH3ZA09HeEkLZu9rXzp
VWVTGVTMxphY91fNedbYowDH8SbD9ZNZeuU5C6kiw4sDm+vo22Uhz6nap8qzOcGWMQCHlT9T68Mu
fhtwtnQcx4ClvUh4fQ7/ZWh2UtX3DXlBSjGCMwUv1lJ8buQ9pdFX4RanRn1s7clDQ+SJ9qkeAQq7
5PTQPrXXmH1ztp0JN10JT2uXaOPwl6kjsY9xcyTQPRQgftuSHWI+epVl+1N0oUuYCCqZ+XCrovaT
iL+g582ySPqpK4hmsr6tNc2PuyLcgdYYPTjDnrrmXsqUElPSG9dvLeUmQe/LRoRAYI8xOKhpG6Jt
XqkhKEnq5S6dS5sGdOxuYDNTRIAlWXQA6+fNaNIXVyyEpqCqzXWjjQN5uzOC1eUgEkI02xIpmhIA
Xn0XqfBHB5uxpEvQ6Og7sW4PylZhsNbQASrEEyKVpXo8bMn48bIYS12Q/VwgFIrurMeOX0Sr3yQj
Tcqzk+R+pnKyrI6aHOofCxlAfUrj3IP2zhQ9BdXi7kg0uNGP842B28dhYTPxR2QnFJl7R4mDBNZ9
gTAzR/06sEMa5Q8smpuli/2ECqjRdAfDdQ9Jpm5zB1bd0AeA5gMhLW8ZKVxFq4ccNs98kWE0I91y
XhJyZjrPmrjakEnkK5JcOhT9ZO2mJdpSlyPNp6VC8Esdv5d30ANvLTlsYxGW5iGegeEtGQ0Q1Suo
hA5xs4ehvhX5CBlxCLuGdYgYt3H0e+nMTampVM4A5VacUwBVCB4I9FvKfZ3DBzZzX9BRnrXk5OYL
Xm/HI90vdBiPM+pFRfF7jGBT03x0WqC97CfGCKIjmYKOcdQLBCiUMZMS4nnlXmLxYcwJKaoKd1Wz
j6J3cm5p4ItdQ1MvQZFbMGVY5GRFEz1Pxdzhr/VqUQUmDHqFobJ3TXTuOmR4iXmghCFn+G3hEiW7
HuKlDpzmB6D3zWC4m5H0XE10GzSmY+svE4WT8jhY6muiWtS91UPbOjuTVuo4xwetH1jrXqPMetIE
3Yi2eeltQhTHtj9OrbFZHJrFx/Ke7LO6QRy1fr4iJSQvTbV2CozoJqP2zeAZufleG+H/NCjS25sJ
zLIp+61M7wlVy5ZQuq3uTj5FGsbceuvw2e2VRUqp+CTdHRcb/DE7S6LVN2LsSaJr/SIxuAacgKhX
ThJ90gmaZR17lbiO7EPb2N4aafbUMtKTBEbZQPWk7lzazPDd1aUEarINaPYFyh9SfbdiqaE+ohnv
qcboMRVM7UlJrSAhInUeot9JHybLi9FI7MPi3oCyDmNivFvG4JcyDk2ONARI38HIUOpnsulCjRFE
6ZYPorfe5qG6kXP/EdfJV2PoDpmowip3PmjPbuuSEVFl93HfEdt5TLXOQPWvbXL+MFO/1DjBaqZ0
e7COErFTo91WQiy1ajynJZh6ec7S5YW4x089tX6uHbug2nrrYjbiDTkS62qdEh27kmLjs8AAbc7b
jt2d8UQE3cUcMxY2LJjkzA6PVN0lCppaO8cu8XCade2i+LNWlFdHY26pRqLqstOYir2ejruICyGy
CPhaPDGMFKjAvzKGLggQUF6+rKTW6TcCKY9tvXoUgPy6qj2D8P0IQAVbTi+iYF53TJdZEjjRqXGY
uk3F62qKuxoJjpl6uB8GfQkTlXrFxI85+alOQB5y36R7clYjlCKMR1YI8f+j602W42S6cN0rIoK+
mVJ9X+ptTwjZkulJSEi6q98P5W/vP87gTIgClSWVBZlrvettEigP9TmZ2Cz67BLY9oXlcHnstyWG
Wv10BwdbWYxU4nHaa8q7oY7E6SyHnaUdcrM7NgLQxL2Adb5J0zxXgXdaXAuGIQ3JXbpmSXSSOuOw
OlsHKto1868xCo6TyA6pqQ6+D7gYs9tZ/kYChw8A3zkxdKo9Z9qvwdJJohjDosMMyKW6oOtReYun
1R/UQGFvtWFc/1H+yyTunvFeUqFXBRS1jW4v2dk/XOPVwFUNXiIxwTH2c+sCgCU7RR5mjX9n+97s
teSu1HdJ/0WvGdo9cUfq1Rp2rbkPTO77p8p7x0XF8g/TuxGFbJjy1UxXhXPQv8tVdBM/0CXP9bqF
8qyvgt/2Z/DBmlKukPYW1/rqrJoDcRqvcAIoMhr+bAzaX4ivLu2w87eK2UeYYHv9t8czHfwcL1OX
JtrNJPvd0N1zr58ZtOX2afb9+Co0Va8hxRuvKh9e0oHQbE2vWGNE9wxU3BydsYSK6uIwmcamyyQH
uh0/CG/giRT0dPIUYgvUIEaTEAScFGr1EIcUaTbtZcUvZRf6OVbK+yIl48XB5eCqeX3zp0kUlVdk
eQM2kLIKbUNomAT6PQ9DtxmcWjs1Q3wpg0F17KZEPNsabiFdlXrbLKe0xbCVHF6w5Wib9wTXj4vu
pxoZqNvTeHc8WyOHsGh2WZxXrHpa9h7M5rnQwdyGOfE3eGGnYcCa9pZjVbdhgTbOQYJUSeglAbaL
cgk3zP8O2uTuzdKgZ4kmWOpuINapM3sUWzVOiMs1XCvbPaHzEn353Jy1BIGJaMzpl5nXh3YuuZFG
41UImT89eDUkAb4+LuW4/k5dFfEYMajW3UaspNLFNYUXy06okZnVgDQuB4LU8ZV1oAoZZ7eOxRmd
3nSVWTxfTcOYcH6KQFEa+9fjElNh+tgyvfZYNN5mDQB3+UM9/lr0k/SuOQ9/PBOTsshodGrTNTKw
eD922viSTQbUTOZpqc/M5fEvH4c6+0wN03qKSI0P1aQHWwIn5Dnyivb8eOVo8uyOxbVxc+P4+M6Q
UEAZDCU3rl5/a5nuvKiuYRookm5dUjde7JQye5HvaU4+XpIeXQ6W7ZQNIjraweydBkQIW60W2VOt
a9GqHhize/ix42VLBdcHJe+WhJWTiN6lTHHncv7Mk0/bnbSfjT7PW70K7H1WD9EbbIdTMWLTXhJi
r1syukjbIgnEHK2PsmRAPqTfsFnCOCf0Npx5JQZ5AZF3bZCq4EkfDWdP+9C+0GQlYZbN5Z/Bj55J
IaGI8zGUb+3+qMnSOmc9mD0O+vY9t3iytJYJT7ucYtx+qHvdvkdeRmBQR0we2E9IVZivS9uefiTW
AG6Nx8TZU0n2oRW/Apmbl0oWPbyYwj2UCkfFeIiHTSy87ISk0DCU+6Uax2TiG0H9nLF3JuLErg65
QYR45z5Ns5OfY127612LBZbWY1TtZdlVREO7Htsx3XSDDnsmHe8Q862/Fra+NmOYrzGZwLg1nq00
045Y8tbl2mvdDNND7S+DlEvsNNaXGPILfulMcRWgVrn3uiS5+JVMLnOj43ZcMPBHeYTFv8pvmgyc
Xdqlw8lxG29dtDL9Xde3mV6PIb+JudRymzTuNhiz4sVWPU/5GGAXMlXJBYAhvuS4MGzTZzB/sSHN
YDxL0Phznsh8I5rkl2tLdbA8mQ9hMAyQ0QDRMGTkx/t45XeBkd3dkZUs6q03DMSnl2Xi3Vql2o12
zUAXOMq1hf03McwdUJL36XYNsd9TaWGO1DMjX54ZXHQzH3p1a1pvYORDOTzHltiUc2G+CHDiMY2c
d4lA7RpjoRVG3uC8J6YJearvmUTbjbGbDYsIaqtizG1LdC3K6F/xf3RupgDdxHX/tWMCFBpThVVS
NvevVJh3OEbONZi0/pV83WFlCS8GEMj7tZuO0Sl+zllAcDXPKnzDk+FzNEgP1EvVvFkVUzRZjWxA
Rc+uaNvsMTF3cIul5qyyL7Hcka3Sh7vbQjBzapGvIrPKIBfk8autwx0mGd39sukWQL6T31KyTZVt
FVEaYoiuR0MKkGsURy2u0ks1NsFmbvX2ZS75FCYEjc5z0FwKp70h43AuqGURxaj2JuK8u6kySsOu
EPPBdiuSqmG8gbXKIVlhow5bZpGuqmmCgAHDWNkVs5NCK++uEftM7iY9zBZRxOOgxwZ2x243rSYf
Ypgle7AT/k5ZQLZdvDw9M27y2VR4DAyLmJoZdrPflMkFFRrCwyirn2KYLnGtinP2+Mme2ZPDoJvi
F6nQK88cHFQ4DfOKwed+tKYYK/oRku6MebEWtOLadkkfEi9gvXY4DkdVgMBwOdh6Rc4QpPRtmQZY
ii4SxSnrsqdhNj/EOMT7OWvbTb/MQnXF8C4d0QWaLRXFQ8+BkDZfy462mtX8RzM49oftxWRdpZ5x
c+J22PsFprXLCmB2ZJ3I2UHs0ScEbkOPsyZlX7N5JhAPM1qWJYRXhRHPNB3l1l+0V49Lj0PvG/ui
1HUsYaP8WNnqT9vggAyte0WlmR6rinUQ5ORkweOXWAg30WnSaAIjS6lV7xc9gSAztqBMWKhKzDGH
zJo2x8SNipOcBXKZrOo+ijSGpVRmX5myf/bK/fynMy5xmV5J201efM0dL9g13F18g18eBxZynOpz
S9t30A33ietWq6nI75gCwTnNfAYCrtM+A1btyim3r1aRwCTMjGwrzImQdQG1gypwtjdu2tPmRJMb
7AM7OyOCZ4EL3IGh2UOKaeAAvW78aro+DsZgAQM56M7q6b9LozIQVA3U4VR8G6/A79ex63ndt255
KaCAnvm57hqNTMAQNjL28Ei1rP9lyFrtmOM0uyEW0y9YQg3kUWXrGoHQk1kdnWhCzyO7XQajxpFj
cdGZ7l/ioSouj9PHK6YnGkxLc/+/SwqpyRqRj70oCIzzaCv9rDr7v4NmCRGOiVdtNdubVOiRl8Ik
xGimY5tna3w7qnO9HAyt9XeO5j89LrkoI/5df7z675q584O8PBZGxj5ZFTGkGH9dWk5zgaHUQnx3
+obRNOedJlC3FBHEMBx9u0a2t3xmPvw4BAFLey8kCNL/vfR4h7dcF7z/cd2SVXsYRAwpP6r6lxrx
f546w9PjzCSSdi2ER4ayKtJn3/1dlmZz8+kgJ0vAYFoO7H72KpAEaTxO8+UdEe/okZWv0WWJfVFT
ctRmSX03FN7P1ATQgb1Q3d0eW+kmwJ0rXb4Qq95YlX357UrN3qlEb879JOHkjUlxiz15hpjj7aUJ
3GVQSj63uaE/D0tB7dddf5yXa1YiqkXpHueMJmPgM4hxtEkz+KfrNMUZp6lLUhnW3W4N/wBdEsuA
Hpp5PJqbuJ0jEm6pHZWf9QcvWUI4lmuJX9TnOpgujwo2NxrjnEuLh1ifvpBaqwCFQWxq28qtx0tm
Zu8oCextY0cb6nswEWjv62G0/ZaUpPd+HNvXYe5i5lKdgTY1zwkdKNmdUqndHb0fQyOy1e80m59k
rHdvwWyXe/uPmTty7/aFeZNEYgJ8S/tDz/wfZCTNR7+VYm13dbWdFL0ojCTrLYjS/3earm0xllev
JNekFP31oXMLjGDjGLH1TzCrp9V3ZoBmz3OElCopX82CWV3o5xOZ1L6JI/SsWOJppGFT+zl0eNPE
jcYBOqHYeY/tgX5JN5NdDw+PCraMDhP3xcLXaS9eYYotkFkLkknBUFjV/FZie4+KLxycKvjTYeVM
c2j/TR3rltvD+BP+9LwK8OV/qgfFlFll/bGoVXWJ7IAfqbLnvHTFh7CAIf2CSCJc+cVH3mIvE6fQ
hyMMCZ25M9/M+V7Vw/z6kGxzktjmu+UV0VNRRjAcq1LsG/g770TeXIoFCYqE8o5pqmfPUB/bcLTo
yBldw33wXxhBe5U1/ftmQXSfasPf0dk122SsnI1ZVQTxNLLYD6kbIe8oGTjrer5HK19fC9jpmzYI
0ue5AjhN1Aw+LQLt4tf1C3nW5t3SnOGtxjr98dlygbmMOZkHpahn5VjVH11TafiD5lh7uS0fN/8F
1dbc5hOwq6frFO5ulZs3Y77AwUpXTcA8xzNLcW06v7o+XsXxzAgngOKYdT3+AqaC/WnKap+x35Hw
FYwn+HQmnEHVnJq6MtdNDCVZD3IcIpZrMqjrOsx6BEcyexFt3Jz+d/CRFPw7NRo86bWyhMK6vKVW
MiXsJ7axAzUGsaszw9roJRqZirDJKRSpufVJ+zo9doVYaMOxaeVZLBuF3nS1GWqTcRvGuNw7keOc
GmNg7iNAPgknwc9iuWbUBGgw3c5fvejlIavvKmmsRt8YrlE5GqdcO05UYnuCokkpcnL/Q3kzM+c2
+e3bG63RozWYrNgZsrLearMvN2LgnY9bp2AMvErwXV8T2M3MzQY6Ef1/B9cvopMjy43N1EDrVsSQ
RGFLyBashrhukLwo4HqnCypweYC190B0WvZam3p5cGYb4ywvza695Wwr1DNPs5G1T41uE0j6/7k0
B/LgETtz6F0a2HmInjItj54sb47xpIwL7Ny59jjwH/9qztReWmUXm3RpnvLlgNlPf9Bz2CZaNVl3
J5r1UxPol6KyhgsRQeZZ+teBQeyF5mD8d3nK4YwrBdcwA9+ZXBHJTazX4w4ZMnu9mBG+qtRBUzlU
w37Wu36DoKR5YXL37PsMlgwfaEcs66MMQLCH2k6WSILvImmKD6ZQ5ToXaXnXrEV+4eGVL1T6PcNT
2eO/lD7hjYGqykjFZx286jkCJCKpbu0QlK+Rpuhg2WYhqFnVk7kwHY3BvrR1tf/n3lB7LZRvzcJo
pSyCE9Q9waQrt+pwdBgEJQtXVl8EqzSH8hTZPH2KWsZrTferZVKJE0D1e+6Ck4GIFDR7bo5Mb9If
Xg80WjXzK+vxAIlM/9tWefaDf4e0WIsdmxgg8qPGxHrmO7h73S0ddiQXqmHUVt8JfMEmHFhfT65r
PfUdxIjHGcVPuZsL9/NhBlPCXblbqGp2aWunpCng3vC41njo5iqJNXL8U5dx+UwgcE8+XTKs9XH2
t4/TOah8aELJE90ApnfmR93E044Bdg+h34p/5oX9ZHeeenaJfbllDqkUhed3J/QWLVMSfHRskinW
j//Ix2Ga+go3Q2K38hYA+tECRviBIELTfKYgHXEi/0rlwAJqMsfR+3DG6BCPSb2fHjU0CBLuMIlA
W5BH8/3xKmtqEpqSlGtN/CNxhbv36K6OokFeJJLCvvgy/YZO/toW/fQL+0EyKjuDRy4qaVPwR1iT
g9VfPcwRw4cknE2A6I660eRG1M9uZ+j3Fmvvt0Fvz4+z0THguimCNa1+MDa4E+EfYvXV3UQ0jnoG
/XczK7n3J7Ia4FKxkTtRfDbzTp4dX67KwfTujp3491F6O3uq28vj0uOADwlc8RoXnSiqnLNs5jfQ
ZSRIZCuek1kkx7gf/P2YNcPF82W5TXR9ACTP2anzMntXVbBAE9E6pqQl9Kptn+ySQUFVEgnjJlO0
lnGbXIVdRoRb1M5TEVjxum0i7c2yQVSNYDB/VfT82eR63wM5GNmIl44x1cmzk8ENr8v8b9wv3BUx
/Bp60whNt1JvbkFlGLU9G5vv4AhbmPuY9veYqbrajV1vUysP1U4gDvz3al6uJctX49GxL/+/7yNp
otVmY4/cxPow5PwM4lY9TZJhW1wj9Y9zO6XBr2eU53O6jmtjfhGl+u9V8v+uPb76v/cJtyWcGWe5
8PGWefkG/15NffZs91jFV8nf1sOvnLwOvd9MEpS9liJ/HqyIpSJtuq2q7M+UBKXTwxCGqYFzZnz4
Mhg143A4S2tVUGgLtD77x5JTWxBKVeRbMLrc+gVN2CykvAQOECjWOtbb49RbTrvFuAC6AyVrno7r
PkI3kdDB/NAUnzKTkOQGdswfsfMile8cmkWop1FE5OuxF8NJG5fMpchooLc9nJgehxE0WwLtiVQr
jhgF/n1giUiEGy9v4TqCS+butMiAnGKDkcD2H6RXmMwAraq7SByKfuFAQzASv+5LObbzJvFL66KV
SmEEM3hQ2Xx1LcSA4lcN+mvdKD3UCZz7lFBzoyh5YWQj3joDXW2dOtGLNCR1JwaXZxJ0nFOrC+hZ
rIsvyZiY6EC7/t2c3PfippVO/FPrKnGcsbJaP06Hhk/dy864jugwX0zHuYBfJ9tRpPm+m8hb7I1+
2tW5bH4aZrRhT5/ehsmtzjIAlY/LoP5ZyiQIM1fNDIQCknr1BJFr4bjn0Rvn7WwYeWh3vXueAUuJ
0NbRKOhxvbU6XH6c5dBgGEaATY5EoG69S1FraqsKs062dlG3tzgfmQo6grwVl4WNlRo6eq0Lqn4U
G/8ATUloW2wCKlt9AZdjAaXtCM1LJTX29QWxdqaYbjXImYEnxbQbDCYK/yF7Nq5Po8WUL3UCVtwF
7htmK9r07QSzemV2rUmYVdec8HppTnwM8k0eL6Wwk53ZamaD8t1M0TGAINMRtWc4O2/VoPTd49Lj
8D9k2bQStYUfHIc19XYTplaun7LBQw4edfqp/yKjQJ0Aj/qGIB+uPN7wOMAsJgFlzhkTzqV9thiw
MWC0UoONuMMkrCg1FbrlIpUul5eB71vnx/kQ01eUsLlnXzl73A+vHVU/T+lQmBdWOT8EpHc2cW6l
i+jDxqDHky95S7JhpJJVnBnVnbN/IJaTNI+zfCzbp8kvu+0gUnutTT3ACw5t/5B47AHKrcTvetsu
bZFKQOEfX5W4p749vvrvlHwm5NRxvwsWnyb0VivPI0ivXL7741Kr1Su7yOrb4+zhvrG8KzNHmLVy
fhJ2nl0Tg6nYEKvkZx41xZrRq03HEKgf5bjG06S9j7n5u4hNB3aw3jO21nRG411+oPat1pM56e92
06NIC0iA/fdVgO/QQ1CAIHQ4ZpWW/ohml55M81+x7RM3rFJBzh/XXf4RjD6A63jz7z9Ja0WxeZw/
fmF/Mjyo/eAIjY6cP4u1//vGxznemRus/jRKV909Pw5OHP336n/XpJWsdRyXtjOkN2gFZObSj1I4
EmQXtb8aVW6NeFqN6WiCx7Q8LhMQg2B+pXtmgpoa8DOodroBnlzpaYgS+D3I5x2JwPVGU8EcVvNh
lJTfMem3qhugaLQ0y4a7+NZhEgX+u221P9SXTD87vF8ieRI2OUPtvIOU1G5madyVptLQlsiggrH1
V67fXFVtPRW1n4VOUp0tFRPAkzUf+NhBPYv2C6AOxYYWD45ToFk3tn4Up1TvLMJGUX8irWrPumky
VGrMN5Vh3qbViiGiACiBvks0H8Pr5Mm3WW7wdWJChYRGh4QrghLmZv6JUuaZQfLWjGbBELJGDZgt
+AfMdzi3I2m+pYkusvSrZ4e0ojBOnQuZtvCLdeYzqejot7J+H7ngMAkofem/kekX87T5L0k5npMM
1CIayABr4QenLDWhbIKfkZCHtDPelrVkp0fBuuzEhzvi5dTn1ZPD7edY9qrMf7dVfB9j9Xv5k2aW
RRUpEIfrsIqYAMbhj87leR5csIxp9q7ZoKH9UDjU+wFDVgSwOZK9IIve5954xSP4xowN2UhOujDa
t99m0/9gPatCQxuf0EaLXWkZa8X8urHNbytxvzTxQ8TTFJaNQqPYPMuIrC6EV8B7X4NQX42Gj7yk
sQxmFBF+1235SVs3Bk7R8kPbk7TUF/E2B3kKJaU22SSmtbYYcdvQG/PFDUNDydZK9zgU2WqRPEfM
wws57/R8gPAs223pFs9itl6iyr2CmWUrF+yqaRB+dWP62kjzIw3GeGPY07H3oFF3y83tle7drIjb
iotya2FJmA1qmw76zc/GG4bTt0K0sKqGZuWD1U6oCyDroLXw35nA+VP32fbBd207DkQclOaovvDT
91aJxfgU8YKKrd++hhYyrraNNWmok3MXHh4plGYkJ4rAbt+M4gZk9OkksCphV7LNGXEYj8VXbGJ3
1HTxHXxMwbppNknW/6gd/8MMNBA2pzgxSiaNzM8ORt0dNVbWTVZO8Jho2caFj1ZHQVgrFa9rsAAi
gvepX+/ixo3XXsxGOevGSeg3rJKbjU1+YTCW+IiMAfKWtNwlEO3D3hFP1BvnNALnk92S+5cTON1K
54ImMmbkrKBxrSlFu4W70ptAmvW9M4rXwEmNzdTiLgHEtnKE7Z/iecDJyEXd6eaoegz+apUJr8rF
9c/hXhcNdL4x/q6dLTbe3ZrdAz/+rmRlYyaCp9eRZ7lm8aBpaZtn3U+bbZ0L6vsAtW7Qr4YS0TbM
GGTvRYb1gUeqYlqc+dVYfpYJYA4hsybN3HVkckSr/pRJ70+RtuSWz8HFGPnOFZBaNX8FcNhgWKBI
TnBDaAHUtwqucOjKjZXTUk4oGU0kzKOxnxzEZmOjk5gH1b0pb1EdWytiqj+0RH77DFwXm4cBPmPV
i4pwEe1bc7UfFSQUEcOJcuVxAixT8qhGws2c6oBdSrEWXcz0stTcUFb2TydnNSzM6XfsRxbCRJ1I
jRJaqZHQmnu2BRtR1/hwMxtuEO9SsCuqX4DJOe93VqZBxHA7FtWpfSG694Pi6Rvh4bOXRF9UvsSr
6Oz4COPt0exogmSwdn+jj3rOu+xNQ80l+7/Al/RYmmNANUFYkiVrS0C1MTUYS3GM9DfPmCmTBsm4
o/2lCIDaDjV/FL0xya82+IDJjEox/22XxDoGOIQgqnaUBlHJqH8hxuVe6AkiR4d3wNRzJ+SX45UG
QZTpU2Qn247V13NhdOaJP21Nt1lbNpFrjK4+lYdNrZ+cqmYqtlMO1bAndHVJya47ptdu+2HllgIi
sL4xhnBWFYLccUItGch9PM/GpS/Hl6RvERLjCjNY+yBvy3CKXGuTeRkeQVgL6B7BuhnSU/zutFUR
jRXJu8kpyKEB4l9hufg1Vs63Nk4fMNnBSw3e4WNu17SJH859dCsrdZgVxWrMOL2Hz6EN8yYCeMqJ
6b4Gwv+pLFxVGPbdKDmPlufAMsSxIQT4ezUivqcIlrTOgrg/rAn8zPwyDEhZCWJ3c4HLm2x8iwSs
pSFmPl5lqDhiGJ7YeXWBaa18YshCp5fUurP3x3FHSDWye9OCZOPLzieOpiOtVr0qd0VCMTwhq35r
qilGGpXtDK8jyssP9NDCZtl3A2ejkaRdVD3JjcHeU+aX38LX9VmAkCiPqwm/ppD9+x3n7Zs0/L9x
Gdmhqog2BLPocWyxDESi/b0vhr8DQLlvs2wmRfmDUuOdu0dtTUs+TfD9jFnX0airbxMUc1UbA2q7
vF75egEVs4DJx7TpCKH+MqTRtYJ7WUiYpoY4am6Pz5uc1ojCv81Ca9eDIBC61rYJ9UZRIb6KLIyg
qAduA9E0IyZFTVPRlLW/bKbyYa6Md5wHy5XgwQjHTv3W25mhajSd5ZDdYoVg2PNrCXUPV9CtCjBU
hKslr0Y1o2utAP0L99nTEnWtVFRtJhDYEFs3tMhIZnGAGuHD+5CAHay7qHtg60D7wEIkxlN3Lqqr
6SJUz/JxBrZTrz2EiANkrWG2+R2C6lK3JUpwCUyQpJDLnDn44PbEY9Tam6bprboaaClL9Y9cpdka
OiZj2Hqgb9An9HnJDL0am4jOTMKqIgW886IR5nzrv4LWrAfHTK5e0fxJFkvmSgvgvrXzNXsYNC8H
hjnzDkJGR3CybK+4KfnUvFd9rP4M7ShfY+eKNRU58HDiug7QIiu1PxhdlbFQgG+EEuN2ma7SxqLH
1QPaqC7J6BzyrTHXX6QV1HezMySaBgG1BkeBVlRrBvIpM2T+8/oUSiz2W26iPoORBFFbugwpN2k3
DFez4Q613IkFtw5OkI6wwWBRzQvqwDbIjm1k3UuP9divi30O0TslGbutnWLnOkmGrwx0fhV1zxJ2
CwIskW+R/kbhKIrfBSu36WCfVLnD3rE9fadLXOuT5tufEICYdMVhHRiLRxLqT6K7AN6TroG8V3A7
Y6rVJt50itmck45c9qJD+L2EsXet82b7nbupzQKCLPj6EGuvTeYXoOENNYD6KqA4hIl+kUWC6ZrT
/hxb7UtCGo9rq1rZPo5iXpbe+kMaaOzeI6HruLcSA96PH1lKaE8QmNOawLx711p/cVMrvP5nHiyo
YDtvgzw14QlKdvkBunKfuuDtLBA2TjheYO4r+p5oKt1t61OoF/q2rNOXuNF2fowThRhHiQOat0p1
tIN9X83HCTI4rCKMGAXJtEbDFGSO4SZxr2NYxyeG2b4K+pkZ4uz/wdrL38xaJ3Cjg0Rb6xHx8mPy
S0uHhX29HiMiYLWhv5bZfJ3qut1oGgQEio3aNt1tXfO9MXH+9Pl3/Tzqx8IT95E81L5qnmZhfulU
aN3sfTq18eWS5lmjRUISva1HqmBnoq2W2hnK3IIYE/DcVnaCT/eRQc4+Ab5Yi4ygdjQV/aZMyCAn
Hv3dG2ZtRbl2tzpK09mtv5IJgNsMJN4k4BzJ1vfVMVDYJhll9OmU2hwO2t8pnaON3nY3jLvFIlyg
Io0yQb6s17/ZyFCHbPqogE0wUsbjWDWfdZL066i/2IlDFEMXWnA/doYGMdkZAcPzGLaOzs1tmUwO
TIB+QnLB6Mx62mpudLNbyUCBRyvUliGnK6jnHQzuEvEU1N140vPybCQxW7Dff+CXsJ1iF8+lHGMr
6RSksrrwOavxfSCXevH5mIERDMiQrlGGrp19JE5zxi/R2tiFdDCxakbUEwh9DX42sWdkpVoHd6jx
+ayxO9eDVTW20UrRLq6awn9PN1UHHoEyIobncSJNC+WaYiShbJK/Rw8D5d4AI/UkOg+n1YONabPP
4WuERted0WimmFfkLYqK/uAIGMrCYZFliUQPgBNUZxFqTJbxpu9py7DnXlQ80Gm9CZOPpkrPQrfk
qrX6bZ25JwSu5bEUfGItbbPjwoaMxQxOxHK98eM3polYy+aoSn1R78fECZPYbk/Q0mj3TLpfL682
epN59NC4GetqiWqwLWx+9Fs2p5fZM7195ZVDCE63lQpBN1gmdMSeTrin7Pf0pj6Y6NnCzgGsg5tw
HqCqg3Jf3EFAk29ZxcogXU+sa0/s1TB08R6JLGrVuAU8ZO47hH2DKNgDsz74E3ey08EdDxI822CG
eit573UcCel2BXNJmj1uPfXEigM9pT360oRwa1Jdld0eHwtsmlX0CwPA0XR+GyBEK70b5X2e8ed1
XXzlXWH+pEHBzL1AzyuaaAtLSAuVkrT7XfXZ6vO4mXIKf1WCHFr2wSycACEaXlJtwASqyJr76NRf
9oCBFFFIejKifimZ7GhwvgrXNTZYwXJbaKDmYzfWYaeZKJwwYiCYflxVQ1esdXwZDd/9tFnAtn1s
n/KxWBmOzHe65l6tWmuOFkTeweRf4ajk8hv1LKyYC+Wevk/h81Jnu6S4efoKt5CdUSIcGIz4R8wg
Z92VPtisXn5gEf3q9fbVUTRD+NCA8zo7F7QxDHIshYtAoBzTjY+iGNFGOBDwgmykZ1iqItyrCEmA
S0wi/OBDjNegorOlvzNbfGlSv9rgz4LCYIa93Fowq+O/2eRdIhxdky6waFBsgCPqOtK/asRpBvxt
nPbSub1oVvnXHzMEwiVFLpjDD5joN1hZckOZ6oWmx5rJE4mgIU8QJsUJ6/A+0rlhRG9/47txmCQj
hHrqmFXwCPc9ni09nkiCx37TScsMHT0eVvrI0A3gmbGNiUGZUzw5qCna0YFA6PlfhclGGXu3trax
cvMPIg7QWtUwDEcPudR8q2z/2auKM1q1CgNmOEdegq+U/85qb7tMprJWMY60uCsNO7hEUDOi/KoC
88MfdJeBaXpmhHjIpwZBY2tDCTP/+JH3J/VwsUy0U+rZ+EL6xCS71TXoUdcAzPAwQVhHxoHvvq1W
VRT99uCkYUiHz/RgfNfLj4tRdYddWvzMdZwd9ZYlVDG+p3YwPn1vQosd/XWMPuB+Gg5LQjiycOwc
aeM/i7R7GeS0a2HEMVSlSKfX2Nmt+96WBjWEsnkmsAcMUCz7ltL2pu0KMAg0giSZ115JOHUwHTxv
xNG+RJIc/B+uzmO5cSXbol+ECJiEm9J7Iy9NECqpCt7bxNe/Baj71n09QZAUJdEAac7Ze20RInwZ
3tKAKpOdklNtN/Czs0I/O0lIc6ROPJbRf3wl3UnNSB/mQ0Q/YeujOFzOd2t2Wnh1HIS80i1JMde2
qQNKKIgx1YEF8Td+2mmHkdd4KCXomciUaF4ZSTHPT5ydAb5AEhyCNL6Watrsmy645kHq7qDYPRG6
Pb2fL7TubJWYI6iR05Hwol0yFuOyaQaXTaDRoylw05WKNR1E3LhyDfW1sAvlkkkm3FD1T6rEvKeo
GNNdqF+dNON1reHJ8l1a/JpfnfApqwtIvu2+M+13qziBpHkT2eitnCJdDFSV9nRSnpIw/RooSHXN
8AjXvdjBMa5Y6ffBos/CR5cq7NqFSTX2xRZKCXPZwGKEAvN7KtLHxCiPZq3jiQe33QZ0BXI7vSp2
c3H68a2zna2VRBfhAoCJKryThoOZMM6QybD+ZZwq38KEVCtWFSJ5IbYsO49Y3w3FCBYShSUzj4sk
qzokNTDZkN5FMoAGs21ILk5n1ystwK7Q4TVqbWNZQWccnYwVdpsekB9cHCVjM6z6a48vv6wxq3jZ
BJqiVqfbsHKSV4smeuRh/Aj04Vrm+Uehx59KZR4V5FGbehyA+PNKEMz6hb+lV+ZB8BXGSu1tZCJR
tzTsLls2ufNa6pgbdQPMb44oFPYitbj0MUWqf7QHG4zGFDnPsqw82tXYbKY31dqpudEpmBF3dU/1
yKNhH/2qCJtApJ5UkEn78G3IQN1oGmtZ8IsCr76B1S1kJ0M8Bc2d/uSo2GmjRjBaEhCBlC6pUSaZ
WUgHPPjwDX3NEHCI0nQC1eXByldgIrY6Y5KOSaQpGoGVMMB3qAIV7woKjq7oPjpsyHFRoxzTrM/W
8z/ZHD+GdXuO8/ZS99kyNyqchhmI6VHrXp0g+WgJQFgUGTWEvvL3uuk/dn69j4T8GongWZW9fvGZ
TBlKO31pwyQju6Nz/CcDPKSaKU+pyWyiTO7H3niI4isBAsGi8tgix257MnLAysEVB+uxDs116GW0
+41fKO4hW1A7W3e04OKY0pCmf3LWgwF1u0NdJnvkTsMS6PpFhlvfbv0N1fJiFTo4OutG/y7DYANb
8UAbgspo8lXlIxuB0tDWEMl+y4iChFqxI/D5otu0MhcitWqMbuKIXPzRjUjHQuOEhaS792X1Cw3l
ATmpuuiy3N3p1P0yrz5rKk7yycvqINNHsc0wXPbuC62Bjd/XX3XBSj2syhPnDzV5/6RU9FXrRnsP
Ri/BLecuHM7Uqr1oerd3xhAHX8SnXWk9YmEMqGofAudlZu4a85dayLfSGXa9kSBbr15TeUgAfVJN
lmiy/bPHyGIF1qNp6i+NCsi1rV98y/ssvqU0HgfPWrGcOgkP/CPXCFevAf/V7k5jEN5kNKWcKs1T
6aQQq2usA6V8g7oKRQxfJxQFarp+gzpHO7V8WKVYl7+9wL+Ddru1OeNBNm0PBU0LhylnqJidPAgO
dMBWQYFScbLN+KZ4ys2Rj6FxxrU5nSARRsmh1N4iNtwru9XuQF/shQwrkOalwgdhvEAc/xDvVWVt
wiFAHcvybaHn3btZglSLcYRqx4aA5oVL+XbixbFJxc6e+e1T2GuvQ/zaBt9QL+6mHnuLW1SJbe0P
0Bzd4Rk88j4bqQtjI1rUiEtEIdl1Mh4ggI3YFCrNi6kyiwWh/BWgKduY9E/XmuxPo4RLKk0sAdTd
EAayOqrEZ2FU5K/YBYHC8EA9bTi2sflS4I5EwXlmz9kt2iq7eEr9B1HTJpLxp6WDCnDbD+dWB+6u
MYarSsG/dBSuWp+9t3QUuDk5uBXZfnYy/KaaacI1LL5HN+WcwbeG02TnG/JjYKDdjnzGOnviYfym
R2yzj6AQmRnlrjOm/XdN+zZOoSxmXnIKwu+YbKeVokB6Fl5FM0eAJrIoZmYUePWMdBgpPWVRqClY
zw2leE6bJluYicECNLHDtZe7fHRGn29k1oNnKr+0gpVqwDgTSHeX9OOvQOlwLpnhpvbZBabZpaRi
jnLyayicg5YheqUyANsaNGXOt0sJCYKkZLeMsSx8prZwqe0tnNzY7RHuO1DVaqlTaaIu4DrUTlQk
cvj22jczgikINLGqY2ZCuI6UILYC1se6S+ACtnLvda3BjIFV263pHbbKq5oG3ymjwtI13Dc7F6zn
awCPOeZevwvdJd7AJXSlgkrjzmjaq9ZhdKdeZrMF85Otti5LHfNmhd24/PInqWlGHQ+/F+runBE5
yHSMHdFBOMNbogMGoDYgJsZMXzAK+gVCu30UUJTEg5diH5AhKz3Wz2URGGtIjAznLOUa3T3wxWJR
OBM5SwW53ZpBSGHWOGRmtgoVR+EsmMeW6MiUMCxzNMuEmirGwnYfQDu/tV3kAZSgEdKbd1dVu5Xv
dQ9qm2ebNnWfPdE/IxvFT5L1SImCo6Gb11CjI6Cil2Pp0ixiU5yItTlrtrfCJYqzfWTp7qGs2abh
Q6moT4ZRBOjt3Xe/Y5EC3eE8Ruk5pIK4sEPzXsf6o9Mu6rrOlime/Q2RLfjuiC3IA1eAhRw/SNpa
wlblZG2+qGq/Y3S49wGVRi3F6yYV68vNv5GcvWUU4NgK85inbEQ9TitWYCdqTnhQhZHRDUyounxc
bvpc5WhHosS9GtiklbTYs895U920XuQskZadWbEtT/qdYVL4d9VoS+0AQanZrBxTB/YZ00xBqqmx
IlyGSJRWka49AMR1lzqE+b7J9lYERsMlmCrL1E+IVnCe7UkpzhBlJRRMPW28EwCqL1nqQpBxQBaa
1W86EXA5YuNPGwa4sEC9BPCcmoqecKFId21hQWB9BRRA2sgj0YxFqKC8dSqbRy4oCCSB8UsE9bvO
XvBYgvzIRsQ2jrLBd8bAhY5OKRmEBWZWGk/YDZRHm/gTdB4boz7mYfOWR3SY/cFbNrH5apbtuRp8
JiGcaotgSM9mLy6thkjZK0rAKDa7NK+sn9XhEFnDB52vbVfTjqNknuAgdGX4JxEhha2g6AkySS80
pE7+0D/1UExYGEx0pQj+nap/VhQxlAbfb2hDScTrviwzvOMiOtLJChcVS2Gnyeg9FN5zKWyycECN
ahXd1UoogPS74kM18gPFtQdZRQwj5TsodLjjnX+bSLQjHjxafXIVDfA2cOC5+sFL699KahO7Yp69
PuI9O0vV9GGVpvQ/vIDqa1aw5yzxxARADi1jWER5vG8H85MWmlO551Ark6UVlyXgi65c2oH/S3ey
ZzY3zL0KNuCg2yKY65d26l4j8Exbp+9/2VTQLT+6+QRr7+32Ri+FzPmppWViNqRk0K/1oX/2THiy
Vj4tt5L6WK0pav22oRSyyyaqy0oYEOnPMPCMNCsBV+oE1TK3vJK4SsyWKe49JRcM75+6M6xct10m
TjdcRjNrFqo+fFm+Ni6IbiUlx8peWJa9xCxjLJcdgYv9F/G31eOgRO7s2dk5daxNiYAMNQWijMAe
qbxkvyiJXxLjGduMv3To0i/Y4/3pRHXS03TbtDn4Wb2xV0GJtDNGoTBG7dVU8m0ehScrwseaSb7u
Jj5Tf/oumIMWlPXxRrxmY+fs2ymlW1VTpCQ+kYGUnytKUctcVXZFROGzdhg4AlrgLlCPHmoWNS/r
2CVIEvr2gyk5RKVcLXSm07FH+lOL6ol6u7kzzRoJX9yevG9v7J17SjnTap7YW1vYDR/IJJqgizBg
UubA7LGP+hRjIPbmTqejlmnUsMHtjVyHfQiLyQDXAprA9W1gKzEc/65+FQq6ogRDP6XZJDxxWbUY
5VaCk8apu7OdlhumIH3Dhmw1lZBETdso97vjGKDldIyBKrfqPtSBuo/MNtlVbvus6yVXlc56gD3o
b/T4T86IAMFqfdgjEbNE46OgSRzOiYYCTPcKsprlgMVlGkB+x1dGNAd6EVBP+0o2W7abiKuGdcUC
k4Vs8Eo8lrVQLRa/As1nAzdwkYVxx+7KAoQaRO+dG2RICDJ/6sB/OC3uGqrwhtvcLL70MSle2fkS
2DN2hz5yfvtS7RcNIRgp5J1FkueP0j1ptbQIOEHI7LjJrsNLEEo+xsF2wo+oU4YFo1S7jEuWlQ3x
yJTZco9cjWEnQgHSpaVW4V+61j4xVjFwxh2hIcpRk8lLVMQURopXVmbtPlH7N7VHPYaj3I6PVUHR
z/RaCnu4dT1AhlXSwtcGsxaG4caGJLnQ+nhKoWHNETqU4MaM/c+iKZU9ge9bfezNdeJPWNa2uLde
eqoylcQuqljwZNgRI3Xompg3Qh4pzdp6pBpn/84dMpSKzIrWQdveG6fmj7HNQtuTaEa7KkZ0wibF
/S05aY+ggqHJhAoyCWRHqZo/jMgWl51In9Qu3Pe+QR0UnEo5/hYliNMoeW7S+KsN9ffG4WJzEuU5
qCnLjs3wIXzzw9UBt0a9Be1Aohyr835hmMnuS1QKoG2lWiWFDpmc9L1UUu+k+s72mhU9WzJXG+uN
yvaUffw7VaJdrPYvlIkWdsF14ydP4Vh9yE+16imyKavI2qq5rdFzr/cs820CuagegrhC5u1gUCwR
s8GboMW8tn0MeyBCNj0IkFze0RC9ar7+lcv2aRypVmZm8lK50VNT17hmnQV7hnSIDj3TtFTty1gm
72qCCMnUEiB7AyjyonjGKEATQGydJhVbk7SVkU5ba4X21pT9UYTGWsMCswV6eVIM5cu3soHsBHLM
6EIyTvT4JqfKJ3ZSFNQ9++VVWwF6dwDq9x7oWK+BhKSx+IfMi2AkSVe0Pm9NWKyr0vrMDHuvu+Wf
MskvTm0Pizql3eTuNTbVy6KM4M/FFhQt2qwF0T2lP+zxZd5YXMP7JiFHVYsryxl4UA11GVTLFO+Y
lXtCzUQNJs9NDbq84ylMAZ1G5WWQXEsYzKiyhrAW/DcXWfEi0qi5u2D6WTkTZgWaetsxo9HOBlvW
4LX3DPFVKPF3bIlvCdIubHD3WJSam9d+wPNgR/q9UajRTEEBNTruBYkb9OW1cZUOCLqtRq6SzjKW
TZ2+sjKBY4XMkKJmC2w8Iao1m14wKU72gO98dJ8hcLBmCUY4QKmJm4OPoM5xadnOqRIBzJJtKLRy
WQ6EFfhYFYm71Rh7Ow1dS/RpODV5NaGAdFX1Kz1r11WXEe82YnVQwFwDjsGsSFeGpf5Ka+RNJ/d+
5Rj9xxjnTyG5Ir8w5wU7gtio2hDWypBLRikg2zFjHLTBDQmVr4TAzTO2IX/ZJ+4pT4ZXQzUurWq9
54m6sj39T5zTu5SytZe1v2zRw6w0q3M/PTDR07pJg3BUZ0e3DJ4xaWGqZ35Igi9Vj3t29W9Iw791
g+ICYpzPNJGvQ88asg6YNhzNJ76gAJYHHCxN2HVXAlEg4gaQuy99qT1YQlHZlwfQGtl1eX4Oqksb
VAarUlvCp+EyoOS1zD3TWJIP+qJK2HOC1rze4CFATezRFWoqhpEmLp+7CiOLxjxX0vno1M+sknt/
dOu1ZYzXoaFtqAbk2SLlyCGuZZuaKLGVFSHND5Fyw+16GYOk2Kjl0K5U1243eLu/ko4ZSRH0PRV2
WiGA0VEDXBp0T8inVmrDH/Qi9S54AzB/jHDvuJSOdVYzYueVUsVaMb4VA1wrX6duzhLkG6wTwwP7
jkEzEBN1qxbJyHLsUCio/meZUOxXS+fXqLGZBXJ370pWua157gb4W3kzdpSe6APhBBEfI6VkLwvh
tFiU28NYZz3RvFqpXjFP0ggnIgqzkYgVMMTpxqzrYVVbbIziGnAeRT1TjQQZP2zjpSRUV+8ngAq1
6WUFbnhZ6O1Xq9jepRIfeU0V3dLthGXJ+JvRpDnTu9rUAzB1yruh8qflh3zPLT5TnyZ052vGQgQ2
G8tio2UIFBxgJ3LqHri1pp5kyEo0ce5B5sqdITJ2w7Iv1maTgC7X+i22tGpTKlbM4066a5if144X
f3S6TxhI6lFjBcwpYDg95PEWxPYQ6uPC8wAtOuEtbervplRzDNtgp6UtX9wBYvogqLFFAoicj8W3
1YNJr1M0O1q0gCLAOasswmLU10vUT2MVvKYGem+jUwPCQtQTm/cBK2JENTJh9JdxRPPRPSlKpC3c
zn1vbCBmSTf8aRxJMZaTSsGXoBbUKqGPLuG2AAVvjN1QipI9gQg3GkJ/zm1tmmjxOUTg87IqzikR
tCd2W1qQ54ifJtmEj6+kaNqTBSVKp1G/Lsjj2VR9eYhq8Z4A9qAQX52FSPbkpD4rEa0a3dgQ+DkV
OMHKmbpmLQMtuhYNAG2dYoiPem47QstY4NtiQPI3w9SEQWdKh6lq8KXar8Jiha32bBsdS99RE1fv
UqWFitByb8aNd9fxviBmh0xmZQDa3dJcZRo6wkFSXsOyRyYaY2bEB5OPRXDCc033G1jFIoiZKjmF
Rs3jzaiZuUh7OmE2VQe9cEE1JcNTpqnfua56W80hPgMYmmS+5LNrcxaRIxleoI9I0FUi2tm13RFc
wg6gVli9HXVOyTiMsrWoZXmoBOTT+TDftYqqmHLxHhzqyPCmDZre5hSx83MT51aFSj1HxtNhIMBm
hyq16iTH0Xfwa3omm/e6yZEn1icEcsom8nXcrNND8wHpOFs2YR6tFtm/SJzs8PcQTEE40ZyOQ/7y
Dtvrsp3QoTigAYPOtyZE6N+7+QS6MuA0MwMO6aHgCo1/bqoTbVROBy/16H5jvGSXChp1Pijhf2/N
d50JnEqMaAPEbq/kzDdFaiNfmW/OB8IgyPcQ+U1M7Np4yuaJmNwWFC3J9J16qfOh8bLq51bquJ22
nh/EZFcj5J2elGh6yQuSH+l00VWB1cMiH/5zECJkU92fjDRQMProX24C4NDmFbLN0JY2RTEWCC7Q
SE9RK16E1fFVJQNpU3RGRJpTba0RPXo9TazKAkml9yPBAdMnM7/h+RZLHT6EJrqqignWAEvo6CdA
4Q4xtu0DitaNBbQ5nb7dTjxXNaKxwEeJJ62lbeQFDP/YAAvgC9o0hCNCxz/2Cp+6GpJ88febmb+t
+VBP35vXEOmA+IgIn4/5PAilcNetJj6iGh1+dlR+C59axMCHZGmPEinrKs1L+nPsxQ3tm4Lob7Lr
FLzmGF0b/sqotPUB/BS+rnKiPkf/87kI2mek6u7mz+rnx/S3mbRMl0Vg2Qz04idIb6Wa8OPmm32s
A7ot074mOtH6+nmsQ6fz8+N2vumXVn6YD306sZ9LC2HBTBMO7caJucimE3Y6TU19tIl4i1/1mo3n
z8n0v+fVfHJ5ceptINidmCO98m0+JZtOA3mbQ3zRhihCcBXsfQQO2/kjdWYC7/xhD/9cGj/Xxz93
szpFqooIw+JrTUEFHOZbuT9StqvoMyKMoCRa1tXh56C6/7k1f2J0E2j3VnTwg7IZDwkLp4McYnRM
0yE2lQaJIEuSDF0MO26ghF1ZhvdmOtBWaJcOhJyNsD32jVIQRVhmzJPgmoK7KyO+XL2MaGRT1g1L
SiNiGG2slK51o4dknvpQHprUMJatGzSomcC9VPOB+n5AO/ry9/kaOjW4JlG9n399/oEeOMRDZJQJ
5t+af1DIsNlFI4nTWqgZR9Nwb57qu7fS1mnTUhhOMx4iCQ1VjQ301bDT7jo/I/Aq9yaM9gMZ+BSh
9N/fTFtY4X7BaC31ZFVQdr6biuPfrbJX15SEmp/Hem3w74qTEfNS5jpab+7OB+Jwh6MBf2b+rfn3
sR7VV8kk0f7zrJ+n4jHKirS9BGl4c9TcOkZlK24kW2JMwBbNPjkSt2B6TOKDXqc0vVejSALYOKzE
GQir9/kpf59nhUcIkMp1/kP9yOaYE2Bco/lAvzvcwsLUf/7J/ARcOIKUxJENHD5JRkH+nWoWzlZJ
fMJTEUyiCwjQxKu5R609tNaJSl7VIjFj8yaU9lCOnnGS0+8yvps3hQyAZYoZdzs/Nh+Yfk2WOBQC
/j6mySg5TetBGZbefiiHP9Qiw3thx/JWFOuButfdgbhpIb+7gLPVb5YlH6NYzY5NExi3+aFW0hW0
SYlaKUg95ofmH0Yo1/eWzmZgfmw+uIas+bL//YhSsufz2VIJnXicv0/N+hq6UzHQw5+eMv8gMsmi
aizx+ve/z4/DNFrElU2IyT+vymXxRUmavvz8DDm9+LRpqk1rKeCBCru8QV3OHNO7FtOhcuDVCpLn
uhEDkOP35k3LbfOmMiIvc0uWSA95DPyTeYNxPkykUjph02PzwYUUcZyywUFH/D29IsVMLpZwabgd
ewpTi7hs7bUyAiktO9Ihkcs/D1YUHQfU83SFEQ+0Nv3hgZUobO/+1pSPIhgfq4b1+mgPK0x/n3UT
K7dyOmTVEGwC3Qum0rl3m3+g5uQt6zayHRMdLY6GIYnPw9Dt56f8PFZ5x5I9/+3nXqRod3Iujr0u
9C1x6cGuUAjawG48XpAFLMac+Jmp0xXm/cmvzE9mrJe6JmLLY5sVDSHK+5p2enwx0WIsBkULV27d
E/NercdQe4o63V3kJb3YQXOeC93b1QBTa48XzKixMCtrYdkoSWr33ONPkjjdmsH/LlxYjWFhh6s6
txYlGTt16rmbMGm+vb7dRxqGsTL0qkWrx9XCzZOvISZkFFdvpg+/rTJRAYHv/cyg6mV1pKt7xadw
NWNn+CHRH4i3uaLPDNXmYWSxXvBnzukw/vIV8ki59o8SDUeJSZeb88FqHJX1XW8ry/mmmO7PPzGT
HLQQ5Ocmvo71wLAxP8FNIu8/z53vF1qiATXlt6p/bnnZKA9j+k0+CXFj8w//57k/P5l/w4lqwuNT
dV8qCtT1v8/++actFGrUNNPf5t28JEXjbebf+9cfn3/688JGwA12ExFXPL0kCpvGopK6WEnH++/L
np/9rz/784uR0RSrqgjxPk2/+ff1an/f+8+//PuO3SCqsOy6X38f+tcb+99PylSlsxOkhaHV5jv4
+zsDdLAl5jtAmnJ4LE0z2oJyNwsx3POi6B6UcHB3vvTsBWkEE2NXIFmF5xbtjUjrHoTaF/eOasx0
Z34ksqthWzgBefIhRkp61Xs76dAl1IwgZ9m18ljk/c2Q25awjpfBUqoLYnoCgaPBfhBJRxFi8ske
zbGSdIFiadIMDamaGmzDZeUiPeL5K0WM3cN8y8/Q79J9jo7o2yuq7G67UQ2lfrDY4VHeAjzDRkNj
25VZ3aOLinSK964SDRtWQZSx5vTuckRKup1/az4oabaKa7F3SgipFvF3J13QnXFt82DGXXwyuZYX
peaQBGOa1Lcz9GCBIFCoc4dxXwKdmO+RnjDSQEBrktUY1XzgA9cQRvcmkxkm5+mWkvvRvqdf5NHb
c1zaS+1DQljXI3hPjcinCVeotpjysGAwdcqPwuvfg5Q372Rs8FUVuWhh1t4RSQhRgHplv6SZvcW9
SlpdOBDu1BtnWq7+ErqO/e4Y9InpA6cXEVvKXcnct57OwntZOJdUT148x5MfIkIGRHvj0WVbcExM
vaDSWLgX9A8YlXLlhZKufS9HWV75ZXwqCUUc9gOU2czxTfdTbEBeabzajEBSEeGDq2QkYmftBLXV
QDs4k99aoRl7zhOi7giQKSmfNDHwyvZozudAEtK65zSkmIjl/WqyKt0VlPWA+gSb+VVCxFmOuk40
TjvulEGhjk/JC7VsjaUjU72nAlTB1KTrzz7BpAdLqv5SpNp3bGbyRs13+DmUMZU5ItO3/VD/gYZV
GejVB3tnq5RgMkKzvVG2gMtxX9iK3JbqQB/ftiPwvXWDPwEhkILe3iVa6vL3oEx3q76+pXmybCeM
WQOwBDdKSGthuls1quCMcocbEEyKCsVzkvriD26nZ5gU9RtNUPjtWdFsvJBEhNzaQmmw62UwOJjI
CaM96dj3F42kTUtwD7Z7jZ3Y0bMM79h0rfdzKxa/oqxXTkEsC2NVImMj4kgrHswJRYfM+7nyFPde
0mPhEkLSp7QWZM9y0LA5RKwtPc8xodYgqO0iJz3oqdefKUDUeOm8DZqBZo9SqHjlA4N7TZCiLpg3
i1jAXEP+3StJea+N4suRcfAKVXFYIYuOrq2H0M4saIMZxfAVonEgkgDASmDpG9EXJcVzgKt9QCVR
r+kPCA0zTFhTB5Fx6157g31WPLJsU6e782NgTw5uURKVMfbyI2TeEHXz3rsA7hMWeJuYFRVjShBQ
NasISsKE1hM8dPvXIamuvlM4R+FSm0wHAdF2GkbKkCssG9VbYkXFuSv9ByIECIZUaXMdpQFU3CAN
9kowsn2gSRxuOqhOL0qY3+MQMTK0Rw/UUPumCc16bUWRrYpSN65VYxI+4MewHXRAtIXXnqpoYBdM
C2hDrDOx0UZgPjpB7p9x7OC5kfvMDd4NL5ksPYmkmVOKYX6sVY2z1sCY2LDmdO6+gtjYxIA84G04
uQZ1K2E6+sF3iAVPJsRN4P2m7+JcGsESBURSwErIthv4YxTrhdKYj55ZVWsHKf6GvZ19KoLwC613
fsCEB5pFCbigQSN+OoOHHJPSx92oUNyyqfc/1B6gQ+4ZFCqt9BgUzIqqpX6S4IvzSwmaeycei9Hh
tBVJjNjErnt2d3xrWEYw/WrWPjLiZhoUWdc23bMWe5KFv/MlSdcg0lRrEddw9Vo5ifJMWfF+vqJl
p1c7zGfdYpi4mnoKryCFR5vTq1/JcFrAqV11dybeQJ52lEk7Dz3SdBfnh3lhV3B1E88+h4pfPDNM
M8d0LGJtX90DguZ1ZuZjPdri0fDKPwQVZSLWTvXENTBNWNla0WXncrprT3cDNRyWGCyIJcqt8AIm
CVNXGKdfZraNG1n9khMaNUBvV2qW+476+zKTayFVLxUgsY8KHz4lKpUhrc3yP+hXJvEfQvxFaEbU
ELCsnTy3DTdBV2uP7hgbxAX77dKrB8LHJlpgMRghhXo35zTlbojm8KiSxQbGnMtb0ZaaWi0d05yI
kaodbj11+DYcC+NlVdPnFdaUAsusDZEjIVK+F/HZemdKK6u1yktYanaVX4BMDBs7RHAMv37ou8ew
AelSqC4wcO4FNe1Pxcf/3HMahVX8+DO+R8DY9zDWfECeVvNemsXZFjEU+pj+b5Z1vGvO/CXXI1rb
eQRO56PbEz3RUxn9GQ0xbaDWToz7KOl/GISqrWusjnffsE8lFtUXcsqwVqU4cue7OHuUBepKqFgR
V+48DJYCSGfi6vsozJ0LibrpLpBBireiO+FFU9/BZbj8F2Fdx8SkF2DUZoyacjSfMjwP9Kyncu/k
frD0/9xSfDksMf+BYJ0QUg7MpF1l0Z6IZEGTfn6QtKrXUA22Mel6vVm3G00NWPUOg7YMfCzWQWZn
69po06cMmTB0YOu7d8gF0vxCW6OoaG4FeiWUKPrzfE8tXXrIG2XQ1Oc+rdKTZVKRzCeMS6Pg4+l1
3M89UsDraMklmi/51lQoNRFJF/tQqMFjpNoEsMpoEw3qVnQ1MvB5RlXYsnY59Yn5MVEXgAV7Wd27
OHA3lSQTRAFT2Jfpl9ZZT7nok4MgmmKTqRhpysqCYGlZxm0+QI4hSoRiE6opHgsGjAwOWc3zokwV
hr3TtaBayqjFKa+Rixd0CZEZGLPXw/SSeytHYpiwkMLfqN0MH9M954z1bUlQlJ3/1cTPSQuYINec
4FdrEIGqjWH+oI+DeYD4gjdwnjE9+g4kurnVHXqpu5nf2XxXU2GINrYLohRRqcoe8tEIjFdT4O7J
YC9vFSC1d1tzKDihV16GXCpPZAE3TW89hpXZPfFPv/Wm8k69QtRyGIdO99DHIZkovlOfCxcXWlYo
9pOrE/XQhFl5JcwWTa/dPmSZ2191duXPmqgfOlMO1/kLbrz+IdfG6lgm5Q1kbXhr/ZilTmcnX15A
ZVRk2rtuBfjb3DA7+irPqBQAtISNg3xqaSQojGZk43Xt0TcS7Vdjs3cPFKdD0mFlb14BR35w8nin
VHX2VjPr24KVQeym6t1OtAdheOkbk4i7TctkY1iowkIkjgTa1etcMMyGWXEczXzTKx7Bi3n31Vno
gpoOzlWW9aSklb64qNgfqcngQwzL+kGq2YfrUuBDzAAN0svjCwzjF0of2hPgyuAJ9JIy3bHwXl0h
GsEHTo6oDZvHrszaKxqfCB3Cra+q5HeZ3D1MR791/gzLbd15hmK6skQ/WZbC4tUPVcJFUpeO03S3
ZhUAPqKh51VigzWbElRY6cYnyx6JPUzwef4MO6FwLXo3sPILjXzuImIvMt+dDzM/n/xLzJdOZYH6
BAvdVIN9VgrXOYysEn3E6rAspsfIBmV2YaI9d5WOVymOFahJFfmReNBXjoSEu1CUR7gs9hX/K/eM
Vj4nwk6ONqWFW4vz46Bp4y9KmXhpigo+9TTVzfMdzcAUkmCBA4WJr6ii+miU/rOqZu0p7SeF7jQ1
6f//7t+fKsGZNc6fboiGh3p0qr020uEp0NRRTYeuN5+G9qDS6I80wn3D0D5ZykiSWahf9IK2VT5P
6XVQMFVaMl8bghpYWsnoxYtIh4b5ETU2klC1DqjDIYHozCi/GGOhs35tddak1L0XcQ7W6Qddp+ZI
7itH7agcME5pNNre4k52K5S26t6Y7na+uSO7e3zI4ivxQvY1M9mFsD+Ub2kf35j6Cnqzg/kodON1
QIyGg8//jUK/RBAKlqwOqxxJMtSTaqaWNTEcippeYSft4v3/6DqT5UiRaNt+EWbg9FNF30oK9TnB
pMws+h6n+/q3nKh7y+7gTTAIqbKkEOEcP2fvtWM9hW9i9h+2LbxjHjE0z8ei3oxu11P8ltqF9vkO
yEPz7CQE3rfFNiTB7RrXLgQqZ26pKdgYokdFt24B/jTK0Li4OhN1rQiT14hlikAebwtiVF+NLWFe
jEO4bpNKXzlQvp61nPtueWNLGSGSJXVi5WCRXYdlM15cjegSOkw/CAfQE7u/tCT4+78nmjb+1HZt
nZd/aTL0j0Ify9OyfrWor7D9ZvolTa0Qxz2eKYI1OtgE1fALnTKr8C0F67hGiQ3Ay2tY15PmtanS
VzbqRPiqlwaXVlltm3hN1BfHtpLwaLCRLl9NPO+bJIVsW4XIVFNFQMx1xBaD4bvnGSbJG2lem+V1
Wy3ykKz9+2UY2h86bQM6z5IMSQSny3d5s1VuSkCZtDW7etvENrHOvfUZAln9k89s+w31ACa5qyls
5BqYu/exk9u/S5n+TnIj/WJiTe9waKJ1lkzWYUwa9COhjwtd9tdM8FYwGdpa5M7jagOg7o/S/+nJ
K00s9yX1Iu93P/ibXHMLpHCgkQORyL++BgQj6exPkhwqAsMQtNLWoCAewl3naAlWRjmcFfwJWhSD
6wxtAuigmrgPeDcg0wAtcnDXQGRD9pFB9Tp8iNik8eZ67aOvSbTwjeXRcSzbS1mB24iM2iOB1hVb
RZTLQFFGqWG8+s7wRYa8cZlIBHmdIB6s2LMHe92ttjP3NjRf3FbOyO2ZtqPzrqca23AreQlSDEb5
nKK3ty22t7ZJ/NLyLeSQXxlxhmgaW3HM6jF6wW1MCepMz8sV2BH8Kx7dzJ6smuUlq/ajF2v8J1Tf
5KX6/NTOAkH0/2xP+RVAtxoG8F+1W52RP28rG0VxllbkUpkORVYZON80UJlKKMaf7nrORmscHI7q
cqrRA3mwUNO8SL8it3yV5ECEDyFwGgq8f/wy/MQfcp4DfzznaZm+jUuHJRNtQ70lHTz8QH3vH6ys
9y5jTaAcq3Dw2cqfKJbGB6UgG2/+xH5axz+d1B77vOjeAmHq+7qSr0Pv4KirCzSLc6Y/Fnmkr7rR
XKddZr9ACLD5i/DjhPqosYvJxWom/+4J7xTEf247cCxbL+xwhIFZ+Hbq30nNJgAgmLGteOThUE/j
dysaVlpnXGYqd1SCxNog/DcvnslsgiBd8ouQJcBaixRSgQyTmcizuA8LRMshDC09jPd9jigcTqhL
lE41XoKSzKtOVv42GzX3WmkevRwh3qrGwQZgsdZrrtI85Y18wv2E4NANGf/i7GcegNIprcWOund8
0qjVn0a/T/djQWqPXpnWJgg9ig1b9jzetT3ON0Xym/tO349z/7tyHDbS4SxARi//J/LkNlYQkmoR
d0G0N7ndwEXhlR+DiOBosyg/4Z+UvYlQuu22OUsBt6hdXo1uMJkYdy+6Qew6FDB765WJc6QzZCGO
a9vnXleMC1vZQOcXfK3tBgqZBoPGbm/3A8B3TLUCHNBg1c22TNZWTOxE38XdbTmMWUWAZNrNu6jI
fsI0b25hmkFdMqu/YKLuJ+qVMIVYOos4QE5fTls2ieVex0n6UQ770vPZf3nwOcKK4YTRcDZyT5V1
99g2bvnYp3kHhSvQfwZ+jz1ZqYSqJeF5Ac8SoAFdzBEzhAMZX0GHXMjri1TSHg0pjbcKpHdjPMbI
y5w+0K737mlX6dkajgtaiB4aGfvWaNiiltsRCaXA1mZLX3Es8WgM4eH+p8D7PG3iEPZIl1K6eLlx
5r7NDgPVCNRDqt9QPtErmJ7bvChv6jfDeREOuvNbnZTe5P4O04F+GqTCUfavjqOr/mNn7czK9d8j
czrobfGnnxPzyTC6fNf6kICyNvdWd1qmFvL8cYvqsW5RMizQTrPyoYbl9in6jbhyvKIEROmv/OL3
26fQs0sdaxqpAtVVRkZKzqdMT1CA/VMc4jJc0miqAJyjzPzoBDkeHUeB/iYdeoAgRkmW5tikhGwG
0/Sk/81qKgLGVeTT1rqxX26DaQKmgMAo2iCyoe9BZ2Q5GHBv0HLj7DILeMLMd7ahOaY3U9XuQdjg
E+54tglbECA1rUMFzRR54+1iqErbjNCTC6g+pNlou/2sjvj/8taMiFKYgjxHqR387YZ/MGZFfwoN
GVbVIsO6Z4gk6HYbHMH5WqZJuSf16Hk0+Op/P5yZ07wn4PW+DEAO1PXVENNzStu+PYGYZF9vx/GP
Z5xMDWVek8IB7fT4hgfXuDEjX/v2kF89b3yVed+/Rmbcv6ZED8Fffgl8szmWJbshQigyKlBTtK+N
zpPPcDCoxJFEI6k+RozLDSZiwJusVgnDrWNfjkQB1hgNZJuzVOjIe0NP6tf7L2ZKM9rhbnRRe/nj
rkbmsst8BH9JimmjzBxvZ6nSnW5ITQJ4bl06AnyQ25VOetGHfeNCRQX5Z+9FZmsfcsQ0xdblMNWK
fiwzQDD/54tp6X+bs+5dF4xsQ/lxqVEML4DLbKCLiiLp7PZdsyrBeoFEytByTnpGHkEonpa/dAKC
tdPTiKFbI6ZTVNbD0UjYnI7x8Hf55BQmM6YkKQ5t6PmX2ko8CDReiiBLfnZ5qe2J3MJrHmhPEjTA
V8aihKs28p/wYImdpZlPlYzmtam2+bVO1KcfMAYWiqBd03RdoPIUsZBXlqULkimJBq5/bDU6xv5o
44Uq5FwfaI8XrVRMBjoW/aBwIrwSps9R7nLHYixfa641ncYwxHmY4jqnIT9/e3SqHuSMal3zMozH
ndBOVlfNG88X9RNQS/6E+C1iLDkAicvSYD300r//naSbKBBMGtPqMwnScFNZM8ZxX/8zFvG0SZAJ
HOjf1yxxudzTImpvy+49UaFKs2ghEEn6aBAtkWsBWX/IMGj8iDDe+uZg/cM9dvSdrNw5QPI2tp9P
F3xX4UNrZN43xTaRN/iOTpFXWXsqipJptM+IkSeeYaHL9Du5u68/oAAJNsht+e6S7Jno6fwrcIhE
sMaUrmowBgztdfz4lm3SBPSJiygEBifTf+kazBODaiTQf5WoKadDpZojJGSsmxoMRNrMgCcF97Eb
58/LYl/H4XPZGvaV0C5lCW7y38n4V9f19rtCR76GC73qx2CCWEglNRjcvxXxMCCS2vXy2QJI1t2G
jJRUw40lwht0eAp0zHZDrLMhmck71AiOJAjdsmO6CZMeMVyHj+XaxnZZKVy1lg3zjMEd+e09LGYe
x3901sVnSx9/1xnsb6CAwyqIph2Yf+odrcw+pP/e5968h5cB+VME47EU2Nq6YhIXgAe4D7XhLXdm
4wOxkbG2vLC+QtiU0Kzqi0SzhG8EfB6O9boBfhUGq3FwZuxt5asDIv6fxvihX2dv4ZmWmxEE7oWm
+tpWqUtjNeUXs0djOpBatBzayfVPdH7J9LVXIArix9bOf9/f5agWl6UeaE30q0MHIIIO0B/qcm1V
ylGxyHvjPDkZ6XkhgSNw0Y+x4BmkasyeufulRRav6wBkqkrTn3ryFI5pb52cqad7XVbx8AIH30ap
mjeXHHvpAxE605OrgwLMCdwu3cz940Um4qxqhIyeBxAswuolIOUQdxRIyQktFYoumLxG069wX4dE
7kC6EdhqdmOByXUeMoINCxzCHoZ5OXX6sYtGGL2gmrDajayYdbdbVtUkhBQm7Pnix60BHsdF/B2a
cHa82X+ZCVdBkz68aI4f75a7qLHkeEzdATkkE+Dr/blaslJexpQhBGAp/zpr1R+fupxieQAXWbS0
73P76BKg9ZKW4mXJ/rFLvI6Znz43fvacmAxrIrf1n+7/YBPTHQnjZmsQTbqOHbpnNDfMje00NGW7
hAFO9SuJw5MXGvJQuFZ4oXNlotKlWMEk9pA6SfsoPWd86GSASYg8IPfR8+eZZul7JWsSCebScdcg
PJijqWLKG1i/qGBIBXRyoCRBVBl0cV1swXX9EfUlATZxPK1Bnehf7FV/Jxaz1DKDFIXV7+YFrc+m
DRJxJuPjaNgDYi+8dmUdS7xrnCVm/+9Z9L9nM2KTUS+tt///9w6g6PGO4dJqWJDGuYQWoMINmCJp
WIPpNy+hBrSSYSJ6L21h7kaZiwNe/nIrLD39igkRw8fb/xRSIK7vLe1Seyb5Iy0INvoyZmCkv7os
PSQjO1N048+FmYWfjoueN8IfeCEPL9jSKLwEGNcPiOeYneZyvtod9PG0TbpXKyqVEASc1aQRdUoD
YVsordRS9y8HwIuMS+iOQmP5HdQlf9mMpB87gf1gaSCH0a2wuW3xu0yWTqqX0uFEejZs6Kk2m5Ts
IMKgOdRzNRyc2vTqXZTYNXBnOO252mPmEj5U18y47vMKHmxMg2USNImYA4uHiL0kkFRcQwbI2mOW
Fzi6sKK89xPqZ6wr4W65hAGFkIm/e8zulRCtAGK0y9hYN6f4Jw0pfz3tzz22ABNUs3dLMdD2x0M4
YVQ62YMXnKpADf3RqC98M90zy8tythwCmqSEm5MZFtVWvBEmUDxztvSjwBK7/IrLYcrfGZuVn4kx
n1z13DIRNBdwjH8sMFJTCMhhW4jBWuu9yRM0yA46wWV460Nx6tVheb3N/02RKyLT2RJRPNNwZXDL
HTSy+eC2WgLalvI9qOTn2BL8bMPRsFMre8K9ZYMzlrjX0hAHgoAbETFFKwMffU7plPuCZvF5rNGR
pxpWAzBb5C6oB82yWIyR/37/Sc2GmCdyAj2IDYhzZZOcJjvneTnSBW8yAaGLA+4649RWlb7JwOgD
3U3tZw0LHvN17T0KCQcF3g2BXF3ipQzWjLPtzRiIEQNXbGKLm1Gm7e9THyD5hxhdOYCVFhaQu8ys
CK6KiUvOASZ1sD5LugP/KTgsHgn8oL8WIYIAn42hBGhWNFb582ilyCgmyk6ys5PUzV81z47W0ZSh
UO9IeIt9q10XrfesDdn4+/+ehJROsxYFZ4tMCwa+GC+X5pQQuA+UovvqOkwCQj0/9Y2jFPwGLDNb
x1miLXN1GbXxzgyb6bPBW3C6L5K1yO63laub6L8SnfujCKLxftcV8zCuugZ71phnp7Gu8reCN4od
r+USXeA9E+Gh+hdMq926TvZhhWUiiiw2H0SFPsR4MLeFN1aPS49SK2PjapQM7dL2YKHp2CzCEoq8
jdl42nvAFvqQAHZfgc4rIVUZtNnpBwYH8Erso+rCWSeu+2HM1PTLFMekGH+KWwfWmz+MG1tdppF+
1NvSPmaz2W6834ULTdhU5ZPra+KWEIdXF+Zh1nh5iozmhXHhfkwq88Nvi+kY0VlEPfWb0JLgJFoV
0EfWEaf4DcExx3Q1SJKkg5SVZEpI1H6L0qNWZgk+3sTSeyCJCt0Lt04Rd5egok/d0k8KVZ0E+lAe
tJpRIpsQICVCoVVFhOsfpNaR6V951WP8G0x4B9q5sSAGV5u29Bhp0BfeRhsY0WI6pVV2zz8zY5ZB
jXlONRfmo8CTRL2l1hE1d77vy6Mqd3FvJMVrKNNx20mdLVBt5kTsFOEadT1/o65lrD/pZrQfHf9s
1y31CKGQlUpKsbm3Liwap6JNSgjNZhzgP4ZfY4LvgkjRT1tCb8XbctlErthkYAyCpq6CFWCPc8Fc
fo+ysN4Vbatf6A7+e8ZN/u9ZcRlNaJS+ljLX1VGdYJX4smwN36I6FH4NYSpTEq24Ls7EmlSPWZ2+
6nqq0GzdhPs9CobNoJ6Y2HLBxumk497foZpvWrkG+gigK9ra8qPoXAyhxW6kjBt+ziS9WKrIWx73
WUTvvaqw90oAKallyBccwKVSbiV8LG624e3osaXq3bm/RUVkna1+OPVV9jklk/aYeVr7ntqHZdyD
ekxexWkO2j+GjANsAwiJmOCXxgqv6pokSwgfWqnDmMjjby9PX5x+61ZG9GM3bP4Rj+enYUzNZxzJ
O/TjTKMo2nXTulZge9l+xLNJcytNXzXBdM3OO/xv0u3LnWuY1oE87QBvZuysOrVTqGXh7dsgx3O5
VHyM+y9QKOpdZwuKiz7R3mTVrbBb0t2dGwZOvsM7zXPRGSPriDICudhIZwU22VDjRk31H0W2isJN
6Ar9J5HF16Li6MzBfCFawbO1y30zWPoDDfmg0M4+tlgfp2wL6cjvI/Pm+063pxZP9uzrCho/DIB6
jWDLQI5ro1gtU2uSHfOn5ayAkOcZm252qLdTnitVwxab9p99DePqDUe9/S50C3xRbqHP8umKgzSQ
LOPbnqypt9Az/qJTPYQmz4KseYIoSg/PLLi7ll2t9OLuGGZJu+moOg4YY2rshulukYoYdF1X9LF3
1BfZzSByYBU72fSVzOmtc0N6wclETZHKDaN3/4CKId2NAiNu4jPj9Ae1H6DJs10+J8vHZrn0PJrr
k1Vs7bHQHvFtRo9yiJCiQC2CUko7Um3tGjXy9sog293n482EWTC0HoOiFvul9T64o7XFxJRulksv
qt1jB4SDeHOeDXL6Q34TEdlKN+cnCYruMLYek0C0z7ruf1UZQt280b55ApyGhqGmOplmb3oiZCFd
zboVqBk44SZq078c0jVI3H2CDvsnbLw3p5iM97FxxIb8PueUmtVw6YpZYD2FjG5WjKo0w/XXmtDi
S2APxRmY0y3XcYendKFfNZIBaWoUZAcH1WFsI9VdRwXRoPkhbKJB4zXQyExTl2SzpG+fhegRagia
leC76MDyr+xABOfHrrOel4dwWqLUac3OYIOKHbMoyx6IPh/oVmtPaLOzR4sRG/Rt218LFRkeE+dy
RYkJv36uow2fzOJgRQ0SL52PrQ7f+tFoySPTR737mAo6mkI/173mHWyrdElBVLJT9B80hXRJqpQV
nTyzjq7Lc3LOkUZhVvloR6isywfKriE8ttgb3kPXJGUIq2s0A9NMl4+n+qA2qp1yXwBp/8c3W0hj
x3ZyXC1/A28U/rpQkr4ZKOCGaMACkZEj3hCx22cK8kejI6159EbzMtiUyNgW9HdGmj53mG8hzlaX
M3vf0EB4xa8VE+TcyTWZcjOdQ5cutdq1C5b9XWNKnN6qz9ZZ5sekW9EhUxo/o2nyo2fKdp0Klsza
1eZH0lizx0Tn/ls+PMsXgGrDBJ0gSAqGJ5dOgxYxWz4tH26Gfkjct07jgZHn8EW8hh/WDS26/UqD
QUDcyZAQDSNPYtx3kdGZymJRIVaUGCwvkrKY4Vh+8MklffCMpiZum4EBsr/pyZYwaGY3I9lCgLFD
asBXlUommDlMBSPyUn6FfqpDBh+0p861lYYD8eqovRtaeVveg6J07BcJYD4JkvowOQF0cDyuh0C3
/HPooqztEqO9yYr2SExP9bNN7A/CE5ROS7pgwh2aydZUexdkPU5TgyJRi2ozYi6gTM2eMAea+z6e
zL1uNNF1jMrNkEj9wY4okUzi93aqHwhNqQo/TNNv1zy244Oe9NbaZgXfNORYX7UQ35jvDYd7xQrP
EpNYlv6ZpNlhB8dxaxpD9Pjfwa+YaE+a/PPfS5istnXc12cvA526lGrlwBhTz6CghpQz68KL+128
eHnVWbicTQWTlCTBy8btMZQNSAnZQs4b5HNFRxrDtNW/GrTTfUO4t9Zr00Pce81ac/DxDh7yaQLA
L64NXVhdkUFGgEeP2U42F8B583drY8p2Qc0di7Qhe77QPmzicS8B1qKVPbgVv+ko1sgpsCzgtDwN
koII77rxag2+B1mgIcZM8x4qdr+rkSDHh3v94tL4h6b1z11nNQ1GvEmN/4mBHcToHXqz3ZtqulRQ
+O+BW5fw7Lk0bCaHNW0fNlLVxK6Jw/S/Z7M1s/JLfZ90Pgoj1/ikAiSbh6gQsK1mkuwSJNCfU+Zg
s9Cjn5buCgo9b212vvwwHOO9g4/3FzHWaswmckyNAr22x2zMxB99oUdTfXg0H2eaX2+OS2Pdtv0a
e4S2u4t4ulA8h024z7lbL1nH2qPUdbU6BJPpkIvS75alK7WFvhYBQTlJ1CDfaDCMeL5qD4R4nhnu
of1C58jsxbr26iom4PIpEyAfyN9ilKMuly+Eif9A3u+wiVJix5Yfw2NUvV0uDdVFVkQPuqTJY94o
SIbaDUGuyi55J34tVzbrKxto9EsF7eutFs79439nWqL66mTjrqs2gRBYuQGeqfmzpB94C/voY+q6
ZMXnrkaKxxm9Zx7j6ixWr2nD+O9X455frRiq+/cury/fsXxvEUOpTkf3b0vrYm97c7ox/Mz6MBOL
HmIGZXYonadF2ZAMNuLP6X0wwdIbRH9vl8KpJq92qzONyFJvVhlRgHJVgzPwp0epEfjounF5WL61
a2VN01ymfKYILAxEH53iqUpPrgB/kWnshiY2AG99V2rrHK/wFYgHz70crkyktz923LYfo8kCrPT6
U6+CwisrPRAWGpMKPL/4HcDLvI+yp6iZ+rNXF8T56G7+3pTGUUN3bOtdfauspH1nROVmvvaWxWb4
4tEOWV4Ne1C83iTfHEM079mQzmckL/3DRBb422xdQ1oQ23JW6mynd2+GxwpKnJz3A/PhrU3i7A14
jbaD6qTtlsuxS96Wb+h8JamyXZdMHv7z5R8a6mFGZK9gbL33M3r4zUKvCbe+FyEXNIzgrI0VshTy
Vr5j338a57h7LaKyPY4dMsoKeOk32gIALmH06WNB3Lsabksy/ep3O6IblaBZ6oYvE7r9gdhSxsLq
Uku7V6JUulvRjfIqyZSEeMnrUdBO0Brq/DzRX30zcppkSHdpvIaXWk1/5Sy0wxHXLRVxxdRLoNY4
yCKW+wYg2dly8l1WCt4blHjrZXkcJfVgo5GYaCEvYm/X3abMBjJk6OmfnogQoXd/eW8VCaDvXp14
JG0oKrvVmOigqjr6G5n0g61/RPjJWEWGTfcCkFA/Fzml2v1aC/E8BHDEKzm+aXVFK5/q/0mPJped
htacizTQDvyy9p4kAOcyzRRj9RieltoiK5vkKaTxslzhIMP91fXuifxSdCMU6YPAq+CUU3Nr3cbY
c+d7u2FmBavYN+4ox9xd6/XeQVhWcR1LmFfZoBnvhTn+lhA5/kmIdGHz/ndC0/IAgyTKhuhtsHpE
9jUPH8Hf+dS4I1EZRUYic8mzaLak/tf/GnVr3vRprZ2pAqhlpd48S5bjc0F61roxzeY7N4zDQATI
e4wBbU8fFUY0lAskqSGbe24Lg7RgJRCKPRtZjqh4iHZZ9MVwnmQsjmc9ThiV2eSItRhAEDMmr/gY
VSiVFf2BywpvPW5JIzHfQpuGp11jKQFvOj5YHRO+mLlGh15Mwok5MdlvYY9wSStgXAeI3A4kdXVo
Nwi2lQF8N0w9495RtZZh0+OqHWQ7S9mxvFZP754P0SEq7Wxr6F5yG0Z9Plh4T4keZoi8vNbU9a8q
ztD5FfjhewYp0Qb6hsHQi2s4o0rSpjT7sqg+F1eRFF108AZtr0UG3qcmV3IwoRJzKGIkILdy1VXZ
qa6d6UoQkcZ0yq+PYHsw3Mn8vep1SOhJbW5dSPJfJtCgsq3GxzLxlWiZ4iytPWu3KILhwG3A1gRv
jqOyF1ymuyHg+rItnnM31Z6dWsgz0pJbo6A4y0FaDd7xLLiOYKfeuYEuBcPhn8JjyxqHWYXN1nJP
ka2BIin8/KzlE5EvQ+k/CIRRKotUv5lRUuKyhJ1Xp8aNIbJxS1NUR4h68eD59a/0ZalQqZ/JrL5k
t7kK563IU/OjMCExBqmnk5DVdbtujJh9YNWcdoRDRgYynMo7k1GMAigviE5OYqUY3JOOWJ+5lZiH
dI3WHhFrv1GDIFecqumadtR84ei5ewsvxVOSCtCHIY/WoRTZkaz68hpW5mfUx8FDb6bu+/IfoD90
39mJBQ+M4LwHsxqtx0hRhMIk/23Sw1q5vdk9emlHj7WNts0cOmcgzfqGuVm+cnz/TbrJeCHauX/t
tJcGWuVbQuV3LOOiP2eh9WxWXnPix8EBAyOpXzeoKtb5Et3NZHRFNTo81+I7NwN4V2OoHZf6xwLW
0dkok2PBAykl/2ztZpEFf8PbicFEG+rq7c4Ig1vcUJ0Lj6TEpEQwNPcqi9scQFCicFwbY1x/yQqQ
QtCL/DFTT9IwNS5VjsziuY4zpT/J+gE3F9pKe6i+09gxz3ZL3gdBjNG+Hxyom6X7llJL78uWVLLl
LKYHgpvBrXc9rrZdhOvlF4KWUg4rf7Yi6Jv6v1+SGqtFg8CPKnFZ3wDmpZC+TPnUl2F01IQhwIVN
6StEuCg92sUtF/P0mGlZgapiBNs8679c9MQXC4nkfvbtG8GZ+d5DP/yAjMZ4K536b1in8q8tmFDZ
rfkzF4wvCWavnlP4jHuXaqQlUmvHZ7p61ksU1zrp23/EvC5L0/kzasjaRDh5CGzRo6cQtkp4zBsd
fOl38xdIVPVNpGC4FfMwHIRU6OU+KI6xCRfTrfLiW1pQlNVAoEysLWrMXwyZp1tu9UStgaMhDMaf
PiNUkmU7aK/CRkzpTPM7+tr2nLQGwnvVQqgaamceVfLiQ0ojzctmL+iiuXSxDW7jAZzxisiZN88Y
9vTZ9KsufO9STSAbMCDFP3WGerXUnzshzZeilvEGu5+1l2o0JfruarF43SwPJXieO888NqMV1sfy
uOzeM41eJWay1KLg7U38RKk9pNhCaGQqd1aOBAMXACysgrBp4LjzuxYOIRmDjf5ehCgLtfKb9xyt
sDOTTmKiAu8NPNaVbyc3w1ZdLfHszBnLqtkEx2ykUVDHFJKFR4s1Eyv64opb6GSf7OPCUxpU776e
2WeEAdTDak5YtAQtJ4gpSBEJ32q6bJcmIMka6MPa0t3z0hHwIZ7RbGyu1dh0t2pmWXNmMayp1qnp
R5/Vl+4D+Ah7oplTzfq+yAOkrqPhq0dpcH+/Gj7qGmLAmx861bNRmS+l5uvPyZDeHNGy+hIasY1l
jJMhc//qYx4+NV5h34IguOCD/ApzVRXXmLjYfnylNW2BNLXNJ8mc/6EWiElypEU4+dh2VjFpJRB5
fdi6alMKRwJXdqGd2uxZDo352EkP7RF/1TckdWDuPcv6kZlLu7Ipfi2dQrCVz0bUkr1BytNj0ATm
ro/z6JRnyK6HKWt3MpiiJ0sA3B97kolqIGpbkYz5K3UFjckQD+RySUuNH9WEGuMA8lt2csLke/+7
1NWl1bQ5lB3L38m50wDNB0TFYvLbLDdTTJeY9qoPDqszDvc33RDUe3M5abvFqNPO+NZCIh8X707D
s6QKSyj0KtWrUjkubq8THa3ZEmeJelHHFc8ooSJDUl0KzUkeaQ1fGrMK/u0UQfEkW10cl62YVQ3p
uSXBrSIs4UmrkzfeWO2d9Btx7ANy8WobX1EoSZz0sv6Hbhc2kVlvXrqq1a/dnJ0tqtBq1QsyyVpH
L460gZuXkFrqKBrokDrJ8gLl9LWmT+BCnIpzWOvptL9fkxGGMIaoqlVlE+uTSOToApiHtW0KeDtA
SsxjwEPWwn2FlKPKNlqpWS+i8rRrSIiWD1R02QDeD6nGVtDNvxzNVYMtNobL/tErx2Cb+zgd5xGO
AqFL2TbGFhbLDtaY9H0XxRXNvdQlUNaMY++LweDejWMo/EpFKFw+1X7vYnzsN1HBFJ8VlM6BSxRo
m7XOIcr0Zr0sIWFJlyGL4urUqhXF6HXW36S4IfGk1xvUaJoSR+49qw3WS7N+dBmqDSRRH3rfHZ/c
zvxTRtNKOq39wcTW2ycouLf3TghPjqiOvFPQzgWKBTTFZABZ+0XyHuevE7f0GiKL/V5bpIUUjm8c
lsuWSQwYP9XZEbHz3kT2ptHlqbLH+GhQpl8Ei+KICHVTNTwP4o4gKitmqfC4wVHSalaJPaMpsuPS
//In1CvQQk/LlaG6YR5843WASxWYonVcyp/lANT22FdVc12uCI7rjjO7IjD0WcfTk1IpMcySRq2u
P5Z5MJIJ39SHujW0Q9OYL5auBp5KvjcULZ8uL/hIgzZHKFADqFKzmTrRID4zH352oKwdmUzgO1OX
ywF5lkUcIMA4ayIw2BfM+ZaPUtZOl4T87+v9Yzb4/J8dp7h/cfkOyUDfZTZyXa7ClM3FJElUiGdm
sroosNaNEbEbA5uihtmk3CCxOwUjYwpR/3vzLXdgic2JeexcoMD4n+4FWbgYSQjuSHVMbnZe+Kuo
88JbRrbI2a2ATyLQvS0vhX0rd4yn+NOr71i+YGmFjsJpLnfLa8sBdcSThXEWym2VAf8Unb/PgeGN
tWCCCZxsPePNNIlSy4MrmWDFidvvqGGcYsvmER/SkzYzMOB5AzSOUQ6421uhY0VZBmj9ZF2WXrdS
mIkpaU42PGEcg/W37QvgtspCgvoqW8dNEhz7MZIfBc8PWZOXEBfebRH+58VwChqGB3yU+le/sSkj
TbPbwFR8cXuAw9S8SAKh05TQZlBeg2c+5oEz72unQTJPGxtapTokvfz3rAWadgDIj3Ey2DWBGJCL
8yRezNI+kR3H2R7e4zav9x7pIg91OYyX+/RUmeWXM1HnNz1kSmVTEN5fijNCZmc2a5vOqsVV/VRQ
cYOnYiER2V3wpFf9phN+fF1eXw6aZsTsQKlgKyMACBIzgtCN2Ke5L96jtNQODCr1H60c+x3h6cgM
kzH7Ws6Iq8jvZ/fXBCsvjZoHvWjaZzumy91S7G1xbsWfWJEPtWk0e0Y8OlrHfqdNhfyaYz9QUujp
XIimv5iuJ9ep1eprO61RLgTzL7PAYbEs6H2CBgZ2N3u67DmukHAO7jE3Au84SNu8SHVYzjDx5Ben
2t0vxsS6gAciiChG4iYW92xsVT5hHLgsl25eM6W/3GYoL7ZXdjvY3P2GNEDGM7Nhr2n8Vczrzf9H
3Xkkx42m63orFTVu1IE3N06fAUxamqQRRWqCoFgUvPfY013F3dh9QKlbZIrNbDM6FVUskUnlnwB+
85nXiHeTbhm2X7TaPh5N4Swra4nSAiYSU9rdzfGgbJWoYYdYikphrlHfUUDZFxT6fVCJm16nuxU2
oQ+L4GvdmxTyodDApwmsrRpdsjGXnzUA7xbdk+80fT3Vr+Y5Da6HulthhyftB0K1aiVPnAqN+Egm
gFWIRYKUoB5gS60BeHj5opJA71++RcyUWTYaaF4s/doxT74EsZqsLKsCtS5DD0V2FtPi5c1FuoX7
ru+GbU+H5+ePFAtTxpdEWKx0CHZL2AfMXNkOERXBl8Dv5WdDYuKRinAFYBz8xiAMdUGhbLOojC/6
FMtUKkciwn66uvM1yPIjbtr29wbdy/dsXFRqRR5VHobaRrKU+UwzgphiLj0NI+XMyaah2alFOlxo
KGXXXuO3iRNooA+rdjigAZaeA3Q+mFOqnKu96rwKcOkyxqv5UI84rYWRhYbK0oN6KfC+/Ck3lQma
BKgbefky4VztaqK1YL/KBf2TVQFJjB8ZN3Bo5U+msbATNetGy0Xl01z++K5YWkqq2I9nevEnnSuU
FwwjuJCCOUeYiG+JUi6zSTKuxSWFywptDxvAv1GKKtglOcDC3F8EI6vYXINLqZ2kHmTPT2coJL28
GKCJkbaSUgEihV5IBHoZnDS10398bxK3rLRS6x2pS8yDmZHwZYLfuSM1zcPLz9D7HLYipRRswZaf
FcFITI94pBgXYNY5Mrml1+pcQWlWxWCTCNaPPw2D8GzSoNjQDWpcSoLWQ0gzWsoxMCBw6C+DuNyX
g1o8Tplhcl5G801kzujDTF2/EoDKUofoxUsAr0AFKhn0qorec2rphyRLQGOC9cZESY81TIMqUNld
vAI+iL5NX+KGBLxkby1fXr59+TJHDer4s39A1HY4s1q/R1eaP+GaiXJTqYx7P4euyo9DcRzOBN8A
VPKinSFggpE0GGmLFZj+wm/wRPn7lzZRhPMIYbSzlm4TZpKoRS7yd3k5IjwPnBnBb8n9vvPqYXE2
U2v7HnBBDeKMFaGJvYRcLf65m2kBFBLfSw4IMn33AqGpJAICiWxOxdjvqsGf7uXHSZ+TrZFlWN30
OFXkJYJRSFcl88spTBMSoTaKVy8v6ItSnlq1xvbnz0Z9Pqhm0FGpxMgNgJHsFKNRXyoo09lRLPk7
EBCNkxRYKuIvp3wOfTrMSTbcchi1Bz3DzXb5cY0bMiwfGOEAq1cKp+lnFHi3MhIBX1uNgtGkmMGB
GMoA7pMbLuif5GvTgB7iCA1jEFAjujDmIi5ikt2uq6Izd7W+bPPmUqDE/fVGUCp2U30yH9U2wFIX
VphOs9LMsEYKh5HmtqbSek4wDh8rUsBAhQWuVMlBMpZGkJILyPAQ2TcwYP8sktuwbeVnGoxgPLOw
Bh1c6p7eUoRGOac8q0jRPBy+hk90NxcOoSU/z/0D4inBn7JkQlspm3s/I+tO6WRCc0rmKwXTYi9U
SWdHuitrVpF15s+6vGlRYtzRnR13iLMIG8xER0DKerWOfYweSMVMmh9jemX0ZHdhMy2nmXRF9xqB
z7ARH2pFpqudtM9WjHcmEjmhrSIUD55Ofs7S6g47APNBjHwqYnSCbyOzld3ct8ID1TNQEgSvZwYK
ejsI1/LG6M/zQvD3QgwkcJpK9ezlT4ThylmAadD65U8/fxa9/VmQaPqOYiY+uGO+7algbbRYHy+m
0cDOZpayTyEdbsAAfvKE+DqNkhEVyBlxmSAZpa8kvaMtC2NxWSn6ZQwfzwVT1l8qMQ1xxYDNwqKx
dtTLgw3yIiYe0ojET6EVXlYQjicNRrzZtOOOUhcCwwZx6gC4hfkvwhaCadSWVnAtVkxd1Bmy730/
sp5BiISr33/7r//576fx/wTPxaFIJ7LM3/IuO1Cja5u//q4pv/9Wfv/x9k++1dCRhCZsGqqmyhih
qCqvPz1eR6g///V36S8aAsm13sPDUo0WWQAhHa9Q8MS6AJvxL4qunluU5r/JMv5Andw86SZGG5YW
lLfaQHJilphPhdXQulmf821k5Ld9HaJEpGXNE00Btxur1A27oDzXaUBjZtVR5UhF47IQ5kWMu20e
mwrqZlNUHLAqZCgqUoOjLAkeij3tY1HIqKkG/jOwxMMYxTGt4aCZAZ4hs23Cn/9OIY+B74HV/tu3
CNQr+xGIzvdXNaOBvPnCWM6KAR36BaH1AtPqIyT7QdrZL/f1v97c2OblRj9hfwJanFLF22//57bI
+Pe/l7/z9985+pXzCMO0pvjWfvhb6+fi4jF7bo5/6c07M/qPT+c+to9vvsHsNmqnq+65nq6fmy5t
/zZBlt/8Z1/87fnlXW6n8vmvv8NNztvl3YKoyH//8dIyoWjavZqAy/v/eHG5gL/+fnisH4Pucfrl
rzyjZ/jX3wVN/QOeka4aFphUUZIM+fffhueXl3T5D12FSqRbusQXS+alHPn4kL8mWX/IGIeg66ep
6HOIpv77b03RvbwmG3/ooq6YFv/wVVfN3/92+T/Wx/fn9g/Wy5vlohOy8lYafjuaLkqKIjHQ6+WC
pq4pD3qQeEqQ3uQSQoZyhB9Rq8WW++rGvLcyPx5JNt+OVLLYR/qZiWel4WVsBrItSBpqduaJHUBV
pLcjca8lS8X/CqSNJbIRGG9Hws6HJkejhF4+dZqGgxfKDc6gC3ntRVm8PNACuz99xObQBM/RuT3R
7eBVmDJDn6FNUT9OSUrrtRNLOsOppoyhpxMwsCt0VuG7aMibKDOWpYZEB7Jdl/U4Vxq8UgmIuADP
hHypmuZ404yFVF7QjdEar/YpmV2Dp2oQycQIIVtRCs1EW4EnUdoEQg1QanUOyw0t2VxaTb4a1DCU
sZo5w+BIJ4oaE1334G/mkqcZXTmd0a+gkZfopdRuKjOYQJ7KNAVQHBLqbIVYAB+2hEDUwUth46Km
ZozJmSlj8uGOVaCPW9Dn07wyka/Dua8TcXDMMyH9Ng1Io5OUNyCAA0Cv3RZlL7F5popjTh6F9qB0
47SpjGv8ROCpyQOCKDdmINQ1Al4ROb/e6HFyViRi3c9IhIr4WYNCr4YcsW1lVM/BSZc9iPiuEL7m
VgpcEppQB2t5rpBv9jVzUZjAbia/bjo+zSFJmL0IM6XinzqgNpD5fd9PXtkrIdjpLB8RYJA6GqNU
0LVuF4q1L2HGPBvGKk+yrnUFP1GHnU5nlHQnMA9im20yEzsYzyjwp3EqeNWBl5aqgG/oSEdgTTmk
kzBOCqhjmMaEcWBfoKjW0/JOvbyOo2vTxBfWTsnkhl2oDX6xk6JW/2KlQQ/XAshld26atE2dupYK
dFspCA2flFmvg09UlYHXmXrit4tKEMxgRCdE4NJQZwUEsE3M7sbYCMmypsURqCxm+oVlWbaoRWbE
z2I8SfMSYlfq3pgRedkumLYJn2dBhxVuhJm6TyeAfQfwQtZwDsln6FeBiRwqcUjXUVeMZBISHlRy
R3UA5cMcTiUNb46uZlV3dfUNlp6UnAU9/0PzK2sVG0yIniGxq+JVMhHrIJstFdnogTbHU64sMkV0
GvSbsJ2Ab7LRwIHYgVKZjoRbRF9khrKN8xSFcXqRYAnRcgridWOk6S0M1/m2EBL9ngZr09tajN0j
0PCoRheiHqm9mSCIFn8B7L7pY2nSfQqcu7V9UEQQWOA3apvW1yXVVgDqt55sVlYJ2Bs3FinysfKb
lCkJtrg40h3OmhBurSmSk+1SuCsiDS7VgnWZmEG6KUZ9Ci+UpBSlm1iFUEZHqmkmb0BtW+ft50F2
1GbxlAJgF8W7KQ0E6qs9bt+OiEKaK2l0PpwJcSffGYpoOM8MSuNbcRHTWOnQN/DapE+qI4sziuXN
ULd95vqSiDV4ZxQZq1/CAAKFgZowSa+hu9uaodEdaGYdaKeImgTqAG0glF4wtFkJvgTXLzcvwHy1
Tg2msTDuYkObhfmQik08TWcICiuq+S1vCPsLNOdUAfGhUMbM5Fyk0yMNsF91tUbLXZG1obIp5GFl
D/pEIJW1KoSiTGOwcImEtRnaDSBNFdDgiGMTkzK6FEuest2rRXDdwpo4NPKoDlDzpDZED0g1Y+R3
alGxK+7zjG+YVDznZUMVq+phRV5YSayi3tAPwoU0z2bljjQX+zOqStBBO0LGPMW4fkJtf0tLf3hu
JznKtn6ew8+ywtF6ajuhy6mE62WP340y4AAs6dGt1NHJWk2I5sO3AbyiotARdV7ZKPI9MKjkQqq1
7loA6gvLt2uTvUaLLsTVQoR6iE4fS29G0ZU8acTdHp/y1M8/F0JYKGjDZFG1jhBR7LDVHKtor84j
Zg9SG5iKS+EC3by6HwN0mYVZLz387gEwo+MQIPevSMmfMmL232qsanjEKCEVwADNXCGXz2mmXIqB
JER7U6+nymFnY5fW817TNzEyEdijDUMZuVGsZTgAd1V/VQVVXW6A1+FgoXRlmuAlMSpS6jVWAK5t
bnu8E4iOP8dWXOebDlbBdJ5FM2oi5BzZLY8C79wsGPWL3pTC/gZLuUn05oz+jK0lAupNkqmO+M/S
f6bRSfpUupD3MMNIkPvUoIhAS/WyOMcSXUpSn4TE7+jDpGmaPwZ1GJzVIrZMlA3Cr75V9l/I+VKM
bLpsDEBhAHDDf0MOAwxl66m+s/DnPE/q2m+cDqG2ylVVLNed2PTL2jVyQI+LYutEYo/g0rAyKELi
YtdGs7Wa1FioV/0UaQeA8SjoUQ7DyrEN0dTHra9pIeajjb1B52nRh9IA0j1KVQcFNxxk3j0DkPTZ
KKMecxRKdepa7UwDWFsAuMPLfBTI1igvFBd1Bw/GBXDSJNiMG0yPrNcChF9pqC/2iqaKxkJhjBGq
uzW+z6AsNGQ4qOvJW1OL5hEaP8Qmu00xznIIWXQMd4KhR2I1itAUnFotm6DUizNdGaubx7USTmll
o6oh0I9jMzyvqSrvpZDStx1kPk2CzITKvxa7RgFnPPdpjd6Pv1hNFzqm8EMYpouwEsYk+9QyotJe
kn30S8TGKqHtFsNsXMnSJFlbpOcHtLuyOQNOqmWWlX/JC7FEyYZjgwpySLnjXlEokbpaj+3J+V/Q
oNWANUmIONBBZdZEsQiWukVTIT8riYFFO+2EOn/EpCkNgZezWF1ijj7Z/cVPBp5liVxBGInlcNHR
N7gctUSKP8OAnIL1X6gtxY2u4CcRWxI2a0NbB5E7wbMUMKUQscGgcKi0zsdBq0S0/yqd1E2R/o+l
EB1LqqwScROkv46PLUurmiKxYnJWxRkmlJeMTDYf2JYsO5PBzsTdhaSm+7xAiFWGcW73SxAyhQPt
XwGXGXGkQFJBdPv4g73zuSRRMkSZ1MJghh+luWqf6BLorMRLjGm6oCSrHTAfH71uAE7y8VBLuPwz
o/5xCxBRhzQmckKYR4F7Txs5UmOAqTNR92VP6cHW1MXhQC2JrdBncrD50L8P+i/lm/9cMnlZPiOb
UT8/t+eP5f+CjJJC1Kv7/0tGefOYk2OedU//7/8+vs4qX/7aj6xSF/8wDQXeJhZghoJaI7Pjb1ml
9IdoWNBLDIvcR5Z1ErofWaWk/iFhyYSQnqZJmqToPOgfSaWk/GGIhq5YVExk3peX/oWc0tStN1OG
0NRQREMTVUMVRT6gsRRpXhVhkLmi8hQjZ6o1piOI4R06HOgX7pIvsSltw0xyO/KTQUshLbOgS1zl
TEwVa/TzCm3EnCvRD+2YrIlK3WiEoY78ymdJMC6DVFqRINAnyraK9E2GKSeEM1Bl0x0wgmmokNZV
txHrdgMRdYcQsavK9zIQbxVZAnr3rlJW7CBQruCs6ZGwopN2ryeDDRTjQomJ2qEal9ETzooK5mug
WPmvtJtedGsN+2wJrWuqk21PAIc1+YiipGRgX401TRWjGA0hKe0I2ksEIgwDPYeIdqngwtVbTfUF
4q5OZh7wdrKDGog5R0bSxWsNh+K8v5vnuypL133eX7cZtwc3g159TCooc0SdlfqAuCaNNXwoRMNW
itypsINPgC/OqGIB3KmkW6W9TYcvpv45MdQbYoMbteYciWYvrgUnqC+Srl3PMRZ2eLdO2QRvJXIw
DHBShJDl5HMFtDLwC7c2MjsTZpBNuHyW+D5Fawm9x4aaLahd1J/QVsxBxjcFhUzM4TTtLElGG5MF
S33KZkKKmSSUYB1XwkPDJ1aGaltL0JEWC169cETfPMcvyGu7eoeqk63ElIoDIO4kFMWUeanSnWcl
TJZuXyBnYOjnsZCs9RZOADiN0YcSdlfkX7UBXxYJgpR6ADdoazniDsHdXJS2YTw1JsydJHEiJpGk
oAGfjftJ3iOQyVkpb4Up2BjI3vZo2SlwkGlslxEeS2G9IdK7qzDUm5gB9A3BjDsRXbpkbpwMsSiB
hrAgd16b3MIMfvSbB8Ju2wfB2mMLF4mtB2LufqQBPehgi9onH/EKgphDKYBXmLIHBbNI0VIvrWCg
+x0jarqdosUMCAmKOHJnMfXaFqPwGoIijaEuQp8VA4Eovu8m7N8XOajWm8lN0aiyBwnuN9mNgo5e
U5/p0S4xtK3B7UBbfpOm0RoYHvzZp86qLkMNk0P6a8Z8l5mik5DFSRrwPIOImKU2F8xLDF9NWg5Y
fxbIwaI4s2+FxWhodoDsubVaAXziTNOKM2SDr6oKXVzLXlhTjTafV+l4AOBG9ZWefk/xpDHtMEMF
vNbXlZKj1QWVeq4oKoDSq1H+gNiWcbLCxKBLaHcxccmaRtO6L+7BGaKS4Uz4+WZxd5tVBw2bPz1+
ZjbZRi4BxP8aBc8RT0rA0Vv5M04r/AQGdw4fBa4/qp7MFpr8pk+pWVjXZEFIHHypEzpN8MQzZL2n
6llMI0S5tMMiO0Sr0xO766bZ53G0C9VHHdhej05DWpOpadeJIawN+UZij8h6vN/1aY8yjKsTEGfp
ASTnppM2WfVlIqJVWnRVEA+rxt0klas6keyZJ7FKzWRr4TlFMuDp4U7RrjqQI0vNCBE4rM1GT5ry
XS70n6r8s2y2diEXXkcJOiufUPRzO+AWc/cUFbdGcJ+m52bDGujZI7KDFTMx1W/oeG3gk/Ge/H34
3XPmhhp+P21vt+onffY463eTkLAjK2tF+Vpqsh0wE8z+kzYqV4qyCaZPkbEF7++obFV1s7VCZLVn
KI1ZZ4fRo2A8kEpgDYtaVnUNk22uHujgrJfmOOK3tpkg/4Ww6khEYhkXaE04ERbmwB1AgOY2DpJO
gl0vKOUwLbck/bbVAKaJb/Lwlszeq9HrqcYDzgpuwI5KtwEOZEjwX/PSxN7Hs4eNFGOy0ZEgpG12
nkcxKlf3TT8C230cMFiJeQCJhENhVDG/ertTC9vIPhnpOdUWsOdr1DQ3k/FnYdI6lbLrLs9nO/bb
2zg1qJDo3rjkljCMZ/q0M1oyQtBhtQEFQ7lFYdIp9adY286B6Bjd7JbJfYPZoGR9MtC4bbvQkzGV
DiYAKuhBo843YLY3T8MOXIOTmMj9jMoO2WM7yRMXgzNL66AabNDBcBRkL80IiexLWcHQU/0cIihF
HGgrQck+127C9KwKsUPspC8WTyu3+k0NRpKZgXFDgYhA4nb+V5Vt0DKpgPg3RZF6ugVx67OMhKwp
8rDbNnMhuOxEts8WoUhTvGsq2MfkL5w4K5X8USquEMra+2G8mfXGlcrpsxpjN6Cam1mhB1B2ztga
sCMjzpEbcbgYpauuRVMpbz3MRFA3UTaLRbQvZQ5dZojITXqXatMhMDSvswyw8JoToGpgN1VMzjg7
FgeLH9YHsUgvRYQIhTpxesN0geJ/qRvJjbFENWvBkzPdsxZVALmAtSlCbsd8esJUFGC5WtReaejX
eh9BflPdoImvIlndBlRQLQFQkES7rkGNoRsfI0xzChy7mUiXMc2dtjahE4UowzaPuSweGlrCEp7P
ZZPsholtKkXsDMuy2s/dibyuFBTXSu+QfQdu+KUCOl0MSK0HFj6u93WNuXg3r6tJhZ1zaWRfc0qS
i+0ZapOsgcweZ6zhy/Eij0g9+2mN5pyDj2MqoIrelE8UAhwRJ0eRZy1moqs0tYukoZrdQW/yYPIj
TYlKN1J7kqR5ShysAtBpFXtLrj4EVKjzwjpQ2jynlurMBmal+XWYfdbExjHzxim5cT4A8ll2El29
mAwBln3nyCHavDT5FzH+5fFWwt7MsTel9MMhDnj2vkw/TemXRsRiqtN0R4tu5vl+VNKLvliVuKgI
Cit+q8v44BSibSKFGVaYECDmW8cOzerntvsykuXqI6gW+b4Ue8dCgmyS7wLQBwEwrJZdr33omi/1
NJwPFDHqTnN40E5v3s917jbBBfDVK5Q4NlGtUOb1z8Apuwih7oEqXFrU3sbaWosDUqnBvA5U/0CZ
7ipIu52mGSxJai0IOZIji8po9yayOxBT2hbpHNQpxMzc1vK2tT4DjHAbnH4tUWQXxJdHD8h9rO2k
tvvA+jaZHGJ0vKPGqUxo3cNO8CE11NoZ3puskc6lrsYprdc3gtWf153xSVWDp8CPV0YmIcRaSSsl
yC5RQbVztrySq1QK7Ryl3UttAGCT5TB+kn0DqnhqIhdG5b0vSJ6Pk506iTthNpyA26xU1sEwCIcp
8zVWe5GU0UEdZLegqFhaIrJXYbhWp/gc4FQAQSO5awpOeh95iwHhGiHWVqmGFR36qbmPlUkW7cNo
WoH3XsGLXsmmtO4p05q9fhUM2XWMACDlZY+KhQsKyczYobkbkWW6uPCstEH+HBLloibpjeU+7cV1
KDdfrbm+UthGdKq31ONuMyIEFBRcJDh2Ydqu0mA4oNrkFUKxVaJ6O40l4HnfodIH4Hm0h/FPAFtg
RM5winZQNVup/pkEwLJV7mSc1CK8WbrkKuM+RRw7kYa6CUYv+OD4YerJnDEqvh9BGN5FgeJmIaUj
9O0fpkamwJR7NAr2wBpzZPRHsXlqqz8rSwKoE7hTDQCsD3lXk0YDjs6CtGlSxKvretfCYhLF1qXR
+/Qq63unXfaSwf9Mu19yKIkOtiLqoqYbFKre5lASUAlVMXFBb7zRVZ3cTbfKQV0HGw2FSDvd+7ft
Hi8xnLpscYVQwud+cfyx87V19vEnkZZawvEnUSRRI6kk4QRi9faTpHOidQkdGj5J9mjcG6to19v4
Lj9Ft+VF6qVraXtixKWq8sGIuvh2xAj0nCRVLyOiKOSgErrJN6Ojrtq15Vq3J0Z7Cxn4fqfhFppU
eXRCH/3oTovMTrOSJJzLz+l2bfJV6GrX81pbyyvcpFbS4T8c76imhOJkEeCvkrqDM3izi+lHsSGr
6r9Za+yNiRscRfc+HvNtDefHJSp0RDVNUVRVPHqEoq5lYPBIyDNpooIsUE+sgBzDvVBiL0bX8OPh
3lanfhlOOnp+RSfpptEwnLiQm7rJ7pRvIhjGj0eR3p0mS3tdUmiW68dXJYTa1BRNzzA7RJ/Xybr2
lJ3ioOPq4GR6qhT43jRRdRNUsaZYdK+Wi35V1BDnTvcTS0ndfhVdz27jxC6iGejh2tYafVRQ6P/G
Q3s94HFvPqKsNwoMqKG6u2Byhyh1fKJ4U79EkePfWXQqjT7ZpDhE+Wa5/lfXJyOuAwddS91pxxFs
Rx4IDlxcbKT7V+FVVpyoYL779FRTVgDdUGA1j9v0fSzjKOMzXuNVd7JXrevP+Wd0hx/1FTv/ycny
FhXwfU6+Hu6ojGlhvFWaJsPF29ENnWYduomjreNNvDNOXNp70//1UEerDYpGWY4RBu9RoTrplNt+
fF3In/6N2f9qlONNshpGvOQnLggKmMN8tEmAdoZnrBUv3GmnZsfymY+3ZJWHZMgoNaqyfDz7C8Ho
WIbLpkUYdivZxRfqcqKjrcpV9YnaARGeo9/7dqqs8nWx+fhi37uj+F9IisaZyB59BOmAeYNDV19n
Lkg6fyTXX/QZTu1a0ntThJI6a9sADfPLLklHzIhUQV+uEVWPMzKgvXiAGOyqn+P1xxd01Fj4Ph0t
BVcw0dIoqotH0zECkZ6bmIm4aWGP9yIP0NgXz4kTf0Ov9Ex02y/RyS1sgRQdPUSYN5qqUMo3uZHH
G6YOwUny64Im1J2PZqudPfZnqpffhG65j84I3cddFLrk8GepB8ITFQZbcJNT2/av8cSbT3F8OqBk
iLRaAEp5Of/ih0m1vy/F6GCu1E10gwqHd+Juv3vh4JyWcrlmYKvxdm9DwxAEckc4nJ4tt1rZ+1sE
nnbqqrgM3JMnxbIxv10rXOCr0ZZP82onHaRYBBK5dPS/LKGbsSe0eEichjsLvcyZNukud06O+v41
miidKZKlA7V8O2oD1GbO+y5zW1dk/6Zc4vb7ZT/IvfCq+r4g/6X+zP+2zovGc/o7lvSXxovTfX18
3XBZfvtHv8Wgc6LIumYh0oN1yet+i6n+YWmSqurEVbKoSMu++KPfIit/yAYRpaXSCrEMfXnDv/Vb
rD/MZR+zaMIQe6nKv9JukY4CE/rIhikZpmrC7SCIfdnWXk+3nsoerX595X8x1/NZ6gYeZZOdfE/m
vc7Xpyba0ez+Zbij2S2kOo6YQBRXfdojln+LBhoWczoFg3j16gEcvq+YN2Det+vol5GOIhICB7Gp
SZBW4RhcijU+L0pywGHjxDBHwfEvwyz71av7h7N5AC2X+xeHXzNr8bfbZd1lYS5VyfTEvn+09/0y
1tExOsr52PfDRGaRPQ2Bp2iV/fE9Oz5YfhlheXyvrgaSv4oBosxs+NTjMnmXXxYOisXnSF7blMYf
q1V8VXz+eNBTd3B5/dWYeSp2et4tVzV+zTJr09J1SqM/u+YBdNmJCzwKBX65vqODEwNGX9QR/V8p
7UBXZaNnD01x/59dz9FWilJQNyOmgupaBFOfJhCafGp7nsmJO5TjvxYtHl+QfJQszY2Il5PJYNZ4
E9PdUpLt1H/7+IJeDrhXR9IvgxwdgBgZlejzMCs0YjaeiewRtq3bPf9tOAkdKiqOfymsx3V9Lhws
PJtOPLYXfO9Hn+Bo20CMoMRil8XceP4asOm6J5GanCW/j1e+23xCXfnacEYHHS+75oNg5OVRv3Is
WG92d+LjSEfx7C835GhvybPBlCeBu67ctDDLvdzF2pekbt7LD/MVFRVEZjfKTl+JG0SRv/6Hj+No
y4ERLTbpvGw523xrYR+6aRx0dFf+FpzYNlmX3rSi3EzKtzE9lLi95vv5/QbO/y9srcfhvGJF9ZCZ
prySixYxHgu5P/xIKuvPjy/0xMYgH29G4LmmuGWxGtJZItw1PoQy7O2zkpOjrS8/HuzdvdWULIla
gCyb6tGq7SsRPqRZK6tYC5DCoIkCJOzjIZbP+8sk/jmEdrRWk6AHsAB2cGWKD5UfY2gOzhBVrgJ0
0McjvbvNvRrpaMH2JqpzSsydi/Jvsy87skYzTkpPXM+pUeS3GzfchA7JD02HQEopYziTos+6ZJ0Y
5N1J8OpSjpaaBQkHZUJMp616uJ27+hDI9OAVpTkPIV6VGiTGj+/d+4v71YhHywu/tyEJM/Ya6cnc
VTvJBTjoGhe9M3rhRW/3jmmjeOIJD8AL9ifGXm7ZR1Pk6IQHGND4OJbIK3FXblVv3LQ2ONitbCcu
1ZsTs+TUfDxaX3kM5k2M0ehp5Qh/5ae+rzyqOOjQXHx8WacmytEJLytWbXVI54KiKM7QY72rDADV
Tbj7eJj3z6lXT+7odG/howAEZmPE+xwnqFWyyS5w03bHr4KTf0PfCN4j9TbZzVzobuVo0/jbfvwZ
lBP7yHG9G0YXQIIsIA0G0GICB7ahmdlpuzchjimo+YTrrorPJ6vZYVH8uR/rTWWsYJm5ch88I5qP
mYb0NKZtZCdNvQ2M4ryawA6ZD63/OGR3SIE4Af1atLkdvHccqny23k0XA2iOGpwCFc1N0c/RiVVx
4hEe14umUkdzYZj11Vg+zPN1qT4M+qnHd2I+HpfS1RZEcZmw8JCKG13ZUy5rhBedZHR1Z95kTuUC
dziTKdCmdrLunflbe5deK4/11elqx/ufhVKHrCooNEpHUxbRwDE2B6YsWoh2pZxrYgp0/15pvnw8
X/7BnP050NGcHSwlChuVG1sTQzBlPX8rrTHa3EVr9JCul6u1tvVqcAKHnrt7ag94f7r+HP7o2Iuq
2UDogg1Hn29VUDuSUJ3YZZYL+HVL+/sIxxGq2XVDodUq2+k8ns+ZCHik9cSsXgGIPss01UNKf/3x
TT1xUS/3/FVGURYW7baGg6mwwLTw5AKsBD8e4rgA/T0ENH9e1rKTvxrDNPMoA/Urr/rVEvvRTr8R
nOkp3GSr8NOpDsz7Wfqr0Y5OQT+Xi1KL2Nnq+/KsuEj20LEqu81sgvH77KF9lrNTF7i85UfP7egY
1CQoa53MalxqtrLT2DBXV9GaCrET2+X6ZI34/R3m5w09OvoahPQmy+ASk7v8dj6z9rGbOfVGeMwA
GDn6BvYsIKDrE4/x1FQ5OgMBxkddseRPYGqgyaxAYIGMpHGRbUU3W3Wb/PxUgf/9JPvVwzzaW9Cx
NCb4w/pK/TKupJVgl6vYTT4lDufE4+zp+9A7Nea7CcurIY92Ga0KhaBFHQsWlbZFv/tBgFAGRwvs
WmTHMjCl5mtV3Xx8c0890eO9RZjq3PfRuiyExtGQhlR1HGybUzD7E1u1chRWY1NdqPPEFiakQCGK
YABMQZetlG4mZVx9fEnvb2ZkGSYFfsA6R5MUKglm5QWPDklYO6jOsw75CLBGIJbd0NpnzcnG2vs3
8eeIRxPUl+BfZRrLEB2oy/4s2Qzn6aXgIQi17s6o0+zjq27z8UX+gwn6c8yjCVrFMi4dPoefdBlc
L0u/W6M97YzXrYee5rY9/ycWxZKS/LLdADu3dCrQNC6PJguujxQGB64zP0MQ6TJ0e/sJhuJB3pzs
nry75n8OZR1NmDzWGktDN3DVuoM3zV7oRNGOpEJ3MeQFTK27VuJBlTm1CF+Chg+u0TpKy8pWyf2o
fXmW5lW5zQI7vwxX1AzXiM2uwMqswn26C1bCiVn7/vHx6oqPDitxHoHR9gys3HRedZHsKJmwlxeU
+FbJCtDZiW313SX5aryj42qogo5WOOPVKQ69KmBoEDStv9dH48RcfXdBvhrp6JQqVTDC2nJlveqp
ydOAC3EgVmD0MuR8V2LvnzgWT82dow0gTtEoRowWlRKh8zqz2Bn/n7QrW67bVrZfxCrOJF457kGz
ZMnWC0u2Y87zzK+/Czr3xNzYPETFqUryEFXtZgONRqOHteqA81ra9NUrlZgTDxQiTJli7N8TZwVI
Hpj/rdDJNQZPyPWhoRPFtQBYiKHocE495wQS5tRjAKjKovnzKhRt6Sa77w75EX7nDMh5e1/WplNb
qUh3dRU8YQ75/2/dbEEzb/deNd68SJyt2g6tV1IYlwKGxwqMirANQytADySjf1V39LBx0YTlilHl
9HH/EMXxcWjGc2tWNoZL/SWn7X6G16G31E6XBL1hQKDD4KL4ioAIQxo1Kp1ENI/7K7J/YgyR8UmV
ohOKIy17U5ojEnkeO+IWaMfFBCgnOOZ4IQBLXC5+A3rorp+xLNT9GcfOM0+5G7rNAfx5dngLsjov
cyM3ut3X8DPQZ70fGkQ0RQYzPf5h7CsigQHgdMhV7gMfzZtOeiuf0oOE7sgzOvOtyS1cEQy4FjpG
XFCU8iLarSVey2eMLgXDeyBgft5TezAHx0uYP5jqXZMdKPUcZzu33IQsagQIMECUQM/B5RorILBX
WuDhe/Ikg/yvsko0Hu+vJ12u6+XE1Bx+XSYGYXxsYICjcQBBpFcHY3maDRPswJMCtKGGYG4JIHce
ULWm132hWwcXTQd/C2XcbYsR4zGSQW1Yyi+Y5QOWTWNTXpd9KZ/Ls6cbs3wzYB/EWJyQ9NNNd+ke
5aj/UEA3UsSFg2F6FxGfk47JEewhYL9U7LbFPFHQgkeMPAq9ZnUUMBP/P1ZTG521aFFGc3usYqff
wIyHvIlaI3oT/sCrIbuEuq0sojArM/4GtHF1LbQw8Ki+B3FLD8x56cv+ymyuPwq2smJgzyW2zUqY
AfsmYN4JkIqaPwCDJIUpV8nAyUpsmu9KDLPNgFQlSoNGPC/VAQVpgrI0c/cV2ZRgguwFA6iKpl09
0ZVhCSSjNQBTYTYASAi+mNI8evtC2ObTz0c6Goz/liJfHsMGQ4YGiQcJj3Q0FiGrhDk217BRHnEx
hy1wsymb24PuDR0mAE/GHvs2SKJkLmfJ67WzIWDWhDz0aHTa12pLiCISOiCJgUs0D1wqZQIgIMC4
oOElumxR/DMFRCMYKfl3Uqg3XV3RZd1raScg0AEF5cEQxxvABTgxWqX3xWzFb2tlmEuhHssMgA+9
4hFMk+Q9kn2jl5jvuaDeJuoZGCYctT77g1jXshbI3AJqBDxUMGIj3AYDRxQZOKnVQ5tmR+QeMc82
mL+GwPgl9UjHlSLnWG0mjRRJI4AYUiUii8y5GqVgMADFYXi0FTt1w8dItKJX0QPwh5V9EUWOsltX
xFocYyk0phhIVBhe3fS9VSyYHBnF/DFpQXy7AKipNHuOxM+a3N7yMj6wk+Wx1kVV/DxxtDhrFh8A
k54fss4K35UBswJ+dC8arurQ3rjcAxHDSwdmamRaweyYgvTjDpAP/8rIDCa4ShNM27amgMgDY6kA
yrQWzEuhDoF2w3Nbv0wFr+mdc0QNJsQCcKYRBxmNIp36lVjo43SATO/QTrXZQ9fBG7+DiyeScXV6
BwiKZIRXwJHyAxm4eqnVx6Ozv5KbHnV1fNjh7LIBvUBXYSlHe3LaJ1Cl+fHnEEFolyi3Y0SaE0lx
JTJnJsPYTNMUkKj6wPlBkb2249v6q4gSt2zFTnDHyx5TE90xYTofv/Z84lQn8ZRhJVXg/BU/+vwm
zrOXPDIOoWb+EJHjwXxQyPGDW/fhel0Zd9u3qbD0AF9CxNM9z33yLiaEU1+hP7GnF+NqB1SN6j6H
iCEBLIoE5IVgcNPmPug4D1ieLoyLbdowjynriQeskVshV1+nTPy6b4c8a2fcDGCoEjLn2COAwVty
Vn9gYCDGIC/Pn3HWzGQ8B4hlB5CnRjjI5s9IuJsGtFO0gLQhf/2BPquLgXEYmOWaiCAlmI6ZYqeN
fuZh6IPmm2Nkm9qspDA+AhTxoLaYoU0epYWP9YuOgJyeMTLdyJi2ihXv32mlXJ6kUqhlwLtAq6jo
CqDZ1KDgyu5ijXDK5gr9oSvTXilGFV8FK5FO5j5tU2yTl8kW+JnDp9rV/eio+3iCuePrdGN4eHB+
GawJ/UrVnfoVnJpWfWPYIMhBLmwwHFpZxGgax2FuGurqy5hDh3kJYewK1UB+SrYkYNVH+UkGcMD+
Qm9HNSsxzJFrA4B2iAFWevL0Uw+n3EOtwAI2LM8d85aaOXmZAYJBtcDVRichVFs5A472RJ1xY8MZ
2xVn/TazFasY5lPz9dYKSaAboY7JwMjKjubJOGDk6WC892CkKuzuu4F0ReEm7xK6zXt3f1k554Xt
jdXERJ2aGZsXB89DtYBI8m4CQqoCUt59QezwwOdDZa0lczJn0Zy0RcKqFjfNUcL4zIBsjG7NN/z0
9+b19ttUPnPFqwXtW5DTYGQaFunRcbXhoPgYwfR4PWI8MfSSWImRwc6VTiViTxrqKofUH2n7us+t
VdDfuT76wO3FgAdC5080mZWclNKnKRnsIzlWR0zS36vIZdEuHeSyvrX3YFPihLibyXQ0yf9XIhtN
ghzHrAFFaHjyY/BIdRNs+RjftKWFrCLEzU9/YhwYoJRwiFUJSFKXS6nOfdk34GT1gJhSg2YOzXf+
AFyUqvhlAHmuxbR9JxBE0ingDfZlb70gNNFUwI5r6EghMaLB55bXMdqoPaFVXaUeHoFFftflE1At
4uamVUPOjbH5QloJZI97ki5g1W1xsYOmENBnYXkicu4OS3QQO/02I+EvgFe9j3NfgFMUKDiS1r/P
efZ9X+0to1p/BXMdA1soM8MEeBQFqDQk5USQUtuXsJmc1jBnoRI0LJlA47rc1FoUxzkCFYuHJrZj
YAPs7aU6DscI4S2giDy8U1DdU4+KPzudHXtcK6YehT03a/nMjaFoZRKbE9E9/Rajz3fxKfAad3To
iAm//Ly5nhgbQh+NbmCigQkEUtA8JAF9nAxdLZ1mVcbAV9ianDBg23hWYuhnrHwBxhK1uQ80EY8T
3adPhdLXj531OcTimpwod8vB0VlOTLVhtAwtQpfCMM5WLmoKP5ocu6MEB9e5gs93cFsBxFoM3ceV
TkDCKqMhhZ3IyUmmCHHAdEgHji5b+6NLEtUD2aur5tepTzDfGMNZA+TULqYEcMYJJ/2/pcdKBNv8
OrZNqohgCgAggPkWKcYNMMhCKynL4/7B4slhtmUqBnMU4Z+9ZpzRJIcpw3qws5EXcXFWTGO2ZRaT
ehkbInqG/lEqN+by49+pwZyYAtR2hRxmhhfonR+oTxgkcGYe2vXmVbbeFObABDMmk7IJixVnVvIS
HlAJfxeB6+ibFtIifvjM7fLZcjtriXT7Vubc90VjVAYkUmCC8qlAT5F6BJiVn7kYyeSN7vGMgXkX
pFMMIHyTGl0PQG7SWG0s+hqQOvY3azNHsdaKcebGADC2CIwn8AXyr/EuQaYnxsuivpnczu5u+QVU
nvkx3juNY5Cb1VCslN4BhMSt8/B+n7n3KQO0odP3RN1NQJuSkpOeD1/2V40jg20pnYJmGQeggXnI
MuPtDqDrsRx4PeqbkyOrrWGbSnuglQ4GgFTROZcdux+DA1jaY+LQmePAmf/Scd8CsQHd3YsdWI0t
e6VX3ggwxwrILQ7vObjZWrP+HMZvmCEBElaBjWtdySN4k6KnrrbAfmODTwzxcXzfgnrv37l3nXEm
vZiH7TBHkpdRiOk8BO4L5wTw9pL+fXWsq6wYlErAXqrC2wiARFXirZxMP5INWNYrR8/6SkTSdrow
gmaG5gFzuwLw1FFF0hE9NE57l31u6ACkZxdAbzUyg5HbPFWn4RbYeva+3VJBex/COJWwGrIU82qS
N6qY+ykzG41fRPD3hWw9PdfaMh5FWSoAWy/QVs5A7DHIdlg+z5rhg/OYs3WbUdNaFONLyDyC302C
dajv2Y2J6arpUB0a4A86wCf2efvIU4zxLHITNHlDPde8mKd+fGsA3pSFtdWM3/ZXkH72zjaxz7SF
GEZWLTBJKcqOejUDAOOOzM9pcN8TnLWSV2zZfMOv1pFN+geKPE5dgi3LjtVL7uaYwwruZ4eaovAn
BYa1LMaNdKke5YRGU40zOctL+giiZofYwfPogDjinibieWNnmzmmtUzGi3ToURlbYI17YpI7UgyW
3QjMOGA/ROueDfQD2+h/pAaQ+Abe/crxLgbjXQpj1IO2grYCkL6t3kDv5QwG1H174Rgmm/bP8hh9
ITnUk/snsHdZR7yOLEH4uS+Fnts9q2ScR7YsfaZryFQGYX6eZHIew+i5mNBLZgBGc4mdfXGbw0zr
TWP8SFJVUSerMMq2seIP4JrezXfi7XLQHa2ykztkfhxyUg8AWMXYJLfViAbbe9oyrqVu41YTaFw0
VcJbgXfY7NQmiO7Vu2Gk7cDaQQWYZAfC5JBTauU4aYNxM2GQBVljYp3V6q+6v++DL1L6sL+2HBFs
baAp8I5KAJtEkenoxOCz2R27SOVI4RiMybxnJOSaqlbFbRPJoI0ccfOJj6JEPHGp7YmH1sVTiXEr
oJyr5q5DMi3XZWeIlcHGw/dbJ+iGv792nBNtMr5ESBQipQm2Z0yLe5BZf0d6nHOv8XRhnEYgAvq5
EyECTG6WNv80KzCcDcd9PagZ7Rg42w+u91oeYAAWiaJmtpVE+gClR2iZKsXcbGJHCVpgGy/3KQHT
2b7k/3GykTnGyKqGC5o52S34HsCDisB28ExfdLub9ik8iIuVP+aYHDJOaeOAgP7QPMqYIews7ktu
21+an4BPRNNMRv5QdtOkVYHk1aQFhUXl5gtIYJTMNoRvC+opZtD5hlH6aikfI1H0azqwAgggSatd
Ur0FHW+2/3/E1r+/iPE24FYo0I0LXPnWTR7mX/KrdgNW6/RRcBsXs5twgJjM9nmJ7m07+y2V8TT5
WBVaHmGGDxQanhbLbwoYR9Du942z37TUeG1qf8thu9YBim3qpiCIHmAgfsVa50tVFjgAFwYU4aLd
m0QGxnYzGFavxb9Ec+E15dH93JPPOKI0m4ECL2K/FxQLJfEVbJWOBkajrkNWWpM4t/End9ieOMYV
TSCnkFUTy0obDZqX6Wfzs/CWg3HXOuEDWqvmYwNw2JAb3W+2qerS73VmXFMHtHlQ5jafVvQif9AO
B0CVPtIXBnpWvoLs9yf4M+zxLf/OLxdulrvW0hmvFYKIY1ZE2HCHcUDQanXHwgENxqFy05fRw+af
2mNni/yhCJ55UTNfPa/ULJYU4O8iujt1x/ZLaQNF9SY6JyfejPP/eMj9XmAmBJq6QZgyCY6LAmVh
Nt1tbujcFXEJoI5oi8yEVzjCEbu4i87VqQFq48xxnpwzy7a6JyWCEtgv8jXVgPx6nnng6X5c4uyD
c2ipsexZMeOSIsWMgUCIVVV9QO9hFtmbDrGNMZPB+pxjtXnQFNsX6+/FZbxRX8SxrpUh5jmbBtxu
pY1GCWtfqe2H1X9F6GyrepLPWhx0guRJWmkbLXCCpoe0AZRbq3mGAlD/oeI4g03XgxtOliTgUxG2
fCCFadXHIvUFg44x6fJuSatj16lAPtfmQxwIE0fg9ltuJZE5hqMptUpJ9+0/w4/Iiz7S0UcAP9/z
gmSecszB07CakzpAVNmmViP+qDRw0t4o3Udc8ybl1M1DvlKLOXpFkisa2HgND0VEBzA70U/14z+I
TxQ5ZXyZ3NIOHxdHPwF4zCuc2OrOEwYiLdUFAD2GrhtXeBwDdOgvX3JwPVMjvs1uwcLxJwd09aF0
0VbeqAMLsqLU8BF1LJ+kYkIQBwI/oOxzouvtmGEliDmgYHgKpQIZaUDbjC5NDVZgLsB4FEFT2+z0
D6ACK/4xotxnuV9fSWVOqZbFJFfiUPocwZCczCN38rFHgVw+1G/c6S96VV45od/S2ERrUYxzKBrw
CRQyT7VbGwQdKfTDAJwf3vMa9jbjwpU0Jk4Qag1hNwCDQGvSOSlemUaADE8s3tTGr31HtOnrVpKY
EAGUT/0kJTASs45uxaHwjYR3UfCUYYKBNgMbTYaJBy9RF0+oBlsFsV42Do4atS//ThvG5aRTIFRy
CT9QGfGbSqYXA0A/f+K6VyvG+JpymXXQf2HFOnN+mLPqdV4EJ1TBl9gXd3Mp6E6RcTt4eNvEOB1z
DkDkB5YQzP2AmjC2MSr/ebyEx+kV4/JO7PHKPhyXCkKiC+9RLLnSgx4bai7nCFWfob3VZMXq5Ech
5gEB8CyEcSCkUUuwO8LcQU5G0JI0WskYOcIify1Dqff2bYT6hb2TzPgNSW6KeqL+m/QGZkAG8Q3D
KCcgkPvKqB3MHP2P8lIfO0Az7QveTv79thw2m1qM6gyuWUTFUv6SirGnktmqlr9MGcxhd6L6q+tA
3Bcc9qVy1GUzqjkwAvN0geUkxxitSvT6aY/8jqjNaHClG+NHwL45gWuF3sCLQWyhH55LEtxMfWBy
wgqOrbDN07kJbKlOg6AYSf0a/EoyOiKL8zzz0Fo4R45NmJpZIGZKDEEEZI7WuPQHPCxe9zeHJ4Px
JUFQRLo4wTWCAB5tOGdJ/rovgBeEGXQ5V0FAXYFLfqlg7bIf+BXgzYbTYtNGw8LmZjPorbRzsgzG
ZYhKNyQKqCK9OnerY+WFbgUSMAcBkROdeP5p0w6A+CkTyqh2NQkZjJoxExTCPakZrRBsQkQurDy+
S9DfwVnDzYgPTN8gIjTRqsJOCVblCC7KHKKqoC/BVDNPRyUELawY6TXYZvvRJni8g3c6rCzQRAGn
QVJ4BbNNdVWMu+AzAJvAZqoCHS1dwyIhUxUWR10BcdKE8exiisGEKHCMZtP1r2Qx7nip+k4Z6gmW
H2gAKpJukhhl3aJ3RtK8gaDgcX99eaoxDjltMPspZCMAnIbyJwoI90EUvLdBpYMljAsCs6kbqNaB
96yhkeqzC3p1HnoNIIx9qiMoRm8zRekFvQ6gWN7EI3mvbxRX/V7Y5IY8l9/3ldw86Su59O8ruUEn
Ahp5gNyqfRTyxDJMXlxyJUHD2CQFzpbRZKgDj/ZSgqw0ajyDbNVPpPFNMJOfi9E+/UMlqAhA0uG5
rSqyxA5ngo5Elnvg4ft9Oz8JZnnuO25VblMNYPVqpoIJcJOdzJsM8LWZZQqy6ffwibJuJM/dQcFE
NcjEffU8H3jF1KsLkiq1Esh4SFQG2miWSeYLRf8w6T9SeUST+aOmnpUMYQ8mnLSQV5C4MnlGJrNX
zQy8YrBHYiGF+Fsumt+UATwnRlKdFwGXzf6uXacBqTRMuoI8BC9/8EFeWoY4t3NIMH7qaxaCbjuy
pbf8cfRTlFdVR0Y2rrFzwm1e3tpINMMRAsRvAJ6zaf1xHozEaMPYr4xDZIYgLB54itEPv7hwoJhp
YAzQAJy7arIpqLCepRT9XeBvxMOTAm6Ds09wawcYICD1tcdzyEupXoU5jETGNYZyXs+CAIlSPfld
Jz1LCt7wRD3sb9mmGEwoQyUTKBWslyJAxlGUMkx9kn8Tgi9p/i3Nv+yLuO5bo6qYgGWSDEUxMcd4
aRXFAKY2E/zAPk0h4kVrGSBhQkcP7fQc/orveefsyvNCHjGBBId7FND3rBVKajfPqhKhx7MH3H4a
Aq5A0FBqz+eDlo73RQ0up30Vr/uD4eLBU2OCvgfjolD0UsU4ptDgcYyYFygNKLLXLUiMrPILGukf
wsgxfLxrskODHqVltNqTcawe+WD0G2cdH2EaMjhZAczDJt50owiiuGxSv15itwPjM9pErFl6a4bO
29d366AbQNuDNPqvyDa5azjlRgt6Qz+5me0ssHoA/32Ibuur3+qvZebVL5ibPCfvvMhvw1zXctm+
VKPp1HQQg9RXpsgDD+k9uEI9IZE57a9bK0knBtDAjyEF/OdyO4tFaUisEIiJ5w8MOrvjCF8dIj/s
RAOvB3brfFC2JXA04M6TJZUqvbqxw1lOgbsHpeRb3UdV+n7snfhWdQa3fgm/VqXNy9ddO0yCSjf4
ptDJDsgL1mEaS6PrnarE/qgpxykDJ2yovO5byIYIAyEsjoIKFiJ071zqpIh129fxlPhVl32rIi11
G1PlzTtcWwO8liLTgQdTksCGcCmEmOMoZpOc+KEQgM7weQgnq89HzuHeVGUlhf59tT1ZAi6eWtAS
v2injzrtQcEqcIY9eYowFhC3QmTUBhRJCuD1TYJnhuJhApXm/qbQO+PyFrtcL2r2K02C3sg7NVES
v5PE0VWGAEnUvplsRQtiJ03xvBG1OX8YpKTgOIyNNQRxOR1rkzH4A/90KVkvxVKbzSX1sylyKw20
Mpgw31fuuq1Xw6NpJYPZJ9Q4VDk1xNSfTxgAJgjoStQCgVQzOvmL5DZ+9uUfd2BQkajng9DeBCkV
2+6haIsqtoGconQugND4ToIr7CLOq2XDOC6EyJdrJxYx0Hh7CUJS0c/ExwqUhya8+/7ybe7QShVm
hzq8i4RBgSo9UDij5twoHJ96nbxnFovZH7EuagHuL/XVx8HJq3Nduiqm0t+Fp77CcCcosycrHr/K
B96lsamaIevweWAFvXqvpLOgmWmsYPRRBCPjML30JP+1v3obJwuOVBcpCzoauFiPGtbiECpSkfl5
htRHIjoy2ApHQ7W1trXVQbOyXOBs2HWUA9tbiWQOc9oPXTL2WeabOrAw2zr8OqpgSOyTyJJB2Kwi
K8ZxH9dpRbqDK5GMUxcHuR/r2ACaLzhp/XEqlLug0BZnjOvsZUL14LYLw+/FMpTnFOiO/oQKIMeR
bB6G1ScwYbEhdHmbaDFONtq4Cul7Cqz0VOO0o1032TKKMhFrT0rcj9oChtVfgxMfJAwNBofoAxij
TujxEAy2HZcJ8wTICB7VLJhiOYAQ2FSwk0UDElVxStWzhjDPTkUZjJbjVFpZj9aYbu7QvTwnv1Ih
B7X3ND0FBNgATVCByrCQeKhvm/b1+6vYDhYU9JIozPBVjTxFaMaZa4s0CiZ0mumrmtXEmlKZMxJG
TZa5n1Co/nshWMRFU2vqIVL60h91/biY2o9sDG7yUbjp+9TZP7A87Rin2umo6AVzWPpJcygAgw+w
CBv+w07ir0M5c4RtRHg4OCZmBw0CsjF42UsXjpKeIeYK7En1jR8orZxzH3wF6Y1x6uwUr3GL/NxX
b8vlKTAmCXDYlHiICShA9j6VpRllfhQOIBOY4+wszkbwtC9la7/WUhgXlNVjWjUdPHqDjOQLJuwa
zUaaWbo1xWn06ilU/3mchHjvt1rMOhp9KGahXpZ+rGZPI541hgrA9ekfs0vg+K/FME5GKDNlCeMI
nVJi+6VNescwU46L2fJjgE7FywnRkHaVKenFUWsVLaH9F8QRFHQotY+Z9AfnaS2EWskq3gNG16JU
M45w2C/inZ4VChB9x0J11KDI3uphmN19g9g0O7y+Kc+ViHlVppoMmse8MqQx82O9kEE4KvR3TZ/l
HPKPrbVT8cRHHgZvC5kNJgMlqpNM6DM/TSXw9s7Z6zCnH42eNRx1eIKY9VMBZSMLlVL7mviclXi9
Z2dSm5x7/DorSHMV9JlpgNlUZddMqyWlNPUEGbpezawBnMhOVve3RZr87OfB75Y6B57lmII2WuVE
lhuiAeErInNmipoKdLJL+yjw2ohUqUPCYMxdEWzlMt7xNUmBvIZhT113mupngVn1fSPZWNULqfTv
K6tMpLwy55wUft/FXjRUB9QWbrux/bYvZsMWL8QwzqkqMayGZzxIkuvsBk1Wh6kBKMW+jC1VkHBU
URTC9oF6/VIVSY7KUabPmlKf/WX8VUToesxU5w+k4OYAWqEIVkM2G6GlSRPULeJXoZRzYFp0aAOR
ltgLw4yLXrCp0UoW4/qWZTG7oIZLD96zyBU1r76jJMmdhbZs0TgIgQvKVl8NrZzjqzYuZCQlNBxp
DYmXqyqbHAaj2Ah4f5TCcOgF4mpDa1FCLg3UGVI2uf98TSl/noG70VSuKLeLEjTX8xCUfp+EvYMR
sc5OwgWgplPHC5u3DHEtigk1lroA04kEdwUMgwMBwuhS8nDythZvLYJ5vC1So6hj1sHRt5qLm9+Z
hzOsRG6ANxHxQDw2bn2iGcjrILeDDM/VKH0tNPEwaJlfkrt4upWk8VQJml9mX/e3aCOpCtB2JHiQ
poLxX0VNCRrzTUEJc7918eJFk5taeaPmqONxiL0UEfliiw7m6z0C8oHy2KVOHHiAifwDU9FhkLip
8SEIXy4POXoA0lRQUYtSwnNkvJDCVVVONHBdPAfhJPJ/soKno2oQNkWuA8NTGSYgheRzLHlBLyZu
QfL+ru/j2uuVijhNmCdu2UehUy8SujlquJopRu5uf9G3zv/qQ9jOkWoYyqoIBnRRTwvo6QA2Eb6O
ksLxm1u5AKQGZR0FRBrwK0wgF4xxOEgkzfzBo13Fkb1IdiJZGK+182N7HO/VBVhxvI6OTeVUEQij
YLZCRo/ZSVKQpo7KOPfDJX1oJslVzeBsJsPP/TXcOvDgq/xbDHPg5XTRhjE1M9SjEmuSOosAUnhf
BHXDzEuJrEUwB34YUmOcFJRgo2ZQ0Feb3Ss6+hL7zEuW6hzows08C5ywa1stBXiYGgHFKJvzF7Ic
gyFNnftyVxKnLIvsoKT5yBuW3PJloAn/rxg2xT/UUhf1S5Sj1PbV9ItvbeqbSGckPgGrLm2C1Elh
iZUTO2deO/a2ffwWzdjHMMtz0QEPzwfymlv0DUA4S7dOBGd/867EoAtbAqazQYCuglop/fsqABKK
NhhngCH7ZqjcVrP+WE96BmCgNOQIulpKRhATArXIGPQjhpP9dDHPUtOfVHl66Uzlph/q20xI3H29
rowS4j4J3lGJJSi7MVkTRWhnopEcy6eBq2Du5/dsMUunQHA54FFfVYkrxu34B0qCBdDET4OOBj3n
l6vZDGZjElJW/tjGthQ+pGZh663hSNOx5hJ4XmeG4P8BFayr4NtAvM7WS1NMk6OvDi18+VRVFg1a
XCENhuOoz8VxmjLtR6yVladI8fw8DFPs4X2meYPYL6+DHvL4Da7vDfo5Bk0ugHMYJUbGD2Sq1vXZ
MjQAz2uOggkoMtSs/PaIXoKYi4539VxghFEHsbJbvEE6kCiJJYpvOdp0TOVXKwIrLFS/ZiIIOQJd
PS5t+JbJDSc23BSMFzm2WRHBfsxsMR6CUQIWy8oHSGtjpSoKFYFIZ8Tn6sdYDD8mBXBMOlIc/fTP
jUsCoNbfkhlXLlRzXiTtBMmiWJ/jotNOaqWSW9TPRFtfDHTbh2Pl75+jjWN7IZTZVAnNT70UQWg5
l6/p0ru5ouBN1pd3U5R4sthxsipXAR3dVySmFIRYIJVma3WplBfCkM2FXyRB8JCAeugL0SusdKs2
opsJJUjV9jW89oAodIJuC51RRMVNwniKpSVLOqKnza8HCRnFYsysuM9+Dk358W8Eaez0yxiEepxU
EAR2UrdKUQ5SiJ3oEcdMrlcQqGA6SL6RvkU+gm1XUrVQQuLfKHzopD6RzkxORhvLg1VX4gKwHiH+
533agK1HtQs9DgYQzPGOuTyMslFnqRTE2LSvaC9z+3eQUtmZAcRM0wos5S/iTN/21/I6T01Fmgpu
LmR3TJnFS5dlYLMAyrVAH8fk4Khphwn8W8BnRp+9JcpW7vBxDK7PgixpWFJ0IwJ8Hg04l2pK6axV
etHVflsp1hi0NvDmQIEFOBjxYTB4pd7rGwzS4GJUFZkl7QpATxuA3gXMi84n5S1y0XZlDi4JukMD
yPO4RX8Dd06U+syLQA4VL3QZ0GSZhlYstoQtzUZsAPyi86t6tgWztXIttzW0b3Qfkv5BABE4xEdN
ek+7u177BdxJR1W+7O/rxmG8+ATGrTd9a5BSwScMkm4ry00zovRgcKp/PD3pR6zuDnOUlUw2s9o3
GwEkyEYLUEId3OW8TpxtZZBGA6ExhmjZEL9M9K4JMI7qE6G0c+NunhVbx3tpf8muLyTsmiHhuOMh
gSPPaKObM2IDVGuQPZisyHxEz7Zd5CBE6W8F8RlXNU25v+zL3FzBlUwmmBNbowKCWV36Yvu9DG7q
NuQ8/TaPmonhdFGTVDxBGY+SAOtCGTtc78kEXmoCOJmZHKJMO/U1wFQlHnu9TO9O1vR1tI+io85E
FoZ1mpqajak2qZg596XGMWRAA02LY7yFLrE1w5b7z+7xGFS6eQNOSJwOsGo29nzmtcNce29k1sBV
SH04GkFZxclkVoOMGVe/kOrbJLsNlJdFnY5j13r7W8gTRN3P6hAEXZngNoSgCsAlk1Baw4hVbm5S
3fwjSRRtgLYfX4WpyJwMZdHIMNCqcRIjs8sC6BCYIWxKzntty2qwiahc4imP6jfjoMdwKUHZAZ2k
ULQ7o7XS9EcymU6BMc+oat39FbyupMFfopkQcIO4E1A2YYxU0gohzEOtROIg+myzo+xolSuAXd4x
XjFs4HMnoK+a8hmRzK4NhSZGRYQqgHSv+4qMSW/aLFx/6TqrOZB3w08fKMN0fB+jdwF44Id9lbc8
GsFbQyaqhqZrtqsPtEX9HLRK5YsgDiG/1AAg7Ty0gC3fQhCJ4VmKtAXqKpeG2bdVZDYyZJCaorsU
Vi/+3NdiK3iQViLYcnIFGFx9HCEiuiH3sq3cAMnNtMRvyCw/Dk/NX9kXXrZnWyn0fMBKsHJs0bVK
q7DXUVpD6/NgmeHHQAjnGtiyRvQ/gg/HkFUaizHWmAVjnScBRFSh3xW1JeaYRx3ua8Bbt4CeNsH1
Kj2o5VPeCodoKTFwVjr767phHReRNPMFudnKoyQiPgK0kx/GoxeTGEaacSZvN9byQgxzBpJWXjAB
I3SAY5yA2W5o6vJcj03JeYnQn2GuhJUYjXUmaRpn8dIj/hrQVp1Jiw0uTStHmDdpGqb/QQ1s8DCM
txcQx0uCX0FoS/++9smSFOZCqNV+NJ2B4ebPs2QrgvTPwx+MTKBAhLy5DEo15kmHnqrEJAukCErn
kv6vUNE5t/emHisJdAdXeojmYAiBCgmzUT2RML81l8yt9ZDj7jeusAtFmOUySWrOQO6t/WUqkqOq
iotTGEGOinIEypg51v7lwtHvWalV6kVRoMu09kE7rYY/S5EXyvHWjTlAYZo3JO0NrJsCyIcBT5tC
APJQ7e+fU/ozV5a92h7mAIFqKsYtinVTUISMk59BnTmz4GhoFTPNp31ZG0kqPK9Xwhh3ri96gbkP
CCMRxhU0r/XTW70CsrLk6m+Cw0ub8uR9AhmsNkkaEVN2QPPxqx9daZWoGMaqpT7HP0HdZQNX6Liv
30b0DfVUmoVG0IZL69Im5Lic82HosZbm0vk9HnTHIUzqyWoirT3PLShhRcSypzRIlXM5lqH6J2cN
NGifj1JEWMz6wuMGlTwFtd+RL4t6P83vefRtX8ftNf0t47MXb7WmUZLKUi1CRun27uyCnAngo+ND
flRcJBU57n3zEKyEMSsadyWowwWC11kavURzcQIf0XFcVI7z2LxFVmLoi2ClU18tZqyO0EmdPqLq
JOof+4vGU4PxsuqI8L5X8fs1OuUWebHreHSD+fu+FO7WMK427isidwvELD9EvEk+2wNBMRTlTg+2
5eBO4uzO9rLRUThkJYA9z7ioUeuJOoQCXFTe4I2SeqPZOBydtpfutwzGP/VxijaJhWbkZqv8kF/T
U3qbnfXn4jC4xVMBXJ/MN172hW7phTYrBYqJBCEao1cb92QRydD7cab6S7Sg7B++7ovYemTi9YMK
sojJI5AYU71XJhcZIWLeJWz8zmluglfjTToHSJSZfvJtAYiRbpnWeAOIpvP/kfZlzXHjTLa/iBEk
uL9yq0Wl3bItvzAsW+ZOgCtI/vp7qJn5uoTiLYx7FNFPjugsgMhEZuLkOWbQHDS0X1JPFq42lwmc
ko6RnHXOQziVxTBD8iLDT4inx9aofD7I4tHmiVyhUP9jYv0JZ6tcSlPHkw5MgEHdfl4novN7KMQ6
UFshYGyQDVjJViRsqhljPDMBOmpXN3kwaq9qI4l+W3ng+XqEWz/px7buFpx4tjw0DveyMsFtuXjI
bTm9RwkoSeS3Tv+5PeEkGjReOBRGmx3Pi8CyO9zLnUc6GZ5sKwk4NyM4mbNy1wCJBF+an7uq9FQO
/dOXtvytFYtkRVulCQ7+P0dCuKOaUeksa6qGnVFgFnMKnK9Z4qND/IceEl9vQHMrq7dkJkWKTTMu
zWKesDxjV92pPyHo4NtP8XP9BGlvyFKbwXXflpxCsdXXLwlDPo+PlhXvapx6WpKE1y38f1YEFQxk
7EAriN3nTJ9UlHQt6HqpN4TZnkVZqPiZD7HpJYSeXSTdw+1F/WNRuCIJa2mjpwwxcfZaAi3CzqOF
BznCVwj3dSHI42/q3SK5YC7hGHjR1A1tfXVC8w/sA5/jhzua/dyV9QCkDXj+66AOhsYD71Dmmz8w
kb+yOAyFn1Jf+319hzc94h/DYpYDdwP9i0uHnd5XrpdXPGjRLfQmw7wvZ2PPS1mZJDMoZDozQIBt
TLG/terc2ir4sAAlGBS8UOvsSJ1ZgpnQt+qls539iNxnkbmaGVebCTtbz4rtVSW5sYc8cLUXriR+
1zxVIGvNk/i7njdBMfKocDEFbmintrV8lgFkz++n3PRSDWQFnHkuJT64PPy2mp8cVhyG0dqV+XI0
yiXqOzPobOuQdHc8t29aruwciHl2g+U76Rh0memXWvcvUuHz9QmX2+SWulN1WF+c4fYZ6qPW528u
c5+un5NtTzw7KKvfnO0jgCalDpWqYUfb32Be2i/dF5QB3uS8anMTGnYKoA3oJYcHhuxfoe98ebv+
C2QfUrjzQBRL6eyWw65NdmmV7xc11Nv3tC6i63Y2r6KzhQpXX0aMJgf0ZNiperO3Suexa4BPrJPv
181sIAc+ufwFqJRjRXoNRyATlHSNHqTIrfmldcw9cpRg4m2Q8Pp5dPA+a+f5vcobSa9njSliRXx+
coTLcNCUVqk1XFCZXR11+t3VwFG+/B5rCDEDol6zP42+lyx6PY3XbApxrit7O+8rLHqMoM/l3Jgu
mGrQ97+ZI3U4KtpBzqot+Z4fBKZnB3fQG22Ms3wAKKbDeOWzwx6N4ZtkXZLDKUIygTYrrWq9NdY8
OliCFNWiAc3iD4xk7M1fVE93QjfQDhLD6vUN/Ui/z1YXN3HVTRPcshuX39zo9kmbHetp8U2jenEW
8Ju4y0+bDPdMLSWhdTuSY0QbKTVQw2JVpCwWwyQRsg21awOD7ecZVC7vFi9DtZYtc/vc/GNLOKtT
Tly3cmGrC5Mn7QRwzbHyp0cUmAfjVN/+m4JvFcYCZwIKhguBJw1zE7xiKIwWUtz3pfnN4rKKfzPP
AGwA47gYOUAD+3M8xTRD43Ssg4kKSnjwOW2UONu6Jxe+dmZB2LM+nlAKOTiTcaWPj2mmJ0dk2eC6
5u43liYvpGf3GMysJTnbpr+dmRVcnCRjp3VOP+y4ru01G5OltAn6VgLYlWyf6NXONDCnNvCFCtbv
q8my/BQPHIHEu9Zk78oWim49tfHcdQvWMvcnThdvLGqvH8aAcd2z+DNLnxu19AwgQAcGrVQgdq7/
AMleit5dxLqbMQV30QR1rhV6xZtXqktZYza9659P9kFBfBZE0myZE4wd4GqlaFeScM2ye8hxpN4Y
Ahbs0dRjVHLNbr1HWUCw/48DiLMvelVkhd4Mww4sfCsEOYfKeug+gURs9gDZcfGWmDdSvurNQG1h
QgrEJBoA5euOny3VNBdFRziEU5Dx2PfVIxvprq3YkTSTxP82V4iGA95iTAJkpli86Caw40WpwhOQ
ub+ihfi12/X7uQksT+mfTL+IMA4m7QVvfcxzq+uZPlthAaE1oBRgtTwQFC8MZUOUxEfyOgRzYN3w
/dzJqheZyfXfz0xm+ZwWdF1oF+rRsEtaD/MAvo3RkRalSxGUBgaaJK4h3V0hIYX727OZwmh+KOwb
G2TnTqBD7NabI/AOBxbWHcr6Lpt9nvPNFY5PWnd2ttQwmlQYA/ANH2IyRzsEoxM67ajcnmW9q60g
vuJqbXVl08Fl8XlrYyNvXYDbhp2ZP5kG2FZQDGZ6MGm27w6jV4HF/nrIuWSWQSl6blE4P9wddU4b
sn5MLQLElj6tAslZ5pnhAI3kKpi/QblA/oixFevO7QqHqGpI0VQN7XY1xLyVvHkpc1PxqDMt4fUV
bhnCIydGnYCjB3ZP+IasUIouZ/OAp8BfdXKixpMmFYnaup7ObQhFRF8SPIpU0+r69SHeNS2ozJ2g
R9cCmJoq6BiQejLPXy9W8bI6tylkFM7MQSjWwWZOmTep79nwNJimZzg/mwbiNXzwY/3vBXNwWs6N
CkmGOVqksiwOo3hQ1e3hpVLHG3vmiTfry84CZG+s+j9J0++WzLpx6bRv6HDQS+e1Ru2vQb69ZMkB
Uwx3YNT7Hhej9DxvZci4aCwVsCpTvRhiYnrOHKLjc9dZDiU3OnmYOnvQCu2kDMXjqNvhYhbByLMI
TUDJe8tm1QxRSHvF52C8U8QnuGApLvV2QTCmnrPTRrBJIxr3wcpx51Q4CXw/2BIP3jp7NiBxK5YE
NJYi7ILiAsiKCjEqxr3daV8VSxbv16AjnrRzC8JHpwtLCWNYlcadkKp1pOlt2KvlC5/wDAP9vKDW
qQ+93AUYguSopDJIkGyJQo4JJITN5wJL1BIepphRTGIZjvGj83VlkSINuNoXbGIW3MnKtYekMTEY
VdpHvWwC1Y4fakR7iA2FpUWPQzZJSvPN9QGV7YDLDKgI8YGVu3WfLiZicNJgP/XOG2tZf1pmQgjz
aQXVg8qFiZrfcG54rkMl53ArHtlnixACekLtMRkNnBJngtPFpN/N3QCpXCVohzpC3uVrLmrFkvy+
Ht9ldteVn2UjuZrVIGTAyuIy86j1PNtv4OrG6yBaVNVjmn4fCN9dN7mVVeL9DNOYEBfCf8J5hD6f
gUoRJpsKK11urbHyC0gPoiMg2dTNz/aPJXE80OoKUtQW8oEmPjFo9MT59+tL2QxZmKsBU6AKVOjF
a5mZsVp312SuPGD4ONtnR1Q2PslPjqeHMdBigfYvts/GHxAF+spTKIJz6MzNKQe3za4AcCBBOJm/
Vu18MgoZ5HVrcZ8sCWej7xpELuT/OygsLZEWOAPkYgCK7gKaQlC0imoSycZ1tY0c7pNRIeFQ6nG2
wXCO5UGHx69JUN0lN3UUB/nbMHhEib4ZkbUvgtoH8E+TTSpunBggQzG1o+F8AgciZJB1n7V646zW
deeGt1CpYIlEMFXMqDD2BL5HG+dlJVe9KHT4NPFmdLMiqpnjF8gOK5WFjqzJJjqZaEWIWI5KNTeF
ChqAu8dFD5Ld0gOPtjxJzr+4Xx9mAG51TRCO4g4VvlY8tGo35U0RkdmPd9CcdTwC5Y4viz997e7T
0MzhArKp3w2jK3MkGCyRF6oXzJEJeiWFmXUFhHXsh7TW9mnbhNcXJp5CrOuTCeHok0HL8ixrUXR2
3AO/rw/mxjDhrgdkaFipz4b1eN2gbE3CRhKe1bUVrwZTwysxi7MMkg7kR//l/I4W1ySk2aAcS+3O
hAlE+uLJ8vlLfNTTYPUu5S45Qd+zD5PRr0713jyWId8bd7XpX1/mxdud+COEvHsGa4JRc3y7JnR2
5UPqmzd17RXHJMz8tRZVkKKEMk70j/7gxdLBVYn2ApAVtjgBQfthaJIGVlFhEK8rg3b0AHr16S5W
Donuc2BhcqyY/86i5tv1JW94Im4GjHjooEyB2wvX3RjHhjpWI1asVieWjS8qUz2bUgjVyRipNkKL
jbwd8Qv5M+DtQvSqdBvDut1QRKm914Yb6v7MqcTjN1dzZkKIK9jDNCV1j7iipoHV67tK+ZMX1clx
X69v26YHnhkSEiJ3pHY76/hk1WD9aFuglRptD0SW3yrI1BU8N+mJbExt0wnPbApeP6WJGyObLKJi
Jn7NH0qTBNdXJbMguLkBheJMLbCqBe8rTfaDsP3/zYDg5HHcgv3fwhLG6ZvC7xorlXnw6qEXvoRC
FtTBmFTWRBxURvEKkBg4z1MEeZC7YQlnSGRXwBm4t+hiDQHz+jsUicggG8lk7eb5PjO9npmzZNWs
e77oC0y3TQ9qF1UP6nb8MefaXzM+fIQpjEtpyE+BxxeBWFVtqYrRziDrUEZwjSo+Xb6M4LerwLLL
l1+k/K3rCoheHlws0+Cpl0A3XGmK0KkXSbp88fYp/hbhkzpVNc1lPBWR1gTGEXc5QB2JFkAXNEyk
bNTbW/zPwoX4bOcjWwwFxowODFJA7pm55TFHhhyRmRG+5GhPrsI67G/vlj6GggARMALUkN7fewMA
IgYqK/ARXXSv5px2TJt5Ec28e8jHJLSMShIQt+LUuQnh6xDCLNtkMJF2e2LkgVmNN01doW9CQmLH
/kQLiYtv7d25ReET9WOWWlOPT+Tab8Agekb7mKmSVW05uaaDPhP8oJA0EIsM3pik69A1iFTQAoBg
NTuUqQHIsglSC5Z/cVNFRk61dbGcWxRir5rBDxmFReCIPTO+ASeg12Z3lEv6MVsR+NzOurtnMSSh
PV74EtgpneZALSiaJ7LRxM0PdLZ5wpFYKNgYrAIfKM57PylsL+lewUUguUpkVoRjkKTD4FQxDl6e
QyOnab25eV0c6dCQ2L5C9AEBMjEtAi8C06CwXyQG8c1A6jIqbXBPWvEezyUBqeiDyZ6zPtstaLYQ
R/HzwnikcSYZqLhcJLIYbc3ZwHEIihrhVIwFaayyKasoKbLUT9oZN03Dx8detQCiuR4stm0hOXRX
rvELYlNECga0FYOtFKEdXRjd+MKKTHJ/Xp4/rAg9ThvMBRBnEJucdcsyR5maKsqUle7eSL0lwyPe
v1gKsl1knBj9vXRfWlhZVXZVVHZpMFrvTfnWgP7+upHLyAfiMzAw4P+/0hWLiUBHFzV1UhA7JRUw
Oa5TfrMtjAs5ToDx8Vt3tH44hv1+3ebWN0J3GjEJdDQqyNo/e2/cOzxnZoaOGPTPKvCGKPNj5hTh
dSuXschQQfaEWTnM1mPUVkjZGzrXuqEWdTRS81Xn6stAqhcz155Zq0q6AVvH4cyU2KJS2jmLMxOS
XZgS/VrS+sTcRNIf3ai5wEQApi4MLaNndDH0OrQGgrcZN1Hx1fwOuE0JvA3wLkEXGMBorq9USrAo
XvXt+i5ufCuYXf8wbrvqW3z+VjVwhA700VkEVg2/yqlflkUAZUrJWb+8qlbhA6KiBQEB1wtkzcJX
nzV4HZEhfaJ95dkp88wJImvsa/y3MxtrDDw3JuQtcVJ0bZOMdZTHi3JbI/OLSpLG0ZxKGY03tg+m
HFATYWEIgsJRHzC6aDrDVCPwvoGvMV0OeIT/6y/0yYQQXdUiY3TJYSLPlFAvhsfK1G/6Xo2um7l4
HfivXftnKetSz+7cZujb0miWOrLUNIF6VfeDqvlOAWLUX6z80Gf6U0+UryrI5Fw+fJdYv7zB1m/2
j3XhOkZuNqSFOaOHSJKAU4KLMgvp/JNmd2pJI7V/teoR8ua5PyXv121vePcn08IdzRkH6/CIswmo
YDE6nqPKVBs3QpX5UeujDQbpVxFW3k3mBGojvCoRC7LPSxYw7W1YpogAoXt9LZt+tnYV/tsS+fwR
of6cUAgI1BEt41tbAbkhn98TM3vg3LqtrUFS623cLiZuRwxhg0oF6nLC1g1Eo3HFDXy1dBw8S+UR
aPAOMahOOhcMCzQxAwJiYEkw2fpg6Mk6FvADFib2BKdrLa5oWQqrNR9/pSw5LaasQt/6YuDO1EFO
g0YNxig/76MzZyS1YpgwKm3fj5YHdTJ/gj4zsyWp7gXqY/U7ELXoOgYQkdCIHHgo3pec6dCc4b6G
gWSPLj7UB4+rCnrbRc2D6rW3MnqKbaN45Ya+hAOIgpgwTlpZ25oJx4p/mK7nHKdDdcwDKyhOxRez
CiALLH3Mv3ip+FgoMjcMWIIOB+xqn/fUrTIzYTGlEZg5fmkYRHhByxbE//4UQjvUfQd5nSSN2/qK
K4wTRJhITy++oj1ZuavTlkYK4UlA8/hgQVrDV9T5S98Vkix4w9hK+AG+OrKK7ojLM5LUVgfa0AjU
Xy3kFfOb2mheU2MJXTrm++t+vpUu2OuF7eqo/C4fmPI0BoRV0Sm6YHiBaQ9VCEIVv/SA2z90QX6n
h8pB9ka9cdlBJgFHRl1p4S6kJEeXJPMCjrqoI2owYIR+NqCUkMrecS/wOjgooGjV1maAa+BPOChm
C5Gy2F0oPCJ90AlGqH0jBIP/q2GE6n32hQbNcxYYlTfLSCu2viEODBIwjPZd8jt06jBi6E2lkd0m
fkN7D1BJvwHlJq9ljGwbmwmhKwLmv/WFENyhn71By4rWGm2dRRWHmFiaeQqyu0GViRJsmQEmiCAL
x6eDdudnM0o6KQ23W3wzoAL19AbdFk8jso6pzIqQo7gjHyx3Ttuo7cs3sAWExHRC1Sl/Xj/1G58H
0eqfxaw/4yxFwUTxaINutY203qfmIwMmpx9OliHT/blcDljrcKc54LnBzokgWcshfWaMnEXg1A/M
FkrAb9P8t8T2eOZAvQxyIFBjY45UNDIrbW9NKYoKouHqrF9ajGdd366tZZxbEJIBks5I6PWZRUqR
HUneeo7Cb6pY5jSXlwmOL8ZtVx0cBD5LfLhpsionjGdthLEn0Cqr4RqMnEMPFrclBCPujYy/5vIq
gUUUzSAYxCMwdLqEUz3PJu8aTNEhQkA7EUxxlgdI3y0LQe9h+K7hZYEUKHmR6zhwVpTSKGFQ0yLA
fz58KZgA3FiDzflIAJNUMUI3eZPH3ubfaukrt5pPgnlfo7n4oNS+rKt+gdM0VvMAXqHSAEvARX2Y
dxhRSpKpjYzb4YN/IY3wPPZjhn7M/2Kx6wZ+ej8QrAlHJ1nghnpioriO3F/VvvGB/oDuFftJglV9
WfZYfHFSBXPC90xszOwxI6NRjVgbz7tCRfLYS5LVyztTsCJEqQwz9tVokjUBcR7rh+yGv1Pfeoj3
AINEkE9tPLlw5AVUYv1ugK0hxwK12zqU/vnYLCNSVRwdGnVhgdFwvO+bH1ji8mYMY4946jfb9Nw/
vZ8F8VMb/WUEAA4Q9/TKP7hynIqXTJmVpWK6kF6bnGWfzlOgj0XAQIbz12ZwYSIxAHOkjQaGsEZO
VUD3SrOPuh66UTr4xgObEtPvh9o5/LUpBxkBwR0N6McFsKadkqacNbeNSpCe2GwJZveXKYWSbQSY
NRPHz0Z/SdcBc/z81abU5bmRl31k8e7YpDMGq02KRxB7TIMu5SfXSt7sTAGrFWWat8QqCYgDMGxR
NwfbiWXF+UXF81EY/OfniATWpdOCfwXifZFJfk1UwYPMKMF1blvQXRCOOh+8dZ8XrJpLv0xt1kdt
Qg9OzQ/NKONr3HBy3Kdggl+1SVZo1GcTLenbARwqbWSqbKfE9hPNum/oFUnO/HrYhND1ycyaRJwl
CdNE2mxQSRvVMb2HkNW9odXHSYtDzONHINx6un4gZeaEs69TPHnXLO9xjbPGUxL9vlQ7DN529DgP
QNGPbfHtX1gEdxsA9OgXwus+L1Br6jpVsqKPpqYMhzg/lk0SuWPuWePsk1pS1mx+NVy0kFlEc9IV
0xQ3S5w6Y0YbKSbZt8tvasTeaMuSIZkV4b4Zl14pxg5nwx0x2d93pwU5alvLBsguEkj4ERg7/rMY
4Z4xW5J0CuVT1Dr3Cjcxw1GFbJog0aXILhsRpI24D1MYuVux5Ji4EyIIhhe72qmtNsoPI4rrfs8j
EiV+fmwkpeD21v3HkMiC5w5QRWWmCbdq88BpBs9E4qqpkvWsP/fCq3DkCHoG5FI4g6l8WYkuYYXR
Y5q1JycpD2AIuy/MzjfLbO3zRKAMCa6f9c1AvE4aYbQBGl04g58Pe5ypZQpXaCN1N0VquGIMjQM5
TL6ywxtQJBuTvCB3WT/buT0helg5HYaO4rNxH0IVXzGyfGccSVg/WzszKoM0cILpaM8Au9dP/J79
yAKZSN5lI1b4CUJEyfPcKgfoSkR4qDPTMozVe3iFb6WH0fxRVolnOvw00zGUbPXWFXC+dCHB1cEo
6GQNll6fnKN7A51ACGoPwQKKVBrloSJd6dbJPTcouIiaOQwSM1joQr5axZ1V5P7MJMFyozghLvJ2
EzzvIDrCiNznAwRdGT6Ropwi57Y/fSgPRUWOmaoxnAMatC+lb8qAKRvrgklo8xEdQlgX1Jf9imco
GphslIekn4NCbz07kxWp6zEQPPLciuj3JZgZnZYzXDz8zRyJ1+agf4PGSaK+x2brXz8cG4ETJR60
5dD+AUeq+EzEdCNt8znpozR9Ie1DvmDW3ba8cfgXlQAM4UHPUk39EriUpznTnHz9XMmtg2mpdEB3
JBm968vZqqZgBugoRDOkrKrg5s1YlsayIN0ZxuWONdMu7x01MPE6X86x37Mh0Ge+n9jypg2VGy6G
u4/p9Hz9V3yM9Iqf8PxXCJ4+DU0OhY60R7BRff7V8JUsYs/FTfMy3qB1rvgrEboaWG+teTdB+z31
pEju9ca7+AngvzVxteuoToSfUC+Tm0OKcP0JGkhoMZX35sDt87sEozxIaGSd540qGjmmA/51QJFt
UFd+dkc3rQxoYyJdMvXUM6EAxlI7UNVvJfup1gkS7EFycreqvk8WhRtEVZJiMAkstihmLW0XHzu0
CnTM4v4Z5sg8ukc0GvemLGW/RIQ5oNc9W6lwxEjWp5rVzi0geHN4f7/KaPDIiDDwL0kAti4MF+o2
q+aehuJILFYGSooBd0YfVVQD1m36OVsjNDsoKO37mkJyJslMwD/K+XFcQJTu2KmkeNgKeMgNIRcG
PjK8mQhbPFQ650uOlLsa3b2FprRiZBGIQyVmLhHC65ae2RG21JoU4iQ2XQ8rOxHQ5C2gfceYrPGQ
oQGTPUw/aQBdjZ0Mmnx5M+qgNEAZiNTHBFme4CRqUoJVvOtHAOhB2cSG/ahoX67Hgo1jiq0jIH40
cGNATUq4DCdQ8WCKD30CE9xa3V2pBu3glcARlm/wEM0HoRwJ9WRvSOqXy28Hu9DHA4xMxxOe2Epr
ra7T58KiUUO/Lk3h6zSBYqTEyMYtDBuQXvvodVsXrFeTNSQanmPo2rnVnwkyquKYYUTrp+p6atT7
ZP9v0gsdNOWY+gFYSHcuHmRGvU3UerbReSm/0brwuK1AJ0/Skr7cvvWtFQ0JA3Tv0HNb4+tZtWmk
aH1aTOsjBt1kdBT2XZH96bK/pbnEqzHo7D9Iw/BegC/22QwdWj3L6TzAs6qfYHC40QrwUV4/gpd3
/GcbQmjO0FcZGxBQRFoFony8zdRAadiZ35jzE3Pfrxu7dKnPxoSQoWKMlKRDMURuil5fk0yvY9tJ
aSDW5O7z7fbZihAw4kHpMBsEvTtjlz/wHVQgo/Er8ZgPdI1k97YWtOYTq34snqXFeg9t8bZzzGaM
QEnqc4BplPLt+pZtJC3/lSz8t4mLjM8uCyOZYWKMkr29r58Bgcsw6EUiNE5ZZEmcdmtFaOrhqY9o
DrkQU2gxNw8EaTtGOThpoU9xUucykizpMoldGxjoG2IsdOW+FSLrnKpWOxAsKT0Zx64O9C5UBm+V
R3ce4hQ6GL4x+NzwtRcgaR9k32zLedGVXVk88foOBM9nr3Jo3rHewQpBWOU7c7pnWb+PtVjy4TY2
ck0FCA6HDVEkcXwZsvINoE45j/DqSXdWrI2QQXSr8PpeyqwI5VtfKLRv7G6M1NztfGgFKl5dq4fr
RjZ27NNShFvKdUfFpC1uwmYkL3k5nsjAf0NOePfXZnSiwpMwhIexbzGhqBU01S2qdNHIip1hF2CG
cHaGdIJgYzU423iEBdkTnpLE79/wjEMank5RwbsbDF1Rr2w5SgFbNqW5aQh41XW6SIe8i7BtRjkS
fakYKsKU+x0tb2zenBJXkQa89R4QAh5oJaEW5WDMD9mEcKIbq+fpVCCdb/6AAtQrn+MvXVB8ib06
XGVOUklzcOPMAV2BB1nUhSgfRC4Pbe3OANunRk2hA6tdPHCllT0vbuzdqpOKhjFwspcIVnspqhj9
RzWyoKJYlmVIJ/OuUl1J/N40szbrEAeQMohd1XYlruvSRI1G99Zgb9T6ZaiS/HUj2OFRATk6Hknx
ICKmWmkcpw1gImPkdDqQfE1QDcynxhjY9UMjfcT+gNkKZwFiaIirEAdCjiJifNAVBMUz4GCRUSZp
4QEEPB/yZMR8ijr8jgFzeB2b2fS0YSruxqzW/AYKg2OgpEufBnTEReO5rjvcJFzR99nSQRhXYSbm
z0frTimc5ehSTYvGvOtDra3yO2p3g5/lZv7DmeahxGAAU/clG/g7oZnb+Jnq9vftkPYnorI6sDLN
8XotxyShZsj0MDdymU9rFy5+Y+g4d+10iYqEYKgPIybHXIt1n6ZGFbVLl0ousg1HAPuKjeIArxuX
eDFaJQC8FUgDB9N9K/P4N81k3LQbrUkUBmc2yOfbyta4kVRaj9IZFcISQBbnWIIA4M21vYY/6pgx
AR3/Eiagx+9fmt7DU7Sb7wBiITKX3Nzds1+yRqGzpBfdZiVOEqzWLOOvRe3eNxak4ur+e2sSSRKy
5TPni143/sxUM1RaWqTw/sq1oZvaBaxHtdB/j1H6mVBiv37vrHH4wmXOFrYGiTNrZHZzNdYXFJiK
O3lDwiKIOP2y1PmQse5LYXQHyuaonkYJwBwEWhLLwoHtYtPscgPhJ7a6JNSz0Vf1+R2/4g9v08hU
Zi2kbu/u6qJ9mYi+n0rXANmz+8aH+Gc2qYd6nmLMdgwVNJnUL844JkFvT7HnmtoOxDUvRWcXYZZW
N6Za2RhFyUvgqgpMN9jqez21967DTmxQH+rcSnxIU0djxiJDj4/cTf8o02T5rkJeJ8pP9phBBiTH
K32lPC7T9CWb+X03s+84/9+1eB69OJtyv2UIOhVHxTpAo7xsO48v2tdmyb+24MrhRgsK2fgYk+We
oCUUWNR5pZmh+gnlMRhCUIckaYYcJgE9cWzdp2TsDgtRAUQYC8gWDR3KEzvXfMttSQBFdzDacWA0
R34CklkNVJKPYTqmvlPg/bshuRWkFenRRGMvuKTxaKGpABQP6XHJdAjqQN2EZDcQVHH9EliqHXjV
bL9h2uRxMvxhutNBCxky6HgxLm/AdMi8pcsRIZkRWBrHdLLm/AbH1D3JMK6dxY2PivGuJuDV7W3w
Luvxycnruyo1QLpcgaEnn6JFtYMyV8LKJH9aLbmLU+ItlnmMjfFkWWOgrX2bvqv+ZIvzpqrj7x6Z
llc0LaaSzdxn0N4asuS3DkbjtLPLu6KmoLEqoBaHuYu2b4+9pXlVru5azT5CTHbl9UOdn7ZPQKRF
NQYm9XLeMZV6pskO8ficgjHFcP8sdX/L9Xc+2r9Au/s48z7xB254iYpnl8Z8HYzuqJAFI0XFg5OC
K4yWRYQL4o108Z0Sj37BmtKbi3k/OCpsuAeN5V8XbdmNefnWQxGHaO8JKU9jesJr5g6M2wHo5kJg
OCF15J7wnglOB4AoYzXbzWUatZ36CxW4X80PHMNg6Mcc9UkPVewlpkIDkoPUOC0Do1YiJZteypie
9DI5tksOui+ssGw9ot/FA/Vb8wfgGn7ZPqcddKN07R0NpeNATSB8S1CDFUsWWYp9INz0lQ6KccTx
m9i8NQcnTNAmnqbmhNE+P4ayOGR9vCwu31rm/rKa6Qjsw+Oi/ZqtOUpBYIzW8mkwldfRcb5QNfVJ
0h/YqH9DpeBragx3LnyNQIbOuCta/cZNrbDIX5DtBOXs7KoKvV90K023/Jm7Szjo+m7E+25fDbVX
si/NiH/j77PbH1AUQottDtpUe7UG+j4l6ux3i/FYTf1eYdY3NcGZJmhn9xQP4U4IXu5bhhY3te7Q
+g1TYj91jetGtOo6T+MYltWK9GDQAixEKrKVit4uNkt9aEpjgw3l6MQ9SDGyOwSsI1mgfqovt85k
fzcNHYgIrh9LzR1woNDDZikz9gVzTmj3176S8zEEFm4CdNN5yvUc5CGV+oVnWugWy8pFzTNsiBn7
VZL+NPoijInxTNKujCY3vi/JVPhtaj0Yo9F5yqR2EBZE7uR0O50hgzeAFFXKrvNzp3wsgcP3F2O5
Ga3+iZc6IOnuXdulX4eZzkemabFngx4rA2dvbgOsjmHNNmiNrNgBGwiaxsxUvRTTjhgntjxQez/Z
raLu+pw8UQIlzRKdq9ReEs9S0q9xqzhBw9FqchTF0+YWfO4Z+Z635QlogNHX+HBqegTWekoSz9WM
P8qsAv3D2AFauOCqcBavTsER2ZXK93I0noas/gawbdDS7DuU8MAcM0/3o9W897p70hIyeEpqvxqk
Aqd671SeZU9ziObuEsZ42di1i+mAkb+vIq5BeENvnznVihB9qcWDou2TYg+3RtU9qg7UT7P0p1KZ
mZeXRPXwpmSEtdKAImS2XyqHfW8hEOlpGEIae+MuL+3v86gX+0LVmUdKcso4iKpS165CfcreUXX6
oJt3vNGN73Jz+eJo/Ivt5qeEsNvYNSlK+m5n0/kbyZf3DhMnYKUfBogz1t8UnTe+3bBThuc6b6HW
HwzeJQi/8TtL3eOcz7/wSfGU1g0v2dAd+JC9Q8vnV6q1a8TD8uoh82LQYSyJFrI+eZiU/8fZle1G
jivZLxKglZJeteZiO+1y2a7yi1ArSS3Uvn79HHmA6UylkBoX0LdxgUJXJKlgMBhx4hwbVJ91rHqC
Kvte5D+JSPZFYhBXMRMPUwR3RBtP3YTLiXdmUNcg3rKk1JXN+Is8gYIC3SCc0DY+5uXw04wo8wtU
TByl4c/WIFuepaEfW7RGjNyYPpGRoGlL0FJMY9vvexZ7WtJDXl4faWCqefySCAXgQchrIy7bslcq
0N2zObicRpJ/67KYvDYyO4KY3AJtO64XrhUPKAy/Nqn4NaamFJAqBaMOab9CGKTesZI+lRq/z5Af
IFoiwBYgSpYlEyElBdSMgxGIdveFpT2NGrmvNY6+9aR4lJXGjozpE5MgAx2bHbL1Sj8gTQ+AVoWS
Q2wdhxFPkk6OXNyLrxJWbnfjq11094SXv6URM1UIakUnoD3VDk7cVd+KUQ5qW3zri9oFrc5pnGKP
qqNwsjp6LmkNge9sHrLtXbwjnrq6ConJv7QJiXyzabwuws9IaU2waUbvxAPgvVlevthGW+GWBzxa
MVmLCQwyOGVGfnNbPRGmDq5sU7cTXZAS8HMS1Wey9KzU+lFNYuLyyMYYfpK+DpMZAFd+IFX0yElz
gDCnmiJZaPlu0pXnkfd3vPxjGD8R+NzRnDI/h9Kzg1fpl8bQ3HR8oBXOoKYVLqBSoUxHzRllAqLz
sQ8yhB8575+nKn6sVMhsm6pLEtubKhb2LdJ00yo0d7DhYy2+UmvfaRDphRZdsys78qTZ8sGS9YOk
F5HLdZS9xlyx3Eihvs610AZBLof2Fm14EOlfRy7vR93wqhEZCg6ukTU+n+gbYZQ7mgYYI+neUmrc
22bvomQZgK1s37PaG7LSHyzN/iL1/WOkZsztKx65YuS7Trf3HKqeYGZv7iTcHg6nposIvJcRZ92J
j19B5XkyeO5wPnxrW2QTdUFqqH8WiTeqGPQ1hg4SbkpYJskdbmwkkdqd0ozloZPEHYYbPWIXPh5g
95JRNT60G30Edi+X3qqx8ccJ414dqBmayUE0wqSU5RUoyNS1FXCt2XWkvmN6fT+k8lNcv/L2VVd/
Rtl3m9YHvQUNeUbuuoaELeKMLNV7NdIfJlzUoDreEwvqtuo7aoBiDrCeIUneUCM106rijtnjd3PQ
j6XcnTrT3slJ9RBNRxKxozTWB+hE71jM9mOSo/FdvMolzrAcUCrv4lbHjs6PWGu4sw02Ojpg/HqC
xibJqp9jWf1MRGfj2nzsDIHrtjJTX6+VPzioD2NhHBXG3Touf2N2muIZbv81bPZaxd1BT/Idy7ug
sPqDVkTHsRuPTS25kYqGeCn+xLwyESARmkoy5g6Kcg3wibIFbCmIMsc+feBVrAMnIrmkSu77vr7X
JnlnlMMLLZonKRKvHa4Cv7Pq01gKuGmRH+3M+gPKB/RFB35ieQ/lVSE5wLK93X5jrT0eUZEAMFUn
AGLpi2fsEFXyYFcm4GuV8ludCl8Yo8+sFuwS2q/bplbaTrP0CMSg0AmaX5GL12OsKGYLEvsRPVgx
pP475LY/mgA2c2sTvK8zeDrY6hZeL/DS6OIRqeeaYk3FMAZ1kkxvmWq9MCM7TRW8ShTVBi5rpWwF
mJmugeUF/Ul9SbpecWsUTaqh/2RrRykvX6WG+lRWttAm69UkG4K8wM8RdO8Xq6oxABjRMuuC0bb9
OL3Tqb0vReFI5VuUil3WZ8+d1h5UrXckgdefforSGmh8w8ugHNKrI/JBA93+XT+ekuSl738jngSi
+hPLapDJja/lBC1OpNt4FUVVg5NBHIj1IXLaGE7eKhCtvrfPlrN4b+d1q0qSrDcBLThOzP2M0dlw
vmuoA+o1Zybm0sZZMcFOATDJenwa/b6qPOhRV8xDWWwGsVl77anpPbTZMnOXPsRO4vVHeatMs+4b
/32yRUcAMjGDZmS4GMl0MqpnrXicpI3yzEcl/qpicrbIRWV7Us3CTgjcgmcJBGp1FCjeq2FfmC+Q
SA+M5llg/j9tk2OVGK4FpsBRUGcyfoCwYs/TUFKEB5WxwKxat2kSRymaUCKmn6Vy2OnaQyPTjV+8
8eGXTbSpzgTmcYBVj1l7aPE41oW5UUXaMrEowjcQTVW5rDbBJEbQb7Q7cFzubzvX2qclM9gDPE42
lCIWFbh+MGqh10zBIzPystpyOKYXuu77P1g5C9WLhSQRyiJGUcg4f6PklpPS7NXa1nyrBzXbZ01d
Bs3FeZy6CgltBJdJTY7nQPPaUP6FYAp3w85KE/XS0OJUcg06R51ttkFidE4SD3ddnoRxTYASuDM4
99uc7zWmPk36waTSq1mkG96x+QsWx3IQeHQbGR+DxgOPnuZlfrSfgV4YpOx/J/94HQHVD3ACyMGX
AMgo1pVequkUTC1wrM20KyT2GA1TGKvi5fZHvHb8eW//M6VeRjwFJXYDBZwWlS1AyeS7ON7ivr72
e0NRTTAtAE6ioKG2CDeRNdqyJOFoCf6SFD9a6zQTc39+FQAFYvgPzZq5/3i5iiHNAZWTcDXoRhqy
qHAx4+HfNnF9NczL+M/Ewtu5YAPFs7QJxnLgPuMDdCL73hGdOCmi5G4H/jkHqk0bs+YrgEOASEDV
g9QbXQqMYlwuzY5pMVZSqwBAVd21Jc6Zr+Lpp3qal4e2q56mv3hqGJhAnxzSQidjpnD9fNd9/hHA
SnxQnVzNgbAsYalZ530gZ0c1DVENeSibYaOivuIoF0YWO5zLaP5EhoTWvlWl0DIZf8iJkjpDZLx+
+lNeGFrEkyatqa6kuRJMtrprU6jDVPg/iUYOpZY9ViYmLxvFu21z/vGXl+7lDi4iSJTZWc5aG4vr
XuzmieZQfG4BnkS5+LahtV1E/oD5BQCZURha+Etf2XrfMIJrJitypxLJYZS6BmS4/fNtQys4f0BC
weUAdm3A/K96o6XUtkQANx1YWu9XuupQiR1J/NLraFaQhz56nVThoWGProzmWk3hyPHX279hbVct
Gf6Icwm4yzKVVm3acjVtMKdBO49mAoNelSv3eCSnyj/s67mpxQdUR6OUrKZRgwIXHCGoNoInmeaf
hx0AAwAmHAD8MLGPPvDlcZcItBDTEocgsmQ/in415HvC4uAftu3MyLytZ2muJVg5SHMNpIgRUr4k
mvmcZ2XQoM5329Daaw7DGZYJoAdiM8iELi1xvWCdmWg9RilHnx7TgOl7dFOc0YsdDjiop3z/fAaE
HQQ6xIA4wEe2dWmS9tUgKx1eKBGtj1nTv0ss3g0q2WJwm6PE8kSf21k4hNmKykJcVoOxzcO67AP0
0XydQd5xkjxSfJZSCPjrme8JT0YgWq/eck06KfqoKdhIQ/pTseSk2slRR03Dvf3FVleFAw11Ipzr
qxH3oQIdTjLHqbrSHKUqUGm8z0wLcPqnMd9Y07p3nBlbJB+SxGtNMRFBml/Z66xXV9/zl/hNh3qO
FOaB+nMLd73SkJ+38b/lLZLwSIgWUVhTZ67mln1IPgkvPRWBdpcG+YuO0qBDHArCP7feZ0GhO5A3
drf48z8SuCvfOfsZc1Z2dgDtaS4va6qKfFIf/e5ORlHuEeQ4z/Qwnw6oWj6SU31n7ZJn/O97EW6N
xq8GzrMfsAgzQGSDzYOxPkibw1wPM7KjgrdcmWxdR2v+BKggRs9lTA5cEQ0kdlLhnjMwrG3NgBY9
CYH/Dawi6p0ONJRmqmxZXLsAMYWCuW2MoF2/szBkYw8jFL/w8f7UNv7Z8XQDQ7VlYvH5Bg0Cssg0
gQ5EY9Ie74R0hxb9xoWz9okw8AJ+rRnsCIqTSx9Ja5ENcjfAR0oj9rOSn/TcDirdEg4v1J+3j/38
i5cOibxZmYcfkDgswcrg/qsgESgQXgS6dECJSBvZwuqWWTZYEAAQvGbrBj2jqHM8sjHy+NTzXwmU
hXNlCw69YeSqUCBiFWAFHKu6n5xCmdyqepWKH/+yVf+3Env5ws7zIqYqtqon9YNeJQ9VK73eNrHy
1gAc8D8Ti7jIRByPPMv6YLQSsICbf4u+9kqV/UyouM8j5UuqplvPtFV3m0F7qOGBQHP5hOKSRVIz
K5DiD1FQGg/SJLxBepS2polWv9GZnfl3nIW+ZooUuZGxfSPaqsV0T837YutRuzJeM5/8/xazODsF
jcdG2FwLxsl6k1rjTZe0yGm07kedRKEeaRCAMt6GrN4NNtn4eCtjIRioUQiY6YGA0AGJvVxhQrtY
bwYkpeZz75cP/X1dOtZ3es/36jcME7kY0eplR9pAKl5TMFmXZhdBqU7MPJFNmLXe06/tw/jS/Yx+
szfzvvWksDjoR/5c/hzijSi18jmxWHsWloKyB+YNLxebcUlTU6r3AZqJWQHtZbtBX/LzL0OMZUI+
Cxql81dd7Ch0ybOOm3h+lrHuivi7ZvVgX914aa9Mf2EDkaSim4bE+2pIP0lImilF3QeSVp36TPI5
6LkTRfN5xV/6Kd3jfttLarcfm/wZYKetgc3VrTyzvzj1GUPriQINHLSmGwk/AXwHC/2X73VmZLGV
ExgVOKGA/mJ+o3MMjb8XMumdYeA/b8ewlRvlYjcX7hiVUGeIe6xmGjAeYFjVt1JEGwnkSnJxYWPe
0fNYIuuglrLwxQxzX+YP0GPJWeZzYrv01+3VrB/qs31bhK18UPrIzDDkOklB540zeRE9yL0zMyZh
0ltnXgOpx9Ql/m3Dq9s408Zj2BOtlOULV5gtZtvHHpLwGTgoWfRUVw3f8AllfoUtbn+kZ2Bm+eDQ
ulKn00EUqsisRU/8r/Yr+TLc0WPiNzu+p/v4rewgITKAFqoLm34WntF+317imt8D0Q8uagJmtStS
ZaFVBqRnRjykkvIHk7o/loi+JsAzbSxzrZSGdWBsDshqBOhlrCqUkqFy3KkBwwWEKZW693UN2jPj
aFJHTqxHGyJCodDVNwygDy5aal7M8e6p0PCsiDfVugted2A04vGU5l3npJBxdQvWm8AHJu7tXVm5
jzUFAH1UN3QwBi5x+nYPhggKUquAFO2brOCmagx/SuKTJNnebVNrPnZuSr08RmVvV0PcErxgAfvT
IJdni43FrH5i8GBhMElH/reE0WddnVGqwcEGW/vSRNJDnYiv1NA+n5ejHKURAOhR7yXLqVqAEqKI
jkiZi/peMQ68A4J8o3m7ulcElx1q2cY13aDOepHIFKyp0VjuIiv/K/F2S7Nu9dOf2VhUFpKoz/Sy
trpgUIHv7VwrfjSj0evTr5//7mCAnbvteBSjtHD53XsQXY5SliDpHwhwPfJR1HwjK1nbrrkKA4Qk
ZmggY35pgpp6WbRjh0oTlDkHgAOHzd3aMrFYRao2FKr3DJq/NcWweOd2TPl8EAbjALTLQPpuKFf5
Rw0V9syETmHQaRFeYt/bRPNuf4qVm+zCwrzIs5uM6CKNIt5qQWXK/bcsTVQMJI7CzU1hueiq5h7G
YKLgttGrjAe8xnhbGphxwvsSaJOZEOfMaqtkbV11jIaAnkx/mQpgkqwno59amFrWyqR5iOvc3gGH
RO9j0wS8uYSIu0GFvdXAWb54lr9kkUYWKtRw5/Z+UPGkfiviJPVs1Go8Refdzsob+QVBEg/fSE6+
3d6Eq1rM0vTCRTl46LmttyZKlKBTeGlD/lS70Z7mDv3aHCxoxrqgcg/SEGT8jXCt9/qgbaSeVzfT
8jcsfJgLs67N3DSDBrPVf3U39bqd/dLkUIlxxU7DT9AD1ZOd8UgyZ/iuUuezRLH/+wtQYJRRHLOs
Zd2Z4g8SOgkaWoDmPk0tGiCjGmmPltX1u9s7fvU6W9pa5FJxIalGnmC1McTBVRdj5aEWst3/g2Zh
dpvzxGZpafEOrLVG4KwSMwDlNaCC0XudFjurJQ4Y2Xw2j4Cb8g/RoKE2TPGO2Xx/e6nLSL60v4jk
PFXbCg0mMxi4cISJuR7rNEiVw/OtO+OqG7M0tai04/GSx30PUxVa1LoLjHi+tyGWrYALiCsODZp4
I2YtL/WFxaXEgpxHpCyb+TNGOhDElZPquRNpG/J6V5n3hxnkWuANxyz1VXqI6azCbihgmPEdQI1e
p3kpGKU6iFgPP5r35JG6RRhtBPxNo4t43KG/kCVSSYHOrUMDE2nuhCgUWBNEs4mAtjxr6EM+8L1g
CrhMQZ7hkEnCqwD4/0rTTrGm1XhdpdnGnq/GSehngfMP06JXKWxLq7ptGmoFeU4aR2MiLETqcsoC
QLd8tc88ta5/3Hbiea1Xh+jM5iJAIoOwalQWzCAhQdZkwAmPn0wP//cT/7eqRfiztV5kHdhnAoC4
PVE85va7yX7dXsVVs2FpZPFJ07YAZTseIWik934iPaDmzgHjQG6PwR9736BD6Qh3q+OwekjONm/+
87MrllNCrS6PzADiq6dmoHeDzAMZREW3V7dlZhFSh6rBsHSCQ4IeXuGUreyIUf4DaqaNF/eqL6CW
D24VJBxgerxcDuF0zHVwJIbc5NVvklP9eSj0LfGF9WBmgTcXAFD8a9k21GJ5UlgZUagne4ANu6UL
AdQMaLST4rIjkM62t6Wqsrqy/0x+XFpnHwpzKKo+phPFLLn6jBGc0JDkjaiyfGZ/eOCZiUWS02Rp
nFC8UEId8zoMDFkMfCqDjTkSG302owU+2PCTTS3ZVd84M7s4v2IsrAQIenyz1LF/Td60B37lWfwE
kxP/Ovlkl50wjqL9y9V3ZnVxppOKkrhPTRpSzBfvTJHoga4icggFY1+WMX6WS2G5uYvjPYgx1saG
srBoIwz3DLt82Cqxbm3k/OdnLsLRkZlyio0EXbprQmFCVe8ie4uKbjVnONu4xVFOeV8wiXIrUOph
N8TSkXfFMYFIeSr0t9tRY8vnF6dZsQpGOEZkQjN6qetTPWyl9VsGFvkPtJqNslBhAJIdbs0P+bTV
yNz6Jou0RxNajxF97Jbg6d0YN5hqie+GbqOwsLoODBugSgZOH5CqXn75aRB9wtAvDYn0zDOM1G41
+654sj7c98zC4qt3I2lVa+AsRGM6ezVKDyI6vvAwR/wgIBYxujpCH1KsJ8t0/mkPz2wv3CCzmrbs
MCIZSlU3Ae+ssR8WGlzhUMZSeNvjVnN/HRVGC4MEHwRWlzs58K7JixzH1JJbwyWl8sooptEiwjFZ
Fe/0tHGLHDMj5XCf9+aXDetr3xF0oXjigKDkGrKUWlGPSWZYT3NIcPSvAsLr9pfpQW6dbK/46g4K
FfZGCWTtPINQ0pqV1TACsyxKaQZw6tK84qlL/aYe95LyLbGfjWQL779m6IP9euYNXyHPkus6T4oO
CQ5rnnoRPfSqsYtp/qsf7H96bpwZW7ZatVSQcQKHQhhVmXTPqJR/s8q5fjgYpVs3VP0CCuKYA+Ss
2hUut7jFPPJU7Duz7e9bmpNDLUVT7dz+wGvfF4U5wHIwYoBq/eKcAiccl1rMrAD04CcZw25lvcVV
vZqbgDQCFGUmWEeuqmYk7VhTzzZmBkgZE4Quk71oj7qTH6v3xoA2wNYBXV0WUG4yeE4+uE4uD41Z
y1ozxRru0toq76RGapkjjxgZvL17V8T3cxACvuf/7My/4+yCU7UiNUYttT5gzqoPzlUwjMSPiavv
gcjsHtjBcuO72FUfrORpi0Z0a5GLbxcTeRhAmkBDMHH9zpt41qXaKN6u1nrOF7iIskrTo4WTCfhH
iEcyXv17420SmK91jDfmYYYQbI+AwXQh/z7upxf9p+RtqUKsveDOf8Ii2JaV4HpixFaQdkOgdyfd
+mtXo9NJd1MajlsKR2ubioFa0BfNwAsE3ssvOmq07BKCi6vHCGc1vhZ88jacZk4fl8/DcxOLPWU8
Jhi3n00AoNzsFUglqI99QILufhuIPO/OlTEVXXVImMFbl731XBlK3kOyNMxMIMSa36X1BpoDv00N
txuLjWfpWr5OzowtjkNBIQJRM6SwcStxD62lY9MWXwqLBone/Y7H+KT101s5Tht2Vy/Jc8OLr6Z0
XS83LdImBlp8v0X1IYngrGbzZNTgXGDmXUaLdzqoXl/oG/WWVY+BTgMIgwGSviK11AteocqA6wq4
rTtlsB+rgnz2sYqLQwWvJLiQEaSvpFoVWqeGLmIWNsafavirNwdpkjdugus9nI2A93OulKCNtsQM
JJYZD51s0NBwer/Zp888nK/4+GkL0HK1YbMhUIDOqExgJj/ui7OgiQEpo8PLjoUx+S3igzI+3T5g
V9c6/n4U5+c1yGgHLjvAhlabddbjfA1dND6MEDI7JtAJchlte/Q6puofvs65vUXOXrMuo72RshBE
JbYrZUXrmBFmiEFQsJFVz258cZgXK1vk7u2QYqw+IhSW6r1iZmFiJmE+Tls551XQgB0divOg8ULm
eXVjS2rRMXnCimZXUF0w7Y1h9dxYTiLt1MdkrwfyTomPVN+1jWN/vf351hY5p2OQPdKAk18S1qVN
pNedgfMUNcTj07dRrYNhKDbcfc0KZl8wXgbhYCD1FhGDWJ3BJ0wYhKw6dQoLdYBbLWOTmHnN1zFc
ZqtAdINSfOmLjTCZzeIMwUED5MFNI9ygczVWfURjTK688uuseWv8vr2FV1cmvp+BhAsAIBSdICJ1
eYm1IuNMKxH0y5wwH6u3fNCKoA9P2OQaiSl27TSpT0Kqt7gT1y1DRxgsdphxWM4uKZwX1aDBc3T1
AKak2H5HATEcpOmuTiFsZwe3F3rdkMNKMSr1IU07ayQvVjoOLCtGC/bkwyxdML3pj8bT3BmJ/2Qb
udDapzw3NV/rZ2FLY8PYl5qEnJKMb7k2vYsy928vZ92ErgC9gmz8qopXQ35nAkydhQBwdU6Txru8
sbbmMtaNYE4ccr4aoIuLfIqD6DkBcRSe5i0NpHx6rRNrCzmyepmAK/j/jCxiYtYUQ2Nn+C6cWE48
Dd4QvUn0IVM7F1Lxbtb/JjrQ08YWoHXN/wDIhAwUWAFBuLooomlmKaqogl1S0CCPqVNBz1Qnd0lN
XU3ZSeO3219sLYyA7fKjuQA4zvKtSlNtAjdMP1/+o5MOtTNGP5r09baR1S+mQXgOGG2CMfhFrMrq
jEQNOKJC00a06FV3KD775MYxskDoizEowNgh1nrp20mVkxTXMgvplPcnkMmTUEf1bleJtvfSFNIk
t1e0dsFAGRJKehgQvB5DwsgJ62JoSYWd0vwtTPFtIPxX2pgvooiC2NoCa193p+b1QdcOqsGQ77oa
Esoyo64r8HiGIC/8qwXCK1S/UtxiN0CYVfi16oM17f8hB7v25c7tzqnKWcworGqspTn8d4EGtQc3
AymU5JiuHEw/QGrBdvoOFYCtmtHV0IY1Lxej01gxQdNrmfTPvHkUNHiIwiH/YjybJ/YbHEg7YQeS
L/1BHR2o2gO4gR7RF69+VE6FuSJjo0W/dhKRPSDRg8eCOnURmcGpQXumYMv7Cdk4RMx6ZQQ/OY8m
XEMmSJuywiXd9P22Y61aRa9xHpxA3XEZ3EhfETHmgoW21DxzUDs7naKE+kzKoncHeUgOJTe2qgAz
6mOZlmHqYGaQlsGNvQw6XYXssFXgzdB7qJ6mlAwvRSbyQzGNyUnG2Nuui4doZ9Ay8lHHz1IQ9G0c
qKuB649PjvkU5DImuSbnHGSagKIIC09AdRpiMKr5TYUSeZJRyI/gY5XDrAcfUlzz2LUFMo+IJTQo
SG+cQCFjvN3+DKt+f/ZrFndlx1Gb4Do+fhGJr8Og72m0Ncm4ZsJGfv+hdAXY+CIXroH254OYg2Jt
3UP53i3Szru9irXgDiKQeQ4VVwo29vL02sKy+kxFcLfAn0GLzFGrp07ZykRXc5hzM7NPnwUJgKOH
SjVhRj7wXXqqdj7443z5uCnvefU8R1g4N7TYMikDrW3eFCwEX5b2QIn4rSSDOfgTA1lFZStSoE3D
z8Iu6h8VtbZIKeZYtzwlZ9Y/ID1ny8xaXVQdpsnChgArw5oE1hXfGqtwGItk9y+fDh6ICUqoPiyv
zF5M1KhLGNNz7CkZHttKdpIu2nhFrDohDj0ggRBrRRX18tNpNnRhSY5Aq7TMjxkBP9lGcFm1AP4t
NAAw0n5VvxmB8opBlYRdAx0N/yWnW/j26zb/7BVQtPxARyAdXHj5ZIO5RANfQhjv+U478tGNA8tD
jNpbJ7aTCy/9szUdvxKlgSeeubQRLK9HZ3JW5fIoVzxk5fjNxMsrTZu7qGzuKpk/RCID446Sf/20
R1zYXFzFXarHRI0KHoIQrXAykbQoskfHZpw2cqmVqHFhaLGfrVURnRotD6mEnLN5SvkpT9PPhybI
FM7VbfxLvZoSzKZCmGmOHRQ67nITosTSi8nJv1jRNfBr2wAhX5W26qira8PKeYjK19Eo3ogC9bLS
3nDxlcCA/x4iJjOYHupMiw1jNKZ1H/ewwsZvxOoFmPCLH72uPugRJuNvu8HKeYIxPE1wTSKlvsp0
21oteV1zXJHQMkkg9GjXZMvI/IsXoQ76FXjD4d6ALJu8SKcb3HhFRgwU0Bo1c5UkqtxqIieqZoVv
dQrgmlsJ9doenltceLcddaBiAnVeaOURCPksd4ZapQTsnsnWANPK4b1Y3OJzgeFcLgEcBwSxMcKk
MkFYkPSODTi8k9nRvZbqf+2i2Ti9W+tb3JFprqY8tnF6MTTv2XymsFT61LEizXTAqrylKr5lbhHX
yxIcTaDfxPFS//QRwhGmG6T2iyw2rqm1dzI2E/PTKNIgT14WXbueTeCEhe/HyJUDDIx1XieDEhB1
833HVMVhU30HjJ/f5/ILmr8bB3x9nf+Zn0/L2Z1cg/oTr+UBDMSG/NgwaHbUqmumxZ6zz0dFTORC
GglxBMLGV/Oy9ZiRAXlUGGugw5IG3XAS3a4dkY9beJCVNAemwAKEshu5VnPt0I63GcXp08Xcmhr6
X0NnoiXRBhlJvvRCPKJc90tTq61rbS22aChaQtwKVfSrqaAo1cDtm3fYTVOeWRi1XUPEPwRLMGVa
wBxjQACec/nFBjbSpgHuPLQTibuFAAYPpczvEkPTGEiB/e1oueofZ9YW/jFFXBo6XvIQDTiwzIo4
NJQepYFGd0c2vd42trZ9KHHgEWWjynHFpBBjjmDATJ8UDHR8TtnwjeX5loktG4uHSZFHrLZQsQGA
3xTuQOLjoIAAVa5AE5smz8U0tUFaDvk+bwm4OkFvEDFNeE2pH5sqAp69zH5DWgEV/kGvXQ2s1HIc
H02z/MFTU3OIIo0Or6rCk4Qwn2SR9Z7VN9ld1kNUGzqM1G/guo7StUrYWF3t9aC3dRVbAVe3ylza
JJ1jtcNTRtjP1ugBm2WoooJvHeOiw2Mapw9DN5yEbp1kCvTs7Q+wdm2df4CFbwk6FjZNFR4q4tSb
/Dg271X0Bl60Y97/vW1q6zssHMvCWFOMkSEeggJNQDwUlOlq/v22jZVEDI6EXu7c0AJ8ZXFRTbTK
W6VKpQAByZtYGQztHzA/b7jUlpXFzQQybKaPCvTKheCHZsjuOwItCkq7X7dXs7pjZ6tZXElKxSiq
p6UUqACJ5OOx6je2a8MAWcy2qETCY13gKlKKsXFpomRuY9HPkk2gTnH+UZbdHUuVbDnKCKzY0WM3
MzqXqj8q8mdhtwszi3MOVqNaM0FtHI7kWIFAPAEF9O3vsfrdwfA6Q/LA8LoECuBcpqyN0zgsrJw4
U3xPJZD59dFGM3PteQZCC3RToKkFDbFlhyOLJDtpYqxEPqAT5wyqT/0/xj37UoG4jD+3iruF5V91
hDOLi71LZYmDPNLi4dDEj1RUxzGiG9nAlolFpIkn9MwThuMvab8pKioK/Swt1IefnS1i/gVnmU0s
C52ztMVzT7F3Tdv4kqhQdtu6IFe94MzM/OdnZjI8IGRTwkJaYR20DDUGlTzq6pazre4X0jSAmdDZ
uHoiTWB9JiA1weGXQBbfPU+l4d5259XYf2ZhEcbyKOVMHuI4rDobJOSs/DkN2oM1z91IXfLDrDDH
cdsiwdYsH0nkzOIioCWYWTO5NOIqliZrn+S4OUu0JZ3asB/0uNY3zuuGOWsR3uKhommhcimIFBCs
R9r4ZIDD21LYCzjRtt5IW8YWxW9SS2qmj3CLWoEY3kS/MTV9GGv5AB2LjftnzTVMIPhQG0IZwF5W
usa0UmIaK3GIq+1XWmovY043EC5rTn5uYl7tmZNTVisFaRHqWijCzCImCdBDxvTttj9cg+kQs8/N
LO7raKCR0upDHKrvpIAy/eRBIeW9TzxQ7UsueBF81cmezR8TAcfUFihl9ralN5oqekMyYEnXLfMR
nZosl6c4jKgs+1kO9Syq8thPalAMOCyj7QEI0ZqBR7lVngD7VTaegqubbEEqHlUJtOCWTQRNQ2dE
4EYJ+1jJ/RHVHyeC2qHTW6zZOOsfd8ZysRjqN2e+MkO70gRM06mvcxLFYdMOneTWEYM6Clh57stE
ySFoo0C4KKsVzN2RqqbfeTylXhlntcuSqHaKoo4DeZKqdzWHj0NUkkQvZQQRtopX+r6sWRbkPUKJ
UcpGvWtKqXEN3g2PWZfoh77M63IP2LJ0GPsRHSlpSL6IXrlr+yF6zzEvEBh6Wb0L/DU7FSQ7Pri3
Yhycpn1HK0n1BsWuvNyG/LwHIn3TpVhN6chR/vmgC+p24KHA7oTWDl4kl26fcWuCxIWdICGaPMwS
N9EWZcFK6R8oGxC0o44HgPUVI2QLysm6GIFjjEy9v7c7sLjzKKkcnTbUafUp8TJVWPNzwfapJQmX
SK39PBVsC5685n2WBhyFAsaBGSt4udZESlGgsq0YqX/kDsiZmQEnzEmwccbXrhlMTyvAF+krU7Nj
TZgWWQa8HDNlile6JeQEJL/yIydyrJ/Gj9gX97R2LRTKNrx+fYn/mV5EMavK+imxWRIOqXKv1qWv
KmIPAauNJc5/zdXZOlvhYie7nKo16aCwk0ZsT6YQAli+VvyVs41weR33UbwEiRC8B9bQ6738Yiym
LYBuWRLKU3TfjKCky4UebdzR11Hx0shiz3gT5/9D2pctx40r234RI8CZfOVYpXmwJNsvDMmWOM8z
vv4syPdsUyjewu4+HR3t6O6ISgJIJHJcK6tHQFplRz3ow+HA2lTzQGR8mXPxdc++iuH2rJElYpZM
jFn0YRVPuA79W9TL16RsD6lqB6QpBeZ2f/vQsWGaKH+c5KOmzFwnuTayMF5BTFEMv8dyEZzQCcAU
2BlxRH9lsG/YvJs4tdrKNPAT6rJjFqCCc3W0HkSeXB3AquHGd0nvoEUF1CIH6ff5iyZaHqcdJnDP
YguYZ+G8Sj/TsvlAOlPU5HN6obA8vJZwPPAG4kH6ujzQX0XqKOHU+rZ21eibBULoORWVR3d1Ay32
QMMAYzxgN75KmeladpUGKTZqvOvaX9Vd9aG3xbNSS1dK2oB5Z2jC87u3uzIdmQO8j6BbUjiZVpW1
iVGCljcvP0rp2QDmU/t6XsTuATF8bwbAjb4hTuVJXPd1WwOWXdGSm6Jo71XaPJ0Xsb+KvyLYzm7U
DzOtTRMnWIVCf3ajFi70W1uJutl3haDK+mnQT7GIhlkaRnthW/WZD7tt4zKI1M47v5RTowpVg3OE
bK4BZhF+vJXqKABoqBKHpKLXirK68mh5k/aTTsI2aBbd8rboE50Zis2cMbbgza5lKXi0J/ZMzLkC
xhzwUDr13MUOKrE/7QmFh0yDqV1McL3OrV+OswJmMOmbRCaBEjINOPchnO1FTsuU4FBhZ5XK0cq3
PrmW4R6u2usg94L93ekYAhYbw6T+f6vm1BHB8dDQDK/W7AII+8G4AHLTpXxZA3wvkC9tP7/KS7f8
Lruqi/+Ue13rlI0nmv3euxRIqaCGg4I0/uC+AphKUzam7JjXFqD39fdE0wW7uveiISkIkCiA7KCi
yYkYugVnkLVokYlsHy5/iGnI12lVjtKsP0rRfGdlXebonf1wXoN3HwNGiYzMPZvb5ys9agS00MiE
XmmhdVFkzvQIjIkL/UYPFU97GX4ageKkgWgQ6gSpjL1B8OrQTQokfEZc8FWdgWkdzQYTu/wCWXp0
vShO86PAmGQKPIjVA8PV1ISdL7uDW/ws3qmgC4xt54kS/xX/Wf/a3CbQm62Aas3yUAeTnVtUFfiY
VurQHB01ilwXbg8OO8ER770YyDECsAwqBEhrbsnIkjaK3Y45hr9Scj9YEpI/fbQcUjB0HnDU+uU8
LG8oBFSP5894T30ZZhNGDxiBEK+++igp8jr1WGxXPdgWApK5HQVdyDsVQ8xMAA8WjZqgQD+hjV+Q
NwH8nJ5jFmREN1J02RfAVF+y8jjH48+sThaHWJ1n0ehhzuEVnl/i7t6y0Uy0RGGRPMk77cbBjomU
o/hbMBaAxFHj2M36y8rOFleb48vRrgWO++62/pXJw6ZAfWlXx4jDym66jPPIs+xOdDtFMjhfRknh
BAxTVYSD9qB+11zZoYf0qboE2ZxlhdlD7IpTDnuPmr1ZF3uJNneDlLqdRwP2UgGn+GyoLtHG7xMp
vlmlIfA2dkRhehdoxehTghvGJ5HTgq4z2HSKUNcAuVKk/jpdasuMtYkwOXcUBJJ0/AWIU/QUc5dv
XRrLrk2wHtmFxdiQ4VyjY/muW6sgJv1HLacvhZaIsr07x6cTFNHRcwEsu5M2bIBeNRjDLEFl0lrX
5oKXMlL885q/LwITHDIQwNDgwz8cS9/3eJYKdLSDa1mNkCIBr532jxPjyDlgcuJ/pXA+W0HTSiJN
gYNKAeSR9vdtO97/i4VoCPJVDNhgCED9qnYpyagd2TNyDqvpVCOYLkQweTtG/0vihJMwm2um2Cl0
AFAGTx2RXzJT+ZD08QYUDYz+FUAy55ckEsjObnOTJuB1RCCdLkKkWRw7ejPK1Bn0w7g24Qqkn/PC
eEUA4ZkJZk+MhyJRyF7Vr8IS0uTqOi1qYDd4xBBdOkisPJ2Xwd/XPzLgocCvNuCkcMrWro05tBQs
EKo+PJYTvWmM0h/V7GfS6ILl7IqydFwbGy72CV6qmtHJgleoBnVkOxEaexyjT670Fen4xmoO59e1
u3cbYZx6S6i/S0UWzcEwvqjD76qpvH8hANjKGOwCocVJWL8azbw2g6UGiBbeU13+PZT6z/MidL7d
+/NwNjI4bdPtAfq8VCrqynN3nAC29RSbmRwAdLm8LxuCwpytAU4Ms7COvagj2noAnkb7Qb5UiB6F
oKY0vbTO06PeKeCAbXQwvmQkTtEqUKnAU6Ak/11WEaWeZC4/BmOZPaOMVI8MZutFVbogK6w03bcS
nacuppFAZVTYikOSzJ4dNUOXRk2V9tvSNN1TLZfkBliiq1sM4CxYzSl+aNCCLoMTeUg8NFxqx3GZ
Da+Q9Ba8s0V5JFY8PMR1Zbg2OIwOa1M1VwjNkhtCwN/Z6wYoY85v6a5a2AjuMLVgqieZBLVC/3Yn
A2PZRpi6YooGXS4CEbtqDtBG+ITweU+cwiZVRxyDBcTeeb4io+pg5U4Tx09j/HZ+MZ+Z+q3Py/TD
Qg0BbzuM+YkbaKVFUesxdHBpjpnc/MqBTeMU1RgmoG6mxV1SxF5jondu/lUb1C3aEQCyyA+d/4y9
PUUbElJb6ERinvBXM7XKlRStWq1h7OR+6BQXgBqCu7a3pVsJ7P9vrC7qB1IzqOoSmJ0MFmfGqU7I
4tuL7pfxJKhB7S0H/D6wRKaMSQu+PNINo5GmprwEIxylqkct4f38frH94E8N9E9wgD5H/y3eAwRe
dV53/RK0EoDi8t72lZrc0aIVxdonw0hMPxhPHdDucS4n+CbZnI/TqBkq8DCa4xKAK5uBDwaSqxzn
IDlYwFAQdaaxN+lkcQCttQHmDMn8m98uVR/XXQdhWQxe3+6jbKy7bmwvTIkkzrCalzQHs4osYijb
vQvwx/4jmB3rRkdsYI1XFTquQE67+iVWqaOuUbkTxq5qpD07kGe/nD/HPa3cSuT0PlHqeixKVQXX
4TA7czwsbgn29OvUVOD2DlMu6DQ5CexxnHAHkZjCrLLBkGS+LrGa2xR8czoEAg51ugUtzW3kpe4Y
YFz6TvW1S8mrQtF01Y62wsRg7gBtoxij452QuNBi4GkDXb1WwAmf3TEkyVmn/vm93JeChgOwqgAE
iG+WrhJ1peUkzUGMvJfWlw7GeoDK+Xheys6JYS1/pXB2pDfjasqoAvpitfQytXifzOww9tPNOhit
wCqetNN8nhYbF2JzhyDt4DyrMSf1WpBM++TXUr3YR0m7u5zc+ojChhd76ZsoBXJS1/4jEq2amHRg
A9mcRmYWxaySnoOiKXqVk7sK3L+zcqlOx4XcqBWI6JfbBjT0FKCjlBTe0NXuTN9JfpPWk5u3uWvP
k2AbFD5M+/wmWCA4SXBlMZ/2VWlrorUEaLXLJ3ANvRruCm+5NA9D7qqeFkahGbTX2h35NXvLTXLI
HjJg3tH3GBm/+UV5EdV/dvVs8zWcBkRaYVS1nizwqOLfqtE4tNEOBrCDzyvajhVEQPp30dzZp0o7
2lqJNwTslzd5pF+DWB7ee9X9mm310I9mCJfN7aklagcRrY9ze+VuSdc1iZcgmwa3al7K5vuK+PGf
rw65cZbq+zTz3Or6cpValDOAkRMOxz+1OmAgH/5pjpZpzlYMt5a8avMYd2gNLJQ36yfgNwiCuV2D
upXABVhVZ0szGSFBu588CtpO+7vhtmF0R27LI1TRUTUnFQ7H7V7TjVi+/7Gnk2KXESjNtZAxqykX
tgOC1xCM3Xbmat7kY1jtrYrdocWksOiB3rVLW+ncK0LRDtk1bFu1cLpK3O6WJAf2jAw+8crRGZpA
8kSsantqiY4yVP0tNoTF95J3wE0YKslWgxjMXJjUcpRedsBEfl4vT0ZTPzVmI4bzAWKS6bG9Qsx6
YYWavxwGp/XqY+zmXuGKQLFOEt6f0pDZ/6xKKniZv1q2AYTROq1g4LM1UEwHk1GWa10Yn0Nt9ejS
B8wbMA4S6w/1678Y+v78AjTW/ClXor/m6xcYhTYAZBFfMGi+cVEF06FB96FnE39yZw8d4w5Y8szx
INhmFT/L+XjITP0Vy11MI0ayR8OwYJCgPaZ10aUFd4vC3QqAPss2WwwuteOUQ3OQCUEHAnwu3mee
lQoIJCDLDuIUXRzDQ0r/aQ8O20skQdgYB8bcDD6XvyC6NUlaroFhfp+TDCCiopu3twagYwFYCXAp
8P+508qlebEk3VoCYDYDweF5WQuBQWO/wB8MwF9QKldY3Yl//wEZklUqW4NmZcD0tI/1oDt2Wzp6
/JyU/+atQa8SPFLkepFK5Kxnncf9kmaxFoxjXSPoL+6yRblE+3vsCxSOKdTJuv5K4vPy8UCMUslr
tCxhGt+3uvGy7mfHTDInGw4xIL1HVAT69BDp9+Z8S830uEY/Z+1NX0hQ9zGQDt+BDCiIE3fN+Gb9
Jnf/q5aMeabM8LaoEtoNcdpivdDibnY6OLJVA6veEGDTZM483JT15EzKiz5VjqzdFXEU6hU5yhkm
AtPRehJs2J6jy8AQWHkTI0K8YYgQUK6kxnVhQIjpYUic7La8Bn5foF93lwWMEhv7lipBTnnXJG7l
cpahTqNRbYZihdzJa47RxXgvERQ41tmhoR3WXpo41iXC9+HTSlgCRREtm9dIXZ5MqanWYF2NY9vo
Pxtwjxg5SGcWWyBq9zL/3WGNa/Ltm07rIqPXgtlsHia5fUnNXpD+2xWBvhfw3yoAtuXruFC9BCUw
3OZ8GW4HeTkiFSjil9q9WRsZ7Bs2UTPJFLOg+aoFS5VfDkWFIYk33T4o0QMFT2PZqffnNXPXQm3k
6V/lrfVEanVBhLJG2i+rar5NS+RHg30RZfODXkJPzstjv3diOXADWDvPZ0LuqzxzQgrQrMw1GMzb
QhvdfnnPdSoQsutHahspylcpdKRTu5pM7S+m0U2APHQovLR1OsSxDl0dtLeOR7DVXtfEEblW+zv6
d4Xssd6coD0NkWUk0BIKw5NXj6BVdo32vW0xF1iLaIFF28mpy4qAVpqKAi6PClougEZnvTuTt//b
mXE60jdV1ACOXQuMcn3OYvl+1p7H9uX/JoQLBNU0TtsS439Bj5Y4I8zsFzsTdCTsuqNbtWBHtzka
IKVksqZBLQCOc+jbQD4Mh8GHtwZmsvy/ce33b/NfXeDM71jYnTFZEKg/jn4DEPsJzlnvNrf6W+3G
T/FVn6INMBjvKjQMXIr48PavATqYbctCuugkVQQ2F81sVhwce3XMxGfwhIpXAYQudfXG7Sof/UVI
QyDKECced23/X+F8/0efG2nSWbAscXeTx7VbNvdy89ClpiD4FcnhXv01tec5ggkK1Dq7LpPiCWU1
b1qnzEHvon9eSXdfgM2aOLuCVu0+7WTcbROgUctym4yiIGb3Qm8kcNaj0Yeu6XIdFxqeoqod6oI4
mSroJBEJ4awGtZKi7tkyyPwka4W7jG+LtAiMsGivOKthZzaNrRVCstKYnJVKL30XHc+fh+jsOaNR
jEDQoaaE0sBQuCBQu9DWxGv1JaSaYPh6L50N9w3lFNY9hliBsx0rwRxMuiBHgHqsByU4xum1lRrX
TV17ShbdZM2tksGI1O2lHdsvNcFrKsg371qTzSdw1gSd0Ra1Lfi3BN0psx4YUv6d9JM7YlggpkbQ
xf8UlfAzBttI5Pw3GqspNQnulkwkz8gJUqaiLtL/j5H6z8aeTGfZNrXiBTJaf/LiQ+XVz2qQuDm4
05yscADV9rAsMM7CE90p5m5PlA9hiTYMTaW3a2DXIOqputdWRamURFfV2B0XMLBL9i9tPRazejiv
tYJztDgroteajMov87nGLHPrqP5W6tUFuCU8s9X9rrFu2pJOguu4Gx0hCYiuYxXDTicc6XFdSnIy
I2YjF2y8Sv9u3/av/YP5hkLMe35VvZa/U9RGf1ZPoqnSPXODZngAUKGQAF4IzhJ089BrC0hHArre
YZq+lGPHUJ/O7+meJdjK4CyBrlBzHhTISIvmcpH0yw455EGPrupC9KzuGbatKM4SxKBGSlExBBIu
UuNoD25V0XDQrgRg8LIRDyC08po5GUlfTl1Cg1IBRL7ZAzQzFqjDJ+YW74izLncgV6EJHVQdX32h
duqsOatw7bR7K9SD0tdf4vsqArC75kS39kV2sF7i2/YwBHFQhYkAznivEgo8kL/iufOyO8AcAD1m
DabACJvJrQLq5O+mbzwi4ROUvwBR6BERc8ieIm6FcienIslZKSBtDGL9h91L7pR+l9de4I+IhHBW
Oo8xTLuq+RKomJpTZyPQgVWvtYK3YPc9AgEhoijAWton3XY6RTOtrWAtyTEK15siSJ90vw90kAMq
l+Ju3j2V3Ijjvbk1KUttVjNwOoNaCtPOL00BVLzzd3hv57YyOE8O7OiYmsiwpHS6MiPt0CbUIVUf
nJeyawi3YjjzS0k1ox6eADxryZUXC4+c35kp8QwjUt20WawPZY1ACoZmtaBZGVCtNJb15aDj5e3t
xHg3tSgHj53aO4qU9/6Ut2PQdIQ+kYXUD+e/VrTvnD8YLxiQSm3k9EibNA6g7t2OlMJ4mb3jvDHA
/Cvw+1mt9wQ7N0P7vwaUtDWIdOOqNrtLRXpNuwqjlaXTJ7NXJZpv6pILwDunyyOnog9ZD0699HZA
zKl+KLnuWLodRnoj8PD2vwyBCkYy0PXMm8LabOxE/ryyiNAk+1AZP1MwSSGszm7yxnLM7Nf5Dd9V
QrxRmLHQ0TTPN3tK+WqVGUuINNlVVFzGMVoH0Mh1XsjOqgBeiX2GR4lWbn7KCHge4INMkA5kwHv9
dRrqIeD2L0QFu72AdytH5ZJiaDwDJwPtWcCbaG7TOAVm0OzX0YucFrRJwpmDnc37Io+7wdRqSRrH
eIXlfB49Q12IP9tyFJBJV/1/sYUYnUWBAKMNGK/4+n6p7RjNtQZRXaFfx3l2YQPisTNuU+33REw3
ibKPIpK880I/B3+5iwLkUUC6IwjAs8mXmLqiKYxJhc/YGL91KqWgDhx8EN77aYSk5iQ5lqS449Di
7cIzSt7GbgLgAFIzQwKrCYCfonGb6YdMDi2dwgkEVcl4kVeK1zSLM5HGWZIIQ0WPJgV4XHXTVd+H
4Ql007nTofVOTh7ATeIklah3kr2255bFmcSF5L1kkhEF5OouLjEBbrWuAeSMUsR0x17Yc4I4c4YI
qm8BNIT9s8zBlYdOd0FCpL0tTVzc0l4bQ2simuBF/nyczkllRnaT97FIh/drhFSFpv6yLo7cARGk
/b4CYb1WYiA69W5ldUE6CjJOu/dhoy6ckpJUod204v4l6cPav1aKfEkHS1D3UHbeiC9KyflSCOaj
NepYV6ozebaTuKkPoq638do8LN/6n61bwjWgbmc4aeYQxan8KlTv5sanoonNvXoDPgUjXPgHxvX4
Osc0x6kMTAGk1MCs29zFmZtG3/tQ8gF35SUgiXaVA8Tnzgg0B7H92bWrG/Gc7xXragxALhjvQaal
Y3bSsZenzrEV/VVSpRsZfHS6Tq9oT0X8N3teBSB6UMcHnCWmIHh/WkvXfFQXpDuSoxWuz6XfYibG
wQhh/PTLcFYUf9mq38xv1ZNw0mtXATayOQXQ15XGvYb+D3PSkeLrmsLNlOmtmCKkvNPivpGMgMpd
7hhT80ijkrhrTY/oSskYteaHukQC73T3HNBOCdpTDd2OfKWEFL01zM1npqI5Vmj6N/v6kDdoMGqv
59h0ohXN+qZoTmPvtiFgYi0wewgDcje32liaqM+Qa02mjmZfWJUITEYkhNvrUU1kAmuCdEX7vPQ5
0DZlJ1VExe+9DdwuhYtUqlVG/50BRW7rcXTQwAEU6na+S4zZt6Mo1PQ4c6QVaGNN1/rn37g9E42R
J+A8od2WcTh+NZZ1tBTR2CHR1ZWRm6I8Suj3Do1ZEXmknYjeaHedG2HcblbgeP3zii+9Eizyt6y7
jZonDF84cYaMHlW9eRxFRdG967JdIbe5Coa9KotihYM3ecu3OTnoGLO1fJiMFPj8eJLMa3W9qF/O
b6xILGec8qQH9ZeCvIHd6Y5Zv2j/FDAa2TqMBv89ObbZm2cuzf43w5PEhaNPvyoqim3ZcfAP6UYC
HwUOaHyvyYByU1sCNdQm7eCptQR2mcEsXaARCXZsV5ytoZMBKCwIdLmDWmg/L4ZNsWORdtPb6ehP
XXol0yJ1MTjw7fzxsB/j16YQDLwA9Bi2lO+eSNRayyNbRxf40HlxX/njbF+R6gnTM06xjt/PS9tb
GoJQTBMxmgRwMH49K9TCk7hWJiQ7yjDTS2dp8G7QyB+FzYG6SBSnd2NnotDaRuh7NafkI1fG4kGt
jerSHpIhwMRMfhxthWKQlJG6ACldk7zOBr70khP5W0qjxc/bWosvy9Gwr+thBOhlOi8upv3IVUkX
DFuZDSCLzJVEK6ZeutwnZoQh+dm02sqV5Ha6ydZWeY6QQn+NdKA6YTDMtBxtiSyH2Cv1KwwQ3Nir
pngyUlVANbXQeDoCWqLvNOMhK8zlnRpzc2F0luJGtYYIpl+Z6tWRE/fS8m7W82hfWVKXXUmY6g6p
ISHCQQML9aaxnMBlVQ75XWp2i48kYfrYJdIKy4KxlzX9ZahN94+DSNDNY1YQ8YmOOV0+vuuKoYEz
v+hBavcHs8CMRD7NObg+RXAVJzBCiEK2kvgIr2viaZjViGXPrVD2iqB5ia70kNF0pUKABBa+fb0i
EAZ4Wxv3HKgffMyVr5kxJuhDQztfe1Oine/X4tbfMFYupIJnOnlOEtPpjSkrukXCFBIBsVOS3aUx
xqzG6abM5tlplrx1rDi7p33fBOcv5U5S7esCuVs5D7qk1ZWqo2BKg+Wq8ton82a9Kz5QXfSbMBF1
P+9EJl8F8nfTlLuyrnIamH3raJXtwoQ7q2kDTrYPifwhFbhB3ZMt/WMF1TFJ/tf8cE9FP2tNpFKF
opXlCajTHoZzHSqEdWNh49dT3EpBV9rXU+wGdKP10fjnodXcxKXAk9AcxnHRhJagQrf3vP5dEtIQ
nDB5tqqxgUWtawX13+OYagL1OG9IUc34KgHZyVEvkOcLjIxeDK39EWPe2Gl0UIMMZShQxd3lYKxE
BaeVAjwDLlJWiyUGIyOcFCoDis2JD9Nt6ksP6x15LJ7Lb/Pj+qb+i2gVPt9/RLJP2lw6SS8LLZ3g
tQN53AHdDFDoMJ+EhIZgabv7uJHDeZh9Oqi23KPh2XzMW5emDjI3xnv1GN2Zvhl2Q0Al4P0R1PxE
1fW9YiOABv8ukX3aZoloPFrThAUm8q/yBkAnh/SnhvYcD7nMi/T3fJyuV8f8AaS780veCxrAPYUx
Gpwk5hw5u9Lq2kA0Cs2pS9sFOx/u2g9rFJWNdleHeRrQhaKsA3AmTmcAH5et/UiQpsY8EkIGPLJ2
F3bGdfeCsStXduvfRXJcmldx8zVbAX/Vt6I53aEzhqysRoa65ugvVFMvSTI/0UFzWCv3xvBxfj/3
LsdWGqdBZhuDXSuh6C3osiWcMdeRyy0JzgvZq1GxwgpSzzoIKk44MOo8Mjq1tjVkT6PRvre7/FIP
xhCYwraPJ5aOh4jaT8TLfPNO1Ju8V58DQAQhqNiaFmBfOZXR51JNSGRpn0mdZqRH3cBMcTu5Kv5c
nxF0+sNb61HAR6RO3iG/Ukz3st+FOppwBTd2d7sB9YWUjgJWsc9nc3NrAA6utDXGGYOis45kHTD9
cfg3ew28ReBIYc0nJc9VUZZVAZtDMOe2GwMTuEDJs+6JWwNcslx08AaYaJqlc+blzVtn35iF6Ui9
WuNfhwuzE6bOdz0QmF2GrwodOElhLIQuVi5RBIkEY5q9O+o3AGoEjVsZIr0b1J7aBBgXNajXvFeK
EBhvR/vgGmw+gLtRZjqWwH5uaFAAeElxkFa+0V8k1/QxrG8kqNHKfv8oeaIo9TQi/yqWu1qr3iaR
TiKK0kR86EPryJxJMQLKjq36KoezxHqTGMRiyKHMVtWxU+m+8czKE2A1eDQ6JNDdzGmT/6IrT2E/
/dVWfRXNXa0ZRTAaU5sGq+GpslMXDkpr3e3YOvSluLX9AZhI87fOZWM3hl+4CtJ3Q+MqhTs8q24Z
COc3RB/EeYFG3QNTAChc8Kt15ao7VkEZ0nD6aGcHoaHug4EkrEGALpR8+i593QnODcxKvEkpO4RM
mry++LXolyWyg+fv9qn1+CKEb/AhM+izV8mgAZpIXaW+nrrn8wJ2ss6QgKwrm763jJM+RwAkl5NJ
2j+6ZLjmS3lIwS9yB1sdqqEFeJ0UvIeF37jAuIhuRPP2Ivl8WqRvwK6mGJBvYo7z+/xc/UBQHLt1
2PiK7eTXLZLfsNLtXXPRva8H+/f59e9e2b/L/4wRN+Y5wXSOhMorDeQMAfX6ZE+pO0v3gDR27egm
l34sySBwaHY1diOSc4WLtJrVlpo0sOyXxHrA8CoYlZ4GoF2eX9qu7mzkcB4NRh4LpVU76I70tOQv
ZixIVO+k7b+ozudw3mbvpj6a1UnB3i2/ANIpzZcd3s/Zbx/an9MhvsroQVFQET/Q/KDB5kteL+jF
FO0kZ2+J1nWWuixGsKiJo2QDqMnmgCi5pxVC/1C0m+xbNouVhhmdp3JrBGlsjq4yGxrw91H7ey/S
pbhql1HxdKmE7dWV3DX1Ib7N1rk5ELvX0VVOSFglIDeXi6H/df6Y99MYm3PmTHIP5mPVmnHOLCXb
/NYvp0N+JYVrAmA8kTezH+Uj9mW0Y+Ds5CER7N7IplRD0M3aovMHPZCd/MI6yiESY++AYvkX9o91
3DFIEHI6d75iTiqrUkKDBMXf2KrcdZQEInadBcykYOQW1SfUw/n9U2LUkqvP/ctvhm+5n3ma7srw
XGB6mIcKsCe7QkruX9xP0AfCPVVA6nfS2meC9QI85xNC4mE9mDJmSRvB/djTWWTQAOz1WY3gMRZy
TDeMxjgZwTwBOVcl1yaZfwq0j1kR3iHYyuCsWTfbaaxQrAK9l24Vv6b54mQlBrVfs/amHkzPpq/W
Fbw+lOxFUMF7938rm33b5k5mqtZJRUzQ82Z9V+bMnbogKq8XoSVlGnBujWyfN3JkvQfgdYZ2tBVJ
+6LQvXwywFH4JM2vai+qhu69SApGUk30tjBIRG5RltY0lpEO8F2LKeif1uzO0v1ivjI6yYsuy1xE
Zrbnx2zlcYsbSglO69jIAcm7DzrXj5Ux/ywm7f68ooiWxdnqrmpXcAjjli32K0nn1JHz2pvr0Jov
wSVZ5RNa1rRv52Xunhsqy2xuhdV2OBdt6MZmraPRCKq0dFNF84DH7Bva76K7QsVEcJ13GoYM3GJM
Z2FgGH4Un7i2pGW2LaaNDKSdRT2ZB7hAjGxXfhoYD+eXtne1UWwhqDLKmPLljdZkalNh5j0J2ua9
x+yoVIrclF1TvxXBedbqalfJMq4GogzAqLGABnBc8Ant++FZ/y+AHfc3cLMm7rj0PCvUqMIGTgHc
eeDeLIfqILuMwII45vH8Bu5AB+C4/iMNkfPXS53ImTouBi61FmKu0h2fklvtR45UjxIMYVo5xbuo
12DPXIGjAuQtSKJBOHezS9J0XV/WchCNDYKiwcWosTMZ1KlkEVKJSBR3qdNeMrpB14A+r4FcBw59
aQCYblidKBd1I+89AMAEJlgSULNOQCRNNYkN0iMtqN7O/nBUD6UbX08X9RUaWcLsWhac297KkEZh
CCxoxj8B6LLipG7lCIklNKj/yMjwZDlVfN+v3nn12IF6AdzNRg77jo3NV0CAXrYxKn/ZsUl7y9Pn
ZAqGVHocFAdDUx5NyaGqq9cmGj+BL9p325+D1V7QKSSBLme2A8ZdozxGK5kcpSpx1J3Se/36COhr
3wLCgMgA7Zk7IDiYOv5mGSfOkSmttVZL0NEFdl5EgdLH0X20Mj6yxKoe6iSOnN7uDnmapV4zT2/y
XF5hC36NSU9dOq7zxVjpkqcPuRRatBpuAZEsmjTeLdpsv5EzKrGtJERNMaMllVR30CqxOLj2QYWp
g0qlxoXRNxgxTZqLkqov3SCJZmhFe8TZmFq228EcMPXUKO+K3N2rCig0VL+UkG21BlG3BHN+eMfh
E1oGg08gKORp28wsIkhFIUKyrrtj6ffvcuObN3OgMISZ5kI0Mr6bGNrKY9+zUVpEZAatV5Z4+z4E
QA1x84t5PiTIC7FhICuYFne+hfK55y/LvlxkH1kPAMM45nZ1rJYazI6ICuqPyZspxjTLn9XgsBl9
u3Aqw1F+4SL5AFETViX2zA/quJbMugEgnVP6Skevdan1f15dFHG9BXMYIWuZ093pHdwvohBo7+Xd
CuQ0WDfHTDfjwQiSKXkxQT1jDaIW508OiBO92SyK28+pnWd9MiGj8xaP4dwxUMsHCeMl8QWwSeTS
YZgo6Nl1pbsl81XJQYxiCIqCuw7AZqV88omOWToqGtKZzKGRHKRx0fzsTUBAjxwlcQDPJuyBFGwu
37K+tGTtVK36I5L5UHnCAB8kYMCg5PUB9nHAfCmiLNueUQC2BEisADSGV4Urf0atikFYGa5AEz+b
9Hs6vRI789fiqcSA7z+/KrKMJL2ioHMF+HCcLCInkzEkcHLSwlm84duUBfQgAfcOrCbTR3WjusYh
8W3ANf0WSN7ZW3TnoCWIQaCDsIBTqmpCR1ClIFvCyAqWqyZo3cSzPNMdvdWDCQSahS8QuWP/tiJt
zscajcHqNQsie79/ZhhGttv56oXidW7siaTteAYg9AGrM3Bp0ITEFwqHNI2sHOxTga7ScM3Xh7Lq
n2Uzf1K888tiN5y7nagqA7gHpUJAlvJjDosGWjO7tTvA8VZh2z7FFG2yNkC0wxEJYEWmAvO6szAF
fiMQNtHOdZqitctJMysb8vR5uZaQgpLi2Cui5kHPROyCe3ceMSfgPEGAACXVOSVZB4Rp8mJ28IpR
gNR8eshd5bZ6Bl8m+o6ra9HTsRN9AkDIRryEQ5MRpX19sapCM1KrwtrGTj4s8uL3qeTnwF89f2R7
YlgYCNAlA9hICvdKJFDEpq/sMZjRyZsbK+YOkqADjcN5MZ9Hz6uGhgYfk2ElMlq+r8tpW3T5RCbk
KKX1mPbTIdPmC5VMR5rLYYUZUSBruHQ1nkq7cWqj9mt62+SxqwHBN0ISPBpljxJNkKndsW8AEsOl
x5gSgKd4mzOUa2RVJBoBpIfc1hr7U4NSYHlD+uquB2fY+U3YsTMscYFN/qTb5u1MV/cZWEJSCuAm
KfPbKELuM6OSILe1uyYwDjIgFIIRFu5E62lIQIkXT0FFWhccv24bVZjSQUMEIc40ifyMHXEgxUCY
o8LLweARJ641pf+h7MuWa9WVZb+ICETPK83oPBr33QthT3siGiEk1ABff3Ocl7v23I41z3l22Bgh
laqysjL7Vaf9ujEBvhJP82mipYqdjIMv6qTP/76EPxWnwO1SNGZS4An/dSPFqwgGTymFwHlNAPoi
ac9XHvFDRbPwcB1CcJeijf+Sr/74kjEatlebjPS/JbdoUjWgSauNJ4eHSdAwW6f0onVV54BID9Hw
NxXYH45liMr72iPG2/4XUYexThNyzVdlSxnsIvVt2gQ70jZ/SWV+iNj/8Zzrlv1HXtyZlE/Iw92N
11fZuMCPZ31YHZ3HLbQKq49oFX+5Iv72Ytef/+OBS83SqJPMRcXYwXp2mO5QVZ176r7++0b5+TkA
CUE2vxov/ZFNJOlcdUk9uBsdYj/Ubz3DvED98O8P+anRAxYHGuqBf7UU+xOSxOyqs0gTqv/hU8Q8
m7LqmZIseFp38JPKQTh/W0/iYYzzv5vc/RBN8GwYIwBbuwr1/fGGQ9P54xRii9S2KxOqC9L9JZL8
uIb/eMIfRVMElu5irnkD2Nlo6YACArWosPP/cjf8dLhASEMgRpGC+vyPF2F2FmFMpYtWxpA5scxF
dG/tN2zYMvF/11qJEKL+/7P+eKVej3we4TG2CccR7+SH8N/q0t2/b4u/vdAfd50VXjRUfao20KH9
XsOAZjoGxYYlZ6fRj4Of/gVp+vE7/eOl/jjEE7terTpGYeu/+ZMH77x3Y//yjB9Srf9YuD/OrYyT
JagZFk57/raLwT1uvU0aPo3tXP776v2UaUHrEsoO/2N16P2JBpqYuQ5DsgUeVnWjI5O37ZDxZH0l
87DRQ7dnndhAcj8P/CWbQ3vk4y/P/uWiuaZXf+QrYZhALQEmFgSC3H+kX3wMQMFUkdqwjhW0IYfe
DzZL27xMHEYqTF0EBo/alv/lyP3w2KvhDG4ZKChcfRD/MzwyOpAlmXEWKumcJSzFQsmhPOifIrd/
8MNhb8J5p8nfpPd/WnOo+hP0+MhVWfXP1ETYtW5YIBTq6uCOXKrtuJETBOSDy3CeT83D3xBf4v4Q
vq4qnFdkBBSw/wrQnuLEl8lCNj2M8GLYemWkhZR9DgsACR/hHoz+Wbvtaz3y9XaJAkCo3IK5E82v
cCFQZR30Mr+OQhfC96E9lViS9WOgM0vnX2acij5MLjpYbqgMbbm0KLBkoE/zGtCySaKpQJcpwG9A
pXPwOllGLsRG16p6ddz1dhZ6zmAKeYcOLLK1YAcMB1ex+6vj/s01C9oiVb7nI2Z146ABqON1v0cH
GpkT/kXKYHnn04dGRlXBlzrKh3jehWQIMxBFTdZP5Am0kw8eQ5/czs3ZXcePqmMvnF895ScrM59S
mIgy/ZsEHHnNwh9DRqJ8qdtyNNAMDlbpQ4verHmbQqSITPbTVMve6RJTsobqMpaJzMQ6XhDDocNI
0IiHydVIx6NbdyYnYf26LENdwkatsM1VJ4eK5zSEPVXgjGJTVcQpqz7J09QeZLjOuUhSVtq2F7mO
xrfVH79i1vdZYHVXRHAVEYNTUrP4ZSgsJi48KEz9JSz8kKqgQsGecYHiItv8I9EMI7u0bEY7LrgT
w7b/uraR0hLenWeOiUOoXd6BublrDxTmof8LkOCHoI5jCd1V5O5oQf55MhXoRsHka7LxH4bjXMi9
PcsLdArAnQtjID+26N7MqT/BBevfX/yng/LPB/9xZelqGWtSKbJR85XIUXX2QcKu8vPfn/LD6l7F
/8MrSolT+We+FFtfCykN5uXW/itY1caFO7XbphsRpge4bUGRBkzuv7zaD5fKfzz0j1drHBrEM3ft
pqoFzQOJSeJ+0h/R3DyJHkaY//6KPywkjAc8uBaiM+j+l0/GOlSeP6ES3ATo6maQ2yk8A52yf3/I
D9sEJikoiNDGQmD4EwKRszb9SmeyEZECr7JpjjypwD+dvuw8+SiSvF///kDAHD8s43+E0j+WcURL
Qs4knTbTynyyi1cI4rKZ10HudDSlm6W29ffQqIGXEYhJ5VJ3aLpATWF6EeCsrHksWX8As2XcMSSb
Ow+X60GZpt40U+gXQ9jpXToQXqyg2GfRZP189K27MXHoFSqM5hJ5HaR9NJF5Q2N2G3pj/yhV7415
hWs0zNzRdfd6WKpdDVG1sYS/WthsfEAcQ5l2o/2uvNGmcA+bI9DLZjWr3Vr3YEcFfIxy2fhJvEGd
2ZUdiarceE67X5JY3Eg4MkLox5CPZBy8UsS22cUGBF9MkHmFG61Dgcu9ykw90W1Nh+o4dRTyIxS1
F4YEBtnLjLZXY0XTQJW9I7Eox0l7ZtPD2WgLpeP2wekYrI5nb4TTWJOcVj47uardX54KftkkzuNa
72hLdzZtq2xhsJPx22pvZjA/6cJ6GFQ2036a5z5La/JsIn4e2+kVvILXqI8g29ia3GHzdnCGxxHj
sF64lCmApsyd2icZNLeD7cvOkG0Sr/nkgLxqGGyYpn6DObZ707RbSkHe7XrzWqumEIs9ewP/JvV6
VpIcF6e7XbXzMrDuoWrDbVSvH5hb24etIzKLuaez5eRS2+BIx+iBde45MvxUh+Ji1oEi/gvAW5O3
DQXjhTsLbz/DjLxYBnDI/SnJ0UJ96Vi371Xwm4wpywSvblXb3fQBO3sq/g2ZlZwTd4/lGXJINWxl
Vb8P83JZU2cfOeI2aurL2ugBKnfO+9S3UBKL4GgkmVew2MHmRZh3KM0gkhMdPRgdl6ujbmCTtR8C
KveuVn7mVO4KxWWg/Y18YO4QX2anjouuAfwh06DHnHEVlJWjk30LvRoMRUV9phQZi4EEmC+sbLeB
2wE0nSN+rOz6ZNn6tiTRkrOWLkgllrKNIPEcMSlBhlRnmcZ1kQ6LyGUSvbGRiB00oqt9F9RPnrES
zhfDV1txlTW905QY5YEBvaLthq9BmOkZ17fEoCt+WzkZI0Zg74+k1EO94Wn9gaz3Y3amzxr+nxkk
n0TWDMPD2I3sIOpEY3q6w60uHZ0Fcv6N7KgkFZbIsqq0GIjMgzGAUkFinv0eC9vptssjtwNbC0pp
CR02YuiLNUVREnREZ4sa34iuboalg2fsmILR2gePdiTttqnGDccWgpBFGSfdDQYXQKJP3tNBhWU6
dk4h6jHeU7RE9kTMoDV7/WmU2ikDZt6jRD2bMCmShD17OnoMnegwy+o+XcVtPDr71YnvhpbvGReX
ZsbSYshlzBIBUtng8agEjfBmmi1GE1bj5nVFlmM/xv6e01RkmquNqKZiZPywBmxfe+HZV3Zn++Yr
nCGRAiIijqFTGM5OwZp+Y4l+UzlD/Xgwpy5ieeToZ2sFnG5W/3dk7GFh8309jBsckE0/ml82nO95
55wgAbdb4efLE++1UQ06XDo6I9AheLDuhRgfQ2ieg9EC2n40q4KZafK0zJEPbd5qzDzddFAFj16C
FB5o3QicQLr2AOLiSS/O98qmh1axA6cDKuyou6MuQerNXFmQyuwns7x1YnhTs//tKYqv1SdO6YwM
pJ26koUHGamtqydET1E9SEaf3BhfOtFoqS8JHzMYZ+oDiBUwYRF9sokSdr/2/lQEybRDJfUJOzhs
qFQ1+LAjK1J/JXlka5hvOTXLXTI+1IgbUx19IvV8CMIeP0HLf8uDFp5IZAuRyDtt2POS+JlLzP26
9Leuh7GRKLoXINwvXbP1DJr/rmIZOqTP/jy+dEBJpoAVc0p3RFRgx1L3tEKjZtT1zeItHJ4GwevU
msKd1m1Tz7kOht3C2GlFa2GhtHBHD6DwsvWNv4Gc0+OcjhcW16Um3q6lQHIFJPjVsBvdYMMWr5Rd
c/AdclNHHfTJY2QaXbVtgubgcHFedXKfpuMZH76GfK2BCFdNbyPtvsFK/Qgn1BsdL7uak4/q6ki/
rqvOIApxK72mxTZqRqjoVE3GO5nTOvwQSX8rfViV1mO1w8jkw4xX9l2yGTy5DzGmFRJZsAbWDcaH
nP1SSMe7ScL2Xl+1sVIEAr+VZtMxrwxXvmmj8H6UybH1RDnL9ViH8Q2dh2JwxnNFkn0SpxAmn7O+
qXaVH1DUA9WXoHa/9Gbv+HyTzKQQQZqHkVPMbM2VinHtRjeA3wrG59f16lGNCHNWcQO5ghiIRWdC
nqHV40HLpg0y1jqXhSbHlXYPzNH3K9cXR8XfwzIWjMC/tJ1vY0X2oh62M1+LJq4/wUMpuQ8/JOVA
X4ipqcorB2imM0sYojn+pZbOL5hFNtni1fu4Dl49XvWZCKa9tctj1Q7vIuVPQjT3/WJIIetr09rR
a1HV3YiqrWry4Co3MrrmtrLquSNOuplMtI1SEWdy6e9X5Hetl3yH0t8h883rHlaxXTscFuo8u9K8
8Dk6ES86wV0ZHnqQKOtxVlmgL5E3fUMm7CwbRO92eegHdvCT5gKkqvCH6WZd/Xc/XrbxMu6qSOUg
s6INDNfirAJ+AbEQspFkEMWQTo8qBrVpEE7JaTcW0eRD22ByvuuE79N2Su6GqZMPHlWgZ9fJC02T
g4e2RGY5hXELFilH5u2gkZYePDEfRei+LnI8tVoeVvg05lXfOjdzFZqcBtYvQU7B2K2Z5tIw3uVK
1thSDPTCbsJw0wj9pSS5WXDcFsH2jQnhthzuWhMOCNNzhADr1Lj2Q9S/vTyxlH/GPHpxkfVkPrFv
jT9cLKS0pe3fEmiS3zfQ186DIH3oWYMODjNTDkGJT3cUIKjJNcmnbrAI1qTPG9e8IN2HbaW/NOfr
M/psGcJfjGKnrLKhp0am7CGtVpv3OugwbxCf67FeD0AL2KNK+uReT53T7K2XwDan11rcx9UcPK6E
NtDDqU16crwaOp2RXpN91bnuW9TSZJvCIW/JhDfNMKJCCbUA9RsMyWd/dR9Mwrw0V56LpLIyQTkx
0j1BpBY2D3LlBxNQXN4KWjjbtTHuRYSOe4H0QAq2kxDbOWzUDjNd42eMuFGytHvWUqOnNVWXriLn
WDMY7tgzHdhjCs9IpNNrqZz6U8fzL2aDTUfjo3WmjDseIoiWWKd6eHFb+wpc/ncftRtPDIfK+CUl
zQfXA2JioE5R75iNywzuwFQXs8KF316BMMkv/mrP0AcvpG0OfRQjrXCpmznO8AYlm3enlRq6LzIs
oP7lbGnsadCfcPcMkIQedYQwO3DI/tJTTKabOdB7V9TnvpFlKgZauqYpAlptIq9+hxvCfuDubsUM
/R4SsVsBRFB5yZynXn0MhXoag/gL2RvDpF3Qbt248UoeKV4Qop5CvkCBbB0nqPzRgzt0vBwjVx3o
UG85xyFQqDbqer4DH2s7rOsWptOQmkpEkyP9uImN2tahswVnykdCh8AZdXxrhDxDkOseXcimrLoZ
UuggTW3bKlA55hEkLjRoL/oyfG+sPHHR8CJIBbRj4ZCQ13Ja8prWd9KNTm2nnuAy9zSsTo7Y+MXb
QdzD2eNQy/Boev+CucbXJLa6bKdGFMpDrBlZ/BhXLVyPnKHKoQbaY/pi8rI27RSibuRvbRvtnSBZ
cuyyIYuaeR9ruj5E/hJ/KsiUFS5NishQtungtXKsu/owOnA+dtnDHCuTh2TtPmZmv+t2fGrj+c5r
EFJrPl6CiDSFmQ1Y5kQHhaoRS3XdfLqVfSQGrP0wrAEN833jmYujxyiLyaKBAE1frVQFGqwyq4Kx
bAM0mogPVErfGAfTKlX81IjkQK3iGWd6b5rmSU71zo37T62DV7m4z9RbP3gbDxlmdqty1tMllPNa
JimyBeSLSIkS/HnDdbKNtXmMhiQp6i4uPRbIrDF8zkEogGmKik8CmQuyYdlsbELM3p0gm9k2NMxH
oQ8CDEKI+MhscM2NZ2ck695GQ8uj6AcY7cRT12Y4yXu7RtsOVZW2+kQctRt1/Hv0AFvrmdwL5DUB
d4+8lbuhFRhAhY1SFD/6C32C4f2bN6QbSLiiajDBtTTUkInxcFUIGNLQnWlxsS9J8iiTFletrTez
siWtvUMnkLs04sGXLTT3nOUXKqShWNsFVdJ4KwS/btw016l9W0ySN8706KeIRaydsCr6MtjmI3Dr
g6DQVmTjyTPpW0XomafNm7Lu/Tw1di+I3vq2oU9COxG66JODy1r6H14y/JbpCocqUz+beW43GGqT
eW+svoV0SH1E8mQLkiB9mdj8QlL1OFVN0S/815ryulC+c0qr6IMZe+PxEeaJEfZn3L7OkekzP2yf
UEyVa21KZBD7GiAta+UMOSxWRt34VIMOUqw9v20olKTS8Eta+wXj+Tverac1ju9DEdxFy7BtVkih
MgcGr/iTZkkf1RTdz8ycKJjjmWqQ7dfecuNUVd7xDpdB429Q+ctipcuTjr2jwk/BQd2jbt32nTjP
dPFyymrMwEN6M4+T+VaK+LGH885uXhAWMJ9PMYdYPVFl35epu3cAkHLmb+ER/BzjnIYERrp+D00E
dPpAbZK3kNIuu3lFesNzB0Tv3qbv3UgXEL1YEbTds4IoTDKok+r7p6gHTj7X5Yx/aqRQVQwc+03I
fFjXBupw6bZpxsfFuh+4f76qER4C1bKeHDsckrYBO42EBefpE0F0ysK13w0xQWsqJMduHW+6IDSZ
aJGVRtFuwkXki/guNUjdYeE2xUKgKTff9KY591ODDJ9vqY9JT2yZK4h8YCTN+7reamc9aBEfoWi9
d3v6zkYTF2JOIJnYJc/pKP172JB3G6JSCBmqtc6tpx6gfHaXMr8rPFFB0FC1W0kC+I4IiROZfCcR
gpNfeZmM5/0y+TK30aCKlXToyC9+/aXn7iupul8rcb7JED0AU4RePzSDWP/kTMnJqLoAAyLJdFc/
eqE4CTOGWQfQ3qC3CVq2QlJrmuMwLS8JD7ySUHZEZV8MsT12NpmLOJIx/FD8E87GrZJyhJevuzM6
XcrVxf/DdZeFTlhl0PHYVV1YNsFSsNB7UUAACo6ZM9ZNl9V1oQEjSAsLLXG7pha6RWNycblExBtb
DDyp4HFU3tmx6SkOmy0MYdEJXeLHSlXnqooyxZ2zI/gLWbo7rPWF9ON2MuwTyckprN1CxwOaBBgK
7qFyC7G3fV2TEu7cD3yev2JPbumVAtPHx7kXXmFrQBFx598ESNyDtr+JKUydoybeg8fxEnDyCzat
j36DCO+CuEJTeYDJ8Fu6sBrm8foyoqbLxqj6lY415L5xqaVV+Fq1HM9QsAJEI5x68OaUzrgxLjKe
JN3olDx7EwAc2ZhnVmHdBAZ5gl6p3K3iR9SAN63snxu4gRsU40k93snG7rgASELq+HYC7s61f0nb
sIg5lJ9SJ9wxq5H5G6ZyuiwIPFglVMtb6gT7NezuecQ2cnGOvgnPI/NOQbOWjTJ9DncxyMTZ5CYC
X3tMu+3i42IYvS0O/d7BlWsT/jY31cPInHIext/oISOx61EVLOapNRSjM+Iw9ECYbN+XTBsI91Uu
RYIdnweFAJ7M9SGe2AeZqzdFljbzqoFngmkv77kDpG0cne+FjjPGfC3aDQG5MbTrcogMAqsJujCP
mP2ahsbbWagIHNgYI9UI9a27QB9x9slB2vgcBrBbZSK+hdTDp079J+m7j7ryLqGCeCRd7yYmnvra
OU98yAO3w7aYEf7NO5HkPRm8j6vGVebDZNgiHip3xIazWe3Wu8SQF0cOv4AtnHmgl4JD8zXq2Ml1
9IbY5Rm9nn0VDFBcHXI/FMcBjkEebsRVQXt4dFDnT6jkotxiYsAs/enawFFjeIN0fVd736jxquA2
giG8uipU8OWhG9OTn1aZox/HzhzDpL4Z+wC8gBQayvEVRLu3kTkkOjmgMVXWVGZTPJUIMrDBI9uJ
Jpg7F3lK9WaRr/58y9QxmaYSGvvbBDKWyr2Vit21ofqtFprufWglZIOlXVkbCkohMXbTOWJXmdHL
E+o1BdHiXc6wVvDqg2udc5K0v50AIZVZ/1E7ASTWUu8+MklVOv1Y5wRqlRtVUb/QEMZVYXjRIRiK
dIzLdZguLSDTeOgGSIVBJom6JRv8u5kjKxJAUdopm1v7jsZ0psWSB069a0c43vTpDqoOGa7kI8rq
JxF1WyeqNwn6tNj3qIEAN7ZpdLYr32EeH3qE3TOvuws86m+d0Gw9KGFHA9v0Dduq9c7xpkNL5vtx
ApIF6V5LbzFhB2+7/rByyDWEUa6W8V5KmnPUW0kwZRrIX9NjlMIuZTQAR13SewKoI6+8V26nI134
Vjn9OQq/dAj0P/LrXDj0gafrzgTNZg3b4wBvE38N9khhstVjW71APZ+ZDu9NdsAzb8Vcv0bI3kKU
ZWn8rtLwsxuGnYsNvKXex9zAG1KTTI3kTCE7V/ZtjDpZFGnT7Il8SUb+nmpxq8PkbTZfoxzyJIGY
az18plH1DMj+d2TnHYL9pgcoOBs/11D/GymO/Bpc7DDvzUiyecGmulaqnbPzqzmvTPRogLFfjSCw
gdQDifAvT/PjaJNdkLZ3PJQn2Hf6ufAYzhDdwcsQMxU2a+cHLn63yASVd+uC0+KjEtAWUdgbKxTr
j2h1gn6SZAoYm8TZGVtyvOLSegbIHkY7OUmgcG/oHRfGbcuwB4GQ2IPCuicDeoN83oIwhqGRGL1p
dRe2NpcBORkaFcAxCzTi0Qm2gAIFZBmIufHb8Waq9hriRQvUi1y1fnHkPRmHkJYK9DFEjtzHLoQH
ZJFiojQ1iOokQnkjD9Pa7udIv5HRlI7ZLrDG0cH7CHU6SKwPgEL5hJmD9a6JlgJ+Xr2PtwaHAAqv
5dR7WdKdEtBuohjUdfluGpgJJm9kIRm7vqNMYFELG2PIELRxBzRTb5vIvxEwBatlXC4xCBkMpro+
XGwtqncRANaayzS8n5ffmErKdc+3pAmubYSsaSAkbJHoa0hYD/VZN3ERcJgFAWHnTvAbkaLwJL50
Zds96vDNNP+SoX8Bqpe79hSZG2MwHhYEQDu7PeXO3uuhcW3Jh1O9Au4vtXCKFUvT8BntlymPFDop
kuRCwwpitnBjBiTPjgOyKswJZrIFvXRS+RzxA4v7Qo7NndZNoeBcy+fPK/OEuhptM14Y/zQKs6ta
hY99G7J7PmswZiU0eOfulfXtBUaR8PL1rhCPuEwVTkPgn7rhM9JQTF5k3nUkX6BAE6NBNePubnww
DvqhALaXgwe68QaI0YRi2/YE5bWbUTEVApQA03WZr1g5pP7WmWoAMf2HH3RHgBovabhbUnxKdHPa
AZd3Sw9iIcUcv6IRU7gy3rfOcBr49Da6tuycYT+0+MvtV5sO+wiIbIAZpzDwdqG9rREVbZRgyshB
ngBdXRtAHfGrZ862cu8aCBao8F27iGU+fUY3GvNlCUYQgps+NvsO8qogMZxA+9wBzeTzPWvrl9Vr
N7OjcsHvklmBvWJRSkA4o9UQzrBuFvjuS9uxsmUBNh3P05WnWU3ChwmFB6J10p+m9uU6wxkpSEtH
LOvFr9W/S7mTjbbPJlc8+gojQ3ZjKeJ998vzSBGvEMCn00cVh4UCJVXO0dmL1JQTmR5lHxejuwCo
ZTu6rDfcC3YhnbZkPevooLoGIsLbmTm3a/3t9G1myKUd8f/UW9lpHDlMCrlfq+oLFxp0oONAUqwm
x2l1NT5w95rWFm0o0083KTAwZMQUEyFR7QIjhwDlEpgA31IkxTKyB5Q+AcSSm0ef030fI5NCW6kB
WhW/06WHyrO7XhxQLhKelhwukfnktSxP++AzJusjmnX7oaseNNpNDm5ef1IY1Rr2oZR5MJDDsoKp
1FR7oOG5lwoYhVdfRqxZAjXMK3bqeCkw3UevsxlUOvMxtE9dLTZDuORD028IQApcSNO1LAcq7I2/
YG9euiEa9Y4DF4MPiqvSA+6DfEdzF8qeVeErQOLRRtEB18y6dWLAWgA9YotRHA5AG7a+JqlLibK6
NvOvSq05c7ysh8r0DFS06XVBvero+bK0uEWyoCd3cPopdQqzr8T5rQd6A6vVfQz4aJX0NrnuIQd+
mawlTxD+OfhjDedYuhniOHd1cKCJ2BLqfqAbcM/re9LfQhfjBLvnPGFwNq78PZVATSpIegrs5cii
Lk1EqSvQiV0czaSd79NmvrFut+ssJFxnsHhm1dw6Qh16aj6V7Xe+5mXiyQpQM25TiLF1/n3Smx0n
3aNA0Uw9fx947SEKEHdTgONkvOsSFBl+Bah2qejr6tMjqAsXsExLt2rzRH2lRORQr3oZeHSu1g4D
YkER9no/krp0nC2BehWJ7KMXOWUcDnnoL/fx4N9TbVk+J/E7qEZ7wSXADX8XRf2pwp+N+/C54+dA
drmWx7V176XnbZsOY4YSrU7cDnWzntgqSgcJSvq0Ri8O+HVAv3I7maKfg8wLVsgMY9SIYLNNFFhb
fRgUnI778UiCR5V6exKyInEeUJB4/U7Cn+Bq4xxoCA2KQ4uZpVjC3wy9tjrz57uUBndrw7eOAr5p
Emy1BAUDJrngGkTjN+ymAtTrovPGjVL9HtBziRH8YqaY1vEwvWf0jjs3inp7Lh8SQvd0wIiGv0WH
FNLL7ZM29IAafH+VdoVExsYxqAotjGkr3AW9+2R7u9fJ8r2g5Yc+7CYSzdZ1VziVir2yd/xKi55I
7olfE1BIcH3REbb3gM9RxNsdiYb9qNE6qIMi7XlJG+cQzdj0LdAjEZLLIuk5YGBmoHK36YI/O5e1
UknOU81wnEFQ9muOyBm0MkuG7yble9Mvr6uCpsFgt6HfPA1AXTHSDgsH6W71mObO2GydQL0CMEly
TBmfQtJPZd/TN1RlUJ3yx5RvhFud52hk8FoBl2vuv4Vr3G8S024Xp+1zFdYQn2rtpxjdUqb1tm+9
+2oyT1I6HVpzgMundN66TnqjriygK0nCZ+jVEAPDNml+M8fFjRxkauiBW4x+A8pC14TePaRU9eX/
cXQey5EbQRD9IkTAmyvMeI6h5146aOFNwwNfrze6KUIrrjgDdFdlvcyqDS3dVvzcXTF0TNiNaUD6
hXzTDxObyiJ7pB6y02ggcnytj6A0QV3UflyowZR+2LAmXtsfvfRStR+U6tUBV8/Gq8ygdr9JtvAV
Vpmx/iuyWmrf0qLG/S318XQfl2fyeyZVa8X7V4J+iOxujTtn8mt1HlBiWDujnqVl7StE0nLyQqVn
1F77KdfHWOsbNzVJwxsOseG+AdX4lXub0mprS4AWpFUWfKqcs2xa23uKGrb6gow0YHjOKTGxLs8k
jA2vvDuyp+DIO4LWoCgK0wjmZFA3Wqu49yQcZuOO6DZuI/sog1V6qLSWaZZSAzx03Z8ar82T8LqS
Y0obQjO1GVIXrdz0ClXvXFcHlU/L7L3fZBTeQ+xYHqYHZ90L2KOHWikHmHeh+EkiGU1WY3MosrQI
FVz/G9ExK07K1AwFdSe7QQZCj+fCvdZjuV7ttlVPxcAmIz9Gsg8Yew+7aTSnre6W7gkUwfCJq/jU
yvxfnDa/MlX/Gdij7/sCsWFiso3S2NaDWuY3U6u6w9ypdE4WZzTTmGU3rmW+TQnh3he2pt1KlYuJ
pOE2cDt9OrV9HkfZUv6lcjBuHefdtqny73q4oVf5yx1WHHnulmX2gmroWSkyfTh5sjVa+Sa77mT3
FMh9ekKvom+gHylmsWudWIRErL7hjBO+VRnRqOtHO9Y3dtPuoZAjw0CIynJDC0etOWcZoqFl639r
qiu7tmBpn/C+PRIlll9n0oMFTG0ZlcgdSG4pvIuirYQ8lYYaonk9oJQG7ZKXfmnYh5QPPIgBazCU
7adWbqelAJZot65Yg0bY4WpiXqu/BqXnHsgPsaiu5oCc7paRXptciMQ3zYnfNjrS1BzKftrDR4ZF
F28Ut75Jp39IVvU0m+NW9moEbMUoA8E5gw9RGjXsNefoLd2OUj9InQvsBy2asbdiTlz+6F2z84h0
do3ntP5mOobkjYDe3a+MizU4G1eTB2s+urn06/VX9vGfoQ6nKqkjPbVpqHnXunir1eMOBfTELuud
Thgo0eDvTuKxzdRNopwGhgftJMtmO/GiSR4FCDV/YUdtzYvezVl4nztMpvKZqdp2iJews5d9mS27
Jm6PAAfRVFobydlrGcnBomZTvHTnDdUFTHdjIogPU3JqOv0yttrWRkJUEzTrTmU3u3xH8ha+ZopH
nrB9bQzbwjPYYDGaT/UwnxXN/jcQFWuUP2qCThp3b0lOkymn/dzemagAQWLDYXcAVt7MQxxNCiPy
umlDO6l22Sr26/rlrEepD8eGkb7sPIqk7lkfzaMpi3evoDmUl2T0QrnGIbvt93Yy/dNY6Zll7S3T
8o+hGF7gJLdxcR/ZuNY7pUDYdGVUuyelT19pTA6UAxGrgx5W85hJd6MbQG01Iy+2TOpVRj/vcXCq
G2cafxmwPQjnu7Unv49pxNbbqpKw5QlY6IRdmDG+iv+ZPMayOdpY75tEds2z1ZKx2uPbYpVibv2O
yqnihZV8Ks5qhsVEIVB2b8aYZX7XFdt6QmxXlfcZ/JZFMX6fm5GVVVwO+a4CqE4tOs2GeRIRn1Ip
Dl168OZuW+AnmabmsYDPmCCwSzd/s0g9zeX6o6duVLA9u0zyjRjf7EXd2SWaXkceA0WdxkPduqxD
apJTTxE7G0ilhu/1rT+pCFVuw2SyxBkNytK8q7y3avM5jDfPSUH1tVBzNO7Nz6mKNC73NI6WtjoQ
U/EwU36yZtWTACqTvkubc4fwxypB7rWgYYmtmd367p9uWMhXeqjPJDctYEwzaHfdotIqRw8lNf02
VqY77D2ultC6UxOjHroMNLJY35MOtq9S5dY44giACnXeeDTPWdDJMRyUJvCQeTTjuioeCp+ybAtN
C0sGdLRP0CjT2VuVaxw3R4sdR72phYajbbr6063mbaEzN2KnRpyci6X74zQ/xNjSyrUJZQsCY1Ig
V4esTg+xl71QkuIJ7Aa/dsxL4xmMX5Fil/hapyderEtJXYXqD/2LUDadCZwvbPUkh57ZkxHksx7p
YOauOu2EOWzagefdQMMo4kMvvJ292n5TLa9u9eUuccBUAllxpyzHTL0mVbdFVfJbkW/trqUzbMKl
ra+5wSeHlpyIs15f0PX9rt9nncF1eyfk2bRu/Bb3b0MnOKXjwqjyIEbN0r7W5H12yXYGUx2bmrKT
WejMNizr3cgmaCPV163sr224AMxn4MJQd5JN11uhnXKi9F5oK+utTcbvOjf2rTFtW3bdSGk8GWZz
M2yDERg3aJNCaklkkGXvAbk0bbcZWPVelPu7P0Ck+QbS1Aq7XrHDOfN2dUXFahhQMPBA7nIULOpy
kmyvCC8cO+IeFHjqmrHVjKKWGn9T+UDzd86lxp088yBDruA6z9Zkl2juIXO6kHv/Ne6ncCBZeu1+
E+rLlE1ko+Lt45mJscb16K5+gcdTG/4c512USVgSpYOzg3yV1NcdMxipXDyK3KbydqphMZx2ftZW
/Y7ZPGOJJ82rkSzGfVnMgeFxTCfynLfeYYZY60do3M71m2bYOgZVFgIkawzJgpYpqgMZ84kI7RhB
tNOeXOYwS2K297UKh3itw8zVdpYtTzkKtG/mOqDj/GHE3QOx4VBcbDUy8rOiZCBtI7e55uyg2l6g
WY7OYFPnYMTnn0cG/eVqB4wskJ6MSNjcCM17ls3HkuHQor2biX5wPC1UpBNms+ETQ7MQa5sv6bFn
Mlxw8C8u5Qj+5srODprpROpS7lY85MC/tDcQHkHX8tIVS+XPOFgTjYtUDltPrUJa1sjpazAbVmvE
74AviENMqPKjidyomwB7axsWpF7ILifv3KP7QbTo6jCu+5PRCVwc+tOorxlScrNLBi436ggxAPWQ
e8DyvuDuM2HAfC6dNsKGHiIrhIz0tyWKOnz8/UTxMYyHRfovUdDcl3mXwk22Mbvf5pESw/vQqi+C
ItAIvQuuRaCYqzrJIMPc3HtvDU/0Mr7mxaOmTqcMSSGf5k0z7cyGsp+Yxv3kkO6XZx+9DXYpwSsa
/guFd36oA5ExZMt/Yn5sEsudqyHq2WtkU+JaeJbG4smdT4yeo/wupfVjeJ/zolxt0n55VuabrI1A
eHao6ObGsd0otrgQGQOk7Uyz55Z74rlfpKleFTV7Vs3xoSyqzXh3m8298dsIy9jLyb1YFqm1+qAY
0eLi90Xy1WcnHM0hNGLDTz1l01faDhBP55El5Nkxp6uVKFA23EQVonqn27o/j8pna6l7J89/uHCv
tMM1tbJMN9Dqh0wMXy7L8sasPC89XWvcVo1vknuxqeL2k8jKUOFTTlIZsdPzassL5M5BH2jV4n53
X+h1d0t+2SUrGONy47ResBY8Nqo89pTZXOc76U2RjsihO9OGKexeeOSdej3aTUlosAVHZVEPyDw+
V2b7lPTJVc2SaHDkQ5zpX0nX+T13TeK9mYv5qDEVb+LykslqozftjnhNf2mqrZmljNpI1TJyeDX9
avfnzBiflMY7OqUbKfZ7ZYtD4pEjNrIdcLkm9QPWhUPd0V8UiE002/AqR+zIYaeWu5ZbvwKi65hR
99mChF3e+Qd0SftHm7n+WOBa0HL194aoesOtsl0ysbEGN4g1ez/L5IizI1wSnkz3MMTKU4Vnaxzx
SN5jpJYkGKs0jL13bx4eXaf7qJHGGtDIme8gBYIa4jFgU3oEjBfk3RoyTwmK9t9EZ5PeB0YdcOyU
hJMiqCrHo6cUAfI0kfVkpa2E3KX4nOIRkHHyUyKgEqfYDcYU1GPxULCZQFIWNBLZ157nA9C8AT09
7+o0CyeTWrVCb2KCFlSVFqqcqKLKrosj97kz7WabNRsyNpNwTJsj01Z/cpoolXqgSCXgw9mBEIWx
2RFksOxMx8I20J7gM8MpO2tDchbsrfKrOnnhANwX912P9m0s04NeLlt4ADjE/lQREC4gparkClyy
rTOaAVZF223q+VafPVel+5CW7cURCMHld+0ou15JQ+rZP8SJU7IWb0J6F3049UQyRM2cXnOGfLZX
DwHExMj1mR2sAUjWUzOb7lc5eSN9pTcHbXPxXP2QKOkuJ6TBVWfgZPlr5BUDCiYs7NWCOoPvSrYu
I56liSTFbm0VR5UHMUFiHF3rZHtpwJTodR6KrSLdQHWsyyTMr7Lqr8kyXkoYgV4dduWYPQ1md26N
MbQ998nr0s+yyS6i6G7VQiOnEsvI7aYxLR93KVVcBvbVO85Dz2FgZwx3UmobUejlrs7jfzEnAfXm
H37706gz/MZ+iBCezKwDrgdWUmMmgFUkQieZe6hYxGVFEw+zmdysvnlMrPuU0nW2QgOq7R3mJHrK
bxJfdCPfjjnrRwRBzFikvFUPGqegWrEEurwSyGkOO+t1rFDFG45OFgW/FEn1XtFVGpPFBdk+2+n0
KvLqc1LLZ1dZ/ZJdNN6c7urJiUpiIpyLkaVMhhm+qYvvLslOUi4m5RSNInm1DI0G9AENadth8hH4
GrzReKzH+9QMjHKCAxLLm9A88VDF2bejNNesXunBqgp93b2hbfH4GMxC+uKZzer7xVnPej6XH/bA
uxAX6+S707QdXJ1RvrmcxSwVP3ZQYiY31kOoXCqALt6PLQ/kXQBSZzdDmxLykHu1o/q1mdR7HbI7
UCqcjPOq9m92F1vnnsNta5ZLShqzKZ5SNqRgCVXV07Kul1gpj44uNkbV/BZGfypclaSluw/OmLRH
jVA2JQP76gaxk0WCHiBiet9Onry1YfWNDron8+SvFjzYSUV22owBAVTC70beIX3OUj9dSsJcsrw+
ouWcc8f9hznkCJZ1TTzIVr7lfO90Ot5+upbA6cTXoM8ntAvelxo/ru3+Vq6xWZ2xpvYzXEZZKNn6
epfAXXPBs0l0i9DZ2tgPkWfiq62MqzA9zA4CRldKoLlsNMtN3AxUiyL9WUpMFsxvD6s2lM/2qjGn
KFZceL17jDNu4RGWZ4HUgDX9h2vkdZzG3p9kHsYLJ7O1Gg+JFu9EPLwudCmDToGQGdk7QP77OINE
FPJilM7TghmeLSnLLZVcs56S/Q1Mc/GsAW/UKW0hy+R5CQQw/ggvuiEn4mLkRnywRIte3mgndYYt
z+Gqdc+ALU4burv2WOUJvKy23M1I8duoKkHZpB9q/b+z5jIS3I73DKKBsXJUICnQqIv2lI+O8qrE
Ln7eBWpYqdVuhyUHw8Q6YgXvGk4ktO8nh8Dpq1O7QwQLiBu1pU2fKq5rvyqNbIjIgVXRbDVV/nRq
mj2QZDHwrhZMUXMAyMzD8wSUmaK7SEhhZ+VPD6uQG8bi7c2uTHQydFEj0PqBX1/kGbeGdN3mYxjU
7rGF84Pi3sRe/Vc1+U9WrI8pQclBzQEfoj085pM4FO79/ZfDS9kxbZsXpi6eQHYTWjXtSJtHjNHy
dOPG+XGxmIyn+oswoIdtM/2Li2715Wg+y5HvQEmrmZbcovSDttg4lthKsMPWTZkyjvt6REMasjeg
nYM0xGUEurHy1zLWz4bR7bQGfGFx4WKQmi88nkQEgIuquFKAeelP3pf4X8JodOAlKCikoK1Tf66T
kyKqh6zkDrPNnregsLq9mPtt60w/9fxvmo3IaC+xgfV5ofvwiN/1NngAbaFFajUGzfIeZ6ho68c4
k/zEpIh0uEjM6pdT3J+Z/JS5TBtqJywS730ig8cfl2k8mdbEZN150qYqWLm7FtW+UY5Fd4uboeFL
cCcS6TXeedyEJ+iGS6wxcOd2orALZJkFcT1clbi/gUztVciOBoPVqGU0EGsIe/LVrv1TiqktnTjY
1tzdGXV17hLL2mY17DqnTPdAPqhHC6qJ09Rbtl8uE5LQUJkc4OPcjQdNtvbBFQqsWtp1kPWTCn47
elub+pEZkT7/YEDM/vUJWODkLETFlD2B2S3ukkldtV1lMmspGyvZli09ic7J/FdobQ9GmjO7L9vy
EVA4i9oUn90k6u43N5V5m+EToUVMhuXcZS1dWZaQXhAk6bwcVTnD7U6dc6hmTcFDo6zAP2Sg4M/O
ZXGurdK8MUm2niTLE3Zxo2lnpTIclmTggiyD6a4IqPgSdi6YFk3Q4j2tU2GLiGJ2xaKRKYGX9V5G
xXVnboWhbOTqiU2+xAulVVuHdVGKzYCJCjDRpQhQDUL8JxPrIv9zYSq0Pup6YeEua9do6WQTLUqq
ULLhr2yZ5fsGrgiYhvQgJmlcR7dpD6UVi4icJthey5XXbFDjvTHn9a7uAdcMSd/bu4uzc/uYU2em
mwgGNRecYjW7PivNHZ/mjt8zpHGId7as44sxzu6TQxXOpJlh7cQFbU7vSe71l9mxqye9dOY2GIWy
/iaVuTwIi1Gcw4IlwLc2u2au1Z0ahaWpwiuXeCsBxDfmtDpnOhZ936jJdDUGGW91oS+gSC47y7nu
/Bhf1y5jRSQNI7MNXEO/xmJcWfG73nAjMMZL2vjRcUHaW3sZn8dxdEffcnvGQ7nu3fFWBabcabOP
tJmBrgBSNQ2KAVdtnylKpHWrebOh7Z+SRvvJFrTelPT2x7LuZaRZOpMLTGp7npxsqygKzYdTSZrC
pQr0If+EnmNDySKOfDsavRy80uSM34vssHpKbMOMF89VzB40z+s+8Q3z8XvscdR4KLZl2a4XW63W
MK4o6vB0qh96Nya7sjTxbjVTfeh1EiVEBXzU6toMtFHmNgd5M7/nXY2qJ1Ql+TCVpP4y3IrFn1k9
bAlouTauw2LftEVcp8yt2aw6UEmUpkMj5sBizKzfzttx8uGZlh1ir9iKVBEH6dgMpVme/OjwggSF
Z3ekNQyc3XJqnEcKCLgp1uSBPeee+ljYehH12WAyAdLjt0mflB1mt/oxVVaXQVOmIqQocFL34dPA
0NqRTvI+rTlJvjbDOV3JDfwIQj1wRydbkIV1Z1ZdtncnDZ5qGCaEW7CrKPNqSReMmdPH/S4uqmDz
u3BmLtcl6eeABlUmYZ335utqDrQtqEXlF2VEzVc8iTZSVeV1IgFLrSyD53I+cZCooYWdJ9QNJqsV
5NuDxtD5tMqx+8ytykmDsodq0TPgIdUp9ahrEztSTH0OLZeWpjdAy33VzLrvvmkeS9NzHxklmg81
e20eDEwkfj85ZFuUqSfxYowEAbEQJP6Unap/WmwDZfQ/Z7vCcUlFaZbxY5F2d66kbX10Ngqv2czV
Sakn91o1zojwsHqBY5uznzIlvSVj1WMAyt2bmRR4173F2zaFom31wv2Rha6EzEooce6TK6cleGUh
cowLsZwuZAqh6vduTSxHr/pdJWNOZlF+GFNOEo5imZRhcbObdDLlunnR9DA2nPlxjbXsxRqS3oam
wYkp54WDMuEvwC9JOTct071JzsJmmPrt1IF9KKU3bjub3pO9CNBFhKZs59WdDlrf6S+6JNi4Vcgj
cbrZZLupgjW8t7WzLRieLbV3Zufrh8awIG3hgPKiZAeU5dWf+YQT1luJZVTNqgXKivUL/Dm9Q6tB
uKdzdZD4pq9Di8ko5L+1Hg2sOjetrbq/yXSGR9zUyezbSBevhTn1z60wNQxDiyz8zO3VF/y0CYrR
5D5VOFqP7HObgmXuGFrpLv1OqZOjP4+ocjyu/U6vbApyxckvraUZu7g0zYcSOyCUFcm1lktmQsgJ
gb1LaOX6kzXGJwCTngXW3AErFYriPQ9dqu/J+eph15kEB4UcvQ1WOKbmUhgPA/tRHrQlYZYJV2z1
WyjBmLl/M62vjfp/qJo3cmoMVpAYNnt5Vy87m2LQwGCmbP6eazu7xhNu1n4mE+3oLna9b4FDNkWu
kpe8WgSziDiDlWyo4e1MbyOJswlqZUh29H0oTXErxne2zcCD6yqjs3rN1jvGTVS1kU5atCa1+a8x
27gOHaXTZGikKBHV/Y+2s9M9O23Zvzv92mEGMbEQ+rPDpMNP5pFMqVG17a+BlVAd0+21OpcA7hiy
50lG6iqLyG69HI9zg1bsqFLftUOBfj+k/ZfVk5zS4dJgjQjLydjurgIikvWn+U0icpyQuBIxD2XK
Jl3Q5bj9VFOHT0CELhWBjb1usfaUdqa+VlMV71PPFGQaDgkTNTHZx9IYla2VkH5hWyVbd2umJdZq
GxwEubnv1Xm+1dqU77U0J4Om7AwB/s+agE/dHpBO2xxqjuDmFgdFT1mbuio2rE4w7BAgVwyOIN2L
sa8hQDXzM1YM7d9ScNJWgAIB+ujwQgednCzhMm93aa7aWHQH1aLfnudafhIMW97ieqxfFpWEAHNs
cQPZc82FbLDRq4BsPeRY/PeGMv6UhEy8JJ2af3azblQPi5WrF93LKOoU/26q9hbrR7/NeWtdk47y
rtXUBLAh3SRl9mj0Y30cyopugwiNIGvV7rgUtOnD3DcHi+SdSiHAdOgf9cw7W5V29dhEEtf1g5qN
9V19enLMGc+Hfk0z9LDMSU6aukZtM6H/MHUdjfa3JXAo7Nr8bOGL9Re+Tpwv+aUX6r5Ok31JHeAv
dopu0FlRMlg/ZkF1Zw1/dW282r21L+6P5GQ9u3LgyxyYhNl1mMzm2Z6sdw/fWKClrGDM5JEpyMGp
qb5iiw3Qy95ZWfS1tuYd4Gp6f1yt557ahia2e2FifHFmMio6ydZixeQ2IniITtsUKbNdTOzJYoL5
C/3WJUV+IEiEUXNa3i9m9TNfljJYJ/1St9ae+wuMUEVfT+dhq+fdydK6uzg3Pi4OsyTZ1AIOrjjm
6Cz7dUJnmQAfeCbnYW/0TJlTq9yVTr76ouFZ7ctqNzWAoo2CsmW5zXaQ1Vl3OcnV/OAw6h967akk
p7QcypepFjfsOZin2r0xOPxo74m9gseGA8wcvTc3AY0kaSz1J9055razdefsmYBMwDGdU81xqhXq
0dgZwIuA8fTa+R99waYYnL2Z8BeOuQKqKfeU1PslL7ZWOf2h1O2zYbgtM+L0MnMk285Nz+tv12Hi
LxrgB0zsgWL9Hyxwzog/KbQMw3e6vpqp99RXFPvI86elsNF0dS4op4y0Ybo4Yyt9ckxApkTBBNxE
Fmuc3x7cLchtbWOBSIsifsw8cXWTAnm5NO9ud8q72MXMZjUjAaqq+4mGAmOL9vLeLWZ7dAvylBPu
WoJTfJRiN6wddzyMsXdc9TI+zpN2yIsCZxNeMPIUgm4gEwbJIUN/oQc8dho6SRG/V2v+xQT9gI/0
Qhb9jvn9OQUqB7u1Y/g23DC21/7qmODvvtJHZSbGPgOjJqNEvExSDaWOF0Sby8eibR9RGCu/WWM6
zdH5SrPpu5b2Xk2KmI24Ho9L5vmz7M/uFJuExNoPjuY905h6wOETgV3u0UiT94KIC79b559MiR+E
jclpyYGDJOIziptn9E+rVfzTaKx8SeSALJWdwP2mx90zWM6LaNQ9HVqA1+ZkqeBhhk5hoCp4+rWe
70fCrJR8ewkALzeZaa/HwtOAwTul2SsUFZj2xygVEMEpWX++A4+q9t3OkPIKjq9sTdyUfju4XEZr
NocDBW9UWOpPHHu0VSrofxq/xBN5XRWfvxzT7ZTq/xytebbygjqC0dYY/5jAOPgW1D05P4/0hmTI
J2mQGoR1xoMqEXNIcdCchSSbOX6UxXjSkTziXOVXUFW2CiTqs+lW58VbA7tptqbwDtps33qsmiW3
gS/0+a0e1bdGit0Qg7112XVs1o+6mDeZsUaFC/i+tkeNUZ1BEF6WtFtOHKaiyaNdD/vJsJ7HzntP
CQcDI7EOy4h3QrbjZTGTzT05Z2YEWTjpN6f8w6K2b7WCgz3tGDdD0e8rRZCyV0/X1XIu8JuM6kYW
ClUeXSq4jw0GIkAZRInhov4ZOpoSCBmRHUv3SwdEaQi9SNJf2b733vjQ2v/mbK/j6zNjLypbm0sd
0xM5+G3+ZzfqUY63mk8ZNFDYb7n7NNlUakDWFN+noXb8O3+vVsoNptdviz0ESjiIP13S1QrCHpZo
sPlyQNhk9snYPlwh6GOBSHC/C7QI4c7u020dO0FSDUHZPsVqE43lxM1PF2KXu0UgSoPpVAUsgHe/
JFNYADqM/jPn2k+cTVkyD7aJ4IARJCZjQfMfmW4PynKVhUTJgnz03NtCaNzq/NNrd+u2esTywn9W
bh1tRqvJ+FeIE4pbSGaD1V6HEZHfei2ldnD0Z4VodRWgHnklMaKqhMti0FIRBFODIw9oOK711bfT
BmM1AOJ3Q4oPUQhJ5m4s/bnCDGURHC0IySEq3p/hdO/ddQ1x0CVAEUCdOjC7gQPKUJ9jdkLp4qtJ
aec1A4M5heeELujAzXoTk852ZQjznijNcdTrgI7jJWYOlSuC5expFdoDwSjMbu/DqVSv/gZwCbf0
F43pcs2Kc7UPPOMrBwKQNuQfWD3qpkUQUEZglJdSd+VssUGo1bNPBxQ9VYYLgeYgPWRH/NZFcWyb
N6sf8HuroVlqD5lxYcnaJkk2unfqrXdtBOYz3hc8O2Ddd8AQyZO2KHcBV+62dyhX12MjgLdPMZgu
CToVgfmddsWkH6imDT1qHrJm2q7TJS9uUov3clb81X2tFyvMeJibmGCDuxRD3EOaDE8mNVsyGs+O
wSA7JqNjzi5rbPPbCX7gm9C9iLfwsxmVB3K9oryMD53hXtKO+FE+j0bHczg+KvjabB1WtugA39dI
iy+TivWGO7SBxNfYP2paTJJqgMMeZRrIPV+2qeyulQnlmKy7NEkuvYs54r3RP5FRThhXcPhMG45i
UjHejPbfmjwkyo89vzXaGhl2F5hojcUd9erEdcol3rM6YEVEYHYYDWaNwoXJwJIh2mVT6EJWCzGH
3nCUwy1PjWBpPpLyPA7Ww8C0fIkZ3IkHV7XCcj6PxTOhYAEXJnLPq6sKnB5a5NaPHlWfaK0z1FuM
PqZfMtM4j2Ss9MKF8qoIc7JYAXuWwqGveIrLd4HxbCQqEqiBe2l1fjTtBYlqYzLkUuUBpN5Php8u
k6E13Lr8YmufNv+qr95ikuCb7C+DiRZtsZnsqJwmaHZrg0JDGsibO+U7I30ujRax/jNNJDFMxV4s
pq9MGqTnPmUrzsrTrI7otDgqlJK9sPalLG2KsDeYTWJjeZInxuVVMGsz5BymlbnyzfbFdS5D+oME
FXQ8M+38k9TH2sXIScHMyFUtLuOC8y1xg3Le1oLxvtn8MbMIpAnAjB1Yxw3D51ZBsIM9xIT+NSMm
QSlhC68mH1OMZ6+y+u8+5i/NTb9rqQ1lFVEi+T1JbRpMTkXoUFeEFWi/1PCxlj+N8V1KUtuqc2EM
r5MD9vM0I263vJeG4nGJ72uPOq7eWSqEJgk4KJVLeVucb1f/Xu+DSm7IpT1pLC+Ze+VU3q822gVH
/q5g57lRbL2VUpUk9X7JSBMhtTDWzpph+hOSwspBVCXarl7cHfLoxkHYSbFdtPUr5n9QewTdZ7t5
qJgxZZzSKDoydW9z2b23A2kyciFP4V0QcDcj1CsxQJD6rlh4RvUFIdpmXjGQ6wl8zvUgW6wpy01b
iKIlVKvKnxQU44qMCdIMKSOuSX9ebNyMcxzerZWL915Y32AwEQDKf6Sd13LbWrauX+igCnMi3zKA
pCQqWZJl3aAs2UbOGU+/P3Tt003BLLF67bUuVdYQgBlG+MNaHdEI6n908CQr9UmKA9zQbZT3SPsw
s5X4FofcBgLovt5ji8PQR9+QlwNpU6ebyqkfG1AQ+7yK3osGJZAu2zPP3NRW/NBX+pNiyp8TkwIo
5vkvQ/V+AvUFWuX176pavyVDvK0Swb0dH4zM3CfGj8qTbs43nZLnInnxNOZMRQtiSdtWkGc6LOZr
87cWXSXZa5j98MBgq5KervUIgh6s6jGHVMaUaSO651TtkNqwUIO6bavbHgJdGnZbURy16XkYX4cB
aqABcFNOEJSSmz6qb2o9mrlRNFXiZu8ptlsCv0Um/Ar9kHwzxqwC2mE0aGgKjhVXxFQOKwXAccGI
LUTFueVmL/0SC4P0+5go9zJwbhnoMv4DVVB6N6NmsjomidRWD0bTOE6m5wa0xDLVvw+z/N7SvNsu
sF/jQoeKVOr7RA0PwlI3sH9crbLfYX5sndy+Y17Jcm4/0sr/xpSOpm+3q4b6Vknz68zPNroaHtXE
X7eDvbWm/llqkEsy5kdrS6T0hUIuMZo94ab3pntLcGiEdUuKamx9kmNOge5306fXIihgW9T6rS84
G3qt+x7QQlg1sgdIrNAURQMRWbSg2jZKsBNZcg+WfGvo+Jk3ZDtFh4xjy0qrh31b5QBKLO2j8INg
B9xqrVvOfS+pVkrDAqE7Itkntec4oOKEpm3X8HfHOnhOG/PFd8Q3JM9+0U0lye13sRq5oSLdQI+u
tHSkNWb3Hf5C8c3YdodorI9pBJQvUh6iJr8PJu02GvMnPZoOZUbJqXU6CesQPiUiOyhJSJbn0w5h
pe7CufOQBw/Mv+4QubjrQL93HmVa2hmPem49VH79kOv+B9p6Pyc/+mbg+sEgdef78W2cp3/AtIP6
tcRtFpZ3TgO4Fopx2MbeVlWyP5HwPvpuCFGlYP5rGOO7VQjsMZ062VLK3U+ahOZSwkY2kMaZesyO
aX/ViEgGGwpgWGDagVe8j9UZhpYiECHFR5qkz4BogNhlTb3qBSqYucf4rhl+ITBAi1MvoTNI8ZbO
UG60OvZWFSIJxgTXtygG6Newe0LTBJBJqam1UEHiYLZbDus7oQTQ7dr+CsQRbWPQdVjltu9DqDwh
MwQ+P/EZRNvCQ7fSkT+rnGxzo7Sw2Bi+v4aJz4AHNr3xBl5AHgtMFe7ahjsgBJeypwcaXHuaAKlY
RDT4wJ5upxJGJydGLO6CqM0hIyoKVIvwzmpUhDP75ptfDz+nNITbkl+1Wvzbt/IHfhO4XCrFfspe
VcZygd1cg2jvINpo/KL8GEUJFN1MeVIpO124KHiS+xZHkD2816p2I6VE91iiYCgUywaS3P02DfrK
dhPbN7Yv5LaLjQMKwDZpcfqd0dTAWwKRq0ZxvxWWLtZ5Zbeu0YPtKm2SqlD2m37MH0Rnrqqq/ujA
ItV2/agk0j8GEuFn05L6WuQaCkRdcw1v4Uc4pLeDhnhGpoGmFCGSnoLWkGcAGJ6G10EHDhjo7bMR
okjS0ABb2yU3chfkdBJ84FgiLsZNpk/MMxP9JWmUZ7bFjxA2eOQZBmRjQARlBevVsAbGh32kHI0+
RiXWR/ICxmWbbIQi5B0KjQBTbJ85fm1bm0Dp30zVUrZMzQEhVqL6CIySEbmvCGO4yxDJ1o/1mJGO
Um7uIRbru6DXmit6Xdm7NKcWDZMqvqq01DmWVR4+cVoom6BAn6AJQp2efg2IqkZ3qGhLYH16zYxb
he+jcL7dtlpIKtn4oPkCOT7pTeRnPKD6K9PLdm6NhsYfLWkGHH+KiAG5COZqwaMH7sL/54BoJtso
7xXGu9BX/A5djaZIOGF6UePKZ9R9cYhtIIagYouWKxgEyCYv83JCIW2KWphwyAL0eQmnoOLU+5Wo
QwCQbkAFHjVHjCIho1/rcZMdwamnj8yOmC9Udb4PFahF9KGLPVhb9KYAVX63mmC6H3OzeCvrTHNp
HjNCBnwFk8iHDe359Xs6Nh9OGuEqFAAs1RokWD2vo5wYrL0aM5Jv2oIq3PtdTsOxt0MktGK6ZQrG
5aG1rzuaa5G+l2n/rHbTvjWoET3GDpuiSJttw4F/qD2IErQcq5Ufol1jhNYVHXFwXuxkOd0FlXXj
AROTes3Jz+Yg4dKPGoVSPKVPoxK5ogJGx/6tRX+wAmWnSXmUFv7eWmFALjHt/jZUw59WDHfEm6bv
DDR3Rpc+evM9nmkBXQoHwByDuxuATldBxxi382roY9GQfLe5K688pscjpmqODfdYf5KMrSmhmpes
c5AvktlGScad6OQNsgTR2muDN0gBMNH1K0uJ0cgKt0US3lT2q11SwrX2r16M0LhGk3JeBhuojRsF
RPqG4x/ieo5HjTSGZ28wPkpaxEE2fWv88EUzaAWpIZqz8dpu0+8F0hcMta4zZbjj7IShYEk39Mtx
i0+isneE5UMbh0mmwX/cT6j/rCp9SDaQFb5FbfdYm95rHheg1Yejpnj3CVrzK7tqgNMGAPenyvnJ
nfTN1+IfRoDYfOpGmdylzbAH8QU2HzpfZWbhWijq0Qh72kz8+zIb7m1QSrohacAW6cEcEnFXK23m
hpyy8GqglQZtghEfs+I96mT7oUGjYAxvHHIrDOL3Tpz8qoZ4jRreLvCrW72AMmrW+Bwo43bMgh+t
0H4jq0WXJLz2Jgi9qNhHIZMIREracDcELylYa6tLOFzUXd/Zr+aQ3dWGg32Civ+J3ir3Rtr8VFA/
k7VH6SKuVaHvlMFjnCdHl8HRRqmm/dxY0ArlMdG79VDAyC4l10aZCua8CmX5Lwm60ijL8NhwnctO
ezZ1kMJzr6dR42NYxqi2KIDvuQufy6B4LnuK5Top7huTCSgInjsjBLOUIs6y8uzoZlJTVwIU5wyN
bvqiuhW0UFdZIjeMd21Qdt5brHS3UvAS0XPLNl16084Kd5Z2RIrrGl6362f5vhgZI+jGdBOr9rUz
kVuGuI1aqZun5nMT5m8aUMAV/Yf7lg8YwWET4/Q6ed2q0JiCOuN1jCymUnRXTLF3AvnhNDeZsWow
jqZDrZozwFM5+qO1sxBa0+iElyr0GHZCaVyrJtrPFRN2h4ElqgFpPG0KbXSbsjqYFrTqwIZoE8bC
dxs9ehR+8i3rgnHV57UGCqO+q1MI5o5Oi0KjVJLeNivrnRa3dB5nXA4jPWXFIBrYgryvLPMgM4D6
rbmJ+/YGxvptJfotMqurDjU/w+iumyJ68j1rO9S2drDKab5VdmUX4/ksEEueJHd3BSO/0n6Xo3Kr
A+NXgK/DIKB+8XG7ONS19RwZ5c/Mcn521TSPhh7UPEDyKU3fh8z8QSqtg/ahRk6hRG8tIDlswwp+
R1SPK8Zc/Rr0Ce2ecLqZnPJWoaGHROZ4tOqkI5euJMyInlYbPEfEEcKjMSIQhaXUtA7UfKt79kvr
xzu97Q9NWl+ZScwsW82fM0rezJ9Z7WCoOll8K0S9rwwTVZay4JGs4kEoyTfUXtC7S3JgRtq113p3
QwzCpVF7A3cNphWmhXRBj9AYVCjGpcoY3zl+8yisdq/4Yf8TLrlJK4PBU186P/Sp1JDUCjWwpmnM
HEW+ec6ILGTUraa++NGV8VPsZUDRDPEUWCPIt6m1VobsHxsmifd6rFi7qPcg1SCg6wyICMlMOWZ2
SpvKM7Md4iLi+yBr5M9RNAlWY2jMk7l0smmmNH40rAtf0dGWSMurwS65NFXFuYeDbRQ0KFOhXPVl
qFFWWGr2HnTzgM5AY3h4UfOJBe5FOs35rgdZhyR3irSdMzd5ITHCAtfxBVj5mFv5r5oxaMPtICaR
u7kn+EcVwoE/MHxw4M/6jblR09ZEOxCdzV/TpHT7hNH+j8gDj4TmoJW+q1oEt4sjHdcgGHDeaxVk
6p/aKJ3iKsbYCoB7M6nMDTyAvIaVPKv+AAFIgU+WOH0ED4+Eb8qyeWsjhNw1ETCucVBb78ggv0z3
MTIxh7oq4XyagVghT08ObcHUngZUtBD3yvYZ2QIKYOgnwIdONmUxoL0BfHxAbCt5ZFBp71DwAVNZ
SHVLoYIi6gzFp9Wa7AaESL77sPveJDrcrtPQEK9glMz+IcCuOqQprDBFEUWT0QG8ivGeToM+J+Lq
Om+63z5gVFvzKFmF5jg3hmRWWFlq8duIRjgzfpHu9ahorklpkEVNdvHUv3bkUohSm8OTR6eA0jr+
iJv4uW6cWwt/Bg7hEAkKNLxwZfKPRZQ+RYP3EfmNvvVlj1QmRhFUquUf8tBnAOH2UQ0axrx51q9h
e5MfN7gwIgmpblI/bbe1Ns6EHnAeCAswiPUz82eicpGXvO2NzkLe5ylypB4yXYzJAKXqSZbfmuAz
6ZjGE0MG9GvyMKd2CrRiDWBjAAZTvRdpeVeVXPLhwMbwJWQnavVfdRuqBxhdDxJdg0PZyBf6weiz
q8yRcto7OhrCTdoARUNxGMJCUe9wEmSbDU6IEEMZbx1nHr7YznHU0H7rFIFUN5vXTUa4i0YVQjt2
anSzFHttjNkLWHgNSVGdTk0RoSwRhi9DIDuO2uFaD/oAolUZQuHGUAVDnju/SHp2HDKeYZG+hUPw
3mcMx9vJSff2EENc0iE2F9hE0wHKEyq54LuW0Kfumg5ajgbmdFVDhN/iYpDt4dNrzxXbBMxXbrTr
tq01EuMZcuqMyWsQJcO4TfRovApqaFOFsPK9GebARq2kemRgS5NQn2ysb5SjTom+H4vpO+r+2T4W
XXdPaud81NJhSC1Lix5IL0sEe9CiYx40jB8+HRIq43IAmYCPZIG0LoTnoZ6xbFmsJum2FH2VXocI
OrwlPWYwK0svyYFEIuMrWjssqKa3EbS16bbK1MFxdsRel5qQrn9IOuo1VyifwY5HCRh4DgL95ozh
IJfbkeUyw4SCgJQL+vN6AS1HpKFJPmS+g1qOmBUOH2U2a6DVPS+Nua20OBQ49GhQyQy9vkarrkBN
8l1BZ61aLHe5BAFb2T2VdqwFxa1fAeN0vCS77mofAxaGwHpqli7zeOaQAUryvlm86jKiz1MrBz4S
nZU6xxencUooyQjxZwAzZmE4Ri0KKilFGj8ZSc+Lb+YLmMOJLp7T3BsxF2vd6RzFlvkLmSF8D8Tw
HDf8xsYArVpHJiYFOcpm9lDfWWWsrkoduAEX9mvQp5i66tUvxzLYVhOIm8RUMCApMdQtkfYJUxMx
g1r/MygJHMVhuqVR9T3SoMIbUr+vc0lFjSnlCKbUjUXhv/derIE+p0nsCZCpgrniRgTWU6gYnP1l
/Yf5reYyFsx/OxnbBWl8/4hbQbSbCtjMXaQO6zTLrS1b1uD36uFNYPuviNXhCaHK397o2FRi6DeJ
EVlQ6iDE55AQ22ipCVw10pHYRx8v39I3mciz4eiqg0ZS3w04UYiqfusLu0I/EcAopLGk2lh0TLiq
G06NIU5HKLFDa7peSe81MNBxMHVuuMhUA9jn6twHD3p5n/fdeBWrYEn82mLK5Bc0CFH8QfHcie1j
zJjkDRhoex0ZhYpSmgVMT7eafd4VyVGgwfdiCDHQqlXMJ3/woh8GjiR0w9oIwEOT7Cdbl26VF/Z3
f9SyfReA8hER02d9zJRbTU3RY2IL/O4qf7qxJ75H4dXVsY4dmIxm7TzqA8JYYZBAf/MBKHt2VT71
Zm5dUXWWVzkk8ceqsjW57nXTAzyiIGM3CTjwFU2DxypJmiscSKej01ZwzNWM1vqYV8wWk7FNZz3j
FtcSxdHwRA400GY5ykyQ6TJNG3aSAcqb5+UDvfOy13adMCuoME7zEkqA8OuiBjVJyxEqiKdENLtp
//R0oMy1MsMfUcBHZSVt5DxWY9Jxq/tKzQ2BWrwuWb4BfkccvzBfVb91i1in8EmAwAoLgRYP5wEd
3a4G/DbZg+BnVWHtqyZ47VJFeYsF7fcuAQlF660Ch2vrpv+rCehDqo1XbvXRsja5WXkPQgMhiRFF
sa4Drd4NCgQKnW7dc9NPctu3lOfekIZrWYztrikNB9L1FL4ao4fkjnAyxo2h2cHU8zgIEbrw3kQx
Tr+7pserYgjCnuQd4ZHeMzLYBLH6GGal/Bbp/bg3rTH5o0dGDaNCY+Wt+yqE+BFo8VU7iXAPMEfe
KHHZ32p+5jzkVlnA96t1iOfoxNGRRjASlLrfkjwOEqtac4SgGVK9bcZ6GNdda0cgXUZye/Bcz50l
9Af0II2fA4BurBJyv2DSV1i5djtgQ/aa6HUDmkWZJDeVMt0bjS33TVYwXAKa5Tc0mRNx36OPuZWy
0b8J2ZFDjgYjBNZGUcD99b3vepRlHjY++bzXbfOhs01SmhB9C6WUwW0zpdXGRp10q9Z696qps+i4
1anNQ2gI68gL9De+kpvxVqi+dlW1vuoh0VoC64xHDhsaZZlx1QcJIgCy5Iqmqu96YouwRJIjwVQN
D5xBXKVM59wwF5TcZB33Hof1h6qk0EgE0EhjjUZi8TtNyZ+2RZ5lo4uxm5avkkAAf5Fao82QEW1b
R4nlQgka35QYEJ8l4mY1pTOa2s/0Wyij1UE3hhkWiYbQ1HrFsfcnpAuhtPhA46bQ7dI2A5I6iPvQ
QqrMC8NkX1MnVNt0NKsXR9FzbfP/aGCJBP/JyrUlYkjaWvEQAo16eIPWSkOTT0HFhDIBK4lNPugH
faY/W7C94QrPx7eH7K+nkU1R5YXhY4Tyn5BPdo3El+QMGTZfmz6dcev65Pi0cJgEcp+FLUoormIm
rgV1d90CbIKrtcF5is/3glvGBVvGMyaTpqVJ2yGHNdEYWRgiYkOGQzNtOdeAoQABaMYMbyuOha+f
TJyN49jCcjTh2H9ZMgNKVLwawCVOhMKlEQs8LumuE5cacDVsmYcE/U39DSOIC8Zd5+ISTrfp+QpN
2PPPT41pa48EqcHfrUSxwJSWO9G1Ca1LJmRidnZfGEuatqCW0iScTawCP8cRqcnAO8HOTaWYp3VO
cw95FqTmup9ea2/r4A1H5Y11ycH4nLHkadjZHO3k8ey20oYOxSK3SH+EwNXtqVhX3XMb3QXefVgj
atbdff0lL0VcvNACUeUi8viQ+s6+gsa9R9PtptnVF8xWzy6Y0yeb3dFOniwadF1PtNnWbYdSeIR9
0KrdkcMhwbBOD8pV+oEyIRyK9kLgM3Zynz7kwo/Qp4pJgL2prgm3HPBkIlaGemlViktR5pPg5Ol0
k058rvMWO5dONbxfF4GkaaM8B49Qbl0U2A2EjC8cL2ftQE/f6XKzMzVENXVSXXC+ClUVPh3bYF3u
nHWeP1k7dXPZzvicid1JSHPeNycPiiCE7MnoOL6CZ6GBjQfbTKYIXu6S66CYTVT/3oK25eDcLG2O
tM+hGnoZLQmDANdjPI/6iORePitrtoCiGFi0EzBnj5oM6ut1pRsotHgX1s75h/33X+AsHhbWBM4P
KodNBeST8Un3jvMo5RuWLl6iXnAIFGd3IiMCTQjNNM2lI7wzTgqOT0STO/Qp6MHR7vzW/lYeq2v/
4OxQ54zX8kalhKW6Xflue+FMP7uGDU0YuqNy8pmL9x2nhY16ASzOiRnnmKF3dOGoOXt2/yeAtXyd
QG2bCMlLV52ewga4Eh3a6MJDXIqxcOb1W8cODBPNnYGWNDkIPUBFPrVxYl8IdHZtnDyM/Lw6jZK8
ZEI3wo1JJyOsqCazQpdigEUm374+os/vhJNYi8tIbwwaW6Pfu1PYo6uHZJASUuN3gsQd0yxasDQW
bWjK6Uj9aYhfukgvOB6LM89rnTpmLk64okfUS/VZHfWWUrJdew/+XuzxWFxVf27CJ3jPt8gAX9iA
Z76mRYOPGl+zVQt1nM8vOQw7Z9AMHHRiUd8HlMNQPhhSXgojzxw18BJtwmiqlNa/fn5yqikmJfWY
4GXNdH2DHt8aXLdZuOFDsIFM98d4kG66qQPK/7W37VxEMuxV+P3rr3xm+1k28EDNEZpqSXNxESue
Vdga+heuYf22cuvQmOqF/XfO9NS2LKQa8HmmI71YRqb0zDij7e46USx/gWEKjl1kYDLZMHeObT2m
LckU/+vHOrduToPOj33yam1ltNuwnNUCIpj1qjaOT1PQtAjlBQRUa0lx/w8i8qp0C4VGqS3PMcPJ
C6dVB+qp9n1s38CcoXD/K8aM7us4Z1/nf+Isj7M+y4YyRV7U7aYAJ697nV5AQL6Wg+UEnfl1sLOr
4yTY4lwDQDbAZ2xh9FpMqgIsS8zSvpQLznt4ceNatFD//5uzFmeaWaW5XhQCnRvQNCsmLThi+hu9
dQDzDetJ70Hb6he+1rkkxrKpVISNNRquv4t1n8cBYNhkkCSGxUFf1zuoxygJrSGurbrn5LdyYUGe
fZMn8eYFe7IgaRb/bzyESDv50wQD8g8+lYM+gsqLNDAX/hwAwEY0IPnauQIaDpMhNJRvv45wLpm2
HETLHEQI5jCLd6YGhQJEJkJNe+3cqS/jW/ARbMwfwXfnDYJTts0eEFKYtAsPdu40Po26eHOarVde
aAnpCgRYlcm6AXoRrfCxGy4EOrcOTwMtjv2hTqsib4ELBMJ5ySQi8EbZveWGdx1Ie1+rw2/oSxcu
2XPLwhFCn+2g0cH41zI9WRYF9YndTYVwhbTQvDM5q+mg+sGw+/rbXYoz//wkjlJoSZcLlLFMQPg6
bsrD9Pp/i7BYHHptovIcGYCR9eRDU9lQaeZc+ELnzj5HUIWzb02LAuvzU3itXuUjU2bXH5pfcWHd
qHTLcJsZXh0cPzTsjr9+prNLT9iaarLuTVVf5KaTM6IbVpMBAcU9qDmdpAh06fgPjgbnP1GMRYJa
dQ3cboV0o7PfVeVPPf35+inmDbI8X09//+KtIeqBpVbCU9TN48hkPAcYYBoSym6//TrS2VUmgdNB
maOwXiZOE/g7QHyStCXHOTj0/YcxgZT0dZCzi+AkyLyNT5ayOY0VMnSc3FWfNB9qjs2En8nytlEa
+0YfawYCZfaPDiFHs9Gwwh6ezPBzUGR0tXSoAu4or98W9q8qN9AV//X1k515fWjYCc024VuxxhfL
rS3tnnlDw4dC/LbWV4bo1v99BBpLjqFRaxmqtcjFDLClkz3QxQQGv3U89P4cUqULH0jKvxccLTpp
mLZtAGlablOJmeQYz88BvAL3qw2ND5xTrrRNjfETZIFr/Rul3gZsnOu50xoL7W3s5t//20dFFVcF
1+ZojiSLX7xMbQiKZqhj4ab1e6mjmfj49e8/k0FYqsYiV3V6kZq9LJwbRBoSwD0I1q7tB9iBa7GP
n+2NsYMe/oym7IVP9/cu/hxusewpMbXcycBhheIwY6V9hmPprZ9cOMbn1/L5sPgcZvHaQgHjWukJ
U0rMKkG/3KQp6Hv8Yx3UCCcDzIKVXUos5mX3V1BDJXuRJumzs1iWShoGncSlgSpPc5mXfYeQbGxh
6+2rXfk9+21feJdnykqe8iTg4jq0hmzQoozFIR/Sn8gnlVfon9PxwEYUR5UXbQ0pZOMHK+3H14vm
7x3+Oe7iGIkzR2DURPme4dWtwYG5VDD/fWN9DrBIlroYABcdx9l75KNOPwxdXWW0xb9+ir9P4M9B
5p+fnMCFKSCcRCFNiLyGAf+k4/s4WtVKJkAOi3H3dbQzZfLncIuV78QVYPJAZwqkOohfjeOmzHNX
g0HtzTgrzCnoiKxzBYuzYTii2uAi0X8Y4EWh1bDOnGoTNYWzGcv8aNgOuorQD1FrKGG/Hb/+U/91
wX21kBe7J1MzvcDwR7jtFd4pa+8qvQ3Ws9rpynNhL63rA25Cz8mzd2FBnz0c/r2euT4+f5GWbpDZ
Npi1AZH4qXLw/UQDpWCOJkCTmcaFM+LsY2Kcq1HPqAwr1EVGkSp50neigmGFMKBcdx/lH9zF1ok7
vMtfCqK3sF3/qBvzOtxc6j6f20GGA8AYVQvaJss7UrVHZ+iiwXTr0vlZ4Pmgq8WFTXpuD52EWPZf
p6FPokk1TNe3rpP0GMT5Zhr8S6t6/iTLpXIaZfEOkxKxITDcJgWovx+P4QNcDPVgPKIJTAkqV8E2
23lreUyex723vXSbiL/vaEsYGhbFqI+YZIeLk8jvwFHJgTZ3uR3X3s6kfx8/g548aFt0Yi/sizMH
hjRU2lyogUnmhIttgep13YWi1F0QhNELzhFckbWfbOIwRpFxhoWbEtmZrzfjmZVyGlRb7IlYzyZy
UUtzGynHDQ4EwCZxL//vg3BlSYOczaSVoH3eeA7bDFAIshqJPsvOt4epHK/+byEWd1WfmQ6IPMh3
emtvQuy8HGD3X4eY3/9iLc4X77+fYrEY6hJwoGym3m3hGJfAbHJAVlBAuTvusrHEHTjZ9KB+v456
5tD6FHVxVzUmQAbFLzVXoFcWjsY6xmq59iPukGzzdagzW5pQFi1O5J8Na7kAYw94eqcMhCqSq8Dz
XbDhO6k3/+BTkbernI2CntKyBzMEWaMjDUb9gyeCTACOXqpIz+2k0wjztj65etFnpGkVtJhd9hgK
wd70xtcCk5fcywDsXhprnPtCFpWpKaUOfH1Z9Vgw91Lst0GLTS6ehPded50lxrYJDPfr73OmtWTN
DXBrrq903Vj2QRSg2L0x6j2t8H47bRgnricBhX3DoI00cDiGgP13xv3XYc8dERSrutCpt/S/GvCD
2lnapCBf0UwwneAzpQBKvg5xphiyJLABQAsg/CXZ7ecv1svBqFp1Ft7ZcszucOYZt8NBcQcXaYs9
SMs1RN4VoiRYCsPL26JS92huv/4jzp32/BEmFbmqWeKvui/JzCCBliNdkCdgydbtzj7Ah97oHci4
1eVb+tx+o0kIWgJECAOUeRmfLNOkFQZK9jSDZPUB7m0Hxw9wenzh2LoUZZEYiqHB6i1hu0nLOA4d
BO63QbUvjC/OrZHTR1ncXRJBNs/CucztBlTLlRhhlEL579sLLBKHjyNtMqq/KuYqt8HUz3QzkFHf
aQZdh1H10Pn+hfPp3AuD4QRe0mLeCxb682eJq0TXo9YHPsVBv/MRSoLetFdFfKlRd+7gOAm0TKEi
qeroEWg0AxVGgzXqBpqCqp1/5yG89PXaPvtMnOr8pxn8v1hqQz/ZXiUNzR0s1JtK/SoGiYuB3oV9
fG4ZOCdhFmut8ZD1mMO7+fhzsJ7iTFxYzGf36GmExceB8KirURbiWbTrX6of+OO8g6QWa39NKpiv
9UtF94UXpy/yI11FO9FvNI3+Rf4CgrleJRtAxdvpqt/km/IJKc7dpevrXNOEnPPfX2t5QyKV1yS6
yWvMbioME69B37kcvZg/b3U3d4udt/16eZy7ME8DLi5MGUyTNo0Zb1XL7T+ehaOthR7prsC1FTw6
UMwIIegLa/LCYtH/ygoHHQcjPIz01rvBlR1jiYsDrPkPX+Zspw82/w0nR+zA6MBrkBBzjbv0FmuC
dXqEFO5Wt9Eq3lyCM51rmHz6bvNiOo3m1Dr8KaK1Vy33sw9OnnvLvBno3mlba6fs0o2yMX59/fHO
gFO4OU3OqrnaU0nWP4dtEPTtuWA018F+c6e+JIeBRaPtcUi9MzfdlbFt3fQAPnnvAObdfB39XFZ8
GnzxhjV424pZEzyzg2e1xAkVgMMGhOpeNf1drDlwAo07bcofv457ZmNq5I6aroFB4JkXJ1pme3Xk
tNrgOjku0CbkOfQjrEtH9PzXL9YPUXSoOZYB0n2Zlzi6gHk4xqNbwyG2IvgQ0aVu8xkEifUpxnxN
nKyaUmYtYmxsvvDFvEJR/CHeIdS6ES9yf/FkOfs8Jq1tPhmjtGWuWrRMLKuKWDOYApkTCEirGSeC
vxssMnIcf+P9/u8/lDANlKqZXmvOsoZGSAF5yLQZ3UGfdjElU5lHt7Z6YRme2wRsgP+EWbzFzm9R
pugI02bO3cRkF61GvD14uN6/ia1bq/S3IkAaw3j1A/9B6G95AHnQ+tkms8vYK8beBzk4iEoU/30F
9+kvW67UAUXzFilKNxzeqvTZlr+gRsfqhSxdzjfRcqmevoDF3RtWiDCM+HX8b3s4u8OKB4cdZN7w
XKBdgg/7OntQDigNgYevr5WLzfezK/n0T1hczvhvNgFarXwD/zV3lK1RIKbXIrNhPtd40o0igqko
rzw8ozqcl79eZ2dwntbpe16mUxN2NnXTIYbAmfAxbVDkeIt32R71kxeNRrUTrS5tp/mV/vXKEUuk
VmDa+ldllIZFgCwFr9zIn8YSWYZp2irAvbL+2Dn61swvpj/n9q84ibi4qCstCHTPJGLzWv+pDoi2
bH20ujfVFg1eTP9WCG5eSIEuhVzcLko+1YqXKKTDPrMoPKpQ+AxXX3+7SzHmn58cgWgmmmleeWRZ
Y/h7bJrrHH3Zr0OcyxzpN/zrBLIsCwzn5xjUQD0Ix2Qkc5yRuOix5utwFx9wBdu3uET8+jrefN78
tTZOwi3OI0trAxrO7AUyOUQh4202/qqrvalWF8qVs+/uJNDieMmNMQylSqAhQrQPCplJsfp/e5bF
0QJPEdDH7HAXqiyDvHZ1TNnQbljX9bevI51LfZlGajoHuQMXdJn6DqWtVkJlgYOeSdaGW+/wfZpW
0Tsn91bdT1gNXEBPnklgiMgU1tRMSFTq4tCqUkwoJiox1kV0b+y7PcnSfbP7J8nhaZx/sRpO1rgT
T1AQ8Xygu+A/apscJLi8S96RMGr2+qrblm54B2gbz7gLr/TcSjx5wH+d2ieBtTq2MmvkAfu1f6um
m+Q+3VLEXDnrZotCDkAoipi1srkEQTh7IJ8GXhxWWAN5ELl54hmWCqspc9Mdmh/VStnJVQFaszhe
ykbPbYbTkIvDatKgyEYW4s1F0q2jLN0E5qV79tyhfxpicVYxR7csH2gFdAIfcbyVqHf5LeK/35BV
QKFc7Eso8m/i3Xyal2yxRrCxRA9CIkeLCe8ap8E3zEEYH+wufOdzGbEE1QZKFqwU2ILPBxzqQG1a
eubgppjvUn7o6/aZ3qAabR3ag+UTWpxbz1qhJP114EtxF6eDM2q4wzmh7gaquOlL5P+so2zE96+j
nD2/Tx9vsU/1QnPKKSIM+orVSm7FPl0XWwwptPVcVV2a/Zx9KlDVjqqCNgHf/Pltlmj5agKIhgsW
Fhb0bQHSrUr+ydljG9KxIDOZ9vJOUroBvK2ZTtDvy7XatwgPobRrZ4cWI6EMHXSnv5OWv/36VZ5d
wSdRF1dT5Rt9Wk+8ycQszJUxaofeDznPDVRvQGAind24iGmFF9bJ+fPgJO5igf4PaV+23EbONPtE
HdH7ctsrSVGkVkv2TYct273vez/9SWhOjJsggvjG/8XEXCjCRaALhUJVVuZYg59GyhEPwDMEjjjV
Kbz0bLojKIlAheQqiEKJz/uOrKI5CoZ/9phyT0nrwOogYLWdt3iSu4cMoWBjBNJRnNR2kjO4Cn7c
3l/mJYZcA2Miui6jz0F8axNxUwNCCEVRLb7+iIkNV5wwdenJezDCYpFG5WAgFAO/t42yorwCkU0D
iA1gluihuDrNE/TucUeDeMnJh70GSo/GepXV77ftsCKsAvY/lYCWjKvqaFzOYG4Fu4SP4VqoRqmO
OPOyQfb+GZhzAdTeQsuQ2r8YxAtToUNVdXImr32on2PUMQZ39kCv/C0681yElQGgiiDqYBBEhZlu
1GO6YNBGCVs3YxK8mKAmNybKucrHk1XX9/ok7YWpCtRVVznfjHkiVLTnLdL5wOgWdV0V49BYoOFb
gAHTD1DpMHaprz+AOIH0mPsThAZANMarF5FjRmemYKJRRNESFYxQUscwBotGgTI7PGXUdrLwPEEY
yYrRWW9t0/Rvewsr1IDTA8h13VJFiY6iqg4xBAugLGSMQwwG3gEi6/Oo6PscIhpgQh7T+6oXlMMA
sgJOXsz6qvj3Ld3EOIUs0l9VBx9H1HbW7K9jDu2mDnTzkLUHfYdf6eUrCOygbii1MvjSxoGzatZ3
hb6ZqiKJ1bRrBGGSNu2kSEC95XvoMKkOavwV5G5cgKUD1W9HF7TS/Pk/xpUFqwbKLPAnArq7DDsr
xGCUGBRGftysPuSPwX9TYmKFhwBnRdQLO1ReV85mDBoR6/MmhmQeiHF9ade/QfrZGav1rVQeMXfo
Dm+8RIMRei7sUqdljdbCiGasr11/Geu5Lnhxm7WBOjpLhoaTIZn0U0BSodMxpgAmLYfRBbXMR+KR
4lj8fXLTHeruDqi/drcPCGtNG5P0qyDJEmhVI5z7IshWUozAW9K32xaYzrg1QbkF8sVWAmel6osH
VQeBIflYP3q79/BcgfLhE/lY4RMvqLLyNbym/t3Mz79vLkEx0/QYchr4Wv7qi551Z4Lv4Fk7aLjm
6/uCkx4yTruqq4CyYKrDwqAmdWVoxgSF+llUyTRa7lc1IdYv3UGpv0q59ljLCXRso/xYaML77e1l
+oyO6Rg01TAiQyNom1QZyOAUKsTWyYx+K+1HlD/eNsG42hFCUemGVpuCm50K2LWUSyPkBBBNCgFS
ySAnI9U0EAiALmZSPm4bY60H3X7gntFLwPVOGYv7phEtSVt8scWjsMT7pkBJQeDRLzC90iTtVR2m
ZHSzLoMV6Jy7Cpcx8ghbdJYwvl9dUABGNlQcfFVq7smANJFidW8vj/x86vJTTYUMS0pAawAcd2kW
LCVQzJRzoDJnsM71YJZIBpCNgGx/ABq550FqWKnMhT1y/jenYJ3mZEVzBrn2HkT13zS/9IXUIYuM
iuS75qRe+ot39BgxRQMQBamTYqEk+gkV3djEGDRMgV7ZB6VOIBvWQVRrTlGQ1eqCDVyt2ExI2dG4
bmMWs7mFqqAPeYd9tFOOyOXdIhC+d67wOH/pnWXXvcn/V6tULl/XTdkbFnCNBA4IifQVb0DwVP8e
3BZgwPo+PAl+94O3n4wjcbFW6uVpgBinjzOstQenGYgYVfG5WZ9u+yXrmwFkiIcgHpx4v1N+WWBQ
3gSdouanmIZOw7tB/33bACMTA2AIHTPNNFQcbOoWEJeyqdDhhQEJnFR5BJ7RqDkZw7irFZB3RkJ0
TAeFkwgxV7UxSmUKwwJIpSzFiFzG5ChKhl5yzDHBCI4X66I2boRWiiaYMAHN1j3Igw0ZIs6QH6rF
iON9vMWQv2+OVa1pdQf2XQ30LRq0ArPsocGl4N7+TGwjBAwFjBfBel0aka1EjyFoq/lDCw7MtdyF
usRJOVg3M6ZbUMPCexGEBnRTE8TAeRFNkNhYDopPWI98kuXgfaXb8o7gaW8viZUvXtgjn3C7cWul
iaiE6/6igVnWjp4E9MUjb4YKZOV3bngmGpw2etOJaN82zYj2F5ap3bQwvjCARFj3J+N9TQNxPcjA
V83tQ9Y+37bEdMPNnlKRySoTPRFrrLFRvqboc+lgIS+txs6M5C88RAYKFThNXJsynaSOU6rMaSWC
+m1BW0sWHgSzfr+9GFas2Ji4SkrBVR8qvaaBdjdypAJIFwgYyd+m+SOyFjD+cUqqrL6hhoUAmwR4
I6MrjdnP2oTgo2/el3vZSw5RkH7/pyjNi+Ws77Q1Rfli1QBwteS4G2P9h7pCe7shhJWxC5q423vI
ujS2hijXG9CPlQB7Xv1Yg3gUaJmhfjS+/IUNAOFQPVR1MC5Rsa/NNT1TWtgwp7Mlg7b73ko+bptg
xSOkSv+aIH/fnF1liOrVIvvVjsmhgWB4aImcyU5mPNraoFJBI0lXSOHgVp8csBB4ID17DI+QurdT
uzjHr7cXxLVGeUAKrQMVEinE2uSBETyAchyCX/ETzxKHV5RnPEtwwf3ZPsoLICxohdCW1f10HwZD
MO4gyOurO2N/e1G8r0RFHxG8eR2eIYjomCfsJTByVkDgcIIpC2FASBsk0yBzxVeDq1Pdm9YSYzH1
u3bGPNEnAHncNY0duqEfDG5o13hNqm+C+5NTKGfeIVvb1ApVZeggMgfbnRe/FE/9cxUkwXiojpKD
h60t3iXPpnd7U9meslkvlffF0wDBxgjTH0rjju/1/rNp561iIPqVCzUP97Y9ZsT4Y+5z+zdHTYzQ
pZOqXvcLqDp0oE6rw4cWREO3rTBdZWOFygOrtBuVMoerzOP0c1G1fR9HnAPNjLEoL2qI24QZhwpL
EJueZrBZ4o3VDc5qDE6rZ64gp4EMQefbq7l6RqI6LKHYBRS1iWTmCrPdjsoIkgrc8NLZODeJEzup
XzjyHlzMX0FdFvwPbGnk52+fkMQkVmfgcYWweFUlipvOmgYFoybDoXd7YDCyQDupzwSBD+0QZ/x6
e4m0W1Dm6Mu4CNepaUZZ94Gqho4BlFnEU5HzgG5XB+zTDPprKGHgdYBJ3ctA34EStWt73MGj/8/R
Xu907CWEkn3gF+zpnPi8OU86ONImqUiMNiqok0l2ZmL4su96SCycBf1Vkn9MxmLHkogoZnDcn/ZN
2iYVkLUiDxMQZIsYyvu+hnt1aAIJMpUa5vFufzaJTqKIJdM0ZVAGYXLiCqC4ToNZy5BvRMQSzgs0
ih5A6HqHms3oYMjxt+KAUf8ALdB7LbXn/5pREeMWcnzUVgwMXdGcDGEBuZ1wNnQf2tngt1uh+lQk
Dw2ECFcofkaN5ZrWfG8A5N6DPnSQgBziLJ+10ZtfQPM15M0qyii/4Bd8hMG4D79giOM1RLNP9HPL
Se96B5Ast+LEbNZhIVk4WJRA7Hx1RSWIbmZm4GzWGqRtc1NeodwHkfNRqv7rEPHnFm9MUTeS1VcQ
iwNlod9BcDDvT7Vc2nP9ytlG4o90sNkuiLqDFHDZYZAV25gfq5O42sJbg4Rl+IpZYnf8ZiKXkO+i
cxnw8mTW2dzYpS+jsaiNVZ5ht8dMgqlGbptItgLID5SWoHFzL5bHRVc5X09mrtZS0YrTEMyvRqna
aIJqlgpdR/Bh5Pvhy3hMdvm+uqvv40A+DE7vAmcM/L2Mb1sdsmOzH56HPXRIIA7plgEPGsS8XUDk
A6isCiKVq4GrRVg6CFIMoh9+03q8XHfKTvAgFZftzOa+LVxIYqJlzXswM/d+Y5XKuXNVqZNOiAnt
J4H4ZQEYJIP/AQzMusi2qyOHaZNwCL0GkvIVu927M9AipR9CacQhE094exEWw/XrbW+mcw8cGTTi
gKNWsaE4n7Qz12mnyRpUIVP5dw72gp5H0coKulsLdNQpKoi3DRPiXr7H1tld0N9BSWkXk/EJbGIF
JyGzIv1rx0tQ5euDSog0dIK+QcpPz7jG0IArakxVItMfXbxhvf5NOQFg9SRjMJmXEzA8BMZ0YKrB
zIUhayqJi/JQ7CL0XP1R7O9ELTwKSfxbStvTinqokUPB7LsBwn5OssUIrhdWyRZs/EXM8myY58jw
ATeEQM6jleq2lXE2kmeEOO3GiJatZk8AVr45Do4cPReDZmsWJ0PlGaFOWDFPypyD19sXoelcoP8e
ab9qM3Vvuzsjml3sF3W+pBwciZUKBWqlgPjBUFf3ojoEuVY896P+NEUdZ1VXRXlyviSwPoHOHn3v
K1ZWY4V4k7Liabtg7MMtTmvvdK/oqUQBBKgIaxvk7CG4ikmpX7zHEuO6BycPEn5SXEYKSXkk7tg4
Q9hCtmMV7wBwBsra7MAF5CXK+OP2tjJNgTCHJP4W8hvKQ0rIr8zjDHUGSKZ7kOKBOiZg5mgMQ7Jt
mnnkfjxrlKu0aj3hwYQk1QApI0a/l2IPhbMEkqHOEq2dd3ttrDScxI9/F0f5TA1khpip4LYOX40z
icpdEPviPn+LjuUXgoDVfuqcuvbVO/fTbTY2yRZsjlw5gamqFXDXTw5ClwMVCTfGg94IQFYX8Opi
rDtgu0AqAe/NbFmrCMaq5iNdvszQMONsISs4YhQK/S+EYgjkUhaGyLLKZsQpaLx6P++VHbQtXfSE
f4HxzwEmy4+9/FU7pHcQINrfts2KK0AtYS8xYXPNdlSGkgIVC8SVxphkLxMhn16OhuFnS8FjEWN/
tY0tKv+E1sAwx0uJ3ETVfkEX6A5BU3RAuOT2WgMtwhiAW8jGYOoigYR6jhiQdQI0rsUhuL3oq/Lt
p/9sfgl1rUOcskv7GOTIwN1GO8JTXsCQt3pQLeLPKrKj3B9zNM11BPU3BeJLkp+/q+3TamEWnrCq
WJ72rRnfoIUZQOwNo0y8Wh7XMBXjEIv6MMuR8atBeEjdJHOnZAe14PBz/t46VJGbNG4CmawD78Ji
nprNmqmrV0olSc5SmFbWX1OBmUyt4B0ben6I+oo6FVaBjq9CS0fkgdjvU+HNu3BnBZD24iJruftI
hVQtL3qrIFk18lsodYyOUTjjc+PErupW+1HaizIy0NqJ+JB08omo5xRys38PKI06MEOrFIocpo0z
qedFB2iwvBNbpcPL4jmxQKeiKthmy3lWCMuRKNjZLIJNENRgrcD5bqwkY7siKtqZ3SiJc6/rIMt6
naC2JKjA14O3I28Su5048Y0ZdMATB7ILjOCbFp14pguu5LXE2YuR5dYPkg2hh/3ogLMJIxO8A8e6
erfGKKdXAMfq6xk1ChC7QOT+AVPRbgKxxUrveOvimaKcP6raZF5E+MV0IJcuzjWwkarlQT/N6/HU
NsMAE62qHtQBr+wr82xTxwHYokiEfjCpvAkf4aOagQyQjK9lj1VQngX8BuEpc5J99tAe6ldzsHF3
7VrHeog93m/hfl8q/YB8ZRn3Bm7n7At0NZbXBuM34j4+gQsRg6J7HsWcQj4hfR63n5g6JA3UHGsM
TKPM4IqO7Cju8EVFLA+/QpXIIWPvpGJUBDNmRwAfdap9jzxW9Qu/bOzqrXWyZwvC7y7vHv/snN36
XdSpimOpT9QVjOpEQiUGE0joKiCdStHeiD3Ljd44VygrWGz3gbrM83CoVYi/Gr4WuSsg45INvGgR
dKkHCcj7ySUKOHbkGqXDMcy6WFCHU/EfqKdA8HKZ+01mOJRmShzfAQxrdVQEfsLwjKFqyFq6MsjJ
eKUlmRymq83d2KQW2zQZHjAWgohyNlv7XYB4IoiUMMpoIJDYim5LX4zHJEgx0+0YqBcWZFgfHxzC
RbdXz1s8lbhUEPySLDWFKoiAUX1IduWIMLdNkH/ixlrpZEVfLBEqTND8WZLwOKnVT7TpdlVfByCO
wtjFipShXh/0zuStjWziLcNUsiIIRTUJOTy4HiEoqj5XQ+9Wg2qHleqD9MyDECXPlzjfVafidWQM
sToMwOcqkr047b4966mrgTHDHiCLCtgnGKVUzv6yPqECdmsyXg6KNnrUIipAtS3nheHHeGm76DyN
Tme2we2PyAwHWytUmFoLcZahf4ZE/kv8kOzWXb8DJ+thdRC4gsjXONcRKxpszVGHEo9bo0NNHoWD
VYGgfeQbWnIXmb84q2IFX0UFcxVeJDj8NHwgmqCdSehZAcEcQRgxBRXKf9a9ELSOuOMWyFgnYWuN
fMnNK3Po+7kVdOyh/IisT/a0Xf4cf2bOC/iVkETMXuQUPoLc37jIZpnUnWZ2ChRGxszwa4jj2hK0
2x0tn//G+bfLo1xkiBUji2J8s86b3YGUHknRkRRTq4eBsEfxwihxAvqAbw1SThKN4I1oSuxn2kPf
PFnsRflF5OOlIwYvOatjfzvM+2gI28j9qGBi1ZW5CnJFipvVaUBFGnqGJ37Cx/R7Mlb0/81QAWQB
hWlrJTAjIkB1ya6UIYkOUSiO37PiFCaM/zVD/r7xRBVMrGbUCOQdh9A/2/NdeERTzke5w7HcHELW
u9sWmevClA8I7C1Uvq9eHfNcmKsSIptQjsNy0My3fOJB3Vi9CiCaQfGPpho+0hWqT40mSNhLBtLI
znRi2R2PQyB45Z0YeeoHCGi+yG88cRbWwjR8LFJ3BPsdDRafolQrmhERBJTvvyMIRkPMV7atRfRu
byArym/tUBlDqsVyGhUk/pbmV+TK3pjUP26b+Oyj0+cJ7QnAFQyiXidTPj4BmJsrCVIwCNz6RHlR
vhf7b9MCmRlogc4VpFieehRTOWZZW7g1S/l8gmZ81dQ1wmJgWbb1QcYzCBzTCJrByb9LHuGX4vUu
mc6ytUodAS3OxEbXsFiALk/gLex/JihjkGTLGI4kx4XgKCeGMEubW5vUBZDrCmSZFpxuDPAekqfk
DmxMDhlCB3P2PgISnv/eZ/nN1iTZ/M1JBxtnqYFNCx8zhPBLFocnaZl4WjOs4Aj2JcydIG+65ouL
68pQZgVGxEOya4J2t/ikUMursLO/GcDUQPYTzTV6xKUujVxqQpHcMNoHobBIXfNhPIxeiOSqPAgu
r4LBepjqiqEgoICm8+qxX0tD3kCWyfBLcXwyQimoR2E3IhVyEOkqzi3NbN1trVEHQWiSVSgkWCt+
Gx+y1z4nB+im3gkn/UWtbSUI7dZWf0BbPZ1t6+X2KWQcQlxrqAyRPq8GFP6ln6wxVLiFdTL9uEWM
GZXnlsieJh2Pi5HhKhd2qDgmJ0kmDAax04ueOHWuJDZ3mghxIi1M8UHVsrZ1GU080FsFt5fISBdg
GgIdpPcqg5b6conQp6zHtgtxFLpF2IdW5IIvZ3HTSk+CyIxMVw6zmhO2mdsKiQMAFIgOKd0UgqZ2
Ii/pbPqd2jkLhOCn7jHuMv/2ylj1Z7CAWQroGtFgvZqPWsbebOc0w5ApmF0IaEmEmvJx8aFcH8wa
J4xdv6vA9Qoz5C7HLUGvySihyz1mqFgIeX7MIsUL63knhbNbziV0s0ZPS9bn2wu8jmKXJqmTsfZT
J48REGBKZtqmdpwjjvt/3m2Xd9+lBco5hDmfRVGFBes5f5COPQrMpymY3wAJQIauBe13sHYkD+lu
eEDRG6HN4mRIjG9IfgHYMMH6ols4gpfuOVYlWpoQZMJbRD70+xwdqOheC3RfvvuL4s6FLVocLE9F
LSk6rFYFc4fqVAeUns/yvvzSnnD1fTN+3v5816fg0hyVWJSD1UGRF+YSUB6YcWxXSmLHosnLJK5P
OOxoMubpMHhMjsPlFvZNZRSZAKZoFPB1u3iaguY++YXOYWKXp8ovg+w87QyXzzzCNownpASOYB10
85eGl65IRrFBi3StFWco0GCuoc+3HmfrXKoceADzLGh/bNF+okZoMCPJ9qsiDqwcTFRFlf73ME12
8l8jNOQyk1NlNSPo4qU1ZBvOcwZWPlxA4nAnGJNn5bkjZZF720sYXZFLo5SbyGA96HMgr5G/k+Hj
zll3WRCfBbwhh2PpRb6JpIJXYmfcupdWqdjS9COARjGs6vdqIHzIX7Q7QilWHWPwLXfu5A4vOfRF
BJeHrWKUvS8tUzHHiKe8KqFLDneV9lLkWmf5MQTOS7PNx3+a0CG4a8D8tAaL5Cr3xV78+CTQ3A+7
/96UJr8FwDMDZSQya3vpwdok52od47eYXW5PoNHUYg4bATMIbCwQv95kokDWhnm3AL++KrFdrJgH
Gb6vJa/od52xXa6D/IqtlUVrUdJZQcO8tLZVlXuhz50QeiAiSNBv+ytvQVS9I4cUl6SMoJXO2xry
JqcVVEjdyH0eEf+7upl0aN4jCZXJJOHlisq1hmRkWBLcP97rTmdjytTJ7yxgEwQ35igwMCrT2D+I
ZqB5j5xXpWerlHYFrYsJ1axShg+0mE3TVLcdVldeAZ9pQ8eIF0yYG08QakhsMR/3Zie68YQfZqTv
rbTY/dAfByl2yqmzzbFxlqXfD0btJXiTT5bMiYaMN8HFD6Yj1dQtedskFe6WL/W+eco80rgls/3x
amNmB6xevEcB+6b+s0eff9/4mAiUQdG0iBhElFy8J8zEg98BiMnnYGIG+40pKjiZ+VRk8QJMuqCP
3mzWrmj8uu3FjIbX5QZSJx/tLrlrRzJNF93P+Xu1ZHaaH8ND3r1pneFAyF5RTmr+LZo+OJbJv3zt
2f/62uen3exjXEZR0YAOHw9/UiqvHMHJbeMRbZ5P9IL8xLHHvKU3m0nFhh5sL/9kPf17+lKcNH/d
5775EO7QwD1EL9VLfFedux8izy4zJm3sUoEik6LUahqkP8DPnuIH+VN/Xd+nvukSQqQEtBePFrez
yFwt6JfArg8WJmQml3Ejkxc1zInrlFLprFblqeMpBNtVX50anqARw9bnrC5eyUQImW6Kj1qpqnWP
p9Ukr9+XCKIWYuaIVWkPWrYf8Ri5/SUZG3phjjoVKhqmqrnoKLolUGN9GfvvxUuU1xwrjHINGT+W
sZx/VkWdDOhEGhiUxHs8T+xkdQilNAQRvg6KrUGA+VkIso/M1Q174cV83vqoTwdgsDXLq2D4ltb/
HixIuBkge7bnpDlWqvZ8ezNZERSDAqAmAl0CIYGkjoVVmX1XZXCU9Ngfp2/WW+UYhm28rrmt71Yv
A0u+PfOUDFhL3BqlzkSDwTKlVskkHegf1fB32x5N81T1Le8jMiLoxeqI626CjFECci3XOHzjO8E1
SHbk6Q+ZMzv5CVQpbulIvMkTRl4Ai8AmY44XlLh0nUHspinUySsky23lQ3jHS8BTLFd/6Rc7P017
8S5/tV64TsNe6B+zlNOISiROUaTI/ozJaxtje8UXTUr7l9vewnooX6yO8hbFqnJpIZcfqWFGuO4T
23hXvSogewqGtxcy2G45xjerJY1sNH74wCLmydxuMeU9QtglQEVjrZODdHV1s93wK/qm73tP9peX
5lyc/+oqvlg45Uij1iZVXyWoQVjFvSzMHwASfr+9uawwul0W9YyM0tQy8qKU/HQyRlByr8c+g+pg
F1cvYhbepZLeObctso/hH6ehHpOSjINf6fBVRRAcuVucIT2P6ks48JJljnfSKhJKJg/CVOB9ka2g
ezUGu+r7v1oLxFFMaP/i7UolyqlYxk2RkYextRyaNjxZVn5XWoWnRfrr7W1jlMAwvgFCIpC/6OKV
WE8oG42uN63ii2bnzHXqNHloz9m5GrSdOU12CzaH2xaZQWVjkfJ4vdZzKU2xuLkEuSGkUfXErlXe
VaBcZ2QX66J83Oyj0pqqz8lwAkYqXWh5kmcwFFP88ddk8zq4DFgBtH82y6I8flpEHCrcwL61I7wH
tU8wkIBmvItuARwprwPD20XK3cdhFsYhwWVQD409YJwfdShT5TgH0wi8wgSRIlpm9FNaWFRQcelw
jjo8l93zDMYqXrWeHQA3NqhgP63C0Gjygim/Cq9cezxrb7Fbv82H9LvkCIfoHUXKN24CzXSPjVWy
8s1dKqhhMwsAnQMTNn9qJ0SznTmjkzyIbuuUAY+nkXwO6oGAXvGfnaScvlbKPi9JCkvIjgiqWoGA
iLzj9XBZT6ALO5Tbz1VuDub6maCvfrvXnegQ3avw+tLLnv/P1iifNzDZthQAXuHyIrso2XgI7FW3
2Y9BGSj723GDGXdBCwfKAhNtXbp60BhWVZRph5JoDRZm0XTq5L+qv+EDYff+mKCy8QVXR5jFKFyr
VWSvw16Jju0C+Hv9dHsprNoEulOALRDxX/mKVLbAYFvcJQD6EiqJWXFXbSfU7nLqviVedo+5YrD3
vEdfTdPOZyRAeOk4AM6NmS29ij+4zUjmYYAsCtEihmYIjR0iE/KCKQJeJh6a7/gxu8zR7eRl+QRu
89MP9pE3MWGEDB3VIBqBooM0NLME1IHEIN9np+kLmVIx3c6NXprKliCNbbmCf3vLmd5jEvo2skqd
HlecMlmplRGDRqv+NC6pvXZcinTmGceQuEGmeHFpU2dv6pNiTNCD+4RgQQnxQXtGStljaAWv46f4
KXyejsVR8lKMrPCun089x6sAszFOHcUSJLvSRMC+vVtiXFK08D5Iz+kD+ZyGl/yKUYsIQEz/AOtB
haZ2+Cbv2gaE26RXb7gtnySfZClXPwlyq2ByVLErNHUERorVLCathOwLpn+f5zuC90UZjXBU6pwT
xcr+QD2IMWPo76H2S12HSQEopDHgum9j6T5bvseNbk+5sBPyL7f9iJUv4diKKIKACkakn5iyVQgC
ZMtQY2oTKM68NYnmRdqPOIq8acIbYpKd2wZZvQQZx4RQwaOcedXsnVTBVARwsGMEClyzXok+sx2f
+13ngrrEL53cKZ4TPgP99QgJqi3Qd9NUiQiH0+XTUsBFAgU4IHaHH007HuSidKtwv86nJRRsw+jc
JDXtsVM56SHzCgPLL3RzQYwlXrHnRQBLjmo1ir7U96qTpGFvQ7d8t4rJg6SETpOWPyJVeori7qmY
k9auY22xp7KYAs7Gk/NK+y96w5g9Qx8TY8DUeZ5RpOjVdCRAOc3PvPi86gfBsMXJKX6FaEmnu/Qx
zTxxddtxn/zgWGedHniyATpGDKDhDF1mKKtWdbFWAiFCBvkw0O3Gz2SIB2Q1vsJ757NsoUMGKQ4Q
deNCok6PtYbA8rS4AOLj4BEWFOOUf1m9/6XkzAqSoHDWTLBZYL6UTimHBeQkRoupOgxdTn4MN/BH
eWldX0r02p4qJds1klXtgHZe3dtbyspmt6apTDNJa2tWVLwQ41Vz5UJ8rACeqICTv22G1YaDwjSu
ADA3451N+42Bc9XlEuJevLfOOpgO8n14QLkN3ff0JDkQ7nSMg4zvyFP+Y91xW8PUHTAYoirGKxY4
zIWddk9D+BeX6NYA5SdKrKM+2mNlXfy4VodO+87ZOuYn+rN1NFMFeGuqBcgsHXQ88Yt0bE5we2QG
yb68U1pbdtU3QF043s/0yI1Ncjg2TwEQVbVCRWr3pAdCGBoGXwUS/G+QClu3+JTN3dgZI2MZ1kUT
kR5MnmDH4Nfeh26DtmzkdOgjNh63ISwzItjme32moRuTiwqw5UJuYJKfCzZJs8Y7zUMU8QXuFczx
Ppk6Xkti9mbYw/vWcHRDsbGF+P22e/C8gwqJVjeURSTDQhK+DdFbL78MFadryHzGb7eMJBrbLRum
CSz0qMflR/1g3WHD7A8w9z8Qpmvo6fFiBW/TqDumEgWjSSY4H6lBFpASIlmSdW/a1oGkSZHL40xm
phPbBVJBwsh1LYN8EcaaF88McJPvEg8kWw8QDFnBKgDm3SA/EIDC7W/HStC2ZqnQMYlWX5YmXDHM
02MVnRPgigHCtEeLC55muwnmRwgrNGEtu/yE3ZrPUzziFZceyUGTG5v04wZ/cmt7huuTYVRe/s2z
STs/5kkKfdRlP8p38nxAIEOLmTd/xEyN0Ab7d2XUAZDl0JTGFdOF5bF+qQ7hfvAXyMWtnoyZBC65
ItknKv8BGBxSmSp0TwDoogJjmwmr2KVAT3fe8AVSmWScDM3vl2IE60oNyifeJjIiMQiogWuEhiYC
Lp3EZ+q4ZNGqAtaojbtcBvnbnDlV/FPOAJtRP1I5SIuP227JOH+KASeBzB7ehODYuvSVqrQWbdIj
0y+7QfuxivXqTILW8lgZGO6hEDVyXMDY0quVGUUn1lEDVOPQAnJwUA+Km7pQk41tobgzLZvw2JC5
5b/Z0Y1dWkYRIyyaEIkYipOMD2WdvSbsHbnOHFDoZrqnFKsdYUT19payQigK19hVCxAcrJWKaZma
ZOICkWrEtPZIVN9ARaSdlE+yzBJDa1x5AtZH3BqkQtqkz0TUFgYzE83aPlVejFrmCByzfBNCEijI
g8sZQxlUUAFVjiiIIWyoAUmQ+x2SV2Cp/qakpmztUIGkMNJm1Qd4yuSU+9XN3RC5D9pRfg7UmMAj
mWEkCBfWqIDSdPhSGfGPzlNNR/bWnQWIGqiApj2kvwJe0ZoVwC7sUbfrEIO2QpiwutnXF7v2I+gZ
E9rPdJd7ic8bFvvMtKkIRvqWpMAGudormchinZW2N/HR9G+pFRiKg9zfKQ7JAdJtu+l91O+03/Gd
/GbsucUgxvOZiAEBWYz/QTaG2tlaS9ReSP5ZKZL/LOh8gVysLtcS8W5qkZhsxSIBzCYQCSqEDeq6
DmKDC73zjHcLPcy3vESrAzj76SuZhCpccRe/LvumtAWodjxxTjtjoQRsD7AdCrPXe9wMfbIU/6TP
/b4+g/0BwJd4J+7+Ik+/MET5jimHjZCsyCCAQnELU/wtxx1AJ0L/a0ow4jikg6N25ntkKBUvojGO
yYVpKqI1xdyAahFbPH78o7RcnrNXJaggw8cHZTGi2YUxKpqNvSC2wwLcX2zuByCM9eGN88kYt9GF
BSoXy5N6MVcLLZfJwZMfEreuZBwED7MZuIgE0Nx4urrPnZUHQ+GsjMZqW5MQ6rUBu0pT20PxdWk4
wEyZdRY2zmhQZ6GSijJWayRI4b15WP0wiJ36XJ2U0sYA4jl2M0fC9H8GFHwNFHUdaE4fgPcvSCNb
vrO+8tJ7RtK73WiD+NXmMZEA27x0M1rFQx47YLqyzXX1K2Fwwkpybn9UVktBBzxKw6wxmLRAKH9p
q+n0UYKAsewbU+4NxriLzXQnguLCemyH+3E6AYljp+3XOcZk8Jjbrdy5iwHC9LFwEMeCcensVS7O
ogiIOZqlRhq/yABGxsX327+UVR+5+KXUFYffKes9qSIQ9+vdMCh9IB7c6khYGQizWbpbdto+PYJ6
/7Zp5vfY7BEVlKtqMNCwggOGzc/a+GYUkO8DQGgQc44h5gnbGKJilZA1gjUlKEdLy/Koa8eorJ+T
SONCgshHpWP/9qNTgUnv0moGkRvZyhF0miC3eI3udWh35bvqbHETdNb9ffHpqNgUK42WGp+fDtQq
Aog8Zsw3klamCm4h7s3GXJ1hSphFRf3zKjmPAOA14h7NzM4LgwSINbBKPIl7Ur7of1kPvOyE6R0b
c9RpVWpBSUAJJxLqqyx6zs3QrbWvqx57t72QvYsbQ9RRVUs1BHId14n+CHwTaseQ7wXsVv4f1U+5
9qgDh0akvHYp7LVh4mRfMvleqGfMbwXqshfm89R6svlV0+7k8i9oJAxd3iyVOnFLUkxVPOATNr+j
J9IKE6Bfrz0SmRDSI+ZmfDyXoQ6eZGgrBshgz7wHv88LqXhpJ+2RCITqO36GSc7X1fnbLI86f3OM
nltI+LxN9S5WHpCeOC3RfasLG/AnTlBhwRsvNpM6fXKTwT0xFYigKfm60wTjnfrQQEwTrPk7a195
Gqc0ylweKvXoQUhoi9MPcksLFyHtYgUChO8SovEijk6YvpbNk1zzqvOf9c+rvTTR5sJjXATrM7WX
Yl63pgoRUcSyyZO/j0fFbdCIwDsZYguxqwNhLDlzUD7Jtv6m92DQ4b2WmfnJ5hdQ+2usZiVXKjKv
CvejHJ8EXt+f1fnGuO+fNVKZV99W45pq6OWN73qgWXa7BxcS+gL6uf1tPpNcfbnjnQnmXfTHJs1a
o81WpDcd7og1V8Av3S66bSIpsRth4fUHGI9kNO5MgIxBZIu6ChVBU1Ouxgz1U7+eq7M4a5Bb7ASv
SNdjaVY/SnO4WxRtN8lcXXTWl9sapiJq1pjNpIYgmi1iyISv+xoAVU7QZt4Om22kUsuhA/dPB6zs
52VUupjMeAMafL4T90YgefHBjOxesHPum/mz53HjXNBMPEpUpaMKxWlUHvKH/qcCAuTpNXY/lMfw
vXOh6QdWgQRAEadGS4l3JP4fade1IzmOBL9IgLx5lStf7e2L0NMzI0d5r6+/YM/tdjVLU9zdwQGL
AxqYLFLJZDIzMoLnPMzGDqqVVE1DV123BsTSmscWErv2NCYzb4Opc1xaJ3NL6aSrq46eDcpgg6Ex
O36t18aKrFGv9XlDYrx1sfdSp4TTTNdl5ImTRdVaJyB3abiD8NQrLi2KuY8CoUmbAkrPfpA/hs0b
CiCelD7H1krFfNGUbydyT6KDzJtiWDoPJ3FGZ2JprSqxEVDmWXF8TdWbsJ+cy8dh6aSfGmBC5RxH
nW7QsdsEYBOKZ5NWzeYf0JrzFsIEzCgAhV1MgKkpfpLejt/kn5EDiNRKuVHrzUSRlVzG9uVr9vOk
s8/UeLZmISAfB07ypT1oA2+VW/WKHvNypVwLGy7OfrGGcmKRiS1zPdeUsoQeceRIO6otXOwBj+IS
N3G2k32QzqTsccmhNZImud8Yj3iIcRxjqb90esWxDf5yGLpypl8MPccCTHdOdhz3Oj6aCfa/+q1M
14qTufWBVznlLY3+/eStXSviCGYvfLVAeu1B9qC3nCI+J2QYTMgIoB8UlR2Y7jLVtI06zJzO1L0w
jXiDn0srARYbsDuQ6+tnuKkZQj6pHgGNYSa1O0udXc0BJ9guXiqKbqhwOpTGz/BScw2lsTLBTd0/
BzflJl5r63qfXGdesIGutSfcUMpo4zE/qvtkyxsXpsGBDYonxtmuRK5OIpmiGQ8tqIcEYeUEjTvr
lQfUxFZLvleG6V6OVktzjuC8/Xu5FnPAzKEfOzUAo3km6Hs9Iq2th+XGHJs7MqQ7SU0yu7CSmzJC
EYREhoyxqPnt8m9Y/qqfP4Fefyf+OSSRnCf06JVDfj2p4UGOoj80wVzWVTsUcmVO4Ce0uvsuzJrQ
0TIj5x3xpYNwupnMSYMAcAx+AoIivhRALixDeatJnXzSfl7escVs+TOrO2NyKfRBjAd9NvDeoQNP
EPh7aDCS0wI8PUCso4hsiM48XTa6uLi/U1jdYi42OcAQiWS26JjpG13eBrMIrBtPSZhnhLnVxrbo
KdeW4hdB55XtXSxWThz9W3UwoJm/ZOP01jnxOAP9VCWJsH0hIdcY74bY7WA+/Ml2oefH2KismHRl
AMCO3HhyWvtiI1xpvbi6bGZpVuvLWhifC6MWdakaCX7tDl741u5lcCaFoLkqVvILRULSma3wml4t
+aFrbV5taKmV9OUH0E96spm1NtS5NKiUW9XERDjYkkMvdZSDcoupLUd0E0+mgwMHHln4ZVcBtPir
XaENm4hKUqEbED3GwE27jaBm9ph0m8tbvPS++TxshsikjM1cjW1b40ao2u5bmw52ZJROm2WrYqo5
vdSlNYH2CpJrJhjuQAP1dU21kiSYlKDTqHlup93B6N6F7PbycpbCLZASuN8MDbo4bBpST0VARmmE
w8BD7VQjLxh0X1+2sRigwD8OTTDot54PTxXzUFohQI5++6yBZgdzrajlqe68VQWgTeZHOKODj8Xj
EFraPwMoEAxlitL59EA8FEFaV6npj+RqkNcDOnvKxIPR0I/AXtKnRhjHCyNhCkszNv0wnG6HwBhc
zSJXnQ5s+Si/jWJ/w9nMpazg1CDjFUod1oMCVcGP95/xDMmFm1x2gmta+Bk95aEEoU/pCNfgdOQC
5RYScKj/yYolU8owYMi/eiQaYhr6izVgILK81oPsatSF68iywEZddE9ETg/1YHqDKRwENTE4ydjC
54RxS9ZVdG2gyEn/fhJaxjGVA5L1pq+E13q+l4Q7yXy8vLk8E8zHrLMyl8emM/22SBxFVuwwvVVS
3kIWzpwpfow/oFyPY8HkH/PYKHmAhjvo65Mbc2geuzp8ubyQDxIMxi2/2GAugmQY0mGo4JaZUDXe
EMbq/Tj2PybTALFHEoqOkJTZRtfq2c7KUl8LRidyiDoWlmmBJ1PTUKMEuwg7ADoOQyynoWD6cRu8
i0NxNRf9679f5ofqCPVF6N+x2KtSa0WzambVHydQHgiKZ+qVM/e489qtlEMSNp39KXytFE5oXlwb
leD8v10mSwUhVKZGORxlqkWrtIWxBe62qYJydXmBPDuMq5RmQDQrBnmeqdcHhGi/UyuebCHPBv37
ybmyzLIqungCXFS9L0npmT3x//UqMBiJ9xMCh6mesTgKeRRCAAgnV2uejRzNZcIjF1i6YmBCw3QW
iuJogjEb1cuFlKjURIvEh06L4YHiWrfiHVUyIJ64sza8mt9vbFLBSWDHxDOuyE4Pmnkq8HG0q8Er
pE3pQ6BXtcu1fhdex+0GjSRMC5XcZtHClYPaMRV8BHucpbBjCIYUkDzuGgTCq+JtfsdrzYv85BtJ
HMBnXIqRMwpnWFceL8laakljHk3ESBoweuixMLushDM4+aTJRDlrWvU+ke3RRxPCwwg5xoaBwcAd
VKabbqPv+GSgC8H5i3HGTzFp3SQdpm3QRKq8IO9f80l6VfOAc8EuHAeYQYqOzwqWX3agJyuquGkD
eNLU53ag/Cx7Hk5mcSHAOKqGBtiDcibWpHTF2MmwAIznRtbT1o4zpbUxTsWztHgNgJ5OhSIrbhyL
pRhMWlERhhhvUHwwD1wY63o3AbafbHl0z0v1LLSdqIIlBmTwf5jbuZijSWvoa7fxxJ/NLZXTih3q
jTKExilba+rzkbBLR/D0jmFT5HYqin4yA1xzdmZPHpGOFIueORVEdWayJtoHre/3y+GMZgHM3frF
KPP2bUmXy7EGoxXEnjpohiiJ4apAb+pq6l42tcQY98UWk3EleVmlMrUFOvzIrSYZq1KTRtpEmV6F
Lok7AfCVWcvzjaZp44MmVBn4I9q0ue+kQt0VyLw724LYyvuI0s0tRuGF9wHUvQ8tmtu1rfV5UtrB
WHa5Iwrh9JpA8tyNsymwrT5VA1sCj7c3DknwBMnQ9pmzvLPDBqdGboC8TrNARMOiccKotPJp7vpV
WJHMIz1Id1JSK64Qt7pT59Ney2TonBpmbgNrWt6FkoCRWzE8GPpuzFtxPURaDz6lrnQLok62NWax
2xak3UgVBLmyqmrtOq7TfT6MM8SBUvCbRUXfci44+hW+eASWgQFAdPMoJ/jZLJ4VNgSRqe5XWhas
dLGpnJI0h7AO15EgbubYOJhAFbexwe11n8USxjLzGiiCTBATsepWReZ1nuzoVA4cOH4PqHptBVJ8
2S0dDIL/6xkqahepHehL8XJE5/tr0kDGICOSkverWHiSUDoLs3+vzs2YYJLxNNMsTYiLflVAvACk
MhvRo1R4kTtXd6UHsZbarp0kdALRueyV58jsr5bZZKIFpcjYSthUKfRmMPCFmh1vOw2Q38Gt7bF3
U5/7tKIVoDMX+txQi56UkyxMGqWiGPu+X8lp+5ID2mhPAoSPA1x1Rfie6NPdFMcrrQdqsx/DLYmh
s3d52YuupFmA4UJOU7HYeZA50xuFJFO/qrWfQfxOrGdJubts4ixz+djYTxOMt5p9bdaShnMS4YO2
GqRwoHcOkKMV4/oD6vaytbOXMrWGehcUEekzi0X8Ghm433S56Vckg/ytoj/NRH3ssuQ6TOa1NgVv
gyFwyilnVwNjkrkaLBnkz1YKky0KsrbSyJaL3cCcnJk+1lbJe0me9+CoPRO1IcwPmHT8+avXtFNW
YJ6s6lcApte24Ver9MFyFKjZO7Wdgzw1cBoeV9lisPu0qTD10n6M5jQPsMaqBStaMEtoCsxIuKcA
1dPwehgg42Wm6yjLvMvf8xyg9XW1ClNF7edIa8MJq53wwFs3K8gpSzOIH1UMeKcuAZXRfzkSn0tV
mWfeJImCEJsahlKLxM6AW2i1Q2TKnEt+8eCdWFG+fkQUoDOCWZ9uJapC58qx9UzGWnJSk9vf4Vli
gkxLNA3uKfYr8xWIutGV9pj6Agw+PVRu8ta+iZGNMfLY503TLZ77kxXS33US3KayDzGbPvYry0zs
NnzOrJ3RHIvoaJovl33kvGNHfcQSRRHQQGAhWeKBQSohBariYqoh53AIj7KTrqErBj1CADNaLw0g
smY4vQd+iS2iTozZQS5XD3WLs1h+8huYm6sPiQlqb/hphMtqT3ktKjBpOPq75GU+cbj2Frf3057B
fNZk6Pu8KfFZKSQs3GVHFAfXxYoqTUzvzV4DHCy6sV54p+P8dfF1r9lWr2aQObGEGTe0hmmlZtXX
fineZYng9cnPSC+dpt8mwo/LX3gxqp8sltncKpZrIauwWAhdXJNkLO1MQoxLinQDhdTMtRr5WGk5
p+CzFGkxM4IBEjwMMd/EPn2nUCC51LT9Kiv153SobzW5mJy0qLdTpdxObbo3DMz0DuOqtcAeXacZ
SB/mu6kZIOGgcTvTCyf5y89hblLDrAfJaOtuZYyJV+OuaUDHP8oD5wpdCrlf7DAXzFgVaTLmiE2D
M/um6RiAMku3FGIY1U694o2/Uk9lTo6hAMYM8hkoloL552ugCFQjS4xwwH1WzU6LZ2TAeXEsfscT
CxoT0rtOb0eiYeOqyZ59ndgNJCeFxrZee0+OMTuvf7Pc+Omyzy5cmafL0s4OKMjckow6DwYOsj5d
i0LpWT3QW3q1EifZTmbBHiJOLGStGiCTwaNERjPdQrWBrdbLMonSTFVH8BX9NYun+vL6Xz/9YQfw
C4vKtJhgRjorMhRBqakdVF+FtXljgRoSI9Lf6idxo9vJUXksXCo+Ldxf3tKzJB1WwcIBphfNQgoE
TjnGVSwoZcldNX/0QeK1EfuCp3nRm4qqWwHGvB+8/HhhOw2J1mwwxAWqFzY/jjEiKmcRAV/YVDmk
wvBfWnlmOdtyMjhV1LliIa9NwpWaptf/6Zn4WCiK2xCqRIH7DN4/KE1sWYM5+8ZdvQf5fwPCPKgl
eaGKfiqdL+Yt9CyusxaZM9KOUzcm2AIModezY03kvWm1xI4LNfFlKfeIAurIOb4d1WCvpZXkXf60
HxQI5ys2TIOyGIP8igluQ1UORZXj09KBhsyDTBNeRDYm9ex2Pe8AHJfW5JvgtbhTZ9BEhfpqaJzi
aRTskNfeYwPSx1aYUGOFwIR8TjHZhjH0vkB74xdp6sYITAmJOcs9C0msDWa7pQEkzUk6gRCrcs1V
v9F26PcqqF13bnQreeZT/cB9btJ/82yLTQgaoyero5xLnf0kI0PzYmq0usXrdhV9z7xwC6iPHd3K
gArymcwWNxGjl9BVQnVeYat0XRj1VW/BWNRutex+iHllEHrWz1ZzYoB5dqlNUygk6mZfIldQdnBz
/UigBnfZLdks6+MzWah3gCgf/G9sBtA3KGFp84CAU97I4JrLt/G4Rjku1ji5xvJqPg3R7Tz5Nr2h
lfMowR+M6ShHP4LpKeApU/JM0L+fmLAEAkBA12PwigjeKKhrkpZHPZE4W7b84T9XwuRqiTwkdVng
9ATRzyiRbLnmtZZ4C2FCRauNyPXSTgf9VvQsBNV6Sofbph44D0H2Xc9+e8bBlDqdzbrGtx9AGSRl
eDSNL1qt2HnF6Wjydow5l0StVTmLcZeGmWKLoebNQf5vuVuYxZjMA17IhKwpQkw6lG6yMd7DtbQO
XO3Q/py91pkgl/NH54alMUwHzRr7ZAQ2vr1tkhhVEYKCNHF0MXWBcLQvWzt7ALKrY6JpFivhgEq3
hMsDGFSPXFFUHLRJcWsS/OdDoJT2yKTKrguneeKO4y2G1s84YTLP+X4uO5IDt4pWJGUkAxwPMs6o
HWpbfR1eqRy4rbSYlpyYox51cpRLRaumxPzF4DuhxmwLmBmzVn3wwWMEKXUXPAVyYReyLaXr/pEg
YeHmgBy3ZcvBSZc0VabiG2dz6Y4paJq45Pw8E0wssYR+bCQDJjp0sdSDOn6/7Di8f5+JJFOIS2QK
ANUnTb6Le4M4YtL9p3Ti5GMxcWRG6zJRdTrw2jWrYdLckQcaXk7eTkwwEURMUvhDh9MNyRaztFPU
i/WrvL0OQ7fOt818UIOXyzt39kikR46yEII+QgJZHYvCaGKNlHmIVU3b9Igu+CGAHuTkUhzSsOae
r6V8+NQac8DROE1BHUPjiZceJbdZJb5xG26gfedUvnCdPXFWx7PHnOdGafNhMCHxTdnBqEpT1b5m
K6obqjmQ3a5ULj3xkiuCS8gC7A+cGMA1fD3SbQoiy8AckBDO2WM3iCjQGel/cPcTGx9udBI2eiEF
0EmAjUJvXKu+HqqRE4nPmrO/3OLvZXygzU9MNEKqApqDPEa5yo4ysvYdSIKhtv2W7fPb/jZ1o5vo
IYycy99rKSM4XRjjHl1SiniXyJqvzs21ATZOcUjv+7Hg8bNzPhLbuoz0aopUuoF10biamL6XdcUr
VrBNIXYH6W842UF1DMHlTGN7smk3EGQDpntA+74/8CmQzrD/rC0mJczmwII4LtZDZ+RnF4S4u3IH
iJifXvG03peurNNPxIRyPdXEeZzhGJTlW1lbnoKZIar5e9kTFh9Wp3aYkJ7NwiBNGrYve8zeumO8
xWC8I7yadnnUPmTXeQs7A8iwm8jEd8CnrAFipmAeI5ggH7zZ1Xbzk/miXmN0w8mujZtmI9viuttx
w+KyP4LzDLyZ9L/MYhGBQabZIe2g36+41XYB5eSbncntNrUT+7xBosVzRgMUcJAgKmXrL1HfynHf
Yql1/KZbj52yLyZOjFr0kxMTjJ+MdV8XRYlIL2WinabvU+1J5Zs53OhZ4eGlCYQAV1iVtyxmG6ci
HuuGZjLCevTT22xtrKlCAcWyKKZDSbdzp+AgJZcj5clCGbep8jqqEgVGR+IId6A/W2WrRrX7Xe8U
exks1NoIIAsvMV/21hOzzD0j1RkEQOhayb44ZmuzA4/WBHKbJ/El3AxutO5vUnd8UKZVcpA5eevS
iwpgib/cR2MeIT24dHU5MRBegCJrLUwJyN+r2CtksuZEAc4X1ZiuoTmlfdwRRJveD9fioXuYd5YX
7HsIcYXO/EO41jObexp5RplbaLYCgGJnbC19hZiPlg8n8su1Bg4QzUnv/lEE59lkEhWhkgrSyFgo
tRkl9nCrQEpauNVBfaA446sIHTLn33L3fES8k+/IXFFNhFpFVliar5iBHZtkPyWlo1YtJKt5MsS8
9dG/n9yGEUqFUA7B+pK5v7f0GpivcX4sUGTgZC70jLPlpFPfZOKONIrzEAa4CscU76cmjd1Gln0N
NSa7JcUVIZN/2Ud5Bpmgk8h5bQU9VjZAIncadlZ/NNTYMaFwEOot70As3hQnn4yJNgGGWqXWKiXk
Zd3P6tiANQLhrbBbIPUUp3WEDS/S8L4cE2jGRC0icaSeKR2S7lg167S5u7yFy4+Qz1Wx/A1lC1eU
wNqA+28A1DH1igfTJXaxqXzrhbcgukUXPISVv8syYxDBUQxjwXU5rMQ2txPzXtDv2uopjYnHWdti
HniyNiaaCGqBXLqtJJ/0GdTSIyVz0nJe50LnCyLpNqlpBBtLFXbgrN1g5pC4hg4J5Mu/guM2OhNe
LDEVFCXBBpvSa27ltppF7mULiz2dk4OnM8EEcx/CXBQf39CwZSDZlG+Zgym1q9pO7GhbPV22x/uK
TEDp0NwcQ2hs+XFXu4mprqqutGMrcRWoYXWN7FuVeHPZJG8T2dAiNHMUETCvyUkFxZR4CimcixNO
OMeNpTUw5nAC8gjbWBf3bSFhurxy2snieSVvLUwcKSWhS7MEXqnfDB5loYkK5Eh+DHSF5oi2KDlN
6bUvlzeQ6yNMLJG7LERHCosbwVtnrKVd/6RvqGpz6BR3wxOP3pezl2csBxCey0eR5kjz5Ezg+jOr
3sZENOdwnU1uMvcoS8mXFcGAIguWpa4Gb9wre21XHIrXeR3eRA7oTV0anYWVuVPxfwbwkvNa77wA
ypIeZHE5Ny2Va1ZX5YZq6oZ70w5w8FLX4vYYOb7DNlNq0CpaXYZt7XsLAQ2DjZyzzTNA/36SLJAh
UcWuwmpCkawGObGrlldp4OXPLP4lRA1A1Wnjzjw0j+Ih2wJni5kqpwbbTXjoMWpbbCgZhtjsBh74
hueXTCBpQylU44n65TTYmNqpybbJJY5X8g4b+6gEC20xZeXHoxJqbZiMBvVtjHVlFNH/T7it6c++
cLEaTExB161KB+oXQ3mMut5Lsu9S0dpCLLqX4wjPEBNGmqkhQ0lgaCSm3WZIjGPR1sefXcPrHS2X
ISSwfQA8ZJzrRkFcexYaCabMg/YsudoeTA6u8ZBt0mtovXvRKy874VpknH8sUiMeMzhmtJG35Hvq
zTvt1jikG8lBW2IVXv1bOoBf0etzidRbT05baCBTtmrqjcmLZbwk1V4DsvDyF1uuUJ3sI+PyqDLL
LXRIfmV4swsM6NbcGyvFm3bVmmNrOTX4XBCTkReiWGBKEjtYP2udDcUi6x3j7D5mnMon5bUDgxWx
aTSWRajugGON94Ck//75Ofi0z5yDHMRLXT6hc9qU34fgsRL2kf4gYm5ziBROwfQ3h/zTFnMUrB7/
s0Z8PAyKehKqjNGV+kKJAlCrWoOvS+c8/RdbdKCv++tAfPz9xFsseTbDqoNByuPTHaAHjGw9tAUc
jtgTvHxNFRbC5/HReGx/KGC2+8MVs8hwua4hUw1CexR5msfJmw7zNy2ztWO6N5/nhwglEN6Tcjnc
fC5Z/npAUH8QrEqHPxXFsU2v0hZqr8K9ET1e9tvlW+/TDJujN10cZnRhBLSVmAjbhRaPMeA3xapP
G0xwSWutSEZ66yWbwdOANB2fwoO0yhBcQqikTbtuPV9fXtYZrQQTX1iVp1gig6AK8JgIjcxd8VNf
Wba2Lw6mq7rqnbZFl8tYye605mVFy9fs52KZmNMrZSCVAKD5+Yw8Jce5VzpbqXNebKMf5sJ5l5l4
kwZmllcKraZifpU2jXEK3XhVetq28vOVfHt5Q3l+woSXQrPmxCCK6CdgF0qtQ5ZnnE/Gs8AEFTlL
5ApQSxwx4UGILDsRBPfyGs5GDhmnYAcRpqEYWlmBI2pX4W0a2sVN82C+lDtocmHE2B7u+weTlvbC
/5Ra/u0T7BgCCsRkVGjlOxweMBDpaVHoXV4aJ/orTLSYIzJijM/QfL3CQK14FU05NOf3Vq3ZlsCb
/17sGJ+EY5aPII7kdsSTkYZj2uDEtMMm3tDYz9N24hwmhYkcDcgEpSSAoaAxwCw1UVWPweAhQHh5
gsIkI9ilqhwn7N5kBP7Y9CBCNYRuG6Q6Jsgkw5VSCEXESUVV+YbNECSPRSDyJCOWSzafTsIEDkFq
tMqkB3pwRCdeA5/ohCtthQi25cUo7kFggofVzGYvirCV7MM3fRuvQXx5Fx+Uo3XoPdIA1IxBoCNP
q5d3EShMEFFJ1Yrix4NRs4FMvaLqe8mdDbnv0TFtFEv7W3nNY6TkZSsKE1gys7HCvGk/eqKym+Yu
9BZXxoO0Ta/V3sZEbs2nS+bc3iyVBUBsQzh+rPRQ7kUngOKVJDnxg/rdlOz8kRIs1j/C3jfuL8cB
zoFhgRWVObZGE+H2advKTTETKAu9m40/LlvhbSk75tTFtQLJiA//UbeQFdpaXun9dZ//B20tJnCr
TJYyB0SaZQ13A9lH17HoZWjMBvfzUb/L3ya38LO78tVKbOnlD9fJxB+jaUepkZEd0UQX3urrg93b
VM0hsIsrwVX+1CATifIc2OGgx8bqB3I/HWlyK971nrCqQFopcEXLqOtfSCJUJuYE4NVQDejiIJBT
Muh+3fnVPwjjPDNMuBniZkrqGRhFIIHsUZ5f5krd1Mn3GlTeYj96va4d5CzlJe300ru0OibcyDpV
gKPPv2QTXZeYQzFAqV+gnU7133gxlbrCJWN0D06eKM1oECkjMCaGsyPkjQ1eiD9cENsCLWZomAjU
OxrvQ3DnBqqpFCjY7QGx77hL4j272EZoq+QgiaB1iGE7OcFK9YZDKXvZj3LXKfa8olABKi8U3Krf
MC7WuqhNXz6AnE1lZ29yIZu7mCbTkTnZkrY1ecyOvMIHO6Ohy6VRmhEq+r1vUo7Y9bg2N42fbnLo
mITQftO9y0viRGh2skcNa6UQIvowCd+Kdt63VuOAmZQDEOBtHBNHDMy8FnKiockqZU9EnW2h1nkv
VM6p1pjgIem9YbYigqNV3qCEAzyQMyaKG5qvSgmSacydZ1LuX9493s3DTnqQtlSyIMURCB+tK/Fx
3pC7+puA/F19rm+h6S7zXJDrIUwUiVHN74uYRpG9fjMDn0vc0IsPgV8Sm9ITJg/cahwnFdSYWFLL
gI9btBRN9rSn1R3o6Eq2p+JPvG4Fb0PZLugMyoS+TrC8Aep5M0iZAzd/Mg6d22zq1fDEZQTi+D/b
CMX8Tp51NKYQAI+R65ZgQYJ+0KoYcK/OKAiMB76cBCcdY6neYzhMZg14vbax4NZl6CV56BYVBCW4
pHOck8c2PccIj9iOouLyVluJvbqLrZ7znOS5JNv1BK4hrIacuuRG3+bXH8zdAKevpe3odRvilT+4
iQnnLmWnpLMpkrNg/siEMLb31PzAQBla5eZa3qVXPKQYbw+ZyJILulnk9Mjlpg7+4Ac5u78cRjjP
Zbbfmc1R0poTVtNPT23XgUIj9TX9TjcFW8cw7mVj3M/FRBBDqpS2bXCcow2Yjo5QPHfVjXWYnWoT
OioERnjlSk5kZme1YkjtypkGgxTApKzTFdp/q3+gqcg5Vmyrs24CvRZpS+QDPwRFMIyhNcPavE4d
3QZ9jTOrNlglrd7jNeJ5YYvtfgYdsUCBANN0ieh33sUPAW5tBfQ19UG5Njivc/qJLmR3bKszMQfD
nBpUCCLjvUOvH01lP8oNNOpuGjNblR2PiIvzCdl2ZytEmpZTJCpFvOZ+uqo9GpB5iFdeiscyARTE
sgowHdFP2Lt9b8sYniyoBE51bK9+AXqjdQb5D5uIEONIDlwoI2+lTKrSplgq2PMxineHK0F7DzNb
/xFv213pUf5feR3YtQAp3l9CrryjwnNhJtQoSQvSdBNHRasOQxwBNy+suxkAw5asLocB3jqZRxDw
t1KSUDCaDDl0KDvsFCg7tHyhU96KmGiT1/X/M6TasvP3EuXvY+SMpQvmnMwpB1CrBTFE7DHTM6wJ
54XCiasG3YOTR5BatkaL+XEUpZUQ7Ja3cdf6g7EGaZ5TaAbnccCLAexYWj9E6qTS1m/jjcjLUq+W
PfqEpVQ2+q42ubrvnCjADqZlrTENxghX1azCaetyNavaOh9mG48UcAGAPietNpe9hpMumfRePtnR
ahx7A8hXCKcpK2sM7KroncZMvT+zwtRXtDoQFRCPAdcUPEfj9y7YopjsXrbB/Vz01j9ZSqMnZWJS
AALVoTH8OUU71sBFIQEkDf4j1f7DNIKdMZP7acwkeg3O/XZUn62UWzjm+LvJRI8WZNFzQ1BapBcg
JGLHO/URKj4UC5M6PXg83vNjJgGwhaF77n5yAorJBBRTGGZi0baa/tr9lHwqNZG41nECgzraQNIW
pYjdL/h5tJpuL3/MZbe0MDkgUaJW9iQMk5SXY4NvOcyAfSsGirc7VeFlTst54KcVxvnHpIDIAm1O
JoNkC/Jb2POUU3+Tm32aYDx/7PQCNVMsZH4XrvrNdAg2YG5qnqmwXeuou+4pfbq8db9pTX6aZM6B
ZAl5EH+ozSmOuk2uVU8tIKeXOaqrbFVfeSsC+1eNigcB+g1m7NM0c9f2/TQkOZ2spVC4GkLGh3GN
SN2vm0Pk1xgesFYpAGvQuCTA71ffwOHAwyksX0+fP4E5MkJkVoox0IJLJdlJHtlz/aYED934Hx/u
n5aY8xEVnRWWtEhdeenb5OnOkLpGaFvAKaDxjI9s2vEV71TylsfcvpImZGpNB9gT9XsvgiVmSuxc
mFyFx2r0G/Td5/KYu3aUhf+D22u3w/2noy6RuOY97Wpnd7w88Tcdo7+tsdIyIFECkFfCUaxd0cl7
R/9JXohLCVRGR3+eH/vj/JpyhcY5YYaVlwEvXqw1DawW1bEya7T/tuHw/c/Oo8VEGU3KlN6i4H0K
Yxw38gPqAk2BER6Ih7qTCymbbXqXAeXOhZVw4htLG2kUoNQgPbgI5m47xeU2zFtOHZAX31iWyEod
laCld2Dr13v1rVsllApmWz1LYEKprsK77Nvl7eR9MibEqLKRGEOIVIKgVEwm4heSdGwTwlsYDczn
L7JPh2TiiCnIZo75a2QTd/KWcvsBIecJB6C7IFXyDyhueOtiokmXTnVqUghSDcqVFO1Z3LUhqu8E
OBIAOJ3yITjyYiXvjLOiOWKZVpH0yzWjazzlqTqibRxAVXwQuFUDrjUmokRNp0gFbevrN/VGRQ7T
bltP9lsn8tAv4TwVfgMi+OsD4gnwNR2EZsQsDxGmpOO53rXZfWFW4AdXHvQSNVU52oE4/GBCsapr
Yw7ShHMNgoH6q+luyNvcMLBQ8qzedF6FUTaQ3xYQRKV6aoLT+IAjAplkPFKpkfiKS4BFQ8rvnVdh
9TzBFTVWyS+AZ4mdntcWpgWTYwjX5auvXvZcMFF9Xa3StEYwBA1OipXaaVA4ZnaYE86xX05GP78m
k9RkdZB0ULCkJclgS0tOyqr7J7qFl4+9wrKGx1prhDW1Eyu5O4DcqgSMQDmm4aHqVNtEExgMkVO7
1ZX1JLyqNW9GnbeZTNiZJWJlilYjgwomGzxFoJpu7GF+vxxEf4OU+NxOJtrIaRXKCDm/GrPDbbbt
19YhrWxppfrSIYMq6WrYcpESl5MXRWSSl15TezLRYgjK8vvhrTlqa4oqk+/TGETG1lbfRZ71wgPe
/wZ+87nYs7gzKqVJ2QvE7QT1qXhrYryM5jHi7j89CaErpIOsXzVARv31LAwkwNicjiiu9ntRGG0h
it3Ln27RQT4tsD1aqwynrAVg1SdaEzuJ1ryQCKILbarblw0th+sTS0wUqyu1HcMINy1VsJBclJV9
4yitELBX007ixEzesmhEO3m8T2XbyZ1aIFqTbVi/koI4oRFw9m7Z7U+WxIQqGeygv6q6ras8q8St
MVYSXAMfBN3vdE+O/WpU7dDn3UWLwevELBO84jpuBCNXNT/urU2XPsUpAuVwS+TaTeV3JdLtfOTW
DhaLSSdG6Y6f7KigpLpCPprrwHvNIByqnP6pq2xQctKBicDGSFTqJFuw0npqynEe3udkwljdyJ1S
iVhxXt7rCZ4o1XsS/bzsoHTXzi65kwUyMSwM1NrURuqf4uTEk2U3Iw+JSP+JSyaYgGU0NVFHC8c5
rI9yss8Eyy5jzVZn0ApV28vL4TkJEzpUwayFATrqvpWqnpWFu17Xr0wibBTtJgDcHu2xg5TonMbD
cgL/uYtsf9YiTd2BXZ4iz/Vt4/ipB3F68BILK5lO+G8uL5J3Atn2bCFKoMuNcAX0vuIPt9NDh0rn
zsBckrBVHvqDuMsP4wvH6OKlfrJGJrgYLWRCNFpNCg7RtYS5QHNDNXGi/5F2Zctx48ryixjBBSTB
V67drdYua3th2JbNfd/59Tchzxy1IE7jzLkz8+YJVwMEqgpVWZlXYBwLih+tL7AnOP18j3bpq77E
kA0r2y2e+qiNTgrQL2QHE0yHhLb5GEoOhjREwWf7EX2yTs7PSM2QaymbERkH+4/0ZnHL6NcHd/Y6
Xw9WL/ciXxIsV3AP+dZtMlKUfRh4bpVDr+0GexhE91C0oZw7wQPTQlsfJqa+CkqIlsoJuTPaUHA6
RWY4jzIOw6pbYaj7jTXs0zaFHtqEwnElMCPaMM6rLKXRT0uD1QxS7so1BlpGvRdtmcB18T3anKZl
qb1TaSg30nBlguqNHqfwEnwMAl+/yY4KLs2/kx6+TauX4DAmrAbA+KiUY3mdlnbZ23JtK7fRTX/F
hHaow2DHCENeA+QvtOGD0Am/n793giXzPduswqhJyUoDI0YjChrvFHVXqrdd/hLHkcBb/8NdMyAV
gzF4Q36vwp6E1zghim6Ef9/x7/qxu0wuGRcSe9rJoKwnT2UgSiS2a7uMT/4vq9zRMbT5r6oEA4yO
R+LV1E6vGflXta986Rb4Y7cM4sYW8XOyG/YlEmoGBGXwr6LwA0oQdcj1kU0DN/JlBt9VRNSWy9sk
E6qsiCxxztqSKNh8WRund61rzdePFhqLIGasgd+JEwB4WhA12lmNapnoAG2/FE5WyeWHjaWtuoYO
nD/0uR0t6b6gky2Zr3J4q8a5rcTjfqbTTlcOVVT+TxWnE+Oc985JtOhNheNbHsMA+TYwyEmQYe4B
sjLBdCEq1m9H/hN7zBuenGAgnlcpZ1xe80/jQJzpG+PcTfbqM5riduZLe5HownZJ5sQi58bjJp8U
/X10XYeKpY7p1qtci9HfQfZt/ahBZLyk9xAPEDioTX97YpZz65Ku4EmvKbIvRccquQrTSWBgM26c
GOBuJe5qXCkTY/i0yLhrqiS1zcx6q8co3J13cZbgGrI/P/lmVZwxnBRoX9VVdqf4DQLsSfhdB66o
jVCZsCGn6Zy3uP0M/FgcP9TU9mYDUQNAPXsXxAqoX1HIcUHOhdGaq6EjanBsZ4gn9rhnZzTUfSIz
2hR6We9BoVvZyy+MqkB9SwfhQPbW+Gnth2LDmx+RyBoB5lizwFD/eWu1xqwqI8fWziauoI7An4wu
NQR0utt3QIf4sEwtyOTwAjnga+8TAi1DvwEFKslyRy9bO4oh1GU4eg9ltG6yo4razdoLTun2hf8w
zX/J1cojmbLe0R9Cms4ZQODgMQ0pzUHKVjvmiwi1vv01T2xyX5Mk+lhYrOYbPZqWTQ+5/0D3xJ0P
CB9+8QBvLsYcbUaQE5tcBOnDuBt7VtxixHMZAGrhi9bbU8Bo00wvgkRe8D7TC4HUfeGrpp06pTc/
Fr6l2QVoZO7O36DNg2X8kRqVqcznx3ACaqzMIKTqc2xx8yT3k93quujrslV9idCGSVWIcxOY42LX
qhikX9lI0Pg8eT30rC0PZDy3MtTNxQTq/JqgrEgVUzGgzQUN8y+yGEqXMwBxowFlO9hd/BaFP9T5
7fy+fTk7vBEuXCxp0WIK6B07D67T3M5vMNr7wzjqweLqv9Qjch2h9+FjBW+TjxVGMSlpB9JdKKx9
J7+bu9xF2cszbyHvJh2YULzIJH9a/1iERCXR8d2+SPWZSwvaOdJqfoO0JkqfV+Nlbh6lVRTvRXa4
9KKbFalZBmv1LWX2i/zGMIMhaoICc+aC78Y/t/kVscNzGqRq3UzDAi5ucaKr/IZp5LVPjQskziP6
WIGQ45L5kNOTz9vjzkkPuvc5kivZJ6mC16ceX0V5f5CGSbVNGh6rOjlMTXNtmNN9Xln7eE5X7/yS
v3R8+J/AHZvEkFettVAXCqvidZmbS4pRObfUsos8BHVp+1STcV8X4WM+IGt3jfVb8QNp/nVXg06x
666BEPm1KuYTnp8tprmfW2OJ3PO/8QsvN/8buSxlGGWrW1bc2cHpXaht1Q/6T/Wx9CunxoRD85x+
r6/oLj5YL+WtqDSxfa0+DjkXXJNJ/atWt0Ka3ci/UQgEnV/etkf6j4V3IOrJoStNdVpmfVL9dmjD
m2gJJa/ClbvvBlN5Pm+KT8K4jeTfQkVO+tq00FaXyart60EO5rkL9LQdbaUxYmdcrMqOq2XfyYp/
3vSXGM7bZlHgZJmhlA3hrBAV8RSH7TdGTR2yTx+JC7GgY+pJriQqELJjceZ2qVxc0SChF1WJzp4l
bIKJHOKX/kaxC5DZJaCcHvbI1+fXwsecliD1FBya97rDyVotSa8QNhnARr3siu8p+bd5O7+ZnKPS
ULdSwoqgcrVcxe2B0uv6X1OL8DY45yRPut5MMRbRuosn2foum+1ZtpvL4Zf1JHkNBIlld7w1LtQn
VXFyYovE2EQXg3NNdW1KzQixSV/t73R9P2f36fIgOJXs7zh3RjjXoiztXDSsVaTfrz74REANzXAg
2iWDQpXgXmfidqhziWKaaG2cW5nCuVoyJcKwYj/tzdG8AxdbkMa1wHUKzPCJswE9xHiU8A1XgMfz
4ULC+19+FOwhOwhn9pAnccgmE1qqFozQ19WXnqcg98M3bfYmX3a1bzJUMMpj66vCaM1wEOfsch5l
LeQuXljZgVF65/AnPUhh2fcSYrwEeQGfoVqYLe1iqdbwkpQdxVeOrO0MeXpGXKRC+NASoi8FmcEX
fody/UsHgClftDcAQV5GgRlgmvWWCjiEvtSOuIvOkzwYEaWlMiP/bqdKv+zqsQMFmjz4mE1OjwTT
u7aRWYNrJQNyyMjqbL3AQzZDxUAUI7aPKyVUJtCcJDx4Vlv0tJ7YGO+MTuYIt1N4qBE6y80IFoTQ
Lg/DkyiJ/VKY/LP6D5vcKao7Ukp6iry59QdMekggZtN2kWd5kH/+DvEogF0B39sLabFEa+Wik9Vo
o9mjNA1wHbzOdXo9VyAmBGbQbx0dwKLQQeW5EviDL1BzfrUscp1EJjqSeInYy6THWVYfY+jYj7to
z8Bh7ask5N56vxlf7+jH7rJdOLGnD0O1qmoi+x3UfpLlwbB0F+9qe9IZSKS4H8P8VoE82oLpErlf
3EU51rI/1tmBlqmbJCBbj2q/jvIgTlUbbFc7iUCgdybHLpSuppDaFIQu8UAsMF9bTqbnTl/TIJxQ
j4iUi7CoAypXgvD+pRTC7yIXGlOV5CFl3PQyGELqa8YoySLFePlvi9e8IS4EkiQ1Q5Kuqh+rTB4O
k1UQfa00ewIrtMCLs3N+7ktxkTAeum6tQ6yJDSFEF8q76unP9Apgkx+i4sp7TnvOGBf+QiMP07HE
pQOXzOUAZfASzHqmr+yIBox+603g5+xuIL0TgDFzLxI8FFw9HrILWQEIfursEsyL00k7q7rKV9Gc
mirY0C8Q3alGE4vCivHKhnA6J/LIPrwx9gT6cKt3jLz6yTii++EuFxBeX4JJCPQWLZTzbaMlDSBn
tFS0j2kApuN8sFMfyWgGIF+xt3K7UfGsRdNFlAD/w5PtP/eeB/AmJTTt64h5VTd/YB1dfNz3RnIL
ME6Cvm63p8BxIO/fC2V7RKvmfBxJWjNWeuQFE2I1IkkQY/OrSwtCj/pv1oURV5XYX3nmPFucm1OX
dcxDA98anRdl/ZkNT+dvp+jv5xzO2vUp5LpTzQd4y7eK4kpJqsf/nwnO1dSQsFu7GksoMa7T1r/K
7F8CpThfxkN2rR4N/pk1W3Ojt+M63nfT6JFcJJTHtuLcp+BcS1SBShmZBcgX1N/IsJ1uuSQxiitV
KfKY2/nn32dc53G6VUXbomQDG+Ux6WzwOxzKXXyXvdRi1qTtZ8qHKa4YjTa1hH9gSg3aY3PBSGnQ
rgYexLwbCzt9VA40sfNDHowiLot/eLd/mOZ8iJHqNToPoYo8RfrZPzCOh+VlPoCO16lQoV2ejLvz
B/Ef8tEPi1xmJKU5alAsR4n3EDuCoKaK/IT4DLwuzP62awQftjhfEaOsmJcJbE1OeLt4nZ1D6A6J
xyWbGdG9xU934VNxnfhCL3X+SqM5/Tkzokqdg4IVlsPLBQxKjERmBtp5dtLEgYqxF3qD4MC+Uzv+
89UAp/5nk9OSytDyhMnOAzb4qgecPbwFzBoDMvOPKFgPKxasAbifPxE0ORSPAaly4B0EH5h9wHO/
g3M1qzV0UQEx1XdUk+VXd4nH5IS0AwjW2oN4muQL5OGz69F5+G636MrfdLd9hWr8fF/6kadHtn4Z
PxYPGsCEaeXIQvWx875I59XHcmOZMSCPu9O005Xet96yktdhbh+rSno7v6kCU+8p60mirTWVrg6m
pvoAHAF/UIIjctXMJlArStyojCr/vL2NW0qZjrKlo51i4j/uI5b5VKh63lPg4aDtg7PLsHfdnnGc
C9/fX+uWn21xuama1t1Mw5nipT8fKXIZ4jTO/KPdjQfTY3OyJbhS2XiL5MYiic+vadxn21w8MZNW
QtsK6wwve5DOTEF2mTiLX9ywSUTh/MPXz/jJGj+5bTRQbS+LjsLRj+9da2t1ZWLPF4nTHBu/r5zm
Pnz6L66IYJn809s0KHBd+kgRzOZjfZ8Fo6P6gx/vWLokC1z8V9/3eZXsx5wc1kaNaBIObE/n0rZK
sGBomn3+fAqODC8dOgyNRpJoon5WjXhHHsrS0zNA4nbkZZYx/mCInNrXis3nNXGRpJvlsWy6ir6/
51kF4efkKw4QMJfC6/A1aH02xYWOdI77trOwfRgpCdoblL4uk18EPEig3QACBjLeCJQG2PJFzZCv
mfVnw+z0nnw3zdJRko0G6tcKuu7qbLdhE0zZ7flPJzodnGdJ5CirLRNHUdLkS1VXd0ayCnShN6o+
n1fCeZRRl7q4W7GFmT15YOPXE9sATcu6W17CEvQ9pRffouyro3wpevyKlsc5lF6u5tgkDQ5/33gh
7b0yFUFfBAeEf+AWXZvJslniMtNkuR5HLYXKcro6qKaTC6u0tKAx18Rel2l2z3+7jYffp43lX72F
9PfHA2WJCrbWJgC92ntZ3TfcBSjDPrBAIadB/W3a/fuq+mfjvF8JZ3iWFSenKJ56+acU1nY8vZxf
oeDz8S9bVS7Xue7w+dLGggBzb4/KKPIlX9P9z+tgv+HknoVJRXp5wD1T7pNHJfeXRx260gy71D9K
UIIdUCeUggISrUINZJFpzrdkSRM3sg7TluYplp2PNhsQZ0P4PToIv5vBwdAHG8OvHbFy5qZ/MRSA
mBRdkRVeCJGoQ7fqA/a2ax5DGYp9oGyQwp//wwc8McI5MRWi9EtYtdSPw++telXpwlKaaBmcA6Md
rSc1g3N57P1yDyJoL3cpathAsh/YRGx5KTr4m2nDyZo4dyZFRWOaLb4aavR2U/cuHXcAvUJfSggY
eGcF/py943Ce2OL8F1SRO2XqkYxpLd1RIjvxmDMyaDsxCidpb2hm1+tF9mul95MMEE8Mlb7yoLdP
cnxfQyAQnP09Ev7qUVqumuYmHe4r6zYtnqzoUlYiuyzdaPKzCU+x6kc+vWiF6TTJU9aBfk86SKMd
rz961QuXCKEdNALWrdrdR8pVl9zR7Dpvr/J5Z6R3Tep3gIYp+RGQask8opxsx7OdqIGVOZLiKjeL
6simLXXP8XSvSJltlouThphUUR013SXqtdk/L9ajRHbJ90Fx4nmfLIDW7rr4oKJeVyCvkCQHNHkj
BBc6iLw2P6f82Iy+3LgWQD96cTmbThg5ZusURujLvWSPqAC2b1H/o9fe6qy0KTlkUPI1rR8zDSTA
Pqb0kQJXurrSekSnRWqDaMYV7N04Omoq+ILssHfC8NeU3RhSZytTbNNhR2igYxiX/qZy56fRZA9S
5ZTJEGgTiuOTK6ffKKYxMxLbqtw7ak+drt9HDRCf+zEBt2C1i4fL3LiTZ6+NdhWq7yBi7i8AvO+i
u2XcK7UzqMhltHuijraZUntcnpv4ERR0pDok9Cp7yyPqm8NvdQ1SYwAx1eJCNq00XtJMw5DY3oiJ
l+gHtYpRwL7tltu83ykoRmK2QzvI/QX+rya05/KxT5zQ8jPikPgxLi+G6bo0XiVJddb+KlWCKloh
h5XaknyI8N7oXlpwU0n9jwneIsS0U5BgAggER0thtwbIs7XvWeU2Kzzm0jidfpimt6lCrcT81mev
UuibqdvfNdFuzN0ivFaGb8oy2FViAspotzEY/eIHKBLbTXqsI3+ufkhl4qvT7wnnM5Z/V1npnfdO
Gx2aT9eLH5MMW4V0mKdn7yrzGQrgQW9DL/WgoCjwzs4rijVfq1if7XGlJcsi7RhhFAbJJMgC4Okz
cKsj7ReiG7dfjB+Og+esjXu5nmoW1ZZDGJRgHf7JhugrqMCK3OEX6C8r6Jz4KJ681gqrpSTru6kW
NJrhfg1Gj0UtNrD//7bGheu204q8lt+TSab3jGv5lKBZ+y7bHohwGYLgorM/P8kNTEsjuVXBmDp9
W7Nrbfo+ZwJA/0Z75vP2cSESFdTGyNj20QoEPOFqq6bhWrRw5/BB1yOfdLFPitAf0/xmiH6E0xuZ
ioMaDftZbw+Fkbg9SVwCxFTUE6+0uuD8Jdl83J2cJC7AynUzGrlqmv6QJ2gLF3nsEH24j8zhZoTj
J9r0kiwAatGqFTXLRdvPRVq1ktd20rA1MgQkrukBSIAf5KZ4ZvoAAHc65W3+LXs6v1zhceZC7kis
GK0qGGVchDIEArODesOIJPOdmGN0+230sbv8YGWqSmk6Ejyd42MIXt/hrqc2UwDtgPjJd+Vt+b29
YlWBRLDMzcz6xC7niYywsGrosOHdR3J7aHcTmoHnN1JkgXsfLG1Y0rSGhag1baXsncXYn7fATt6Z
5IgfoJQMvc3mAXtXhBA2BNZ5J43pNbD7nhqnD7KG6bLzBjfq85/uKk95m0RGUg8omKOCzdQxIFfs
AH9zYzmTj6o2YqOQnEdwBXhYeDyXqAsWiBiasdjjdDU0z1n7IliWJthIzgWpZq0leg03lw5Tb5M+
+dUp7X1KBzzYVeJoy7KLFPNopsVFOKcXRTNcxUn6GGPcQvBLRIeGczapoRZRP+PyTU4PfsiX5rb5
JnnINUY7fCZHjK19U97O2xSZ5JzMsiR5NIJ+HULJUE1ewRSbJHorOjnbjwZCQfOiEqq/ZyInkQTD
cBnaErCihl52paPxkXjgCnLM1/g7SMNxx5nGtWiWSmSVrf3EKnhKqryKYLUFSZFdzUZul3X2oNbT
3jBFLY9/8Jwfa+Si5UTrTKMabgdDNRBQhuclut+MoDn30lcRXGM7Ln1Y4w5tq0tar/awlmX1kSbZ
QeqaX722enql7mup8bQJrcglawv//IH5h4j9YZk7pB3anokGxj6QlWMOyI12oC4wd6AVYGhGRh/e
7ZObeEd3+WG5//c04n/yrQ/z3IEdrUZRK9YMoHh4tmZ0mWfxt6pXX/qpEPJDbPvYD2NcNKSpNrVk
Qo18xiS+5ZfX8XXya75geg8zWlYKiDBcfT/8EDULN7DyzNX+xzCP1J7VrCUlS5V71+2Pvb/eVE+1
W+5NP7utLvUUIhrrFYYtbw3LVrz2chXJtgvuDo/fVsD4tMqNTP1hihoMs62N2jnESq2HXhtjOzFj
eXf+YG3X807WzIVMKawio2HOPmcgS1+6ggNmeIriEgyF7Ggx3tzadNAh/YEHrbD9su0KP/acxYkT
dxGPsdwYCHDY81lzkjtG6U735cX0nNwMe3Ihxqx90aLlDjOP3g4HLSyrGktmbXb2ItKPkKu8hvBt
EnQuhVxreRsPbnkQa1X+QzT/WC7nr3qj1q0ohm3jUgW2rGHkbU76HTZbB+5YdKRF/lHlPFZOB23M
2PZODkYzoTrVOJIj72Vf86YLUeX7H16AH6vjvFTTGJomV7i5SlLaPaglijjZqd24M7XOU43JX8js
FVCHTkfTjmNBVN0Yy/p8fzkvpRQLjRYVi00te/05edFF7ePrFjYjNq1siqm6ypXgOF3BJRIdYs5j
VWWYqbGFuCAfst3wTXIysDitnpPauDfDhZAdbztD+88+87DvXo7DeS6xz52X6x7AKTVrEjmWh2ZD
4hTAQTkyEkPhQ1gQ/3gkOCmieCIK7JJAQyPaI4/TK6C0QBQ0R9aeVZ8VEHmQHwkITl+FbTHBLvNS
f11bE1NescsNAIXScwu/zAbDUQQaQH7PmA2EC940aVLdJLIqKxZPpKzPaZ+nGq5rvO+P1V3prnZx
adTgKWI0ueGT+iTSm9j8tCcWuQub6nGqoJIIlmj9ZzrcRiucgiFAam0GWKrKsoXqDwhmOJ+7lrTp
abegUKOHUM0NFPlnWNNdBiIBjKiK0tDNFZ1YY3t84uFV8GsnZoNbmTyiVO6EmZdg3sKXvOI4evFu
DibJFUOqNkPpiVXO0SagbW2lGV/OUvGqlVN7gTxx8YOm3wV3nwXILy/CE0PcB5PTrgAvEjYT+YIP
tnKvv5hvO+Afwd/vSYLKzeZ5PDHGOdhSqRd10WAszYE37a6V5tf55TAXeW41nAtVo6rNddYeWvPp
GvW8XdmW+1HFaDJG7f3aVO/MSgvO2xQtivOeeTfORVSxSyZd0/qV4lF73sB2kvOxbXzFo2kWUoML
iPnLGl5j3eXAmUDrAbqEa5AdUUB3C7+5qa4jXwSF2I74J7a5qsdaRKOCCWjkdE7xCBa5i+g1Cgaf
EezOkCaJPREViyq43rzmT25Oad/3WK1uyw6o+Mq93NrxDabc+30XFI52lT+mvnHTg7XAahwd1NuT
q4M+j/4YdtAFFjywRT+H8zYTTVJFmnCkevJoaK9l2/mhtTPTZwicuoIPLThKfLEkauJcalcsnQTG
IXYaRCey127zK8YbUn7DhfQFFgXXny+WUJLNa1FidWykX3U6G88V3wKACNTN9yJ8xmb8PTlLnK+x
WrlB1wfG0j0Ezi7+zENBxHN/flEC38mLBJlWF06SgTIa8IRQi44mLymUiy4jlmMK5xC3P5mOiVcL
HAEm/+aJFVWdSI81qUXijEAmlSLhue0D+GGBfcKTAKQlhTGPBTuAGbXn9S5Hf32gl5Z1SUT+efsJ
CeqBv1fDHXajyKJB6+HL0Ft00hvLHy6bS6QML+tu+BW6UCx0lyM5zplbH2KvuxC6m812z8kPYNt9
stjGKI1awejVO0ypvEaf4hZccnhaiORrtsP6x0q5AKvqZq+aA3LBNvfrHuBd403pC4Hv2H6/nCyH
O/HxNFtpleJC/2EGKZHPZ0G0ZwCe6UK0pO3g97EkdpBO9m6Q+niN2ccDphNciqn2ZBIUyJqmtNVC
dWsZTV7N3J2/bBuoXbxaTpbIhdy8UdsQymkMmWfh6Z0dissuGO+72bYuQCJe4cGGUUQo5wJn8zpG
UM5p/MylV81F5Z3/KdsXhYKmAwANEzQwn9dfjenYDixnUs3ndVHtubu3lEtrvdMUkSfbfqvB1F+2
eAhTOc1tphLYyvfLo9rZMoDRfgZ4tOzLD8ZTd20+Zr7wgcqu39f05sMqF4zroVCWcIJVdpxWl0HB
WamXDV6iA34hQkJv++sPc5znaTqzzTWGV8pkICKaxksU4kXxcZyf9Gmfr7Ury4J8dLtSaIH0zrQU
XSc6d5zUZF4IeJjggUCO294Ud+s+8eYn46bc9b9ZN81bdq0PbBH6O9Je+BTePEPACeoaBY0QfT/t
J3eoTNcsSTNWqHSqxx5H1icHDVj7whkmu/ZQVJ/fBa3EdZ1Nh3RimXMVKUnUag1xj4YYkArSTLKT
KTleyBaJBW5pM0CemOIcRWJmWqasqHHHxk+r+tZF1E3pszQ/nL+PohVxnzKrUAFQDZiZMiuICDm0
ZnNnWI2IoWIzBJ8sh7v3UjeDnDABYqqok8yZJsAJSZ775xcj2DO+ZmGStenkAiVk0GFLD2ZXXLRm
aHnzEhM/N1vRZPzGTADc6sei+FoFVZUsrzvYa5/N68UbrjLLXXcAILFqefUWg/HoN8sK/7cyxYlh
7tLTWIsbzIuxC7j641Fxc8h8RpcYcb5mPjx9FdE4bT8xTixySQfNwm5USjQlmVcz/fZhCIqge549
Ji/13+AwBQeGn14Ps2qlS4qDubQW4GGFHWaL4Ipt42ROFsXlF7FSZ8ZYwgZusOrqmB2VUGfSAvk5
u2HiTsLvxnz/l9hwYpDzHyWNYlJbpQbgZ+dIZu7E/bqLJc1L5VtFDczY2CsDDeqauKZQ3XczbTsx
znmUwqREN2V8wnT/DjC5aHfFXvsvIN7bb+ETS5xTWSK8WOoOlhjzwPR9vTaC4m5EwQKtJIySwE/7
6V2GMY/BNlSIEP6/95nzNnGdDM0Qvhcv/8wmhS/GvRX0AXLUH/+Lz7EUalFDUxUeyyuXnWJ1Ga5i
B7b7PpnsKX+5r9JWkDdtZ6nWhx0u6Tb1AQKHE/aUBIs3ZXZ5z3SLB7DXAZG37ETzzZvJE8gADVWn
minrPFd1PyVh2EssZXyefdmLdkNgV07iWK/agaGS/hfGGyorsgHMFVWQGPLkgLSyImtMESLMsPgt
N+t+KRQRNfvmlUctBBSLGGRCYZLzY8WytEMZseysdrTcye7a6/AFaQMFzjM76IcKkHJNc8+fka0g
e2qU+3blCIYurcVj16o7h/adYxjYwDkUnJEtl6mhjGxgkkrGGrm1DelK6TziiDRhdIBqKibhq/vz
K9ncv1Mb3FIStcspibAUJspnOOZFfs3Eigt0PboS/QBRH2IrpJ/a41y0YZaYWwUTn69IVf2atnJo
V2ELSgENHtskYySICVu55ak9zkN3qgZVpyE0fSsubxdJsysTObz+lNC3CRjO87u5uThKNFM3LMUw
Nc4j02HVpEaLsJlGDWU4aDkROl0Pbd/ZVZcJSJu3VkZw5oHuU98z588vr7Ew0imnOQ5h2U/fwkEp
HHVZ1uvJyMfEpt2Y39Ap6QVWt47+iVX+DdZ20bwqCs6LgXz+QjOUGF8tHh5KzdL887u5dfxPTXEP
L60r4M3MBB6ygRglcnV0GwoRdo+FLj6CnxrhMq8GSh19EmeaX3kD+O0LL45tC9h8xvZC7AaQkBzI
/Oa+BPXK+eVtMIaA00bT8eRSLUtF8ePzB+ymBuAQK0UldSyeDQMsMzHSlXRxaBjvpbDYL4RcrWV9
1emCAcatncXEq2zKJrHMLy2qcUibKVfw3itkCHSZUC4UVlW39hVyl5pJDVOBOA4fsdtkacIB7ATp
PscD8q10ddleNbceHSbQnCOhllVb630MCoBJUYws3npH60QlGuMNUgy+yEoWs1OGAh9WuQdIYAFh
aeSFARRS9vJbgfuBCXlr8eT8vSvH5shF33djB3RVoaYlU7wq9PeAfPKqXbOipLOea74m9TYdr0vM
4EZZ/rpiXiFXo7sqpO75E7VVxf9kknN25tg0ZIyx6Uvb2+GSPVbtakeK7g7ro9yBY6R/zeVgkY86
Xp8yYE+DBJ5e41IPb8B+ghAzOSA+Qgf+jbbl2zz2djTObjEcwMZqR8S6V/L5pQ1F8K8tDMCn383d
BIrRN2np8Lvf2TkeuoApYi3H+jYR9qM3vwoUMtixMI0v+QIpSymJVgudxabC6EdR1nYObLNddGGQ
DMmtVIwvcS7E1W3cOF2zTFCi6oqlf5FSMgpzleNl0fy1QwOTyFeSmrlJZO2TIrslRvUwS/F9Z+U7
2rxkGYZeoDqog40JulaCGLX18tMRLzTNIMSgX4JUXEVT1jQV2G6hmCOhCtuUAExJ3bJTEsw5KksM
SPz0SlOp8BpKH5tyfGqj+buep7/XURUwMr6jSTgHrFOqI4Fj3hCU/J+9oGKOZZmqiubPPlSfhu/E
GZzht/WGobIHzQYPECpusWvcMFGj2J3cCI+NrHCah//qIb4R3nSkqipqmSC1NggXc9Kyb5UcYlHv
z2I53+lxkHl/EnPrkIVg6renFi9JUQ1s63xYqgHpBWJhG/iOxmBO9SyBytvXwtCL6nyvTj/PO4fN
725pGjE1oiEh58MNZImbMl40HMHGJbd/KmySI1lOHf41Lz8BmCwKctrX+KqfWmX38cQLgs+rA1E+
rJLuTl0v6/CS6QZWgeFGXQOez+JNFU7TbtVxPhnlgk8zDbHVAWjtY2jLbPazejSKQPGJl4L9WJ3u
l86L0yeQjLriL7mVUesWckAKjjIL/D7cERpLcGR3EYzHCsQvgTeBRmIW7sxvbEYSLYhdYwn8/van
ZaTcpooXHq7S502WibEmYUQ0BFPUL29poHrrhbxfQ0/BbECOuVDMjLkiLs7tbTYBoNEBFlZwsD6b
tUgxytWCvI+1yKdDOjg1JMiqIO1t5SppXSuAisc+uhddlu31nhhmt+nkUFlm3IQhZjZheGKTqOCW
VIIVyuhQ1oAGs2gIYSs+GbpqUgtpPSI6fzsbK62HfIGPgujtA+O1GPz6+5/ZKxE6eSNtMXQ4RDgf
KO59iU+zFlWlbumaH2GCsE+ziwroLHNILtLkcpnfImuxlVTgGjaczyeb3HbOFaC6HYFN8BnbDZ6y
g3krcD4sjea8/CcTnJe35q5qJ5M5n+mC6dRhHvM44Ov9ZCPLeVDtztsTrYhLhCy1Neu5woWYrRXD
hFqQTvvzFrbqKZ9WxOUslaovUpEa8Nj39bFZPeun7hsQdSlt+Ua6XOrr0hsrZxLTqG08Mj8Z5jxq
Eg+5YsbYyqwZU7+XZuID5DY7CeRIMMCC4dtlLchOBi2DvxZNYutTrnpgokj9Zo3qAw379qpKtfI1
qmXrBYM1yyzIMTaiqGHAA2LiDikP4Wm9lKY3hnpIQrRV5MmWZQxXLlV5o/d1979YIhAtIsjnCOWz
/HwgVIogIe43+fhLq+VvDQF205BFsptbqfWnXedc7CSHxgDcuuWTuAIspF2bHLC0BvlAXkvzBZFL
wBgx/4aJ014JaogzOlNdmffhYpQM3l/XrmLE8zNVVHBxLJHk6NJY78pR7XfZ2I97uZiR4iB4W/5k
JbK7kATzkGZb3mD6PnTaIrWuagjMeNOsid6DWwVeQzfwBsU7SUYZjYtZatF0KalbCw41vVkcMIYx
UrH8Btlx9zo/1RfS5VA4ioTuACZAhOxPG6WMT+aZ9zjx56Xyf6R9WY/kNtLtLyKgfXmVlFJmVtbS
VdXri9DuRftCatevv4c137VVTCE57fEA9sAGOjKoYEQwlnOGbDXiFF+xXTwsTl4aA1s1XerFaMO1
wLaU3N2dpOSdPCFwdVPSxbFGUM/G/J3xe4ryMAXqMghj4x/sw3LMFJlEfoBX/g8ykePheG0xQo+l
yhq7zCxgi/B1UNVbj8YJwFqo1stQZHd93z+iRAIzxZy7uFodkE2lz3qcBHM1+7fPb+cNhT//b2Vs
wVqyAtz2JpvdsOqWT3pnh13VRCVaZz4psXKQpPWD2XaKROpeveSdWMFKWmet56TFGVJAVttDeqhi
LNmbHzGw7hXqjPZt6/cqXjC5zGB2Xe5GYcFeSFJrzjoh37C1n1P2MhpoBM5HO5MVo7gGN6zEFgKx
NpRVxXpoOBqoVfCOnNF6rs+3Oo0RvFnS2QaZYkJYbhUbjkyjLoCs7C/Vsxtm31DPe5g/pA9LkH01
ju0v60GVhc5d+8HjG1URA7mOmDe2bT/HlpO7WGcHF++K7UROnEwU/8fs81aEdhyM/1ttT2Q3USZb
OGIQ6nVVp0LjUkttv24UAlLsqQNHUmHfqWOzPvR0sNDHmzOJ/e45uW1QFBKG2IbbGXvFDFkM/p54
OID+IGAO+OCmsx0/376iewu7Fp6vfwdGIQOqGyeuyjoneMiyCxgcijugZv9ydA/Uc+YH1R8fkh8A
8vul1v6/Spe3sgVNV0OjKOyrZqi15rmbmk9FnaS+HdfIaNl8mvW+9Vqnu2Njf1Sm/NiY7Z8XON9p
L+RIpFIak634BUtrBavWYN9BNs+xm+NsDlhICMzE0smk5HFo2Msc9GP+1cmbL2M8ywo2e3cUs74Y
zHH5c1KMze6gdbNGAUuhUwpU619r95dCCz/N/7ptMns3w0KZ0lXxzIEoQaHYrfOYUZzZ7FbMK5L0
SauHZ0ZYESjJeGAF1hS11PrzfgJyjr+litGKWUCuHVGiDDPyRFLd70YSgDtQcvf2uq2WhUak6zqo
tyuiy8nKXNEqE6sL7I3+u4vmu96jQQf8vCRUJbsSexHYwhiTaiJdM1FYeZ/O2O2KimabkNDGQFzi
/Jjmn7c/1a7tbQQIkRBy20K1YBJsYJgZpgbgcNIKnE7aTA+3Re2+c7bKCLFvsSZnRkmDhH13qB6w
NvSYE7/yk6i51IBZ/D7fZ4A8rCRLC7vB3uLTYEAZ1LBHI/iQoh+1umpK+C9qxF8KVzNOyaz2x7gY
u69DU8UAcgCWz9iYmLa0hjmKtdqKbuu+e8z8JpgoFIP3UPiOpttbY18bcZjbR7V4jREbyPG2CK6G
GPFx2/4WIXzJQXPqcqxjfEmqHbqx9uIMdkmbczw+2fOX28J27JK3Y5CDYlCT1zjf2+UypcrikJmE
WtZECa3v7KGRxJ2dI8NAtqpbGj4bev+CEzHgWHI3h4h4qc7FMJ7NOvWZPkkypX0xjqYblobGvwgK
RpI4GQodYub60eCVYfpq6d9vn9aO30XFR3WxWKWhWSZaoKkOaZEo/LSK9aBo7I4V/XHsFM8Cpept
UbvquCZqaHgrYySE//fN+6cfDTA+uRBVMuWQDk8FiM3aoZU4wb0xTzT7HPz5sAHU7ITvPyvohOdV
a6Mn1zzE9+ySGn7zzDHYl9xTBg+rut/7T0vsdY+17wbx9+C2mnsFQ0fhVUrw7PGtaeEHFLgaylLj
B/QhOznUG+7no/nQ8wkt4GL2UfVUHuLnWZa+7xzvO7HCJVtaLZ3YwrCSjQykq89sRpMBo30S7bgn
FO4yWhiczhhFdvRVBJelpkObO2NvY9/e/qIG5h2fYEVK21oeh8ZzJFdt/zQBMa7r6Bdg3VCwGsro
RFI22uAW1Xx8yW9z71n1M1YN22PpuR9MvworEA0ABEQi+o0mS1QVtw41UcVW0dgSgkLvEt11R4Dt
OK2fvxJgUuXBeIdV6HD4Mp7bO+OJT0zGXu5VgXKHqQvymoC+5faB703BO9tfwf3d5tq4te1iTwgH
zgLjjNLlNAax5ROssT4rJ+cxf4ixI/0fTEKwrd71NBzvtc+8hPFfrH3uGZkOolULnUXQKouVqBl4
LrRqUiDVWEfrvJ4ouB1cIzILLJt22LE91JHeesmLbN9071bjFP4RLGT6/Ugw7otXVth+cdBaGT66
D0rnJYCZA+ALhwmLWcChS9Xv9AVd7gcmIx7bS64cHQ851KZcaO8Khm8Dbm1sXHwHt/qGad0goRe1
+UQNA0QsQLDDlJ75sK6YpLOcQwzqoNtmsHvwG+lCrt/0bW4l7YBGS0ZAh5yACGU6FUktu97cS1zZ
/EaOENoabZz0eMmTqC8G+7IkOflZ68p4XznlcFHKwTnX2AE5KOhkP2mZoUWqU7Jna6mUIOsM5Q9z
E0sBzDbSIzRxXeBiipd/7hOjt1EKxA0H/2UdtNopKwrZDRNHTLkUy9FVpM0qqqtiOF8dcDK0vPEB
H7J4WeqbXwfsBgK8MrQrT8GS/gFtF9840qf2e+wZUrR0foW3h45JMCDR6AoIRd944gVHM5NVr9yS
khDOxlOK50n9eNt6rrwol4BXMk5R03F3RRWZ5rQxSXsSNr/BhxKw2mvxOh7CHg4MU+aHOPe71/wc
+9IpQjHBECS/pcAb92UyQpTWgW7xaB6a4icI4KKmqfzWoJIrwk1TPMWNjm/9rY2kBNQJzlgzAnyd
AriFCsvDKUseXN39mU/krJbO4s+m9jyQScYVId5OUUl+qzaiKR2zMaNQsoo/J0qkUt3rpMu6e1ai
geVa0REHMVYnWEm/2nNjUeins1f0yjwGTsLbZrKrxkaCEGqqvpjA8AQJXYU1PICQDc5J0+L/UQr/
FZvDGjmn7tgNeGs5p3H+2S+F12V/PG3z9kk2uggBI6uXzuxnrssBvaID2A0f62NzAhzCnYzNVvZh
hMgQE6ZMfQxRzboEU7IWgd7lw+H2t9m1bhePAVcFNxoqJe9Pre91HZhKLRJ1+6Xqnql+l2q/1e6e
8TGvuAxliDsyeYJJ901d9VSDvLKyfzRGEw2F+kNbqk8KRnThsaLMtIPYVCUeX6zP4LPh87uuYgGO
+Lo+s/TMsot2IqHafojTY+UsDyV50oDZ7Va6D/xwifPfcU9beWJlpqQ0pwje+HZmd7CHNaAghzJj
058X2c6bTJTwBfM+N9UR2WzYgMnXxVyaHX+ZUzCat/R/VEr4dos7ZaubwCAZUKz15K/MNnyWfokx
MXvbKHccxrvTE1yS6VgLdWNc5UJBijx0Hk0vjMlMf/fg0DY3MGjIR7qE+6Vnrb6ie0jCllYAx6hI
dlzHtXuKK0zKmvo0fritlUyekGvlVZxZHVtgg0Z+VJo1BSf1ckfqJqyM+dttWTu+g8+U/K2bkG+Z
WtmkWDMjoTMyfwVs8h+Pwb7dqH8kGDz72bjb1mjr2tA7hI3seVS/m0Cs+J9UEN+7KFDQsdJgBCq6
ZIdumLHNjaghKaHyjyxE9+1BGYJNA7OyVk3uGFrg2iaJbwGGdMUA6GABcgYYyLd1kkkTDJtmQ2l1
PNZWnZE9maTswmIZ+6eGWFbQFoV6P7I5kdTzd+0Os4GoBJqAJhSf1jUWVNO0tJEqqfRQJNQjpesl
OjBhDF0STfZEmSpyCD7uo+hiLWZY21Z3a5xm7Y6fOqK392uXoGfTFkFqNd2/OE1QC2I+WsHQz9Ww
WJO5xapNLvrCQLvqtOSUgf0kye/jvgys4l95pa04wVQ60wG9aGuRUFlYCPbMJ7YWv+qKyHjQ9g5x
K0cwErvPYgw5mgjJdeR2JbLNzJ8A4pHjn7fNcc9LbCUJiZmTzAVlBixDaZ8G+q2s/7r95+8Ee3X7
5wspWQYY7F6foYnS/zCbIkqNSIvDeiTePMV+Zn8h2SIJ9Ffvae6XtjL56W78UkKsLE8x2BI2cxL0
ZRnlRDMeKXV+dWCz8NqhZ95glh8ZdnC9oSCrlzfj85CbsrsgO1wxvLhdGk+6AeWH/ELm6dh04/Pt
85WJECKKTSbS1M1KwqXpv7Yx81nSydAh960RL1n1DapRrE9MRTUaQ4f6H7ASg74ooorc17bpLcOv
28rs+UaspPwtSFAmRd62YtrJDnUz9haaArt+PXbxxxTLaamsRbKXD26FCfGRpaPWZhW0YnmHsf3B
69e/nKIBF4LmO91Ts0huwv6X+v/KuSK1oTLFCQhyoBwh2WdM65xiR8o0wv2CGMr+0ckVe50anWxS
pCgQTz55xL7PoQVEWzRjQREcGdRLQtkh7pqGDnYRPn6OxXjhelcV5ciKJSrSU/20zPZZU+KHHhNc
RJ9kr7tdV7KRJVzruF1KXZ3xwZT1o9t8HpE9DflHawElAmRhY+GQF5Jvxn/+1XluRAoXuErKciw6
/s0WNWjdH9pkHsfpeNvqdw0D0/IYNtCQrom9Va2yrAbILijANVVkgwsia2Rv1t2LtRHBf8LGIxYk
map5gF0s7V3lvOhxe3L0T66CPuQsq1jsu9+NMMEmZletAe2M79Qd5kANsgPYcW2gjBgh1pR+6afb
p7f7iTbSBKvQ26zMckrtcCyyU9ysF72kFzNl4W0xu4a+ESNYArX1lsSAOA+74gUrisFgtEE+a35J
SHRb0r5CADBBEwQLx2JBzSX11NMMbYkyXoMCtayxvGsKWfF/Two6ZsjSoBQ22AR9elKtzbTC6EqV
+pOpet18t3SyAugbKsG7C6TyfhX2ZTBdiv8rDkU0LbVpbGtpZCbKeinWngVt4s4v1jpQoPsOyhNW
Rjp/VjsCkN/JjZVAr5fm3Kq1jtJhYpyANg1iJr2fTyozkh+0bKdLVRvgIAf9+eDRkS34JrXaYA/W
tiLcWPZVZ2p96fCk8pR8dD1wL5m/MRq2lCCLUfXfg6kXzI+pivniRGV+WSkz8D5AjD6Vg+3d/pxX
AwCImjgCx0XPGDXgq30hWiaumdIxjbA5hgH/DIQg2ZljUyhh81oF6BSeZEvCVx5FECnE0VxJzXKy
aBo5JFNDvHyTAGO1/Z9eCZTNOVslSkcoHMF/vXcqGKjtk6yM0yhpX7I0B8xXcc4S7VCbqcRDXrsU
LspSDbDiOrzXL8TqGUCvRBsgavLngHidHwMsgUOgnjhisGzX/+quv0nDt8LSOAr4YlXAyQ2ilxaM
Nk7ue9O5J+rXevgxWbFErSuvjHeL9jaggbwKTzNBq36gqcrmroho9yOdqmCosH6SR7mK+f7VkEyE
7Ci1FSZWy2cgXuWpBWFq87g0mr/kpRerT4k6SMziyrO810oslivaRJWi7Isoty3PHIjfGb9URznc
vlZ7Z6erKqoPCJoKvNh749NLVcumximiGWtQC0F6M1Rep9XoFVLPzf50iAyXGG2cf8Tx090EUHPG
+KGV2ni/mGXooESZg8i4Icdk/HVbr73Tg7sAWIGK8Z2r1WJ1qfJOmfibJa+Qi+ogXwJA31TLirBX
bU+uEQbVFazkGBraj8ITk0xGHhd1X0ZKktHvLikwyGg77WUctPGhUdL5MuDVFCzllPvxYKr3xazF
keJa5WvZUP3LhDZh7ic9igl5PdmvrduQYIRJewXgGVHcatLHebTjP5xc+c/PNkCiAAAJ62qVSClH
e+kwKx3FZvu8GupdZrGDlskYz/c+A4qCloOBEtO5QvuYc43NVK3KqLDys2VRcD0WB8NeJa/vNwgK
IT46WzmaYFclmo7ZSIooA9gHWMe1BnPfs7muL0m2DEG/qM6FGKz/MNbKip0G9JdUs+gDYy1a07OY
Pp4Gp2oDXpPF1C9vehR5fEqXtPMyjJ1F5ly7Xo5t8osBwCl/WEwgWNLV9Ey69AerKUHaFsfY366M
MagIL5mAQLaYsGK9uofCdeyjjYJVg+Cs1X9aDcUkDRiFTCQ6AHsAXsx75dPVzjK3R5jCSt4lVx8c
tYimBIWbWbIkuxMP0a/RMTSDJ5GhiRk2BbukqrRVEilDcRhbkOnRn7ev7bV3xdsYd9bEtr6Jfwi3
qZipq+XDCuhH0/LRb/1egqhgmdlh7JnMF+1kFFwY+rkYEuPoB0LgtUbHHIdxqRANFb99WsPmYYrG
O0ws9FH/qQTYXII1EMlQ5k4MhlQbu6/cbehXMTgzTNpiwTmLtA+AWDhb/hiDB0ON3IidGSit/jQN
Vt+JE9snjC72mFhtFln2A1XAFEA8kkic7a5OiPEIwtiGBOGWEIFXink/qo9ZxILlwJ8qbfnB9fvD
esgPRXPK/rhcCaU28kSlGpp3NlCRswghxGpfmjHz2YjFWvOiajLklitSSUsQJpiJygg8eE6zKE1W
wwSBpIna9ryOh1nL18NYGJVXmZN6BrPm7NUdfGiF2+iPVmf5WTvOfr2OfOzcNoAgwswg12r6ZLnK
/ASiyC8FRrgOTcVeFSvWwYaekoM1Wcqhrrv8pdNsNTKa0uIjtYnnOrPi643yjTV94q0tHUAWaIEa
oRvooSQ2ZnDNYTyYHUXpRauMxR/0Zf5oxY718qf3FKvymB7GmCCvg4tcUo6ZrTVxlDyiTfurLpcR
lJIxnBvpPzl1K+vLXfsdBFmERMfCjMT1Vro5zG3TAOI9GmzraI+gms1lq4J7jmcrQgggOZtREx6z
Mkq1vP9RgS7gEYSgGpakJytI20QLbh/gdWCEStxtYwAW0VGc6mRZiw9P4iKqOzPAKr6fu4jBmSt5
Ne2IAZimiVkEzcUa+FXnp65n4mR1GWWz+psZ8ckZLZAfj4XEy1ynkcA6xpo5IKIALWGJ6iwrzDMt
5zJKrCaC4R1mdwrKRrszzPlEetnm19VYNu7kO3nCy6xwzJKCVxZNuTJ/zDvt5NRxYAIcGQzd3pI+
K+twBtXtYXIqyYnuGMo7yYKrYwv+cjUUxRk7lYvyrC5GsJIidKlM0s6320p6yzw3uTJWPdN+Gdcy
suvyJaHzvU7MEDmE5NPtXK53YgT3ptcOoSzDUSa961cT9frkT7djha+lCZfLQGO9AMRpGRnGhwr7
jWN/0cxMcqOuAA9EKULukK/wQ5mDphKHEJuzYJqPeegE/SF5Aj+qZv8XnDiys+P/ffOJtKSemsJS
YPaEzd8dq56x11SkjcTmri0B3pZjOSgIsEil+e3biFnjsjWqdIW3NejBTlBvcQdQ1GIVWCJoJ5C/
lyTcq17Pe0xGAm1Ei1qQk1ZRgdFNN+Jzw/+CUUj8YlzvjV5Lge1vAPNhqi4k3SHpL+xUh3aCkoRm
fwTL788qKNpAtm0oucEir9BQZG6uJvhoDSh8QezbDQD21QbMg8n67nsZ5ru7JXw4rMZMJXbtysh8
TLQIy0VndnSf44v6oT/oFpjeOKIxeni3Y4tMQeEjOvpoLi2DVGaAKMIyjvpSR+magTW6O9wWJbsA
gjccNANLUjF8VBW/9G6CqoHsDK9t/52nF7F33Uwt1tjJqoig+Umqwneml8qW0mxwF/T+AQkx2ABD
zUABArX48OirPtWd1C6j8oQtRe17GXBS++QVs0brRzkd0e4nwoKKib9gISI4SzvM1qrPE57fffXF
qOnjVJHUs+LkTusxpn77I+3caii3kcaV39yzOMmVIlfiEg8dNVTBozV+RkXuwOFYMLn1x5WF98IE
N1zN5oidnjaNVvs4JZmPtC3W/3Qmh4d/jCrwVxumgUVIT0rqPJucOokwMgsS37XSPLtYvt4+tl3L
A8mQhjQXwHii153MBi33dUTtguJ1Rqa/9GQ6a233+baY/a+zkSNc134um6YFHFbU5Ce+bc0ND2A5
A9JpvwnSgwy2ht/JK1PfyBPuLGENM40e8tQxp2FdVX5FmKdq30cFKO8KahRdWWGlra9ldrhr9X9L
xpCzYIdz4szAqSsjzJh8All60T11LnD4OLAVMLdAJp9GA6C2XF8OxLdTqHsb4EYx0DCw9C2imNa1
3qduhhveB8UKsGmWHswMJfA8yCL3nqYBmKS8JmgfvubeiGVC2YLE3rFjK0HXgQaIBSuxzJ8mrDZs
FfeitNu7pTU8PU+DVYn6bvDI1HpqnEVKXUmyoj0HvZUqXH3QeTrzMjWAD3PW+3XszwaKOP/muwIB
FAsAGgdzEwvwKrVNhyxFFbVfNOZhfA2tmQ+jN31FgjIFAJfwp6NzlwUyS967oTqKroBCQvnaFcex
hm520jIuk8itChecBCMGsiq7BlydJMztGS6abnxxF+/Pqz2jpKaJQVqSRr2hHdPY9gsAgkyWG8xZ
Kekv7LqDrSwhp1xBgJAn1MIS0xuoVBkAyqc96tF0Kc+lP0+SjydTjZ/xJjY0qJOvS4M7ueiNt5Al
iFEGtRsDcGzSHV7u+kXPs1WN/5aNrIRqY03asoo44y2wwn0db4Hj6A8gsaIv0+dU8rS5AsziCeZW
oJB/zXrH0klR8fCIRhBlgv/1wDlBNa/2h+O/cONbWYIb72JjiIsCB6mcOZeShiX5N1KQJaBf23vZ
RPvua0e3dUBXACEcFRjh2RY7JW3nIYGZMG/FGmMdus/jmd31By2c75c72V3bdSSAAgOMKNDdUE54
/+1QvG7sUccVmNZH5hrHaVhlJ8h/8pV5/CNCTPVUvYypw6DSdHY9wwcRY2CcplA95GeZNruZOXI9
9G2QhCEYCJZhwdLNNoesPuApUR6O/UMChCQaaCF7Vo52wHTPbMJY+zfPelTQEQUsDCcAtO79Qbrg
ljbiAQntisYUTc+O8zFLJYX6XfWwxqsBiYr3Ra48I3gLWV1AvRpcTgaie8Cj7GrcO3ng4r4NJxbp
7qd/daxbucIlsBMjN+MWcjUTVKV90MIuU8cDZtOIh7j5G/HVR09u8m9fvr3YuhUrGCdpi6lbEojN
T+zE8WqG0D73kfSO7zmwjRxHSGC0hRYKEBWQMAAb36+e67DxzQSUmhaAfMlvedayd+vQrXdR9tR4
kBOMhel8IgPjAZFiT17hHFcme/Lv+X8D9Ud0JJDnXi1jp6y32NBluHQgt3HdL7XSB/FoB6DslpWB
+McX7/dWlJCLTOOs9mMCUa6WeOZseYWm++xp1RvfYV9zOZwY/wNvCRSeIm3VtBVDXzZaohn8ll3E
/gIBtmeEVegGsnfP3qdCioCGEu/tXL0g18I0ssFIs0gnj0r1rGCe7raR828tarMVICQGdpcws0oq
fKnu2XTOa4paglKebgvZ08JWLN0wdKgC4o733gkjiI1GaF7hYZqhh3CXuLK7uqfGVoLgIkhRTto0
V1VUIiqaR0Koh67qbS3e6s3iWYGxwMa4C1qrGKJ/r8aaxwtafwX6iAtQQBXK7hZzBbCau2a+vhrf
aFXOnmWkf7FF03xiDp+HuHpp8+VprpcHamRB0lY/LDTLRiJbItgN3TYuAqIAIAjQgn//44w+mWp0
fPAhfWz/cHqYwu+95tK9ERHLiw2733QjT0i7dB1sMFqcI9apz9jdQo28l5jmbtK6VUk4b/QE2nou
ygyJlrV4BsBXUcN70c+mP35MAlk/aM9nbaUJJlSUxIoJ5hUjoKXEgOopg2kdHiy3PLTr8lFiSrv2
ujk9Iba4fe22qgph/eCB9AWQoSAAT4zPPeZLPTvSUcEz4+OYnGUPRpmdiKNGLXF6cyyQLnNupPon
8KdDTQcRmerXzw3wghJZW3XPQW/OVRw5wnhfpyzDnET5rKdeb+iPo2p4Wlk/pXVkU9Rn6b957WxF
CjGh6PXGVlV4A/elfU39xre+6tFwYcjR07OMHHTfLWBNHVN2+N8V8ow+KtZoO7gJRsRO9Ez9NKjb
QwGAZPBb8SL3cNeAxtD2gOgnM9pdO9rIFjSdC2zJNSryvnqdvbQ9lcWLrX+4bax7eRASaAyKojJm
wu+99ywJB9ZZe9gqJqNm9CKyFcuZwP/87ax67Fdx/FNRBv3YpvP0iPGUTBI8rpfY8d7ayhdCVD/F
WlcbCFFLyxf11wtNPOo3FBV9/Z6aB/JtebQj0FFGeRPeVn3fBW10F7wqYN3mBBtE/N2M/TMNpgQi
kleO/cwMr3qUskDu5YKYLMaaACdowuL++7MusQdrDBO8uPKhD9ir5Xe/0qDJUdQfXjmNUSV1shKJ
ppB9mta4LGbTZRFnIzf8Lsr4wXZfzA/zoQmWoyKDutwNHP+oaApvTFoMwJLD0FOkafeYoPLNfjrc
/mq7l8I2kXCAouMa3AgNIHeq1B6DI3pxMjrtq9P0vxvDltSLZWKEgME4EH2mQhFTRdZZp/fFOt93
8yrzZvtfCB06PMmVawAlfU5oUeUN7B+MygroWwrDG70uUH3l0kdlpL/ePr4rBHJe4HhrCf6fQCG0
T+Yy6EYNgbyigrIDECyxJZDb3hQuQFuZjjb4f2SzErtmgT6hDXICB9NTglk0zCiYyvj0Dfa+Sn3w
FZ35txV7awlfJXB4HysYf8HbR+RtwbYZVt7MgedIjae7Xlx5n0gIcgbNB24U8KaP2ks13Y0HI1SO
heKhz//7XwVgTGnxXRLgCGE85P0VV1e9XXsXivLPaYdVgS03r4qwzuorQaN6JPekIYqHAVFxgKPh
AQG6GgtcpO9luk4zMRpPXHGAkgKht/iFSmqoAQKEBM3n28e8Yz8OQhIYV3UERUyBCnlbnakp0Gtn
HhBd3TcH36BvRuQEXTBlHmh52PxfEOldW9B7scJ9pDjV2K4x5jc6llcXHaYiZb5rJ3t6L0P4eHWF
gd9eRR11Oaev2kE9ItU+cKr42GM+keakEpXEaQ1UBtnUGfhuagJeCwymuMkf+8p3ConXru4xsOvM
Lg5NbQIFiwKmOXrqIoMYuU4C34sR8hSVqnozDApKR1MaaBVYI+nZrnNgh39cm/RQw7ncNsK3H/7e
5LlEIIe5CjIXuBTB5AFp7FQZvlTbwIvpmZf+IDmG2vwClSrrwsF4OaVCEuR3+QcdsFlm7jHpuhU3
9Vu/QnCldZqUeqzjVyhRfN99ml+rD9D/1FzGsxLyPr0SVAGRTiNchyYoD+Q0HdNtIEUU66plma5Y
HlbSaAYSPsOyhGNk2KYlf0wqi+bFVpBYXW0oSuVVoqITxIvvmreg/3Ymh8xHw4+BeQWlGH80g+ko
c6N7GoLAkoMxorwEAMH3nxeUQ/h36pRHk4Wyo+F+BhbBubQyCfzAri8DQiK6wshu8fIXzGhOG33o
KXwZOS4+6471a+dTv4gIIuPgJ1+boI5kDnTv1m9lCkbjDpaFzW8ni5rMPlmV+9EkhiR3keol+OiY
aQBxceAseURA2ucnxYPtj2hkPKJBDF7JNhgzSRN/p3OC4UQMJwNzCx0vED++/2h5Y09LxrtQRhRH
a6AfnROH0lMuclbV3TPcjK8L3y0jlCDHzPOoTYeDMiz+pBqSdAIjzzu3m0NPAUeT4+6KzlOdjMHQ
1QnbY4bdX8zeqqNkoflhYTTzx3m1+0DRh+S3khgdOtBdX1ZeWcf1N3BCgW2WANyzill5AuN9elyc
uoaFqa9jPaR+7cAtzpiABCxxX/pN2WfeXKlKqNcNEk76u5noi7Owz1XVvWK34MnURvB7J7oD9Kbm
sXOZArKBIqwm5W6w9VCpwPhKlVR/NZOlPgCR+bh0Ln4zgMBSQCRoKzDI5pEMvl5h1AwbUa8aqPSC
3BxNzy1aoHpPQKBrMsz9zId5LI9dOqlBki53VWleKh463FZR/cUa8EVNXJUVEIYB0Gw/LivmXzow
Fw9uY3vDTNMDUbAYErND57bPLkhA6xkdVjMFYwe1H1iSPFpj+dk1p+5RrSsjSAc2HbDt9rWZV3YC
p/nPmOCPwi5ufWHTRzWZD0o/HvT6x9wld0bHCbsZSwPDKdjFjMs8HBr3i7aUQZOsNLRbtbpXe7zK
MbR60eLeZ/365XYA2jXAjW0IEY8tXUeTAZ5xcXO/WKiPUdz/TYKQ1FWYwVfiGLuLbW/WnpPTF+BR
SWTsxe2thXMtN81VqhZWZzaw8JoYpz7tglgnD0rh/FBr99M4AxYT+6OS0L13cqgTKxynBJshYvoI
uKKxWmcrjzQkCKxao8Rkwe2j2wvLuoVWGcgb+byUcHRKSZjman0eKXkdDiP28NuvuD9e70yANZCN
zsmkCYeY9fXAFixkRUWKXaEYY4nYiF8GTx9KH6xl/+b4NlP0wkMKbCP1QtiYR5ZGQRjlsE9zPh5v
nx+PrmJas53UF4x7Wkgbm9OcRw5aB16uWzRSWVWeFXCadGj4EyMiKsAwBywo3KnWPErqMmL0x/o1
6iPAlUEhHtyirnCiyQjqtRxz8KGafu+UO4ucExnL0lXZSZQhRJDFWlQg7xnYXf/hXtLLfzjlYjgy
rwdwnfef0h5a/pLPd1VOfJNruBqHzTHwNyFIjuMA3Boy2aH5sobKpzZEsYs8x6/GS/lJ9VH8bl66
z/rP2x9090A3Qrkf2NxzszdZmjY4UH0Ge7Ad1O4lTmVTIaLViJoJOduUt5rSJxDiapd0+UUMxTOK
O7gYv3WRXNVfE0eTxGhuCFtDfS/yCtdj6rFHCbYsO4wbkBY3vR7ES/bx9tntW8rfh3cF7DEXc7+q
KfQafCcqn+gZ4zVB+RijKW5HQOS9L35kUoBgngTe0ky4gkk5rWi7mAD3UB/6xA2YEo3KN+LU0W3t
xAggnqDgKlmfYomzB+KBMbqApCqqsLCXh1F1Xmy39TNVO1u9bH/4KjsVhQr3O20GpdYmfgcAgu8x
VD6PKExG2QnAz6gA47VGpHNfqkxT4cIbKil0LBQAdUEBlpOL8e2/usK9T4l50Yzv7nB2XRKUDsdd
/FZk7e9ee20LhnJG7xMw5iSd7TW1KjHgq6EL8SiEx4BTqSA2S3D+SkReHIx7M3qoPlrBEBRP1nE5
WX/ZT1IfJDMuwQfNi1UVjbLgo2NiX72UGHKaP4OfILQ/cG7SLHBPeHnJ3uwyqYITqo1ushZXBRBK
hpHNJQ9Upbrr1Smokjy8bdVSCxN8kYaxMd2p4Bgmv72YL+qXFZCJmNipfOdCNS+fgyaUluFuO0BX
7L0lSlVi6g/I4oEOTI/FK373Fz1Yj+2dW7xBirMj/TKEzWmMMMJzkKgssW+xEafQtFTsFcdbXqyI
IzWoR6xFoGEVgSZ18ZOTeeaUXVmMiqBsjuH/kXZly20jyfaLEIF9ecVKgqSoXbZeELYsY993fP09
pbnTgoowq3v6pSfGjnCyCllZWZknz6FTIMqLP/osq/tFhMaGXrUhYFDliHonKGaT3JyqyVSWOylO
GV93gzwd+cFnRKZbVipXgaMEwoHg4k8eheP8FPvTrn1PvcrJ7yOgc9X9ckPInfVD8S6ZmBTxldSG
SMvj9T1nbTkVxxJp0JOlR5BOmywzI6Vwkjz1BlHdI6e1Cn5EE2lSfl43ytprKo716CuXvQL2mD7N
vw1tdK604DToC6ja0/Y1k1noDvLvXbmJPq7H9bfliqzJSNwcozuAeQ8SMN5zsTDuoYtW3IcLQaxE
51FywnAotaxBHjQxTFXCXMRb3b6Air12L2OOKHOiFLiw65t4UemlzZFgtVqVVkWzyC1YFZHRA6zU
C/3QG4DJCkx1F7sspqTNj7ZaHfn7lblhmrp46nhktAMu1hhucaqHhyIfobEz7xlr2wy0K2NUoG3B
j4wWjES2UnBzjEY5aCC/cE+KL6MomdrarfaARjljS4mzX/jJyioVcsEOpqMSgA8YpW5WvqF6x0qd
SS5yxQLNeapLMyhqOBy3Gi7SPJJRs87Mj2TUDFQdLqsGeTEwSvkIPQhbLPWiYeyLXCLEJWuv2xFk
KbuadVHNpi1R2V7VdJ2qQxrVHe/yZ93v7/8zYiALZnMAWT3AI42TP0pOBOMoaZ+WxEwSxvdjHQmZ
SgVLI5aSEPAjLBfVmOOyI1rXqVU55V7fYfaA5TAX9UJ61cSjVodC0aOoI4VEV0S9sHIBkvH/OzbI
/JZkB6/5DhVeljxP9JjD4ma/f5ad0Cf6EsEbPAdDiiyCr+2s7vMsyFR0wUMFRGIdVjZaIuzNJ5J5
VDvxDNUplF9z8KQyZ0W23ykro1SMEeW4kSQSQZtvs2I2GIzkHRz9E0RVAOASItyHjSkfkr/xJbdP
JmY5iNoWqe18/ZLSrOpBDdYIyMcs33Rf2gU2fzvdGScCmxx3cNfrIW5DxAUZALSk/2uQOjB5bDSp
JsFg8ArKzcCrM5P3xNmKjvi/i53h9kjxerH7bxjHw8OiUVz8FDt0WYql2+/51S+hTk20tG1QpLhI
FrBY2kQ8p7VyT9wnkTX4RIYB0dArD5HDcrLtePu5BdTpaQGCbNsMW6CXQM9Vr33HIC5mGaCOjBbI
RhImMDCItwI0PJPg/fpX3EyfVltHnRJO60bIWSLqxQau+xScktNsHNuo8qs8sMNkMKMm+X3d5h9O
yee2UadkWUCxUAESBOUh3SMHJMI7Pgee1OOc3hWs0NJ/Fu/xz+tmP2huLuPPp1nqTk7EeIb0CjYz
HZ7K4cj3mHP0q+jYoQUEto/QUwuHExxtdjmUzXWT4MlmJ0Afsziq2pOaJrau/56nnwsEfqd0QO3N
TVKPpNpAENWOwf/uBFd96bWdke10wRx5s9H2mKds5sOcH0LOGfHnvQOhZEnZ6dxrPuyF7lBOD9J4
HEF1qAu1qSZvleDUhmxxYmW1xTlIj0P6rqQHqXRLSBty6m2ZHufGS0VTeeeGlyDdFfVr3T/Jy09D
Z0FyWXGFyikw11okxoTD1Toz2ljKIcKMoTkAS0HStArjMt7170R8+spnop9wqrTwcSDiM5W54JTR
r0aa/VIcGVY2FLm/hC/6rRbNkNepFZiJMzN5zGfT2Gl73en9+pkzC5dgDBVHviXdM+69hhRXZ+KB
gdoIb/+d2gjjpNPPNzlQxXnkcBCnofCn4haqxIxYwjjq9IuNSzKjbcgjoulOciLa6aBYcZmakeBX
GQA5esAwuF0B+AwuH3+/Si5KdHsFDlw4uIL/A6uKHmqM+lmDxXnSU3ZSvrNyjM3n/8oiFS/jStVk
TifxMinNPPwmizfpNJhLW3oBJtUiwMlZOhcfDfhr/kqFUHkEJcxSI63h/fC5/NHYoi/+BnGAatY3
qRPYBB+LyLHHtIlhFjfBeT52gD/1orn4wzNp37Oh43/Ifv6KdXSHR9cjeQhDbMTspzccKoqH8b08
NRikgxZ0ZNatrb5U7yzSKpaLURFWCoCliVOSvk45dJGxA6poF22966VzPL60MWsoi9wU1/aeCk5S
sSSpCO0Sd+BeRV5G0Ye7zxXNw3SpPyksVp4/ZMt/7SoNFtLEypBFA7sK9cPH3ktPjVM+AtRjsr8g
w5PpxreUN4tW9jCV7CW394Zd79Z7ESHqerD9eNNf2UGa4yWOKzDMBguigr1goC6zJ7v41n1DMlfv
kmOxNyDNFwDNA3EGR/Jx77iNEzscniTSPaEYSQ4ovDux3fhsbNbmHkChE20mTH8DivU1pW0aDQ18
9IhQI+32wq7bzcgg+R3LazdD76cZmpWsNYolGkgHo5gVG61M9Eqc67u8eS5WFqjcXA4GAaywCIRT
uNyqYQmAad3twU67mGqk6GbdlUfOaFmvO5ZZKkM3uiQMAlLtVeq7KDx2CXDHDeraCuShUt0Wx7fr
y9y8uVfLpPJwJRaTISRFD5WT7yC11ZldETtqnbnX7WxXBVaGqLw7lKc4bkFXipBLZnaFnbyfXdWt
PBZanLWD1H0yGkPT8Qmpci4vUizupjo1s3hXgy5FQJe+5CzGyjazrdXKqMskS8VqAVcVcXnJLdDi
0n/Fe2At7xMzcgKLSVa1GUBX9sjfr65oTgQHYE12kjAY1/kh66CV83NoX43o+frSLqDBH6WGlSnq
chC4AoTXIUpHxq53VN1CaLMn5PwQgHFCJ/qJmRwLsxxeYMkH1SW3Iiuz/KAIugh2q59ABZQ26RZO
asmBMFWv/iE7s9/sB3AfApz1qt2jBaOhn1i63L7dGaDwwFvVbfcYaXFYMWf7zfr5U+iRVOBjpAFg
OJJWy77wAPLRGwJ7i1zFGX5qVn7USzPbpQ8CI+Azgh2tdpZDig7axwhFqZLeC0qWWiHEfhnxjmWE
Cjx8mgZSmCKiAqUd2LoaZlY4L/9yJVS04RMMwEqkgxkF6UNpzB4g7aw2HWshVKAZ8SqOugD1nK77
Jg6PPKt7QRzuikPSENq6HPqYCxEx0wC8LrJ2L1Zgs5oSzZbH2YLKntXW2dOS83fXDyMjUtPUs2ky
R0u/YO/apa+tWIXL1+1g5XrFQDcx4otOxRd1aueoMPBQrge5NQc+v4mztrDCsXebpXT4JmJFUOJb
17aUCjOGWrUY74GDJ3tIqroB8u4JT1XEFlK2ZVljxOuLeYdOR40RkQ/HeHQ44LoP4UkFeUpy6E6D
x9ksh2RcSAY1S9QvhgbWZ6xu0BqL72sP1Nzm1Nxm1T2wCZk+3F53FMYBMKjMJVa1ioPqHQ4Apzuj
9kMJWLh1lgUqVogCyhy1gCM2Sne68Ftjac6x/n0qTEjlCKSviBWAVc3sMjAq6BLDCxinmMZKZVzS
iwtB3URwudbT971r+P+cVIC6QA0qGVnkIAwEPGDdpXrspKd++PbvvjWVe2hhFkAxCstQ+NQLZfDX
9GHwcN0G+TeunE4aetXILR+kFck3lrOq3AhdYNbNOahF87qd7RQRM0hQMICywIWqTJvzgVr2DVrx
kJwozg3eDuO+8gCXZVja9C8oKUOyW4UOEH2himEWStCwwVdZbssQ08X8z+tLETfP/MoCdULmpqmq
qEWMAdWc0ZspGhgfBe4UdJlW/Dh6wUerVrkxXnUoloOw/X48CPvBAQOLM7+Edv5y/RdtJy+rX0Sd
qakslTQaiSe+9b+lB0I5WVogw94BtY8E+Ud6O+//TpFsuz+2Mkw+xipdXWoQG5fgDwDzZOBFVnsC
YEret3a9z12uwugxK8BvHu2VQerMFRzPVzWqSqijhAQgdfp73UfmwqizJ3eB0Qzhx8J0b9oDRe2l
XnZobQ7N9zAyOUZZdzMBWK2LupeXbuKTDHgqN9bHY51r58BYnJKXd9c9hbV9xLVX3wvyF1IGEQa0
F/PI4ooehRndXATIyoueFmNhP1rt8brJzQizWhn5SSuTY1q0Rh9jZZrYOVndmFP3g4e6Thh9v26I
cfDpq7jq5B4qeuTqb96BkM+N/yVH+1wIffUKSRV2QY69K7Kj1rwMWgFJA9W5vgiGHxhUbBFCTSh1
BWGyWg49MP265mcdY6M2c8DVQqhoMZR9LCkDFpKrvJlDQVzN/GVCAXpUoZ3BcGzG56fv4qpt1DEe
ItGd89EKUBbM9O4+znWTIPiv7x3Duen7OJWFsm95RMFs3+1TnyATop14YNUgWPHfoGKDlKRpqZOc
z9jxfr0bAYEldBY9Z4Z+bkF7uzTfY9+4aV3ezXbxObE6Vzyo95IJx7llRUSW21ORgyOpTosJWLcp
8nd08XZtoTxf31iWCSpqcEorLkuGbzhU39MYPDAjMz0geetFHrLySSpK5BJ4W6UFfs/7w77FxCBn
pft+Pz0VFotA4qMq/GdbGk2fGUPnowohjOUmx/Rm2Ge/RKe2Ql+93euPjXNTmYWjZfgPZiQeckby
sN2D+WuhaLh8DYcqh6nTvOAEdzl3tqLcK6i2EKbSsdl3nBNalcVe8fUzqPFUUMHgnYY/xIE38NSL
Ukwp8m8p99I3LPr6bQzCanVUaIFeWjT2mG/B82uw5We08tAf/db+EOzmTHou+hEkC3fxfnKgctDf
Fnfiz+zEQgFs4+ZWv4L48+rK0RZQgsoRjkTpEIkzMPWetHsUPx3V7Z5YZGbXo84FDx1kn4q+JD0W
UhSHGNM+3ROmPRaW9frFAOKnr2uKdTGWU/DvuYpwlMdTIdwNzNYy8YNrB4MKJWXbZNVMEHkzMNDL
PvRluz4KFkaSAAj6d3ELpBVfF6QWaP3rModHWh7+moxsBkXUzHjdbLfdVp5AhZV5UWtZHeGPw1v7
O/oVWZlNsGMWGJV+K97kEK6allFiYbnfx1No5X5tUVdyPeJTNd+KY7eX0CgxnnpkjuhkeKyeAiug
0H1zDMs3w8LhNgqfK6C4scbUD9BMdkCFtQ9iM3yLfPDEXb8RyMe54il0dxy4xmRKuEBArU/1Yy15
yRfDKwTZkTIJ44nNa8zrjEuIkZJfkPIYrRLNAUlboPRrBR4KB+fcii3ZxATmPvFZFWHGgaOb5aFi
FHGSI2812l2pNWaWPyTpwthHRvD48N+Vq3CBCi7lDkZI8Cjc1JM8zhN3rJSFcQHQeOVKarJFr9BU
TIcMRYTZzOoO7CYAE3EFI4Flej8VREYlkuIZAp9u+Xt08J7xdQnsOo3TZabk8LuWFUf+cOdokHwE
lYrO0wRCqJPmbU7KJLxPZma4D1hM+yQkVvZz2UWuBmgMyQPVEsqM4D8hdywkcBhfcjtH+utX0KRC
jTrFc5zj0OfNO6gHTIM1XfuHWPZpgcocxhkSW+ME/ycQ5uUDyJi+z7eSp5uCU/gpBmIdVndi+6nw
aZPcGCv/VEQ96wSwXrqBxLdOH5Y/IFXg1UX/XckWT+QzFpHRNhbN+LRIZRDBKFbcRO7u1tE94SHZ
R78gvmDlJ/m7ckqe9W/BgX9hnY8/xJZPq1TGIIqDOg4V9hbj69YCtpjEHnbaB/RdcgqPSde2fSA/
7ZHgs9rXvtWhmDfCHqmGtSgtEPbCyNZtQpKxOCT35G5n1rTRdkj7tErlEJleaNMU4IWcR5PZtj1G
8TPTmHPr+uXAchoqAlRGE84RhBHdYdSPkDRSgfypVHuM8jdO62+1Onm6bvAPMedzYVQuMeh6GkOn
EhW5XXmjHKZdbM0o+YKcA6Dif3vSqZwCDBJ8qGeIN4pS+FieO7fDL8aCGNFEpdoKU9sN1UKCaHYM
79OduxwMSzyX+++hldojk5Sa4Y40CfakghxjJEM7vRr6C1A8psYn1iJMD4YY7xlrIzHjMnf462Op
VEwpRRG91gyRcvRVv/aXHQcoH3fivM4r2G8BmrDio0j/GU9ohTUeytVtR4q1sy+4KIt6wa5EBxkT
H4x1bV/ln8uiQsgcFtAZJ69K2Qt3/QmylhiEzXxmqGKcLlriXgumNB8HfKvkaJzDexXKhwhXrnZf
7FC+uRmP5QfygkmUzvpsVPCYQDiUzgncvkjR3uKUx57LG0vI6udEFO1OAD1aOCvnBQLC5oIu81I1
D0KxMMpJf0h3P7eZCi5qP01JQ0ZqtAfVT3eZTZ6Vb2mMHp9iQb7aK39e99c/lAs+LVLBxWjBQBvV
2PDhGxmL0g7kRYnhqKf+RPJP9Tza07Nwqvz0rN+wZvJZgYAKNmXQpvVsBKorVVIKvO/QqAVGNeWG
RUHB2lgadVUAG6HxxH+Vh/xGsMdT7OTWcj9Z5X58xLuFWbjanj7+PJoaldDM4NKOUg0bO1rGWbRE
8PxNBwXX4AASX9IryZAMZ8CysSpAzLVSIWjhlDLLY6Q1/F36Y7Ilu3iIHjozPUYLklS8dl3Fvu5F
f2jR/OVFtOarPrSDyE3w29FSMgzgDscIaQ2AX/5y3zizPeA1SnpFrGcMIyxpdFiCNg0ADbgaSVgi
mUYDrCt7XIuRWmhUQlNFuhpkpDyhxUpoR3zQggIPghFSKbEGmVmmqEDUyOD0kUVEdBFaodlNGfjT
fHf9a7FMUEGmN+q0EwpsmtJVZi8+TM2vhGO9oVkJvUYFllKKm7oh/i+dZX92VDKky+GtVDnNM1wB
ci8ACDLrBYw4rlERJcBjUMQELtZ2XlzRgTT27YQxqNBCx45Z5GGl8zSsKuarVJ7ATonEGjSMx8LW
v1du6ISn1taBASkfkruCCXtmpfN0DzgXBlkBXQtc5I7MSMROeqpBpqCa7bF287PAAGWwrgidjif8
XEoBuZOnb0Rxo3MxU/JYYLbesGq7+RHhf1v7g+zSTV5ZJ5zhrDr1YqrUXozaGVuc1aXJh+9qyZth
wyIrZQUwnQokSaMIXSbh/hdfw+fZSn7NN7Fj3MuPGCz3ix+znewGKLypDAY1RrpDI7KWAZjrrmjw
ZhmyE5jpvECV0Dsa/ShX/Lytvl8/+ayrgUZiqdBOwdwpAlnrBF532z0kGDUJjm9kdL67g24e6/OJ
jCuehmRVKhpXA0r0LsQwFMjVPwtvwV3gK7vSC0/6EYPzXv9NuysOwl10Px9JjgPxqxOr87j1M9AL
0WTMmgvqpZIuZsuSkgy8ZFPdWIlgOGMnsSSutr7m2ggV8vJInAO9Ruw2usYUQ81UAM+J30L+OVhG
BpHhJrp0bYyKdHHYj0NNAK7Rvv+t+7KDlqoX2aNntBgmku5vFYcoJg3efCgBKwXrvVfcVacd9+u6
T229rla/4yN6rB77WvLfSeaUPwG0KCTAvim1JY7v1+1shqG1ITqh6pS+6QoNz+BuDJ9DlMusQFRm
TNCloRVmKVr+zQLhmrqujrmWhjrIxbVEtSajFG2jy3r8R1WtsEq5fZoIoLmKp/R5SCYM53VVZEMx
VXJqyGifr//wzUMHcK0A8jhdIURXX8shtZF3YhPi0JExazKquuzyJ8x3mYTqgD+w6V62nf3TIHXB
560RLeCExk7VCZCPZauaqqoyvgdzWZS3V6DkXlSUJsGtY8aQsoJWnll6Y2eLD+TyE54mGZMqYF2+
vp3bi4NgOS+D0kC4oHqLY0WSs0pw5yI+N6jbiUr447oJYSutxHPgLxvkN6x8Ws/CZuTFXHC1RCo9
PeDnezU2MtAlTVxm3JacWmv+NNbig7wIup+MRn6v5wlnK/ppqYblVwoOxMHksiTv9zJXFrkZQ1DR
Bc1ZZw1du/hQjwvHHeNnkxNA1x400KTyQIaJkA8kd+nqZydLjdIN2L7gaLwlWpFFmGhQDwDrOwvc
vlmUWtuinDouQ2WpgwwckH5xVDAzFHvhsbcnJ/8bYpRMa5RHx0UZ9K0Aa5Ore6I14d7irNblvPp7
7LKSyM0wvtpGyrHFUpaUDpzGLuhJLK5/7rXW5Ka7KkdNjJFbbWU365hGpVbaMEZZnyCm8QEK9+CE
5qbFjIKGcWaYsZPKosBOUGB8HJ7ROsltj/nIQQSsT9hBHOVnSPQBFA88UIXJ+akd+eOB2bQmBi5c
8/P+/UgTVq6ZFomcAk9KBr90T7JzH8SMHTguSKQo7gjkzL1+GLbDxF8X/gej0MpgCJHvEOpUgIJH
jTn2p7p9/HcGqAMwKmA45QIkNtN4yw+HXGQqOWwV99bOQTm9IXWaUpNXpzE/zGVoywPkw5p7I+2P
RvaW96obaQ9KITAyC4k43eW3+rw+qDCiSiUXGTxAHC0fuz04nYap8cVOtgsFfAdLhdRptAXtl9Lg
3m1lm1dvmq46Ab3ogqLfnsX0zBXDPh5EK6hEX49fwP7mx5h67zVwEwvNEbTr5gw8FnqrVlIlZsoD
7FgW3hKi3Gcwk/vtjfwM59SChkpeplpBg1CocmsUh5uBv+dGzqwD12j8MLtv+TuZyxkOstm6W98i
lIc0XJpUM3mnyR7oYtv78ZSckw788nlk14k5WbqpWKkrnKI7zVZPU28ZIOGF6iSzIrR5MazuM8qT
qniE5FgIXy2O5FqA2IrVHPL9xwwbCx+wfdI/N5uKnoNRSmUx4OCFz9ob5NTw7ucs+RFCxbzdeeGZ
FVo2qXTW20wlwhim7IOSTEQHTypIqAu7fSrNym6d6hjvhAPELk0DE1hu4gggDjH/t+rQ6gfQ7Ywk
NfI4hDKfq7Xf5OCZm8+d8O16sNmsJq5tUMmvEYsQXSKLjJ9HB5ohrmoFvmCGzpxAOUTxk91yqlDZ
S13WC24T2742Td1RsS6koPaFG2vC767bNwlo9aLXpj10GSjiG6dSv1dLaF1f8PbF+JcX0Y0NTp4A
E0Uy7fKt7pYLyt964OYzE5m3melBaBn85bxq6PREDfjuiypscC+JnuCGqM8uu/G07ILbYse7kO84
F+8dlAXA7eaxGMI2K2Tap20a0ouhWA1sLjgpfGTpgH2gRlY/Sbm5aFb1mwdfpTN4xl6F2C4jv918
lIPdnIgQKjIRFPiaKAbpGGphCG+arcWt7N4hsocAd1YOeAvn78POcOTEFDzehRSnZ9zmvFmgshuZ
+j2zdLx5Ua9+CxUlJSPLxoHcowN42YLf2m7aKY52+kA1mN0pBMD0umttP1xEWYe2H6iwDYNEsFVq
ADHUpRTJWVJM0a9vCGwqt5IX444oe0NBwhUYWd5mQrkySLZgZVCRJnyGGAOKUDWOLS0SHSi6nOQS
6oKtFJ5jQ365vkSyZxc3uKhDLkKCbItEdzyzpeQyLF10q/ZRVXl7KWKzxqzEELMaK9uuJGFiSoSm
16VuA19ogLlFJDo81LOzSJYWnPnMNyBoBPY0xUvuxcGcakuDg/+CuOtsqjHYqXaiG4KLgq36t8ma
oEEXhwcxFQ8+aequi41W6PIe0ZiANPub2BdADCmiazjvDEa7bvO7Qm5VlkWQi8p0s1Lkhv8/RmKr
H5TsDoA8p9Sg/tE/FGwyvM1LfGWNOihpGkGmlFDGpZn6mk2DPc6VYE4l5om7aDBrcXycesyk1i26
W3m8T4qZ4VYXQRkyZvickOfAB1eg+/DVj3ujGyMQQvZeqaVuWZV3UhT8zEXD+4fe+9UM3avjYqSH
zYcZPT5HJTg2Ff2hFEpXWYKn66Yu677EFohbIdmuyiKEsr8uCUMwSWIUWg/ZDN4qfqUoTBIiMRno
wtmW0DUo0Lhndw42d9LQoBUvCgJowanrXK3mpg5HZL0V5y/aQoqR1qKwJgW3rOg8SPc1qLpA6JT6
XkMYFDrIdlpvab5ptQ/InzkbLmMHL+I30bb7NELjQZco7RXZQOmaiIuFB1U229GJQdJh6agDhdaw
QFtlt/y6bpZkkV8iHGWV2sCgaCte7vQemTWADwu6IMmpmN4CgbP5NHPKMmXcGhchlTJIZUFqCf0J
qYajLBA8SobWlIpfdXjDLynjrX7Z3iGWIPWDQUKFh54ztTQ5z0DyE2BpjQ05bDRaSvCxyEAAtI+N
NTP5SDZ3cmWOWlirTDM4hGEuirSDOPyUJIAniwMX9E5RCK7MEsO5LFxT66Ou30o21KhUYJA0zcAD
kfwq/Ureaxb/hjSPjCaQe6HFCOV/+nbkPTRazVF7jB9YuPPNr4rap85DO0KV6XkFVPDA7BEbINeR
td9lKzpq0XkQM/xupMXuusdeph1k3RiJEGAPDVw6ehZyMdUQt269bB/u8soiNM0yFMGr++JGsfhd
/5P57ts8m58m6UhaDEJELmgS3f4jChQ99DW06RpH8fUD+q/k5clYJvGXi5O5skm5b1UPi8hP2NLB
5a3gN6Y0TykIJmYgd6oTE41+cQV/3VSN8l5kjnFXCrBGJuLrG/5UgVPwmDvLi+Gke85v3ttH5T26
C5z/aZmSoogqsqwL7ehRq7tF7fE1CfKgVG10C50BL4V5AIve3yH73P6WnwbJOV4lkZ2eqSl6za3H
+/wzeksTjw4sUeDrUDf5oR4G3QmchZG5XhJvY38NESpPOm59jNFQ9+MyQ+q30gR4kARms0bhTu3Q
7CC3Elh4QPzWmjy+qbtCNVEnks0U2vBmIgaAuHBhakJmC4zcoVZaQiDdYEC6x58PR7EdVCcSwhja
2pxgc+MyHJapxBnPlew5KEThLc9BK379i20d9fVKyN+v9k+Qu5yPSyQvonDHC6+8dgw1FGFilgD7
Za2a2jLisitDzQRZPLWBoT7/rSXfJbE1ZfkhzcE823eAlD0EOco+6uBo/VuAM3h9mZthZr1Oyk8S
cWk1CCb1nlSTh53hqXjfcJaCwhyyRWDFW+BkQKJ13eyWd66tUqlG1pYKJDKxaLkpFTPugsQc5JlB
8XfxWP+6s7Q4XQfdew3liN4zyjOX97tBzcGK/GCkILuXGjPP+1shNBgX/1YStVqZRMUzpZzSuCQr
04vDpEgQ+TlOzLk5cudRQVMXZF1GAipLEMChfAbPi3FpuWTA4U53FSCjQDhoBYC+kDYE0dQAcJMa
M5vzl/gVVfxilvIVPigynR9glvA/ydE+nr9nZ6UzA7uDaLkITU8jdZKiAyUR857YiNxfbFMeU8Wy
GndSNHjJXnGTHpi8sXXCrqxM8SkE5Zviye5Q1K2l6bVZNn7zWlj/vBRANgC6eKoKCnoQN1DhLdCy
nBenckAuUv4oQDFqafJet6e7weFFUg3QzaG3WbfWRij6YpUKRVMr1YMUY9vT+kYFqLU7YQKnZqas
lwWmj9UpqAFANBO9UirTUvuY1+ahGIhkJp+ZHeSnq8KcAP3XPCRaDZJYMgbKlLLZSmGxwE/DJFqs
QmAmKfqspzCcPwde0Nu5bM4Vgo8xm5OX2pDF43b/GLhOLZb6lMAoSWWVpIMnxG1uQ1buVZgDmRFd
N8Lcl4VRXy5Kgrkcib8UkLuI4DAccxCMZYIKBUaLKmXdwzlUCAlj2mc81ZYClT0XSruoXkOr5X8p
iVGbRwWCslyUVs/wwaLjbEFbFYrs/FPixidw0ComD/JhkIGMTLjeRmzFduoaKZ4gI6aRbFE8jZpc
5YOnJ6PVJpW9QNJVr5iaO9sH7tMOlSVOSpDXuvGRJaKnD15jM3aSh9ibwNeN/qOj82Z6/hvhZTPG
rdZHHcCm6XSAGOCTUCYkotSoiiUDGjADTiHICYCvXqy89/vYQaPthZn+b94qK/PUMUxQtyqjemmR
iqPp+tGKyS2Z8AV5BeZ+WM3s7etkZY86ggovKFzIY5tl1Z7cbi+/E5S1YWW/VbPMLX+2Mb+/u554
bOQEX1yIOpFzmFcaV4SD12RQA56/6cnvJsC0bV25eviUz7UZlIwG6VaK9cUmdURDvlKmQvlwp/LH
NFjjE6iwb6AiZ882F1oK2GmYalabRwWkPwKKRSIUSimbQ5PJOhfihEoq52ICYactwPAZIaOkuXlS
VmaoQDDyhRCUDaJP27gQb/ebNPcSXBRjzEJFkTN3kfKsLFH3fzSGeSuouP9HTt0rUWI14k2BNECT
63u5xNOmK8+pLnhZttiGDiiRETxed53NSPv5C2jkWibUfDvpiD58lVlNBfHQkQHvvOydkbi6MkEl
jxgIi/heQADoFrFyjSLdZ2ltWEkHDItROWrMP2VF48mh4gtVwNAE3lyfDiQQGjxo89Bvt6hYxnnM
ssFb0socq3PLguRt3/MrC9Thq8ohKzlyV0WSlWDAzwfzq63aSu4MCtpXJYBHrLxx00FXJqlzIGid
VKo9FpU0u9xAT3C5raTSUeSHf+4cIqpCMspwuqxLVOhWpJoTh4osTXvn5n3E7JzQCyFK25BDlcAN
QIrqBuX/uhipAscF0BqeXmMAgLOffSeYxcTKcenA8dUOWiJfc7HQCAoOKI3EC+IXgEVQ2wvRB2K9
emlfI1agTS6LEOlAvZl+wMxDzLWVUaaeJqkOZ8xnQUgZh4m+TIkJDa0HRQQ0RUHF/utC+KYIZKGO
U6+ujMoMxPp3mAaCmQpTYmqZzFkQZv9x3Qku3vKUzYsWbVnOaq2ksafMYB4Y8nNf1q8CL3mQIHZG
MbzJjdyb1TI3xSF/iovMmUWZJW67tbcaumsqL8lQWqH7le3SVLWigM4E4ijW3H6vuufry6Tv0I9V
rgyQH7BK1+VR5w01hZBZEGe7UYLCpYJWQbMUZ2HqnVHASQ7CHTdPj9ftshZG5QsZ15XGGFWx13ep
CQ21JP6Hh5heGBWfFrkUxk7OUk9f8s4KxWGxplhkrIK1e1RE0gowjnJ8nXqLBLigEJqd9FOYBFMY
eosDSWfcq06YMK7PrVO99gnqng5xpqt6LjH1MWPmP6/sbrjvudi+/oFYVqgjJzUqIGh5iLGqNi2t
YuR/YADyZmxBcHbd0MVN8vVLiXSUGuU8kNQBm9jZgjveF4Ai3pNnauGgaIx6KhPked33RLry32Bc
rZU7CKqguFuaQqqEVl1GL/9yWdTDow8xCl/IOLpcaGcYnvEldHPGxNas1PAaMM+waey37hUd4Gi0
aEnnX6S+mVilSqWKLdyxVXZgjZPssCo8OWvuawVE4owF0tA68t1W1uiSXBbKoyT1CMpiizkkIbhJ
BQ5t6BxO2SxvWHziDrVsq21wLpR/Kif0YRzTfZKhKOg703e0YBgdmg1wGokvbhdpyqwoC4A5HB0U
fBwtB2SRC3vr+pK3HEeXkICj9K8bKu04nNyj3Z7DqN71pqwnJioN1y1sfsGVBcpptKALMq2BhVkp
bH4BRBY0uOFg2CUAbNdNbR1wjPtgGIC0Gg26J1VVnKRxZAfT7KVOngPuVPWMSLV5tHUZ7xYNT3z4
JBUfVUlWij6GjbxUA2tSoTsvLF5fxt9nXt1JY/4q14vbz7UTisGdwUPhaBIFr47bfx7NVEOTDUFH
VocUhfohUYsAnXA9RENlwVai0o579BrrhlGl3vh8X8xQoTmJpVyUczn+P9K+rElOXen2FxEBCJB4
haqienLbbrenF8LbAyAGMU+//ls47t6mVYrSdZ+HEztOdISzhFKpVOZaK6Nxdg+ZNaL0he6tNQel
Y52ub5/CF2GKAT2EV4Z3Afi3jc5oMmPFIPopEc+dXzQnj/XVzXUrCid5YWVb8C49qKvW83qHZJEY
QR8e/V9lYn0xy1XjKEozUFSlJua8YRyolHEbbjZMlW/hNLPqtjXZh6ISH6uq1azmAiCEqAFUtY9m
rMssfDPJDarOIr1pj1s61Zwy1z7QqfuM+Q5HP2tuWO9+sPrlwPz2u1kCmDfNqaZ8oNi0F/Yl/6AA
5DkdnxFA0necfcBA6L8/1Oi/2oAW4tnnAwb1cr9yWzSO5U44cN0pBTQiZ8Bm6yK/YregBmcCZ2V7
gJfIjO+m4kXfbFlPgRkjmTjamFKWZO35r12PAiBjg53vEP8iwrtEZKsNKnGEl9SpWH56o7itRp2k
y0XhanOJvZlty3Ye7orFbN0eX4wYRhmUo4uZFFkbjvkMxmKKB9MyvDeFf3ZM47Gn/JbY+VvaLkWQ
5dYnNG7uMKf0zegamtWrPMWyUfKxPN/CmZCu8thF/4N3SRF1tH+u5+aX7Zea06DaRuQIIMuhBeJc
BOeSAJYYCxd5JAC9wpyfiuVsZcsrXN5CYwtVMyhk4zXx8vvSrqrjZMI21kl35jOiyPD3dyb8HZ4I
5KQDHKJ0qF0nEZ7bGpjvUaPLzN2+DPJlObjees9ayPNcd0tFiKeWZ8IQBjD5GEz9cj0C0Lp1nBK8
qYtuuY27FsAVF81Ic5yWs7c4q+b7bb9+Xyv77Z8eQWxEExVgK2l1RuH5ZIw9PH2rvAvWynqqmY0p
IszowpkYd3PR/n2WQ21GXeCiPZw/Gdrod5gI5ec0j3y8uw/uKPIv3CqoJuSrHHxvRbpZegb5XLPC
rqUZiA8+Fc9prLv1t72Qv53tO2gwAAB3Oal0qSvDKauiiDJvqAJhjmtgzlN3V4ohbPK1DHyrwMS4
ZfCCcZtIed1TlCvcWZdzudSaRN3iCLfAZ4zEDVM66xgX279xbYXSxekBgZmBG5RFTuXWU2BXvguF
KK8VX8o8BuB29dbuUwKYkxfQZRoOdjEmpyIphjwgTpxRTI4sEo3HKm9ZRG0MviXIli+maa292+UF
Zk5FietCWZcERicOk9FAzi2z31A2QS+YuN/7rkuOLeU/x9HSfBdVaCPIOimuDcuyZGhn6mSmH9sZ
j9xkjA8O5HxGMiEbG+Fq1zdZbQnPIAZ7l+r/7dCJJZ7hYunMP6dt+74cHPCOEx2EbMsM5I0mwDX/
a2dztt01VXlm01hNzqOelQ9GajRBx+I4LCfvsR3AofPy/MlPnej66lTBDjxbzGm3AXZCOfSl1cVY
PdGyvIhM5OmHvMVQg1h8LRr25FP7eN2W8kviSWltVWukZlKg86s2q+jU8sgT4wPqjW9pN9+K1NGk
6Kp4SmwLo95QaUBw2H7G7kNafjJZJZuLaDHIjbCrJpha/8Zx+oc8s0Ro0vj79XWpwsDeoBToKgju
L12yQjHGbLLz6PjLbeotQvP11FZcwqBB7FgX/f5CmJ7VNJxHtGFh2v4T6xRndQYkB0yr1MdEKzjg
MhZhw57X7DVpJQAw/y1B2pmpc9jsTFMRlWRJgi4egdKqfs2c6Dr5Sq/eGZJ2xE0m1hei41Eyjika
MeOE4bg+DQkO8xHB8RWvG8wH+bMwybNrA+NzAEooIj9bjpaRvsOAss95M1BNLFKui+D04AVgXeqF
zkXSz6M54LQWIFaKAu/OvmG/BtP/AvzU++tufQGf3xITlPuROW6Q1gsc+wRthcXoGjxAqbM+mtx1
0rAiWfK+b8flCYjF5K5ODODom3IJRW9AZ4uY67GM4xUzyhmxbtvBbdH1GFDsiwV01XzSgdMwFK/I
Z/Y/dLtDdyc+7q2SinTAdk99FMf99xJvDs2nV56O3ceQ7mHDr3PhmjOCl4cGfzuzm7kxdVgG5f7u
jMhHMOZeg0uTR6Upjj5ZAIBzA7hS6cQ31zdXZ0k6iqnpN0vW2zwy4/4fM/1l42k0Vv1htrxX3DCO
iaa26+KyvijMjBaNS7/xsDkFxoJ1E0pea0sO1KxvNw/TvKq23y3fontr2y27c4Vx9v1xzEgBVoQX
ptVbo4RAo9CNa9BZkW5NbzX8PO7hcBBJOPTzz4JZdxwclut7pHK53VpkAarVXMicU4KHiJ+kEYT3
G6C6DF1BQXVd7q1IXWx3brJsbnoeZYQdFtaFRdEdxfrNXbx7kfWv8Lu9NemoCmNqaUInHg0FGGzr
ws6xPWQAGDt3BuW1JjBcgOS2EIYZPsg5th75RQ2NuGjOWrSto6UNzF/kNEXVk/EeWrWh/278ln0v
T3qA3Lb5ly74x+Z29HYu2LJlsjMfYdOvqjEolh4KWqb5hWb2c2ll76Y5P/fj2Ib1YOhUBZR+CWYc
gbAxOrWy4hSm/hmDz7My8qe3afHL6Q4zxki9wisJeE1oQKA8LzNYCK8dJ2t8BMKijFZ3/prUyc/r
JlSpMFoc/5mQnMQSjbc6RYzj5Yz87UgYJrOmi3eqEiKCzK2+W1WJPRSN++u6YeX3A9/PskCgROtj
+/tu6+ohHczYYDyyGhI2UH9ATyX3dXMFlSduZ0VyEDaVU9ZXsILS0KFo6qPoH032T5fMtzXXvJOU
MQQ4FRQM0QPGnr1cUbZWy2AUeKnV7g/qfOWtpomu+/elG8voy4Uzw0UT0W/mgDeoz4yp87e4kN/H
GMQatOtMcKrltkxq59OIDgQaiNmzyG4NXh+N7qfwdSMmlfu/syM53jjUdp7SlEe1l72zbRaJzP4R
5zoZSBXyAI/nbTlAh2AcgJQv+lZW2dzGo97sKAsoAX5uHLznzIf8bp19sZPhwSH1yfDGN6VpnRfR
fU25zjVUi/VRHkTmhHcScBcvXYM7RVkPI+pcKMGOQe6MKVBa/KeZsufrp+pCcWnbvr0l6bNyB8DB
YqZZ1H72gIV+072nnztIG7KD+9X6St6t4XAjxsA+mOf0WSsdfoHo+22egFyDijkBvE66rXufd0Xj
b+VDqM/32VF0wUYExZrvx2MzhnkCHrzOZX+fLPka8HHV2WhKmWhLSbHEbwXnDh9SXAP2jb9m7xbv
aUzxf2dQRiq8QyfrzJc4WOvyc4FSdDzVh2pcTy4o1WOcn0CUhZQ1Hv69ZYZl/ssxm2hlNPTt9L4W
GOLVLqHd+Q+JOTxZfo5JoeZkBjNqlGU2voeADUDuZdjTRHODK90Gmn7oSwGriC7pS7cZGPGresJm
mk0aONl3anyKiS6jV4VIECT/NSJDc9J1nKuugpGV3szLeHAHK1xFHqSbslCqE2tQBbG9Nekk4P1T
cjf2AFVZ7cNoZaHJNBXsi4nVv31wtyDpCBT2mE0ZogrIepguFHYQhDCC6lT+bO+3+RkmiHthfYc5
Ey1eTiH5mB8MHsTLQXMSNZsno40EgbCb1+G7bkcBihTR3EGefQC0tQ3LKnBvpj4gb2uN2e1CuzgK
CHNo4+MIOjJrH5KmZDL6Jo3S+gNY9A5mVKcPdqGp+yh3cWdFSv17xxvyoa2Rd6X5OTbKwzTqxIZ0
JiTfz9GFYDXD/cDqJVhSbFn/iqI5mr7gBNnI4i56Yknek4EgFEdrxh4gZfFtTIkuHKvSq72NbZW7
LMcdzIT4lgVwYhkN3h2JH2Z2dkAk2waO0CVEPt6JL3ZxMiaw5Ovw/0PFWumHu2Vuf9/9hJa5q9MW
BS5a6q53DRWJCJyWl7/mziqjJhUIeW3BjlU7kgDFEB8QXrO5S7O6ewu8XHoc/TfMI5hhOuaa+Kbc
4w3X61ug8V5AQOa5aqt8IClaCiW6BlS8ifn06fo5VC4fMEcf7xLzEpkxNWyIWVXyyHH7Zyctj81Q
P/WJeM2J+GNGZghDesTppxgX39xY4CfmgR9//J8WIuug09ZmA9kOhCWcx7gX37w2KQMjWaLrdtQZ
024pUvwcnXZgo1vxqAVFz0eXMWyS5F0/ilMlPpG+MANMHYXwVnvsIFdppcnRZrmOhaT9FVI2zTqB
yiLd+h7mcETRybrPsvJWYCykmaznjlWhmZf38UgPVp+iUynKPLD80Xl//Wso46lvgRC5wZcv5rZN
RodBSMAYR9MKCGJimm1Ie3bL1j4LrKH1guvmlCfC3yieeO5tiKyXh9VszTJhC8w5K60wCwWdNiag
5X/diuLKh2gPQMAmRHtQ497+vgsJXZVA/BN48wjKc2+GafiGsR4fjDangT2bz2tX/bhuTxEF0WzF
+WZov2/d65f2/IQbfmvhDC7jNIPUuvSYKZNSMJazY+1369EeEjuswRC8btdWLhS1YnS0bTS0ZQzf
WtTDQpw1jZpfDEOk5zoQTQjpZBI4X8n38d7axLeP7lf7R/vL7QL60JcHwMUetzFsxXHSgu4V28vM
P79HRvkBIDOsToLtJaPThe4ELrNb+JqoqiomwwpFcQKfHB1DaXvdrHNZwlEG3DIP/9wfluN8k/hH
45h+Yo/bpL7GgJ5xdtIRpRSHBQIQyFVt4GWAnJS8119tPLdX+FWOWp093/SmeSjjm6b5dH1fVU1R
qMHDe5HhAKsgAzpM0QnMi8UK+Y35sTptsh5ox57Y3d8rzCCbhCkHjOLt9APf8dJ3rZgZ6C6gZte3
4jMz+xPw+T/q1tBEd6WnMmujmFpISeSDXxsNXZqappGVulGX9P/Y85geMGLgXbfaXy271+2Vql7H
TIQ0tJV9EDTkNykAnzN6y+BNDODRHdaDkQUpHoqOc4BMK6imMUitRX5o+kAX2xVXMixvvTWCqx8Q
MumTEnutq63mlOTjnYlHuBjp53JcNfUY9Qp9C7gfgoc36uEv7aSsd9goXMTukDhHkx66JWgxPy89
QZSufpc74SYXkv7UrU95ynd2pewYuqJohy5AEyb1/HYa+FerqzW5q/Kk4R3loK6ByqrceJ3itevb
ZEZlcOjeGB5YiZ6F0if7UcXlKzJxII3+2Np+y+62SMG2Iontp2jHsLvJcI7+FP89JQUmQA9CoQcd
19/Q152J0RtYNxhYzhSboYNmqDP14LKfrA70iUEHaFCetZ21bf921vyFQC+13Ir9o33o2u+OYGE/
wNXze9PRzW5UwXYhIAcAEJ7w8Ho5KNYNaoKJBeg6FHvTkJzIoWZ4XAe4dzD6ScSn9KiT8lQtEMLX
/laFhN/LsnVTBZJcmQGTX4zgKU1fk9YIhtEM1hX/Qwp8PRqrrWHbAP5Hr1S+ZId+pTFJ8Dnbegw8
gAozxw/8+abLPvjdoDGmih0g7yBuoeQOkIh0psFPiq05AQurW805pDWBlrhVf6lmIzldX5bqFO8t
SafY41ZrWrHJo2r6iWJR4C788L9ZkOJgVlYDX0fQhfz4MW0/FeX36/++amP+rOCCsZa7mWEXaDlF
Rk3xjl7WnwYmex5JldWHyW6yw9x0P66bVMWlvUkp0+twUybcAdHFmcbPGzgE5P4H33rITFOTmKsd
AUUxkBYYNKe2v+8OsQlJnKWe8fE6AWwpNHB49zF2Na+6C97pdvtvhcV/rUixD1BqM11SfD3Hg3pG
MnEMLCLzTey1ISjpkSms7EAAzA8ygI2Qr+eaYpb6e/6xL7l7izGpLM85ikgAKY2Yz9DPUEv7ZhTZ
q87VH0OSt5MhbYHSBkHPr30jYF4SViL51TWjRghJ7ZN/7Eg+PznWmpDEQDXCB5FX0IlBWqe8iS07
qkse1OOsa6KpatLoPEIfYMvkoOgvmeQTpbFNgbA2b6cColZOWN4mt5skDJgRdgC49UFXU1U6J5wG
VzMmM6Eh/9I5l5I2Q5pUWVSgGpAa92ON5hbAhK84bFtfA5kUDoGcR0EDh6P/Ce7aIH7m5ZveyUIb
fLlY9BpDylAIvigGwNsbn0bywqae8tWqqzwaKATHu7L5PBqZoTGieiRCPAbpPJINBCtpm8qSgTrZ
biRGQHP74rmc4nCZrUOZP7dpEnjFa1aFtxiYtngEu5DlerlJHUvTZZjgF80Ksc8UYh2NbsaGChAP
dvIfG9Kx6hfeYIQrqDLjiZzW9A0uf8ALMMHZCdbQtR4wArjBRKZ7PX1NddDQNoCcLNpB0ImR4uNa
zHGDGjS8Pi1okDC+BKaXfyLTfBhMOwe5stfNBlJ5veugzrbFY4ACycsP2seGs7gCmU7pjOdxEaFt
g+yrg52oQiIoY6iQ4HwxT26KOHY2rFZl41abPdwuzXOdJbdV+pDX6c3186V8QOxMya2RGv4h8BHB
QMpP1c02Ba2+a+tb/mmFQJ313L1NkQtjnrLG7ObpUg2fYU4mupYUQH9Hbo3nTb04Y7H1SNygqaHY
mJ+byHtLWnxMXDQnA3Oymxu0LwjGvBpTMBuB12lKRKrTCCaUz0D+A49Gvl4rz1nylW+lWcO6jZvv
LB2AosgOKYa3oNIZ1OUr7vONOmFR9EgvdQJaYvCBxCjVrJZ16Ps4GLz3ow7toPLQvZEt0O2TBq8C
3NYHJMYizmmyrMBz54BNH69voNoK+y1LgC6o3EKPtzR5xdTKyPGzJMwgCnRMC/R9V2ImOl/ZzpTs
K8Dv4oWL4gESYummES5u0KRF8u36Bgbyum7pha2/2A9m7Bsnc+HWcUlB0YvrESNmsiq95W7XRhh1
654mFk/fbCZGjfaJcv3MdzayGwXVXorkFhCZNTdRWVhdTDjH3As6fWMQPrr+lS+k/LfcDMf/XzO/
c7fdZoq+mQGIAK7OyjEgG+q1b8l9tw1bjTgPu8/mZ+fUvhNPy7kKdWLrqhi0Ny199dkFOBigaB7Z
jQhHN0b5eYJKo/mlMoTmkaA8iLtV2i9d1rXjeWwJTDVxEnXddzY8ZqwIClqGswXRU6ITO9atTYri
3DTMqs7x7hF1fZORO3OpwnQqwvgV1HtcvaCtbloUwJpsbrTfvzLujakx0qhmOQ7ik9c2hyXXgUmV
y9lZ2f6+s+LZOamcrVQ4L92vsu9E4JH868DFfVnR7nTdJ1WXLmTFiI9uEyiRcuSuLQpBugLGpuSh
NzFtGKyClU8BX5MbRsroujXVOfN9kDBRSAOzSH54lyuGorh1nkNo1/PAoROu/VhbXfwWajn+t7+2
5UN2iuFAo4x/QUNJWyiUNhsUjXIzQAUzdLriWBVUE88US9qbkdtoBsPEtTpZeET66i2GfEE4o3vD
acU1wUOxUbDjb3LN1PVQI3npFX0dA5PLSrTrzDy0M8j6dSghO0nQlO9orEOhKXwQ0uggSYD2Af6h
bA2XjGfkAH9Gs496Fu7xOa4Dx32knY6Bqfp+e0tSvpmwvgd2ent/u3eG5z91+Qrw//D9750BUu8Y
8OCiV4V3xsuvBymmzqCg0EX1RjfLgMkPMSHqo9XYOsSs4uWB9vimgAg7m2TXS0v4A88xjQ1ZrEi+
1j6gOp14esViUB5FKRVZKxQeX5oYoKZrgn2YR1ZMMZ3je9Y9jNoamXIdoM5tX4tecrKTolyJcPDW
gKD6wU3SsNNNR7zceWA4Ab9F5gKG3oVHJ5iQ5GQrLFC8KaphhswgOwzzX+88rCB9ATsLfYMLLljV
JrkBnCMwjmb7gy7G9ClO7OF+abJCc+9dntCXlqS4TXpr9kcIH0cWroWEPIwouVhDdlq8G8p1ZA/l
x9sGefj4hFib5NDcAhKxTEy4WfFmYh9Feh/TL9fd7PIex3oguQSqvI1pMTKW13LQzykMK4v6fgzN
IX8oBUa1+EXQ+JhXlTYnblMdd3DLDV4mh5vNDV2B4jqyJcm16xxkSXPF+6U9tHaw3me33kHczwWm
CWyKKTqFrMswt5nzoTiA5jVIblJQJfNWdl7wMnOsaQpZm9/FVvLW8fonOjo6eX+VfyAkgE6HuOpe
4K/BmOQ2N7E2Q4h7iEsdC6sLuvkExehT3FeaBsXl+UU/E08yJBIW2sjyVZvzkTq8AvY2LVdUqSjD
fN1EC59UuSGEANytW4AStxyKMBMTqVDq4wxT52PD0y4cY98KKY81eYpqp1A28jz0/xUiiLxbQT1k
vIAW8w9OAfWtI7f6p5268LrTqz4bRMxQ/wCvCfRuySMqu4ZkXhnn0WSJaCCYZFMPN9dNKJYCTupW
nyUQmcPxehm+4370eYt3TgSC8Fffiw/MsL4uJrtfuC74KTApWxcHsLqNpWVdPGzsjpuQyoatXqTt
7cjKN05ipaFbtWYIbdTxvmBuHXZdhkF+k7HezGvmvK/ThJ3ncbXO1xeu+LaY9uTSjW/hQnaZvFx4
ytqFi3hEYZ/Vt65Rv4279Pm6CUWfHQtGYrmRHPAmlys6s11AhbycyiirS+hxVcQKWze5TRL+earM
U9d2YWWW7xenu4cqzhTgqOokAhRnYsuZULnFR8dpl2KYn5SYFOugAg85pnD0nUMrIj//5/pCNUbk
Qs+cNRmmeSNvH0YOxM2QfOAZ1PanutF80e3XShF5vxpf8lbPHhZnWLEaFFje08EMm9aKLM6+Gq53
zzmdgqqmwZr5mkaGboHSK9K0uiauLbwieSMwNRLAUIfcprmjubSVZqCZgjsObZMLhb2Ku+nSiq2z
amHaGqAESHpPYJZozChdf2dm+/vuTWfH0PBoOJ6oMXfw3m9t8ugbCft83SkUNwyKwn8Wsy12Z8VI
Zg9HDHuFcso3mtgfCkIjsS7rYQID4wB13Nds0s7gFup2BnObrg7oS/BCUEAXAMrB7W/mH9dXpft2
UkgmSUNHtnlCMxOkBfiUh2EZNPeLzg+kZ4jV0pk0C4yQCcj5sjsCRRcOta6CrzMjxQbRO3QFi6SM
CG/frIYVrSl56IxJ80K47ggXmnruMJHVTlw0uF3+IEYX8/0+Cnc+etQLEqIJ64r7bOd1F8XDDHid
vKK4Y8bUOG55Ron/lia4HO5fl+kQ3P9zNyRsL92tGewiQ8qGyFp8qq3lJu/qIFl1w7S3rb6IeDsr
0jUFsKTDDRtWMgNdUgBjh/FdRcDUqCFiA72ASlfwUdQFoXOEuwq3AupLF2wQvMHoKhqGL3iqb7r+
BBg88NXH8t5vT9uYZOc8dKH13HwpoBZONemIAu4B62CceagqoOco5/lgwKxVPPZAEd5Sek7O+W16
qO5QuG+yIPkC7YxnpslNVXeKDY0HtAuQNF6wRJquaMt0W2+80BDs39DoPhTle+4AP7Zg3JPTHDtT
E0VUJ29nU74wU17bSbUAwtWSIbkTyWgfq4bN70jPtAAaVcSCYgb6qL8FoOWiGjqpkDyxUeZqD+VH
60RKwOeT40alaKsjNFbD7PSKlwweFX9MSpG48FOzbEuACwbbuLUTqM6LhT03fXysSf+KWLm3JQVk
5jUtozM+5Zx5SdDWorqZefJrajHr+XroV4WWvSUpKrcNJNsogSX05m7rnry3K/NIF/PYeu7766aU
Prn7gFJkdq0FOg11UUXplD7ac8cPoiV3Rtthkl3h3q1J9uTx5GYsMT36umXNImWI7UxdNI1bYJ94
YdADweMg6KHdycly7stJN15XFd12n1QeahNn3RA3dYrTbq8/rNotg7nob82cfU/5VAdk6EVQ2VRz
4lUX0t6qHLlpn0Oq30Ba3jtP8OIS+hTVw5g4b4GtPtaLrpCgW6UUw9tsGXOOB3eU2eKY9untUsxJ
UFhiCBaOoaCph0E7zrvrG6kMMX9ciGxhYZcNefXAoPWCY593gIsX7ICubzAxEV43o/ZUAKVNDxJk
QM29NGPF6zDl3lpF7cCnm5j6P+O2wmwJG6Sw0a9xM9L3tGmfKEt1MHx1YPtjWlqhyM3BzOftquiy
sJmf89w4Xl+c+jD8sbB94903dPPe7e2WVtFM2xSxpXnuVgPcx6R/w5pOB7fXWdv+vrNmQEsN06ZJ
hclg5njoQIvMfHAK7dgNJuJ8ub405WPchgzevxsnxU0/41VleAA4AJL9SE/rGZNyT8397574QYeW
Vp+4P8ak0DkXqe2iuIr6z81AP7Mak2Hzr3Xb3RCuww4pv6KHOhMwANtQa2lddUGbxjPhFW1pnMut
3150+XurG8Iq1slEKfBtyFYgWYjiDLUvGVh89Z2NggUNz6RLz/lwcOwuqJn11qZ90KNFkXjVI/GH
n6PIdD0YBTgGqnhYIVghoO1C0falvyzeOqFDDLyIZy/LyS9MPBImCHHg0VNj9Chxl3MxGdkddAGL
cCmKOhjQeztnQ2Yc7LLFsBcXwCB7bSvottrLDUaJ/H0/BZp9KLGAaQC9wIvcagLGekbdr4Ek3PBY
jVNIZ+9hnExNEFK5186MnE4JZ4QMuWOKiPndLRjOCKv1mYzpXdakp6Ttfl0/O6rAszcnVSGyNOmE
qGHOw3SX1Enuy0andavy4r0J6YoSwlggE2+LyKh4GGMOWJ4fOvbVI5o3s+7LST7UVXayWmsmohlV
xt4lR7cq+Gl26rCsY7Tm0+R8/duprqX9wqSgXVXIaNBJElGT9Cy0ZsNDycadz+lIaXTdlO4bStG7
mxtEHTqJyB4byEGV2bs8x4SV2Vie8rjSMApU9+B+XduP2QXvkcccPb1RRJj+EBTV8ATtaB5OQD0H
fW/fx54RlXn91Uv/V0+R4l2DfoKJ4dsiShmGVg3tEkHsCRDUgt55DdW4i87z5Tju9rNHYhSjF2bc
5dlyEpnuAa8yQRE0yNYxuERlGks3l9OK+O06eSj8PMiWn9f9Qhm1tz48BWzCB3xC+mQDWeNq6dGy
5ONUPjiinW5mwEQODG0yZhhH4hvts2Hk9aFe2/bAS6FTz1J5y/4XSN/RqCc3jimrogph+uj4vPic
10NgZACkVR6Jeu5Wp6VspshcfP8V6S+khsAWgegDRkpK4ctrGvCVW3zhonLEo18486PPAX4y44YG
0BRoDp3Paw1wWbmtO6NSQFvSuabI9oHktHjQVd+aTCdjoYos2FGolWAsD64b6biX1aYLuSY4CPT7
Sm9N9/tYf7vuOQptBOh172xIp5zkToHxAWh0TiGysgr5y3fMGyqLT9XbKSryMH8YTmZxAlitLENM
dJq6m2wME+AM9VPdlF9091skL65cO8vGCr+F0upDSaw3AgPHr69XIYeC9ULQ2AR/F20SObsHt7XN
rMrC3IhzUZz8x/y9WH/T3IzjdPJZWLxpj8bP/pdzwoT6UDeiW7nCnfXt77uYatm1OwJOBeu1ecwz
kOqornOtuiP2C5ScJgUY245tLNBvwOvPjOmbYaDIVLFTbjo6JpjSQ3frkbxnRpccOMYUF9L8uPTf
hxwiKP4rqpJob6KQ5WFgsi9zl+x+aPNprUTkru3RtsXJyuYg1Saf6qVAq2mbs7S1dF9uzZjyKvcI
F1GWOOdyST/YwhkAOy/sV9Qjtg7o/zMk1yPWCvCbsUSsNtlTMUKp0jsPpoEIRTU5pMoToKWwgcGw
pAu2Yw09kJ4QCGP2c5fe8KLp71IzqU6M2PGRFLzRnC3VF9zbk64ADJ9OaBljo1KM8QtBszwu2YhR
1NqXnuoU7Q1JW8UwW74sU2wV9BWimLgodJifr8cJ5bdDwwoa8WyTs5WyyJT0jWdNEPuEHD+9bQoT
Q47KFDV3knbHvIdQx3V7ym8HXgA1Qam4RHinInHwUl5FVFZ1HaT+9ACV52++KDT0IWU1eiMg/GtI
OrE5IENraY1QMXX5zSIwxzV1VxSiMVWDluBy1B05c8//ULbGTZ8sP6yq/rB0/MZjsSbzUpbl9z9F
CvcjmwZvdR08pTBC04YkT1aHw3N6oO/Jg/2Z+6E4GTc8Mu79KtQxcnXfW/LVxeErbRw846DFGVXN
eSkwuzvVRC5lWgYoNsWoO1TnwDt+GVMSkJf8ggBLsebVHPI4XQFGmDGuvGu8wJw8VMsymp4nPOiO
nLQJQDnJqPEs5WEB4wjIPNt0L97UFrT8fABQiyhH2LT6u9pnmoC2fSu5oQPyNpAHQF/bF0hQf4Qw
d21DgtmKuxtk6F87So9rkZxjXt4i93hXrazV2FTu3x+bMizUS+tljjEeLrKHdQkSb/0FLN9Hfyo0
W6j8ejs70g4WTdHzYnYEOJ/dIRfOXcLdT9ePvjLU7ExIeaRbM7csK5xIr8gOmDsTeu07subnLtU8
6JTgDbAXKdhN8MgLRGBPe8cQhddAJGG+bx8xNyd0AhaIt8Utj64vSh1nGOjbwJkBbyYjQqs+dwvG
oW3uPFifl+MQZTmGn6+Qm4sD2mDs+d9TnJH4g2PvwQ0xzUHWS7DHSnAgy4ooadM4qOj8mJL4cbQW
aBcg+bG9QidwqnryMOC68ewCgBOMwpenm2Siqd2pEJE5mn5oCO8IrtNTWornnnUY7Lo2b9q5eKBW
np2uf12lywDhhjudbMFFugDr1C94PC1FZGBe3JhPaJraG3G8M3TC5ypLGy4adgDhuJCNZ76gAjqJ
ArPG5yRkpWNEK5R1IodAbT0G+lMTrZT2IBeC6x1A7Iu51YvIjWHlCSQB3SIOrMV3AocOTTRi7FNQ
zhjHd/1LbneMHLtQbIQIDR7moGVKdxCfEqsuO8Qu3+HBnLRnDBAKQRwLverBZblmdaposrcm3Tpl
OnK7jF1kSC1mmmDmzD84pUITGtWf8M+SJOcwV4eXkAZH6XBx15M30DfmgDtnKDszRHX15/UPqFmS
POrXxoxaj0xYUsHIYz9mdyvvdbFkO0gXm4T2Kw4bUiOI+748aHgfu6CyIm6ZtwbeatY/W9yi0Ryl
t6kmKVHdKyiA/2dq+7i7B5odrz6G2hR1JHCkAnS4Hk2zxzgTjFF8zTbtLEmeVyU5H7oSns4L+2kw
2R2Kzm+NuXl0kSVc3yOlk+9MSW43TRPoO71ZRKM5HkvW3632pxwkeZTvAtJrvqDSGCSdthiMUCzD
85ykt1md4sYkXo7uHAva3gkNdwwscnJM3Zg9pfv9sSbXyUtaxCukNHB55vO73s3OuafDqyhdYmdC
CvNZZrBhGNI6AkKuOfBqrMOZCXLkGMyl8XTVjfJbpcN3QKu+mCsdL5nBRx8btawetsfKf0ERCoXr
iaMTU73D4AY/TFpIGyzWqus9/sahXJyyjZ0IoAxaP3JlJO0cr4KySxG5wXBsP7AERfMQs3usz/l7
ihw1bJ7bu+y+/dj0Z4bR1/5xgGbJQcekU+7o7mdsf9+dwDglhJc28lWrmu/oakEJQIdzUiWsaN/8
t1Ipnrj/R9qVLdet49ovUpXm4VWz9ugxtvOichJH8zzr6++iu/t4h1u92efcB1cq5SpDJEEABBYW
hrJDzyeMfpYad5pWr2jEbEuzlLu7SBAfZTG7V6WZRTy8cTEk3AegjZDDAIaW0qMQpfJSjeoCbNAp
YB3IA0/xr3St97Exn/tMZNzDjX38QxwVVkZ9OsaKWoLQscQ4NfDlp6ZaDIzweONu/CFE+vOwNHCR
L2WJNUXlvilEOxMbU1Bq/7b92vBoMprndA2TMBT1CtHN6WgimApoZjk3p54rULhuc1euMN8PfBEM
YRs93sigX0ijNk7lYh2FeK3xFrBgoV8VzMyPgHGskfmTOzZP6B+tncT+B7neP6RSO4kqylJg4gdu
n/5jSe9kDEhcQDh8eyO3sp9/SKEul7yq/DKKmNAwJQ33TIa/or4bL3eIMnm3Be2B3baKbHeoAvt8
0hqmUqvA7CoRMm+d9JJqifaSYAzb/WcVahab3MqzOMEA4y47oKNKDm5/8IZ+/fG91E01pEmYs1JE
Cit9KEZf4c/tzLC52yIwX4q0VyDLSIVLnMHH8tqrOdhYSxtOBNwvZh2yMIjbKvyXFIWaFT9HVRNq
WQSAjnjfqbMVlQe9qEwuZCWSNq49duxLEGVl+AXzkEKiRzLyJvlT2f/8+ycCMkpsFdLo8FXUdkla
XCb6KNSgv0x1E+2mDVCUIeckddq/3xa14Q2Vf029R1cfGm1oUUWVrrlO3h5G+q2p+AD9i6ca2PFJ
AkGlNt7LPHwxgvWJEZptqAQEG5gFoyDavBrdOIstp66YzeUlU+ZMWuWu+nQK8ypiyNlQij/kUHFZ
xU/ww5mAphtAQdVZsdSUt0IO3CMJ6+nPWhK1l2nd9AuMJtTCi4ZD/Gt4aHaZE9qYkWHKrw137n4B
+mrfPsCt9UkgHENJUgR6hX6m9mUR9ROJOws8cjr5XjNK8LjtO1Dg/L8EfebhLmKGFmjisEuwkXKv
28LyrZp36ODEEAnGNm5cLtLKRtpPwUlxVWatWrkaBTBmedEMXmZutaSJlVTYOqhLEZROLKs0KJiC
WXszQPjmyCk7edbOKLH8A7YEQhEEBiSE6TgiOkNTi0aLQR9oF+ITuXhVCqG2wjznLTy2ojP4iuaj
NAiaG0mhYs1Dytk10DSI4nlg3JNFPbaYFbGX+r7Y65g64Q2DKu/QBMLt+NYIndsHvJW6Qqs5wQQB
1Ix0C+Uek2Ral0Ul3Gvyr6bc8aFsVcPkTEkIRGfklJE7tHEgJardc9I/UGPEbTBBPOGspdk7wHWc
N5E0oa8K1CqJlFh1VjpaF4KI6O32Mrf0CzSEcDGE3B+IgT/DqXppGvhaALeLPrGXvHKWZmHt5PVc
eQPNU3icoa6BGiidtVI5lV+1BdDNNetsPMMdOVW+o2XytDaIgbVU32NkhFOrlT0n0f3t9W0wb0E4
Qm/AFFQZ2SsSI19c1KSv6hKNOmTcqmwrhe6PmnCKqt4RC/GulBHZKWXjZun3hhcPkdS/8qX+USSx
ixzNw+1v2bhoOEsgyHEHCD8R5SilRQk1KSJAt/lOAhPXOPzMpvDvG6Y/hIh/rjeTQPeOsKP0UHZB
a416bgT0HsiJn4fMyvbGwQKO+NllhXadq9Y8NelnZLMAguDAzyE2h5gTLSVWnUn/nk7A0YyPSoMi
RMnw0hvPGoAFkTOBIUHZlM6glekaqgNIE5B37fYq901rQRov9dbUnKuQ9UjdwngClYvUIEg1wBdL
P1IB8yiUSl2bf49yAAz/2bB6U9mVDmerDBXZ8F+wN8gMksHKYHehtDUEb9qwoKLpraNucWUQ1miT
Lu4wTPe2Km5t4aUcyuaXBdo6VREn12ury/ODHXWLpYJ4tI9VU5ZWxitgw8r8sSwqFgCRujHHKsRl
5WDFcmkWLDrmTQkCpiorGuYoXFlMXtHVNZUJHmdRfDUVj1GvMloXtq4vyvR/iaBuVq1XYMEh13eo
Tnr9zvW5ySuMYunm+aMBAox6GMh+VdiKBS3KNbKMvk52eSaYmXTEQJmdqCX/4EjAYAZECoqEIIWl
jVHYS7mQKnjh9mvuNrnKBSrmzjEc2dbTFqwwX2KoTUsFbcgmiWTL7rv3ylldwVb89Nz6rTPlrmij
KhOZrMLMljJgvC1gs+Dxw9KoW5QrStrFDR5YM6fbvXpaRMm8fX82JeACYYQuEGBX/V381EULv2gY
BT0tVjloYNhhkQuwRBBVuXBcRaaMKzC5yMzxiyfXk1PKNWMVW9qG6PKvVVD71En8EGsjVlGsmtXH
vZnxoaVwBlAU/+hI8K5BEzW4bhDN/rmaMpwR4hJRbf8Kv6CziJy2d+vr75PfX+xWKgm1Ji04cmnF
VBtODLIi/n37zLfuPwG1/GcJ5PcXIkpxKXp+lhGKZ7VgRWu467vmOzC/LLjOViUTLHQySphkbgvK
i39KisdCbXuyWeExvuNexwC24GVwDY8/JK+YYOjcXtjW3qFVEOMRoAqAjFIL43tuHgFoJHm73ltq
tLiHrOL55pJw9CJCWt0AtpCSEYnqLCsl0kDQLL70EEtjIrBVgSitLpzBrvOgcDtWXo0YFyq/DD4G
tBUg7ATJOx14tiXGgepGUXhcPAqW2KuJ3cWdm4brfpUTJ8Q5Bvw4P02V6Gp99F7oYODE7BFGDErW
Rn8GnhFAigKuAC4USvfDbp11jGFCOl/nXzWQx0xS+9BpHYNrfkMMKqaYvCapsHrC5xFc6GfD81Gb
x6iLJVn0smIWiSWvaHcGJpb1PNmIHoDAQ58DarSYC0YfZhupS8kDu+MhmQTmx9Jc+cEUh/s+R58E
6zZsaKcGClGUdfBiBK8z5ahUsTLCEg979KKIp6VP76qKRZlGoh3qgCACJ4RZ5cgb0GkfLlwTScQA
Nq/DeL6x+KGv/pK1Lm+cS443u4GBHd4wuxiMgRIwXgL6Na+lrA9KprakpB1Dnpz0H8lguOBK2ukp
qza2Fb5CGOJJ1O6xQnr7wjZNEynUC08d8YweIklx12YYgzGDUwzFPDa1qZCtLO8bV0rSEeNzxTdw
uclmkkip87ctzR8fQ0UDYxvnlRoi1YB+lm/jHOWmEqkMM72lL8BsAh0hAoF0xaUVllMbK5pBdleo
wHS2/qgGVhfr1quS9Cr9RwidXJVz4IvaWitQg9ZeFTn5nrWhz6uSLaeZvTbFr1HCTKtu1bxG7b6H
o+KvJQDNZYz3SdMLrHBkU6MuPoe6I50Whwm4iwtPwQDVJCETe/LYBqXOqUgHRsZgy8xcLp06Q1Hs
eC5qsb+LpD8aK/ce5uF+WjpGJLx1JyUekyoxqxJXko7hMM+9jTBMuvAy1R2b1U8MHu89lAQrBeO4
eTOODIa72FoY4m4Eq+huAlCb8rp134FhMEGeWUlCK+InuIK0PHNAs96+BFuHhYuowkwDJHs1dVbP
mlbVar72BKVzKw59ZNz9rMjmGP19QnWgaC4kkS+58AiyPJRNhens3jylxyTU8cLr96o4M2715sZJ
PJIs8Oz6FTFVm1Z8yE9YUFxwTtq0vsQl5yFnUTtveR3pS8wVinmdS15aoeS1EX2MYYP3CvcTfflP
ap8iSV+4t49pC0oJXCwZlYSYCISJlD706GGulwmVRjmrfiIvuZf4RjTntt+3k4TmBD75vYZI/so6
mtnTl9vSt5TkUji5HhdHV4NYGmjNvvAEoXmLxQ49bMLHNMhBtUyMFPO2KKSXAdqWAXsnx3shClNP
qiEGJsmr19KJNdnHfBWrbRRXaxmStk4QtOoIyfBG3+DJCpU6F3LEDbqU/JqE5hxmySFvljdZLr1G
0xil4k3fB0CXLOA9rYtXBNJzX43VXA+Fx5eSO8hDapbpbIHWzy74WjJTpPDNrBcdsZ0dI6mPUpu4
mEfBsCtbJVAUrhDcoRlLBjiXyn5MtVgjO4plz26Ih73Zedpp3MkBcts9KNjJMKzwJbGnHz1mhHqs
tuGtRDaJ7VXUsoEJBiHIn+e7GHkZYpdwvvFyBEnHcxTrP8oRF6Ysiocpbk5lN+wxHK23CkkcrVVg
ldW2NAyXCPMpUOVGUxoVAINdsxZSA1+QL63D16lpGImNTikrGbjg9r25fmggcwV/wWMQEHQZePo/
V1tkOnoW27H18vWuDiS7smK7QW/AckpPAGmSgWqJfVsmOb8/wsdPkZhOJGLwPCCE1Pmuo4j3cwX8
UStMP2JhJFT30mOx8pXdqrNh9qtem3XCj+bA1T9uy76KdohstC8LZC4Cobr+c7lKV0d9PKONdhW7
723dR+YsFSw01/amItUrgMwGBJW0KUT1qM81parAWd63Jri1fXGOPjQ52omr/g5v5k3GGGDu00kv
Ujcek2DluMOgGdbt1TI/hDKLXR+tmLSIlt7JytfTkIEQHy3YsL/WKN7H/jybiC0ZQq+sFtnii8VT
x9tnOkJnGf2aEWj07sJIafy2EQoL2pfZcZKAfXtgDrwiC7nSqS+hOlW9B+39FMchsj9S+J4AzbtM
o9nzkik0qxUpi9mnAiO9ualJFxKpi6On4jjkEcELJK2ZKBhHpbNovVkiqNBx6qqQkxrsJDrypAO6
brtvujayGLlYW0ddiTTtKr6Q0asD8GtlgzkwsVUhPwwKJpGv0zeRqxtraTmWlSd/9vLEgHLH9dOR
t0G8ChdHhQuhrq05j4qFmwaKq/hAI/qgTzMrwHl80QeYM/ZuXwZ6N2mB1F0oMVyrQB+l5pbA75mw
BC9qzGKyYcmgdH/o2kmeB8golOxZH+Yjl6YMvbvqB/1ch4wxDwT0DYpD6rzWJp1KpUt0NwW8YxFS
W1wnT9Ve5yy2u/FHWB4S8SHKSz9fC3Ci9HbSNhgycGeU30uBd+HIPC3hzI7ftwL8d4gXbckHt/ea
DnHpbyT7dBEjKVPaSGGB2rTWD75W68406NaqswKWTR262ArKVU+hyI3tHGErDnUQ7gQzcnS7sVFZ
80WTjZagbwq9KuK3L1c1JjNg8bLodqrb8slJjDpL4gFLXHbIuDiJMDHOmqjL1R1BEISSAyANV8kI
PZEaZemwvtnVd2RmpuRxnuizCNA2tfZCDGVn5FowpkiSNRcpW7OMJmuRGa/TK96Qf20dkioihgZI
Cu3zw2VBOnPOdLf4lp1kS/0gHGs8ptWbEhwkBrfiGYn/PbO6XOhQ6lMuKExRikQC6YrGvYxLXYxk
TnM7Wd81ffOId+pdzSFYxzH+A52/EEXZF7SS8Y3eGJqroMFd3cWodxXD79syrkJ0ej2UgcGQDhSI
+lR3o9N4KN3ZXz1M4jJFM7Nzpie/qkb9SxoSbzyJD6/QDuiGi/spq9Cb4zU+pulY0Hc/dqc32URG
35qP7CahbU1BwhvMNjLmxdJJaFnh0AndFbqrPPaH+XG2yej10BafFhc56QNZa/vMfHNs6smFVOoK
TH28rNEAqbJX7NOn/K7wc3vG7CD13L0WAdDddv0s3f2T07yQSpnyMZz5fIixv7M72yIoD3tfAekh
CPI8LRAYNvkqGPw8zQtplFEWMoyXUjNYk2knuOuhQTnBsBo7fiBcAQmTWnzTeF2Io4zzzBcDV8af
Wxr56N30Jld2RZ9VjblqUqWXRY72wioPQi/WMQfrJXvZg+EW9/PT8MGdZHuwuyDd1xZ3Vz3292xA
MHNDqRBGSPS20UAB64aJsksMLjTrVHlrtLVGpXvWTYwfd8cQz+hR5XZRp7yiAAZi/FTS0OYZ/2Qo
06YVv9hvyv6UtVENVQoTK3pt0GFgXmUNnKkdJ1tweB9Y02B9uy2SJZEyRhmIlpoKQQoqRLKV8Ku9
aPe3JWzbu69F0YljEQC3hotg79KgD+SP2M0s/Sy6GKqIWdgK4z5uGwEMZoKnhTukEw8F13V1KkEY
n/825O89CPOmBB5xYqxq+2b8JYcGQ45ao8zRkhNj0wedl+BmkCvP8n2fOd+r8EH9kkM9UQZJLptx
hBzhvDzoHpygR0xaljmyPdn1iQwU6M71s8wo2Gz7jQvBlDUVQqEYpvxzgWBTdSR7ek7t5LnfVU+j
Vz9rwbL/RzHMhUjKlMoCMtBDBGsDYtVzh1FBSSwyHhDiZriJFz1YLkgxj37WrxIIAHIF5ro8cOfC
n/eZJdyrdhhgTtguepa8xY6s1MktYJECzp0sIVB+3b4Q2yr69QnUJa/6NBRB0I04aj2LpdPkdzX4
ecFlf1vMZvyOig2ZvSkiZKNuNh/W4hQqCJum8VltYnPBPEK9ZiEdNxfzJYW+3FxcYWyDVMMhrY0j
15Eddz/4rsZr+v32cjYv3IUg6iIAmriEvALTmAaRL/k90DTkkcm6cIxdUyi1DzFMcW1CqL1mvLfS
8yL+NirGSq6y7J/e7mIplJ4XSdW2MQcdJEsZjr0P22FJmInOKo9fdZvRkqhwQV2iNhEB54Mej8jb
mLPdnAxX2hff0UzkDS7pE9fd5vHE3RMH0/zN8vy/xANHjD43lb+alaCXcOrKtGhuMy1PaYEpIZL4
oxm4H7dVY9OHEbjyv8VQq2wRDwkDt2ruIkY7aQKvnsBqkfkvO4k0IEAVn6jIPyMUYc2XeimQFUgW
Z7RFC7QeTo0IbPDQlWFhwqglPs271cu/LQf9x+SzIr9tw4Uhjf/5AEoxs6UNpxB8Gm5vT2DxyBwd
8810U4z90ccsA0uxFvC0BrOT4UeBCQsf1Ae5tRDI3N7tbZd08SWU+nZqNmHc0gxX5GAvgv7cPecY
t+saFknsA7ldnJNz/8xmriKx2JUvBG8OcrIw3Vdl7loCWBt9AbKrSL9K6a5POzMF2Je7FyGfsUiy
nTdkXdk1TgQFZoE4Ytkt1mrXboOkunAqgtzHg+nhtjRx04p+rUyhjFsr5WVUcojCJmt1tdfCH0DW
ohzS2szdEQm1zDQeAFUL+IPmdXfpvRKoL9Gj7q8o5jCxUcyvIXtzEY3zgzxlGGipufr3OhDsBgUE
3TJyS7ZiCwQT9a/4LfRKkIGDzcYz+EBSTfFxdFbnf0nYbF7ui62htK2cmmJIVGib1A/3jTabkZD9
vL39LBGU/UiEmJ8WHrsvwyZn4IzXMc75tgiRobsK9ZLCiPJ0MAbo04g0UOcUJ0M0i10OBzAHmZPB
o8WuBm51/lC/L4fwBTfZK554W/Yjm0XL80kXcEu5iTpeHHDJLUUr5IhAom/qbnycHAwvPSMP8TBb
2R2I3TGtarFxmHZ4YmfgWLtNvbiWsS1DpZE0dxYjE2PmLGV+vb3ZLAlUgJW2EaBclQ6VWTDlefwl
zixoJ3MHqeBKmVWkiBscp4yHmmCmbn2HpH7kcBZGdk528Ut6b636GFqqo53bIytS3oxSvi6FSpVK
dE7TZpTxNdcIe6cVHoCBMzGeLri9j9tp6gsxlFnqdCEfFSHGBFuEDyK5/Y4aCHvDKffApvmdvVqq
i1Hu/uQvkbme2SZ/+32uA3sFQgq0JdOYGHEWebC/YKNJBDO8Szaxw/GLak72fIrvWRHLtiH+Ekep
Ttw1Ja+PuBnNitdpHtkVekfnrDVVEGve3t1tP3qxNEqHpjHuYoyzRephCdLETJ9WG+3jyH2YnFW2
aBlcYruCI7AKZHaYGrzt4P5a6aeGX9gAcJLpfZdhY3u7PcjICsKcH8dzZRWW4OvB7Hdud0h94Zjf
G0Hl1B/K0/9v/Z8h18UX1ELVC0jBfz5tHXzBMbamY/PMOZkVvzeBYsk/knN5bPzbcrct8dfCKe82
lUlcrzwWHpWgDxobq1y/1ca+lgADMD5uy/qEhV5b2i9hlPcaqkIXkgJrnKyJrBG7HNqCnx2rxtRO
6QvnjJZuqi6UzY6P0z55Gfz4++BzLGXbtolfH0J+f7HZbYre/gEda274vD7qnuxEyBhaP0MMGMZY
Qt5kjyXczvt86TcNmW3CZOS7DEm9pq6OnN6Klqas90DazGaeVq+DXEV2JwGl3AmzPyyr2xn13VKH
LKoelg35jHcu1q5wUlU1JJbrHHUnWwpe/fUec2eRVCt3y56ZOiFm8dahUx4OfXkhn4Ac0OV3BogN
8sfEq5D0xgBDj9U8xVJmyl6Vs8KBl4UcK8oz5qJ1DwsfWcY4OHosHFPu7zK1fb7oLs6UslmdrqBH
VoY+ixWapireHKuH21eGpTY05o0rpLocdGKY3DKoUR4RA93EADyURyJmgpth7+lBIpJgLIDvhAh1
xcXNNUxoz4b9KJ/QFHJ7WZseG62tOpnfCtAgFf9hdJ8mNDXej1HUmnFxqLvc1AVG0m47LEEPv4Jm
YwPTQCmHzRVCJKRAb8Cow1ueRC9E20Fj6XeGVQSYEgwq3KfKXnzFnl95X2WI31TGC+m0ZcUsg4jL
IF3Jn4XoXY5ES0R1AuOd24xFmba9n18rpQzrXIZyPDYoAFZzb8Kg22I6mENaO7ePbfvdf7Emym6u
ubzOC0gY3AHBOu9UO+UxDxK8z1Kbs0YreTJ2tcN9JugLGylR+7b8TbN9IZ5SG6NVR8FoIT6O4g8U
QX0QIzEy5tvm8UIGuSMX5nEepaVH0kPDEkdbcku3spbU7s3ZEuGXOmD1GHeBGKUr+3ghkLKPIKFY
0Ome4S6UOLh14huzUPjVbMv+mHP8fTbMH0vEmnG+ndG+EEvZSrXiSwO0d8QXZ6fRVT3FlXzOwvO6
AiSxC3pMtPpHwcaFTMpeynIo1EuPel0mLfYMQUP9ALSaKWcKpuexePbIX7uxsbTpnOdI7DEolyS3
w53ky8HkLofWU4LbSrlpNL8WRRtNvRHyLidAgLqqzaZyytQwh+Rdqp9vy2HoiUTZk8UoCyMdIWfg
gyb+ELvKjDBwUM4xYDs25yVkQDVY66JsiqRPk15iKqiLkTpmoxl2MU+Woe6XgsXjvx0XXmwhZVZA
TwCU/AhRsocX+J2ETKLwJICfN30rHODRkFEsnkR7tBSvPtUPhd3A2ngcc8AO80NoAxNpmFZEinOd
E3pcYq4BqdSPcBcCXgKrr9u5G9rJcXKnQ2+l99M+Qn5gTm1W1MTSXcoKlRLYYBY09SDhpu8Ev99n
ARA67IIaOcRbd4QyPkKvNeB908gQcFNeg/IJo1iQedHPWXPUPMVqPWZ1myWSMjxxmnfp9K/cz+Ss
dmeteELLtuaVyLn/D5AP1r2hjM7ciZHYJni2kzMtbYxo8rVj6aLZEQ/29VNma5PRAqxiMsuVyFRe
IhmNcC5ShIf6UXCjfWrHtvw0fz4xAE84s7wjUx4V7yR8g/djjiigfk0aC4gIu7iPbc3hagu9LBIq
zCyUCcMhy5RNSvMxG+cKKwyLuwh52qExbxs9cuFu6KdMGSGFy0ZAKomASTYBbjfVrgdJGYvjgbUO
2gDVxWysOXQkFgANFWIzYtGsXDWMfb4VvmwcDcKfckGNmhqmZcSksPnANU585iz5LOyMFTmN7FFL
TeY7l+z/re2jzMiIZmZ97bF9sTbc8aHh4ucHOp/2Wce78STt425wm9FwF2U6LhlowXtWywdTKykT
MxvGPIH4ndy/BanVziMGtPQx5QsGTT8Jb/8/jaHMC1eoGRBXWHI7gp0j1OxaHc20FO3bYrZRXRfn
SZmVJeUGsBzCHX/2dLyioPhGJoKqd/KvzjXu6wfVr5+NX7elMnwyXYcRlyhUQaSBbE0j7rJosLrW
n9B0qHGNdVsS40bQNZiUayS1FnFqwCCiRQYFtLJ3botgXQm6ujypRVLwwPziSvBWGyDtXprRUbNU
MzRnr87MyGUl+hj2hO7EluWumpsaL9yiWfbrkP1aQ+WoLyILHcqSQxmUSVrKOk+gHQQQo3qLIx0Q
XZ+4zlQfebfHGGp78sUHxoaypJLfX7xdppVDpQocc3jwCu6S4K7FjxUqpICpFe5kdn6BomhvshwP
46WrUFYmXyMRmD+IReeLHYdBq4hI2aK5mNsnRcW4eAx3TjdpKmObFppETBqh4hQKc5pClHV/99yH
ojVmC4LY27vKCMUUyqAg3z5XagUtrQXOLtPHovxWYqzBKjfmOHyvw9Mass6Rdfko2yJJOtcmaBlz
M3O0yycBOVLdrjzDypH66e7EFxbOg2Wk6RJKhybXooqhr6PbBoabIwpMUNOYLQNI5hDD8xjmhWU+
6TEVSqX820yjxvtanTI/ua/33INmoYb6u7fAsu2VR9ZT+6oTjnLCKvGXlxeEG3WoD5YZ4S5q7/X6
K5xfMK3aWfX7oQTTkmZVQuwJmKd3W4m283hf7kKlAhk+VTkhaaG2mNjVBgXy3qpdvI6tKbq5YwQc
o5GAcSVVyv6kaH9BOyU0aBLus/U9r75JEcrnhHMjbx3G2ljCKLOTgye6UGrc/2WX3hXvzTfMGyYA
Wc5ZT21r4qGa/BKOaBHbsw6UYQxUyvIANp6LiO+xq4sMRz+YXUSeY7tqeOT1t5RJqco8RiqYaQEd
UysSxZEKBlpOrOqDFC0Mr3KXF1ZmgeUgVcr0iBOShi2Gs7oK7IDmcoK1zKiuahZ6WK3pSY7NDL0u
LEgLw+DRnQ1zDH6Cz0oUl9ZWX75G6iFSDnKDGGC4k0ASrI1vtzWIlamlR6sYVTsCnIVt7ZwWAIB1
P/7o/cKJ3eg5AQwgNCvbeMvO4j5yAbVkmFuG19SoZ5MYZjFXI3/shqlqajwyYNx7VLBeMoxd1SjT
Uyr6pEmkzwFsqJ93Q/JIAMyy5IwIkW4HxWzAQYxTLEbXUuQt5M6e1XGXyzVGgHMs3nTmuVFmRizb
ZGgiWLXezYPG6RNTASRXrdzRlG0ZeUTS3FAjRSLvl0eOSWAtbjlKnUdyCL2vKhrXqeu49FoSJjNB
dX4WFGsIlzqLP4ISXP2IdrI9OuTZi04ml7w34n13Vl86gE4YJvAzyUc/tC4/hLqplZoNSkmqezjd
xPL1fQKcSmuLO/7eeOSBFSoHEw7cARniycvPmDYcm6FgNoHso+L4pLqxM4ERnuV1SIbh1mdRgcSi
N61UNfB3xID0geCDegjI7HzHSgSwToIOIMKx47h4haTOEdz5V7YD14zhCi5QErvIk99SV7WTp9gA
Mq+eQflp6nsFTRqGnb0wbMlWvfHiKOjIgpO6RBlAhvIJDRxJJb27J3C8SbIWWzjiY6CXvC36Deq8
OC+DjSYgzvzGttNhhhEm/+5p4neKO3ix2zx0VmqPGHDZA1OgB7WfBKOzHMbv/VH3+RdpslhTRTZx
tZf7QEUcIP5oOr4D2nXssPJMs5LIm0F1JQGg09yFSmuF1UdTv97e/i1jeimVsgiw5FO1qtCDpj8I
pWSXUWOlK0PI52DEWxtMRRyA0k6jSvK0sjc57ZMS5IGMWna1QyeoVQXLs+CHtmHB+AGFl7m9SRAy
kTWivWv0okfWA2izY+dy1VQckiY1XygKRj7lwRioju4ReFC0S6Brs8Pbna0j/ZaCLpQpmXHD6aZj
PZXqTIqA1COIoMQXfCQEcMNT5nStLcdyuUTKws2a2GtqhIMV5t9i/5CnZw0vTD29v60/m3WpSzmU
yZqqQdJCAk/o7TKQc1PzZz9B4t+R4cEc0hT4jSVy+7rCg0iYUKhc8fHwTW6oM+mSIXXi5gSMgh27
cqBiTpnwDYVhRryxGdahD/wveZS2gCxC4joiL3mfbcwWQpOvdOod9PgCbehaLNu8fSW/xFFOsufX
uELjDMQVkRkPrSmEIHlktRr9lzvwJYZSkKhdplhLoInja4GG2MyJ7dLOzxEATDmxuAeC6ldf2FVh
pmRKZeRQy5XcQAW1t1c3foOrVXgze85rmzuRJD+mv31IqlXpZoL8x561v6zzpAuNcrUuq0wKjZ0z
2+o7kuAF0ESAcu6wYPRZlh+sKO+/3JK/NpsuOmpVkqhcCSdXxRa/y584M7dTO7Ok7+EhO3SH8bT4
FaN/YfPNfqG3dAUSMyCUSuCwzqY1ZXg2kPkHsVU/GiBwtfVH2N3DnNnDnsX7xFDgK34AvirDfoEC
D0VoKiBQg8UDCpz17tlEN1yuj/Jd+tKMYU8qno1T+do59GqkCc3kOXHwT78n/JtLgNniQXPmbOWN
Q4jHMH7kjlz7ta9jpfxaoRljxRPLoB4JVqV9BJyjj824NAnAQjzzr+gYNovHVLX6yqp+MMQTS3BL
PGWYQkxsGNAwSBT5OFem+Dv/hTZIJ7xDocKsDvoZwKPS5vcsIovNZ/XlzlMmSuGrro8LxCoYUORE
+w4TWQniAq+HA1BiDGAOy15IlKUa2zZRKlIiGF91AnvYa4XZoc3WOCVWBTMlmmgQi2z5AT1AjOiU
pcqUqQJNTJOONe6tyh0io4Wh8iuZQbLFkEGXHauekzutwWYK8occp2am/A5Z69h+eP2lqDL1ZpZk
vm0wsQQmd5pdoK9+SavGQuJsRxxfMkRo60WyrmnFNFZJUkD0xsO04grE9vA2W7NDbiHwCKjaTj4z
M8m4g3TJsdfjHFyg2D7ZA833O8APRBknt30nWDHSEJnvSiREJ6aj3kxPXlwDmTJApVTNa0JirPA4
opdKD/rdcCBMCJHNerFuZnwvZVGmRp8MrlhnLNMYYhvcLj2KL3n1Vi4/Og2VkVOuZu40vyuxK4Hf
WGTNQ2OYGpkyNUmiVdEqY6kFyIamfjDL+i4Fv7Wgvyncb4ZdI5pyw67JlHlZG1Atcxgz4XbNXVIV
pjT6K38K28LUBmREw6BY/Dx/HBJMR5IUllFnLZUyN8Jg1Joq5mjxQG49t5tjojvF9/SsErKQGY/S
3uoQqnCmIDPHCbB8Nt33OssggQBRLzHpixOifoBgE/xk/M/uoLo10B0zbG57NJ5ubznj7tKFSk2R
xEgwsOPyehyaA8gMzHx9KzKGmE9bduNk6TLlCHLgVI0+Lyuwetjbfg9KsrufkdP25jKZy5l0k04H
45RZ08/eIZsNv72vXkRv+l3texuVRzf/Hjot2FJN2Y93yl3jSMHt7WCFFnSpM+fHMRFKqDvpV+Sd
ORgs1WtWJJBTFAKSj9aZnemcnd8Xt34o71kdMpuJuovbTtc9u06TsmxE4VgyjXP9U37oHK1Ck4Xi
TscYE5k0OF7JwuiH8hRZtcXusmI4JYUybRwPSLtOnJLS3HPGfRi9r9m325vMEkFZNJCLKWnMYY81
NTUXcKkWne43quTcFvNfEit/+SW63FljhLxAJvaRlOdJQneI5HVB9T+0+2y2yYHYTwUGFFxyIPv5
0wPKq6yMIfEHnSO53GGyBjDwvGhQnjIAR4WNuBAsdJa0N07g/RtcAt8cHWNnfAt/THtW7Xz70XHx
OdQZDpm2RLVO4iZXcsXd4mDclZcdE7R4SVZrlSfRZ72tSDx0db8vRFJnGi5zh+Q8SW+IjadHYPb/
P9K+q0luXGn2FzGCDjSvtG3Ga4w0LwzNSKIHvf31N9F7rqYHohrn7Pe4MbGqBggUymRl2tGNJmn+
MozfoMMejNX0WBrF7vI33pwvPt957nmKxkHP5AmD/DpxitGZA/I1/R6FkBT/iS1GCDIe5AATX4VT
BdZts2dVbvG8l2j13LtFIHDfqYxWg3GFAAW4y/d6gMF4wWo3nfXZJnMPVD4qZUUmHDPUXhxVuV2n
ny20v0wqkhzZHKE731Yu/NUTvLkFyFCBlXUwfOJDZ++QH4uA9dAgUPiNQaKgeX83/0p2xm44Lvdx
L3iOLy8WXM+f71StzdFarUgm8zi+75XxOVKiZzBFXY80F+zr5sP/e1//JDsrrFrRY3Qnp6yiLomm
wGhbbyjkZ6MGlrSURfrOmx7wzCAXMRtNmzeLjvOiJdBoT9Bf6K5t2/YEl0O0Ls4tQbB6ilNwWgU1
JiHBsI43VHWLRzQ5gsSrj8t1FaL/49TfgetE/RPd/IcRPoK4pMFklbDQvVm+O1s155biKLL+Kd+x
1oPmZUELD4WuIRsVnN7QHjUfL2/Adpx+ZpHzSmNJ9WrRcGGU9CFrv0jtIU3ubS0OYig1TQNQ0rbT
zXd9+W/YGD/uD4i9Px/ehSzQ4BrQ78pHkFbIYGEtbMHzJjpDnM+xe6WpphwBY7bEt2tePOuy9GDN
xr8qup7tIed0qNEri2TAs7dR2juKRL3FJq9rrh2iFtRsi/6SLtHOSLUvRhH5kgm8ImixHMhXCtLl
P9iZGSjkbFP5yTxDkUAvn+Catt7iK17qq5MDKZz2Zf5hg2YeVTXzfgGUEPzsrlo6TenMveBKXXb0
Kj+TB+maxOxqHCgGF1OOIE0Lk10eCK+K4OOeAo6zlHrN2v9g+id39lYP4HYkJAk6JQC0s8T2FWJD
oeCyCLyFyn3oMpVpWTC8t2r0oaQMOzApPZZp7teacQCW0dUnzYv0EYK++ZORSS/pgLRXGt0m34+S
o5pAH82zAKC3veFQoVTABsSI6/mLVEdj3GHD8zZ3GvV2mBKnX54NMCr05EXvJ4ekgnqGyCTnprTB
KNaG1RUaRHE9itSq+ojwzomXhzoKJCC2q1YWPHbbpemzW8Y9uLNd1FHH0mxWzKihfuMWQX6toxs2
pm6x626XnbAlxV6Zv8dsKk8G1qMPruuMVIrRdzCAPwrT12soB9SnobDtILLGVaJkzC1XBcs02ZEG
Dyc4AJHQHNg4AQ1FeRz7RpeWxj2wI6n1AkBxPLDkXaOoDSPFFFwXwRU91W3Orug8mFFasJZ9cqUf
mA54uUv9yoUUOJBxh8zpgckTDn6KfODpHJ1ZlReILBY1Hs62cpbn0l97sGM5zQSidgRmlsModLKn
5a05SplTuOqrLCrKbjYyP07qKfk4+wW5pWoYmDyd1HhHjmzsP98Pe3UnRFWxE3HpI3KPaEUVCmU1
pDHtVxYvxIfiDZjYEDnFy//5LnCvKZn0drXYRDIDNlm6o71B2Q/GVM/MoeguStG2fcz/TxjVU+X7
bBOjLu/i2GRl2bIcEYJ0hjNGNL6aDPSJoD3d1Q4xuu5loKrqDxIZdMHxFUTXp3N29gM0O81KQpmT
o7ZrlrYzVz865aaVRHpigpWeCh5nhqDyTDuLTZ4U/0mNSPjfdL03aSnOgwPOvdhTWhTqhFiXIWhO
dLEvCmbBAOWRnjC0COWG5L4DM8M4uQJHIAhrT7nU2QrzqjJtiTm2zq+9wY/R24+8GikgCJP/Cypo
gWs7ZcRn5qzIbCWLEUGssoLuWlIX0Iqi+8uLEhyPE4rozAjUn8y+k3HJKV7YvPsxRE9z+ihPXy+b
2S5uM9kPYujo5/MYoKTuh6FI4c6k3mX0DvOR3FhXaeooB8bsFvkiDOFfHtoPi9zLUNhRXZEUF926
ju6nmwbUFi2YyAxAvAyA70FL+a+Syw+DXARDkk5RowwHM9as2YXsRtiv9V6CRIGDQeIQPP+CA7n9
MH0Y5OKXpujy1mbsebX5VlBwndWLI5nUu/zptiulZ5+O/YyzI6L3TRm1rC9hnpiSWY8ZxK/hAB5K
EG5GVyyjjF0N6mQBeKHezLt/1+Y++wXc+zBkJpHkCIfUekJ2Wz7kR8Y+m3mW1wVJtl/d9qa6TX6K
jtD2BfzYX+6p6HPTmhQGwbea977/Kc/Pgp3dfmE/DHCBeJVkhtUymn2CJisDKMnxXiqdFv1l5Dj2
k/S6+qWXGMAs1K6h7bInYW9N9BP4cLSJ1RJHFO3P+xkNLvtmCugNPbXTLi9WsJk8oHgxMbw8s81U
ZMXRldaJ55+XLWx3kT+OCQ8btqpRNlM24pMWTnfov0b3OoPy3PdvmA6pj1BAQUW0upMTRxYSIYgc
HI8m7mv0W3UGVUiuWPFl/pH6464Ho0WyOuN1Ef47ZMLZajl3U0GMJB4Y9mMB8wM429CN1X1GeY+x
6PsChI+MKA3tk3thCLX9Zvw+tibnd6JynDTC5t6TffkdgDDjJ3npdEfyGboPgxrTlXpFX/8LWJHg
sJqcJ8oMNauIgUpIjhpSZWtubL8b5i5Sw7Xy4/pWK/brKCiLiM4t53swWx9P2Qyvrkax20GrqpYF
b+N2Ov6xnZybMVYlLQaWES4pAtLHYQAolhzl6A2yP4IX4y8Ngw9bnMfp1V4tsgG2ml8z5hfSg7W3
ryGXwwYYGKWe0aGP3meCGHQbTXJ2VjkvM+pgKCc2zI5fWY8CZh97J7tpndZddqJJ/e120Ic1Xqhn
ifrZGhQ8WIylfAgx/uYPV30obqGJPA6v2E3SheYZ45+fXP1g3Eu32hX9knjW1YBW3i/q6IEZZqdF
1kT0KQUH0+LjG1mT45iR3wHg3oEjxF++J+7wFO0bT8JLMhwyv61c6cdlJyuIOSzO66yl1oyEMfhE
RhoY5BcxZTcuRQNMIiuch0HXsJBnZGmBqdR+St8mZXbkSFScF/gxnvOoGCZKbah3BC2w/9YEnVmd
uJQAFk6fLu+a6FtxTgSaCNOSsyRsBkZuhEumD5cNiII0i3ciuSJLDcVroN3mN8lV8jjuq9cUFMpy
0B6rrwomL6xbC2O8rTsdJ4gDCPKIv6Rlvz2LxXmWQlkgXCNjieN7cjdfrejETmEVGpBIWP0F1MdO
tit2YrpOgfe0ONeij11kAt6PxKJSRsdQ45tVKg4ZlLqtXH/WO+Pu8k6LFmqzR+osHC7jsqLzjIjJ
/KIe0l0TRj/kfbxHitZ9xdQZwIiYGmnf/yUXykk68Z8cyuYyX4zV9TIhsMzaKgQZKJveHz3JYZQs
9gsEWcPOa8ATlAdqIB3MQ4khFjEnmSizsjnPU0VgDaQM/dkH42l0MgEUsvEYth58V8ispMfLe74N
KlF+F4dP0wdne67aRZQ2Bg4Xw9Rbv7K9FRrX4JD7VfrVrzWQfXqbuMmd7rJmE/stSFIAEWO5Ht60
l2UHKsXC11Zn/QUWRcya9DfkqQ4j//Lv/EsQ+Pt3/oE7huLlUDCJF+PewvQDY1Jpj9YXCxSGuZe9
ijJOdrb/rJt9mOMOhLKWdJGZHIeMg8h4T1nJRdzyFy6L++CKhKFOucGy5MMEDq5x31xbj2yAo75B
mz0UBZibBM/Wx+fm4cVJV1CtYcMkE2AVs9c5TSjFDmjhcdt0QPDwnhNgb7UDRCRvAY/babfaXtqn
LzF1hIql7EW7tMncW2RJdZxKLGRiQKF0N/1MvBSECJgf+S4DkypKdrefvo9vyv5+dtSLCMmYkmLt
uv4YS9RfjNaVNUGz5S/PxYcV7kGaiKxplKGfOj99MML4yIi0GbNSc63eRYHBCMfu2uvioPkyeJb/
rweXe63mdlmmlM3IIHmHxFQezvBWjHvk8n0U3Q/uTUqHFGC05ZQiaUENbTOk12EP3aPLZoT3g3uD
lJJgvFuFQ2TuiQSKxzBIbMSivCu92hXJJgiOCA8nXoYUrFisHBI1nTNqO1ujzjpeX16UyAjnW7Qi
tgaQVyBHiL/iqLi0B8wmVUVR7HYM9vsg8nxFJlTbZQTRDMEE+N0NZTMTjRMhblbBKkyhAMbg/UIP
s51JfpjlbhlyuWghDJcBJLMn+2h9Phrh9Jzs6T7fZbeACXSejWIyJLliCEqJTozgYPJY2z7NCkjR
YtX/jB4zhY1kJwt1q0RmuGtWEymKF8YCvirg+c4Up4zv5fSYIC+Y0e4c6V27CtLlv2SYHzvL3blI
mUtjZndODlsmEFAH1XXpLrcN1D0APMFrsS9vRf5kO77+MMpdwNIi/8EuZ4p2lFfza2oqorhPcGR4
AO0Yacs89ujkFNb0Q+vMGyXHA0j0nTya7lRhfVHWYbBpaYM6E93GvwBcfq+Qh9X2mBtWDdYiWw7G
AYxNe1ZakpBc1q7ocAptcc99aqj5YLP8eQY8uoLGV+6moNsDGYfQQws+HI+CtbJUVoCRwkXonhaj
c7RBEDoK3BiPcjWpVNg6q5LV5m4pcidq95P6dtlVivw/L56gDNSSKAOLWNcAUHxpwtId3tmAKZsM
KsJC5DTZB7gQkvB4V0tSIJ1UnOyBk9E1X8wHxnXf3LXhtBMVGreRyh/RGOG8SJ8u2goFOjbMJ7sn
wmiQW9Ze0bsoVGfUkSeX+Aj8vVj1DRxL1QVU0ZYcEYL9L1WkjzvAuRa7p0o9skgsQfyveEyZqPkK
mmd0c4AfF8zWCZfN+RQKsq04ZSxD0m4N0l392Dmpn4ddMB5ZhrEebFc5ZDv5aCE03QtHUgXf2ODS
TBtzEFnVIuZmi2W4TBt0vtWeYcHFOoqCW8J356QRz4TG5q+KkSF/Gq+Vr01RXe4vEN7f348fwtfs
7D9WWP7a3hXv+UP9gyGWzZtoV14NVwwfuOyaYL5hgoKgFdwR0UihwOHwrD+pNVVyy67qZAJETDFg
UAoCJ8Gja7BfcBbA97qVDKmJYBDif7vI/tWrD5b0bmlPsg2RM+UuSxdH4H+2ayAfG8tFMzlimUFK
wKG2QtwDDJ6Ks75BL052qwn4c4YFz72yBkZFfRWR+4n2k0sk1nUZoyxhcIpFc9b4urFFVTrRtTc4
/zN2AEO3DK4G0eAToihH1ZrB46BBcRA+fqIFcU6mI2XaTayPQ69GVLGY3gRu3oFRvKuOehyOIv8q
iIB5cp82aaXKtlnhDDCGVN0nDapWt4b9LjgkgoXxDbihSFqjwNBVsCCplioQ/2tv6rd3QCb88Wd/
L2ZCEDgVvh0Xt6XZljECpmbO9m2J+G9MvV7Ixy84/HzjzYbqGe0z5JJyyHSLGF5TRY9h7J3iqN9O
Hn1ogv562olGZP8Cnf9963hinzmfEilNcFLS5/z7GICu111+ITzDD6BBf4yCJSD33RUJV+Lkd4Wf
3YvQo6I0nu/EkRwqkk0NXxN/7yGSUrBKWAC49csUpvfGnjE1rX57rwalp74lsThUFLxSfEdukVtw
TiQ4vJ3fQfA+UKD9uYYTZKL+G0SMKNAyOW9jkExv8SijYX5rHJrDfCwxBg11L2RP6O8EIjIzgSs3
Oc8DZs+OxIwO08rrfafStzkdvSVVd+WyuJYyhpgd3qtG/nb5qorMci5IylWrp2w4kmWH2i4PmZRk
CZ6ty2ZE77HJfsfZSzUqy6RbTKwZzyBwFQysmfiQhLpmdHjgbfFBsu0zlIX6pd6hvxvKj2I1N5F7
57t1tUZzU2XFPhmlRRShAhPxFMg3mJBz0zsihqy/9Ox+X1u+ZxfrVZ/oEx5Lxj7d35kvGLZ9IKXz
PruonYPDXKMupHJdcf9aYzWTC3E737KTgZeHvBhcMBvXYs06JshVYHNReXDXK6iBH3Uvvu9O0O/S
o+CwI27/bAQnopof0l4DClpwCrbnUT/Ce76jh7ZJNVYaflTvLb+aBRkSHFn7LfOibzrrJRrH7pGx
IYsSanaKL20GFyfNY1MPs4rvkJcLplbUIRjBTGSnMXR21tJRZHoN5kfRakWfgAuV5KGpO61DWJ3t
o7D0mbg9ObBZMXGfRPDgWpyz6tZhpJRV563l1iwbF6KFgsBPEDrwTb+mmWRJYsWzxOzdMjP9lUB0
c37JikGQcmqnKazzz2WoiqYCo6ZYUCdWIQDw2VkorMRZIJsO4ykyDId09MVK1eUxJbX6LenI4NW6
XXuLlOWuXDVkcTISWbd2IqlBVlZmmOqt5bCpCg8CndV9mUc/VonMnhZhuiMel9BazNeRJvSbWqwl
GrJ2MfjKOFzLTSx50yJ9I0P53MjLgebKnRFJnm60V6ayXK2RFgxVpR6GtL2ulxymFMmp4/Y2sY3O
L/TpOEjStxGtuyCVJ+q0Y1q68OGmEwPTiapYfYhpcpt2ibdWPZrpSeea+F+dwiRBhck7V1m7wWvz
YQfGUMlZl/S10uorWZkfVaXy9ZzuQEi7T2UjczRSHBpba505SsJuzYJsynckiV9MrbxSiBLYCQFx
ErHDxMigPEvlgHTTbo7rnV3mobnUqwOe50Cm9AAhkkeoc+ybVQvAznooJDAVrq0n0SakdnpXrmDO
U7SDVOQhHbJ9BpzhZHQ3Sd6Y3ir3rdPETAOj73dFZL/onQ3mu9p4ysbhhhiRm9TTT3x2ABV67TZL
C+TtbfnNTJrZt4n83hvaAbrG1NXW4oCvPweUVD8zZTVcW1swKNHlD+kyNMA4UePF7PRo10mooKp1
2CWYI6n0DO9lYdne1Opf1rW8plG0n6p5X5taOKdWFM4WJKalxtoNhFzPGuanrO5+nkbzjqqxiZMU
9/6Y4rldiplBp0GvWZL2XmolnJVMcRWrb5/GJQ9GsCw6kPehmAiSR8euDPAdVtnDOEuz05nm6jTr
2nvVOuBoFP17YtmmZ3VK5lVFD005W2lDU5fIMdJxvJdFhbR9LmVePdtdaBOMktFeaW+LUl3dyYKY
T6nkKByngx2QDHMcZRxjiVUTQcc4B1vJSquffYFBqlWSjoacH2ZlgJ5bPQbg0HihpPDHaDqWJUjK
lXzfat0zgXCJFxPTuiuGwZXkBgJMyTXO65XRzyGqWA9LasWLM+jR2LqNbcvPBFqSg1ckq37bjhZR
A1Inq+pAfEh9nmKqmaE50tHJKwixVtPSOv3Y7JvKPFIF1KytiQeXqF4mxwH0zyRPnazFqdLssZ2k
0Rm77rqotcbNpzYJM9o3Tq4Mk9dgHAzUTctrl5fEU8fhsStzEKqpJsoUMowQ2/5uJbMGPTXZfK3k
8t1eh0dMZmjA5eVx7ZQT3tt8SjX067uwrlPblaVCcfXUJk6dQn6CLPRaLsf4EFeN5cwWEr5M35PZ
3k/5SFGiiBtICkstylFI5m8jc8kcs+m/o0Yr+4UyLIC797Uzm0nmAe4/XVsqRGrHRQWxDApaN8hN
0JmR7S92roIiHvzj+8wwcr/JbNPtp4n4U5fVN3qiW7txLb9WZpS7wxAnj0bbXy3LYDoTBCH38Qgp
B63vq4OSj/d9oQXQen6Y6HKjlNF0X+Vmu4+BDPTTViNu3JDeLSrroJlxmGnJD7Wo9KupXZ7JGn8Z
IEbnXQ7x/mjV/+O1Ma4uG5hWx2zVZ68tUWphZL2rwnh5BQ3mP2T/uYtitSwF3RBOe8zT+aKhh22z
pqyrhqEQS+ZjrKXG5NhkDlXYe7OngsPA097SUGMoM3gNd829yC9NwWvI55tsrZqugi5ONgzNkrlw
Vtf7MSWTWoXErJQQFZHSAZ2KdCibeQgu7yufc3Km+IEqDco4RRorGJY2E93vZ3Aq28jDHEuaQlka
b+MqfbhscXNLz1Z3KtqfBesWUfQmHxJwOO9SZDzPA7qLqJdfrbvoqv6VUQjqhajP+wKzfLzEr1T9
fIDkxKRRmi9VaPY1hkKVJEjk5aWh2pumg2/Mxsz4VB9JkX3RaX/U20lQTfsj5eN/gPb5BzR1mpnm
gnVPLohBIsd4ztAvVsLqkTy3BzH4gI+peHtcnGOnZqMBVNSEMV7DNb5bZBUM3VclESxMZIcLRNsq
7UcIOlXh2qiNbw/9tS61ILG3i4NKu1VwN4THh3MEVCFjjDG2Ejdy8htooPvxoXdQdAWVs+xNX8TA
rD8K6PxOctkznWQbHeQM9xGDOoDq3BtuugNsH8yvmGTxWgOeIPNtr0ZLXozN5KNv3jqXRJeY2NPo
knWhWkHJMK7dtVoE3lXgcPjRqi4neBAqdlSilyQN5+l1FDGjCU7JaY/Pbr2CeKfWZDiaxlQOUFo4
mNV6tAh9NCVDEOJvrwYRviXrMoYLuc/VawmgJnKKDSvSXYIo1pkV6zBKot67yA73YRCaGyPJYxqa
+fce4Zo+3VWmKF8RGeHegqWy17lOsW9teduvR8nsjqipCPTYto/Y7x3jKxdFko1RN+ZdOMoQZW87
dIGsXiAbsLWQ87SL/f3sANRrNlW1Cf9r2GWgrP0e4eRjpQqa21vv2bkVzjuo2top05pXYWlFSupY
urTcgQB+xmR01N8Pc2TeGVIl6tr/AaVkd/TcLHfkFIuWfb02NJwOoHqaPfpjoJ4FxWNv3jVe9r0v
QdMroS4FgslAxNgp2lnuHK4mYPeRgdAoyQ0wukn6HoKdt7M5iThWRIa4s6goa0xpNNCwxNRC19V3
kfJsLbooQODxCdxm8rjUqk9lfSyxnlE3iLMOCejwciv3W518X4kMcYsOJNdGHGCpT8Yogmz/Ucf7
x/5HqMk91L0W0UwrEPOxse+suMKM3850FeJU+6n1/4vC4VZoggDzd2zLvdSjadlySWFQPsxXjYyH
RfLLK1D4m6yM6V8OhPhqFb867h4aTVqnMoGxbAHyVjKPbUJe1LnFJHgdfe1y9bUx7PCyzW3nb+tE
lxVdhgjY57ufUTOxc2qVoUGPMphaVpazoUGki+L1bUf2YYi7/nFjRq09whAlv+wKqmciePofRUa2
fZr+YYG76S2xLKsoo5JFcYuDYgbqygZ1h5v0MJegb1qBLhltf9oVIoKWzXN5bpq757IhdZg7NcpQ
SZ9qCDbjwnsr9AnAt3YYXyfZEe3m1n0/N8jd91oa+37tsJs5/TWSfYZalkZeLh+Nv4TFvzeURyPN
JiXwzTCi6L9m7S7p742pDEBvFLRp4UvqI41bt53ioInnwCoy19S/XP4Jm4eGqJZlQ5bdsk+/8Oxl
yrpqaoFKQkLSaK42VH4dzaKolWUXfNFRO7PBXXFLHiZVLrHK+Z3J0xdeDjaQE526+RPTpoIIaPuo
nJnjLpxGzSHtE7sM9VALdMAQ98sdm2lTvkOsCzU80fK2nMr58rh71w1VGjEyyJAW08NK50OTl7c1
Y99ZZfNr5mYFcFeS5dEIog1SfqMmGrSr0TKIB79cAemzjQrzaPGTYsvZ/vLn3TzFZ3vB3Vg5X+Ie
70cZSuCta2pvbl5avRB4uG2/cGaFu5xVKpdrap52nJYYm1Sf/qFVLl50xw5lJlaSeoVrdaKtF51e
7pLq5VAPSQzDk1s9Tz4qvBQzVG6NmgFKFIqN6Ulpr4vSsE2P/rFcPpwfiRrPi4pNzYBGQ5JXo2wl
K2AmlyTv8udjn+fCzTl1js9up5xK+kLZxuYJtFckJ+qA5DW+q1ERVn0vujiC3eSZEepMoXYRw71j
QBucDHWgoKuWuvlVhWmU/loS06NsWoQ4gAGpelMGe+nnt1GJUtJluVQiuVy/miloO5vcwbibqyyu
4lqpUwI+jJLb5V3dvBSmRqBJoMm2wu9qYS5dbpYpDevoe1QcLfW9mYTCZOyn//Hpzowwp3j26TTF
GrOoh5HkanFLKC3sGswc9E66t0OCTRVq5ZwS1UsWuc00+qzUMiWhIW0XN9U0NAuGe3Vtb1pdO6ik
qoM+oz9VkhwToj53irZrRlZjl+JjYkzftCYvnIVOoPEtxgNItP067/zLO7/9vT92nv39bFMqoo3F
OGFTVnxsfYAC5ih0xyIbnPs30AfKbQvbAKDR4kAgmDgNqIsQTpYeaxJab4D6iTAGoiPFvQFKu5RS
UsFoND5J009NGx0lFaXD2+HC2ZnivPk41NKix9i+4qoF5wa2kE3G506OO1ruWxunSpRfbfq6M5Oc
a4fWXZ7IKMKGpXGcQNFWRa+kf13p9//bweAcuVnXdTImWBkqsu5K7ifz/rKBPwADp9j1YyH8UJcJ
HiaJtnBuvWcXyG0SV51xMMqw05x3TI6C68NNWohaxRCj9ISa1YJTeQIVnJ38IkuSdDZwQHpPT9zK
cNiAwon+f3TAbCh7qKHdCUMhgRPilSVKw1R11cK2DkAmAFakQ1bdl8CxXqN0p7kRhmVzX4RIER1T
fvBL7+ZEzS2cmQyur1JDUOre2m7vp/ZeOwFfRbH6pkVL11WU1pEWE427GJigs/pJzWmo1+ClIWxm
j+mjZMlpxMvSXflFVFPfuhgWWHCILFs2gUbaZ1dWwlOSNKEogPXLjV5mz5XSXuW09Rqz/iY4u1th
wLktzrtkeTUqMy2xPEjIh6oPBPP1aIGHCmRe4HZnQ//DjxncEf6AV1Pgs/+YBWE359w6t7ltoxYT
IbBuKnCnhktwUd6hXuHJP9ghyhZ80wGtdk+w6q3De26Xcz11rUCOtoJd4CCUoPShQBfHbiKfEk1E
d0zfU5xoivaa80QQnFvtZSpomD4zKFXhDYbLyhIYjpUHh0kod2CydMC4p4hTF8GS+XxQrRR5zVEO
CdfxCwvBiveTOEPtZOt+qRz0VoVDTFsvF2Ig9L5NVVPRLv98joH7jaOYggW6lL4MVQk6+e9WK0Dh
b97PcyPcpyylZU1pmdHQqN0o1Lx/PqWq4VOyAQugQKaj8FOKVsZ9Sbsq7dViK0vl13lKndx41iPR
yi4bsXnaY1Tg83bQsLIMbMtoNWGQA06HsSWCVMyEe90ZwSKhlCXyeVsPyseW2jKrq50/KG1sF20C
w2PxFKtXuvxw+fpt+bfzf5+LXwfJBiYXQIyQysaXAkZoIn3TDOVQWMnoXrYlOB+2zO7F2WIyDTQw
lMDY6XyUflf956ozDvT/XPVSFLNtdtPOl8i2+Myq1SW12U24bXMwA3Tr5jaGZxlnkxp7Bi6bQcB0
ICpBbrrTc6vsRJ1ZTXV0vTUVH05f3M50sn28G0YAJhPvPUN04q8+RYVEGMhtrdZQLc00iWHKBgaz
P9udxqIl9YwHa7TRyQN/qJO//oQoa4VcOQY3VeKLPPjG3YBFU1UUA8SkCs/MAfRAWholLA7z4Pbz
c2SXXlQJ2jdbac8nK9zjaNVUHvQBXzEC0Mj9uno1+Llx/0w/BsSqwwio5ajeQp0TLLalorMrWiW3
r02HecISGMEQlPZMuzjCpB1AKjs2OQyoGubt3AUNA1d0fEV2OZ/aaiZQG7QCvHSAJEf8kpOH2hLR
pm68hp82l/Ohoz4p9gKdsHCox2M5Y0P7aKfn8u2kaK5V9b7AEWx4tXN7fPtjVvqlIgo20yigGai6
pAvRaX5g8gslYH8lRL0lrxWtUmSV86WtocvxwiIcdGqdLPuWVyL+zi0PZ2iyrtnABkIOUWVf8/zW
1wNYvnI0yczWX9zI9DC7UR7aF5CWZjtMZab+fzHRzr4OVxH4ZJS7GiA1KqZ4xNdTwIpsuS3yntOA
A4b+WEoMVa4iWE2MF7CpGGnwxPCBzdt5vm7udtRrO+pKjw9KHKSsSe0sfoXAarnJvhg/ZNupqU9c
BJDLLrrpr4Ww6I2A6tMOcJfEwssMdWPsQAK9Yi/eLTeMHsF6BMfi4mnfxeQhW0fpfL3chQEekYza
jO9smY0zKVf9JIscztadPDPBZ7IkMWK5i7GmusCaNKCubwsPRTvqdD/zUHcUjN2BPxVMSLEHXvXL
N3QjLDjfUD6P7Y1k7VbW7IWsnCcR8IijjjRYBoCeYDC+bEuwl3z2isJUiTpRTcMOE2IJcQbjX4DN
Pq2GizukKRpaa4QFSmKQbqbeSGY31UWbtuWqz78YW+jZ5VctiHg2ETZN7nLkLdeR+Sb/z3O1SNM+
rYXzMLqkk0RRcSwgavMVrLaMfjJ96jwEUKWbHUT0FX/ws8GeKdvg8FV0VHDBNPJ5US342YY6KyBL
rhymgTrp/N1KC1dqgFRmTP+Q5MiqPKhLy7t8LDbO/yfD3G4OyoQLPcPwoFaOWZG9bo1o5n5fgBmv
FFH79o85erZOTUP4ohmGbgKZ+HmdfW9nGtpwNLSj19r8JaWvenO1JreF/s1onmLypraPSyISA9k4
+5+scq67m2mMQgeOzBg/R+1hKURv3tYuIizTcT8VqPPy9Yu6sTtdy40u7CZANJa3lWA40kr8YdX3
Oea+//dvdm6NW449yjpiJL0L5aYFxvh16a8BScm11FmzH5dNbX6wc1vckzNEgLgTswGs8xqjycG8
q/0lRQuK8fyIgrANd2ie2+Lel6qzB0p1HI5YhiskN0l7py37fhbADDc/FkGWrqnENFUeiVtSuc66
FksagaNZ4l/9CKF3bXaKErSkvYBWaMNbmcaZMS7z67UxkpO6rUKtMtPE6dTKAhh7pb49zlQ09bx1
zs+NcV6kyA1pHAqThmpa+opyW2mt4L3c/ERny+HcxTIPS1XkWA6d9SCBMERv6rtezX1pzbzLR0+0
c5yrUCV77Qnbubm5p7K560Zo+EqCkoNoPdxVmkdaTloGI6VWOUCsMGGcsfvVL6Ih+62MEQdBN1Vb
1RSw1XGxTNtCOWYaYEm9Z6Uwcsyf4ngn/2CcYQQ0IhqwSXp4eQu3z8Nvm3wFrNCTXmtWAzl5cz/E
hrcoueAjbVow0Uu34fdMnacaJKM9mjOQF2Ftg2AzIW46xgJvt/mJPkzwWUyXNZQOFCaG9keVvQ7I
DBsFIx/z++XN2jxvZ3a4vEWj9WRpA+wwtRXVvCrNN7sSQBcF28XTBNa1TBIzhg1LBZRhXZ3UEvXT
tz322To4J9DHumJVbB1KHxb6k4WchHYT6Ele1G6nZ/gvG0Nn0n4o/80za5xZZqs/i8zsWDaBY5Wr
sJAWJ0kwMins2p3ayVwWZhqWysIlVVUJrzYo9YuRDchrQ2XKHqtC+yYro1v2xT6xTUim/lzLwatk
UM0W6ntr234cTQ+xljhDKbtGShza29dzhzpNqZa7aFScMavcpvufhRFYoIOagcqCAhnNce7dTMe8
GRACVSHqmIMf/dJ9xsIof8E1YZQe8Rdhe4qdT35nzi1yr2eKUrtmrCpc8/8j7Tt7G0eabn8RAebw
lVmSJQc5zhdixvYw58xff09777uWWlz1s7PAzmIAAVPs7kpdXXVOmn8EheZkTeuq/c2iqcBLXw6T
BsNRw5/ZDBalXGA4grVK3NmCKf/Gj22ENg4seLS4W8NULWD8x/eB/Y6R/9/zkUyTDm/XLZb8kxcr
1jF9yYsqeoZUKkJEgZpESibV6HYkY/akC0p1U+ZQ+Krr1k7kUEFi0aVYyGsFZ9ni/c3ovT77nWNc
KQSoepcd9OSm4F9FTEMtKUAGyh+jhinK/g/aV/BA/L1aSqMaUVD6qOIrz0jwbBPV9VNfNQvmMY27
Xs8fo0bMGJ53rRn5TCSlUhpmtVJFwcLzNrorgaxXypI1tgNeUEJTQH9ypEYoh8RmiA4EqcjNInqU
Bh7DhImJ59lNoH40PYMJbW2G4uyjKEWbGrVAkG07L5VKZ+IFu1B+jmhrCcbxkM3RQywD66KVvMQ4
DGpuhqTdVsE0f33oEGNTwCb3mELVUtHKAc1UMoGaL0Awvkz/+6BoVJGsyvgiHHBQwBCQ3jpbcJfb
AgAc8Tb/TB10WvLo7SRAWLEt3vAub+d/VJ8+3SQaaCTja14aNFij6Amu/pxuBz+15ndCDJ6iCj+/
sNwPUYUrtkhDjlRBkIfLAIH50EP5h50QiU4lZhZ++KlGN+q/pmmht5mKc5j31cAIqsLhNO4iPxlx
YJbDoeVZVrAWs0/sjgYUWYKym+V+qTxeTvdSIW/mamJlh2u5x6kMypOhtN9wUQsZC3hca4zKph0I
oIPH6/5y3UefaCblyJowTwU0a5de9Y7h+1w1Y9CaBmAMweDo774F8XRus0Ga1xI4DZO2hipKmqTS
tQ20pI1kkAbus3wL5u0QHPn40KGX9Prq1vdQ1yQkBwIoU6n8jQvULigaofKEGe5nESpMA6oB8l5x
YsW69RV9i6IudVzWjRxqARWaYvOHYcB0ml2oHoYrDaACEhvrUrPVTb56ZQ/j/cMhfgun9F6JliGc
AD3qoSIdmotsWFKIca5uuYmj5a6u+bcia926uufl+KXp3hb1t978CozkNuRlFsPVunF8fwz5/STl
45u0CaYMO8F3lTsuGmZ+R0bOvLZgTK7KiiTpuqhe9DVmXTbr+ILKq1pncWdHskv0avyqQW+FruAt
hhGjGRNzrAe3lUM+E0strconLex6iK07zOYVuBOE79z4JFe1dV1xWYIo4x/GqZ/KAoLSMPnsNRDK
YcZ+kbPDiG6766JWjksX8GgiGxoIpwyVshFjUiVOniBqyYrHSsUgWLUwjmtNBOZcJUy0ayLyUSpN
qVuADoS5gvOo4pdqVl+5WnGur2ItBdBPZVB5CdeMyyzNMiAVgJqXvfFPBCYmdeYfhGCmdRfrRgXu
myf6IFf8uC57rSEesnXNUAx0R6HV9lzjCbqbrA56hbbBakNACAdT2RPY7dgObRagFtksKqqeCSOq
c2JeUVfrOkCHOy/PgY2B0rrEgb+X4wCkJ1hcVLnXF7cSxHUk0ihQGCKe1+gOYj1KRj6eOVhzWYyT
XcaiYktGGXiBLhe2PIc5sCz1BagiXbt412WvWQFeWcmjOppnDIlK64ISLBMFSCU9vvpU5hBIvIKt
daU1Kize9FUN/ZZEY0W3ehWEeS13aFacpJuo5ozbeJQkhlWz9pJ8xcnRNZKcS1IOKTnGr+Lw0KJd
EITBVjj3flnnFmYHGWZBNO9CWU5Oj9JMpVHDutaj2pvm3iuN4r6oxS03R+/XD2rVH59qCaWUSiDx
hY7HZU9tYqvWDkYXmrlWO9P8Ho7ons2AsFYkVli6S1W+c4CpT7t4F8Q/O65iLHnt3eRMYylvI8pT
Xs0S1rwIk5cJD4n2WgJvbolsDMmboXQXV62Zq6yccOXmeSaWckCCNmZcqWILFnVwihgTElyPKkLv
19OdhnuQEk2mGj8yNn5lnPFMKmUiaqYFAZiCoVLBsI1bYILJoSlWD5PW3SR17ANjyGym2dHblz+S
rKgqpppkEU0o58qcqlJTGMrSoSM7tor6aQESi9QrHoq0h67urLLWPIEDh0TyfF3yuldA3QC1BXh8
OmDN3dAEIUqA3tS9ZuhJidLtkuJg+9/X5awrNR4D/k8QldLpslGohR7X3nzfO8qrhqSCtCkmwLrs
ME8BHBYTKElxyuwIXbXaE8FUOidXTTCA2KH2KkF2oulT4kZbrFiNNSwplDeKeZ1TawlSpARguRPc
Dy/bFUzz+jayjotyQXMeqXAKEAMYxvuyzPySH+Ec6vytlwT3v8ki33LiYFU8DiT1QKyhbME0Myq1
uu00DT27QJSzohk4/dcFMuIGzbjCLxLAiyZEKCQ4fqJUm1RidbavH9N3EKQQjlVJBdaqlNZeJ38m
AHeal9qqlD8KTd8BkG47kMC/G2lAZPIE1LLm9sfcb6QEFZvhCEYms/6DNxYE9e9FUaYljFmwGCr2
rRlrexB+lsGtgVcC1RCc6we0rn3fgihTauQEtyEB62qNGe/0AGccUGkPFrMfPq5LWs3LTpZEmZOW
S3MeytDzZsTgSF8Pk5U3lVP1+qaLRldueIZAhu5JlGFVoRHMS4g91ME5kS93ee9fXxFLAGVNcxo1
4RJBQJLgMrWkzsJ9/jcJVKhW+ELqZpLgJdWbNoUmb4h/5H2+z5+OymE2GIKO80/H+hXILp6qx6hH
zTfNyEqCLg1VlNDAwKsais+GLFOqNjQ8Ir8w9QjFTj43Vj/fJUJuXd+xlXsOpODSaxhkphhTfecu
TtH6FGVnofeG1+yj3y6uhjK3+pszMzt0AMFMuPQIYaCx0VLM9rFuwCujqOfyqQ2twx7TEiHk88Vh
6F+G5YDKTVrvqilxAQJnztWNgNn4KXwM9GcFs6LtUtv8dFdwD9d3ggg6T23PP4TKfEIhqKUp5lF5
T9vduMRvcjffTQYGGNTaElJcVXKdoUwMkTTYvNTWkxpWEDmmKHzLWmemSmenA+Z+ph/Iqs35DyIa
CmToHtHQ16gLKj09oGaTDOQjbDdXoIefb/1YwbRvMVvLVB+vb+ia/iKn0dBjjzc0gb7pcQrmmHmu
6D3RyEMzEwMnyerBlDrWtMKKIEVGeUbGWA8uzPQDsQiGsqKU68EbErD4Vi+BsUFvFeOsLh2/eCqE
fiIegQShV3ExeHoSmFXwlI/AnhHbrQGYxev7tqIVZ5Ioi1TBXc83xTR4nX67lHhOTB8X3rDnEWrY
xuY8stBZvzqiKNU/k0jZIMAGF2mohgE9nyJm3Vo3X5B8OJxk1QfttXYI3Zzkc07g41F8/uBfl9YV
pd9g2yTvjGiRZezAyoGq2G0A52FM63LKWM6bCUxk2eDFA1CSG/1Y8ZwvZ4l/faNXjhSVYl5RJRiC
DFU9d33D3I5q2EOMxjdmtQhm2/fOEGmbOX28LunyLofXw29JdJOENHIcN6PpHOXpvTQeuPZOTkQ8
G4VmGG0a/LUbDee6SMbiaHKUpO1QMy1wpgPuFhonwzBeB1T9q4jFi8KSRH4/SZIHtVgAQgN91aVw
k06bDOijgtijT5rRSLO6izKvawKPZhAMQJ0LysdQrDDhMniwRCvD/SWJfgkA1tceAvAgD23vtLXA
MPuV2z+O7kQoSWpOVpfGWg8ABhxdo8cveqrYjSJssvGIR39XLkM7KAK36kY3FcWP6ye48jR6LpqY
yYnoAjAT2qwSM1D7z7BdHnMwWJmoSbpqI/pKWD7GgorXKICsolb/qUaVasfL4obZdC/PAYEgcjBj
abeZylCuNQM93RTqyCsu7xbsCvG4zT3acnbKJD/WgAZg7f6KLzzbfcoXgpYvq+qWGA487xCPP5dS
7sxqzD4zNXZ4AHIsgvIeSe3NJMaHStQMjMenaB7kWkfNYz+N21cgJXpzUrwKrcbYhlXNP9ENym/W
YvT//VSQHcsHEPQi4YxNTXWvKwJrtyk/VSe8XEgAYPWQLszmOAd4esLbdDvGDOK+laGHM42jE5K+
kxV9wMS/RyhGAQ9bucGdeCQzlFxm1kd2OyZjaRq1g3zSLsGAURVvLj61fidqT0Fw/592j4bbF7Qw
TPVqHLxKqlDOmqq9ok+bvK0ZYG4MZaBh6dpOE7ogg8NtG+RxDVAZOEAhV4MptqzHQeJzqHh9ahV0
d+mgGSGwlHsErlDxm9yJMKh9fdNYEsRz1xPLkVDLNc5lCiNfiTHDHP9r+i6UEc9WQbnzUK7Fuahx
MMqtjhHTzC4tvTJDtFE4iV+B84xJiM7QNhpMveH6jBfnBg61w0t+LfJeKgNnn4+fr+8eSw75/cRx
J4CO1DQeqgA0RAeAy+hSqtrHumep3D/Yq6bJEo+J74vMN5HVVh0iHJMioAOMewVmiSWhReY33qUf
CUwrixJ4fWV/C6SbC+uxLlLOwJkBVNou+Hsw4YI74E+2T5FVPCHq0BC6gV9digIApjimHCjPKgpt
Q9FbyfgnfuFECrHnk0Nqwl7QjQ5S0uUpkWIrSN+mnMUytGpH30IkSkiwFEuEu+PgFTpYkUe8WHCs
itTqkZyIoEJklBpB2CQQEaArspTknTjKzlDKDPe20qEGcwWqtMIbwN7U6K7IKFbJiyhuWeO2fl5s
pTCT28DG4TiVgUaj1P0TMNlzkdTSuBAImVGOpZWV4CPh2yzN/HTdVFdgRiADqgZ+BWQ0Al39j5QR
tPcKgmv8rHqzg74uT71rRwc1sMGcM9gR1mbraPLCgieLVY1dT/JO5FO+IlikhatUWNTkCu7wyMEv
YRa2+gXcc1sRt2g2BBAXekj7X6x2qnXvgS5xUTT4r+aZcwsY5oZLUfVAGDlGd5JdHUPRVW/k9/BD
30VO8oRLJ2OzV3X1WyI9CZfMUVzOBWyuKDF62x7Gp2Jw08o1nGk7OcNhSkFD6/QvC0N5V28OJ3Ip
RVKAZV20IonNQwXJUnunEoh6YOS/5AJI28V0r4YAQhtYqZtI/uWLUH0imUpw9Dyp6qZYcDnK0FFS
D60jcjyAeYw7OQpA4mgsvtgsD4I29Zsg617mFgEwDqZ7cYDCCb3kA4kTHZhJV5t54QBWEGiiaE/y
Zt41OtGcxD0nIivsxfogAXzfXJRhH088a4iROKqzdSho5uDR+MQDc4LY/7muSGk1xCHXIYsKFtuY
gSICkDNurF9SEYQd19Xkwmmey6JfAjMMywgchz3L0H5RgyBBShnpzaXVQcTXOyMu/oKh0CIKZdQD
o2oHD+whfiNaC28q4BaozO535Ks+IViP7QCBxzIUK325vr4LbaSEU8lVJTVTN3MQvkwvPcy+39Za
5If8c8V72fCLV0L3usALs6MEUplWB+olY5whMJN+T1xvdum+VhfrupDLrpVzKXQP3qj0bdzWPML2
M8HUqK1pxzmxNbuSk/1gwVxdjiBQ0ogSnYTvYBgENeKMzpteZ6ewIzf4kMEdjZvES+0zVramkCfa
Qr+MTBrA57RUGLxwiq24+ZUHN0b6qkx3evDS4JlBQq+jdqtxrTW1nKnqwAJmqMylr6aWS/mRKm2W
upZBHZFsus2MNg/EXukwNLiaoS0ZaKq4b3xcX/aK1iD7MmSQWGgagYA73+FMAASo9FXxNMJt3RqO
GPemFMaMqg75csqznIkh1nJykNzYG7kw4nrfBfsO12dAD5sqd9tOiQmqbtDO/NtpOXTxo3MMFH3o
rIIro+QJ3Fy0ughP1lXYNgHYE5oEaDbGVVqidQav/DowOxSQf4gixm7pA6uVpS0V8KsRNucG2AiS
W7ktQHBTp3/Kvd7DA+wO+OK25inA449vgQXlql/kxd0TUikruu/AHwoQTuf6sbI+jFo/l2WYUo3x
YWLf2IXR2GNQMPzNhbZSi6eL5QDBVEPQWYPYdlP/FLBkXO02sq14giN8omb2b10PLY/qHYliQJrL
KfgQxy8iVmB32OmeuIPa5WyFkUzQdkELo9w3N5RBIAbYQGk2MPI0OMv0sw0kxjEx95By2pEQNXGe
yZrbgP9ZtCS7nswAeJS9Pdvdj/TIKroz9MIgv5/YYcQFdZQQBtYJwGSVfK8UT9cV7yu7O7V0euPI
xp5IGDO14xIFWkFOadhIu9Gb/GEDr+kT0szQz7e5h+d7R3CybeiSV0cQMNrg33MI6nB8KzKMlHY9
9AdRtzOMsoIJAaQyrppu03kAoEBhKmFo1skz2I6WsrCv78DFHYoWSGVRS8ijRElIF4P9dBOb1S0B
LyqBwe8cfqZoi2fdLuhMg5ZHOSEwMTR4mIO8YgGLVPQkp53ZkJER/rVPj2PnT7HGsMWvFpVrp0z5
lzzVa1UuQGwo3fbPP6TNbje41Ua1Fj/2BDPBO5ZFwP6iX/km8+edrgHYo7MmBwgYbBClq7aK8VH+
XOWiJij6uQHDdpI0valnpCOpzLdxyb8zjpaY4z8uG5IoFxQAcY/rObig2VJBRauDwdjT7dkFobbH
owDksuyVtTTKDamtmJZxhrOt9VexQzNKV1thwpiEuuoUsCrKCcEHZTHe58ESCgCWOPkhSKxQQT7z
2r5Rbkcp5QBkWVgG71Wb/lAduxfdbhH+/GRb/8p/MY6JtWuUDzKSMuNAvKa7uQYKZkm1hmWy9CxC
ziGNDh/HmNasAqsQxjtd6Q9ji4ZDLd6p9exMI0jx0obVUXKBuHNmpNhjygvFhpTx8PTELSaPAXiz
rGZD0uf6U3/jj4uV3k179SV5UF2Q3jvX94N1vpRDCgRwKagxZEvTUZ3vGzzbXRdwPYxhdZQLatG9
pLVaBJ5t5OmSDRTMct/4JIgh0qRm5bHYmZkSKQc0TFloFAWOmFBXVY+CTaCThAMIoZ3ETP79TYQ6
v68XxJOwFigV2EXIHhKidNECO9hL5wtb/ob3Ocbgw8Udi5ZFeZlWq5SCn2EtyYaQKuReDG43w/uL
SZV1dhe9QbQ0ysWAgjmaQh3es7ghIJBNYUZHAoE7OJrV7oeduOmcfpPbY2vNnRk4PavXk3WWX7+f
7G0d9xlo5L68Q7FR3Hy77AZfceKNsi223B2rvC2u2oMINdUUDF+IdHvMuETxkAtg9uY9TFRvi030
Ee/GveBLNgEUBS/vPW+3RxWsxRNARVOX2zQe8267GktOvoKymSnOASQ/QKNkr3qs7wm+emYCgfij
+5oAYSFTrmvViTzKYriqRB8tWTWphqT3E/CptXsCSZU4haUxdHjVA/8t7C/G25MjjfLe4MY501xF
e5jzzBSUN255ZXgd4jMvosqJEMpOBAQtkEViRcEPvIfv6m0JzTEOoUegMFQX7JIpEGFZB8eSStlL
w8VgeSXWKRY7PQ6dBiCmsZKYmDhjbOJF2frLNE8WSAVmuUtTYLQil+4t7OGQW/PTcMPvUWOsfhED
jXQ7fUMl0G2P8S0r9bgon9HSqaDdVRPXVgEUNAMYZuEKvzq/c8gf2SUqati811iFxXJ/LNWhgneW
cKMojmCRjma3jEKz5H6WPeN2d1FYotdGheMsKqd5krC2nrtBX6Sp9Ru1fIXbNYsKdtHiUjKnppo+
lTrL4V73PhJPReMh4gOdW1QNo1f4kxuoF8eseMzSUcq3yGjW00IJOopK9J741NZLfdTP7AYAmMK2
3EQ5gjJLY1grozzMkvZTHInY1EF7D+WPXt4wDJ4Y9BWDp4MwF4HFUSlx61D5yeLGySqyPa/tdPhN
PB4Kye+peQfspzMVLK5AljF8KdSJQ8siNGgkFXxN61QbACaS+Xtw2WxGjDyPG84r7Qq20PqsJpyL
1iRKU7/c+olgI02DskKQhtvWty1ejWKvcSK/8ViN24wAIdFhOJzQU5oQd5rdJHgpWnzV7t30sQMO
ZGizclLmuijvEmp9pSsJlMWogR0+jtYivhsDOJoLME1H5jgd+VnEqIz8fF2JGO7la37nZD+5YVTB
nA33ImatKY63LQblC41Rc1ivghDMFgnTsZpKI4rI0hwLbYe9xLpc+TAS/HsXw3QW51ROEpnNZgY9
l+G0AIWcHFCq1MfMww35JwGmDV2mFpGgdGk5399D+buijScubLHbwVjfjpM/gZgixwvo2xwAqZ57
nLLjIKCLBUx6rfLz+o6vF0RONoPyeE1ZcuCxQhirneVVAlZ9uQ8+lD3vFg4hIBJ3LPLDdff3vVrK
/Ul6Xi5jhAttbrSW0YS+1utW3WgfQty+MxZHPv7azlJOr1XEauCnL8cguIIdO/IWED12boVefDM4
xu/CQR+jheml64IZcmlwEFVsxi6Y4BdKsXTyKLBl6TlewA8YHAwWxdy6zfy9nxcgIH0x5R1x7Hmm
grAXwMaLYWYZaytJnebKVtLQHzVohxZZaJCXb2Nf+0V4eYz7zOd3rOLueqD6Xg+VV7WNOuQoD2hu
Pf6Y049QTK3rh8PaMNq5tUINEDDcqUpxLy0PwfKiygzwwX9w19+LoPIkJeWXIFFwA1ZuR3Q0LL7m
pBsCGg4Hwiy+s3aM8h+Kmmtdy8OEc1TYksDRCxZ4AWvLKCchGI0SDHiMclGzjPFoEU+FlQOP4vrB
/MPd73vXKNcgKrWQKCQzSr6yomHXHiQ/uMNAyCdnSXsgWlmAs/YSRwSotTaapQuSgAMr+rG2k3Ia
g6bVoyQikQElqjVMktUmPePFTSRKfGlNGgEYkCX1Egk2k7Kk6rGhsqduudfsLbivD6AUB3Uopq0l
K/s92tFiTofUBsyzpR3VXQhvfH2/173U90dQhoBZjQEMMNCbdsL7UHAjxg9qARSMvgawGguC9mL2
9q9c6VsaZRJGPI5T+5VTHNvn7C7DdX4wgTi/UbwJtxb0ndyyboPrxQvxWyZlGb2GfnuthhnO2xo0
u9oONWFc5JGbPuASYbJC2z8E0295lJ1UTS8naA6G2ZvZRt8vbnGXbmOv+K2a+qtiodTmXT/CrzaJ
a4pEmUycyl0+V3Bm+n4qTRVaFB6M42SHO8nPLbyVD+bUmNlheNbfyXPO/8BIt56+fC+aspdi1DIl
JBdhAuaP6hsyCMN61zwkEC6ztLh+y/hbGA3rEOkJptILRId2HO+NJTly6fIgN4JgLf2yF0BTZ4p8
8ir3aWMbqegEUfByfcvX85fvL6AKG6McLPqcVLqL2Q7gU2Z2nDxp8VEG7OB1QReDeZTFyGTjT7Jh
VV/0OiWSOjxhf8GJ+vF9ZAMKyBuA4tRZzT7bs5wCOa0rCkXPPMalnJaBiJRJ9khhIfV6V3ZFn2Wa
q05WAkqVBnwVAfj+52vT+aVstbbWXD4X4W1ac4xZcFtrtxgDLYVoNhCAXQpoqnMZoypWvBSSPB9a
oUi7SsPshrjL64+G/0TObWdKBV4xFnouSy7dYxfWsqxXJFrKAI4q3MHv3exB9NndmSth+XSB9Ih3
hNLsGHEwfq0HZGFZ+nHyUwpZ9IBrRegzMZQeGmkcNKAsR37xe7pNNoQJRTC1l/6TT0z5tvCXrSiB
jo33tQ+S3miP1+1gdZVgQ8HQEcigL5DFhrqZtNzAdirTy5KEljGLVi0z7kEsIVQsnIeOGzOJ6Ir8
uIw3YeeXzfH6Oi46EWHPBqbcUNoGADzKPJTn6LVeCwRyu03QYW+XB9IkIW5LZ5zNr+6CJ0CHbtqb
4rfmwboRE3mXNKYUXwx7LBjuL+WgDP3sa6hTXYxWatUCK24dAvsIcOLenx/yZ90ZXHkb7goEaDDw
+tFh2mKqaQtGppdpW5hcYy4ej96AzCn2rNfB9WP43iKSN526vFwdujCCy6vk51AazUB/mON//6KK
0TWcgIieIEwcU24BowFplhiQESjZPhS4W2EMGWF5LREwALyloVWbNzRZo9bRdNnQgyNad9PfGV4U
+8mKClO3R7Ammbwt7HlEqT9KPyBVR7sTpsiBSEutLDP6eokwi4siUSWazWPhQsHuwt5SkQGgkcM1
NsPIiFLEUV+okSaCGFaXBAK1fn5ifFJ0bdjPmquHEYCrfg6cigE93grr27xj8e2uxF4COPa3MCrb
CdWEjDT3qEuJrQmkASsaRKsIZECSflw31vUTPBFF7aWeDHoxLzjBySXN9uQ5ON0HPqghTMkBrw5z
Dp+xNnp6qRFwU1hIbw4fS4cuTl+zctmJPbcxFiTkjNUR475yavT8kjCI+syR1XXoiyPcj+VetQnz
dOGE7KSNoSM65WoKzG8m+ghp7bZ3jFcOpMU58rS3GhTjot3sJwcXYy90WdX8VW/yfYY6ZYVRHhZ9
HNS46XeNlQ63BaiS5X5ibSbRumubScUOTdHHiJfI8pwGGyq5hT0MX8hCHW/GN/WmdMs3skbeZ91V
1woNsAhMaiOuwNnQnBQy6ejqiGzRyw/FB8jY3PAmeughM9oynylXikCQpht4GCH/p6vQQddMeS7D
/kj/WHcXbsWN5klOemSlh+s51Ikkak9TgDIWxghJ85Z0paF3EfBMiS8yd3BdR76XRH4/iThClVWx
1mED5catY3T6KZ/g8WOoCHEWFxpCYg2ALQGXSJubNEZdIxbdX0k1nnu8dCM4jcfShgsYga8M40QO
ZWgC1yxcHUJOhOaE5aj/CKzGzh7rLQpQBhoyjdYU7rOf8R1BDYjd+sVAdx95QWDyLhNJ11ZMmV4d
GJyglAAPmO9lr9kAQmWfgtMbfXbl/8KZxRJHqUuEmfQFAxI6WjUFlxjggtuvsjfw9FM8sZ7SVlXm
ZJcplcGFRg/kAcLkGSRh4VEF8vyiMV5BLwCm6bOkahcAEwtmcEl85WePoY/G5VsVKVn6VPmCH6Kt
P94sDr7hpd+BCHnTuEziqrXyiWGcLJSK7WJtBEVJdjVD98myKdHFg7YLMo9F3tNYPcSsbaWC+1xU
vSIL8NazWj30gfwSi2NoaaUk2dej33oifrIuKrZPkpKOI/+1tSM6otIt6nz27Ag3BRB3ZmfZhD9I
rmZ4JCz1L+mdDqrH0W033Z7l6BiLpvu0R7C5dEPV6i5X75v5PQtveRY/yNp7Oo4RjCQ6WKdkmZ4c
Uss0DJUWDWAESFX8RBvNg+bwGAoZgOXjX9/btbaIM2HUKWZGkeUdh0tO66QHwW7RU8i9LhvSAVaj
GRNwZ5h225JyJivar9XCzkRTxwqgCAyAtxAt3EZw5BjUd3gndYKNtietQ7IZPpK3n2GbPMxHzstd
5istcTOXXu/vnf66SZ8EkyDP2rolN38ybkBGcEYvAXmehhEcwanu/4fiG/Gj1yRSd8okkHM9bUhz
n5s+5D//emposHRCM+38DyXV1RTgW5m+3NbJEodSyoNxwO2pDCPZDYa5tBepSG0wQv6Ucz41+wTN
aNyo4R1VGgWv5iNmB8W60XxvMxVclrDvsoDoWOPGh8VeHmNH3yy+YbUuKBpustTUH1j35dX0/GTd
VITBi1TEiTNkFlM4mEYqGFZTdZGN0idQMcO+frhuSKs587c8hZIXzBN6wjJyE44eyupTVO5MLu1s
dWbRSa2nkAY6oGT8h2I5Fc56WZilVCQZ0H3gjQjUnRlveLROIGe2Zcbj+2qufCKMimrF3Cgt+O7g
7yp9M4F3dqwqE24LeBq4UsX+3LHi6OpG4i4u8KCeByw2pSyVJCyDkSCsiF50p7mLL39M21o29btg
RL8G9zlZIAlH11Rqk5hm+PVOfYh6u/ZlL9uzelXWndTJ51DnyhdCJasiiXLbCJUBbVc/Fbb2UtyG
9/om9mQ7OShWZ8mCNR+7fYxxiM11xVr1UScfQB33kGZ1FZMTKDlQi3ag+chYEwjricOJDOqUgzYW
U5moVIRqYeAVbrhNrcCN0YtDihA14zntCzb6wgueyKMSFblbsnDQsKbaEbeTDUzpXbibD/2+3Cq7
/Em4mffcr0b18Ned5ihefieaMm9OXrKNb2t3BlKql753+9Hn8drGubgX/4hv/+Bl2yBVof/TRCo0
jp2oxBXAvlHc+h10bwFrAoKl6VT80xdhUdUZnRUpnmiHQLXV3kD+tPiCWDvN0DI6IFe98PdyVBIp
TiJByY0DcDaw6fKQwdc/leVtMLMmkdeeDU+DOg1FIUdaElQSFjVgik+4IUwWOMGH3uU8eWfASvkd
K79fV99v3ytS6jsoRhzLABvEZZ6MSQEj2OWc0AlR9pQcEQNgrKRp1SZPBFL6u4hoyTUaCBzAfBBZ
zW0CqHvZ7m3Z1Xezjwzfuu4EvohgLyzmRCKli22IhiNQaMAL/F7uWqf4ArnXN60XbLptgCqCeBQ/
Ciwb8+xWvUnMLdra0GzW+9JdcKgQFwwmDj7zrCkFDicxEGIF29A6kz3dqvfpA+KRN74pP1ST88B+
yeaWX785/p1L0I81HXJvQeahXxiWcmI/xnNtfkOYexordlnbvjZpcqrN9ItNhX4koEcRzXrtequy
ixvdQ9D7JPs8ON0O9nof3vXApfblXfIHXSln0slenFiszC1g0iIlf/WesBpMO+1psXSThD5jwypG
MNdKBV4MthrqbARoCN2Xz/MzQdrOrcoHsMIGKEP8nbIP7yRn3okzBkSVj+sKzrLhr+ngk7UugRgD
/BLSyaUHdGy74M5wSBEJrNZ7NpTHqu/9tid6QD1Du08jIBd3Y+Etn4FUasbztlN4U55Y6S/DWdCI
NmmhNVmS4dWPn0uz7AqnCXKWQ2Ith3JIyST2Vf31dEpaJK3M5p32PnRSC+RraGQgreUdKdgy3BIj
yZYor7TEal2qMvo1Bl53DHXPh56EMQFB9/6jdlCeRsTYadCTlxKeu4nKxJpHxXKH90l0ynFbZC+R
eFwU0Z7y20Z7vS6bsUa6g2HhwkmJyHRmpYPLKontoqj8OeI9Nenc/yaKuhy2U42qI3lN65fbIV/c
GjeXLvzZs8A1WdGE7lQQ8yVZBNLBOlqaGXiA8LHiLaDrNuOexxjdNnFza9qiBw7DxfEjbhYZRk7h
5JxxV9opGu3NeSdhSmPHKq+s9VCcujy6nUGaM34SW9RX4uc82YQPBFU5cuc39agfl9ms0NNL8n5W
CsGwUZn8fuJ9MCExSIuOqKLWD217K1Qsduh/KA/+Hbfown9bVOhh1kkksSsEkcxLX4wjaNEiq7rN
Pf5OO8jH4blxDC85IOu2I4cForJ+cfz2eTKVJknKgla5GOoFLg6c9uSHCJx/nSt60hmugVjklYRF
pjySrAlBPLQwm3iW7XloD/E0umUSbdoRNNyAmnioxbwwi4QJpcA6S8opcSPXL+BeRKoEIsib4TF5
g3Y78VNnKvcgjAgCc/ZZfV2sVIhGxpX5KCynEnWd2eqdcQEfo9lV0F0yno8a+mC1Labg2L2k6/fT
70OlgXIXdMZGdUWy+vvBNm5IJgaWz42M989GsIyDPljGXgDcmPwLAAFPsFqW7TBij/L/OPuyLjl1
ZOu/ctd5py8ghOBbt/sBkhxrHmyXX1jlcpkZBGL+9d9Wne7rTCo7dU+/dC+fsivQFApF7Nh74bWa
ecx0Z8TQLWv0W2Czw1oEFkTN9D7eKSMyuXoX9hVdxESORseZajiprLPWfZv5orSDgoXrgrp+22tB
3KR+PUGxyAS+ptFaz6lRLq3itQ6a5qZHT3uTvoo8vypL4/my/1bNxCKCSmPULROZc6IzhMttULKj
kqOnG8ca/LIZFSdM9Z5bzHtaglxulivPoKQTpV8clvu5Ss/jXK/O8SPYXsx30sckZTlSA+23+Rsy
xFdsWz8XtWft8l/8i7svuGdtk7X7UyVQcb6if/ReXcwm2hwERMA/khLx07iyAuNQ+Bm6dwXEvT76
aFQZ6bOe48ji4hYQ4Jw0IbmAtMQc7Qzb2XfNvL28RZSjWqRzar0xylpWTVB83hVBdt8iwdUEjgf4
0NZ9itbVV4VFOU+fTszRqBZuv0umSdc5LII4C+WE5L7wwVmH91keaC+gC1PYU21LeUiOrtK4NGuD
y4Qz5O7hbVMwRCJleTUTtRKuamQLT6+HyZzNJUYm612g0cZ7Re4P/vpnd7eq4HU+ODmayUUUWkH7
Wu9i2EOK3NnYCLONfh2js4Ju6B73zdo8YA13ZKdYwbN36W+7y/aUBMTVOdis8OZ97AD+6m6yG1ms
SNfsIT/0QXNT7Opdt2s3pRKwfD5oOLK98DL6YHfAz8J2v2ZvUlkP5cy946EcjrZV1VWiGujC2Zhd
Z3OrxN6Jd9EWAhtAYrK9Gsx6Phg7GtTCtTjVYNi5TNaDyykwHssr1GKC8AVa0Zs+8pwSApYOeMIa
IEAGxAoCXQuqxLJqqAtfwzuXszhCCM5jyxuzfMOG+aGNo+syHQqvqtNDxF3dS9GQdHk3nQcdHA1+
4YFENcdsZojMJChE89hW87JXybUVQg659sMdqjJrc6UfDMCWAYLxshe51sbL5e9QOFu2cEs9wCRN
ReRah8+ddRcKhR9SLvLCEU08lfJh2LmyZR7aAQ8ccBvQaq2Aitxm12BEuIlfHa+5sX50B21bOx74
8f3LgzwbrRzN9cJDxRqafcBWikGO02PdxIeCmasJrZmtrUM1yFp3IVcVUFQTK3fekQNGDqfQoEmO
KOQ2RBAGqj/yY9w6K/ALHbSH/Kv5VH4d1tMqD1xr1XxnO44qOX9XcQCea9s8jhyWADlNq7QqR2Mq
GAVkRmd4bnQP9dV1N/jFc/S9kaCIZ0sWeldohLuCqIqX3FaIUueXEP3wW731UJlUuRjF9bSE9riD
FXGoxeL+DW9o8zXnN70KFHs+l/V71Zf4uXhOyQzxEckC4uy1rwCBoJhNN/H2w2uuVeUU1ZAW3iwd
JzobOszR7FkDqkR3tzT9cXkjnwd4HY1p4a86rcqqWcAIGmX2YqOBew95Aa/dsN1lSwrHuCxvjraT
xb37YejP9C4EDeGMlOlO6V8uhEXOwv+4BnFD3cT2HABynAElSVf2S3jVI8GqgwdPOr5hC1d8eXTn
WA5PTsXSK2WFRfIMMWb2K93J0tcIluQ7K9BuR3yDcSivqgfbTx+r++jAgQdGL6pne2Xiz5EfvaSH
9rlCEbvGgy6/D5VVc1WIsyRhTGnqDjXB7Ler8F6DToR8w14noFaeA4Dbb/gNdJaU9/55l4XeOts2
z5DLTqwpJiGpwAYx+9oEpJ1dK6pfKhOL0ELvU0n7jVw6+iF9EW/NXEX4ez4HAKj6v0axOIch5CzS
ocfTdIIE0Y6/kK+SrK4N8oMGyKxxXd4PakoD+d2ft/Fvo4tzaSZIY88JjIpgCDKw2cs2vfleXIEy
eqMr0ADnsw1HQ1zEDrpBmU5CWAvxwN1Vv3Tf8sfY0wIKCgeIOIggXLPvZB+DDttdWQ/mvaG43j6v
I7oNAA0wHCmVDQD76e0Wl3mGYrW83ejDBGhk8e3yAZX//nQ+T3//4sYG3iJlifTdvUlWJI4DtLlD
NfZnp03gPLVXl62dKbqcmltc1lVvc6IxmBtAgpdfFTcTUDGbZJ9d80ASYTSZl25raFgh/cp9VXue
YrDLkjCIbBurCjGZ81Af3Li5cXPrRSPgmazFM86kqwiHztyMJ8NdcsdrSeaWkXzJtHiLokaxifZI
fN4a6LTO7yHBvL08vYrNskxe9E07GFCSQrNDZvm0rPysuL9s4cyhPx3R4tCzvKvFJBewmNAklD3E
frbPb8evPHDvufDwxEBdUpluVC3c4tS3HXroTIFbRPJPySyjuC6uey9c0431wQQBZMSNtlMldc+g
BTFag4D+nhrQA19KGrSxCEcnx2ijV1T3n/hPAa4tiPGiThc/pJIjyvSKHQjA18rKwGdHd2p6MWQT
6OTWjTBkcttcjYCPgWpkm7/CFuoBKljkGUd3am3h6FqoSLlJ9XEu0aC7lf2c2ZYdzKADq1hQbMgN
SBA94zoV3pR4+pWl7Lg8E3HJT7CZCTJ8dFwuz4pbFybTZH6vB0J6yLxwp+8q9AmkYLUNFLtY7tJP
Xu/I1uJ2pKYoLJqj7CLdEEc3/3Dt3MlQSDzN15oS+nn2XB6ZWxyaqRoomL6wljmUG20dalPlqLiq
ziTaTqdvsV9AVctSo5Ulw322TQL7hW+7t9nHs74MgOzMqcK3fY5bT+0tdowgQ6c3HFejFk2BHYtH
qISCQaSbE68ZzMoTFVILeqdtw8b+eXn5VNO5CGXbbBqnwcBOAZj2DlrPAXJtivDpvJ8zsR9NC/sR
Z//03v0QdDdztCpEr/mT9NyjRx8YePaaX+5e0rJ0h/Hl8rDOzuhvk0uoh52FvZi0EYWFj46EbJPs
QCSxV531807tyM4ixVXmXdsnsmAkW6in0UNR+cFCySjboMPq3qCeIeElG3elpUqar/On/Mj44uT1
KInN7QDMvr4P92SbbWYgd3SUWlUOVAYun474kaHFmYsz8DcKBwsYhtUd6VHkbAWgSxq4qyFBkPs6
j+7KMVHsm7Nb88jq4hTGc1eBOwjQ/ar5mQ2AaxaqfNb5mOLIxOLgTUY3GVnx4btmIVmyf2SbFAwO
4gq14m9qGmHVkBanjc5Dj/w9ATS1q6+dvn6zUl2B/FHt/EWQ6+qRNVYD1gpPxCtj64AZzcLOV+HY
VGYWsa5I2zi1TCzOGCWbShsDMpA7UMHeGJN7n7H2DhKBV81UrS+f6zOZObjKoxWT33WUoeJuNaeV
wJ5P0QYzrsOPVPoIgiJAPd9lT4eDR69MwM7Xg+79Xw7D2fjp9xcsQR3DGHdaacp3jNb7Bb3rx8GL
dajGNFCNzr9dHq/cgBdOnrXwL03PW5e3WE00mfuDTXx0OfqWkhlMNaaFJ4F6qU1JjwuvXwNX0D5Z
oIV5lAR3bD83XvFEv7SbAXmU/ErV8X8ma3CyoEvUhpOEeK5JUJ5tVddGF+9LEe6Bb72qLTPysMdW
jI4jJKmhysSbVwiYbZ0EDF91dOfmCKE0Zu8i4SpgxueDuKNVXjifpoOwVyeb2vpvfNfvJJd6cT3d
gnOLg3kz3Uok+bQDW/4u39EnqObsLi+86tJcgj4mPjc5pThgHRqWPpqSNxKL0Bz+FCUYIb2ietKp
NtvCOyHsaVJdhzdsIAUe508F1p7HyiaEswHj0dQuPFSWm5ZTyCPcrGbExjFGJSG3LAhv7fW0VRUV
z3BanO6whati7chqRFCyV6gLPmAzCTIOHDlkK/USv9oZG4lVj1Z0B47FzV8vVpyaX3isOTLGOsuw
kFnzXrCruFWVnhXLtoRxDNlEm7nBslWgjQ/r57GMPX36cnk/qowsHNGQlDxtZX9g2Rlew2N/zPf1
9HbZiNxgF7zdEqDRmUBSxSOiqbl8iqCJbWWll1nNShufLhs6nzv5vQeXnSLzxEyrk36V3ra7+rtA
90AIao6guM82PZggWwHOC+fN7iFHp62UTApnSqMnm2LZ8tMCGRxlKVKK5BFcm+j4DFfmbt5L9Jb2
H5DGnRqTa3t0Zw4hn8u+MdlaSzuUnTkyQ4FiPhVnmi5chx5FdVFnWLl0h66MKwEBivjWRUF9DLJv
atJu1W5cuBDO3I5pPeKosA1BiP6sa/OGaQ+XB6UI1ujCb4wR0dNCVpTt6gcF17Ntq9QkVRE8XfgG
w5j1KpW5GPl8oNsY+VdZ61GXrc8/aX9v+GW6biJpMU0JNrwba7dz4nzL5vaW5kXsme7ce6CIWCfp
tB0i7b7TwQw32IBpauHBivt9bKlKQop4Y5mfGEdeZ418EcJxBTFH/glCIWD5aFZdZlwbzTSsLq+l
6qG2TOdptjMUGYhaZIRzj8L9ysqC/hayaVt9NwLJSF7r23JDnidli4kp98kFr2YvXk86pEqm/l8t
JuXPAqyk4a78Gr40t/2TFQzvxlfnBb2qOCsSm6S9NNfdo8RC3wt0et4qq1fSVX/+HqhyORZxHHDW
nLqDPkqLBpUM+Wxsgdr9s9BgrcdrdZ/3v4lifttanKFQIB8IkB8W+lv8BMJmv9qPP+wn9j3ZCeT6
2mv2YimOrTwzl4a3OFM1bf6k5MGZQlkMqg0RWtGsg6rWeP6u+tfIIGJwOosTUl6D2WMWwbUNrswi
4O1VkdcrPTY3l/fueT/029Li6u21vKdzgq0Lat8DBFy+thBs9C7b+DcX0m8jixdAIyY3yiRKniIV
3e+uySHbkE2321pb1cz9m5Af1R40qCNDaS/uI8GmCBosSJB2TVI9m1PceE5kRBtOK4jbl4PlhfrA
dtqI1JfWQ7hzEoJuiZ6TfdNluC+rBtBMnqNBoRfW3u7neK2YjrOrSy0qYVmEWB+Jg6MrM4lM1JKl
75ec+44TjNU2prsCLyLHA1PA9/m7nvm28Ot5JVRYMfPsZXpkXG6II+N0zFyjrAYZnAxfyBbPsSBv
/eiQBJAk22cbpMz3aKRB9jrW/fYh308/7BtVve7sFXv0EYtFImZshCKGi66zKkhLvMC6IbARF12e
adVEy58fjdVsdDNyZhmcJ/06Z1HQ8qDhyCZx/7Kh87meowEt3F7jiMQRBJYkc3z5M36TRAFN0F2B
I/A+WSvrHWfvuCN7C9fHSOi6cY1VFAGD5jo2CmRc5gxqXBLSIcvhBgqhqIj/R++BI8MLB+jwuMwq
Dn/BUoiCJvUKkLWvlMWKK1UxviUBQm8BWShCzKdmvTr1ru7vrfkN0ugi+6ZYOcUe+XirH+0RLddr
O7Y/Vi5Gc8mqfGkfJXmu1DUqg+wue+of1AuoOAAfmagjq8bAWFK3sNoAZJs+9fNtp8Ipq076x8+P
bNh5z5JewyGzNmRtZH59bUOYDfWan8jCBHMwgEhj9meQkA1ftSfyExpdj+5OtWE+mlw/XZm/d8wH
WfPRZ7SuLrJIcj2JwN7HP4dX+s1A6eFOfJ9u8ifnFyiDQelDNsbkpbOHR1FyR0Ee/JPfD7fZWhWg
qDbWwvPEEGTmhrxZgUuK19BfrvxWjK2fEjvfTFzLfSh18M3lTXZ2jxEC+VXJ0YxA+dQPVWzmwNTh
tELCGH01YbQySfg1FO7aiDOFzzsDo8SDDKSEhmWCFpUsxV5FyXrdbjDfUOaeNuF9u3Y2Akxp0iPB
S9zEPp7wlc8ki1Lywu+RoGgAm5U5CpXKy9ng4uhTFv7XaQlyxR90VXP6M3WhO6vXz5enVmVCrvfR
7jIiYhP0deAgVYMn0uestxUTej66PxrFwteOLLHZpOMcGTn6+yDhOaPXQMqS/onahFxOtiueCG5M
tbs9w7lzupoLf1unqC0PLVYTAScI9oytFA5toQ2iq3vcFHP58aA8mstqGoqGWNIV/jLQrFnso71k
h5KiZJIl+P8AF1BZXByMPgR9OU0QrMkGeS1B01mNyl0Ewddupa/4HiVlVbnpDDn8yYx+BKtHo2zb
oZwG7cPhj6vhhu+aXXbgd9l9cl1tumc5v2DZ9sxV/0XcOdAKiiBeoUbgnnVEv3fVMggcsjSK4gap
aUfknstiXxhfovJZcx6NYXv5jJx/KB3ZkstwNOSoMmMAChFwjm9p4RcPMhkgJUFS33oCm9HdsAtR
5EDP5c/LhlVjXDhb0xJ221CMkQy2NxVfebWf6FtXXQ8g97xsSjnGha9pbOJqBYVjd67DDerAntj0
B1zja3HVeBVgu9FKKbgin2GfrrajeV04n342Q1d0GF8OKW9+64CCnt/AEiRuL4/ubLhwZGjhguok
dpLcgJcziwDlIV9H5a2OFUbOHkZq6JL31aX6shwkhnHobBN+jhWVZ9k74ijqHv8mSv5tYfEO7Jhe
ZnOMoyd50uqHPxspbNTTMDAvQYr88qydd55HI5JvoaN9n2aFYUSytMxuoXq47Q/oaABFT7lXH+fz
hYAjW4szZg96DJQybDkZvW/RyOyxMQYJW37lxH2QJObd2LirkrKrPgSdWdLdgGfmxooEFLvc7tCw
qfTyMDs0XfzdzcRN2dvXQDQp1vh8qu7oMxdHcs7KqbTQhor7RPsW3RAA4CW+uIaid/7A3v8TCC3c
7ZHBxbl0i0GDJix8jwNxiIJqfjtvFMssl/HTMTwysTiGlhUaYytrMFIm1EIDknHQ0HBVgBszhQKa
KqpRbuPFadR4bHRaiqWmHiQJt4Y3Ax4RPjro/pOYL1cBVTh7+H8H0Es2ZrujZO5aWcRsryr9m0vu
I9Vb4bz3/G1jefUP2HEmTT/ek82VuEETNnQfAEv0xarYuXvrSpd99Yp1Uwzs4/geHc+sxSxmEssm
Hyj1fXKQ2DkL0nUtIK0+Cfg1ZEhVq3e++Ho01IUTclEIQoYSu8XahJBb+w65C8nu1wAgOHvT93pD
Cg/sAsiZ1r4FcGvih51fRr+l9P77bfx/0Xt19+cWFf/4H/z5DeWxJonidvHHf1wnb00lql/t/8h/
9r9/7fQf/eOWv5ePbfP+3l6/8uXfPPmH+P3/tL96bV9P/hCUbdJO9917Mz28iy5vP4zgS+Xf/L/+
8L/eP37L08Tf//7HW9WVrfxtUVKVf/zzR7uff//DlH3m/338+//5w5vXAv/uy3v5Pnfv+eunf/P+
Ktq//6FR92+gIaY6s6nrGhDHxK8b3j9+xMjfiOVS5nxQk0P3AbuqRE4u/vsfhvk3wwX3HNDeukUN
G65GVJ38if43G9zpH/0NIDgmrsWcP/71dSfr9Hvd/qvsirsqAev43/843biUgpgVv4QxC0zJkJxw
F76+K6zeBDYLKeawKr4mtdteDQ0ffjIWJ4rY7fRShinbtKnNQJYs5YzwglxcYWZYFmHYUD8e2/Cb
BgbOzMv7vlH40OWIGAO7NCOYI7xRTXdZRui5MXT53Fq+pUEJYzXkzvBSW2PZBRq4gL8fLfY/p/N4
+qR//O2vKbjdHfQi6KAv0zEye0mnjWMiIq1gEETipL6POL3hhb4Zie6PtTX5rZYJb5xVqL3PQwQy
H3eRjqUj1Fwy6/Qln50yKaifMNLsmAjTwcs72j7GcanqtJKrshwh+PNRAEF613CXWmpm3QsB6Rj0
IJixuO0ooCTJxOI7bTYmv66mXrFLzo7N1YlhE+x9smTQMKuOd1B2tHzbjTgUiSgbiVeZWuwEWTLl
Py+v3zlroFIE4hJM1BRh6emepAmdcqvC+lWJqdtBO/DWCBgfhreGddP7ZWPygbucSkYcy5AiEwyI
41NjZc9cpzNTyy+1/EeogxDE1NKgmmnskdJGzijB+wmgc4SsnCpOhQwcTm2DYRLT6eIEgtTyUyG9
Ke2+Tg3iG11YoHqQh6AErUCjnnhD3Tld0Dp9KNb2kCdwdf/rD+/+tHF8RD5tIOwcSEqilURnUHlZ
sk5xEMHzrjMdH4ST0TrvclBFWJgEF5mktZPMbnDZ3qcldaCJ8iGL4kBGhzG5CkdXsTGSiNdaCQgY
N/PKh1cqEp811Hg32pipcoKf5hXOHSoPWFHXsgldzusMer/UTOFt6jYV91MagWixmeOrGEjQHS0z
ttLLSFUM+DxE5MTg2kyTSuNLTzpMTgtwHc4/0126Sk2G1sckFVeigQ7MX51NagIiD9kO4hoWFFVP
Z9MetSHRDBx/1KgicgDVQFRtxrYekHilIeSO/5o5Vwdpv4VMn2ngoMChnpprZzECrdtSfyqNDpIw
KRke+ZhEe8SNKmatz7Moh2aBfBJHH3O0GBraZmtaOzgSblvkz0niVs4mbA1zeE44tVQSi8uNgpER
4oBv2rDRwYX30+nI+tagU8Iqy5/ShqzaXvAvsdCKBxFa5oEVZfo4aJn+/JenE+pAuG0thAkONump
Ucp6OOweu7NvzWGdll24EVyvr3qnHRQOZjmbGB/uJJNCwArFSmPpt6u5FqxwTBCjxS7bOkIPg8Jx
ujsnrpr1fzAqBwlmOG7dhGDN6ah6C2zl1EosXzNzZPWYXaGZKxzmeTuOZrG7bGzpvuS4oJdBsHjA
2+ECPDVWJG7MtUqHOkASg9S+sui44eaMBtHBsl41Z1A1cC3DpA+DRLbfwVEjgFkcgabKgRHiFvGn
Krbqu7bW2LBiTh2qUDXL2AWGHEQtBtwzpQRhzOnIulCklV2D6dY2ymyfOl1TRatE67MOlfM4Cq+y
vBun2RtGPo+7LslT1RP+zJ4BrsLRTbCQQ3hoiWPTm3rMm6ogPrW7vPEGOIS7qqXTqzU1kSJjc86W
QSgo7i2ULZzltIYNK6IRPV2+DWnA67iMXwuDdQEtbEOBLD9z0h0LM2rjwDkI+RepmjlKMuCECS48
LGRgGm0UaGkVfS+7PPrOCyNzPROZnODyPl0gEyjFcrqmi8gI+CoZzC/OemlbIRvNHk14xTRftS7R
vteJrd9zuPc1caLKn+zG9WvDjFdlx9PrBM58m83QlvcTx2R/3ZPDyaG1yjEQJiOlcbq7cCpxo1S6
5TfjzNqVrocIAYYaMOYV5CBTFQvEp2OKK8qwLUoYPLalL0tzUWflcKc19SEXFEZeNbvNqxs62QN3
U3P0u5gp/N3CIBwPmjlMk1EXuAec0sV0Q0FTn0UXIZhLyXQ7aJXYhZkWrmxzMn8QZ7L/UuqEfrK3
CGto7wijqaAqN9MODyfB8rrz7Cgut6IlumIznUaquKUsnbkmQxQFiSVddxfGREzqKCex5kNIWb8W
pil2JLLBDD5E5UoYYthUuWbfWnbhrpKZqvpNTk+QNC87H+Hd4RNc01n63IgW9dTkWuiXCS+rdWY0
buuhBTRKoXRnj/cVDlWySkBUVil27anzlZZNHB/5fHRMG9XNhfPNemgFOu4I2PNI53A1T4adeT0Z
HJXrO3W+H4Z03JY2BoinKoLj0+OhzSWncRuGfhwPz5pdfosj67tgJYonJQXwoY1bD5qed5edxJnh
QX0N7L2QK3LRCrEIQnhbDPVgmqFfm2MsbtgQahWqxGmT7S4b+ryCMoCD4hqSGDgjS9xwNOSVlc85
1PvaqdJWNK+yF4rCRoQr2k1AOZKNFRjd9cl6/MuG8SJGcRrJDIKRyg87iv7zIkuGaWDRynDxNMdL
a+xIUGkMiqQjOvjsgDlCA8l91br202XTpx7hz71DKMMrCxNswxufmp7mvHKcxI1WNcnHezpB/2pd
6RAS9pDLSm6ihugKn/DZIsUBxVnBgJFTWdICTuPAK11r8pVj9dz2Ujdm4apoScKgHcCzr1oW1vP+
8iiXRUccEaSkXIpLFMfD+EiPHc8wBy83Sea0WLl1nZEdjnATb6bOKLk/gZWlXCVt2b/odZpFgCKM
doUmYu7G7jY2o2YEZaNRDLfRXBRIa4MPv1rDStzvioiT72afz/PPeeAo2xh9ag5eFw4xZJg7u+rW
UZGWYNqpOpIe6rKomlXUOUSxiqdxglxFqiMWwrkE84GNXNLpKqb91CaNxYvV6LozWTlGlxurCqHt
9ygkpeKYnDFmuIa8sgw8Vu0lwGFumsmKHQtcwkmfr1sNj+EKa7opAAhVuPQzpqTuK4QCke9wP2k+
5GlqYl/Gxcpgoqy9spiqJ55y4UPuUawv75FltUpOonx1wAN8WFu+O6YZvHRJnhQrPR3tq8aujcOk
Z3xV2K2+p/GoPzopwr5uNhO0EHD7bezKPrABEVD483Ojhr6YbRITN5nxAbE8cgeGcBnhpMdmHUvw
hLRjduV2WbkJ3TJ7vjxoPL4/u1c8f0wHeBWUaPF/C/c6iMjRBmH2Phgps/w6RWYu3jNWzIY3Dknx
xU0Hc1oXqCKxdVN0ZNx2rM++dUU/QtZ8ru6LKGu/p2mjkd0w43+B+e7T14STHPI1ej3MXmx1U70H
i2KorcyaipfcqEzuC73vrNtwMNP+kBGWVh7BgxYH0GFt/6ybIoKGQ+u0SUDSgUz7FKmfcm3Hjkhx
vdUufeJTe5hnUsebAnqS8y7O+jAr4EDrHvbGeTb2s1bWfE+4G4K42J3rdDtlvOOBYGOSehHXZ+5h
zPwNulX6qsqdzjdNlEYA+0X85RczEbWna0BmrKvCqFHPztq699tS1KZv2bxmXl46BtiIAT+EFHkx
lvomy5OouJqsyCw3s7CLejNoogs9u2p6beUyTp+mTo+HN12jQ3bI8iwP91XVuT065RiZVxyqG/NV
0c+1vSKji8c3VOabygOri1NtC2HbwxVPrDHyezSSOQF8igtCdAyv8AQ3wu7QtUYCCXoHEcFOxxua
H0ZqyKQSPDxysNEcFR7XYz0JCs5ycTUIoy08VvekWDGr7NhqItXwrRvc3AEqbKjrQIjUiCIvsmOt
eck1y/2FoM6OXyajZPpNUkR9+ejWbcBCOmxLQ9ONPRFRjea6PDWtXenCU15zM4zoamAkJX5vZaxE
bQeXuc/hRwrPDPsUq9Wl1PZcNBHEX+ZoLAleWQ4vn/rWMetV2yape6OV6djuWAzg2AoQXyd6pXpX
Pjm8Bh03S+HE/dF1mscOSwy2s5Zr3XVbafR7xDUb69RbdNhYmZFH/ihqhDBJFNlgUzHn/Gnqx7T0
E9SFM2/O6nx4NtwW3xu5ZjIdBAXNzLYpR/GoGXPa7GY0i5Z+xxxiPuHJ2gvQuQ/RpN/gkVFoh8ox
Jwjw4rn+DPoUU18hI1HWe5B409YbwXYM0iY6GflGy8vc2elmPFyPNc+eaJ5YetAJIe7qqAlvxrjP
oFpajACa0riKnwG9aiGa2kNCFlg6MOBOXjtP02OKewpq3MgHfZ3xAiu3I94e/daYYkidiyaLBs+1
hf2YQKZX+FDRTSOk4hPAkE0r4bc4f9a1xUBL98ghRNjuIt3O9QAtJDXdsHzI6ysMyQJSZ4wgsAxe
KD3ftrOBZs20xrysy3xK803R54PtV9iB1C9EYec+zXnxDVTTDhZxMHXuk4EZxq+uKRu98gB7cNhK
kCkc1g1B3HNftXiD+0hMNYnHrMTN9UOZlEmL/simTFE/IHWiXRetwZ+R70jf9JIXd7EehgFgx5Jk
gQ5s8vTEsh95mXXvFmR1y2CKK+MeOMQw2lRzVQsABJhTAH/D9dfGFE6GPF7fVV5oDf11jIeUDZHf
OXmo9XEOeJGD5dygNr9xRMYjzxBODyXlORXC40U4Y1dXlfvDsjsmrggygyQo0156DOrYz/oQp+46
ncyu8azQEua+52yKr0ph9O1PqzPceu0mbd/7eUSbnzaysjxwYtD2+aQmJhKzxlgyP6d9N/lDEs6u
JzTU77zacKd0ZYwORwG+Gax6M+G9rYO0PHRAOR3FLtpvyh4uLzOyEfyCMa8L3xhq/twkYeEGwOzb
caDptH8p7IpsJ81M90Xf1DdCS7SXuTBzba2JaH6LnKkrvboqmetZdQc27Qx3p73V5LGwyqYrfbMv
strPmRtZHrPdKcfidvyZpbT7ZWZ07O5MfaBiZZV2acpkWAd6HKMFWfBcGwaS4H0JNzm62XyPbVjV
93ROWzsgFc5lFuD+NkHXXM7pHS3SWsfH5Iz2P0hJXI4QLNLfZm7pdyhKOMAJTvYErEvRUuuxns28
CCIjJmxf2zR09zZpLWxVZFVwFqeJlZ4I9RF0ASM3J49m1vS1dduh2zTjhG9y+GhDsdiqLXYVgYXi
deJ53AR6wuFUjVFET2VTF2+xVpuuBz4jt/Fz0kK7GbfZsKuoFvYrFpmCogdL0/ck7aNq3REHE9oj
3rqbNYfbPkmAkd2NMUjDtoxb+XVfutHsZVof7czZjPXac+ywLzybkeQ5w3+KVm1jC2ulZ/No7cai
SbVtl9T1NkwnEFWACazPVtCayMATa5CRHYq2jqfNnCbOpsP1vJ86dNF6Ik/19EASUzP3Bu5y06sj
ApL/ymR98tXgtWvexoPoHwXh1XvFS1J5M0q4dxP4qhwYYMXNaPL2CU25c/eLmgiZPdBaki9j6MyF
n+NjCmhmt1ZI941DK2PNss6NPFolDdAwAHPZt046TPOuQGUIzAauO2repDGtIVgZEok9jbrIXPPQ
aCvwmhj2cFMUE+PXcRsJoP/HvNT9okBl2a8HRrMARFq1cZMM6IwSfjmJCvwPehIBVqA5TkG8idFK
Cv3y7jVrJu0WWTg8nNvEKHwr65NngQvgIbF6es+51pggNYqxF+i6L7oUNPlFRAwon40gNz4kNmfa
zWyKbvJEpJfNXqvQjLW1RCOwqiGyhF4+dFZ0V2gj/I33/7n7kl3JbWzbL1KBItVOJUUfcfp+Qpzs
JJKiSKqXvv6u8C28ax8XnKjpmxgw0s6IkNjsvbqtlVHLVpQqxYS2dJDyUKtJ+fdtwNPyYNHW8wfE
NEdjrgCavMVktBNgm1LHhV3JJB6WiZsbaRl5qEQ8/CyZQaBdtsgpmF7wR3Nd1JAiLx+Bbej4KylV
Xb4RiQN3rwwOjv0U1ksxmW4Nsl7iOsbbDGgFOLzsVKbiGot9igUVeS1Nk2zCGNXQ0WMrZuUR0Y1R
3rohCG+axSde5qF7r/J1kEuVBU1PXvXEGKQsaEHiPAUWZF7T0LD17BGuqTlOYuBeh6qF0DbKNSk9
tSVRl3i5L9vBZoyO5bDpMGYnM3M3hjctimJouqJ0TZ8005NAUvU476ragd8pa390z8sAZ32Nm3rs
M9NENwYnU7aw5SckmCrzZqWKIe1NzoLqrvNkU4Cx2iLLfM7s3Mk8knXOeysy6xtsTCow3T2MjrKu
nucoOBhGDyBfy11nIDPU9BBME9kKmpyrEJHzIcblHtOuDbJq4O1GB/XGpnobEA87M6yQ1tTaPU0a
+I8b1WxrPzwNsG+gtA4QkRe8ahLpXNr5zvmBzXCE7aOuuTFe+TOu02nDJbD8tlkeJhOpfIzHj5lL
ux2l8TPBg104UhxfECd1nW2xW6aNIcnNLOM102JEnUDKPQ9xtSfjNojbYxfxwwJLJlnd/RQ3L+sy
nmhow7wz7UM64mo3iTsr1bykM5kzVakLGLznuOd3Dbrg3cD4pxvLpw4cMKrU8DUkS5uxQRxNOf8M
QwjaVnFrS/05SExj0pHL0jH4MTXz+4JZ4pu+bmWGRvo4Qn5Ao2Ynl/UHMPdd0Aqx7f22EANFLFME
9c+CizOPZoTzTt3n6pFvWCJ9gTpbbtZGIFexwp0Zm3E4dZN+hKpvKNBQ/AyEOdJFrbuUV/71AIXm
PvWhBqi8j974n0Hnb8Y0YLghzS+EiL3ENr2AT8N/VtJhU6Ydz3p/PHa167J10psqRHs9ymcgJNgg
QBGyKSF7n+vPepz3YzkjH7Ddogj6cCD/cbJekOJ3QKmqchycSxZ5oJJVMkS7RHpPclXTa78kmMKw
+G0GIkgUtYlIHuEaeVyUF9yUkn6v4/520mW8VxWjOadsi7mZl5rCU8Kxz2dExbcOTua5WIgP+1Fd
4miZUzD0TPoZCxvyvNRNiVQfTtFTBZXvm6w2bm3ycfBQ9lM+by3e25xEJs0j7dlPG/oYsu5QYPhd
6/ZJ4N0hnVSgRWsgf4/xhxPuAEC6fQc4cD6AcMVgS3qAsezMTb+zsisGhijfMbjpmvqC9bSvDQLR
Sbqz13AhOYxPUxTcMaHvm2mFewBjIiqMi6A2Os8uxgQBbwdlQ8Zjets1HJ4UR5ICi/hGN9fazvvR
JuuHX68nz0++EVL+AsWbB7K+GLs+dV5zD1boNsEZ6JYhb1F0Bj4vEq3uJ0V+zWtyXmY1FJKBNkXt
sWZlJcHbKjQHtD/Vptq3uKVQEm+do0+hac9TYjaJ877xkV1YI0S2cnH0HYZfwkGO/hOxUNNMIFlL
MQ1H9xvABxuy1tuVVBDWDbQYStwMvURuox+2O6r5W0umA5vbXU/Vpo/N89jxW8W9KUO9RTMmm1cM
BXiox6HOeKsRiDKfONc74ccbEBkXdMp7S/2LDqNH0gc3rdeeJoNqRbH3WqaXbnX7sW93baP20+Sf
mO72YTuuOSXytikpmvLqkLp5VwZjYVi8Gbv5JpX1aXHw0VkPmthBH5rpmjphr4M9l9yUsch7XUF2
kRxoOt26uNvGXJzQueaGRdlsaGGGFUan2UH0HWAHttNjQ5sXGvq3seGYyuTllVyK+ZoquXQnlJ4i
04R/MnNtsuq8MuYYkPo8EVGUBF7Snu5XXp4UbaaCjs29LGsvc/CHpj7yopd1B0XDIRnMCcOgcEa2
qEvAZjU4p8sjiZefdRvd0RHz2JDS1KNQC7+hfr1DwQrTso7upOfLrNfRTetjgFrYtRll5UNSgVrs
3Q00IuN9V2H7Z2ju+nwuq3ojEjytLvR0Nur6LKcJ9W4AnaZZPjCn+ejXw5gZ5Z2mvtz2S+3nc4+c
yShNm43uxMPYA2gFgXWeyyhH3PuUhRMiD9rS4lpoEF1CKEYcxd3Bxc3BC3CCNWNSZjMDDhGQ7kIa
k2Jkje+KJiDPvWYkS8XQ5XXqBVsTEkFzh5vorG1k+szTrH+FuWqHQ+0YpOpaRAN7YViv7tuCNYiV
PD8ugXvCFNz1WQH2usgBJvpGvNeleJjrVRc0qgHBAY66adeo2Y8NEU/NOqjjYBrzatN4OftDuBtG
vKMap8rSF0MAenrPBkTevbtm7SBy7nwveSuVJ8pbNHyBfrCBWCasQ+qjYy87N75AiMTRt/lpO9e/
KjHT+Xto0Os+gPyT8nszeC28PoPvkEeqBU/fk8T059ZFybzxkpSzfTeW5XvpjzHN4tL2KA76Dvru
ikDvgu5kCKNPTKNU9K4CpmPPo0e5utGBdNWdP9NVFmU4IB1+EtHoZwGiPOqs8bh7j0ijLwZLFjlB
jK/Qq9KmaQvT40HdpMGy6A14Z9SDurJhWIhgsjA4+3bhmDS8BmUW6CpG8c5GT+9ABZhn369DxDu7
Tk4FHP1u2cjBzN63OOk7jNZmLfc2hLdOonAUS3PX8uXapul6fW5WjcNGpSBsIXomDfKKjBccVx9d
0ju0Z9q8hnPpkZ0HiPUjCfpgj8eHGZ8r1Lfvdhlx5uqWy+3a40CQgrX3feqBq9MVByIPxBVbOMGb
zALmq5sWL01tmdbziQIfHooqWROb+5ULD74o2xzt+Ruwieal10m3Q2RI8pR0fX1AiRN/julMb/EX
dHtbl/RT9n15E3O5PqK8REcgID4pAJdHOV2i5gUqAoAWg2R7GWgkC9i2PQuju8/Br/lS2GkMYCtP
G7FkLWXqk5rR+AUG33SmAF7cVugsvWopBEc7jC+P0mx4p3GbZKukbVZj1aaFraoICaE2cNW2H7X/
VvlRc3aDtrtWw3w9OBbtShHWTw4V/UcXWHN9THUtDusc93VGfM+eShZej4BR5fE0Vu9Ko+NZWyCH
cxvXbAvRifiFLnrISxG195i4gunMC+DVPECY+cE0o1rxw+GTAG/Yw/7Zduamahh76QL3Rlai4Yjs
KvVtTDDl3XfUL3g00jNKZ/EsSmiaLvWYLHzjt0GYLYBfr48sTnPV6Vhi7Vr4y9sAA+/rFoMrSutX
GNPGK5drL6nkZVa8bveY+eYfFC6NyzSZ6pHz2nvgCZt/2YH6DUbsErKh2Mw7ChSjsEr4z33Uf19i
+P4as+9sfWxVbLLWzTf15G8cSlebjPu49O6gMXtRutKZHps7NAgPNdom1nc4uJImV4t/9HmzgTbr
tYvS7/4YIiunjJCnCjlqVZ2F8m/oUB5WgIJZu4YbdB3fMSj4GRK3RybDNcc8sajoEnbuxIK7oHwl
VRfmE1buo/JIMQpvV5Jx48N83gioJgFxnQYi70U57R2Ud1tcKiYbm/gbZlqXebh4D1GsX7iNsAsS
iJRd2GRDIzfOtn5GaxZnZTNhQMbiA7akzN54vMQZGzX+KdXLYZHkLrAp0qj0Xg39L68LbgLP7KNW
vQIVQusm21PYhkU9aT8fZTo/xp2BMWMuE8AqPV4YQ5B7V8IGmASbatQ/ZDmflGxfKy7vqutlvDYD
hY/UlsU1hm907UvEMarCtfVmVTxnsXthkUTxMZ/pCvQevO3JSftj1QquSS1u6zjus3iaUfVgyWVi
xFT7CT+xaY5JkvwCrred5bpdvMVmtEJG26TUswwaDeDCdx9iNfUlXFeODLEe0eyQ4mV1HxelguKV
1d19tFR5AjT/hP1Ady21+O4JrEYhueCnj+i2aAyn3fd5qnM5qmOkgVwDv8mQM8Szjkzpfo0DVUSY
MVXEg52RWWYuYu6gQwlbl0clSti+iraMuQdXBqcyTS9GIsNOL3kX6j0ZludFzfcjMY9G2GeIr/Yx
MT+ukFDHFWhyPm6prJusN6hMSXWso+BYavcSpvwpuQLd2C0XhNfdNnF3AzL0LCzaYdXynfAim7mR
ymId+ij3UTKOUco3agjw82tZ7tBSYKHNDKR1r/YyIXnM/SHTPH6g2DRdtH4i7D+fTbvTc3CxrTwz
2mz9UN6IDm14YtsLpOBpJuqU5t0SLFk52g/WyWHLo+W+mpXLvDrY+RNAX1RboB5DlH6k+SgdVmnp
+Q80mH8abgq/oXct0U+4115bdBJGD5BecvqCY2LXpOxRsa7Jki68jJG5GSL/qa/G7zxJXjmmaQ4V
wjldFx3bBmgnUtBPzsCxKdO8ThgmqtXLCyAGWDbgdUeUBO2PdSOfoc54TVrNc1Kt66FNY3hL12jN
FYCoXYOuixVtFaJLNfGVh0iSAMdtis0dob6KJvncdHY3dv7eEXNq+XzPAdVm/QKZMVdqKcYaTbJD
myNLwCggzMJL33nPXggeC+YFD5HsGMoZoCeu8UVrdagr906XSeRzrB+CGle0WL1n0fLLUAsGLBY1
OZCDYip/BPNH51Y0AXEuoGiregLweXqq6+QNHEWhSLRfQ5kRovMVLZhX0UswLiCvv5MZK7z6pGiO
eNAcVos86L67h3jgVI4V7mjINuf0eR4AErfJJsHuG1MU0yvS+UOz9VCslhPEiFGQ0VgVXWvOjRQI
6dAXjTSGbFnYWTCxn6cFbJ3dJuy551UWpl0eoBJMjHueMWFkgzXfZKUawyytIkQATeEt0Et7A93D
zz5Bo5YGYh9OZqOiYAf1/b0LMeYILjhU0y+gfcB9fzakK6BCQpOigBB628h+dxa55YzcE49sUzAJ
BmucqRrx8/WEGLcRMs3HdZpua32PuOB8mONsCEVx3WN2mfaIevxVq8dSLFvCb5mMLunMc5GSF468
la5eznRCcCo7h62HjDuJNk7uPXKZmzsLADYoo0JUT+BRMuchjNfJc9uUO6/p76buLZ7ukunVzcuZ
pTJv1H2ru6cJhqqK96e4ASIFbvB62T95Ajlc4gHHKVRQuLpZdQyn6aQIP5bjsEkU3zu0Xn6MkUAj
ijW2lvsVpAaZRU7GZAcS9jFIFOClyhaKh+h68ep8d2iHx1oGW/ToWScIriVSNICbaCwfIE3aAN87
0hlOWGpuQ1Pf1KY5esR7s9F6xAhQwDy71E07BsNc6A5TXe512N8y8t1zJzpM23Le1el8TsVUzN0C
JXpYmOhRdSjBvOqlUnMOcgNyiuYQJctmnT/tCn+xF4GXh2+9WvajD3CkGh6G1t1iNONu8aIbCCG2
qBxPJS8vrrbHlru9UF2BFmZXoVSUZbORI5pkL7yRyP9oyzDnNWziQ7ixLS9GP8G9Ph3BdO1kh3Lb
YblUk8kb5rxzNM1ZbESIU6A5rvSsl/apjkE4XnFQ31u34dzfBiHm/OCFDZ23m7TzN4zaOA8GDzPU
gWrdj60Kj13Aj2RN38KxOUcEkBoHE73TXpkSoOWKAboFB5YNsSA7jVDG3EVOFbGz9KBr/07x4I0J
FO9ovv9gUXDBOrzubg23FfC1dx0m+jgo+kzqBQNsHNPHelRlEcezxnRSbUgOVLqNshXS8p1vxAzN
E5wZR2UxgQ03up3uYjITkNezSbsT6Sd+GqoZ9G0LnvnDXykJim7mzuRT5WPg89IzexRkGe8RRtRv
a2jGxswBoeozzip+QP2+hBtIMJplN1vDkc+adCCnWeS2OkFsomAnOzl1Ny0mOPDFLXulvGZH54lN
RTfZ9YAKgBVKtd7h6mbYBQ2K3lr2DsCou13r7jnteXLbI4n5vm8Tbz+3s34o1wFHJ14EigUhlkuY
SrVfe4bwCM+1lzJGTw/1K/BSi3loMirNK1wZe5QxPruxKnD82Kcx9W6pLwjgnwV46QuBU5u+WLBT
mGxTLZQCf4YLIXpENIdjOZn4FBQh0fomXr1as5MGoowdMPtoeh5Sxi1UBQlpjgIgv8EqrevtiJYi
q6oYStAgUORWzRKJ+4BpgBStLgx2IhnV3YqE3d3U8v6h6g0b8ghACyhB9PE/sPv9i2kZSP55Ze9r
2HELhiJdTm248NM46Pkdn6HfHRKAL2G0oC3vDPrWCBVMi9E7KAnH3q17RPHgNIx56R1GIA8bS3jU
ZJGa4zOkCfXtihXwlK68Lqhn1lNovf4HuEP3XSzrCh6iSdijjK8tb+X3w2ML3nYPhBdHCx/KEB76
MkYFOfUIwwGjiScvZ/FRT4gxiYlt9l4MTVA2Aqf9ARkAYPU1TrdOSgSgrlPt7SJwJVdkyukjWBG7
I67X+wns+q12dH1yVam2kddcpf3jL8wUfO9n/y7pcdvTCC2uJwJZVGE0gWPk5WbuEr7tJDQiC1j3
czJhtgOT0G5AKOw2EfWCXPX+d1ZO4LiUCdHczN+4xtbT6VAVMlF0Ew0EB1gjsWFnhBS23fAdqt92
P6CSysfSzUfLh3or+srbVWROwXbHh7obEXLph28DwrvyJJkgl2tqUfAu7LDnoQnsoLfYUF0ZJBw7
tQxRmGHQmLgPcH0P+yTqlLiUEp0i8M5kzmNW37LZf0+r5bGClylv0bxh6YBkTvWal4EHjFP013oV
+z4uf/la3aZmlLtet0c7BkO+eDCK9+nTXIE3sDPqIeFDZuoTtOsRf8S8KrOdVuzzFk3sCvQ0RqsT
UonJEDVDi6TRUYKflGhMoCPBRPH3qOZBYYl2W0YHL9fVdXROU2KeBGi4qPd/tOjeC/iDVJ5MCZSY
K4gSDpAx02yMD/joJYP0LidqRJ9su3k/M8TwEb5cohIhCbp79irrb2onh1fUjS0YLBDaKLfOFs1y
FvsoNUOOtipK54+Zee8JrCibVaY/g9I717D058larnk4QlaRprjbHV+TTOj0s5GWn9LUBRs0m94p
oLxCexhFeeWak6nEZRg58kX8FcVJCA4PmbO/UqHPa4zSOBxlmIHY/TaPFfDDeHjniQGPhCMdDcL0
xGyFAVyKJyD9Dc67iCGuyBNb0tJtHwPcL1158Xr/GIXjB4HuP6tH+R3FTEwK1KZzskuSGjVQ6xEb
legm5uC0UA8CxC4tpkA/AlW6+CMdMx96iCwQ824d1e2AvMoCivAe6AJAGDksKuuBOLB2+iate6wt
K2GVchwyQmRYL2LMy4bSg4oQoq+WxcEMWPJXv1vCF+FATzSLQU8auI8BCMVt06n0rZ6ncbcy6CHk
MiCJpNE1YvfB0m8qF8W51MifyMLEzACj2/QN0u1ol0LBUxCw1OBXMQoBYIRr+AFknNrS0WHuklhk
lyObsn9kIyebuq6GYymmJO+mPtwLAtU5H2nyCFqvfUkCHd3ToGIbgbM2B3uYfobJ4u/gjkV0ro4C
+YzQ7BkfBj/jnAHw4ilOwMqiy4lGtG2a+gZvJE5xHBuSDs82UMkxSevpVQReuEC+4EUQzUTQQAfQ
xOOWQwKGQ3lQohhwLrQnIpg+S+DzHxVdI+TaV4uHQD7LAEimtmQF5gWY2WVl75MP58ESWIDwAVGd
RICPDRHuW29JOmLlls2pDlcHgF9WYZ4YT34insQ/xIEtN207eZ+RctOx7b3+nsIYevEVkiIyES3r
mxTA2PHMfKSplsBgxWoL067J6wzsptCYgZHhUXSvoYMuKTbNXMCcLXdr9RECb/wOKUOEFojhnPZH
CFIyPH3z3KRCVAco2EHO4iEUc9A3Nzjo1zu19kTjV84+boJWk+0AT8Cx06Q9x41UOwvmBkB5w2+o
0PGUlbT3Ljyt6p/SxvykDYYnQLlVnQko+Ftv6OiniCfgfzrYLahjdhbihANCdbHooTvBmdazmu3g
/nN5PGoPOwzRBooF4jxZtxSS8PGs3ZReLFb857JO8VuDCfEY2TvV4Z7UHbuVTeh+dDiNUNxG5Ee5
GoWal7Z8IyikoFkyIsh+SWYKQzHErwMCIMG2T93RKKp/JZaxH7Pf8NOMVhb3C2pT9KYrOuoQYpCr
8DC1i//QKUr3egbhZsCiXjTYo/frXaZy6yNjHGWvjG2xJpFugboGwwl5dfMhhno3SR5pJJPZ30pm
EtBYpJvODnVtBCVbZA86QTx0Xs5lvxSLxdyLLIi95ZDoxPZ51VXto2MtsNVlheQ7m4YhuaEdw2oN
V6W3PWSvZ6pkcjvDyvWR8gaoUT+n3oMDSffRNSMB0zaz5GlhtvtRJlEDejcdkAcGi2z6U/ctUGHV
YcduLfYqetJRDo8kYN07b2IPQSxKVpcR+m8vs00KfEVZW55QhEkMH3E1Yq1RDwe7WHe9zCuE3+IK
sC741tCku2tHf0JyvgGFvxGktQMWKfxYW0NlB7h4BcJ2vThBT8A+CdK1WQ1O+6BMQHoGYy0hp2Mh
sEYIjskjTWO+bqFmq71PaxaZPrnJS+fPisN39S2KxxZF5CTLbbhUet1gZBiABjekCx6WtVE/7pXU
idpWzAvZAcppmSDXoSPmHVHppvkGLecEMtp0Hdl6CydkG4KJaoqeU9z2CCYv141Mx64cQIao0JiM
DqlXb6d4tIhSxlzc8EyldEnBptH5DxWNl37Tph2oG6NWHX5C5gSU1+EGDvbLOMZdB0kNA0wqxKAv
0TKyVyPgIM8qm1BaKAFPIHp5NaCOm0N4NULPi3zYyvQ6Fktiap6rGdK48+zDh0Yyv0Wvu7cR2JuN
wABdcdKQzgVFM/mr2NtBgnKOytWCtonioS6mvgFAnwlTz+2bVVZDVASdCoNuZsFh35kl9CFBBxwD
oSMAmO3sh5UoqinGJKGnxb/yLxKzYeJda2a49UeryFsNAJ4fgsqVzS6ooE0Ghyvk44iJr6hc1TDG
6BsAm138Uu5IMMW4oTnpP3BNh+YoPG8p7yQUvctvpOL/UVscQfYBTyDkbX9kE/5JyQy7uEuV9HUB
HkA/xJGuPolrxW+U23+3pUAlDcF0EKdQRsMF81f1O4ctKB58hqnbUx3dB0GMrhPEZ1G7xW4xzXPN
+g70blBF4f6f5dP/8ZOvmmm4VOFq+KrUTgLeEdXgkwVE+ZAMMAn2ehXbEOo9yDJDs0csUXVKoddb
fyMS/7tZBT8aUnV46HzAY1/n1SZcB2puoTuGgoc9DFX3AlMO9KsEssi2dNj7Imp+Y6P4KkxPcTEz
BEdgRWPEW/R1NLOIoBEiazsUM9ceUHDqkvfVx5Wwk61FyPg/P9y/GUUgxydY+ck1uJgmX83H2u8Z
/HOLhSZXLP2+ZDOciSH00hi3VrWdfyCd1vX9P3/o1e/yf5EDcFLAPkHhpUpQJMMlH3+x4iRoRBtb
k7iABdnPV9CDqLxsuEnNInASiY8mZDuYU99pOHz/54/+uwHh+tlAhuMkwmJG3sFf1/EgLARkIJtB
WUBula0QAc+FB/QO4hpvOY1jEhQyHmIAPR3/PseKPEGei7NekfX2n7/L1/BS5JBA+ERgdMULvwat
fHEF9KCtmGkBQgIL3pXJdAtPIWYoSORahLrBWg+qx1bBlFVDVARIZTeX7QG19WMHjTg4BdTpZDFx
FjfmNEJ+nAW+eanm4G3UwSlcTJuVJUOognX2Nxvjb4uUYEcwdj0RIJXHl//rU2yw1SBzQ1h3Ktho
UNrHEOVAaWQCTLMM67745yf19YjDnoh9QgmFUQWd0NekCMhnLLST/YSeDAB4TGJEGEF++Ju18R9/
VJwQ2I0Jpld8tWmRq4bJrS0sISae+myMa39nDfCUDMOz6vd//klfj5b/3eYRdI44UmGnpH99gnC+
wtZRB3NRp0F7VsMiT3bu4ZQSvAGclqBS66bfjRr8utuvHwrLOmwKIRyq7GsibzX6q5Y95LE8UbJY
2nA4aQgeShLywxyb31lv//ZA//i4GIbeALFEWOh//Y1w//kVtK5T0VQ+3cRsktsgMC43TT/85hL8
277+46exhMTXJYJ1eV1Cf7oFobmAzghoFOx99Txuw7HTdwtly1s1MX1yNAh/ESfCX3ioyx1tQglp
N/idq4+l83/+87ul/+GHYxHC6hRGDCVl+uXlGhOhqGDhjJtCbyuCXO51uQE/+xAF6lO65SVe1a8+
RUSel8AIEgLbDLo8CaYjqaDj7nn6o5l0YZk8i1DeMV1+S+B3yyBCv40JIA46N5/eNB9JT//Ls/mP
54gwFjjPYF7+24jfYPWiFbkQc8E8QCZByuNNUzFxLOPnCO1unkRQbugFuizVNd5vrvo/vN9/vhn+
+PQYHlTYwvG7r+lWf36LqEu7saotYg0CIPeVldD/2ZB0oCIp/GE6dUWkOvOGkh5smhe1harE+JvT
5j+tpRQJQxDN46zB/fTlXK7gZW58mEUBq0VxgTUHx+0idhXasN5SZNM0EgSauIN681yZ6KmDSP13
3+G6RL48CXBoUO4kEQZMpF8zGDyoc+JWuqmwiCICpF6VQENTzNGhpLZopXy0fFHFv7FQmDPe5dHE
9hv6GqAHzfrfha8k4FGv5yEs9Lg1gaF/9c56cdBBaVQmBRbHeuntwD8nMAUPkq7zby7FL0cUPgqp
DwAn8I9r+NjX5Noytc3gqEwKWvX+u1lndCUhX6tjimazSHhQ/iaU4W8fiNgxlCGQwP4xWpddi5U/
HRyEq1b6xKzFWCr62QJE2IFHFIUF4rZtgtT87mF+ucxwHCAaDEUlxc/0Eczw5e4kfgMnF7LRC2RE
1BfeeXBhBLH47wzdsHCnAYYFRzQOEuQpfD3qBY1FB8hvKBLlJ/sJdqTPquXl/27Yf6fr/TvD6Uuc
35d//f813S9GOsf/S7O6pgf+Jd0vH9rP9dP8Jdvv+n/8O9svSv4VweiJoCLkeeEKuLr4/53tF6X/
QmmP8ek4Y1GF/pF293/ZfnhTYUKQn86CJGL4C/8d7uf7/8KyYQgeoLB4hfCw/zfZfn9LSMV3g9mX
wP4KUzoOOHzQnxe9dRMs932DVrxCH7fax77uLSir8U2Y6c6PIZCkwBDhLCo5QF4VFZOGDDtY2a9w
9KrfVJOoe/962mFPXJMVcEwhow+HXfhlTySpk8BaI+RRC3YfISEgQ1BGVhrzPdXps4RCR3n92S/7
N1w/HvLQThZwrDYQD7Xu6JP5MVBlNkJ3nRgQgTOIBwi1RQihHbMbGGV2jie7mYxnXFoQdt+kCL4k
rIFosyq84NStJDccczhbOBUmT4piXDxvU8OTkHmDeaTBXQL3TBZ2i84Gte0nnP4TFDtsEmqT9KvZ
wqj9wZj4AKT0QJzaGgd9zDwdvP+h7kyS20ayPn4VXwARICYCm44oDBwkUQMlSrY3CFKSQYCYiBm4
TS97URforS/2/SBXqShq4FelCLm9rbKdfMjMl5nv/YdSOEpl40SPYsASMyFbeEFxLPQ4/RIgYvDN
K2tLF283G8WsUzhzJ4EPnEAUrKb55vkUnaOvbjOntmkWBfhlKTQz5VuqLOkz8SGO5OHpoEJmcEuD
Qf9SibLTGEAuATOEEGip5FI21ESKcijgN8Yx2AfH3VDSAOMKYdBURVp76k0eTsPefXeTjVJx6Ojq
tFyHdhkymOCNYu96696E8VUXVRCW6aFqgZW1R9GWjnpi8mN7Ooyptjdgtd2tblLMtERhc5zLvlO5
yw51EhVqSKhJZkZnVcbzx7Vd+t6N18IYyG1N8KxB4n2ONCqtGq1bjcJmpoV0+cH5DrKzHncWe6ep
1k7pmzeA7gr6kHeCflcHwljocICvBRW0wto08ossGI4H22upuzBgBThFZKzhGTQY82SeowrBdM2t
XgZordGcWIcUo/zrBDxBIiPNCODKVaWL9SCx1m5uteoVjU5tmw9tXsQ5lNkUPG14g0JBbRmCFNpt
Jy8T2ZvhsgGpRcnPU6W5CPPNF1/odKAyAY4sgFfNwodkjgSFE1GqoqF6k2xpBOUdtLYgZzFt6kY3
a/ALk7JsO1sONpf0jDPWcm0mmfgVrEvtQC4YdVl4VYun/DeLbxlLyFaE5VmqdnZsEIvQHSl90znN
nFj9ti2/NKVq5vXlkH2VNKmdesFp0M17gOImXAV5bfbYj3oQTd1cMQV9Wbb8jnolt7drdV5ve0gS
5XOU3RDtgGqU2jXkuk4szLpojiv6tC3VbgCNdolVukqVedCh5+fCNw4tQ18W+Wzb5eeNWthpQaWT
+dqcRIP8OorqCym6pc46LUHURZRs5e5abqRxo6Efw8dv4u4M0GM+qkuQb/laO0mMwSzPJhXybc7a
n9b+kn64mWL4FYEmE1Z1yDcd5isvm0vx4Kj3QtXXZ8NeO1G5CmQDnBw4LriQXgTSttWvopZNceUa
l80A8od2G+dXrTEbFheIoPC1+0VwrshHQyCrXf9XtW8+q3y7verEmyG+qaWE4Yd0IrhjHjejAQvQ
HXz1BZlin/RVjKn4izQPulnZSo6R+3bS6hAblAnw72KNKH1tAtWyqH9mpsbvD0H5oklqVeDaiqF+
WSFVGmjuAujXChchK9WBDsmi3Wr6iavPZRrHcrsQkeDTPGABCjXQQFlUSQ6kmW5HeqmV+VUmVV8L
bDgKdg5SHKOCtruRwrwNto7UgpnrTvUWaKsu22F2vekorNGkqwt3HNJeNqlnn+oCVYQsKFYq4Ce3
6hzVwG0vWRWVfJnIA/ykgvUiiozbzJhu6i8go6ZdGNCHqsZ9for0pVrRYRvelfGd1kxb/9odfqHC
benrrE8OcB5kS+dsKcXTTYXKddtNtvppizt2o022UQCgCEgdSL91QOGtPlf9xtS3s7IMLHCIQEp9
K6W92W4/S9pSwGNFJreo2Xmr3LkueceXZ7F8Cl5/WlfFzKdgoXmtFUW6EyfNNDcS3wkj/UJxgU+k
vLGy2lvoXjADDm1K1eCszYzj1PeP4wIwoJctBcWD9G/QNwJUssZuyffpbOfiSaed87Qk2Z1y/MJz
jq/LvByH5RCOhndMbXaJ5KCj1+7WLIR4tq6huXF512tjKm7W49KHrhsZ7aTtqlmuN/NGWR8Hvr/S
ew8pX7wIM+Oka4t7De2YwaYdJxt4bPlJzFKL4N9AzZSTgsMPz5O7fCiepCL53heVqVdHNB7gNuMJ
CpkcBKmMvkJkTKrmLFZSW9uylf2BckrbwBwOXRqOaFcpvIPYCaqXzo3SXejsA6RsKYrwLzaFfxTq
6bEUISXQ3el1aYWlceTL4D/FozS7UuTOTIUNX/bKrekvGHDmAJQLJKTUA3RT3oZKzmHL3LnzpPRt
YJjjHOwEZX8w9dp0WMzpFZ6oQYybzdZKYXro8nrcbee0IsVSSK2E6relykLuhOoWaGA3ClLdilHf
NAdFPe951DDibGr4iBUce9EiRHG7BbmUhvTbEgjaSmI1m3ok0xbW89LauAE4IDqyErzK9VjyJAtw
PDCv7UjIyoumuSyTZYoTaJpS//ZLU+k546CCB92C4oRjFLJFQrW7JoDMCS1bPemyxBFb4EXVLNnc
ZLU6bZR8tAUlsaV7zfXIriuB7lnhVPgXQW0ylWbukqt8ZLmT7ZQn+Bio+Nz16YIJrbMWoK+1d37G
SQY3vClWSql+Nob03LOLUBrcV/lcopGTqEO7ELsxwg4m7FszCMQRsgFgPWJTZc82a9+qAERg6puW
QOc2kDbXl+t8qvMUarCKEqRF63/xO/dskKgIQmVAvL9EKQhuFGk0OQG+6AKEXRVJODbaRZ5GI2oU
fhONA6DkWDhoSnsa9+qurMostlXgG3nxbavPDXSsVGmmpbUp5DcRRkUDvhUQB0RgUTAZfA2R9tIg
AFJrsDTgtp3Bb47AhVxvgq84i/aqADZSUvZW7KxaXajVjbzxTSRDnFZFa0FXTl0fuTsWoO862+os
1jCfS11nDYqAv2cJsjpCR/UqabIF2qKLXkmh4sqYNmRXQZhuAPcowtrJaRNL3mIdFKCSetpJdErR
9nPTTATppBzME+E8asABeQJZKF0I2/OkWvj6iG5REyxa74uUiDeKB4rDExpLCMSpP7zrQCiUkmyK
hjZR/fOW2kLLLOQam5O+RtgJ3wLlTgJ9u0adfaMJ8yJIOIfgcRsd0gK1bw8kaIR0/TtAB4NiIgKc
wdZPkEbAu6xUzmCTYA9dMzHDm4pkWTbccTqurB6MC2PEATwdDobjEla+WFcTNxxO0koY0XFw4CdP
fFoOMUcwt/+RxuUnq8AqblGY86Vzge9QVptT9OC5M7KOct/KJFgUMG6hy9vCcBbXpDdfmhm1YPeT
kHeLbXumY7yYVSzK9XEjhGeZTgN4PQRzKpkkAa5uW3OA9FAj0FHVVgZwxYp7QoFChRI2Z4aM7kVB
5QcJggooRCJtj+jQmJrvOyrMn6a9dsMjHVmEWI9teJX0JKWTXPkqkpg24Rfwe4ZwJiQITJWrfHvp
eiPRiCmvh6MYCHWvpyCmyMAM4GpBpiiw66oK0Yq5tuKYZeqhNGl8eeSW4kyJQJ9ShdcglXSaZ22q
y2G80uTbjRyP1Dq1g7IYlT4x52NfutbQM4qi/GgIwS/AmjRS7+QuOG4CwI0RMGfPLBNCD5tp1QVj
yElWZhgTpFAcAyKW6fYkcUBkOPWU4kiC1Gx1RTxVob7CooF9uzVhdIK1DfpXE77cuTsxKvBfrW9r
mb5o89YxpGi+FaI7V/iqFgIIgcHlRi3O3RhwcZTLECH97WWhVu6h191Lbzt9oKkqxDtqenvVtI3o
pX5V0PYNcIKMR9VEHgvjwwa9ezXXhyck1aMBAmQib9v9Xp2UaxsBxqxsa5xNSjqjQVkwjzuP/D/K
HZ9eFcWnEMY7dXeQ/h27UyyqIrrFWssgcpoC8F4akWtu1QMlsIdy2k7t79koe6/zQUFdLIlD2Qbd
903/tr0AAGG5E9EwDY5NU3baydAuj9b3wwOycc9LU0/D6///TnjNQPC0tCS8JoVAdWWQGd7+fg/l
u2ehUeVFwVGjA0EZ48kIpV4YeUcP186d3uqLpi6wDVyue//4+kY+UAR75lL+MF87w/W95Z2AYjUR
Y4k3mp3Z7hj5IceFhU6l3QYyZg/xP1RGwdF6jF7BKsdy+9DwL67JneH3aot+qQlKM2R4YTI86z2T
k4tEMXV7M62OMP8gcVhovTsHvvGBUZW9totYi3KOBoVs10fI2I62KPCkpobbmDYChJofSx69Jeuw
S/qhyd03V0oiTHfqgoF7C9zOHpi9T/PQGY7RAzo+aHzU74L9pQQeAD1bCmMIyO/lFVDoXcULQ7bX
EOZHGhY/Gax/zLCSaegU9+XxIUX3/bbOw77cHXFv99deEyIIw/bIneBqPV5P1c/gZ65xkXPklbdQ
ppUFuexcdsppNJXxGoodqNWj5IBg8QPi4a3I9/KDVGiVbuREzpU3nzS2ewSiF/2OsYoSgCmd6eFo
8wXpiJvu7sDS6iN8a+S9BOE2VVMJUEZt4bh05FE5du3BaTnqnfP6nPT2aM8r8xif7Exwv853Nu/a
aHyyPYM19bHOhTfsctMNVqpWjd8e6MVy6O5Ie22ntNiWoZwysQEeZwYMF15QtnvSWNIodCC2hohg
O+qB8A6OupcLtSIPm7w/sXqG71k6lW2PVyHsHx4xJvRNy1BMfwRp/kC0hyZxLylWYJMwknpYxjx1
7Y1DDgYt+ZCDVcE85Ov2YhKm28G5zHt3qO331RUEnnBBishHVu2IDnJlM7SRLryLoZNMg2NjHNlc
isbRZT1ZH5rZ/SQBa5YWLBcPA71gFd2Lp2sopqgQZDXSftnn/ryRj9eXhmPMtlMIERN3fihF7LcO
abs8GW9f3NqlBy3IA8aDWHMdOTxXcGPbnCs48x0caz/PP4wF/n/YSzH33aSnsUETrkUDLUHSQOsk
83iEOPFNfHPbWJCQT4uxYWfBoTXbnx27CeBhTBkJaJm2ATrFe2PqUegXG7Flp5xoR/V4M8tHwRy9
Mzs/1AruU8n+SLSutCGoD0lEwPtpdOgHNiXICXb/yM3M7IrKlDEqVu4EMrKpMZULYdqo1sPe+IX6
WTvGVs/sqn503nr7pmWGRdXD//fv8x23q8N/4tER6vk/seNtxbQ+9r5+/Iwn3a/fsnK1/LP39aJN
1uPf3vmp7e4A9Ljoj7G8+JN/Ts/zn/TUw2vn33oa9v8zqN0xf/iXvRCbtcz81f0bweU732bnF+1G
h/FS//74yNAOzNi4bJfx+6ZMHsgGB+NHBkU2f1xIL0zVZOkX339/Y6p2/vorM4VTyE9Yhz8+46tL
cJLEd/SXWWj3rxvRPX6YVyKT+vT8odN1YAn+lnl9OL/cKux1zh8/9gur8GgZLf3b9+2tn7IMe3TV
W4HNvv+n8W8fMQ7/KM9/fCbkNvtWUOYyWy3vkvftrZ8yXX+cKK9mjcsyY3NF70oaH5/j/8hRr0Z1
ytbKll75vv318clQ57761joka/dRtb/adPFIfTOs++z7f3+xmHp47psxcXOKvv/7XVF9+AIELH8g
Kjxyi+TT/L0Z/mfkQsgjbwd3uYwB7J2Ut99/f1/i+CnRHZi5k2X+yVxiQ/bOG+JPie3xZfRqxv8t
+v6fjKz/6e4+/ASGqXj2GOtvkVwld5bAK3dgGDa9LyWb+4OemIfuiuZ96N8+i6fcNZh+zESvxPTx
maTHnj/+qhcuwIsMSdVf7SQDWf92VKSQT9dMVlzcf2o/hey5ccZBcMcd69e7PD71Kn9hDp+5lf+j
2/6HXx8l9cf2fjWZTPN+5q6//94/Pu/Jmxklg3/HpJdfcBIP7EOEVvyqN2FmzWIc9ovM4GOZ4tU5
fDwQLALLluEbATKpj5nqtfz5eAJ91JnQ8wIef9ULe2+PS/CP5u1nnOV/7fbDU9ef5TxQ96fuf/ck
lw9cwkzqc/5bS3Fnzl9ZiX99vw9aiX9dh16dsKcTlIbL+P7HPeuDfuKhu4a19sP33Z8+/Kv3tO43
t38SJtHqV8vbvcXd21HlvMB4Xb7vPPrw26564JC1fsXOl3bgBOrViPs70dPdf5uUf+dh8jOOIO1A
lW1+n37/74o31/LTnzG+s//wU6I8sCad25KS9rPD9W/N3oenxeGBA9bhwoCfy7sD+/AM0iu2vJUZ
x7yVeUh+GvGcvL3P37fpPnzajAOn2Y9H8vuC+hl7rHcyPzBrxT0GQ++L7O8sxkM3LrAe/R+5De+X
2b/+DwAA//8=</cx:binary>
              </cx:geoCache>
            </cx:geography>
          </cx:layoutPr>
          <cx:valueColors>
            <cx:midColor>
              <a:schemeClr val="accent1">
                <a:lumMod val="75000"/>
              </a:schemeClr>
            </cx:midColor>
            <cx:maxColor>
              <a:srgbClr val="002060"/>
            </cx:maxColor>
          </cx:valueColors>
          <cx:valueColorPositions count="3"/>
        </cx:series>
      </cx:plotAreaRegion>
    </cx:plotArea>
  </cx:chart>
  <cx:spPr>
    <a:noFill/>
    <a:ln>
      <a:noFill/>
    </a:ln>
  </cx:spPr>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_xlchart.v1.4</cx:f>
      </cx:strDim>
      <cx:numDim type="size">
        <cx:f>_xlchart.v1.6</cx:f>
      </cx:numDim>
    </cx:data>
  </cx:chartData>
  <cx:chart>
    <cx:plotArea>
      <cx:plotAreaRegion>
        <cx:series layoutId="treemap" uniqueId="{983D4884-D85B-46E1-8376-3E52D43EF168}">
          <cx:tx>
            <cx:txData>
              <cx:f>_xlchart.v1.5</cx:f>
              <cx:v>valores</cx:v>
            </cx:txData>
          </cx:tx>
          <cx:dataPt idx="0">
            <cx:spPr>
              <a:solidFill>
                <a:srgbClr val="6B0401"/>
              </a:solidFill>
            </cx:spPr>
          </cx:dataPt>
          <cx:dataPt idx="2">
            <cx:spPr>
              <a:solidFill>
                <a:srgbClr val="AE0E02"/>
              </a:solidFill>
            </cx:spPr>
          </cx:dataPt>
          <cx:dataPt idx="4">
            <cx:spPr>
              <a:solidFill>
                <a:srgbClr val="FD2C27"/>
              </a:solidFill>
            </cx:spPr>
          </cx:dataPt>
          <cx:dataPt idx="6">
            <cx:spPr>
              <a:solidFill>
                <a:srgbClr val="FD615D"/>
              </a:solidFill>
            </cx:spPr>
          </cx:dataPt>
          <cx:dataPt idx="9">
            <cx:spPr>
              <a:solidFill>
                <a:srgbClr val="FE9794"/>
              </a:solidFill>
            </cx:spPr>
          </cx:dataPt>
          <cx:dataLabels pos="inEnd">
            <cx:txPr>
              <a:bodyPr spcFirstLastPara="1" vertOverflow="ellipsis" horzOverflow="overflow" wrap="square" lIns="0" tIns="0" rIns="0" bIns="0" anchor="ctr" anchorCtr="1"/>
              <a:lstStyle/>
              <a:p>
                <a:pPr algn="ctr" rtl="0">
                  <a:defRPr sz="1200" b="1">
                    <a:solidFill>
                      <a:schemeClr val="bg1"/>
                    </a:solidFill>
                    <a:latin typeface="Avenir Next LT Pro" panose="020B0504020202020204" pitchFamily="34" charset="0"/>
                    <a:ea typeface="Avenir Next LT Pro" panose="020B0504020202020204" pitchFamily="34" charset="0"/>
                    <a:cs typeface="Avenir Next LT Pro" panose="020B0504020202020204" pitchFamily="34" charset="0"/>
                  </a:defRPr>
                </a:pPr>
                <a:endParaRPr lang="en-US" sz="1200" b="1" i="0" u="none" strike="noStrike" baseline="0">
                  <a:solidFill>
                    <a:schemeClr val="bg1"/>
                  </a:solidFill>
                  <a:latin typeface="Avenir Next LT Pro" panose="020B0504020202020204" pitchFamily="34" charset="0"/>
                </a:endParaRPr>
              </a:p>
            </cx:txPr>
            <cx:visibility seriesName="0" categoryName="1" value="1"/>
            <cx:separator>, </cx:separator>
            <cx:dataLabel idx="0">
              <cx:txPr>
                <a:bodyPr spcFirstLastPara="1" vertOverflow="ellipsis" horzOverflow="overflow" wrap="square" lIns="0" tIns="0" rIns="0" bIns="0" anchor="ctr" anchorCtr="1"/>
                <a:lstStyle/>
                <a:p>
                  <a:pPr algn="ctr" rtl="0">
                    <a:defRPr sz="1200" b="1"/>
                  </a:pPr>
                  <a:r>
                    <a:rPr lang="en-US" sz="1200" b="1" i="0" u="none" strike="noStrike" baseline="0">
                      <a:solidFill>
                        <a:sysClr val="window" lastClr="FFFFFF"/>
                      </a:solidFill>
                      <a:latin typeface="Avenir Next LT Pro" panose="020B0504020202020204" pitchFamily="34" charset="0"/>
                    </a:rPr>
                    <a:t>Gastos de consumo</a:t>
                  </a:r>
                </a:p>
              </cx:txPr>
            </cx:dataLabel>
            <cx:dataLabel idx="1">
              <cx:txPr>
                <a:bodyPr spcFirstLastPara="1" vertOverflow="ellipsis" horzOverflow="overflow" wrap="square" lIns="0" tIns="0" rIns="0" bIns="0" anchor="ctr" anchorCtr="1"/>
                <a:lstStyle/>
                <a:p>
                  <a:pPr algn="ctr" rtl="0">
                    <a:defRPr/>
                  </a:pPr>
                  <a:r>
                    <a:rPr lang="en-US" sz="1100" b="1" i="0" u="none" strike="noStrike" baseline="0">
                      <a:solidFill>
                        <a:sysClr val="window" lastClr="FFFFFF"/>
                      </a:solidFill>
                      <a:latin typeface="Avenir Next LT Pro" panose="020B0504020202020204" pitchFamily="34" charset="0"/>
                    </a:rPr>
                    <a:t>0.433997841</a:t>
                  </a:r>
                </a:p>
              </cx:txPr>
              <cx:visibility seriesName="0" categoryName="0" value="1"/>
              <cx:separator>, </cx:separator>
            </cx:dataLabel>
            <cx:dataLabel idx="3">
              <cx:txPr>
                <a:bodyPr spcFirstLastPara="1" vertOverflow="ellipsis" horzOverflow="overflow" wrap="square" lIns="0" tIns="0" rIns="0" bIns="0" anchor="ctr" anchorCtr="1"/>
                <a:lstStyle/>
                <a:p>
                  <a:pPr algn="ctr" rtl="0">
                    <a:defRPr/>
                  </a:pPr>
                  <a:r>
                    <a:rPr lang="en-US" sz="1100" b="1" i="0" u="none" strike="noStrike" baseline="0">
                      <a:solidFill>
                        <a:schemeClr val="bg1"/>
                      </a:solidFill>
                      <a:latin typeface="Avenir Next LT Pro" panose="020B0504020202020204" pitchFamily="34" charset="0"/>
                    </a:rPr>
                    <a:t>0.135552931</a:t>
                  </a:r>
                </a:p>
              </cx:txPr>
              <cx:visibility seriesName="0" categoryName="0" value="1"/>
              <cx:separator>, </cx:separator>
            </cx:dataLabel>
            <cx:dataLabel idx="5">
              <cx:txPr>
                <a:bodyPr spcFirstLastPara="1" vertOverflow="ellipsis" horzOverflow="overflow" wrap="square" lIns="0" tIns="0" rIns="0" bIns="0" anchor="ctr" anchorCtr="1"/>
                <a:lstStyle/>
                <a:p>
                  <a:pPr algn="ctr" rtl="0">
                    <a:defRPr/>
                  </a:pPr>
                  <a:r>
                    <a:rPr lang="en-US" sz="1100" b="1" i="0" u="none" strike="noStrike" baseline="0">
                      <a:solidFill>
                        <a:schemeClr val="bg1"/>
                      </a:solidFill>
                      <a:latin typeface="Avenir Next LT Pro" panose="020B0504020202020204" pitchFamily="34" charset="0"/>
                    </a:rPr>
                    <a:t>0.176560037</a:t>
                  </a:r>
                </a:p>
              </cx:txPr>
              <cx:visibility seriesName="0" categoryName="0" value="1"/>
              <cx:separator>, </cx:separator>
            </cx:dataLabel>
            <cx:dataLabel idx="7">
              <cx:txPr>
                <a:bodyPr spcFirstLastPara="1" vertOverflow="ellipsis" horzOverflow="overflow" wrap="square" lIns="0" tIns="0" rIns="0" bIns="0" anchor="ctr" anchorCtr="1"/>
                <a:lstStyle/>
                <a:p>
                  <a:pPr algn="ctr" rtl="0">
                    <a:defRPr/>
                  </a:pPr>
                  <a:r>
                    <a:rPr lang="en-US" sz="1100" b="1" i="0" u="none" strike="noStrike" baseline="0">
                      <a:solidFill>
                        <a:schemeClr val="bg1"/>
                      </a:solidFill>
                      <a:latin typeface="Avenir Next LT Pro" panose="020B0504020202020204" pitchFamily="34" charset="0"/>
                    </a:rPr>
                    <a:t>0.164601476</a:t>
                  </a:r>
                </a:p>
              </cx:txPr>
              <cx:visibility seriesName="0" categoryName="0" value="1"/>
              <cx:separator>, </cx:separator>
            </cx:dataLabel>
            <cx:dataLabel idx="9">
              <cx:txPr>
                <a:bodyPr spcFirstLastPara="1" vertOverflow="ellipsis" horzOverflow="overflow" wrap="square" lIns="0" tIns="0" rIns="0" bIns="0" anchor="ctr" anchorCtr="1"/>
                <a:lstStyle/>
                <a:p>
                  <a:pPr algn="ctr" rtl="0">
                    <a:defRPr/>
                  </a:pPr>
                  <a:r>
                    <a:rPr lang="en-US" sz="1100" b="1" i="0" u="none" strike="noStrike" baseline="0">
                      <a:solidFill>
                        <a:schemeClr val="bg1"/>
                      </a:solidFill>
                      <a:latin typeface="Avenir Next LT Pro" panose="020B0504020202020204" pitchFamily="34" charset="0"/>
                    </a:rPr>
                    <a:t>0.089287714</a:t>
                  </a:r>
                </a:p>
              </cx:txPr>
              <cx:visibility seriesName="0" categoryName="0" value="1"/>
              <cx:separator>, </cx:separator>
            </cx:dataLabel>
          </cx:dataLabels>
          <cx:dataId val="0"/>
          <cx:layoutPr>
            <cx:parentLabelLayout val="overlapping"/>
          </cx:layoutPr>
        </cx:series>
      </cx:plotAreaRegion>
    </cx:plotArea>
  </cx:chart>
  <cx:spPr>
    <a:ln>
      <a:noFill/>
    </a:ln>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withinLinear" id="18">
  <a:schemeClr val="accent5"/>
</cs:colorStyle>
</file>

<file path=xl/charts/colors11.xml><?xml version="1.0" encoding="utf-8"?>
<cs:colorStyle xmlns:cs="http://schemas.microsoft.com/office/drawing/2012/chartStyle" xmlns:a="http://schemas.openxmlformats.org/drawingml/2006/main" meth="withinLinear" id="18">
  <a:schemeClr val="accent5"/>
</cs:colorStyle>
</file>

<file path=xl/charts/colors12.xml><?xml version="1.0" encoding="utf-8"?>
<cs:colorStyle xmlns:cs="http://schemas.microsoft.com/office/drawing/2012/chartStyle" xmlns:a="http://schemas.openxmlformats.org/drawingml/2006/main" meth="withinLinear" id="18">
  <a:schemeClr val="accent5"/>
</cs:colorStyle>
</file>

<file path=xl/charts/colors13.xml><?xml version="1.0" encoding="utf-8"?>
<cs:colorStyle xmlns:cs="http://schemas.microsoft.com/office/drawing/2012/chartStyle" xmlns:a="http://schemas.openxmlformats.org/drawingml/2006/main" meth="withinLinear" id="18">
  <a:schemeClr val="accent5"/>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withinLinear" id="14">
  <a:schemeClr val="accent1"/>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494">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85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3175">
        <a:solidFill>
          <a:schemeClr val="bg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xml"/><Relationship Id="rId4" Type="http://schemas.openxmlformats.org/officeDocument/2006/relationships/image" Target="../media/image3.png"/></Relationships>
</file>

<file path=xl/drawings/_rels/drawing10.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chart" Target="../charts/chart5.xml"/><Relationship Id="rId1" Type="http://schemas.openxmlformats.org/officeDocument/2006/relationships/image" Target="../media/image12.png"/><Relationship Id="rId5" Type="http://schemas.openxmlformats.org/officeDocument/2006/relationships/image" Target="../media/image2.png"/><Relationship Id="rId4"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9.png"/><Relationship Id="rId4" Type="http://schemas.openxmlformats.org/officeDocument/2006/relationships/image" Target="../media/image13.emf"/></Relationships>
</file>

<file path=xl/drawings/_rels/drawing1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9.png"/><Relationship Id="rId1" Type="http://schemas.openxmlformats.org/officeDocument/2006/relationships/image" Target="../media/image14.png"/><Relationship Id="rId4" Type="http://schemas.openxmlformats.org/officeDocument/2006/relationships/image" Target="../media/image2.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9.png"/><Relationship Id="rId1" Type="http://schemas.openxmlformats.org/officeDocument/2006/relationships/image" Target="../media/image15.png"/><Relationship Id="rId4" Type="http://schemas.openxmlformats.org/officeDocument/2006/relationships/image" Target="../media/image2.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png"/><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4.png"/><Relationship Id="rId4"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6.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png"/><Relationship Id="rId1" Type="http://schemas.openxmlformats.org/officeDocument/2006/relationships/image" Target="../media/image16.png"/></Relationships>
</file>

<file path=xl/drawings/_rels/drawing2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0.png"/><Relationship Id="rId1" Type="http://schemas.openxmlformats.org/officeDocument/2006/relationships/image" Target="../media/image18.png"/></Relationships>
</file>

<file path=xl/drawings/_rels/drawing2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image" Target="../media/image20.png"/></Relationships>
</file>

<file path=xl/drawings/_rels/drawing2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10.png"/><Relationship Id="rId1" Type="http://schemas.openxmlformats.org/officeDocument/2006/relationships/image" Target="../media/image18.png"/><Relationship Id="rId4" Type="http://schemas.openxmlformats.org/officeDocument/2006/relationships/image" Target="../media/image21.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5.png"/><Relationship Id="rId4" Type="http://schemas.microsoft.com/office/2014/relationships/chartEx" Target="../charts/chartEx1.xml"/></Relationships>
</file>

<file path=xl/drawings/_rels/drawing3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10.png"/><Relationship Id="rId1" Type="http://schemas.openxmlformats.org/officeDocument/2006/relationships/image" Target="../media/image18.png"/><Relationship Id="rId4" Type="http://schemas.openxmlformats.org/officeDocument/2006/relationships/image" Target="../media/image22.png"/></Relationships>
</file>

<file path=xl/drawings/_rels/drawing3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10.png"/><Relationship Id="rId1" Type="http://schemas.openxmlformats.org/officeDocument/2006/relationships/image" Target="../media/image18.png"/><Relationship Id="rId4" Type="http://schemas.openxmlformats.org/officeDocument/2006/relationships/image" Target="../media/image23.png"/></Relationships>
</file>

<file path=xl/drawings/_rels/drawing32.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18.png"/><Relationship Id="rId1" Type="http://schemas.microsoft.com/office/2014/relationships/chartEx" Target="../charts/chartEx2.xml"/><Relationship Id="rId4" Type="http://schemas.openxmlformats.org/officeDocument/2006/relationships/image" Target="../media/image1.png"/></Relationships>
</file>

<file path=xl/drawings/_rels/drawing3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png"/><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png"/><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png"/><Relationship Id="rId1" Type="http://schemas.openxmlformats.org/officeDocument/2006/relationships/image" Target="../media/image2.png"/></Relationships>
</file>

<file path=xl/drawings/_rels/drawing3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chart" Target="../charts/chart2.xml"/></Relationships>
</file>

<file path=xl/drawings/_rels/drawing4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hyperlink" Target="#'Presentaci&#243;n '!A1"/></Relationships>
</file>

<file path=xl/drawings/_rels/drawing41.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image" Target="../media/image10.png"/><Relationship Id="rId1" Type="http://schemas.openxmlformats.org/officeDocument/2006/relationships/image" Target="../media/image18.png"/></Relationships>
</file>

<file path=xl/drawings/_rels/drawing4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27.emf"/></Relationships>
</file>

<file path=xl/drawings/_rels/drawing43.xml.rels><?xml version="1.0" encoding="UTF-8" standalone="yes"?>
<Relationships xmlns="http://schemas.openxmlformats.org/package/2006/relationships"><Relationship Id="rId3" Type="http://schemas.openxmlformats.org/officeDocument/2006/relationships/image" Target="../media/image28.png"/><Relationship Id="rId2" Type="http://schemas.openxmlformats.org/officeDocument/2006/relationships/image" Target="../media/image10.png"/><Relationship Id="rId1" Type="http://schemas.openxmlformats.org/officeDocument/2006/relationships/image" Target="../media/image18.png"/><Relationship Id="rId4" Type="http://schemas.openxmlformats.org/officeDocument/2006/relationships/chart" Target="../charts/chart6.xml"/></Relationships>
</file>

<file path=xl/drawings/_rels/drawing4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9.png"/><Relationship Id="rId4" Type="http://schemas.openxmlformats.org/officeDocument/2006/relationships/chart" Target="../charts/chart7.xml"/></Relationships>
</file>

<file path=xl/drawings/_rels/drawing4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9.png"/><Relationship Id="rId4" Type="http://schemas.openxmlformats.org/officeDocument/2006/relationships/image" Target="../media/image29.png"/></Relationships>
</file>

<file path=xl/drawings/_rels/drawing4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9.png"/><Relationship Id="rId4" Type="http://schemas.openxmlformats.org/officeDocument/2006/relationships/image" Target="../media/image30.emf"/></Relationships>
</file>

<file path=xl/drawings/_rels/drawing4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9.png"/><Relationship Id="rId1" Type="http://schemas.openxmlformats.org/officeDocument/2006/relationships/chart" Target="../charts/chart8.xml"/><Relationship Id="rId4" Type="http://schemas.openxmlformats.org/officeDocument/2006/relationships/image" Target="../media/image31.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image" Target="../media/image1.png"/><Relationship Id="rId4" Type="http://schemas.openxmlformats.org/officeDocument/2006/relationships/chart" Target="../charts/chart3.xml"/></Relationships>
</file>

<file path=xl/drawings/_rels/drawing5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9.png"/><Relationship Id="rId1" Type="http://schemas.openxmlformats.org/officeDocument/2006/relationships/chart" Target="../charts/chart9.xml"/><Relationship Id="rId4" Type="http://schemas.openxmlformats.org/officeDocument/2006/relationships/image" Target="../media/image2.png"/></Relationships>
</file>

<file path=xl/drawings/_rels/drawing5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9.png"/><Relationship Id="rId1" Type="http://schemas.openxmlformats.org/officeDocument/2006/relationships/chart" Target="../charts/chart10.xml"/><Relationship Id="rId5" Type="http://schemas.openxmlformats.org/officeDocument/2006/relationships/image" Target="../media/image32.png"/><Relationship Id="rId4" Type="http://schemas.openxmlformats.org/officeDocument/2006/relationships/image" Target="../media/image2.png"/></Relationships>
</file>

<file path=xl/drawings/_rels/drawing5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9.png"/><Relationship Id="rId1" Type="http://schemas.openxmlformats.org/officeDocument/2006/relationships/chart" Target="../charts/chart11.xml"/><Relationship Id="rId4" Type="http://schemas.openxmlformats.org/officeDocument/2006/relationships/image" Target="../media/image2.png"/></Relationships>
</file>

<file path=xl/drawings/_rels/drawing5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9.png"/></Relationships>
</file>

<file path=xl/drawings/_rels/drawing5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9.png"/><Relationship Id="rId4" Type="http://schemas.openxmlformats.org/officeDocument/2006/relationships/image" Target="../media/image33.png"/></Relationships>
</file>

<file path=xl/drawings/_rels/drawing5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9.png"/><Relationship Id="rId1" Type="http://schemas.openxmlformats.org/officeDocument/2006/relationships/chart" Target="../charts/chart12.xml"/><Relationship Id="rId4" Type="http://schemas.openxmlformats.org/officeDocument/2006/relationships/image" Target="../media/image2.png"/></Relationships>
</file>

<file path=xl/drawings/_rels/drawing5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9.png"/><Relationship Id="rId1" Type="http://schemas.openxmlformats.org/officeDocument/2006/relationships/chart" Target="../charts/chart13.xml"/><Relationship Id="rId4" Type="http://schemas.openxmlformats.org/officeDocument/2006/relationships/image" Target="../media/image2.png"/></Relationships>
</file>

<file path=xl/drawings/_rels/drawing5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9.png"/><Relationship Id="rId1" Type="http://schemas.openxmlformats.org/officeDocument/2006/relationships/chart" Target="../charts/chart14.xml"/><Relationship Id="rId4" Type="http://schemas.openxmlformats.org/officeDocument/2006/relationships/image" Target="../media/image2.png"/></Relationships>
</file>

<file path=xl/drawings/_rels/drawing5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image" Target="../media/image1.png"/><Relationship Id="rId4" Type="http://schemas.openxmlformats.org/officeDocument/2006/relationships/image" Target="../media/image6.png"/></Relationships>
</file>

<file path=xl/drawings/_rels/drawing6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3" Type="http://schemas.openxmlformats.org/officeDocument/2006/relationships/image" Target="../media/image35.png"/><Relationship Id="rId2" Type="http://schemas.openxmlformats.org/officeDocument/2006/relationships/image" Target="../media/image34.png"/><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png"/><Relationship Id="rId1" Type="http://schemas.openxmlformats.org/officeDocument/2006/relationships/image" Target="../media/image10.png"/><Relationship Id="rId4" Type="http://schemas.openxmlformats.org/officeDocument/2006/relationships/chart" Target="../charts/chart4.xml"/></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9.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0</xdr:col>
      <xdr:colOff>408215</xdr:colOff>
      <xdr:row>10</xdr:row>
      <xdr:rowOff>111127</xdr:rowOff>
    </xdr:from>
    <xdr:to>
      <xdr:col>11</xdr:col>
      <xdr:colOff>149679</xdr:colOff>
      <xdr:row>33</xdr:row>
      <xdr:rowOff>95250</xdr:rowOff>
    </xdr:to>
    <xdr:graphicFrame macro="">
      <xdr:nvGraphicFramePr>
        <xdr:cNvPr id="2" name="Chart 1">
          <a:extLst>
            <a:ext uri="{FF2B5EF4-FFF2-40B4-BE49-F238E27FC236}">
              <a16:creationId xmlns:a16="http://schemas.microsoft.com/office/drawing/2014/main" id="{53B515F7-E9FC-4DFA-97E1-370ACB3D5C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13608</xdr:colOff>
      <xdr:row>0</xdr:row>
      <xdr:rowOff>0</xdr:rowOff>
    </xdr:from>
    <xdr:to>
      <xdr:col>0</xdr:col>
      <xdr:colOff>461283</xdr:colOff>
      <xdr:row>4</xdr:row>
      <xdr:rowOff>152400</xdr:rowOff>
    </xdr:to>
    <xdr:pic>
      <xdr:nvPicPr>
        <xdr:cNvPr id="3" name="Imagen 2">
          <a:extLst>
            <a:ext uri="{FF2B5EF4-FFF2-40B4-BE49-F238E27FC236}">
              <a16:creationId xmlns:a16="http://schemas.microsoft.com/office/drawing/2014/main" id="{2E4B92A7-CDF1-45EE-9911-256CE7EFE5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608" y="0"/>
          <a:ext cx="4476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244928</xdr:colOff>
      <xdr:row>0</xdr:row>
      <xdr:rowOff>0</xdr:rowOff>
    </xdr:from>
    <xdr:to>
      <xdr:col>12</xdr:col>
      <xdr:colOff>492578</xdr:colOff>
      <xdr:row>3</xdr:row>
      <xdr:rowOff>171450</xdr:rowOff>
    </xdr:to>
    <xdr:pic>
      <xdr:nvPicPr>
        <xdr:cNvPr id="4" name="Imagen 3">
          <a:extLst>
            <a:ext uri="{FF2B5EF4-FFF2-40B4-BE49-F238E27FC236}">
              <a16:creationId xmlns:a16="http://schemas.microsoft.com/office/drawing/2014/main" id="{0ADCFD3F-EB41-4E19-B622-253F3A9FF55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324408" y="0"/>
          <a:ext cx="1817370" cy="887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639537</xdr:colOff>
      <xdr:row>0</xdr:row>
      <xdr:rowOff>0</xdr:rowOff>
    </xdr:from>
    <xdr:to>
      <xdr:col>1</xdr:col>
      <xdr:colOff>1511755</xdr:colOff>
      <xdr:row>4</xdr:row>
      <xdr:rowOff>17591</xdr:rowOff>
    </xdr:to>
    <xdr:pic>
      <xdr:nvPicPr>
        <xdr:cNvPr id="5" name="Imagen 4">
          <a:extLst>
            <a:ext uri="{FF2B5EF4-FFF2-40B4-BE49-F238E27FC236}">
              <a16:creationId xmlns:a16="http://schemas.microsoft.com/office/drawing/2014/main" id="{D0D8D0D4-7929-48D8-82D2-099042C480D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39537" y="0"/>
          <a:ext cx="1657078" cy="9319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21</xdr:col>
      <xdr:colOff>514350</xdr:colOff>
      <xdr:row>15</xdr:row>
      <xdr:rowOff>123825</xdr:rowOff>
    </xdr:from>
    <xdr:to>
      <xdr:col>28</xdr:col>
      <xdr:colOff>229305</xdr:colOff>
      <xdr:row>29</xdr:row>
      <xdr:rowOff>143253</xdr:rowOff>
    </xdr:to>
    <xdr:pic>
      <xdr:nvPicPr>
        <xdr:cNvPr id="2" name="Imagen 14">
          <a:extLst>
            <a:ext uri="{FF2B5EF4-FFF2-40B4-BE49-F238E27FC236}">
              <a16:creationId xmlns:a16="http://schemas.microsoft.com/office/drawing/2014/main" id="{BF21869F-D58B-40E8-8BE4-8D9598C28BF4}"/>
            </a:ext>
          </a:extLst>
        </xdr:cNvPr>
        <xdr:cNvPicPr>
          <a:picLocks noChangeAspect="1"/>
        </xdr:cNvPicPr>
      </xdr:nvPicPr>
      <xdr:blipFill>
        <a:blip xmlns:r="http://schemas.openxmlformats.org/officeDocument/2006/relationships" r:embed="rId1"/>
        <a:stretch>
          <a:fillRect/>
        </a:stretch>
      </xdr:blipFill>
      <xdr:spPr>
        <a:xfrm>
          <a:off x="19160490" y="3019425"/>
          <a:ext cx="5208975" cy="2511168"/>
        </a:xfrm>
        <a:prstGeom prst="rect">
          <a:avLst/>
        </a:prstGeom>
      </xdr:spPr>
    </xdr:pic>
    <xdr:clientData/>
  </xdr:twoCellAnchor>
  <xdr:twoCellAnchor>
    <xdr:from>
      <xdr:col>1</xdr:col>
      <xdr:colOff>309560</xdr:colOff>
      <xdr:row>7</xdr:row>
      <xdr:rowOff>109535</xdr:rowOff>
    </xdr:from>
    <xdr:to>
      <xdr:col>7</xdr:col>
      <xdr:colOff>523875</xdr:colOff>
      <xdr:row>22</xdr:row>
      <xdr:rowOff>167640</xdr:rowOff>
    </xdr:to>
    <xdr:grpSp>
      <xdr:nvGrpSpPr>
        <xdr:cNvPr id="3" name="Grupo 2">
          <a:extLst>
            <a:ext uri="{FF2B5EF4-FFF2-40B4-BE49-F238E27FC236}">
              <a16:creationId xmlns:a16="http://schemas.microsoft.com/office/drawing/2014/main" id="{CFE69C90-68F9-4411-89FC-2F79B5F3D028}"/>
            </a:ext>
          </a:extLst>
        </xdr:cNvPr>
        <xdr:cNvGrpSpPr/>
      </xdr:nvGrpSpPr>
      <xdr:grpSpPr>
        <a:xfrm>
          <a:off x="1071560" y="1633535"/>
          <a:ext cx="6891340" cy="2963230"/>
          <a:chOff x="3414710" y="2005010"/>
          <a:chExt cx="6891340" cy="2767015"/>
        </a:xfrm>
      </xdr:grpSpPr>
      <xdr:graphicFrame macro="">
        <xdr:nvGraphicFramePr>
          <xdr:cNvPr id="4" name="Chart 3">
            <a:extLst>
              <a:ext uri="{FF2B5EF4-FFF2-40B4-BE49-F238E27FC236}">
                <a16:creationId xmlns:a16="http://schemas.microsoft.com/office/drawing/2014/main" id="{D9C6D49C-68C6-F984-3E67-31B52FF22042}"/>
              </a:ext>
            </a:extLst>
          </xdr:cNvPr>
          <xdr:cNvGraphicFramePr/>
        </xdr:nvGraphicFramePr>
        <xdr:xfrm>
          <a:off x="3414710" y="2005010"/>
          <a:ext cx="6891340" cy="2767015"/>
        </xdr:xfrm>
        <a:graphic>
          <a:graphicData uri="http://schemas.openxmlformats.org/drawingml/2006/chart">
            <c:chart xmlns:c="http://schemas.openxmlformats.org/drawingml/2006/chart" xmlns:r="http://schemas.openxmlformats.org/officeDocument/2006/relationships" r:id="rId2"/>
          </a:graphicData>
        </a:graphic>
      </xdr:graphicFrame>
      <xdr:grpSp>
        <xdr:nvGrpSpPr>
          <xdr:cNvPr id="5" name="Group 30">
            <a:extLst>
              <a:ext uri="{FF2B5EF4-FFF2-40B4-BE49-F238E27FC236}">
                <a16:creationId xmlns:a16="http://schemas.microsoft.com/office/drawing/2014/main" id="{E7285151-F134-EBA6-11D2-082DAE8BC1F6}"/>
              </a:ext>
            </a:extLst>
          </xdr:cNvPr>
          <xdr:cNvGrpSpPr/>
        </xdr:nvGrpSpPr>
        <xdr:grpSpPr>
          <a:xfrm>
            <a:off x="4705350" y="2390774"/>
            <a:ext cx="4676775" cy="876298"/>
            <a:chOff x="7408054" y="7527470"/>
            <a:chExt cx="5853083" cy="1043212"/>
          </a:xfrm>
        </xdr:grpSpPr>
        <xdr:grpSp>
          <xdr:nvGrpSpPr>
            <xdr:cNvPr id="6" name="Group 29">
              <a:extLst>
                <a:ext uri="{FF2B5EF4-FFF2-40B4-BE49-F238E27FC236}">
                  <a16:creationId xmlns:a16="http://schemas.microsoft.com/office/drawing/2014/main" id="{212DE3D7-B02C-B50C-123A-26F421B4DB3F}"/>
                </a:ext>
              </a:extLst>
            </xdr:cNvPr>
            <xdr:cNvGrpSpPr/>
          </xdr:nvGrpSpPr>
          <xdr:grpSpPr>
            <a:xfrm>
              <a:off x="7415183" y="7527470"/>
              <a:ext cx="5838981" cy="1037319"/>
              <a:chOff x="7405658" y="7517945"/>
              <a:chExt cx="5838981" cy="1037319"/>
            </a:xfrm>
          </xdr:grpSpPr>
          <xdr:sp macro="" textlink="">
            <xdr:nvSpPr>
              <xdr:cNvPr id="13" name="TextBox 5">
                <a:extLst>
                  <a:ext uri="{FF2B5EF4-FFF2-40B4-BE49-F238E27FC236}">
                    <a16:creationId xmlns:a16="http://schemas.microsoft.com/office/drawing/2014/main" id="{E9D2533E-A9C4-B12F-ED84-B699BDE92FB6}"/>
                  </a:ext>
                </a:extLst>
              </xdr:cNvPr>
              <xdr:cNvSpPr txBox="1"/>
            </xdr:nvSpPr>
            <xdr:spPr>
              <a:xfrm>
                <a:off x="9910617" y="7517945"/>
                <a:ext cx="694593" cy="317499"/>
              </a:xfrm>
              <a:prstGeom prst="rect">
                <a:avLst/>
              </a:prstGeom>
              <a:solidFill>
                <a:schemeClr val="bg1"/>
              </a:solidFill>
              <a:ln w="19050" cap="sq" cmpd="sng">
                <a:solidFill>
                  <a:schemeClr val="accent1"/>
                </a:solidFill>
                <a:prstDash val="solid"/>
                <a:miter lim="800000"/>
                <a:extLst>
                  <a:ext uri="{C807C97D-BFC1-408E-A445-0C87EB9F89A2}">
                    <ask:lineSketchStyleProps xmlns:ask="http://schemas.microsoft.com/office/drawing/2018/sketchyshapes" sd="1219033472">
                      <a:custGeom>
                        <a:avLst/>
                        <a:gdLst>
                          <a:gd name="connsiteX0" fmla="*/ 0 w 571500"/>
                          <a:gd name="connsiteY0" fmla="*/ 0 h 219075"/>
                          <a:gd name="connsiteX1" fmla="*/ 571500 w 571500"/>
                          <a:gd name="connsiteY1" fmla="*/ 0 h 219075"/>
                          <a:gd name="connsiteX2" fmla="*/ 571500 w 571500"/>
                          <a:gd name="connsiteY2" fmla="*/ 219075 h 219075"/>
                          <a:gd name="connsiteX3" fmla="*/ 0 w 571500"/>
                          <a:gd name="connsiteY3" fmla="*/ 219075 h 219075"/>
                          <a:gd name="connsiteX4" fmla="*/ 0 w 571500"/>
                          <a:gd name="connsiteY4" fmla="*/ 0 h 21907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71500" h="219075" fill="none" extrusionOk="0">
                            <a:moveTo>
                              <a:pt x="0" y="0"/>
                            </a:moveTo>
                            <a:cubicBezTo>
                              <a:pt x="177342" y="-25848"/>
                              <a:pt x="350601" y="-7256"/>
                              <a:pt x="571500" y="0"/>
                            </a:cubicBezTo>
                            <a:cubicBezTo>
                              <a:pt x="582284" y="56369"/>
                              <a:pt x="577915" y="175190"/>
                              <a:pt x="571500" y="219075"/>
                            </a:cubicBezTo>
                            <a:cubicBezTo>
                              <a:pt x="402365" y="204643"/>
                              <a:pt x="253927" y="217101"/>
                              <a:pt x="0" y="219075"/>
                            </a:cubicBezTo>
                            <a:cubicBezTo>
                              <a:pt x="-9975" y="114200"/>
                              <a:pt x="9423" y="65239"/>
                              <a:pt x="0" y="0"/>
                            </a:cubicBezTo>
                            <a:close/>
                          </a:path>
                          <a:path w="571500" h="219075" stroke="0" extrusionOk="0">
                            <a:moveTo>
                              <a:pt x="0" y="0"/>
                            </a:moveTo>
                            <a:cubicBezTo>
                              <a:pt x="214018" y="27212"/>
                              <a:pt x="305773" y="-2668"/>
                              <a:pt x="571500" y="0"/>
                            </a:cubicBezTo>
                            <a:cubicBezTo>
                              <a:pt x="569187" y="107185"/>
                              <a:pt x="565986" y="116969"/>
                              <a:pt x="571500" y="219075"/>
                            </a:cubicBezTo>
                            <a:cubicBezTo>
                              <a:pt x="356784" y="229799"/>
                              <a:pt x="225899" y="246760"/>
                              <a:pt x="0" y="219075"/>
                            </a:cubicBezTo>
                            <a:cubicBezTo>
                              <a:pt x="7693" y="126958"/>
                              <a:pt x="1197" y="90762"/>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1100"/>
                  <a:t>26.6%</a:t>
                </a:r>
              </a:p>
            </xdr:txBody>
          </xdr:sp>
          <xdr:sp macro="" textlink="">
            <xdr:nvSpPr>
              <xdr:cNvPr id="14" name="TextBox 8">
                <a:extLst>
                  <a:ext uri="{FF2B5EF4-FFF2-40B4-BE49-F238E27FC236}">
                    <a16:creationId xmlns:a16="http://schemas.microsoft.com/office/drawing/2014/main" id="{4A11B12A-A240-CA79-A81C-9F14856C7655}"/>
                  </a:ext>
                </a:extLst>
              </xdr:cNvPr>
              <xdr:cNvSpPr txBox="1"/>
            </xdr:nvSpPr>
            <xdr:spPr>
              <a:xfrm>
                <a:off x="12020550" y="7953375"/>
                <a:ext cx="706551" cy="301624"/>
              </a:xfrm>
              <a:prstGeom prst="rect">
                <a:avLst/>
              </a:prstGeom>
              <a:solidFill>
                <a:schemeClr val="bg1"/>
              </a:solidFill>
              <a:ln w="19050" cap="sq" cmpd="sng">
                <a:solidFill>
                  <a:schemeClr val="accent1"/>
                </a:solidFill>
                <a:prstDash val="solid"/>
                <a:miter lim="800000"/>
                <a:extLst>
                  <a:ext uri="{C807C97D-BFC1-408E-A445-0C87EB9F89A2}">
                    <ask:lineSketchStyleProps xmlns:ask="http://schemas.microsoft.com/office/drawing/2018/sketchyshapes" sd="1219033472">
                      <a:custGeom>
                        <a:avLst/>
                        <a:gdLst>
                          <a:gd name="connsiteX0" fmla="*/ 0 w 571500"/>
                          <a:gd name="connsiteY0" fmla="*/ 0 h 219075"/>
                          <a:gd name="connsiteX1" fmla="*/ 571500 w 571500"/>
                          <a:gd name="connsiteY1" fmla="*/ 0 h 219075"/>
                          <a:gd name="connsiteX2" fmla="*/ 571500 w 571500"/>
                          <a:gd name="connsiteY2" fmla="*/ 219075 h 219075"/>
                          <a:gd name="connsiteX3" fmla="*/ 0 w 571500"/>
                          <a:gd name="connsiteY3" fmla="*/ 219075 h 219075"/>
                          <a:gd name="connsiteX4" fmla="*/ 0 w 571500"/>
                          <a:gd name="connsiteY4" fmla="*/ 0 h 21907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71500" h="219075" fill="none" extrusionOk="0">
                            <a:moveTo>
                              <a:pt x="0" y="0"/>
                            </a:moveTo>
                            <a:cubicBezTo>
                              <a:pt x="177342" y="-25848"/>
                              <a:pt x="350601" y="-7256"/>
                              <a:pt x="571500" y="0"/>
                            </a:cubicBezTo>
                            <a:cubicBezTo>
                              <a:pt x="582284" y="56369"/>
                              <a:pt x="577915" y="175190"/>
                              <a:pt x="571500" y="219075"/>
                            </a:cubicBezTo>
                            <a:cubicBezTo>
                              <a:pt x="402365" y="204643"/>
                              <a:pt x="253927" y="217101"/>
                              <a:pt x="0" y="219075"/>
                            </a:cubicBezTo>
                            <a:cubicBezTo>
                              <a:pt x="-9975" y="114200"/>
                              <a:pt x="9423" y="65239"/>
                              <a:pt x="0" y="0"/>
                            </a:cubicBezTo>
                            <a:close/>
                          </a:path>
                          <a:path w="571500" h="219075" stroke="0" extrusionOk="0">
                            <a:moveTo>
                              <a:pt x="0" y="0"/>
                            </a:moveTo>
                            <a:cubicBezTo>
                              <a:pt x="214018" y="27212"/>
                              <a:pt x="305773" y="-2668"/>
                              <a:pt x="571500" y="0"/>
                            </a:cubicBezTo>
                            <a:cubicBezTo>
                              <a:pt x="569187" y="107185"/>
                              <a:pt x="565986" y="116969"/>
                              <a:pt x="571500" y="219075"/>
                            </a:cubicBezTo>
                            <a:cubicBezTo>
                              <a:pt x="356784" y="229799"/>
                              <a:pt x="225899" y="246760"/>
                              <a:pt x="0" y="219075"/>
                            </a:cubicBezTo>
                            <a:cubicBezTo>
                              <a:pt x="7693" y="126958"/>
                              <a:pt x="1197" y="90762"/>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1100"/>
                  <a:t>-5.2%</a:t>
                </a:r>
              </a:p>
            </xdr:txBody>
          </xdr:sp>
          <xdr:cxnSp macro="">
            <xdr:nvCxnSpPr>
              <xdr:cNvPr id="15" name="Straight Connector 13">
                <a:extLst>
                  <a:ext uri="{FF2B5EF4-FFF2-40B4-BE49-F238E27FC236}">
                    <a16:creationId xmlns:a16="http://schemas.microsoft.com/office/drawing/2014/main" id="{72E9A15C-0F18-AF6B-A97B-F401B5B7AD96}"/>
                  </a:ext>
                </a:extLst>
              </xdr:cNvPr>
              <xdr:cNvCxnSpPr/>
            </xdr:nvCxnSpPr>
            <xdr:spPr>
              <a:xfrm flipV="1">
                <a:off x="9382125" y="7677150"/>
                <a:ext cx="1962150" cy="581025"/>
              </a:xfrm>
              <a:prstGeom prst="line">
                <a:avLst/>
              </a:prstGeom>
              <a:ln>
                <a:solidFill>
                  <a:srgbClr val="CC0000"/>
                </a:solidFill>
              </a:ln>
            </xdr:spPr>
            <xdr:style>
              <a:lnRef idx="1">
                <a:schemeClr val="accent2"/>
              </a:lnRef>
              <a:fillRef idx="0">
                <a:schemeClr val="accent2"/>
              </a:fillRef>
              <a:effectRef idx="0">
                <a:schemeClr val="accent2"/>
              </a:effectRef>
              <a:fontRef idx="minor">
                <a:schemeClr val="tx1"/>
              </a:fontRef>
            </xdr:style>
          </xdr:cxnSp>
          <xdr:cxnSp macro="">
            <xdr:nvCxnSpPr>
              <xdr:cNvPr id="16" name="Straight Connector 16">
                <a:extLst>
                  <a:ext uri="{FF2B5EF4-FFF2-40B4-BE49-F238E27FC236}">
                    <a16:creationId xmlns:a16="http://schemas.microsoft.com/office/drawing/2014/main" id="{F56F85CA-B341-8ED8-EF13-929D90035F33}"/>
                  </a:ext>
                </a:extLst>
              </xdr:cNvPr>
              <xdr:cNvCxnSpPr>
                <a:endCxn id="11" idx="7"/>
              </xdr:cNvCxnSpPr>
            </xdr:nvCxnSpPr>
            <xdr:spPr>
              <a:xfrm>
                <a:off x="11308513" y="7654471"/>
                <a:ext cx="1936126" cy="130800"/>
              </a:xfrm>
              <a:prstGeom prst="line">
                <a:avLst/>
              </a:prstGeom>
              <a:ln>
                <a:solidFill>
                  <a:srgbClr val="CC0000"/>
                </a:solidFill>
              </a:ln>
            </xdr:spPr>
            <xdr:style>
              <a:lnRef idx="1">
                <a:schemeClr val="accent2"/>
              </a:lnRef>
              <a:fillRef idx="0">
                <a:schemeClr val="accent2"/>
              </a:fillRef>
              <a:effectRef idx="0">
                <a:schemeClr val="accent2"/>
              </a:effectRef>
              <a:fontRef idx="minor">
                <a:schemeClr val="tx1"/>
              </a:fontRef>
            </xdr:style>
          </xdr:cxnSp>
          <xdr:cxnSp macro="">
            <xdr:nvCxnSpPr>
              <xdr:cNvPr id="17" name="Straight Connector 20">
                <a:extLst>
                  <a:ext uri="{FF2B5EF4-FFF2-40B4-BE49-F238E27FC236}">
                    <a16:creationId xmlns:a16="http://schemas.microsoft.com/office/drawing/2014/main" id="{600F80E3-4FE8-0405-79F4-08FFD7D11BBB}"/>
                  </a:ext>
                </a:extLst>
              </xdr:cNvPr>
              <xdr:cNvCxnSpPr/>
            </xdr:nvCxnSpPr>
            <xdr:spPr>
              <a:xfrm flipH="1">
                <a:off x="7405658" y="8259989"/>
                <a:ext cx="1943100" cy="295275"/>
              </a:xfrm>
              <a:prstGeom prst="line">
                <a:avLst/>
              </a:prstGeom>
              <a:ln>
                <a:solidFill>
                  <a:srgbClr val="CC0000"/>
                </a:solidFill>
              </a:ln>
            </xdr:spPr>
            <xdr:style>
              <a:lnRef idx="1">
                <a:schemeClr val="accent2"/>
              </a:lnRef>
              <a:fillRef idx="0">
                <a:schemeClr val="accent2"/>
              </a:fillRef>
              <a:effectRef idx="0">
                <a:schemeClr val="accent2"/>
              </a:effectRef>
              <a:fontRef idx="minor">
                <a:schemeClr val="tx1"/>
              </a:fontRef>
            </xdr:style>
          </xdr:cxnSp>
        </xdr:grpSp>
        <xdr:grpSp>
          <xdr:nvGrpSpPr>
            <xdr:cNvPr id="7" name="Group 28">
              <a:extLst>
                <a:ext uri="{FF2B5EF4-FFF2-40B4-BE49-F238E27FC236}">
                  <a16:creationId xmlns:a16="http://schemas.microsoft.com/office/drawing/2014/main" id="{2E16D836-F570-2B4A-93F4-05BB32F185D0}"/>
                </a:ext>
              </a:extLst>
            </xdr:cNvPr>
            <xdr:cNvGrpSpPr/>
          </xdr:nvGrpSpPr>
          <xdr:grpSpPr>
            <a:xfrm>
              <a:off x="7408054" y="7658100"/>
              <a:ext cx="5853083" cy="912582"/>
              <a:chOff x="7408054" y="7648575"/>
              <a:chExt cx="5853083" cy="912582"/>
            </a:xfrm>
          </xdr:grpSpPr>
          <xdr:sp macro="" textlink="">
            <xdr:nvSpPr>
              <xdr:cNvPr id="8" name="TextBox 7">
                <a:extLst>
                  <a:ext uri="{FF2B5EF4-FFF2-40B4-BE49-F238E27FC236}">
                    <a16:creationId xmlns:a16="http://schemas.microsoft.com/office/drawing/2014/main" id="{49670A64-67F0-73C2-4BB8-10595303785C}"/>
                  </a:ext>
                </a:extLst>
              </xdr:cNvPr>
              <xdr:cNvSpPr txBox="1"/>
            </xdr:nvSpPr>
            <xdr:spPr>
              <a:xfrm>
                <a:off x="8034249" y="7895771"/>
                <a:ext cx="708928" cy="302533"/>
              </a:xfrm>
              <a:prstGeom prst="rect">
                <a:avLst/>
              </a:prstGeom>
              <a:solidFill>
                <a:schemeClr val="bg1"/>
              </a:solidFill>
              <a:ln w="19050" cap="sq" cmpd="sng">
                <a:solidFill>
                  <a:schemeClr val="accent1"/>
                </a:solidFill>
                <a:prstDash val="solid"/>
                <a:miter lim="800000"/>
                <a:extLst>
                  <a:ext uri="{C807C97D-BFC1-408E-A445-0C87EB9F89A2}">
                    <ask:lineSketchStyleProps xmlns:ask="http://schemas.microsoft.com/office/drawing/2018/sketchyshapes" sd="1219033472">
                      <a:custGeom>
                        <a:avLst/>
                        <a:gdLst>
                          <a:gd name="connsiteX0" fmla="*/ 0 w 571500"/>
                          <a:gd name="connsiteY0" fmla="*/ 0 h 219075"/>
                          <a:gd name="connsiteX1" fmla="*/ 571500 w 571500"/>
                          <a:gd name="connsiteY1" fmla="*/ 0 h 219075"/>
                          <a:gd name="connsiteX2" fmla="*/ 571500 w 571500"/>
                          <a:gd name="connsiteY2" fmla="*/ 219075 h 219075"/>
                          <a:gd name="connsiteX3" fmla="*/ 0 w 571500"/>
                          <a:gd name="connsiteY3" fmla="*/ 219075 h 219075"/>
                          <a:gd name="connsiteX4" fmla="*/ 0 w 571500"/>
                          <a:gd name="connsiteY4" fmla="*/ 0 h 21907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71500" h="219075" fill="none" extrusionOk="0">
                            <a:moveTo>
                              <a:pt x="0" y="0"/>
                            </a:moveTo>
                            <a:cubicBezTo>
                              <a:pt x="177342" y="-25848"/>
                              <a:pt x="350601" y="-7256"/>
                              <a:pt x="571500" y="0"/>
                            </a:cubicBezTo>
                            <a:cubicBezTo>
                              <a:pt x="582284" y="56369"/>
                              <a:pt x="577915" y="175190"/>
                              <a:pt x="571500" y="219075"/>
                            </a:cubicBezTo>
                            <a:cubicBezTo>
                              <a:pt x="402365" y="204643"/>
                              <a:pt x="253927" y="217101"/>
                              <a:pt x="0" y="219075"/>
                            </a:cubicBezTo>
                            <a:cubicBezTo>
                              <a:pt x="-9975" y="114200"/>
                              <a:pt x="9423" y="65239"/>
                              <a:pt x="0" y="0"/>
                            </a:cubicBezTo>
                            <a:close/>
                          </a:path>
                          <a:path w="571500" h="219075" stroke="0" extrusionOk="0">
                            <a:moveTo>
                              <a:pt x="0" y="0"/>
                            </a:moveTo>
                            <a:cubicBezTo>
                              <a:pt x="214018" y="27212"/>
                              <a:pt x="305773" y="-2668"/>
                              <a:pt x="571500" y="0"/>
                            </a:cubicBezTo>
                            <a:cubicBezTo>
                              <a:pt x="569187" y="107185"/>
                              <a:pt x="565986" y="116969"/>
                              <a:pt x="571500" y="219075"/>
                            </a:cubicBezTo>
                            <a:cubicBezTo>
                              <a:pt x="356784" y="229799"/>
                              <a:pt x="225899" y="246760"/>
                              <a:pt x="0" y="219075"/>
                            </a:cubicBezTo>
                            <a:cubicBezTo>
                              <a:pt x="7693" y="126958"/>
                              <a:pt x="1197" y="90762"/>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DO" sz="1100"/>
                  <a:t>16.0%</a:t>
                </a:r>
              </a:p>
            </xdr:txBody>
          </xdr:sp>
          <xdr:sp macro="" textlink="">
            <xdr:nvSpPr>
              <xdr:cNvPr id="9" name="Oval 24">
                <a:extLst>
                  <a:ext uri="{FF2B5EF4-FFF2-40B4-BE49-F238E27FC236}">
                    <a16:creationId xmlns:a16="http://schemas.microsoft.com/office/drawing/2014/main" id="{41EFDDBB-9DEC-B2D2-36BF-07E52446D530}"/>
                  </a:ext>
                </a:extLst>
              </xdr:cNvPr>
              <xdr:cNvSpPr/>
            </xdr:nvSpPr>
            <xdr:spPr>
              <a:xfrm>
                <a:off x="7408054" y="8513532"/>
                <a:ext cx="47625" cy="47625"/>
              </a:xfrm>
              <a:prstGeom prst="ellipse">
                <a:avLst/>
              </a:prstGeom>
              <a:solidFill>
                <a:srgbClr val="CC000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s-DO" sz="1100"/>
              </a:p>
            </xdr:txBody>
          </xdr:sp>
          <xdr:sp macro="" textlink="">
            <xdr:nvSpPr>
              <xdr:cNvPr id="10" name="Oval 25">
                <a:extLst>
                  <a:ext uri="{FF2B5EF4-FFF2-40B4-BE49-F238E27FC236}">
                    <a16:creationId xmlns:a16="http://schemas.microsoft.com/office/drawing/2014/main" id="{4D16BDFB-E754-89D4-A8A8-58BDA125BA37}"/>
                  </a:ext>
                </a:extLst>
              </xdr:cNvPr>
              <xdr:cNvSpPr/>
            </xdr:nvSpPr>
            <xdr:spPr>
              <a:xfrm>
                <a:off x="9374995" y="8218261"/>
                <a:ext cx="47625" cy="47625"/>
              </a:xfrm>
              <a:prstGeom prst="ellipse">
                <a:avLst/>
              </a:prstGeom>
              <a:solidFill>
                <a:srgbClr val="CC000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s-DO" sz="1100"/>
              </a:p>
            </xdr:txBody>
          </xdr:sp>
          <xdr:sp macro="" textlink="">
            <xdr:nvSpPr>
              <xdr:cNvPr id="11" name="Oval 26">
                <a:extLst>
                  <a:ext uri="{FF2B5EF4-FFF2-40B4-BE49-F238E27FC236}">
                    <a16:creationId xmlns:a16="http://schemas.microsoft.com/office/drawing/2014/main" id="{83F971BB-5BC7-058C-7CC4-AAE7E75037B8}"/>
                  </a:ext>
                </a:extLst>
              </xdr:cNvPr>
              <xdr:cNvSpPr/>
            </xdr:nvSpPr>
            <xdr:spPr>
              <a:xfrm>
                <a:off x="13213512" y="7778296"/>
                <a:ext cx="47625" cy="47625"/>
              </a:xfrm>
              <a:prstGeom prst="ellipse">
                <a:avLst/>
              </a:prstGeom>
              <a:solidFill>
                <a:srgbClr val="CC000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s-DO" sz="1100"/>
              </a:p>
            </xdr:txBody>
          </xdr:sp>
          <xdr:sp macro="" textlink="">
            <xdr:nvSpPr>
              <xdr:cNvPr id="12" name="Oval 27">
                <a:extLst>
                  <a:ext uri="{FF2B5EF4-FFF2-40B4-BE49-F238E27FC236}">
                    <a16:creationId xmlns:a16="http://schemas.microsoft.com/office/drawing/2014/main" id="{1D621C04-64B6-0E22-2737-5D586E5F08CB}"/>
                  </a:ext>
                </a:extLst>
              </xdr:cNvPr>
              <xdr:cNvSpPr/>
            </xdr:nvSpPr>
            <xdr:spPr>
              <a:xfrm>
                <a:off x="11325225" y="7648575"/>
                <a:ext cx="47625" cy="47625"/>
              </a:xfrm>
              <a:prstGeom prst="ellipse">
                <a:avLst/>
              </a:prstGeom>
              <a:solidFill>
                <a:srgbClr val="CC000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s-DO" sz="1100"/>
              </a:p>
            </xdr:txBody>
          </xdr:sp>
        </xdr:grpSp>
      </xdr:grpSp>
    </xdr:grpSp>
    <xdr:clientData/>
  </xdr:twoCellAnchor>
  <xdr:twoCellAnchor editAs="oneCell">
    <xdr:from>
      <xdr:col>0</xdr:col>
      <xdr:colOff>447674</xdr:colOff>
      <xdr:row>0</xdr:row>
      <xdr:rowOff>0</xdr:rowOff>
    </xdr:from>
    <xdr:to>
      <xdr:col>2</xdr:col>
      <xdr:colOff>363681</xdr:colOff>
      <xdr:row>3</xdr:row>
      <xdr:rowOff>30860</xdr:rowOff>
    </xdr:to>
    <xdr:pic>
      <xdr:nvPicPr>
        <xdr:cNvPr id="18" name="Imagen 17">
          <a:extLst>
            <a:ext uri="{FF2B5EF4-FFF2-40B4-BE49-F238E27FC236}">
              <a16:creationId xmlns:a16="http://schemas.microsoft.com/office/drawing/2014/main" id="{255543FF-12DA-4DFB-A105-B536E184C31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47674" y="0"/>
          <a:ext cx="1485727" cy="731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0</xdr:rowOff>
    </xdr:from>
    <xdr:to>
      <xdr:col>0</xdr:col>
      <xdr:colOff>427630</xdr:colOff>
      <xdr:row>3</xdr:row>
      <xdr:rowOff>187766</xdr:rowOff>
    </xdr:to>
    <xdr:pic>
      <xdr:nvPicPr>
        <xdr:cNvPr id="19" name="Imagen 18">
          <a:extLst>
            <a:ext uri="{FF2B5EF4-FFF2-40B4-BE49-F238E27FC236}">
              <a16:creationId xmlns:a16="http://schemas.microsoft.com/office/drawing/2014/main" id="{11FE2819-9D33-4BCD-B382-2935E4FC034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8100" y="0"/>
          <a:ext cx="389530" cy="8888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6924</xdr:colOff>
      <xdr:row>0</xdr:row>
      <xdr:rowOff>47624</xdr:rowOff>
    </xdr:from>
    <xdr:to>
      <xdr:col>10</xdr:col>
      <xdr:colOff>24467</xdr:colOff>
      <xdr:row>3</xdr:row>
      <xdr:rowOff>86207</xdr:rowOff>
    </xdr:to>
    <xdr:pic>
      <xdr:nvPicPr>
        <xdr:cNvPr id="20" name="Imagen 19">
          <a:extLst>
            <a:ext uri="{FF2B5EF4-FFF2-40B4-BE49-F238E27FC236}">
              <a16:creationId xmlns:a16="http://schemas.microsoft.com/office/drawing/2014/main" id="{3E953D00-DDFB-4BCE-B8D3-DB356214134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449884" y="47624"/>
          <a:ext cx="1587263" cy="7396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695324</xdr:colOff>
      <xdr:row>0</xdr:row>
      <xdr:rowOff>0</xdr:rowOff>
    </xdr:from>
    <xdr:to>
      <xdr:col>2</xdr:col>
      <xdr:colOff>611331</xdr:colOff>
      <xdr:row>3</xdr:row>
      <xdr:rowOff>30860</xdr:rowOff>
    </xdr:to>
    <xdr:pic>
      <xdr:nvPicPr>
        <xdr:cNvPr id="2" name="Imagen 1">
          <a:extLst>
            <a:ext uri="{FF2B5EF4-FFF2-40B4-BE49-F238E27FC236}">
              <a16:creationId xmlns:a16="http://schemas.microsoft.com/office/drawing/2014/main" id="{2096487D-EAA0-406A-AC54-A231472518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5324" y="0"/>
          <a:ext cx="1485727" cy="72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285750</xdr:colOff>
      <xdr:row>0</xdr:row>
      <xdr:rowOff>0</xdr:rowOff>
    </xdr:from>
    <xdr:to>
      <xdr:col>0</xdr:col>
      <xdr:colOff>675280</xdr:colOff>
      <xdr:row>3</xdr:row>
      <xdr:rowOff>187766</xdr:rowOff>
    </xdr:to>
    <xdr:pic>
      <xdr:nvPicPr>
        <xdr:cNvPr id="3" name="Imagen 2">
          <a:extLst>
            <a:ext uri="{FF2B5EF4-FFF2-40B4-BE49-F238E27FC236}">
              <a16:creationId xmlns:a16="http://schemas.microsoft.com/office/drawing/2014/main" id="{DEB94B79-8CD2-4C97-A3C2-75D2689D2A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0" y="0"/>
          <a:ext cx="389530" cy="8811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73599</xdr:colOff>
      <xdr:row>0</xdr:row>
      <xdr:rowOff>47624</xdr:rowOff>
    </xdr:from>
    <xdr:to>
      <xdr:col>11</xdr:col>
      <xdr:colOff>91142</xdr:colOff>
      <xdr:row>3</xdr:row>
      <xdr:rowOff>86207</xdr:rowOff>
    </xdr:to>
    <xdr:pic>
      <xdr:nvPicPr>
        <xdr:cNvPr id="4" name="Imagen 3">
          <a:extLst>
            <a:ext uri="{FF2B5EF4-FFF2-40B4-BE49-F238E27FC236}">
              <a16:creationId xmlns:a16="http://schemas.microsoft.com/office/drawing/2014/main" id="{0818B818-E047-42EF-855C-B373C80BB79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699439" y="47624"/>
          <a:ext cx="1587263" cy="7320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7</xdr:row>
      <xdr:rowOff>0</xdr:rowOff>
    </xdr:from>
    <xdr:to>
      <xdr:col>8</xdr:col>
      <xdr:colOff>9525</xdr:colOff>
      <xdr:row>18</xdr:row>
      <xdr:rowOff>28575</xdr:rowOff>
    </xdr:to>
    <xdr:pic>
      <xdr:nvPicPr>
        <xdr:cNvPr id="5" name="Imagen 4">
          <a:extLst>
            <a:ext uri="{FF2B5EF4-FFF2-40B4-BE49-F238E27FC236}">
              <a16:creationId xmlns:a16="http://schemas.microsoft.com/office/drawing/2014/main" id="{30539079-2207-47DE-B8AD-B0490795D60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354580" y="1539240"/>
          <a:ext cx="5495925" cy="19640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590549</xdr:colOff>
      <xdr:row>9</xdr:row>
      <xdr:rowOff>152400</xdr:rowOff>
    </xdr:from>
    <xdr:to>
      <xdr:col>12</xdr:col>
      <xdr:colOff>238124</xdr:colOff>
      <xdr:row>27</xdr:row>
      <xdr:rowOff>75352</xdr:rowOff>
    </xdr:to>
    <xdr:pic>
      <xdr:nvPicPr>
        <xdr:cNvPr id="2" name="Picture 3">
          <a:extLst>
            <a:ext uri="{FF2B5EF4-FFF2-40B4-BE49-F238E27FC236}">
              <a16:creationId xmlns:a16="http://schemas.microsoft.com/office/drawing/2014/main" id="{FBE64F91-6EF8-42FA-AF93-7A7F0EC80E23}"/>
            </a:ext>
          </a:extLst>
        </xdr:cNvPr>
        <xdr:cNvPicPr>
          <a:picLocks noChangeAspect="1"/>
        </xdr:cNvPicPr>
      </xdr:nvPicPr>
      <xdr:blipFill>
        <a:blip xmlns:r="http://schemas.openxmlformats.org/officeDocument/2006/relationships" r:embed="rId1"/>
        <a:stretch>
          <a:fillRect/>
        </a:stretch>
      </xdr:blipFill>
      <xdr:spPr>
        <a:xfrm>
          <a:off x="1375409" y="1965960"/>
          <a:ext cx="8905875" cy="3054772"/>
        </a:xfrm>
        <a:prstGeom prst="rect">
          <a:avLst/>
        </a:prstGeom>
      </xdr:spPr>
    </xdr:pic>
    <xdr:clientData/>
  </xdr:twoCellAnchor>
  <xdr:twoCellAnchor editAs="oneCell">
    <xdr:from>
      <xdr:col>0</xdr:col>
      <xdr:colOff>419099</xdr:colOff>
      <xdr:row>0</xdr:row>
      <xdr:rowOff>0</xdr:rowOff>
    </xdr:from>
    <xdr:to>
      <xdr:col>2</xdr:col>
      <xdr:colOff>335106</xdr:colOff>
      <xdr:row>3</xdr:row>
      <xdr:rowOff>30860</xdr:rowOff>
    </xdr:to>
    <xdr:pic>
      <xdr:nvPicPr>
        <xdr:cNvPr id="3" name="Imagen 2">
          <a:extLst>
            <a:ext uri="{FF2B5EF4-FFF2-40B4-BE49-F238E27FC236}">
              <a16:creationId xmlns:a16="http://schemas.microsoft.com/office/drawing/2014/main" id="{0E9592A5-3287-4403-B165-CD09DEA717E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9099" y="0"/>
          <a:ext cx="1478107" cy="716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0</xdr:rowOff>
    </xdr:from>
    <xdr:to>
      <xdr:col>0</xdr:col>
      <xdr:colOff>418105</xdr:colOff>
      <xdr:row>3</xdr:row>
      <xdr:rowOff>187766</xdr:rowOff>
    </xdr:to>
    <xdr:pic>
      <xdr:nvPicPr>
        <xdr:cNvPr id="4" name="Imagen 3">
          <a:extLst>
            <a:ext uri="{FF2B5EF4-FFF2-40B4-BE49-F238E27FC236}">
              <a16:creationId xmlns:a16="http://schemas.microsoft.com/office/drawing/2014/main" id="{9FFAE08D-7214-4578-A758-26F4280407F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 y="0"/>
          <a:ext cx="408580" cy="8735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521274</xdr:colOff>
      <xdr:row>0</xdr:row>
      <xdr:rowOff>0</xdr:rowOff>
    </xdr:from>
    <xdr:to>
      <xdr:col>12</xdr:col>
      <xdr:colOff>691217</xdr:colOff>
      <xdr:row>3</xdr:row>
      <xdr:rowOff>38583</xdr:rowOff>
    </xdr:to>
    <xdr:pic>
      <xdr:nvPicPr>
        <xdr:cNvPr id="5" name="Imagen 4">
          <a:extLst>
            <a:ext uri="{FF2B5EF4-FFF2-40B4-BE49-F238E27FC236}">
              <a16:creationId xmlns:a16="http://schemas.microsoft.com/office/drawing/2014/main" id="{D121701F-8503-4F5D-8B19-9C6DE1ACA7D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112824" y="0"/>
          <a:ext cx="1579643" cy="7243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1752600</xdr:colOff>
      <xdr:row>9</xdr:row>
      <xdr:rowOff>85726</xdr:rowOff>
    </xdr:from>
    <xdr:to>
      <xdr:col>9</xdr:col>
      <xdr:colOff>295275</xdr:colOff>
      <xdr:row>26</xdr:row>
      <xdr:rowOff>5456</xdr:rowOff>
    </xdr:to>
    <xdr:pic>
      <xdr:nvPicPr>
        <xdr:cNvPr id="3" name="Picture 3">
          <a:extLst>
            <a:ext uri="{FF2B5EF4-FFF2-40B4-BE49-F238E27FC236}">
              <a16:creationId xmlns:a16="http://schemas.microsoft.com/office/drawing/2014/main" id="{101D6144-C0DF-499A-97C2-C83C40C88B40}"/>
            </a:ext>
          </a:extLst>
        </xdr:cNvPr>
        <xdr:cNvPicPr>
          <a:picLocks noChangeAspect="1"/>
        </xdr:cNvPicPr>
      </xdr:nvPicPr>
      <xdr:blipFill rotWithShape="1">
        <a:blip xmlns:r="http://schemas.openxmlformats.org/officeDocument/2006/relationships" r:embed="rId1"/>
        <a:srcRect l="1123" t="7340" r="335" b="7202"/>
        <a:stretch/>
      </xdr:blipFill>
      <xdr:spPr>
        <a:xfrm>
          <a:off x="3436620" y="2173606"/>
          <a:ext cx="7046595" cy="2906770"/>
        </a:xfrm>
        <a:prstGeom prst="rect">
          <a:avLst/>
        </a:prstGeom>
      </xdr:spPr>
    </xdr:pic>
    <xdr:clientData/>
  </xdr:twoCellAnchor>
  <xdr:twoCellAnchor editAs="oneCell">
    <xdr:from>
      <xdr:col>0</xdr:col>
      <xdr:colOff>380999</xdr:colOff>
      <xdr:row>0</xdr:row>
      <xdr:rowOff>0</xdr:rowOff>
    </xdr:from>
    <xdr:to>
      <xdr:col>0</xdr:col>
      <xdr:colOff>1878156</xdr:colOff>
      <xdr:row>3</xdr:row>
      <xdr:rowOff>30860</xdr:rowOff>
    </xdr:to>
    <xdr:pic>
      <xdr:nvPicPr>
        <xdr:cNvPr id="4" name="Imagen 3">
          <a:extLst>
            <a:ext uri="{FF2B5EF4-FFF2-40B4-BE49-F238E27FC236}">
              <a16:creationId xmlns:a16="http://schemas.microsoft.com/office/drawing/2014/main" id="{60C0F61C-6021-492F-B7FD-747E3598DFC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0999" y="0"/>
          <a:ext cx="1497157" cy="7261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28575</xdr:colOff>
      <xdr:row>0</xdr:row>
      <xdr:rowOff>19050</xdr:rowOff>
    </xdr:from>
    <xdr:to>
      <xdr:col>0</xdr:col>
      <xdr:colOff>418105</xdr:colOff>
      <xdr:row>4</xdr:row>
      <xdr:rowOff>6791</xdr:rowOff>
    </xdr:to>
    <xdr:pic>
      <xdr:nvPicPr>
        <xdr:cNvPr id="5" name="Imagen 4">
          <a:extLst>
            <a:ext uri="{FF2B5EF4-FFF2-40B4-BE49-F238E27FC236}">
              <a16:creationId xmlns:a16="http://schemas.microsoft.com/office/drawing/2014/main" id="{86A727E3-C782-4D7D-8811-3E953631CDC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575" y="19050"/>
          <a:ext cx="389530" cy="883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378399</xdr:colOff>
      <xdr:row>0</xdr:row>
      <xdr:rowOff>47624</xdr:rowOff>
    </xdr:from>
    <xdr:to>
      <xdr:col>11</xdr:col>
      <xdr:colOff>395942</xdr:colOff>
      <xdr:row>3</xdr:row>
      <xdr:rowOff>86207</xdr:rowOff>
    </xdr:to>
    <xdr:pic>
      <xdr:nvPicPr>
        <xdr:cNvPr id="6" name="Imagen 5">
          <a:extLst>
            <a:ext uri="{FF2B5EF4-FFF2-40B4-BE49-F238E27FC236}">
              <a16:creationId xmlns:a16="http://schemas.microsoft.com/office/drawing/2014/main" id="{62D1D7F3-BCA1-4F8C-9AF2-C56E773E723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566339" y="47624"/>
          <a:ext cx="1587263" cy="7396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447675</xdr:colOff>
      <xdr:row>3</xdr:row>
      <xdr:rowOff>171450</xdr:rowOff>
    </xdr:to>
    <xdr:pic>
      <xdr:nvPicPr>
        <xdr:cNvPr id="2" name="Imagen 1">
          <a:extLst>
            <a:ext uri="{FF2B5EF4-FFF2-40B4-BE49-F238E27FC236}">
              <a16:creationId xmlns:a16="http://schemas.microsoft.com/office/drawing/2014/main" id="{B2C38B25-9BEA-48BE-81CC-D6C8503F88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47675" cy="887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990600</xdr:colOff>
      <xdr:row>0</xdr:row>
      <xdr:rowOff>0</xdr:rowOff>
    </xdr:from>
    <xdr:to>
      <xdr:col>8</xdr:col>
      <xdr:colOff>466725</xdr:colOff>
      <xdr:row>3</xdr:row>
      <xdr:rowOff>0</xdr:rowOff>
    </xdr:to>
    <xdr:pic>
      <xdr:nvPicPr>
        <xdr:cNvPr id="3" name="Imagen 2">
          <a:extLst>
            <a:ext uri="{FF2B5EF4-FFF2-40B4-BE49-F238E27FC236}">
              <a16:creationId xmlns:a16="http://schemas.microsoft.com/office/drawing/2014/main" id="{F957B993-A391-4259-8B1E-B0B03F8ED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132820" y="0"/>
          <a:ext cx="1838325" cy="716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495300</xdr:colOff>
      <xdr:row>0</xdr:row>
      <xdr:rowOff>0</xdr:rowOff>
    </xdr:from>
    <xdr:to>
      <xdr:col>1</xdr:col>
      <xdr:colOff>1266825</xdr:colOff>
      <xdr:row>2</xdr:row>
      <xdr:rowOff>190500</xdr:rowOff>
    </xdr:to>
    <xdr:pic>
      <xdr:nvPicPr>
        <xdr:cNvPr id="4" name="Imagen 3">
          <a:extLst>
            <a:ext uri="{FF2B5EF4-FFF2-40B4-BE49-F238E27FC236}">
              <a16:creationId xmlns:a16="http://schemas.microsoft.com/office/drawing/2014/main" id="{619411D9-3FC8-4AE2-88A3-99979260CF6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0"/>
          <a:ext cx="1556385" cy="708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447675</xdr:colOff>
      <xdr:row>3</xdr:row>
      <xdr:rowOff>171450</xdr:rowOff>
    </xdr:to>
    <xdr:pic>
      <xdr:nvPicPr>
        <xdr:cNvPr id="2" name="Imagen 1">
          <a:extLst>
            <a:ext uri="{FF2B5EF4-FFF2-40B4-BE49-F238E27FC236}">
              <a16:creationId xmlns:a16="http://schemas.microsoft.com/office/drawing/2014/main" id="{CEE7841A-FFDC-49BE-A1E9-3637DAE8FF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47675" cy="887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990600</xdr:colOff>
      <xdr:row>0</xdr:row>
      <xdr:rowOff>0</xdr:rowOff>
    </xdr:from>
    <xdr:to>
      <xdr:col>8</xdr:col>
      <xdr:colOff>466725</xdr:colOff>
      <xdr:row>3</xdr:row>
      <xdr:rowOff>0</xdr:rowOff>
    </xdr:to>
    <xdr:pic>
      <xdr:nvPicPr>
        <xdr:cNvPr id="3" name="Imagen 2">
          <a:extLst>
            <a:ext uri="{FF2B5EF4-FFF2-40B4-BE49-F238E27FC236}">
              <a16:creationId xmlns:a16="http://schemas.microsoft.com/office/drawing/2014/main" id="{C105AF19-F73D-4533-B9D5-2D0EC7A33D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65080" y="0"/>
          <a:ext cx="1838325" cy="716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495300</xdr:colOff>
      <xdr:row>0</xdr:row>
      <xdr:rowOff>0</xdr:rowOff>
    </xdr:from>
    <xdr:to>
      <xdr:col>1</xdr:col>
      <xdr:colOff>1266825</xdr:colOff>
      <xdr:row>2</xdr:row>
      <xdr:rowOff>190500</xdr:rowOff>
    </xdr:to>
    <xdr:pic>
      <xdr:nvPicPr>
        <xdr:cNvPr id="4" name="Imagen 3">
          <a:extLst>
            <a:ext uri="{FF2B5EF4-FFF2-40B4-BE49-F238E27FC236}">
              <a16:creationId xmlns:a16="http://schemas.microsoft.com/office/drawing/2014/main" id="{864FB52D-2D14-4CB5-BE21-740B7631C15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0"/>
          <a:ext cx="1556385" cy="708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5</xdr:row>
      <xdr:rowOff>201975</xdr:rowOff>
    </xdr:to>
    <xdr:pic>
      <xdr:nvPicPr>
        <xdr:cNvPr id="2" name="Imagen 1">
          <a:extLst>
            <a:ext uri="{FF2B5EF4-FFF2-40B4-BE49-F238E27FC236}">
              <a16:creationId xmlns:a16="http://schemas.microsoft.com/office/drawing/2014/main" id="{572033FE-C0D9-4A82-ADC0-CEF1567CF11F}"/>
            </a:ext>
          </a:extLst>
        </xdr:cNvPr>
        <xdr:cNvPicPr>
          <a:picLocks noChangeAspect="1"/>
        </xdr:cNvPicPr>
      </xdr:nvPicPr>
      <xdr:blipFill>
        <a:blip xmlns:r="http://schemas.openxmlformats.org/officeDocument/2006/relationships" r:embed="rId1" cstate="print"/>
        <a:stretch>
          <a:fillRect/>
        </a:stretch>
      </xdr:blipFill>
      <xdr:spPr>
        <a:xfrm>
          <a:off x="0" y="0"/>
          <a:ext cx="304800" cy="1436415"/>
        </a:xfrm>
        <a:prstGeom prst="rect">
          <a:avLst/>
        </a:prstGeom>
      </xdr:spPr>
    </xdr:pic>
    <xdr:clientData/>
  </xdr:twoCellAnchor>
  <xdr:twoCellAnchor editAs="oneCell">
    <xdr:from>
      <xdr:col>0</xdr:col>
      <xdr:colOff>342901</xdr:colOff>
      <xdr:row>0</xdr:row>
      <xdr:rowOff>28576</xdr:rowOff>
    </xdr:from>
    <xdr:to>
      <xdr:col>1</xdr:col>
      <xdr:colOff>914401</xdr:colOff>
      <xdr:row>2</xdr:row>
      <xdr:rowOff>53341</xdr:rowOff>
    </xdr:to>
    <xdr:pic>
      <xdr:nvPicPr>
        <xdr:cNvPr id="3" name="Imagen 2">
          <a:extLst>
            <a:ext uri="{FF2B5EF4-FFF2-40B4-BE49-F238E27FC236}">
              <a16:creationId xmlns:a16="http://schemas.microsoft.com/office/drawing/2014/main" id="{2B01EB9D-FE79-41B7-A1F6-97918BFB4BB6}"/>
            </a:ext>
          </a:extLst>
        </xdr:cNvPr>
        <xdr:cNvPicPr>
          <a:picLocks noChangeAspect="1"/>
        </xdr:cNvPicPr>
      </xdr:nvPicPr>
      <xdr:blipFill>
        <a:blip xmlns:r="http://schemas.openxmlformats.org/officeDocument/2006/relationships" r:embed="rId2"/>
        <a:stretch>
          <a:fillRect/>
        </a:stretch>
      </xdr:blipFill>
      <xdr:spPr>
        <a:xfrm>
          <a:off x="342901" y="28576"/>
          <a:ext cx="1356360" cy="649605"/>
        </a:xfrm>
        <a:prstGeom prst="rect">
          <a:avLst/>
        </a:prstGeom>
      </xdr:spPr>
    </xdr:pic>
    <xdr:clientData/>
  </xdr:twoCellAnchor>
  <xdr:twoCellAnchor editAs="oneCell">
    <xdr:from>
      <xdr:col>7</xdr:col>
      <xdr:colOff>333375</xdr:colOff>
      <xdr:row>0</xdr:row>
      <xdr:rowOff>0</xdr:rowOff>
    </xdr:from>
    <xdr:to>
      <xdr:col>8</xdr:col>
      <xdr:colOff>299357</xdr:colOff>
      <xdr:row>2</xdr:row>
      <xdr:rowOff>121696</xdr:rowOff>
    </xdr:to>
    <xdr:pic>
      <xdr:nvPicPr>
        <xdr:cNvPr id="4" name="Imagen 3">
          <a:extLst>
            <a:ext uri="{FF2B5EF4-FFF2-40B4-BE49-F238E27FC236}">
              <a16:creationId xmlns:a16="http://schemas.microsoft.com/office/drawing/2014/main" id="{CF1F93A5-9857-4000-B367-FD3EEB56EFA2}"/>
            </a:ext>
          </a:extLst>
        </xdr:cNvPr>
        <xdr:cNvPicPr>
          <a:picLocks noChangeAspect="1"/>
        </xdr:cNvPicPr>
      </xdr:nvPicPr>
      <xdr:blipFill>
        <a:blip xmlns:r="http://schemas.openxmlformats.org/officeDocument/2006/relationships" r:embed="rId3"/>
        <a:stretch>
          <a:fillRect/>
        </a:stretch>
      </xdr:blipFill>
      <xdr:spPr>
        <a:xfrm>
          <a:off x="11702415" y="0"/>
          <a:ext cx="1535702" cy="74653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5</xdr:row>
      <xdr:rowOff>201975</xdr:rowOff>
    </xdr:to>
    <xdr:pic>
      <xdr:nvPicPr>
        <xdr:cNvPr id="2" name="Imagen 1">
          <a:extLst>
            <a:ext uri="{FF2B5EF4-FFF2-40B4-BE49-F238E27FC236}">
              <a16:creationId xmlns:a16="http://schemas.microsoft.com/office/drawing/2014/main" id="{25622E3F-67FF-434E-B9D5-73194BB51668}"/>
            </a:ext>
          </a:extLst>
        </xdr:cNvPr>
        <xdr:cNvPicPr>
          <a:picLocks noChangeAspect="1"/>
        </xdr:cNvPicPr>
      </xdr:nvPicPr>
      <xdr:blipFill>
        <a:blip xmlns:r="http://schemas.openxmlformats.org/officeDocument/2006/relationships" r:embed="rId1" cstate="print"/>
        <a:stretch>
          <a:fillRect/>
        </a:stretch>
      </xdr:blipFill>
      <xdr:spPr>
        <a:xfrm>
          <a:off x="0" y="0"/>
          <a:ext cx="304800" cy="1436415"/>
        </a:xfrm>
        <a:prstGeom prst="rect">
          <a:avLst/>
        </a:prstGeom>
      </xdr:spPr>
    </xdr:pic>
    <xdr:clientData/>
  </xdr:twoCellAnchor>
  <xdr:twoCellAnchor editAs="oneCell">
    <xdr:from>
      <xdr:col>0</xdr:col>
      <xdr:colOff>342901</xdr:colOff>
      <xdr:row>0</xdr:row>
      <xdr:rowOff>28576</xdr:rowOff>
    </xdr:from>
    <xdr:to>
      <xdr:col>1</xdr:col>
      <xdr:colOff>914401</xdr:colOff>
      <xdr:row>2</xdr:row>
      <xdr:rowOff>53341</xdr:rowOff>
    </xdr:to>
    <xdr:pic>
      <xdr:nvPicPr>
        <xdr:cNvPr id="3" name="Imagen 2">
          <a:extLst>
            <a:ext uri="{FF2B5EF4-FFF2-40B4-BE49-F238E27FC236}">
              <a16:creationId xmlns:a16="http://schemas.microsoft.com/office/drawing/2014/main" id="{0BD8F056-798A-4321-AA3E-3274D0DD982F}"/>
            </a:ext>
          </a:extLst>
        </xdr:cNvPr>
        <xdr:cNvPicPr>
          <a:picLocks noChangeAspect="1"/>
        </xdr:cNvPicPr>
      </xdr:nvPicPr>
      <xdr:blipFill>
        <a:blip xmlns:r="http://schemas.openxmlformats.org/officeDocument/2006/relationships" r:embed="rId2"/>
        <a:stretch>
          <a:fillRect/>
        </a:stretch>
      </xdr:blipFill>
      <xdr:spPr>
        <a:xfrm>
          <a:off x="342901" y="28576"/>
          <a:ext cx="1356360" cy="649605"/>
        </a:xfrm>
        <a:prstGeom prst="rect">
          <a:avLst/>
        </a:prstGeom>
      </xdr:spPr>
    </xdr:pic>
    <xdr:clientData/>
  </xdr:twoCellAnchor>
  <xdr:twoCellAnchor editAs="oneCell">
    <xdr:from>
      <xdr:col>7</xdr:col>
      <xdr:colOff>333375</xdr:colOff>
      <xdr:row>0</xdr:row>
      <xdr:rowOff>0</xdr:rowOff>
    </xdr:from>
    <xdr:to>
      <xdr:col>8</xdr:col>
      <xdr:colOff>693964</xdr:colOff>
      <xdr:row>2</xdr:row>
      <xdr:rowOff>121696</xdr:rowOff>
    </xdr:to>
    <xdr:pic>
      <xdr:nvPicPr>
        <xdr:cNvPr id="4" name="Imagen 3">
          <a:extLst>
            <a:ext uri="{FF2B5EF4-FFF2-40B4-BE49-F238E27FC236}">
              <a16:creationId xmlns:a16="http://schemas.microsoft.com/office/drawing/2014/main" id="{23F17393-FFFE-4A74-B5AD-E2E363360418}"/>
            </a:ext>
          </a:extLst>
        </xdr:cNvPr>
        <xdr:cNvPicPr>
          <a:picLocks noChangeAspect="1"/>
        </xdr:cNvPicPr>
      </xdr:nvPicPr>
      <xdr:blipFill>
        <a:blip xmlns:r="http://schemas.openxmlformats.org/officeDocument/2006/relationships" r:embed="rId3"/>
        <a:stretch>
          <a:fillRect/>
        </a:stretch>
      </xdr:blipFill>
      <xdr:spPr>
        <a:xfrm>
          <a:off x="10361295" y="0"/>
          <a:ext cx="1518829" cy="74653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oneCellAnchor>
    <xdr:from>
      <xdr:col>0</xdr:col>
      <xdr:colOff>438150</xdr:colOff>
      <xdr:row>0</xdr:row>
      <xdr:rowOff>0</xdr:rowOff>
    </xdr:from>
    <xdr:ext cx="1600199" cy="742949"/>
    <xdr:pic>
      <xdr:nvPicPr>
        <xdr:cNvPr id="2" name="Imagen 1">
          <a:extLst>
            <a:ext uri="{FF2B5EF4-FFF2-40B4-BE49-F238E27FC236}">
              <a16:creationId xmlns:a16="http://schemas.microsoft.com/office/drawing/2014/main" id="{37AA026B-5761-4928-BC6F-07FF2EA22F8A}"/>
            </a:ext>
          </a:extLst>
        </xdr:cNvPr>
        <xdr:cNvPicPr>
          <a:picLocks noChangeAspect="1"/>
        </xdr:cNvPicPr>
      </xdr:nvPicPr>
      <xdr:blipFill>
        <a:blip xmlns:r="http://schemas.openxmlformats.org/officeDocument/2006/relationships" r:embed="rId1"/>
        <a:stretch>
          <a:fillRect/>
        </a:stretch>
      </xdr:blipFill>
      <xdr:spPr>
        <a:xfrm>
          <a:off x="438150" y="0"/>
          <a:ext cx="1600199" cy="742949"/>
        </a:xfrm>
        <a:prstGeom prst="rect">
          <a:avLst/>
        </a:prstGeom>
      </xdr:spPr>
    </xdr:pic>
    <xdr:clientData/>
  </xdr:oneCellAnchor>
  <xdr:oneCellAnchor>
    <xdr:from>
      <xdr:col>0</xdr:col>
      <xdr:colOff>0</xdr:colOff>
      <xdr:row>0</xdr:row>
      <xdr:rowOff>0</xdr:rowOff>
    </xdr:from>
    <xdr:ext cx="400050" cy="695325"/>
    <xdr:pic>
      <xdr:nvPicPr>
        <xdr:cNvPr id="3" name="Imagen 2">
          <a:extLst>
            <a:ext uri="{FF2B5EF4-FFF2-40B4-BE49-F238E27FC236}">
              <a16:creationId xmlns:a16="http://schemas.microsoft.com/office/drawing/2014/main" id="{67DC9D0D-F0A0-491B-B3C6-E6F59A8ED85B}"/>
            </a:ext>
          </a:extLst>
        </xdr:cNvPr>
        <xdr:cNvPicPr>
          <a:picLocks noChangeAspect="1"/>
        </xdr:cNvPicPr>
      </xdr:nvPicPr>
      <xdr:blipFill>
        <a:blip xmlns:r="http://schemas.openxmlformats.org/officeDocument/2006/relationships" r:embed="rId2" cstate="print"/>
        <a:stretch>
          <a:fillRect/>
        </a:stretch>
      </xdr:blipFill>
      <xdr:spPr>
        <a:xfrm>
          <a:off x="0" y="0"/>
          <a:ext cx="400050" cy="695325"/>
        </a:xfrm>
        <a:prstGeom prst="rect">
          <a:avLst/>
        </a:prstGeom>
      </xdr:spPr>
    </xdr:pic>
    <xdr:clientData/>
  </xdr:oneCellAnchor>
  <xdr:oneCellAnchor>
    <xdr:from>
      <xdr:col>5</xdr:col>
      <xdr:colOff>1171575</xdr:colOff>
      <xdr:row>0</xdr:row>
      <xdr:rowOff>0</xdr:rowOff>
    </xdr:from>
    <xdr:ext cx="1504950" cy="762000"/>
    <xdr:pic>
      <xdr:nvPicPr>
        <xdr:cNvPr id="4" name="Imagen 3">
          <a:extLst>
            <a:ext uri="{FF2B5EF4-FFF2-40B4-BE49-F238E27FC236}">
              <a16:creationId xmlns:a16="http://schemas.microsoft.com/office/drawing/2014/main" id="{65DE36B5-653C-4762-AA30-9372A2F1D6D3}"/>
            </a:ext>
          </a:extLst>
        </xdr:cNvPr>
        <xdr:cNvPicPr>
          <a:picLocks noChangeAspect="1"/>
        </xdr:cNvPicPr>
      </xdr:nvPicPr>
      <xdr:blipFill>
        <a:blip xmlns:r="http://schemas.openxmlformats.org/officeDocument/2006/relationships" r:embed="rId3"/>
        <a:stretch>
          <a:fillRect/>
        </a:stretch>
      </xdr:blipFill>
      <xdr:spPr>
        <a:xfrm>
          <a:off x="10277475" y="0"/>
          <a:ext cx="1504950" cy="762000"/>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438150</xdr:colOff>
      <xdr:row>0</xdr:row>
      <xdr:rowOff>0</xdr:rowOff>
    </xdr:from>
    <xdr:ext cx="1600199" cy="742949"/>
    <xdr:pic>
      <xdr:nvPicPr>
        <xdr:cNvPr id="2" name="Imagen 1">
          <a:extLst>
            <a:ext uri="{FF2B5EF4-FFF2-40B4-BE49-F238E27FC236}">
              <a16:creationId xmlns:a16="http://schemas.microsoft.com/office/drawing/2014/main" id="{B12FC70B-C930-429C-8373-956D4790B1C1}"/>
            </a:ext>
          </a:extLst>
        </xdr:cNvPr>
        <xdr:cNvPicPr>
          <a:picLocks noChangeAspect="1"/>
        </xdr:cNvPicPr>
      </xdr:nvPicPr>
      <xdr:blipFill>
        <a:blip xmlns:r="http://schemas.openxmlformats.org/officeDocument/2006/relationships" r:embed="rId1"/>
        <a:stretch>
          <a:fillRect/>
        </a:stretch>
      </xdr:blipFill>
      <xdr:spPr>
        <a:xfrm>
          <a:off x="438150" y="0"/>
          <a:ext cx="1600199" cy="742949"/>
        </a:xfrm>
        <a:prstGeom prst="rect">
          <a:avLst/>
        </a:prstGeom>
      </xdr:spPr>
    </xdr:pic>
    <xdr:clientData/>
  </xdr:oneCellAnchor>
  <xdr:oneCellAnchor>
    <xdr:from>
      <xdr:col>0</xdr:col>
      <xdr:colOff>0</xdr:colOff>
      <xdr:row>0</xdr:row>
      <xdr:rowOff>0</xdr:rowOff>
    </xdr:from>
    <xdr:ext cx="400050" cy="695325"/>
    <xdr:pic>
      <xdr:nvPicPr>
        <xdr:cNvPr id="3" name="Imagen 2">
          <a:extLst>
            <a:ext uri="{FF2B5EF4-FFF2-40B4-BE49-F238E27FC236}">
              <a16:creationId xmlns:a16="http://schemas.microsoft.com/office/drawing/2014/main" id="{5F5FE4AA-7E02-410A-B2C1-1EAC9ACF6F19}"/>
            </a:ext>
          </a:extLst>
        </xdr:cNvPr>
        <xdr:cNvPicPr>
          <a:picLocks noChangeAspect="1"/>
        </xdr:cNvPicPr>
      </xdr:nvPicPr>
      <xdr:blipFill>
        <a:blip xmlns:r="http://schemas.openxmlformats.org/officeDocument/2006/relationships" r:embed="rId2" cstate="print"/>
        <a:stretch>
          <a:fillRect/>
        </a:stretch>
      </xdr:blipFill>
      <xdr:spPr>
        <a:xfrm>
          <a:off x="0" y="0"/>
          <a:ext cx="400050" cy="695325"/>
        </a:xfrm>
        <a:prstGeom prst="rect">
          <a:avLst/>
        </a:prstGeom>
      </xdr:spPr>
    </xdr:pic>
    <xdr:clientData/>
  </xdr:oneCellAnchor>
  <xdr:oneCellAnchor>
    <xdr:from>
      <xdr:col>5</xdr:col>
      <xdr:colOff>1171575</xdr:colOff>
      <xdr:row>0</xdr:row>
      <xdr:rowOff>0</xdr:rowOff>
    </xdr:from>
    <xdr:ext cx="1504950" cy="762000"/>
    <xdr:pic>
      <xdr:nvPicPr>
        <xdr:cNvPr id="4" name="Imagen 3">
          <a:extLst>
            <a:ext uri="{FF2B5EF4-FFF2-40B4-BE49-F238E27FC236}">
              <a16:creationId xmlns:a16="http://schemas.microsoft.com/office/drawing/2014/main" id="{7AE2A708-0EAD-4740-ACF1-BE58A2AC8131}"/>
            </a:ext>
          </a:extLst>
        </xdr:cNvPr>
        <xdr:cNvPicPr>
          <a:picLocks noChangeAspect="1"/>
        </xdr:cNvPicPr>
      </xdr:nvPicPr>
      <xdr:blipFill>
        <a:blip xmlns:r="http://schemas.openxmlformats.org/officeDocument/2006/relationships" r:embed="rId3"/>
        <a:stretch>
          <a:fillRect/>
        </a:stretch>
      </xdr:blipFill>
      <xdr:spPr>
        <a:xfrm>
          <a:off x="10330815" y="0"/>
          <a:ext cx="1504950" cy="7620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806821</xdr:colOff>
      <xdr:row>10</xdr:row>
      <xdr:rowOff>156882</xdr:rowOff>
    </xdr:from>
    <xdr:to>
      <xdr:col>6</xdr:col>
      <xdr:colOff>493058</xdr:colOff>
      <xdr:row>36</xdr:row>
      <xdr:rowOff>132021</xdr:rowOff>
    </xdr:to>
    <xdr:pic>
      <xdr:nvPicPr>
        <xdr:cNvPr id="2" name="Picture 6">
          <a:extLst>
            <a:ext uri="{FF2B5EF4-FFF2-40B4-BE49-F238E27FC236}">
              <a16:creationId xmlns:a16="http://schemas.microsoft.com/office/drawing/2014/main" id="{3312521E-ABC0-491E-94E2-727726CAF9E0}"/>
            </a:ext>
          </a:extLst>
        </xdr:cNvPr>
        <xdr:cNvPicPr>
          <a:picLocks noChangeAspect="1"/>
        </xdr:cNvPicPr>
      </xdr:nvPicPr>
      <xdr:blipFill>
        <a:blip xmlns:r="http://schemas.openxmlformats.org/officeDocument/2006/relationships" r:embed="rId1"/>
        <a:stretch>
          <a:fillRect/>
        </a:stretch>
      </xdr:blipFill>
      <xdr:spPr>
        <a:xfrm>
          <a:off x="1591681" y="2008542"/>
          <a:ext cx="7367197" cy="4379499"/>
        </a:xfrm>
        <a:prstGeom prst="rect">
          <a:avLst/>
        </a:prstGeom>
      </xdr:spPr>
    </xdr:pic>
    <xdr:clientData/>
  </xdr:twoCellAnchor>
  <xdr:twoCellAnchor editAs="oneCell">
    <xdr:from>
      <xdr:col>0</xdr:col>
      <xdr:colOff>0</xdr:colOff>
      <xdr:row>0</xdr:row>
      <xdr:rowOff>38099</xdr:rowOff>
    </xdr:from>
    <xdr:to>
      <xdr:col>0</xdr:col>
      <xdr:colOff>452255</xdr:colOff>
      <xdr:row>5</xdr:row>
      <xdr:rowOff>177686</xdr:rowOff>
    </xdr:to>
    <xdr:pic>
      <xdr:nvPicPr>
        <xdr:cNvPr id="3" name="Imagen 2">
          <a:extLst>
            <a:ext uri="{FF2B5EF4-FFF2-40B4-BE49-F238E27FC236}">
              <a16:creationId xmlns:a16="http://schemas.microsoft.com/office/drawing/2014/main" id="{BAE8ACDD-6D11-4930-B345-854FDC447E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099"/>
          <a:ext cx="452255" cy="10692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290231</xdr:colOff>
      <xdr:row>0</xdr:row>
      <xdr:rowOff>11206</xdr:rowOff>
    </xdr:from>
    <xdr:to>
      <xdr:col>8</xdr:col>
      <xdr:colOff>556006</xdr:colOff>
      <xdr:row>4</xdr:row>
      <xdr:rowOff>168088</xdr:rowOff>
    </xdr:to>
    <xdr:pic>
      <xdr:nvPicPr>
        <xdr:cNvPr id="4" name="Imagen 3">
          <a:extLst>
            <a:ext uri="{FF2B5EF4-FFF2-40B4-BE49-F238E27FC236}">
              <a16:creationId xmlns:a16="http://schemas.microsoft.com/office/drawing/2014/main" id="{312B87DB-2A68-40B0-B084-3B7B56F58AA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756051" y="11206"/>
          <a:ext cx="1835495" cy="8960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476250</xdr:colOff>
      <xdr:row>0</xdr:row>
      <xdr:rowOff>0</xdr:rowOff>
    </xdr:from>
    <xdr:to>
      <xdr:col>2</xdr:col>
      <xdr:colOff>120465</xdr:colOff>
      <xdr:row>4</xdr:row>
      <xdr:rowOff>147261</xdr:rowOff>
    </xdr:to>
    <xdr:pic>
      <xdr:nvPicPr>
        <xdr:cNvPr id="5" name="Imagen 4">
          <a:extLst>
            <a:ext uri="{FF2B5EF4-FFF2-40B4-BE49-F238E27FC236}">
              <a16:creationId xmlns:a16="http://schemas.microsoft.com/office/drawing/2014/main" id="{F7B0E059-C28F-4F3F-921C-E7DCBE7C06C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6250" y="0"/>
          <a:ext cx="1602555" cy="886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213945</xdr:colOff>
      <xdr:row>3</xdr:row>
      <xdr:rowOff>142875</xdr:rowOff>
    </xdr:to>
    <xdr:pic>
      <xdr:nvPicPr>
        <xdr:cNvPr id="2" name="Imagen 1">
          <a:extLst>
            <a:ext uri="{FF2B5EF4-FFF2-40B4-BE49-F238E27FC236}">
              <a16:creationId xmlns:a16="http://schemas.microsoft.com/office/drawing/2014/main" id="{B778CEFA-1B10-462D-8098-4F92ED446771}"/>
            </a:ext>
          </a:extLst>
        </xdr:cNvPr>
        <xdr:cNvPicPr>
          <a:picLocks noChangeAspect="1"/>
        </xdr:cNvPicPr>
      </xdr:nvPicPr>
      <xdr:blipFill>
        <a:blip xmlns:r="http://schemas.openxmlformats.org/officeDocument/2006/relationships" r:embed="rId1" cstate="print"/>
        <a:stretch>
          <a:fillRect/>
        </a:stretch>
      </xdr:blipFill>
      <xdr:spPr>
        <a:xfrm>
          <a:off x="0" y="0"/>
          <a:ext cx="213945" cy="965835"/>
        </a:xfrm>
        <a:prstGeom prst="rect">
          <a:avLst/>
        </a:prstGeom>
      </xdr:spPr>
    </xdr:pic>
    <xdr:clientData/>
  </xdr:twoCellAnchor>
  <xdr:oneCellAnchor>
    <xdr:from>
      <xdr:col>0</xdr:col>
      <xdr:colOff>283368</xdr:colOff>
      <xdr:row>0</xdr:row>
      <xdr:rowOff>0</xdr:rowOff>
    </xdr:from>
    <xdr:ext cx="2110718" cy="1019175"/>
    <xdr:pic>
      <xdr:nvPicPr>
        <xdr:cNvPr id="3" name="Imagen 2">
          <a:extLst>
            <a:ext uri="{FF2B5EF4-FFF2-40B4-BE49-F238E27FC236}">
              <a16:creationId xmlns:a16="http://schemas.microsoft.com/office/drawing/2014/main" id="{EB8262D3-E6A1-4B96-8083-C8B424FD1227}"/>
            </a:ext>
          </a:extLst>
        </xdr:cNvPr>
        <xdr:cNvPicPr>
          <a:picLocks noChangeAspect="1"/>
        </xdr:cNvPicPr>
      </xdr:nvPicPr>
      <xdr:blipFill>
        <a:blip xmlns:r="http://schemas.openxmlformats.org/officeDocument/2006/relationships" r:embed="rId2"/>
        <a:stretch>
          <a:fillRect/>
        </a:stretch>
      </xdr:blipFill>
      <xdr:spPr>
        <a:xfrm>
          <a:off x="283368" y="0"/>
          <a:ext cx="2110718" cy="1019175"/>
        </a:xfrm>
        <a:prstGeom prst="rect">
          <a:avLst/>
        </a:prstGeom>
      </xdr:spPr>
    </xdr:pic>
    <xdr:clientData/>
  </xdr:oneCellAnchor>
  <xdr:oneCellAnchor>
    <xdr:from>
      <xdr:col>9</xdr:col>
      <xdr:colOff>833437</xdr:colOff>
      <xdr:row>0</xdr:row>
      <xdr:rowOff>0</xdr:rowOff>
    </xdr:from>
    <xdr:ext cx="1981201" cy="987762"/>
    <xdr:pic>
      <xdr:nvPicPr>
        <xdr:cNvPr id="4" name="Imagen 3">
          <a:extLst>
            <a:ext uri="{FF2B5EF4-FFF2-40B4-BE49-F238E27FC236}">
              <a16:creationId xmlns:a16="http://schemas.microsoft.com/office/drawing/2014/main" id="{210B629C-91C8-43BA-A53E-F57346A3E18C}"/>
            </a:ext>
          </a:extLst>
        </xdr:cNvPr>
        <xdr:cNvPicPr>
          <a:picLocks noChangeAspect="1"/>
        </xdr:cNvPicPr>
      </xdr:nvPicPr>
      <xdr:blipFill>
        <a:blip xmlns:r="http://schemas.openxmlformats.org/officeDocument/2006/relationships" r:embed="rId3"/>
        <a:stretch>
          <a:fillRect/>
        </a:stretch>
      </xdr:blipFill>
      <xdr:spPr>
        <a:xfrm>
          <a:off x="10579417" y="0"/>
          <a:ext cx="1981201" cy="987762"/>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416718</xdr:colOff>
      <xdr:row>0</xdr:row>
      <xdr:rowOff>0</xdr:rowOff>
    </xdr:from>
    <xdr:ext cx="1621632" cy="783016"/>
    <xdr:pic>
      <xdr:nvPicPr>
        <xdr:cNvPr id="2" name="Imagen 1">
          <a:extLst>
            <a:ext uri="{FF2B5EF4-FFF2-40B4-BE49-F238E27FC236}">
              <a16:creationId xmlns:a16="http://schemas.microsoft.com/office/drawing/2014/main" id="{2323879F-937B-4B86-8215-A221105D4B16}"/>
            </a:ext>
          </a:extLst>
        </xdr:cNvPr>
        <xdr:cNvPicPr>
          <a:picLocks noChangeAspect="1"/>
        </xdr:cNvPicPr>
      </xdr:nvPicPr>
      <xdr:blipFill>
        <a:blip xmlns:r="http://schemas.openxmlformats.org/officeDocument/2006/relationships" r:embed="rId1"/>
        <a:stretch>
          <a:fillRect/>
        </a:stretch>
      </xdr:blipFill>
      <xdr:spPr>
        <a:xfrm>
          <a:off x="416718" y="0"/>
          <a:ext cx="1621632" cy="783016"/>
        </a:xfrm>
        <a:prstGeom prst="rect">
          <a:avLst/>
        </a:prstGeom>
      </xdr:spPr>
    </xdr:pic>
    <xdr:clientData/>
  </xdr:oneCellAnchor>
  <xdr:twoCellAnchor editAs="oneCell">
    <xdr:from>
      <xdr:col>0</xdr:col>
      <xdr:colOff>0</xdr:colOff>
      <xdr:row>0</xdr:row>
      <xdr:rowOff>0</xdr:rowOff>
    </xdr:from>
    <xdr:to>
      <xdr:col>0</xdr:col>
      <xdr:colOff>333375</xdr:colOff>
      <xdr:row>7</xdr:row>
      <xdr:rowOff>26886</xdr:rowOff>
    </xdr:to>
    <xdr:pic>
      <xdr:nvPicPr>
        <xdr:cNvPr id="3" name="Imagen 2">
          <a:extLst>
            <a:ext uri="{FF2B5EF4-FFF2-40B4-BE49-F238E27FC236}">
              <a16:creationId xmlns:a16="http://schemas.microsoft.com/office/drawing/2014/main" id="{17E4EA5D-42F8-48F5-AD39-EF1CDEDEB591}"/>
            </a:ext>
          </a:extLst>
        </xdr:cNvPr>
        <xdr:cNvPicPr>
          <a:picLocks noChangeAspect="1"/>
        </xdr:cNvPicPr>
      </xdr:nvPicPr>
      <xdr:blipFill>
        <a:blip xmlns:r="http://schemas.openxmlformats.org/officeDocument/2006/relationships" r:embed="rId2" cstate="print"/>
        <a:stretch>
          <a:fillRect/>
        </a:stretch>
      </xdr:blipFill>
      <xdr:spPr>
        <a:xfrm>
          <a:off x="0" y="0"/>
          <a:ext cx="333375" cy="1482306"/>
        </a:xfrm>
        <a:prstGeom prst="rect">
          <a:avLst/>
        </a:prstGeom>
      </xdr:spPr>
    </xdr:pic>
    <xdr:clientData/>
  </xdr:twoCellAnchor>
  <xdr:twoCellAnchor editAs="oneCell">
    <xdr:from>
      <xdr:col>9</xdr:col>
      <xdr:colOff>923925</xdr:colOff>
      <xdr:row>0</xdr:row>
      <xdr:rowOff>0</xdr:rowOff>
    </xdr:from>
    <xdr:to>
      <xdr:col>10</xdr:col>
      <xdr:colOff>8708</xdr:colOff>
      <xdr:row>5</xdr:row>
      <xdr:rowOff>85725</xdr:rowOff>
    </xdr:to>
    <xdr:pic>
      <xdr:nvPicPr>
        <xdr:cNvPr id="4" name="Imagen 3">
          <a:extLst>
            <a:ext uri="{FF2B5EF4-FFF2-40B4-BE49-F238E27FC236}">
              <a16:creationId xmlns:a16="http://schemas.microsoft.com/office/drawing/2014/main" id="{49F78EDA-64A2-4E01-AF5C-C4F117FF231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721465" y="0"/>
          <a:ext cx="1905" cy="11449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442824</xdr:colOff>
      <xdr:row>0</xdr:row>
      <xdr:rowOff>0</xdr:rowOff>
    </xdr:from>
    <xdr:to>
      <xdr:col>8</xdr:col>
      <xdr:colOff>295276</xdr:colOff>
      <xdr:row>3</xdr:row>
      <xdr:rowOff>115564</xdr:rowOff>
    </xdr:to>
    <xdr:pic>
      <xdr:nvPicPr>
        <xdr:cNvPr id="5" name="Imagen 3">
          <a:extLst>
            <a:ext uri="{FF2B5EF4-FFF2-40B4-BE49-F238E27FC236}">
              <a16:creationId xmlns:a16="http://schemas.microsoft.com/office/drawing/2014/main" id="{03410D3F-17BC-4A6D-8AE8-DF5DE10CA80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18244" y="0"/>
          <a:ext cx="1399312" cy="8394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0</xdr:col>
      <xdr:colOff>28575</xdr:colOff>
      <xdr:row>4</xdr:row>
      <xdr:rowOff>200025</xdr:rowOff>
    </xdr:to>
    <xdr:pic>
      <xdr:nvPicPr>
        <xdr:cNvPr id="2" name="Imagen 2">
          <a:extLst>
            <a:ext uri="{FF2B5EF4-FFF2-40B4-BE49-F238E27FC236}">
              <a16:creationId xmlns:a16="http://schemas.microsoft.com/office/drawing/2014/main" id="{6BEDE38B-EFA2-4D99-B921-72A526B6A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0"/>
          <a:ext cx="0" cy="1122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923925</xdr:colOff>
      <xdr:row>0</xdr:row>
      <xdr:rowOff>0</xdr:rowOff>
    </xdr:from>
    <xdr:to>
      <xdr:col>7</xdr:col>
      <xdr:colOff>923925</xdr:colOff>
      <xdr:row>3</xdr:row>
      <xdr:rowOff>161925</xdr:rowOff>
    </xdr:to>
    <xdr:pic>
      <xdr:nvPicPr>
        <xdr:cNvPr id="3" name="Imagen 3">
          <a:extLst>
            <a:ext uri="{FF2B5EF4-FFF2-40B4-BE49-F238E27FC236}">
              <a16:creationId xmlns:a16="http://schemas.microsoft.com/office/drawing/2014/main" id="{6FF5C07C-7F54-42DE-BCED-E2845EEA4B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25125" y="0"/>
          <a:ext cx="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440530</xdr:colOff>
      <xdr:row>3</xdr:row>
      <xdr:rowOff>49142</xdr:rowOff>
    </xdr:to>
    <xdr:pic>
      <xdr:nvPicPr>
        <xdr:cNvPr id="4" name="Imagen 2">
          <a:extLst>
            <a:ext uri="{FF2B5EF4-FFF2-40B4-BE49-F238E27FC236}">
              <a16:creationId xmlns:a16="http://schemas.microsoft.com/office/drawing/2014/main" id="{880037A7-B41B-40E4-B543-D573D6C43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40530" cy="773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928598</xdr:colOff>
      <xdr:row>0</xdr:row>
      <xdr:rowOff>0</xdr:rowOff>
    </xdr:from>
    <xdr:to>
      <xdr:col>9</xdr:col>
      <xdr:colOff>607218</xdr:colOff>
      <xdr:row>3</xdr:row>
      <xdr:rowOff>86849</xdr:rowOff>
    </xdr:to>
    <xdr:pic>
      <xdr:nvPicPr>
        <xdr:cNvPr id="5" name="Imagen 3">
          <a:extLst>
            <a:ext uri="{FF2B5EF4-FFF2-40B4-BE49-F238E27FC236}">
              <a16:creationId xmlns:a16="http://schemas.microsoft.com/office/drawing/2014/main" id="{50F9E10F-F733-483A-A057-01602BF456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29798" y="0"/>
          <a:ext cx="1766500" cy="810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478631</xdr:colOff>
      <xdr:row>0</xdr:row>
      <xdr:rowOff>0</xdr:rowOff>
    </xdr:from>
    <xdr:to>
      <xdr:col>2</xdr:col>
      <xdr:colOff>158863</xdr:colOff>
      <xdr:row>3</xdr:row>
      <xdr:rowOff>75731</xdr:rowOff>
    </xdr:to>
    <xdr:pic>
      <xdr:nvPicPr>
        <xdr:cNvPr id="6" name="Imagen 4">
          <a:extLst>
            <a:ext uri="{FF2B5EF4-FFF2-40B4-BE49-F238E27FC236}">
              <a16:creationId xmlns:a16="http://schemas.microsoft.com/office/drawing/2014/main" id="{BF1ED6FE-891A-401B-A5BD-6C50356244C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78631" y="0"/>
          <a:ext cx="1836692" cy="7996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0</xdr:col>
      <xdr:colOff>476250</xdr:colOff>
      <xdr:row>4</xdr:row>
      <xdr:rowOff>9525</xdr:rowOff>
    </xdr:to>
    <xdr:pic>
      <xdr:nvPicPr>
        <xdr:cNvPr id="2" name="Imagen 2">
          <a:extLst>
            <a:ext uri="{FF2B5EF4-FFF2-40B4-BE49-F238E27FC236}">
              <a16:creationId xmlns:a16="http://schemas.microsoft.com/office/drawing/2014/main" id="{537ABE1F-8E30-4699-A47A-F9915F8458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0"/>
          <a:ext cx="447675" cy="10915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923925</xdr:colOff>
      <xdr:row>0</xdr:row>
      <xdr:rowOff>0</xdr:rowOff>
    </xdr:from>
    <xdr:to>
      <xdr:col>9</xdr:col>
      <xdr:colOff>333375</xdr:colOff>
      <xdr:row>3</xdr:row>
      <xdr:rowOff>19050</xdr:rowOff>
    </xdr:to>
    <xdr:pic>
      <xdr:nvPicPr>
        <xdr:cNvPr id="3" name="Imagen 3">
          <a:extLst>
            <a:ext uri="{FF2B5EF4-FFF2-40B4-BE49-F238E27FC236}">
              <a16:creationId xmlns:a16="http://schemas.microsoft.com/office/drawing/2014/main" id="{880BB69A-0FB4-4E46-8814-1BC073B1CD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633585" y="0"/>
          <a:ext cx="1619250" cy="8724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571500</xdr:colOff>
      <xdr:row>0</xdr:row>
      <xdr:rowOff>0</xdr:rowOff>
    </xdr:from>
    <xdr:to>
      <xdr:col>2</xdr:col>
      <xdr:colOff>304800</xdr:colOff>
      <xdr:row>2</xdr:row>
      <xdr:rowOff>161925</xdr:rowOff>
    </xdr:to>
    <xdr:pic>
      <xdr:nvPicPr>
        <xdr:cNvPr id="4" name="Imagen 4">
          <a:extLst>
            <a:ext uri="{FF2B5EF4-FFF2-40B4-BE49-F238E27FC236}">
              <a16:creationId xmlns:a16="http://schemas.microsoft.com/office/drawing/2014/main" id="{F5FBF8EF-28AE-4925-9108-0A03917980A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1500" y="0"/>
          <a:ext cx="1714500" cy="687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1295400</xdr:colOff>
      <xdr:row>4</xdr:row>
      <xdr:rowOff>18250</xdr:rowOff>
    </xdr:to>
    <xdr:pic>
      <xdr:nvPicPr>
        <xdr:cNvPr id="2" name="Imagen 1">
          <a:extLst>
            <a:ext uri="{FF2B5EF4-FFF2-40B4-BE49-F238E27FC236}">
              <a16:creationId xmlns:a16="http://schemas.microsoft.com/office/drawing/2014/main" id="{0C9072CD-319D-4805-8F53-9A7B55B66545}"/>
            </a:ext>
          </a:extLst>
        </xdr:cNvPr>
        <xdr:cNvPicPr>
          <a:picLocks noChangeAspect="1"/>
        </xdr:cNvPicPr>
      </xdr:nvPicPr>
      <xdr:blipFill>
        <a:blip xmlns:r="http://schemas.openxmlformats.org/officeDocument/2006/relationships" r:embed="rId1"/>
        <a:stretch>
          <a:fillRect/>
        </a:stretch>
      </xdr:blipFill>
      <xdr:spPr>
        <a:xfrm>
          <a:off x="0" y="0"/>
          <a:ext cx="2080260" cy="1024090"/>
        </a:xfrm>
        <a:prstGeom prst="rect">
          <a:avLst/>
        </a:prstGeom>
      </xdr:spPr>
    </xdr:pic>
    <xdr:clientData/>
  </xdr:twoCellAnchor>
  <xdr:twoCellAnchor editAs="oneCell">
    <xdr:from>
      <xdr:col>7</xdr:col>
      <xdr:colOff>704850</xdr:colOff>
      <xdr:row>0</xdr:row>
      <xdr:rowOff>0</xdr:rowOff>
    </xdr:from>
    <xdr:to>
      <xdr:col>10</xdr:col>
      <xdr:colOff>154209</xdr:colOff>
      <xdr:row>3</xdr:row>
      <xdr:rowOff>45816</xdr:rowOff>
    </xdr:to>
    <xdr:pic>
      <xdr:nvPicPr>
        <xdr:cNvPr id="3" name="Imagen 2">
          <a:extLst>
            <a:ext uri="{FF2B5EF4-FFF2-40B4-BE49-F238E27FC236}">
              <a16:creationId xmlns:a16="http://schemas.microsoft.com/office/drawing/2014/main" id="{656BE994-8302-4154-A286-B195E984B4F3}"/>
            </a:ext>
          </a:extLst>
        </xdr:cNvPr>
        <xdr:cNvPicPr>
          <a:picLocks noChangeAspect="1"/>
        </xdr:cNvPicPr>
      </xdr:nvPicPr>
      <xdr:blipFill>
        <a:blip xmlns:r="http://schemas.openxmlformats.org/officeDocument/2006/relationships" r:embed="rId2"/>
        <a:stretch>
          <a:fillRect/>
        </a:stretch>
      </xdr:blipFill>
      <xdr:spPr>
        <a:xfrm>
          <a:off x="8705850" y="0"/>
          <a:ext cx="1803939" cy="868776"/>
        </a:xfrm>
        <a:prstGeom prst="rect">
          <a:avLst/>
        </a:prstGeom>
      </xdr:spPr>
    </xdr:pic>
    <xdr:clientData/>
  </xdr:twoCellAnchor>
  <xdr:twoCellAnchor editAs="oneCell">
    <xdr:from>
      <xdr:col>1</xdr:col>
      <xdr:colOff>1181100</xdr:colOff>
      <xdr:row>6</xdr:row>
      <xdr:rowOff>95250</xdr:rowOff>
    </xdr:from>
    <xdr:to>
      <xdr:col>7</xdr:col>
      <xdr:colOff>429567</xdr:colOff>
      <xdr:row>25</xdr:row>
      <xdr:rowOff>177877</xdr:rowOff>
    </xdr:to>
    <xdr:pic>
      <xdr:nvPicPr>
        <xdr:cNvPr id="10" name="Imagen 9">
          <a:extLst>
            <a:ext uri="{FF2B5EF4-FFF2-40B4-BE49-F238E27FC236}">
              <a16:creationId xmlns:a16="http://schemas.microsoft.com/office/drawing/2014/main" id="{E5DDD456-7643-C327-8B1A-0A2AAA4D4D2B}"/>
            </a:ext>
          </a:extLst>
        </xdr:cNvPr>
        <xdr:cNvPicPr>
          <a:picLocks noChangeAspect="1"/>
        </xdr:cNvPicPr>
      </xdr:nvPicPr>
      <xdr:blipFill>
        <a:blip xmlns:r="http://schemas.openxmlformats.org/officeDocument/2006/relationships" r:embed="rId3"/>
        <a:stretch>
          <a:fillRect/>
        </a:stretch>
      </xdr:blipFill>
      <xdr:spPr>
        <a:xfrm>
          <a:off x="1962150" y="1485900"/>
          <a:ext cx="6468417" cy="3816427"/>
        </a:xfrm>
        <a:prstGeom prst="rect">
          <a:avLst/>
        </a:prstGeom>
      </xdr:spPr>
    </xdr:pic>
    <xdr:clientData/>
  </xdr:twoCellAnchor>
  <xdr:twoCellAnchor>
    <xdr:from>
      <xdr:col>2</xdr:col>
      <xdr:colOff>555624</xdr:colOff>
      <xdr:row>12</xdr:row>
      <xdr:rowOff>163513</xdr:rowOff>
    </xdr:from>
    <xdr:to>
      <xdr:col>3</xdr:col>
      <xdr:colOff>425448</xdr:colOff>
      <xdr:row>14</xdr:row>
      <xdr:rowOff>44450</xdr:rowOff>
    </xdr:to>
    <xdr:sp macro="" textlink="">
      <xdr:nvSpPr>
        <xdr:cNvPr id="5" name="CuadroTexto 4">
          <a:extLst>
            <a:ext uri="{FF2B5EF4-FFF2-40B4-BE49-F238E27FC236}">
              <a16:creationId xmlns:a16="http://schemas.microsoft.com/office/drawing/2014/main" id="{ADA69FE8-7A0D-467D-887A-5B685470FC69}"/>
            </a:ext>
          </a:extLst>
        </xdr:cNvPr>
        <xdr:cNvSpPr txBox="1"/>
      </xdr:nvSpPr>
      <xdr:spPr>
        <a:xfrm>
          <a:off x="2879724" y="2811463"/>
          <a:ext cx="1279524" cy="261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DO" sz="1100" b="1" u="none">
              <a:latin typeface="Avenir Next LT Pro" panose="020B0504020202020204" pitchFamily="34" charset="0"/>
            </a:rPr>
            <a:t>1,082,083.8</a:t>
          </a:r>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5</xdr:row>
      <xdr:rowOff>201975</xdr:rowOff>
    </xdr:to>
    <xdr:pic>
      <xdr:nvPicPr>
        <xdr:cNvPr id="2" name="Imagen 1">
          <a:extLst>
            <a:ext uri="{FF2B5EF4-FFF2-40B4-BE49-F238E27FC236}">
              <a16:creationId xmlns:a16="http://schemas.microsoft.com/office/drawing/2014/main" id="{7C4B513D-6FD4-4BE4-AE8B-4B73B31A9A7C}"/>
            </a:ext>
          </a:extLst>
        </xdr:cNvPr>
        <xdr:cNvPicPr>
          <a:picLocks noChangeAspect="1"/>
        </xdr:cNvPicPr>
      </xdr:nvPicPr>
      <xdr:blipFill>
        <a:blip xmlns:r="http://schemas.openxmlformats.org/officeDocument/2006/relationships" r:embed="rId1" cstate="print"/>
        <a:stretch>
          <a:fillRect/>
        </a:stretch>
      </xdr:blipFill>
      <xdr:spPr>
        <a:xfrm>
          <a:off x="0" y="0"/>
          <a:ext cx="304800" cy="1436415"/>
        </a:xfrm>
        <a:prstGeom prst="rect">
          <a:avLst/>
        </a:prstGeom>
      </xdr:spPr>
    </xdr:pic>
    <xdr:clientData/>
  </xdr:twoCellAnchor>
  <xdr:twoCellAnchor editAs="oneCell">
    <xdr:from>
      <xdr:col>0</xdr:col>
      <xdr:colOff>342901</xdr:colOff>
      <xdr:row>0</xdr:row>
      <xdr:rowOff>28576</xdr:rowOff>
    </xdr:from>
    <xdr:to>
      <xdr:col>1</xdr:col>
      <xdr:colOff>914401</xdr:colOff>
      <xdr:row>2</xdr:row>
      <xdr:rowOff>53341</xdr:rowOff>
    </xdr:to>
    <xdr:pic>
      <xdr:nvPicPr>
        <xdr:cNvPr id="3" name="Imagen 2">
          <a:extLst>
            <a:ext uri="{FF2B5EF4-FFF2-40B4-BE49-F238E27FC236}">
              <a16:creationId xmlns:a16="http://schemas.microsoft.com/office/drawing/2014/main" id="{EC96FF0D-D61A-4F6F-BA9E-7542E7D5803B}"/>
            </a:ext>
          </a:extLst>
        </xdr:cNvPr>
        <xdr:cNvPicPr>
          <a:picLocks noChangeAspect="1"/>
        </xdr:cNvPicPr>
      </xdr:nvPicPr>
      <xdr:blipFill>
        <a:blip xmlns:r="http://schemas.openxmlformats.org/officeDocument/2006/relationships" r:embed="rId2"/>
        <a:stretch>
          <a:fillRect/>
        </a:stretch>
      </xdr:blipFill>
      <xdr:spPr>
        <a:xfrm>
          <a:off x="342901" y="28576"/>
          <a:ext cx="1356360" cy="649605"/>
        </a:xfrm>
        <a:prstGeom prst="rect">
          <a:avLst/>
        </a:prstGeom>
      </xdr:spPr>
    </xdr:pic>
    <xdr:clientData/>
  </xdr:twoCellAnchor>
  <xdr:twoCellAnchor editAs="oneCell">
    <xdr:from>
      <xdr:col>7</xdr:col>
      <xdr:colOff>333375</xdr:colOff>
      <xdr:row>0</xdr:row>
      <xdr:rowOff>0</xdr:rowOff>
    </xdr:from>
    <xdr:to>
      <xdr:col>8</xdr:col>
      <xdr:colOff>258535</xdr:colOff>
      <xdr:row>2</xdr:row>
      <xdr:rowOff>121696</xdr:rowOff>
    </xdr:to>
    <xdr:pic>
      <xdr:nvPicPr>
        <xdr:cNvPr id="4" name="Imagen 3">
          <a:extLst>
            <a:ext uri="{FF2B5EF4-FFF2-40B4-BE49-F238E27FC236}">
              <a16:creationId xmlns:a16="http://schemas.microsoft.com/office/drawing/2014/main" id="{982C30CB-9955-4876-A0C8-8A96731C1071}"/>
            </a:ext>
          </a:extLst>
        </xdr:cNvPr>
        <xdr:cNvPicPr>
          <a:picLocks noChangeAspect="1"/>
        </xdr:cNvPicPr>
      </xdr:nvPicPr>
      <xdr:blipFill>
        <a:blip xmlns:r="http://schemas.openxmlformats.org/officeDocument/2006/relationships" r:embed="rId3"/>
        <a:stretch>
          <a:fillRect/>
        </a:stretch>
      </xdr:blipFill>
      <xdr:spPr>
        <a:xfrm>
          <a:off x="10437495" y="0"/>
          <a:ext cx="1532980" cy="746536"/>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0</xdr:colOff>
      <xdr:row>3</xdr:row>
      <xdr:rowOff>171450</xdr:rowOff>
    </xdr:to>
    <xdr:pic>
      <xdr:nvPicPr>
        <xdr:cNvPr id="2" name="Imagen 1">
          <a:extLst>
            <a:ext uri="{FF2B5EF4-FFF2-40B4-BE49-F238E27FC236}">
              <a16:creationId xmlns:a16="http://schemas.microsoft.com/office/drawing/2014/main" id="{C0C1F7D3-D573-4594-A2CB-1B95E19E9E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0</xdr:row>
      <xdr:rowOff>0</xdr:rowOff>
    </xdr:from>
    <xdr:to>
      <xdr:col>7</xdr:col>
      <xdr:colOff>0</xdr:colOff>
      <xdr:row>4</xdr:row>
      <xdr:rowOff>19050</xdr:rowOff>
    </xdr:to>
    <xdr:pic>
      <xdr:nvPicPr>
        <xdr:cNvPr id="3" name="Imagen 3">
          <a:extLst>
            <a:ext uri="{FF2B5EF4-FFF2-40B4-BE49-F238E27FC236}">
              <a16:creationId xmlns:a16="http://schemas.microsoft.com/office/drawing/2014/main" id="{84396EF7-6753-4D77-B4B0-DA6E5E270A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483340" y="0"/>
          <a:ext cx="0" cy="9258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304800</xdr:colOff>
      <xdr:row>3</xdr:row>
      <xdr:rowOff>9525</xdr:rowOff>
    </xdr:to>
    <xdr:pic>
      <xdr:nvPicPr>
        <xdr:cNvPr id="4" name="Imagen 3">
          <a:extLst>
            <a:ext uri="{FF2B5EF4-FFF2-40B4-BE49-F238E27FC236}">
              <a16:creationId xmlns:a16="http://schemas.microsoft.com/office/drawing/2014/main" id="{411F5F2B-A8FC-4EAD-AAFE-B6A8F84F45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0480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25854</xdr:colOff>
      <xdr:row>0</xdr:row>
      <xdr:rowOff>17689</xdr:rowOff>
    </xdr:from>
    <xdr:to>
      <xdr:col>10</xdr:col>
      <xdr:colOff>149679</xdr:colOff>
      <xdr:row>3</xdr:row>
      <xdr:rowOff>59871</xdr:rowOff>
    </xdr:to>
    <xdr:pic>
      <xdr:nvPicPr>
        <xdr:cNvPr id="5" name="Imagen 3">
          <a:extLst>
            <a:ext uri="{FF2B5EF4-FFF2-40B4-BE49-F238E27FC236}">
              <a16:creationId xmlns:a16="http://schemas.microsoft.com/office/drawing/2014/main" id="{6C599557-4E0B-4F0B-89B3-2F3C3CC170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56994" y="17689"/>
          <a:ext cx="1693545" cy="7660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447675</xdr:colOff>
      <xdr:row>0</xdr:row>
      <xdr:rowOff>19050</xdr:rowOff>
    </xdr:from>
    <xdr:to>
      <xdr:col>1</xdr:col>
      <xdr:colOff>1457325</xdr:colOff>
      <xdr:row>3</xdr:row>
      <xdr:rowOff>28575</xdr:rowOff>
    </xdr:to>
    <xdr:pic>
      <xdr:nvPicPr>
        <xdr:cNvPr id="6" name="Imagen 5">
          <a:extLst>
            <a:ext uri="{FF2B5EF4-FFF2-40B4-BE49-F238E27FC236}">
              <a16:creationId xmlns:a16="http://schemas.microsoft.com/office/drawing/2014/main" id="{E3473A35-D4D2-4704-957C-9C3F35993C8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7675" y="19050"/>
          <a:ext cx="179451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5</xdr:row>
      <xdr:rowOff>198165</xdr:rowOff>
    </xdr:to>
    <xdr:pic>
      <xdr:nvPicPr>
        <xdr:cNvPr id="2" name="Imagen 1">
          <a:extLst>
            <a:ext uri="{FF2B5EF4-FFF2-40B4-BE49-F238E27FC236}">
              <a16:creationId xmlns:a16="http://schemas.microsoft.com/office/drawing/2014/main" id="{7AAFBF83-FCB1-463A-A12D-8D01F1355861}"/>
            </a:ext>
          </a:extLst>
        </xdr:cNvPr>
        <xdr:cNvPicPr>
          <a:picLocks noChangeAspect="1"/>
        </xdr:cNvPicPr>
      </xdr:nvPicPr>
      <xdr:blipFill>
        <a:blip xmlns:r="http://schemas.openxmlformats.org/officeDocument/2006/relationships" r:embed="rId1" cstate="print"/>
        <a:stretch>
          <a:fillRect/>
        </a:stretch>
      </xdr:blipFill>
      <xdr:spPr>
        <a:xfrm>
          <a:off x="0" y="0"/>
          <a:ext cx="304800" cy="1432605"/>
        </a:xfrm>
        <a:prstGeom prst="rect">
          <a:avLst/>
        </a:prstGeom>
      </xdr:spPr>
    </xdr:pic>
    <xdr:clientData/>
  </xdr:twoCellAnchor>
  <xdr:twoCellAnchor editAs="oneCell">
    <xdr:from>
      <xdr:col>0</xdr:col>
      <xdr:colOff>487682</xdr:colOff>
      <xdr:row>0</xdr:row>
      <xdr:rowOff>52389</xdr:rowOff>
    </xdr:from>
    <xdr:to>
      <xdr:col>1</xdr:col>
      <xdr:colOff>1066802</xdr:colOff>
      <xdr:row>2</xdr:row>
      <xdr:rowOff>92394</xdr:rowOff>
    </xdr:to>
    <xdr:pic>
      <xdr:nvPicPr>
        <xdr:cNvPr id="3" name="Imagen 2">
          <a:extLst>
            <a:ext uri="{FF2B5EF4-FFF2-40B4-BE49-F238E27FC236}">
              <a16:creationId xmlns:a16="http://schemas.microsoft.com/office/drawing/2014/main" id="{5A046C96-D613-489E-8A07-4B54F1A5A7A6}"/>
            </a:ext>
          </a:extLst>
        </xdr:cNvPr>
        <xdr:cNvPicPr>
          <a:picLocks noChangeAspect="1"/>
        </xdr:cNvPicPr>
      </xdr:nvPicPr>
      <xdr:blipFill>
        <a:blip xmlns:r="http://schemas.openxmlformats.org/officeDocument/2006/relationships" r:embed="rId2"/>
        <a:stretch>
          <a:fillRect/>
        </a:stretch>
      </xdr:blipFill>
      <xdr:spPr>
        <a:xfrm>
          <a:off x="487682" y="52389"/>
          <a:ext cx="1363980" cy="664845"/>
        </a:xfrm>
        <a:prstGeom prst="rect">
          <a:avLst/>
        </a:prstGeom>
      </xdr:spPr>
    </xdr:pic>
    <xdr:clientData/>
  </xdr:twoCellAnchor>
  <xdr:twoCellAnchor editAs="oneCell">
    <xdr:from>
      <xdr:col>10</xdr:col>
      <xdr:colOff>23813</xdr:colOff>
      <xdr:row>0</xdr:row>
      <xdr:rowOff>0</xdr:rowOff>
    </xdr:from>
    <xdr:to>
      <xdr:col>11</xdr:col>
      <xdr:colOff>246221</xdr:colOff>
      <xdr:row>2</xdr:row>
      <xdr:rowOff>131221</xdr:rowOff>
    </xdr:to>
    <xdr:pic>
      <xdr:nvPicPr>
        <xdr:cNvPr id="4" name="Imagen 3">
          <a:extLst>
            <a:ext uri="{FF2B5EF4-FFF2-40B4-BE49-F238E27FC236}">
              <a16:creationId xmlns:a16="http://schemas.microsoft.com/office/drawing/2014/main" id="{04FAA547-B36D-4459-BBB9-71ABB00D248C}"/>
            </a:ext>
          </a:extLst>
        </xdr:cNvPr>
        <xdr:cNvPicPr>
          <a:picLocks noChangeAspect="1"/>
        </xdr:cNvPicPr>
      </xdr:nvPicPr>
      <xdr:blipFill>
        <a:blip xmlns:r="http://schemas.openxmlformats.org/officeDocument/2006/relationships" r:embed="rId3"/>
        <a:stretch>
          <a:fillRect/>
        </a:stretch>
      </xdr:blipFill>
      <xdr:spPr>
        <a:xfrm>
          <a:off x="13267373" y="0"/>
          <a:ext cx="1494948" cy="75606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5</xdr:row>
      <xdr:rowOff>192450</xdr:rowOff>
    </xdr:to>
    <xdr:pic>
      <xdr:nvPicPr>
        <xdr:cNvPr id="2" name="Imagen 1">
          <a:extLst>
            <a:ext uri="{FF2B5EF4-FFF2-40B4-BE49-F238E27FC236}">
              <a16:creationId xmlns:a16="http://schemas.microsoft.com/office/drawing/2014/main" id="{CECC7E8F-0BAA-4C6F-8C7E-CBF4F4A56157}"/>
            </a:ext>
          </a:extLst>
        </xdr:cNvPr>
        <xdr:cNvPicPr>
          <a:picLocks noChangeAspect="1"/>
        </xdr:cNvPicPr>
      </xdr:nvPicPr>
      <xdr:blipFill>
        <a:blip xmlns:r="http://schemas.openxmlformats.org/officeDocument/2006/relationships" r:embed="rId1" cstate="print"/>
        <a:stretch>
          <a:fillRect/>
        </a:stretch>
      </xdr:blipFill>
      <xdr:spPr>
        <a:xfrm>
          <a:off x="0" y="0"/>
          <a:ext cx="304800" cy="1426890"/>
        </a:xfrm>
        <a:prstGeom prst="rect">
          <a:avLst/>
        </a:prstGeom>
      </xdr:spPr>
    </xdr:pic>
    <xdr:clientData/>
  </xdr:twoCellAnchor>
  <xdr:twoCellAnchor editAs="oneCell">
    <xdr:from>
      <xdr:col>0</xdr:col>
      <xdr:colOff>342901</xdr:colOff>
      <xdr:row>0</xdr:row>
      <xdr:rowOff>28576</xdr:rowOff>
    </xdr:from>
    <xdr:to>
      <xdr:col>2</xdr:col>
      <xdr:colOff>136209</xdr:colOff>
      <xdr:row>2</xdr:row>
      <xdr:rowOff>43816</xdr:rowOff>
    </xdr:to>
    <xdr:pic>
      <xdr:nvPicPr>
        <xdr:cNvPr id="3" name="Imagen 2">
          <a:extLst>
            <a:ext uri="{FF2B5EF4-FFF2-40B4-BE49-F238E27FC236}">
              <a16:creationId xmlns:a16="http://schemas.microsoft.com/office/drawing/2014/main" id="{E9303D43-D80E-4ADA-9C7E-CF9FA1D41EA3}"/>
            </a:ext>
          </a:extLst>
        </xdr:cNvPr>
        <xdr:cNvPicPr>
          <a:picLocks noChangeAspect="1"/>
        </xdr:cNvPicPr>
      </xdr:nvPicPr>
      <xdr:blipFill>
        <a:blip xmlns:r="http://schemas.openxmlformats.org/officeDocument/2006/relationships" r:embed="rId2"/>
        <a:stretch>
          <a:fillRect/>
        </a:stretch>
      </xdr:blipFill>
      <xdr:spPr>
        <a:xfrm>
          <a:off x="342901" y="28576"/>
          <a:ext cx="1363028" cy="640080"/>
        </a:xfrm>
        <a:prstGeom prst="rect">
          <a:avLst/>
        </a:prstGeom>
      </xdr:spPr>
    </xdr:pic>
    <xdr:clientData/>
  </xdr:twoCellAnchor>
  <xdr:twoCellAnchor editAs="oneCell">
    <xdr:from>
      <xdr:col>9</xdr:col>
      <xdr:colOff>919774</xdr:colOff>
      <xdr:row>0</xdr:row>
      <xdr:rowOff>21229</xdr:rowOff>
    </xdr:from>
    <xdr:to>
      <xdr:col>11</xdr:col>
      <xdr:colOff>566396</xdr:colOff>
      <xdr:row>2</xdr:row>
      <xdr:rowOff>139115</xdr:rowOff>
    </xdr:to>
    <xdr:pic>
      <xdr:nvPicPr>
        <xdr:cNvPr id="4" name="Imagen 3">
          <a:extLst>
            <a:ext uri="{FF2B5EF4-FFF2-40B4-BE49-F238E27FC236}">
              <a16:creationId xmlns:a16="http://schemas.microsoft.com/office/drawing/2014/main" id="{F6A8A65B-A2BF-4861-97E6-5682AAA71848}"/>
            </a:ext>
          </a:extLst>
        </xdr:cNvPr>
        <xdr:cNvPicPr>
          <a:picLocks noChangeAspect="1"/>
        </xdr:cNvPicPr>
      </xdr:nvPicPr>
      <xdr:blipFill>
        <a:blip xmlns:r="http://schemas.openxmlformats.org/officeDocument/2006/relationships" r:embed="rId3"/>
        <a:stretch>
          <a:fillRect/>
        </a:stretch>
      </xdr:blipFill>
      <xdr:spPr>
        <a:xfrm>
          <a:off x="11793514" y="21229"/>
          <a:ext cx="1505902" cy="742726"/>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561975</xdr:colOff>
      <xdr:row>0</xdr:row>
      <xdr:rowOff>0</xdr:rowOff>
    </xdr:from>
    <xdr:to>
      <xdr:col>2</xdr:col>
      <xdr:colOff>818497</xdr:colOff>
      <xdr:row>4</xdr:row>
      <xdr:rowOff>1343</xdr:rowOff>
    </xdr:to>
    <xdr:pic>
      <xdr:nvPicPr>
        <xdr:cNvPr id="3" name="Imagen 2">
          <a:extLst>
            <a:ext uri="{FF2B5EF4-FFF2-40B4-BE49-F238E27FC236}">
              <a16:creationId xmlns:a16="http://schemas.microsoft.com/office/drawing/2014/main" id="{9BA25248-15B7-49E5-BF0A-EF0FEEEE8816}"/>
            </a:ext>
          </a:extLst>
        </xdr:cNvPr>
        <xdr:cNvPicPr>
          <a:picLocks noChangeAspect="1"/>
        </xdr:cNvPicPr>
      </xdr:nvPicPr>
      <xdr:blipFill>
        <a:blip xmlns:r="http://schemas.openxmlformats.org/officeDocument/2006/relationships" r:embed="rId1"/>
        <a:stretch>
          <a:fillRect/>
        </a:stretch>
      </xdr:blipFill>
      <xdr:spPr>
        <a:xfrm>
          <a:off x="561975" y="0"/>
          <a:ext cx="1826242" cy="1007183"/>
        </a:xfrm>
        <a:prstGeom prst="rect">
          <a:avLst/>
        </a:prstGeom>
      </xdr:spPr>
    </xdr:pic>
    <xdr:clientData/>
  </xdr:twoCellAnchor>
  <xdr:twoCellAnchor editAs="oneCell">
    <xdr:from>
      <xdr:col>8</xdr:col>
      <xdr:colOff>1142553</xdr:colOff>
      <xdr:row>0</xdr:row>
      <xdr:rowOff>0</xdr:rowOff>
    </xdr:from>
    <xdr:to>
      <xdr:col>10</xdr:col>
      <xdr:colOff>288472</xdr:colOff>
      <xdr:row>3</xdr:row>
      <xdr:rowOff>144746</xdr:rowOff>
    </xdr:to>
    <xdr:pic>
      <xdr:nvPicPr>
        <xdr:cNvPr id="4" name="Imagen 3">
          <a:extLst>
            <a:ext uri="{FF2B5EF4-FFF2-40B4-BE49-F238E27FC236}">
              <a16:creationId xmlns:a16="http://schemas.microsoft.com/office/drawing/2014/main" id="{B37EF013-A9B1-4E2D-A73E-74EFA9DA1DAB}"/>
            </a:ext>
          </a:extLst>
        </xdr:cNvPr>
        <xdr:cNvPicPr>
          <a:picLocks noChangeAspect="1"/>
        </xdr:cNvPicPr>
      </xdr:nvPicPr>
      <xdr:blipFill>
        <a:blip xmlns:r="http://schemas.openxmlformats.org/officeDocument/2006/relationships" r:embed="rId2"/>
        <a:stretch>
          <a:fillRect/>
        </a:stretch>
      </xdr:blipFill>
      <xdr:spPr>
        <a:xfrm>
          <a:off x="9110896" y="0"/>
          <a:ext cx="1562547" cy="972060"/>
        </a:xfrm>
        <a:prstGeom prst="rect">
          <a:avLst/>
        </a:prstGeom>
      </xdr:spPr>
    </xdr:pic>
    <xdr:clientData/>
  </xdr:twoCellAnchor>
  <xdr:twoCellAnchor editAs="oneCell">
    <xdr:from>
      <xdr:col>0</xdr:col>
      <xdr:colOff>68035</xdr:colOff>
      <xdr:row>0</xdr:row>
      <xdr:rowOff>0</xdr:rowOff>
    </xdr:from>
    <xdr:to>
      <xdr:col>0</xdr:col>
      <xdr:colOff>536121</xdr:colOff>
      <xdr:row>6</xdr:row>
      <xdr:rowOff>56379</xdr:rowOff>
    </xdr:to>
    <xdr:pic>
      <xdr:nvPicPr>
        <xdr:cNvPr id="5" name="Imagen 4">
          <a:extLst>
            <a:ext uri="{FF2B5EF4-FFF2-40B4-BE49-F238E27FC236}">
              <a16:creationId xmlns:a16="http://schemas.microsoft.com/office/drawing/2014/main" id="{F75E47F3-EC14-4602-9263-294C6DF5A102}"/>
            </a:ext>
          </a:extLst>
        </xdr:cNvPr>
        <xdr:cNvPicPr>
          <a:picLocks noChangeAspect="1"/>
        </xdr:cNvPicPr>
      </xdr:nvPicPr>
      <xdr:blipFill>
        <a:blip xmlns:r="http://schemas.openxmlformats.org/officeDocument/2006/relationships" r:embed="rId3" cstate="print"/>
        <a:stretch>
          <a:fillRect/>
        </a:stretch>
      </xdr:blipFill>
      <xdr:spPr>
        <a:xfrm>
          <a:off x="68035" y="0"/>
          <a:ext cx="468086" cy="1427979"/>
        </a:xfrm>
        <a:prstGeom prst="rect">
          <a:avLst/>
        </a:prstGeom>
      </xdr:spPr>
    </xdr:pic>
    <xdr:clientData/>
  </xdr:twoCellAnchor>
  <xdr:twoCellAnchor editAs="oneCell">
    <xdr:from>
      <xdr:col>2</xdr:col>
      <xdr:colOff>631370</xdr:colOff>
      <xdr:row>5</xdr:row>
      <xdr:rowOff>130628</xdr:rowOff>
    </xdr:from>
    <xdr:to>
      <xdr:col>9</xdr:col>
      <xdr:colOff>450882</xdr:colOff>
      <xdr:row>29</xdr:row>
      <xdr:rowOff>72661</xdr:rowOff>
    </xdr:to>
    <xdr:pic>
      <xdr:nvPicPr>
        <xdr:cNvPr id="10" name="Imagen 9">
          <a:extLst>
            <a:ext uri="{FF2B5EF4-FFF2-40B4-BE49-F238E27FC236}">
              <a16:creationId xmlns:a16="http://schemas.microsoft.com/office/drawing/2014/main" id="{6DA8A666-EABB-E11A-C458-A2C16542E19C}"/>
            </a:ext>
          </a:extLst>
        </xdr:cNvPr>
        <xdr:cNvPicPr>
          <a:picLocks noChangeAspect="1"/>
        </xdr:cNvPicPr>
      </xdr:nvPicPr>
      <xdr:blipFill>
        <a:blip xmlns:r="http://schemas.openxmlformats.org/officeDocument/2006/relationships" r:embed="rId4"/>
        <a:stretch>
          <a:fillRect/>
        </a:stretch>
      </xdr:blipFill>
      <xdr:spPr>
        <a:xfrm>
          <a:off x="2198913" y="1328057"/>
          <a:ext cx="7504826" cy="438340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357466</xdr:colOff>
      <xdr:row>1</xdr:row>
      <xdr:rowOff>0</xdr:rowOff>
    </xdr:from>
    <xdr:to>
      <xdr:col>9</xdr:col>
      <xdr:colOff>623241</xdr:colOff>
      <xdr:row>5</xdr:row>
      <xdr:rowOff>123264</xdr:rowOff>
    </xdr:to>
    <xdr:pic>
      <xdr:nvPicPr>
        <xdr:cNvPr id="2" name="Imagen 1">
          <a:extLst>
            <a:ext uri="{FF2B5EF4-FFF2-40B4-BE49-F238E27FC236}">
              <a16:creationId xmlns:a16="http://schemas.microsoft.com/office/drawing/2014/main" id="{7E932F12-5B11-4EB5-9F07-742EBDE81D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08146" y="167640"/>
          <a:ext cx="1835495" cy="8852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72838</xdr:colOff>
      <xdr:row>1</xdr:row>
      <xdr:rowOff>0</xdr:rowOff>
    </xdr:from>
    <xdr:to>
      <xdr:col>2</xdr:col>
      <xdr:colOff>479053</xdr:colOff>
      <xdr:row>5</xdr:row>
      <xdr:rowOff>113643</xdr:rowOff>
    </xdr:to>
    <xdr:pic>
      <xdr:nvPicPr>
        <xdr:cNvPr id="3" name="Imagen 2">
          <a:extLst>
            <a:ext uri="{FF2B5EF4-FFF2-40B4-BE49-F238E27FC236}">
              <a16:creationId xmlns:a16="http://schemas.microsoft.com/office/drawing/2014/main" id="{EDE7077A-1C15-4CC1-8E35-608DFBABB5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7698" y="167640"/>
          <a:ext cx="1579695" cy="8756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352985</xdr:colOff>
      <xdr:row>0</xdr:row>
      <xdr:rowOff>0</xdr:rowOff>
    </xdr:from>
    <xdr:to>
      <xdr:col>1</xdr:col>
      <xdr:colOff>43240</xdr:colOff>
      <xdr:row>5</xdr:row>
      <xdr:rowOff>139587</xdr:rowOff>
    </xdr:to>
    <xdr:pic>
      <xdr:nvPicPr>
        <xdr:cNvPr id="4" name="Imagen 3">
          <a:extLst>
            <a:ext uri="{FF2B5EF4-FFF2-40B4-BE49-F238E27FC236}">
              <a16:creationId xmlns:a16="http://schemas.microsoft.com/office/drawing/2014/main" id="{90646841-7530-4F94-A3FC-79D31CAE072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2985" y="0"/>
          <a:ext cx="475115" cy="10692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212911</xdr:colOff>
      <xdr:row>76</xdr:row>
      <xdr:rowOff>123264</xdr:rowOff>
    </xdr:from>
    <xdr:to>
      <xdr:col>14</xdr:col>
      <xdr:colOff>89647</xdr:colOff>
      <xdr:row>107</xdr:row>
      <xdr:rowOff>24092</xdr:rowOff>
    </xdr:to>
    <mc:AlternateContent xmlns:mc="http://schemas.openxmlformats.org/markup-compatibility/2006">
      <mc:Choice xmlns:cx6="http://schemas.microsoft.com/office/drawing/2016/5/12/chartex" Requires="cx6">
        <xdr:graphicFrame macro="">
          <xdr:nvGraphicFramePr>
            <xdr:cNvPr id="5" name="Gráfico 4">
              <a:extLst>
                <a:ext uri="{FF2B5EF4-FFF2-40B4-BE49-F238E27FC236}">
                  <a16:creationId xmlns:a16="http://schemas.microsoft.com/office/drawing/2014/main" id="{94761D55-EEAE-44FA-9E95-A3B87854E8B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4"/>
            </a:graphicData>
          </a:graphic>
        </xdr:graphicFrame>
      </mc:Choice>
      <mc:Fallback>
        <xdr:sp macro="" textlink="">
          <xdr:nvSpPr>
            <xdr:cNvPr id="0" name=""/>
            <xdr:cNvSpPr>
              <a:spLocks noTextEdit="1"/>
            </xdr:cNvSpPr>
          </xdr:nvSpPr>
          <xdr:spPr>
            <a:xfrm>
              <a:off x="6299386" y="13601139"/>
              <a:ext cx="8115861" cy="5806328"/>
            </a:xfrm>
            <a:prstGeom prst="rect">
              <a:avLst/>
            </a:prstGeom>
            <a:solidFill>
              <a:prstClr val="white"/>
            </a:solidFill>
            <a:ln w="1">
              <a:solidFill>
                <a:prstClr val="green"/>
              </a:solidFill>
            </a:ln>
          </xdr:spPr>
          <xdr:txBody>
            <a:bodyPr vertOverflow="clip" horzOverflow="clip"/>
            <a:lstStyle/>
            <a:p>
              <a:r>
                <a:rPr lang="es-DO" sz="1100"/>
                <a:t>Este gráfico no está disponible en su versión de Excel.
Si edita esta forma o guarda el libro en un formato de archivo diferente, el gráfico no se podrá utilizar.</a:t>
              </a:r>
            </a:p>
          </xdr:txBody>
        </xdr:sp>
      </mc:Fallback>
    </mc:AlternateContent>
    <xdr:clientData/>
  </xdr:twoCellAnchor>
  <xdr:twoCellAnchor editAs="oneCell">
    <xdr:from>
      <xdr:col>3</xdr:col>
      <xdr:colOff>651129</xdr:colOff>
      <xdr:row>8</xdr:row>
      <xdr:rowOff>44823</xdr:rowOff>
    </xdr:from>
    <xdr:to>
      <xdr:col>11</xdr:col>
      <xdr:colOff>516891</xdr:colOff>
      <xdr:row>37</xdr:row>
      <xdr:rowOff>16550</xdr:rowOff>
    </xdr:to>
    <xdr:pic>
      <xdr:nvPicPr>
        <xdr:cNvPr id="6" name="Imagen 5">
          <a:extLst>
            <a:ext uri="{FF2B5EF4-FFF2-40B4-BE49-F238E27FC236}">
              <a16:creationId xmlns:a16="http://schemas.microsoft.com/office/drawing/2014/main" id="{7FCC937D-666C-475E-802C-4B14BAD1C65A}"/>
            </a:ext>
          </a:extLst>
        </xdr:cNvPr>
        <xdr:cNvPicPr>
          <a:picLocks noChangeAspect="1"/>
        </xdr:cNvPicPr>
      </xdr:nvPicPr>
      <xdr:blipFill>
        <a:blip xmlns:r="http://schemas.openxmlformats.org/officeDocument/2006/relationships" r:embed="rId5"/>
        <a:stretch>
          <a:fillRect/>
        </a:stretch>
      </xdr:blipFill>
      <xdr:spPr>
        <a:xfrm>
          <a:off x="5002149" y="1545963"/>
          <a:ext cx="7904862" cy="5290487"/>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561975</xdr:colOff>
      <xdr:row>0</xdr:row>
      <xdr:rowOff>0</xdr:rowOff>
    </xdr:from>
    <xdr:to>
      <xdr:col>2</xdr:col>
      <xdr:colOff>818497</xdr:colOff>
      <xdr:row>4</xdr:row>
      <xdr:rowOff>1343</xdr:rowOff>
    </xdr:to>
    <xdr:pic>
      <xdr:nvPicPr>
        <xdr:cNvPr id="2" name="Imagen 1">
          <a:extLst>
            <a:ext uri="{FF2B5EF4-FFF2-40B4-BE49-F238E27FC236}">
              <a16:creationId xmlns:a16="http://schemas.microsoft.com/office/drawing/2014/main" id="{1D18824B-0AE9-41B0-8051-681CBAB107DF}"/>
            </a:ext>
          </a:extLst>
        </xdr:cNvPr>
        <xdr:cNvPicPr>
          <a:picLocks noChangeAspect="1"/>
        </xdr:cNvPicPr>
      </xdr:nvPicPr>
      <xdr:blipFill>
        <a:blip xmlns:r="http://schemas.openxmlformats.org/officeDocument/2006/relationships" r:embed="rId1"/>
        <a:stretch>
          <a:fillRect/>
        </a:stretch>
      </xdr:blipFill>
      <xdr:spPr>
        <a:xfrm>
          <a:off x="561975" y="0"/>
          <a:ext cx="1826242" cy="1007183"/>
        </a:xfrm>
        <a:prstGeom prst="rect">
          <a:avLst/>
        </a:prstGeom>
      </xdr:spPr>
    </xdr:pic>
    <xdr:clientData/>
  </xdr:twoCellAnchor>
  <xdr:twoCellAnchor editAs="oneCell">
    <xdr:from>
      <xdr:col>8</xdr:col>
      <xdr:colOff>1142553</xdr:colOff>
      <xdr:row>0</xdr:row>
      <xdr:rowOff>0</xdr:rowOff>
    </xdr:from>
    <xdr:to>
      <xdr:col>10</xdr:col>
      <xdr:colOff>288472</xdr:colOff>
      <xdr:row>3</xdr:row>
      <xdr:rowOff>144746</xdr:rowOff>
    </xdr:to>
    <xdr:pic>
      <xdr:nvPicPr>
        <xdr:cNvPr id="3" name="Imagen 2">
          <a:extLst>
            <a:ext uri="{FF2B5EF4-FFF2-40B4-BE49-F238E27FC236}">
              <a16:creationId xmlns:a16="http://schemas.microsoft.com/office/drawing/2014/main" id="{79123C25-4BE8-4954-9677-B7B301694324}"/>
            </a:ext>
          </a:extLst>
        </xdr:cNvPr>
        <xdr:cNvPicPr>
          <a:picLocks noChangeAspect="1"/>
        </xdr:cNvPicPr>
      </xdr:nvPicPr>
      <xdr:blipFill>
        <a:blip xmlns:r="http://schemas.openxmlformats.org/officeDocument/2006/relationships" r:embed="rId2"/>
        <a:stretch>
          <a:fillRect/>
        </a:stretch>
      </xdr:blipFill>
      <xdr:spPr>
        <a:xfrm>
          <a:off x="9113073" y="0"/>
          <a:ext cx="1561459" cy="967706"/>
        </a:xfrm>
        <a:prstGeom prst="rect">
          <a:avLst/>
        </a:prstGeom>
      </xdr:spPr>
    </xdr:pic>
    <xdr:clientData/>
  </xdr:twoCellAnchor>
  <xdr:twoCellAnchor editAs="oneCell">
    <xdr:from>
      <xdr:col>0</xdr:col>
      <xdr:colOff>68035</xdr:colOff>
      <xdr:row>0</xdr:row>
      <xdr:rowOff>0</xdr:rowOff>
    </xdr:from>
    <xdr:to>
      <xdr:col>0</xdr:col>
      <xdr:colOff>536121</xdr:colOff>
      <xdr:row>6</xdr:row>
      <xdr:rowOff>56379</xdr:rowOff>
    </xdr:to>
    <xdr:pic>
      <xdr:nvPicPr>
        <xdr:cNvPr id="4" name="Imagen 3">
          <a:extLst>
            <a:ext uri="{FF2B5EF4-FFF2-40B4-BE49-F238E27FC236}">
              <a16:creationId xmlns:a16="http://schemas.microsoft.com/office/drawing/2014/main" id="{2B70C5D1-D390-4D0B-9DD3-2929FA4D44D1}"/>
            </a:ext>
          </a:extLst>
        </xdr:cNvPr>
        <xdr:cNvPicPr>
          <a:picLocks noChangeAspect="1"/>
        </xdr:cNvPicPr>
      </xdr:nvPicPr>
      <xdr:blipFill>
        <a:blip xmlns:r="http://schemas.openxmlformats.org/officeDocument/2006/relationships" r:embed="rId3" cstate="print"/>
        <a:stretch>
          <a:fillRect/>
        </a:stretch>
      </xdr:blipFill>
      <xdr:spPr>
        <a:xfrm>
          <a:off x="68035" y="0"/>
          <a:ext cx="468086" cy="1427979"/>
        </a:xfrm>
        <a:prstGeom prst="rect">
          <a:avLst/>
        </a:prstGeom>
      </xdr:spPr>
    </xdr:pic>
    <xdr:clientData/>
  </xdr:twoCellAnchor>
  <xdr:twoCellAnchor editAs="oneCell">
    <xdr:from>
      <xdr:col>1</xdr:col>
      <xdr:colOff>751115</xdr:colOff>
      <xdr:row>8</xdr:row>
      <xdr:rowOff>152401</xdr:rowOff>
    </xdr:from>
    <xdr:to>
      <xdr:col>9</xdr:col>
      <xdr:colOff>853748</xdr:colOff>
      <xdr:row>27</xdr:row>
      <xdr:rowOff>117433</xdr:rowOff>
    </xdr:to>
    <xdr:pic>
      <xdr:nvPicPr>
        <xdr:cNvPr id="8" name="Imagen 7">
          <a:extLst>
            <a:ext uri="{FF2B5EF4-FFF2-40B4-BE49-F238E27FC236}">
              <a16:creationId xmlns:a16="http://schemas.microsoft.com/office/drawing/2014/main" id="{36099F9B-9087-757D-F19B-11CDE837A1C4}"/>
            </a:ext>
          </a:extLst>
        </xdr:cNvPr>
        <xdr:cNvPicPr>
          <a:picLocks noChangeAspect="1"/>
        </xdr:cNvPicPr>
      </xdr:nvPicPr>
      <xdr:blipFill>
        <a:blip xmlns:r="http://schemas.openxmlformats.org/officeDocument/2006/relationships" r:embed="rId4"/>
        <a:stretch>
          <a:fillRect/>
        </a:stretch>
      </xdr:blipFill>
      <xdr:spPr>
        <a:xfrm>
          <a:off x="1534886" y="1905001"/>
          <a:ext cx="8571719" cy="3481118"/>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561975</xdr:colOff>
      <xdr:row>0</xdr:row>
      <xdr:rowOff>0</xdr:rowOff>
    </xdr:from>
    <xdr:to>
      <xdr:col>2</xdr:col>
      <xdr:colOff>818497</xdr:colOff>
      <xdr:row>4</xdr:row>
      <xdr:rowOff>1343</xdr:rowOff>
    </xdr:to>
    <xdr:pic>
      <xdr:nvPicPr>
        <xdr:cNvPr id="2" name="Imagen 1">
          <a:extLst>
            <a:ext uri="{FF2B5EF4-FFF2-40B4-BE49-F238E27FC236}">
              <a16:creationId xmlns:a16="http://schemas.microsoft.com/office/drawing/2014/main" id="{B6BA6E01-822E-4935-A4B9-4C9E2587F620}"/>
            </a:ext>
          </a:extLst>
        </xdr:cNvPr>
        <xdr:cNvPicPr>
          <a:picLocks noChangeAspect="1"/>
        </xdr:cNvPicPr>
      </xdr:nvPicPr>
      <xdr:blipFill>
        <a:blip xmlns:r="http://schemas.openxmlformats.org/officeDocument/2006/relationships" r:embed="rId1"/>
        <a:stretch>
          <a:fillRect/>
        </a:stretch>
      </xdr:blipFill>
      <xdr:spPr>
        <a:xfrm>
          <a:off x="561975" y="0"/>
          <a:ext cx="1826242" cy="1007183"/>
        </a:xfrm>
        <a:prstGeom prst="rect">
          <a:avLst/>
        </a:prstGeom>
      </xdr:spPr>
    </xdr:pic>
    <xdr:clientData/>
  </xdr:twoCellAnchor>
  <xdr:twoCellAnchor editAs="oneCell">
    <xdr:from>
      <xdr:col>8</xdr:col>
      <xdr:colOff>1142553</xdr:colOff>
      <xdr:row>0</xdr:row>
      <xdr:rowOff>0</xdr:rowOff>
    </xdr:from>
    <xdr:to>
      <xdr:col>10</xdr:col>
      <xdr:colOff>288472</xdr:colOff>
      <xdr:row>3</xdr:row>
      <xdr:rowOff>144746</xdr:rowOff>
    </xdr:to>
    <xdr:pic>
      <xdr:nvPicPr>
        <xdr:cNvPr id="3" name="Imagen 2">
          <a:extLst>
            <a:ext uri="{FF2B5EF4-FFF2-40B4-BE49-F238E27FC236}">
              <a16:creationId xmlns:a16="http://schemas.microsoft.com/office/drawing/2014/main" id="{9423E128-D289-4CC0-82C8-EB1C0F5742EB}"/>
            </a:ext>
          </a:extLst>
        </xdr:cNvPr>
        <xdr:cNvPicPr>
          <a:picLocks noChangeAspect="1"/>
        </xdr:cNvPicPr>
      </xdr:nvPicPr>
      <xdr:blipFill>
        <a:blip xmlns:r="http://schemas.openxmlformats.org/officeDocument/2006/relationships" r:embed="rId2"/>
        <a:stretch>
          <a:fillRect/>
        </a:stretch>
      </xdr:blipFill>
      <xdr:spPr>
        <a:xfrm>
          <a:off x="9113073" y="0"/>
          <a:ext cx="1561459" cy="967706"/>
        </a:xfrm>
        <a:prstGeom prst="rect">
          <a:avLst/>
        </a:prstGeom>
      </xdr:spPr>
    </xdr:pic>
    <xdr:clientData/>
  </xdr:twoCellAnchor>
  <xdr:twoCellAnchor editAs="oneCell">
    <xdr:from>
      <xdr:col>0</xdr:col>
      <xdr:colOff>68035</xdr:colOff>
      <xdr:row>0</xdr:row>
      <xdr:rowOff>0</xdr:rowOff>
    </xdr:from>
    <xdr:to>
      <xdr:col>0</xdr:col>
      <xdr:colOff>536121</xdr:colOff>
      <xdr:row>6</xdr:row>
      <xdr:rowOff>56379</xdr:rowOff>
    </xdr:to>
    <xdr:pic>
      <xdr:nvPicPr>
        <xdr:cNvPr id="4" name="Imagen 3">
          <a:extLst>
            <a:ext uri="{FF2B5EF4-FFF2-40B4-BE49-F238E27FC236}">
              <a16:creationId xmlns:a16="http://schemas.microsoft.com/office/drawing/2014/main" id="{EED7F5E9-7885-4896-A49C-B01DF77B6A4E}"/>
            </a:ext>
          </a:extLst>
        </xdr:cNvPr>
        <xdr:cNvPicPr>
          <a:picLocks noChangeAspect="1"/>
        </xdr:cNvPicPr>
      </xdr:nvPicPr>
      <xdr:blipFill>
        <a:blip xmlns:r="http://schemas.openxmlformats.org/officeDocument/2006/relationships" r:embed="rId3" cstate="print"/>
        <a:stretch>
          <a:fillRect/>
        </a:stretch>
      </xdr:blipFill>
      <xdr:spPr>
        <a:xfrm>
          <a:off x="68035" y="0"/>
          <a:ext cx="468086" cy="1427979"/>
        </a:xfrm>
        <a:prstGeom prst="rect">
          <a:avLst/>
        </a:prstGeom>
      </xdr:spPr>
    </xdr:pic>
    <xdr:clientData/>
  </xdr:twoCellAnchor>
  <xdr:twoCellAnchor editAs="oneCell">
    <xdr:from>
      <xdr:col>1</xdr:col>
      <xdr:colOff>631372</xdr:colOff>
      <xdr:row>9</xdr:row>
      <xdr:rowOff>21771</xdr:rowOff>
    </xdr:from>
    <xdr:to>
      <xdr:col>9</xdr:col>
      <xdr:colOff>746198</xdr:colOff>
      <xdr:row>27</xdr:row>
      <xdr:rowOff>171860</xdr:rowOff>
    </xdr:to>
    <xdr:pic>
      <xdr:nvPicPr>
        <xdr:cNvPr id="7" name="Imagen 6">
          <a:extLst>
            <a:ext uri="{FF2B5EF4-FFF2-40B4-BE49-F238E27FC236}">
              <a16:creationId xmlns:a16="http://schemas.microsoft.com/office/drawing/2014/main" id="{7B03CADF-0551-0B3C-4A27-620B12A91E29}"/>
            </a:ext>
          </a:extLst>
        </xdr:cNvPr>
        <xdr:cNvPicPr>
          <a:picLocks noChangeAspect="1"/>
        </xdr:cNvPicPr>
      </xdr:nvPicPr>
      <xdr:blipFill>
        <a:blip xmlns:r="http://schemas.openxmlformats.org/officeDocument/2006/relationships" r:embed="rId4"/>
        <a:stretch>
          <a:fillRect/>
        </a:stretch>
      </xdr:blipFill>
      <xdr:spPr>
        <a:xfrm>
          <a:off x="1415143" y="1959428"/>
          <a:ext cx="8583912" cy="3481118"/>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3</xdr:col>
      <xdr:colOff>238125</xdr:colOff>
      <xdr:row>8</xdr:row>
      <xdr:rowOff>180975</xdr:rowOff>
    </xdr:from>
    <xdr:to>
      <xdr:col>17</xdr:col>
      <xdr:colOff>186577</xdr:colOff>
      <xdr:row>36</xdr:row>
      <xdr:rowOff>12887</xdr:rowOff>
    </xdr:to>
    <xdr:grpSp>
      <xdr:nvGrpSpPr>
        <xdr:cNvPr id="2" name="Group 1">
          <a:extLst>
            <a:ext uri="{FF2B5EF4-FFF2-40B4-BE49-F238E27FC236}">
              <a16:creationId xmlns:a16="http://schemas.microsoft.com/office/drawing/2014/main" id="{73573414-536B-475C-B8D6-34BB1DE1A4D6}"/>
            </a:ext>
          </a:extLst>
        </xdr:cNvPr>
        <xdr:cNvGrpSpPr/>
      </xdr:nvGrpSpPr>
      <xdr:grpSpPr>
        <a:xfrm>
          <a:off x="2047875" y="1943100"/>
          <a:ext cx="8393952" cy="5165912"/>
          <a:chOff x="5602942" y="41887588"/>
          <a:chExt cx="8482852" cy="5165912"/>
        </a:xfrm>
      </xdr:grpSpPr>
      <mc:AlternateContent xmlns:mc="http://schemas.openxmlformats.org/markup-compatibility/2006">
        <mc:Choice xmlns:cx1="http://schemas.microsoft.com/office/drawing/2015/9/8/chartex" Requires="cx1">
          <xdr:graphicFrame macro="">
            <xdr:nvGraphicFramePr>
              <xdr:cNvPr id="3" name="Chart 2">
                <a:extLst>
                  <a:ext uri="{FF2B5EF4-FFF2-40B4-BE49-F238E27FC236}">
                    <a16:creationId xmlns:a16="http://schemas.microsoft.com/office/drawing/2014/main" id="{310C4DD3-FCD4-C2F1-D689-7A7920C70FF1}"/>
                  </a:ext>
                </a:extLst>
              </xdr:cNvPr>
              <xdr:cNvGraphicFramePr/>
            </xdr:nvGraphicFramePr>
            <xdr:xfrm>
              <a:off x="5602942" y="41887588"/>
              <a:ext cx="8482852" cy="5165912"/>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5602942" y="41887588"/>
                <a:ext cx="8482852" cy="5165912"/>
              </a:xfrm>
              <a:prstGeom prst="rect">
                <a:avLst/>
              </a:prstGeom>
              <a:solidFill>
                <a:prstClr val="white"/>
              </a:solidFill>
              <a:ln w="1">
                <a:solidFill>
                  <a:prstClr val="green"/>
                </a:solidFill>
              </a:ln>
            </xdr:spPr>
            <xdr:txBody>
              <a:bodyPr vertOverflow="clip" horzOverflow="clip"/>
              <a:lstStyle/>
              <a:p>
                <a:r>
                  <a:rPr lang="es-DO" sz="1100"/>
                  <a:t>Este gráfico no está disponible en su versión de Excel.
Si edita esta forma o guarda el libro en un formato de archivo diferente, el gráfico no se podrá utilizar.</a:t>
                </a:r>
              </a:p>
            </xdr:txBody>
          </xdr:sp>
        </mc:Fallback>
      </mc:AlternateContent>
      <xdr:sp macro="" textlink="">
        <xdr:nvSpPr>
          <xdr:cNvPr id="4" name="TextBox 3">
            <a:extLst>
              <a:ext uri="{FF2B5EF4-FFF2-40B4-BE49-F238E27FC236}">
                <a16:creationId xmlns:a16="http://schemas.microsoft.com/office/drawing/2014/main" id="{7F90755E-545F-2BD2-D5B1-E155DFC5D1D6}"/>
              </a:ext>
            </a:extLst>
          </xdr:cNvPr>
          <xdr:cNvSpPr txBox="1"/>
        </xdr:nvSpPr>
        <xdr:spPr>
          <a:xfrm>
            <a:off x="6801970" y="44117562"/>
            <a:ext cx="862853" cy="2801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DO" sz="1100" b="1">
                <a:solidFill>
                  <a:schemeClr val="bg1"/>
                </a:solidFill>
                <a:latin typeface="Avenir Next LT Pro" panose="020B0504020202020204" pitchFamily="34" charset="0"/>
              </a:rPr>
              <a:t>491,451.8</a:t>
            </a:r>
          </a:p>
        </xdr:txBody>
      </xdr:sp>
      <xdr:sp macro="" textlink="">
        <xdr:nvSpPr>
          <xdr:cNvPr id="5" name="TextBox 4">
            <a:extLst>
              <a:ext uri="{FF2B5EF4-FFF2-40B4-BE49-F238E27FC236}">
                <a16:creationId xmlns:a16="http://schemas.microsoft.com/office/drawing/2014/main" id="{B631ACE0-F246-E6C5-D656-2D16BE9C42ED}"/>
              </a:ext>
            </a:extLst>
          </xdr:cNvPr>
          <xdr:cNvSpPr txBox="1"/>
        </xdr:nvSpPr>
        <xdr:spPr>
          <a:xfrm>
            <a:off x="10074088" y="43434001"/>
            <a:ext cx="896470" cy="302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DO" sz="1100" b="1">
                <a:solidFill>
                  <a:schemeClr val="bg1"/>
                </a:solidFill>
                <a:latin typeface="Avenir Next LT Pro" panose="020B0504020202020204" pitchFamily="34" charset="0"/>
              </a:rPr>
              <a:t>199,933.6</a:t>
            </a:r>
          </a:p>
        </xdr:txBody>
      </xdr:sp>
      <xdr:sp macro="" textlink="">
        <xdr:nvSpPr>
          <xdr:cNvPr id="6" name="TextBox 5">
            <a:extLst>
              <a:ext uri="{FF2B5EF4-FFF2-40B4-BE49-F238E27FC236}">
                <a16:creationId xmlns:a16="http://schemas.microsoft.com/office/drawing/2014/main" id="{53BC7775-9226-7A0C-EE10-F8BCA2A5C69B}"/>
              </a:ext>
            </a:extLst>
          </xdr:cNvPr>
          <xdr:cNvSpPr txBox="1"/>
        </xdr:nvSpPr>
        <xdr:spPr>
          <a:xfrm>
            <a:off x="10439399" y="45984459"/>
            <a:ext cx="934571" cy="273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DO" sz="1100" b="1">
                <a:solidFill>
                  <a:schemeClr val="bg1"/>
                </a:solidFill>
                <a:latin typeface="Avenir Next LT Pro" panose="020B0504020202020204" pitchFamily="34" charset="0"/>
              </a:rPr>
              <a:t>153,497.9</a:t>
            </a:r>
          </a:p>
        </xdr:txBody>
      </xdr:sp>
      <xdr:sp macro="" textlink="">
        <xdr:nvSpPr>
          <xdr:cNvPr id="7" name="TextBox 6">
            <a:extLst>
              <a:ext uri="{FF2B5EF4-FFF2-40B4-BE49-F238E27FC236}">
                <a16:creationId xmlns:a16="http://schemas.microsoft.com/office/drawing/2014/main" id="{BFACD478-D86F-8446-3E99-A1D11A99BC1F}"/>
              </a:ext>
            </a:extLst>
          </xdr:cNvPr>
          <xdr:cNvSpPr txBox="1"/>
        </xdr:nvSpPr>
        <xdr:spPr>
          <a:xfrm>
            <a:off x="12508007" y="43357801"/>
            <a:ext cx="972670" cy="266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DO" sz="1100" b="1">
                <a:solidFill>
                  <a:schemeClr val="bg1"/>
                </a:solidFill>
                <a:latin typeface="Avenir Next LT Pro" panose="020B0504020202020204" pitchFamily="34" charset="0"/>
              </a:rPr>
              <a:t>186,391.9</a:t>
            </a:r>
          </a:p>
        </xdr:txBody>
      </xdr:sp>
      <xdr:sp macro="" textlink="">
        <xdr:nvSpPr>
          <xdr:cNvPr id="8" name="TextBox 7">
            <a:extLst>
              <a:ext uri="{FF2B5EF4-FFF2-40B4-BE49-F238E27FC236}">
                <a16:creationId xmlns:a16="http://schemas.microsoft.com/office/drawing/2014/main" id="{81BE6034-1923-2957-D6F7-E6603B2C8290}"/>
              </a:ext>
            </a:extLst>
          </xdr:cNvPr>
          <xdr:cNvSpPr txBox="1"/>
        </xdr:nvSpPr>
        <xdr:spPr>
          <a:xfrm>
            <a:off x="12906936" y="45863437"/>
            <a:ext cx="809064" cy="2487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DO" sz="1100" b="1">
                <a:solidFill>
                  <a:schemeClr val="bg1"/>
                </a:solidFill>
                <a:latin typeface="Avenir Next LT Pro" panose="020B0504020202020204" pitchFamily="34" charset="0"/>
              </a:rPr>
              <a:t>101,107.9</a:t>
            </a:r>
          </a:p>
        </xdr:txBody>
      </xdr:sp>
    </xdr:grpSp>
    <xdr:clientData/>
  </xdr:twoCellAnchor>
  <xdr:twoCellAnchor editAs="oneCell">
    <xdr:from>
      <xdr:col>0</xdr:col>
      <xdr:colOff>544740</xdr:colOff>
      <xdr:row>0</xdr:row>
      <xdr:rowOff>0</xdr:rowOff>
    </xdr:from>
    <xdr:to>
      <xdr:col>3</xdr:col>
      <xdr:colOff>528871</xdr:colOff>
      <xdr:row>4</xdr:row>
      <xdr:rowOff>25400</xdr:rowOff>
    </xdr:to>
    <xdr:pic>
      <xdr:nvPicPr>
        <xdr:cNvPr id="9" name="Imagen 8">
          <a:extLst>
            <a:ext uri="{FF2B5EF4-FFF2-40B4-BE49-F238E27FC236}">
              <a16:creationId xmlns:a16="http://schemas.microsoft.com/office/drawing/2014/main" id="{F92B98D9-3BDF-4EF2-BEA0-6C6A91A40A90}"/>
            </a:ext>
          </a:extLst>
        </xdr:cNvPr>
        <xdr:cNvPicPr>
          <a:picLocks noChangeAspect="1"/>
        </xdr:cNvPicPr>
      </xdr:nvPicPr>
      <xdr:blipFill>
        <a:blip xmlns:r="http://schemas.openxmlformats.org/officeDocument/2006/relationships" r:embed="rId2"/>
        <a:stretch>
          <a:fillRect/>
        </a:stretch>
      </xdr:blipFill>
      <xdr:spPr>
        <a:xfrm>
          <a:off x="544740" y="0"/>
          <a:ext cx="1851031" cy="1028700"/>
        </a:xfrm>
        <a:prstGeom prst="rect">
          <a:avLst/>
        </a:prstGeom>
      </xdr:spPr>
    </xdr:pic>
    <xdr:clientData/>
  </xdr:twoCellAnchor>
  <xdr:twoCellAnchor editAs="oneCell">
    <xdr:from>
      <xdr:col>17</xdr:col>
      <xdr:colOff>461</xdr:colOff>
      <xdr:row>0</xdr:row>
      <xdr:rowOff>0</xdr:rowOff>
    </xdr:from>
    <xdr:to>
      <xdr:col>19</xdr:col>
      <xdr:colOff>444500</xdr:colOff>
      <xdr:row>4</xdr:row>
      <xdr:rowOff>47202</xdr:rowOff>
    </xdr:to>
    <xdr:pic>
      <xdr:nvPicPr>
        <xdr:cNvPr id="10" name="Imagen 9">
          <a:extLst>
            <a:ext uri="{FF2B5EF4-FFF2-40B4-BE49-F238E27FC236}">
              <a16:creationId xmlns:a16="http://schemas.microsoft.com/office/drawing/2014/main" id="{5D5DD3D3-1D02-4052-8DDF-65BAD47A299D}"/>
            </a:ext>
          </a:extLst>
        </xdr:cNvPr>
        <xdr:cNvPicPr>
          <a:picLocks noChangeAspect="1"/>
        </xdr:cNvPicPr>
      </xdr:nvPicPr>
      <xdr:blipFill>
        <a:blip xmlns:r="http://schemas.openxmlformats.org/officeDocument/2006/relationships" r:embed="rId3"/>
        <a:stretch>
          <a:fillRect/>
        </a:stretch>
      </xdr:blipFill>
      <xdr:spPr>
        <a:xfrm>
          <a:off x="10579561" y="0"/>
          <a:ext cx="1688639" cy="1050502"/>
        </a:xfrm>
        <a:prstGeom prst="rect">
          <a:avLst/>
        </a:prstGeom>
      </xdr:spPr>
    </xdr:pic>
    <xdr:clientData/>
  </xdr:twoCellAnchor>
  <xdr:twoCellAnchor editAs="oneCell">
    <xdr:from>
      <xdr:col>0</xdr:col>
      <xdr:colOff>12700</xdr:colOff>
      <xdr:row>0</xdr:row>
      <xdr:rowOff>25400</xdr:rowOff>
    </xdr:from>
    <xdr:to>
      <xdr:col>0</xdr:col>
      <xdr:colOff>480786</xdr:colOff>
      <xdr:row>6</xdr:row>
      <xdr:rowOff>105365</xdr:rowOff>
    </xdr:to>
    <xdr:pic>
      <xdr:nvPicPr>
        <xdr:cNvPr id="11" name="Imagen 10">
          <a:extLst>
            <a:ext uri="{FF2B5EF4-FFF2-40B4-BE49-F238E27FC236}">
              <a16:creationId xmlns:a16="http://schemas.microsoft.com/office/drawing/2014/main" id="{C18D2582-97B2-4C14-835A-F862F97DF1C3}"/>
            </a:ext>
          </a:extLst>
        </xdr:cNvPr>
        <xdr:cNvPicPr>
          <a:picLocks noChangeAspect="1"/>
        </xdr:cNvPicPr>
      </xdr:nvPicPr>
      <xdr:blipFill>
        <a:blip xmlns:r="http://schemas.openxmlformats.org/officeDocument/2006/relationships" r:embed="rId4" cstate="print"/>
        <a:stretch>
          <a:fillRect/>
        </a:stretch>
      </xdr:blipFill>
      <xdr:spPr>
        <a:xfrm>
          <a:off x="12700" y="25400"/>
          <a:ext cx="468086" cy="143886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oneCellAnchor>
    <xdr:from>
      <xdr:col>0</xdr:col>
      <xdr:colOff>438150</xdr:colOff>
      <xdr:row>0</xdr:row>
      <xdr:rowOff>0</xdr:rowOff>
    </xdr:from>
    <xdr:ext cx="1600199" cy="742949"/>
    <xdr:pic>
      <xdr:nvPicPr>
        <xdr:cNvPr id="2" name="Imagen 1">
          <a:extLst>
            <a:ext uri="{FF2B5EF4-FFF2-40B4-BE49-F238E27FC236}">
              <a16:creationId xmlns:a16="http://schemas.microsoft.com/office/drawing/2014/main" id="{305B4618-3906-4EA0-9EA1-A592B6C3F6D8}"/>
            </a:ext>
          </a:extLst>
        </xdr:cNvPr>
        <xdr:cNvPicPr>
          <a:picLocks noChangeAspect="1"/>
        </xdr:cNvPicPr>
      </xdr:nvPicPr>
      <xdr:blipFill>
        <a:blip xmlns:r="http://schemas.openxmlformats.org/officeDocument/2006/relationships" r:embed="rId1"/>
        <a:stretch>
          <a:fillRect/>
        </a:stretch>
      </xdr:blipFill>
      <xdr:spPr>
        <a:xfrm>
          <a:off x="438150" y="0"/>
          <a:ext cx="1600199" cy="742949"/>
        </a:xfrm>
        <a:prstGeom prst="rect">
          <a:avLst/>
        </a:prstGeom>
      </xdr:spPr>
    </xdr:pic>
    <xdr:clientData/>
  </xdr:oneCellAnchor>
  <xdr:oneCellAnchor>
    <xdr:from>
      <xdr:col>0</xdr:col>
      <xdr:colOff>0</xdr:colOff>
      <xdr:row>0</xdr:row>
      <xdr:rowOff>0</xdr:rowOff>
    </xdr:from>
    <xdr:ext cx="400050" cy="695325"/>
    <xdr:pic>
      <xdr:nvPicPr>
        <xdr:cNvPr id="3" name="Imagen 2">
          <a:extLst>
            <a:ext uri="{FF2B5EF4-FFF2-40B4-BE49-F238E27FC236}">
              <a16:creationId xmlns:a16="http://schemas.microsoft.com/office/drawing/2014/main" id="{F8E4EB09-1DE2-4FA5-8075-1186CC0DA057}"/>
            </a:ext>
          </a:extLst>
        </xdr:cNvPr>
        <xdr:cNvPicPr>
          <a:picLocks noChangeAspect="1"/>
        </xdr:cNvPicPr>
      </xdr:nvPicPr>
      <xdr:blipFill>
        <a:blip xmlns:r="http://schemas.openxmlformats.org/officeDocument/2006/relationships" r:embed="rId2" cstate="print"/>
        <a:stretch>
          <a:fillRect/>
        </a:stretch>
      </xdr:blipFill>
      <xdr:spPr>
        <a:xfrm>
          <a:off x="0" y="0"/>
          <a:ext cx="400050" cy="695325"/>
        </a:xfrm>
        <a:prstGeom prst="rect">
          <a:avLst/>
        </a:prstGeom>
      </xdr:spPr>
    </xdr:pic>
    <xdr:clientData/>
  </xdr:oneCellAnchor>
  <xdr:oneCellAnchor>
    <xdr:from>
      <xdr:col>5</xdr:col>
      <xdr:colOff>1171575</xdr:colOff>
      <xdr:row>0</xdr:row>
      <xdr:rowOff>0</xdr:rowOff>
    </xdr:from>
    <xdr:ext cx="1504950" cy="762000"/>
    <xdr:pic>
      <xdr:nvPicPr>
        <xdr:cNvPr id="4" name="Imagen 3">
          <a:extLst>
            <a:ext uri="{FF2B5EF4-FFF2-40B4-BE49-F238E27FC236}">
              <a16:creationId xmlns:a16="http://schemas.microsoft.com/office/drawing/2014/main" id="{B6C2E385-15C8-46B7-B085-018DDAD1432A}"/>
            </a:ext>
          </a:extLst>
        </xdr:cNvPr>
        <xdr:cNvPicPr>
          <a:picLocks noChangeAspect="1"/>
        </xdr:cNvPicPr>
      </xdr:nvPicPr>
      <xdr:blipFill>
        <a:blip xmlns:r="http://schemas.openxmlformats.org/officeDocument/2006/relationships" r:embed="rId3"/>
        <a:stretch>
          <a:fillRect/>
        </a:stretch>
      </xdr:blipFill>
      <xdr:spPr>
        <a:xfrm>
          <a:off x="11146155" y="0"/>
          <a:ext cx="1504950" cy="762000"/>
        </a:xfrm>
        <a:prstGeom prst="rect">
          <a:avLst/>
        </a:prstGeom>
      </xdr:spPr>
    </xdr:pic>
    <xdr:clientData/>
  </xdr:oneCellAnchor>
</xdr:wsDr>
</file>

<file path=xl/drawings/drawing34.xml><?xml version="1.0" encoding="utf-8"?>
<xdr:wsDr xmlns:xdr="http://schemas.openxmlformats.org/drawingml/2006/spreadsheetDrawing" xmlns:a="http://schemas.openxmlformats.org/drawingml/2006/main">
  <xdr:oneCellAnchor>
    <xdr:from>
      <xdr:col>0</xdr:col>
      <xdr:colOff>0</xdr:colOff>
      <xdr:row>0</xdr:row>
      <xdr:rowOff>0</xdr:rowOff>
    </xdr:from>
    <xdr:ext cx="447675" cy="676275"/>
    <xdr:pic>
      <xdr:nvPicPr>
        <xdr:cNvPr id="2" name="Imagen 3">
          <a:extLst>
            <a:ext uri="{FF2B5EF4-FFF2-40B4-BE49-F238E27FC236}">
              <a16:creationId xmlns:a16="http://schemas.microsoft.com/office/drawing/2014/main" id="{098ED887-5675-40EF-A529-D999384F5F66}"/>
            </a:ext>
          </a:extLst>
        </xdr:cNvPr>
        <xdr:cNvPicPr>
          <a:picLocks noChangeAspect="1"/>
        </xdr:cNvPicPr>
      </xdr:nvPicPr>
      <xdr:blipFill>
        <a:blip xmlns:r="http://schemas.openxmlformats.org/officeDocument/2006/relationships" r:embed="rId1" cstate="print"/>
        <a:stretch>
          <a:fillRect/>
        </a:stretch>
      </xdr:blipFill>
      <xdr:spPr>
        <a:xfrm>
          <a:off x="0" y="0"/>
          <a:ext cx="447675" cy="676275"/>
        </a:xfrm>
        <a:prstGeom prst="rect">
          <a:avLst/>
        </a:prstGeom>
      </xdr:spPr>
    </xdr:pic>
    <xdr:clientData/>
  </xdr:oneCellAnchor>
  <xdr:oneCellAnchor>
    <xdr:from>
      <xdr:col>0</xdr:col>
      <xdr:colOff>495860</xdr:colOff>
      <xdr:row>0</xdr:row>
      <xdr:rowOff>0</xdr:rowOff>
    </xdr:from>
    <xdr:ext cx="1485340" cy="504825"/>
    <xdr:pic>
      <xdr:nvPicPr>
        <xdr:cNvPr id="3" name="Imagen 2">
          <a:extLst>
            <a:ext uri="{FF2B5EF4-FFF2-40B4-BE49-F238E27FC236}">
              <a16:creationId xmlns:a16="http://schemas.microsoft.com/office/drawing/2014/main" id="{5D6E9C64-5F66-4E3D-B984-0F252A8AB198}"/>
            </a:ext>
          </a:extLst>
        </xdr:cNvPr>
        <xdr:cNvPicPr>
          <a:picLocks noChangeAspect="1"/>
        </xdr:cNvPicPr>
      </xdr:nvPicPr>
      <xdr:blipFill>
        <a:blip xmlns:r="http://schemas.openxmlformats.org/officeDocument/2006/relationships" r:embed="rId2"/>
        <a:stretch>
          <a:fillRect/>
        </a:stretch>
      </xdr:blipFill>
      <xdr:spPr>
        <a:xfrm>
          <a:off x="495860" y="0"/>
          <a:ext cx="1485340" cy="504825"/>
        </a:xfrm>
        <a:prstGeom prst="rect">
          <a:avLst/>
        </a:prstGeom>
      </xdr:spPr>
    </xdr:pic>
    <xdr:clientData/>
  </xdr:oneCellAnchor>
  <xdr:oneCellAnchor>
    <xdr:from>
      <xdr:col>7</xdr:col>
      <xdr:colOff>128307</xdr:colOff>
      <xdr:row>0</xdr:row>
      <xdr:rowOff>0</xdr:rowOff>
    </xdr:from>
    <xdr:ext cx="1443318" cy="638175"/>
    <xdr:pic>
      <xdr:nvPicPr>
        <xdr:cNvPr id="4" name="Imagen 3">
          <a:extLst>
            <a:ext uri="{FF2B5EF4-FFF2-40B4-BE49-F238E27FC236}">
              <a16:creationId xmlns:a16="http://schemas.microsoft.com/office/drawing/2014/main" id="{98F290E9-1ED0-4CA1-9332-9D2A046874D9}"/>
            </a:ext>
          </a:extLst>
        </xdr:cNvPr>
        <xdr:cNvPicPr>
          <a:picLocks noChangeAspect="1"/>
        </xdr:cNvPicPr>
      </xdr:nvPicPr>
      <xdr:blipFill>
        <a:blip xmlns:r="http://schemas.openxmlformats.org/officeDocument/2006/relationships" r:embed="rId3"/>
        <a:stretch>
          <a:fillRect/>
        </a:stretch>
      </xdr:blipFill>
      <xdr:spPr>
        <a:xfrm>
          <a:off x="11009667" y="0"/>
          <a:ext cx="1443318" cy="638175"/>
        </a:xfrm>
        <a:prstGeom prst="rect">
          <a:avLst/>
        </a:prstGeom>
      </xdr:spPr>
    </xdr:pic>
    <xdr:clientData/>
  </xdr:one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5</xdr:row>
      <xdr:rowOff>211500</xdr:rowOff>
    </xdr:to>
    <xdr:pic>
      <xdr:nvPicPr>
        <xdr:cNvPr id="2" name="Imagen 1">
          <a:extLst>
            <a:ext uri="{FF2B5EF4-FFF2-40B4-BE49-F238E27FC236}">
              <a16:creationId xmlns:a16="http://schemas.microsoft.com/office/drawing/2014/main" id="{C1CD6973-2A23-48CE-8D49-AC5409F4F422}"/>
            </a:ext>
          </a:extLst>
        </xdr:cNvPr>
        <xdr:cNvPicPr>
          <a:picLocks noChangeAspect="1"/>
        </xdr:cNvPicPr>
      </xdr:nvPicPr>
      <xdr:blipFill>
        <a:blip xmlns:r="http://schemas.openxmlformats.org/officeDocument/2006/relationships" r:embed="rId1" cstate="print"/>
        <a:stretch>
          <a:fillRect/>
        </a:stretch>
      </xdr:blipFill>
      <xdr:spPr>
        <a:xfrm>
          <a:off x="0" y="0"/>
          <a:ext cx="304800" cy="1445940"/>
        </a:xfrm>
        <a:prstGeom prst="rect">
          <a:avLst/>
        </a:prstGeom>
      </xdr:spPr>
    </xdr:pic>
    <xdr:clientData/>
  </xdr:twoCellAnchor>
  <xdr:twoCellAnchor editAs="oneCell">
    <xdr:from>
      <xdr:col>0</xdr:col>
      <xdr:colOff>342901</xdr:colOff>
      <xdr:row>0</xdr:row>
      <xdr:rowOff>28576</xdr:rowOff>
    </xdr:from>
    <xdr:to>
      <xdr:col>1</xdr:col>
      <xdr:colOff>914401</xdr:colOff>
      <xdr:row>2</xdr:row>
      <xdr:rowOff>55246</xdr:rowOff>
    </xdr:to>
    <xdr:pic>
      <xdr:nvPicPr>
        <xdr:cNvPr id="3" name="Imagen 2">
          <a:extLst>
            <a:ext uri="{FF2B5EF4-FFF2-40B4-BE49-F238E27FC236}">
              <a16:creationId xmlns:a16="http://schemas.microsoft.com/office/drawing/2014/main" id="{4A357419-F956-4054-9C7A-BEA7D55132D7}"/>
            </a:ext>
          </a:extLst>
        </xdr:cNvPr>
        <xdr:cNvPicPr>
          <a:picLocks noChangeAspect="1"/>
        </xdr:cNvPicPr>
      </xdr:nvPicPr>
      <xdr:blipFill>
        <a:blip xmlns:r="http://schemas.openxmlformats.org/officeDocument/2006/relationships" r:embed="rId2"/>
        <a:stretch>
          <a:fillRect/>
        </a:stretch>
      </xdr:blipFill>
      <xdr:spPr>
        <a:xfrm>
          <a:off x="342901" y="28576"/>
          <a:ext cx="1356360" cy="651510"/>
        </a:xfrm>
        <a:prstGeom prst="rect">
          <a:avLst/>
        </a:prstGeom>
      </xdr:spPr>
    </xdr:pic>
    <xdr:clientData/>
  </xdr:twoCellAnchor>
  <xdr:twoCellAnchor editAs="oneCell">
    <xdr:from>
      <xdr:col>11</xdr:col>
      <xdr:colOff>309563</xdr:colOff>
      <xdr:row>0</xdr:row>
      <xdr:rowOff>107156</xdr:rowOff>
    </xdr:from>
    <xdr:to>
      <xdr:col>13</xdr:col>
      <xdr:colOff>249555</xdr:colOff>
      <xdr:row>3</xdr:row>
      <xdr:rowOff>39781</xdr:rowOff>
    </xdr:to>
    <xdr:pic>
      <xdr:nvPicPr>
        <xdr:cNvPr id="4" name="Imagen 3">
          <a:extLst>
            <a:ext uri="{FF2B5EF4-FFF2-40B4-BE49-F238E27FC236}">
              <a16:creationId xmlns:a16="http://schemas.microsoft.com/office/drawing/2014/main" id="{BFB181D6-94EB-4EB9-836E-3C2235B92E1F}"/>
            </a:ext>
          </a:extLst>
        </xdr:cNvPr>
        <xdr:cNvPicPr>
          <a:picLocks noChangeAspect="1"/>
        </xdr:cNvPicPr>
      </xdr:nvPicPr>
      <xdr:blipFill>
        <a:blip xmlns:r="http://schemas.openxmlformats.org/officeDocument/2006/relationships" r:embed="rId3"/>
        <a:stretch>
          <a:fillRect/>
        </a:stretch>
      </xdr:blipFill>
      <xdr:spPr>
        <a:xfrm>
          <a:off x="14650403" y="107156"/>
          <a:ext cx="1509712" cy="755585"/>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5</xdr:row>
      <xdr:rowOff>207690</xdr:rowOff>
    </xdr:to>
    <xdr:pic>
      <xdr:nvPicPr>
        <xdr:cNvPr id="2" name="Imagen 1">
          <a:extLst>
            <a:ext uri="{FF2B5EF4-FFF2-40B4-BE49-F238E27FC236}">
              <a16:creationId xmlns:a16="http://schemas.microsoft.com/office/drawing/2014/main" id="{ED62A34A-A53D-4058-B865-BFBEBD12EA57}"/>
            </a:ext>
          </a:extLst>
        </xdr:cNvPr>
        <xdr:cNvPicPr>
          <a:picLocks noChangeAspect="1"/>
        </xdr:cNvPicPr>
      </xdr:nvPicPr>
      <xdr:blipFill>
        <a:blip xmlns:r="http://schemas.openxmlformats.org/officeDocument/2006/relationships" r:embed="rId1" cstate="print"/>
        <a:stretch>
          <a:fillRect/>
        </a:stretch>
      </xdr:blipFill>
      <xdr:spPr>
        <a:xfrm>
          <a:off x="0" y="0"/>
          <a:ext cx="304800" cy="1442130"/>
        </a:xfrm>
        <a:prstGeom prst="rect">
          <a:avLst/>
        </a:prstGeom>
      </xdr:spPr>
    </xdr:pic>
    <xdr:clientData/>
  </xdr:twoCellAnchor>
  <xdr:twoCellAnchor editAs="oneCell">
    <xdr:from>
      <xdr:col>0</xdr:col>
      <xdr:colOff>342901</xdr:colOff>
      <xdr:row>0</xdr:row>
      <xdr:rowOff>28576</xdr:rowOff>
    </xdr:from>
    <xdr:to>
      <xdr:col>2</xdr:col>
      <xdr:colOff>132399</xdr:colOff>
      <xdr:row>2</xdr:row>
      <xdr:rowOff>57151</xdr:rowOff>
    </xdr:to>
    <xdr:pic>
      <xdr:nvPicPr>
        <xdr:cNvPr id="3" name="Imagen 2">
          <a:extLst>
            <a:ext uri="{FF2B5EF4-FFF2-40B4-BE49-F238E27FC236}">
              <a16:creationId xmlns:a16="http://schemas.microsoft.com/office/drawing/2014/main" id="{B2AF82BA-843C-47C4-9B42-654CFB56AA77}"/>
            </a:ext>
          </a:extLst>
        </xdr:cNvPr>
        <xdr:cNvPicPr>
          <a:picLocks noChangeAspect="1"/>
        </xdr:cNvPicPr>
      </xdr:nvPicPr>
      <xdr:blipFill>
        <a:blip xmlns:r="http://schemas.openxmlformats.org/officeDocument/2006/relationships" r:embed="rId2"/>
        <a:stretch>
          <a:fillRect/>
        </a:stretch>
      </xdr:blipFill>
      <xdr:spPr>
        <a:xfrm>
          <a:off x="342901" y="28576"/>
          <a:ext cx="1359218" cy="653415"/>
        </a:xfrm>
        <a:prstGeom prst="rect">
          <a:avLst/>
        </a:prstGeom>
      </xdr:spPr>
    </xdr:pic>
    <xdr:clientData/>
  </xdr:twoCellAnchor>
  <xdr:twoCellAnchor editAs="oneCell">
    <xdr:from>
      <xdr:col>10</xdr:col>
      <xdr:colOff>389096</xdr:colOff>
      <xdr:row>0</xdr:row>
      <xdr:rowOff>7621</xdr:rowOff>
    </xdr:from>
    <xdr:to>
      <xdr:col>12</xdr:col>
      <xdr:colOff>325278</xdr:colOff>
      <xdr:row>2</xdr:row>
      <xdr:rowOff>131222</xdr:rowOff>
    </xdr:to>
    <xdr:pic>
      <xdr:nvPicPr>
        <xdr:cNvPr id="4" name="Imagen 3">
          <a:extLst>
            <a:ext uri="{FF2B5EF4-FFF2-40B4-BE49-F238E27FC236}">
              <a16:creationId xmlns:a16="http://schemas.microsoft.com/office/drawing/2014/main" id="{F3CC9D9E-EC20-49D3-A326-50A2C78DB993}"/>
            </a:ext>
          </a:extLst>
        </xdr:cNvPr>
        <xdr:cNvPicPr>
          <a:picLocks noChangeAspect="1"/>
        </xdr:cNvPicPr>
      </xdr:nvPicPr>
      <xdr:blipFill>
        <a:blip xmlns:r="http://schemas.openxmlformats.org/officeDocument/2006/relationships" r:embed="rId3"/>
        <a:stretch>
          <a:fillRect/>
        </a:stretch>
      </xdr:blipFill>
      <xdr:spPr>
        <a:xfrm>
          <a:off x="12337256" y="7621"/>
          <a:ext cx="1505902" cy="748441"/>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476250</xdr:colOff>
      <xdr:row>0</xdr:row>
      <xdr:rowOff>14968</xdr:rowOff>
    </xdr:from>
    <xdr:to>
      <xdr:col>2</xdr:col>
      <xdr:colOff>1027748</xdr:colOff>
      <xdr:row>3</xdr:row>
      <xdr:rowOff>79262</xdr:rowOff>
    </xdr:to>
    <xdr:pic>
      <xdr:nvPicPr>
        <xdr:cNvPr id="2" name="Imagen 1">
          <a:extLst>
            <a:ext uri="{FF2B5EF4-FFF2-40B4-BE49-F238E27FC236}">
              <a16:creationId xmlns:a16="http://schemas.microsoft.com/office/drawing/2014/main" id="{67D50D28-F5A3-469B-8266-72E794D68403}"/>
            </a:ext>
          </a:extLst>
        </xdr:cNvPr>
        <xdr:cNvPicPr>
          <a:picLocks noChangeAspect="1"/>
        </xdr:cNvPicPr>
      </xdr:nvPicPr>
      <xdr:blipFill>
        <a:blip xmlns:r="http://schemas.openxmlformats.org/officeDocument/2006/relationships" r:embed="rId1"/>
        <a:stretch>
          <a:fillRect/>
        </a:stretch>
      </xdr:blipFill>
      <xdr:spPr>
        <a:xfrm>
          <a:off x="1261110" y="14968"/>
          <a:ext cx="1336358" cy="750094"/>
        </a:xfrm>
        <a:prstGeom prst="rect">
          <a:avLst/>
        </a:prstGeom>
      </xdr:spPr>
    </xdr:pic>
    <xdr:clientData/>
  </xdr:twoCellAnchor>
  <xdr:twoCellAnchor editAs="oneCell">
    <xdr:from>
      <xdr:col>1</xdr:col>
      <xdr:colOff>0</xdr:colOff>
      <xdr:row>0</xdr:row>
      <xdr:rowOff>0</xdr:rowOff>
    </xdr:from>
    <xdr:to>
      <xdr:col>1</xdr:col>
      <xdr:colOff>481692</xdr:colOff>
      <xdr:row>6</xdr:row>
      <xdr:rowOff>168570</xdr:rowOff>
    </xdr:to>
    <xdr:pic>
      <xdr:nvPicPr>
        <xdr:cNvPr id="3" name="Imagen 2">
          <a:extLst>
            <a:ext uri="{FF2B5EF4-FFF2-40B4-BE49-F238E27FC236}">
              <a16:creationId xmlns:a16="http://schemas.microsoft.com/office/drawing/2014/main" id="{90E1A8DD-D5C4-48B8-942E-46772532FBF2}"/>
            </a:ext>
          </a:extLst>
        </xdr:cNvPr>
        <xdr:cNvPicPr>
          <a:picLocks noChangeAspect="1"/>
        </xdr:cNvPicPr>
      </xdr:nvPicPr>
      <xdr:blipFill>
        <a:blip xmlns:r="http://schemas.openxmlformats.org/officeDocument/2006/relationships" r:embed="rId2" cstate="print"/>
        <a:stretch>
          <a:fillRect/>
        </a:stretch>
      </xdr:blipFill>
      <xdr:spPr>
        <a:xfrm>
          <a:off x="784860" y="0"/>
          <a:ext cx="481692" cy="1425870"/>
        </a:xfrm>
        <a:prstGeom prst="rect">
          <a:avLst/>
        </a:prstGeom>
      </xdr:spPr>
    </xdr:pic>
    <xdr:clientData/>
  </xdr:twoCellAnchor>
  <xdr:twoCellAnchor editAs="oneCell">
    <xdr:from>
      <xdr:col>7</xdr:col>
      <xdr:colOff>473460</xdr:colOff>
      <xdr:row>0</xdr:row>
      <xdr:rowOff>0</xdr:rowOff>
    </xdr:from>
    <xdr:to>
      <xdr:col>9</xdr:col>
      <xdr:colOff>374649</xdr:colOff>
      <xdr:row>3</xdr:row>
      <xdr:rowOff>29936</xdr:rowOff>
    </xdr:to>
    <xdr:pic>
      <xdr:nvPicPr>
        <xdr:cNvPr id="4" name="Imagen 3">
          <a:extLst>
            <a:ext uri="{FF2B5EF4-FFF2-40B4-BE49-F238E27FC236}">
              <a16:creationId xmlns:a16="http://schemas.microsoft.com/office/drawing/2014/main" id="{2BEF9E92-43AF-41DD-B76C-D7FB46A4E5F4}"/>
            </a:ext>
          </a:extLst>
        </xdr:cNvPr>
        <xdr:cNvPicPr>
          <a:picLocks noChangeAspect="1"/>
        </xdr:cNvPicPr>
      </xdr:nvPicPr>
      <xdr:blipFill>
        <a:blip xmlns:r="http://schemas.openxmlformats.org/officeDocument/2006/relationships" r:embed="rId3"/>
        <a:stretch>
          <a:fillRect/>
        </a:stretch>
      </xdr:blipFill>
      <xdr:spPr>
        <a:xfrm>
          <a:off x="8291580" y="0"/>
          <a:ext cx="1492076" cy="715736"/>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9525</xdr:colOff>
      <xdr:row>0</xdr:row>
      <xdr:rowOff>0</xdr:rowOff>
    </xdr:from>
    <xdr:to>
      <xdr:col>1</xdr:col>
      <xdr:colOff>314325</xdr:colOff>
      <xdr:row>6</xdr:row>
      <xdr:rowOff>85294</xdr:rowOff>
    </xdr:to>
    <xdr:pic>
      <xdr:nvPicPr>
        <xdr:cNvPr id="2" name="Imagen 1">
          <a:extLst>
            <a:ext uri="{FF2B5EF4-FFF2-40B4-BE49-F238E27FC236}">
              <a16:creationId xmlns:a16="http://schemas.microsoft.com/office/drawing/2014/main" id="{28856D3B-A971-46F6-9A67-3B9C7723F49A}"/>
            </a:ext>
          </a:extLst>
        </xdr:cNvPr>
        <xdr:cNvPicPr>
          <a:picLocks noChangeAspect="1"/>
        </xdr:cNvPicPr>
      </xdr:nvPicPr>
      <xdr:blipFill>
        <a:blip xmlns:r="http://schemas.openxmlformats.org/officeDocument/2006/relationships" r:embed="rId1" cstate="print"/>
        <a:stretch>
          <a:fillRect/>
        </a:stretch>
      </xdr:blipFill>
      <xdr:spPr>
        <a:xfrm>
          <a:off x="794385" y="0"/>
          <a:ext cx="304800" cy="1403554"/>
        </a:xfrm>
        <a:prstGeom prst="rect">
          <a:avLst/>
        </a:prstGeom>
      </xdr:spPr>
    </xdr:pic>
    <xdr:clientData/>
  </xdr:twoCellAnchor>
  <xdr:twoCellAnchor editAs="oneCell">
    <xdr:from>
      <xdr:col>1</xdr:col>
      <xdr:colOff>352426</xdr:colOff>
      <xdr:row>0</xdr:row>
      <xdr:rowOff>28576</xdr:rowOff>
    </xdr:from>
    <xdr:to>
      <xdr:col>2</xdr:col>
      <xdr:colOff>903924</xdr:colOff>
      <xdr:row>2</xdr:row>
      <xdr:rowOff>96680</xdr:rowOff>
    </xdr:to>
    <xdr:pic>
      <xdr:nvPicPr>
        <xdr:cNvPr id="3" name="Imagen 2">
          <a:extLst>
            <a:ext uri="{FF2B5EF4-FFF2-40B4-BE49-F238E27FC236}">
              <a16:creationId xmlns:a16="http://schemas.microsoft.com/office/drawing/2014/main" id="{70211D5B-4A3C-4F9A-A0FC-5EB20743BDE1}"/>
            </a:ext>
          </a:extLst>
        </xdr:cNvPr>
        <xdr:cNvPicPr>
          <a:picLocks noChangeAspect="1"/>
        </xdr:cNvPicPr>
      </xdr:nvPicPr>
      <xdr:blipFill>
        <a:blip xmlns:r="http://schemas.openxmlformats.org/officeDocument/2006/relationships" r:embed="rId2"/>
        <a:stretch>
          <a:fillRect/>
        </a:stretch>
      </xdr:blipFill>
      <xdr:spPr>
        <a:xfrm>
          <a:off x="1137286" y="28576"/>
          <a:ext cx="1336358" cy="624364"/>
        </a:xfrm>
        <a:prstGeom prst="rect">
          <a:avLst/>
        </a:prstGeom>
      </xdr:spPr>
    </xdr:pic>
    <xdr:clientData/>
  </xdr:twoCellAnchor>
  <xdr:twoCellAnchor editAs="oneCell">
    <xdr:from>
      <xdr:col>7</xdr:col>
      <xdr:colOff>236696</xdr:colOff>
      <xdr:row>0</xdr:row>
      <xdr:rowOff>0</xdr:rowOff>
    </xdr:from>
    <xdr:to>
      <xdr:col>8</xdr:col>
      <xdr:colOff>581326</xdr:colOff>
      <xdr:row>2</xdr:row>
      <xdr:rowOff>156210</xdr:rowOff>
    </xdr:to>
    <xdr:pic>
      <xdr:nvPicPr>
        <xdr:cNvPr id="4" name="Imagen 3">
          <a:extLst>
            <a:ext uri="{FF2B5EF4-FFF2-40B4-BE49-F238E27FC236}">
              <a16:creationId xmlns:a16="http://schemas.microsoft.com/office/drawing/2014/main" id="{A7DEE9E6-89C1-46C7-9E1F-22C627D4F4BF}"/>
            </a:ext>
          </a:extLst>
        </xdr:cNvPr>
        <xdr:cNvPicPr>
          <a:picLocks noChangeAspect="1"/>
        </xdr:cNvPicPr>
      </xdr:nvPicPr>
      <xdr:blipFill>
        <a:blip xmlns:r="http://schemas.openxmlformats.org/officeDocument/2006/relationships" r:embed="rId3"/>
        <a:stretch>
          <a:fillRect/>
        </a:stretch>
      </xdr:blipFill>
      <xdr:spPr>
        <a:xfrm>
          <a:off x="8816816" y="0"/>
          <a:ext cx="1495250" cy="71247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2</xdr:col>
      <xdr:colOff>693965</xdr:colOff>
      <xdr:row>0</xdr:row>
      <xdr:rowOff>0</xdr:rowOff>
    </xdr:from>
    <xdr:to>
      <xdr:col>3</xdr:col>
      <xdr:colOff>1245463</xdr:colOff>
      <xdr:row>3</xdr:row>
      <xdr:rowOff>178594</xdr:rowOff>
    </xdr:to>
    <xdr:pic>
      <xdr:nvPicPr>
        <xdr:cNvPr id="2" name="Imagen 1">
          <a:extLst>
            <a:ext uri="{FF2B5EF4-FFF2-40B4-BE49-F238E27FC236}">
              <a16:creationId xmlns:a16="http://schemas.microsoft.com/office/drawing/2014/main" id="{828D8C67-160E-400F-BE0E-0432B5811833}"/>
            </a:ext>
          </a:extLst>
        </xdr:cNvPr>
        <xdr:cNvPicPr>
          <a:picLocks noChangeAspect="1"/>
        </xdr:cNvPicPr>
      </xdr:nvPicPr>
      <xdr:blipFill>
        <a:blip xmlns:r="http://schemas.openxmlformats.org/officeDocument/2006/relationships" r:embed="rId1"/>
        <a:stretch>
          <a:fillRect/>
        </a:stretch>
      </xdr:blipFill>
      <xdr:spPr>
        <a:xfrm>
          <a:off x="2263685" y="0"/>
          <a:ext cx="1336358" cy="856774"/>
        </a:xfrm>
        <a:prstGeom prst="rect">
          <a:avLst/>
        </a:prstGeom>
      </xdr:spPr>
    </xdr:pic>
    <xdr:clientData/>
  </xdr:twoCellAnchor>
  <xdr:twoCellAnchor editAs="oneCell">
    <xdr:from>
      <xdr:col>9</xdr:col>
      <xdr:colOff>813639</xdr:colOff>
      <xdr:row>0</xdr:row>
      <xdr:rowOff>0</xdr:rowOff>
    </xdr:from>
    <xdr:to>
      <xdr:col>11</xdr:col>
      <xdr:colOff>823829</xdr:colOff>
      <xdr:row>3</xdr:row>
      <xdr:rowOff>144236</xdr:rowOff>
    </xdr:to>
    <xdr:pic>
      <xdr:nvPicPr>
        <xdr:cNvPr id="3" name="Imagen 2">
          <a:extLst>
            <a:ext uri="{FF2B5EF4-FFF2-40B4-BE49-F238E27FC236}">
              <a16:creationId xmlns:a16="http://schemas.microsoft.com/office/drawing/2014/main" id="{50D59DB5-E380-4F1C-A579-CE305EB20A3A}"/>
            </a:ext>
          </a:extLst>
        </xdr:cNvPr>
        <xdr:cNvPicPr>
          <a:picLocks noChangeAspect="1"/>
        </xdr:cNvPicPr>
      </xdr:nvPicPr>
      <xdr:blipFill>
        <a:blip xmlns:r="http://schemas.openxmlformats.org/officeDocument/2006/relationships" r:embed="rId2"/>
        <a:stretch>
          <a:fillRect/>
        </a:stretch>
      </xdr:blipFill>
      <xdr:spPr>
        <a:xfrm>
          <a:off x="11367339" y="0"/>
          <a:ext cx="1497518" cy="822416"/>
        </a:xfrm>
        <a:prstGeom prst="rect">
          <a:avLst/>
        </a:prstGeom>
      </xdr:spPr>
    </xdr:pic>
    <xdr:clientData/>
  </xdr:twoCellAnchor>
  <xdr:twoCellAnchor editAs="oneCell">
    <xdr:from>
      <xdr:col>2</xdr:col>
      <xdr:colOff>217713</xdr:colOff>
      <xdr:row>0</xdr:row>
      <xdr:rowOff>0</xdr:rowOff>
    </xdr:from>
    <xdr:to>
      <xdr:col>2</xdr:col>
      <xdr:colOff>653142</xdr:colOff>
      <xdr:row>6</xdr:row>
      <xdr:rowOff>168570</xdr:rowOff>
    </xdr:to>
    <xdr:pic>
      <xdr:nvPicPr>
        <xdr:cNvPr id="4" name="Imagen 3">
          <a:extLst>
            <a:ext uri="{FF2B5EF4-FFF2-40B4-BE49-F238E27FC236}">
              <a16:creationId xmlns:a16="http://schemas.microsoft.com/office/drawing/2014/main" id="{70074C0E-C267-4D2C-B997-7D2E58A7D0D0}"/>
            </a:ext>
          </a:extLst>
        </xdr:cNvPr>
        <xdr:cNvPicPr>
          <a:picLocks noChangeAspect="1"/>
        </xdr:cNvPicPr>
      </xdr:nvPicPr>
      <xdr:blipFill>
        <a:blip xmlns:r="http://schemas.openxmlformats.org/officeDocument/2006/relationships" r:embed="rId3" cstate="print"/>
        <a:stretch>
          <a:fillRect/>
        </a:stretch>
      </xdr:blipFill>
      <xdr:spPr>
        <a:xfrm>
          <a:off x="1787433" y="0"/>
          <a:ext cx="435429" cy="13953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451596</xdr:colOff>
      <xdr:row>0</xdr:row>
      <xdr:rowOff>0</xdr:rowOff>
    </xdr:from>
    <xdr:to>
      <xdr:col>14</xdr:col>
      <xdr:colOff>412571</xdr:colOff>
      <xdr:row>3</xdr:row>
      <xdr:rowOff>151839</xdr:rowOff>
    </xdr:to>
    <xdr:pic>
      <xdr:nvPicPr>
        <xdr:cNvPr id="2" name="Imagen 1">
          <a:extLst>
            <a:ext uri="{FF2B5EF4-FFF2-40B4-BE49-F238E27FC236}">
              <a16:creationId xmlns:a16="http://schemas.microsoft.com/office/drawing/2014/main" id="{FE61D5B6-53AA-43C9-8F41-55D650723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03216" y="0"/>
          <a:ext cx="1835495" cy="875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838200</xdr:colOff>
      <xdr:row>0</xdr:row>
      <xdr:rowOff>0</xdr:rowOff>
    </xdr:from>
    <xdr:to>
      <xdr:col>2</xdr:col>
      <xdr:colOff>663390</xdr:colOff>
      <xdr:row>3</xdr:row>
      <xdr:rowOff>142218</xdr:rowOff>
    </xdr:to>
    <xdr:pic>
      <xdr:nvPicPr>
        <xdr:cNvPr id="3" name="Imagen 2">
          <a:extLst>
            <a:ext uri="{FF2B5EF4-FFF2-40B4-BE49-F238E27FC236}">
              <a16:creationId xmlns:a16="http://schemas.microsoft.com/office/drawing/2014/main" id="{F777C785-81BD-4133-BBE5-69EB72BF57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8200" y="0"/>
          <a:ext cx="1600650" cy="866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419100</xdr:colOff>
      <xdr:row>0</xdr:row>
      <xdr:rowOff>0</xdr:rowOff>
    </xdr:from>
    <xdr:to>
      <xdr:col>0</xdr:col>
      <xdr:colOff>871355</xdr:colOff>
      <xdr:row>5</xdr:row>
      <xdr:rowOff>1194</xdr:rowOff>
    </xdr:to>
    <xdr:pic>
      <xdr:nvPicPr>
        <xdr:cNvPr id="4" name="Imagen 3">
          <a:extLst>
            <a:ext uri="{FF2B5EF4-FFF2-40B4-BE49-F238E27FC236}">
              <a16:creationId xmlns:a16="http://schemas.microsoft.com/office/drawing/2014/main" id="{88834113-D969-404A-8131-09AB7AE5B6A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0"/>
          <a:ext cx="452255" cy="10603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228598</xdr:colOff>
      <xdr:row>8</xdr:row>
      <xdr:rowOff>28574</xdr:rowOff>
    </xdr:from>
    <xdr:to>
      <xdr:col>11</xdr:col>
      <xdr:colOff>219074</xdr:colOff>
      <xdr:row>68</xdr:row>
      <xdr:rowOff>142874</xdr:rowOff>
    </xdr:to>
    <xdr:graphicFrame macro="">
      <xdr:nvGraphicFramePr>
        <xdr:cNvPr id="5" name="Gráfico 4">
          <a:extLst>
            <a:ext uri="{FF2B5EF4-FFF2-40B4-BE49-F238E27FC236}">
              <a16:creationId xmlns:a16="http://schemas.microsoft.com/office/drawing/2014/main" id="{B0C8AF23-EB45-4879-9719-67B3A062BC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0.xml><?xml version="1.0" encoding="utf-8"?>
<xdr:wsDr xmlns:xdr="http://schemas.openxmlformats.org/drawingml/2006/spreadsheetDrawing" xmlns:a="http://schemas.openxmlformats.org/drawingml/2006/main">
  <xdr:oneCellAnchor>
    <xdr:from>
      <xdr:col>0</xdr:col>
      <xdr:colOff>0</xdr:colOff>
      <xdr:row>0</xdr:row>
      <xdr:rowOff>9526</xdr:rowOff>
    </xdr:from>
    <xdr:ext cx="447676" cy="609600"/>
    <xdr:pic>
      <xdr:nvPicPr>
        <xdr:cNvPr id="2" name="Imagen 1">
          <a:extLst>
            <a:ext uri="{FF2B5EF4-FFF2-40B4-BE49-F238E27FC236}">
              <a16:creationId xmlns:a16="http://schemas.microsoft.com/office/drawing/2014/main" id="{8686542D-2C5B-4BAC-8B6F-B08D87506C6F}"/>
            </a:ext>
          </a:extLst>
        </xdr:cNvPr>
        <xdr:cNvPicPr>
          <a:picLocks noChangeAspect="1"/>
        </xdr:cNvPicPr>
      </xdr:nvPicPr>
      <xdr:blipFill>
        <a:blip xmlns:r="http://schemas.openxmlformats.org/officeDocument/2006/relationships" r:embed="rId1"/>
        <a:stretch>
          <a:fillRect/>
        </a:stretch>
      </xdr:blipFill>
      <xdr:spPr>
        <a:xfrm>
          <a:off x="0" y="9526"/>
          <a:ext cx="447676" cy="609600"/>
        </a:xfrm>
        <a:prstGeom prst="rect">
          <a:avLst/>
        </a:prstGeom>
      </xdr:spPr>
    </xdr:pic>
    <xdr:clientData/>
  </xdr:oneCellAnchor>
  <xdr:oneCellAnchor>
    <xdr:from>
      <xdr:col>0</xdr:col>
      <xdr:colOff>561976</xdr:colOff>
      <xdr:row>0</xdr:row>
      <xdr:rowOff>0</xdr:rowOff>
    </xdr:from>
    <xdr:ext cx="1343024" cy="723900"/>
    <xdr:pic>
      <xdr:nvPicPr>
        <xdr:cNvPr id="3" name="Imagen 2">
          <a:extLst>
            <a:ext uri="{FF2B5EF4-FFF2-40B4-BE49-F238E27FC236}">
              <a16:creationId xmlns:a16="http://schemas.microsoft.com/office/drawing/2014/main" id="{0103978F-A4E3-43FE-A912-E918B2655AFC}"/>
            </a:ext>
          </a:extLst>
        </xdr:cNvPr>
        <xdr:cNvPicPr>
          <a:picLocks noChangeAspect="1"/>
        </xdr:cNvPicPr>
      </xdr:nvPicPr>
      <xdr:blipFill>
        <a:blip xmlns:r="http://schemas.openxmlformats.org/officeDocument/2006/relationships" r:embed="rId2"/>
        <a:stretch>
          <a:fillRect/>
        </a:stretch>
      </xdr:blipFill>
      <xdr:spPr>
        <a:xfrm>
          <a:off x="561976" y="0"/>
          <a:ext cx="1343024" cy="723900"/>
        </a:xfrm>
        <a:prstGeom prst="rect">
          <a:avLst/>
        </a:prstGeom>
      </xdr:spPr>
    </xdr:pic>
    <xdr:clientData/>
  </xdr:oneCellAnchor>
  <xdr:oneCellAnchor>
    <xdr:from>
      <xdr:col>17</xdr:col>
      <xdr:colOff>85725</xdr:colOff>
      <xdr:row>0</xdr:row>
      <xdr:rowOff>66674</xdr:rowOff>
    </xdr:from>
    <xdr:ext cx="1400175" cy="619125"/>
    <xdr:pic>
      <xdr:nvPicPr>
        <xdr:cNvPr id="4" name="Imagen 3">
          <a:extLst>
            <a:ext uri="{FF2B5EF4-FFF2-40B4-BE49-F238E27FC236}">
              <a16:creationId xmlns:a16="http://schemas.microsoft.com/office/drawing/2014/main" id="{81FBFE62-740A-4032-B8DC-E1E6A8C23E6F}"/>
            </a:ext>
          </a:extLst>
        </xdr:cNvPr>
        <xdr:cNvPicPr>
          <a:picLocks noChangeAspect="1"/>
        </xdr:cNvPicPr>
      </xdr:nvPicPr>
      <xdr:blipFill>
        <a:blip xmlns:r="http://schemas.openxmlformats.org/officeDocument/2006/relationships" r:embed="rId3"/>
        <a:stretch>
          <a:fillRect/>
        </a:stretch>
      </xdr:blipFill>
      <xdr:spPr>
        <a:xfrm>
          <a:off x="13839825" y="66674"/>
          <a:ext cx="1400175" cy="619125"/>
        </a:xfrm>
        <a:prstGeom prst="rect">
          <a:avLst/>
        </a:prstGeom>
      </xdr:spPr>
    </xdr:pic>
    <xdr:clientData/>
  </xdr:oneCellAnchor>
  <xdr:twoCellAnchor>
    <xdr:from>
      <xdr:col>17</xdr:col>
      <xdr:colOff>104775</xdr:colOff>
      <xdr:row>3</xdr:row>
      <xdr:rowOff>152400</xdr:rowOff>
    </xdr:from>
    <xdr:to>
      <xdr:col>18</xdr:col>
      <xdr:colOff>581025</xdr:colOff>
      <xdr:row>7</xdr:row>
      <xdr:rowOff>0</xdr:rowOff>
    </xdr:to>
    <xdr:sp macro="" textlink="">
      <xdr:nvSpPr>
        <xdr:cNvPr id="5" name="Flecha: hacia la izquierda 4">
          <a:hlinkClick xmlns:r="http://schemas.openxmlformats.org/officeDocument/2006/relationships" r:id="rId4"/>
          <a:extLst>
            <a:ext uri="{FF2B5EF4-FFF2-40B4-BE49-F238E27FC236}">
              <a16:creationId xmlns:a16="http://schemas.microsoft.com/office/drawing/2014/main" id="{6385ACD7-E338-4E83-8344-A4C216C01BF8}"/>
            </a:ext>
          </a:extLst>
        </xdr:cNvPr>
        <xdr:cNvSpPr/>
      </xdr:nvSpPr>
      <xdr:spPr>
        <a:xfrm>
          <a:off x="13858875" y="914400"/>
          <a:ext cx="1261110" cy="693420"/>
        </a:xfrm>
        <a:prstGeom prst="leftArrow">
          <a:avLst/>
        </a:prstGeom>
        <a:solidFill>
          <a:srgbClr val="00206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DO" sz="1100" b="1"/>
            <a:t>     </a:t>
          </a:r>
          <a:r>
            <a:rPr lang="es-DO" sz="1100" b="1" baseline="0"/>
            <a:t> RETURN</a:t>
          </a:r>
          <a:endParaRPr lang="es-DO" sz="1100" b="1"/>
        </a:p>
      </xdr:txBody>
    </xdr:sp>
    <xdr:clientData/>
  </xdr:twoCellAnchor>
</xdr:wsDr>
</file>

<file path=xl/drawings/drawing41.xml><?xml version="1.0" encoding="utf-8"?>
<xdr:wsDr xmlns:xdr="http://schemas.openxmlformats.org/drawingml/2006/spreadsheetDrawing" xmlns:a="http://schemas.openxmlformats.org/drawingml/2006/main">
  <xdr:oneCellAnchor>
    <xdr:from>
      <xdr:col>0</xdr:col>
      <xdr:colOff>0</xdr:colOff>
      <xdr:row>0</xdr:row>
      <xdr:rowOff>0</xdr:rowOff>
    </xdr:from>
    <xdr:ext cx="1780522" cy="800100"/>
    <xdr:pic>
      <xdr:nvPicPr>
        <xdr:cNvPr id="2" name="Imagen 1">
          <a:extLst>
            <a:ext uri="{FF2B5EF4-FFF2-40B4-BE49-F238E27FC236}">
              <a16:creationId xmlns:a16="http://schemas.microsoft.com/office/drawing/2014/main" id="{7EEFE582-C554-4A4C-B0A0-298EAACA6330}"/>
            </a:ext>
          </a:extLst>
        </xdr:cNvPr>
        <xdr:cNvPicPr>
          <a:picLocks noChangeAspect="1"/>
        </xdr:cNvPicPr>
      </xdr:nvPicPr>
      <xdr:blipFill>
        <a:blip xmlns:r="http://schemas.openxmlformats.org/officeDocument/2006/relationships" r:embed="rId1"/>
        <a:stretch>
          <a:fillRect/>
        </a:stretch>
      </xdr:blipFill>
      <xdr:spPr>
        <a:xfrm>
          <a:off x="0" y="0"/>
          <a:ext cx="1780522" cy="800100"/>
        </a:xfrm>
        <a:prstGeom prst="rect">
          <a:avLst/>
        </a:prstGeom>
      </xdr:spPr>
    </xdr:pic>
    <xdr:clientData/>
  </xdr:oneCellAnchor>
  <xdr:oneCellAnchor>
    <xdr:from>
      <xdr:col>10</xdr:col>
      <xdr:colOff>312517</xdr:colOff>
      <xdr:row>0</xdr:row>
      <xdr:rowOff>0</xdr:rowOff>
    </xdr:from>
    <xdr:ext cx="1746449" cy="866775"/>
    <xdr:pic>
      <xdr:nvPicPr>
        <xdr:cNvPr id="3" name="Imagen 2">
          <a:extLst>
            <a:ext uri="{FF2B5EF4-FFF2-40B4-BE49-F238E27FC236}">
              <a16:creationId xmlns:a16="http://schemas.microsoft.com/office/drawing/2014/main" id="{AA4A0C69-339C-4A9C-865B-8141AB540A0F}"/>
            </a:ext>
          </a:extLst>
        </xdr:cNvPr>
        <xdr:cNvPicPr>
          <a:picLocks noChangeAspect="1"/>
        </xdr:cNvPicPr>
      </xdr:nvPicPr>
      <xdr:blipFill>
        <a:blip xmlns:r="http://schemas.openxmlformats.org/officeDocument/2006/relationships" r:embed="rId2"/>
        <a:stretch>
          <a:fillRect/>
        </a:stretch>
      </xdr:blipFill>
      <xdr:spPr>
        <a:xfrm>
          <a:off x="8351617" y="0"/>
          <a:ext cx="1746449" cy="866775"/>
        </a:xfrm>
        <a:prstGeom prst="rect">
          <a:avLst/>
        </a:prstGeom>
      </xdr:spPr>
    </xdr:pic>
    <xdr:clientData/>
  </xdr:oneCellAnchor>
  <xdr:twoCellAnchor editAs="oneCell">
    <xdr:from>
      <xdr:col>0</xdr:col>
      <xdr:colOff>133350</xdr:colOff>
      <xdr:row>4</xdr:row>
      <xdr:rowOff>28575</xdr:rowOff>
    </xdr:from>
    <xdr:to>
      <xdr:col>13</xdr:col>
      <xdr:colOff>72523</xdr:colOff>
      <xdr:row>22</xdr:row>
      <xdr:rowOff>178984</xdr:rowOff>
    </xdr:to>
    <xdr:pic>
      <xdr:nvPicPr>
        <xdr:cNvPr id="8" name="Imagen 7">
          <a:extLst>
            <a:ext uri="{FF2B5EF4-FFF2-40B4-BE49-F238E27FC236}">
              <a16:creationId xmlns:a16="http://schemas.microsoft.com/office/drawing/2014/main" id="{B8E965C3-013E-96D4-0E3A-360AAC2A1113}"/>
            </a:ext>
          </a:extLst>
        </xdr:cNvPr>
        <xdr:cNvPicPr>
          <a:picLocks noChangeAspect="1"/>
        </xdr:cNvPicPr>
      </xdr:nvPicPr>
      <xdr:blipFill>
        <a:blip xmlns:r="http://schemas.openxmlformats.org/officeDocument/2006/relationships" r:embed="rId3"/>
        <a:stretch>
          <a:fillRect/>
        </a:stretch>
      </xdr:blipFill>
      <xdr:spPr>
        <a:xfrm>
          <a:off x="133350" y="1038225"/>
          <a:ext cx="10321423" cy="3407959"/>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47625</xdr:colOff>
      <xdr:row>0</xdr:row>
      <xdr:rowOff>19050</xdr:rowOff>
    </xdr:from>
    <xdr:to>
      <xdr:col>0</xdr:col>
      <xdr:colOff>495300</xdr:colOff>
      <xdr:row>3</xdr:row>
      <xdr:rowOff>180975</xdr:rowOff>
    </xdr:to>
    <xdr:pic>
      <xdr:nvPicPr>
        <xdr:cNvPr id="2" name="Imagen 1">
          <a:extLst>
            <a:ext uri="{FF2B5EF4-FFF2-40B4-BE49-F238E27FC236}">
              <a16:creationId xmlns:a16="http://schemas.microsoft.com/office/drawing/2014/main" id="{BB6B874E-2F8A-4291-AFA2-3B3E85EEB4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9050"/>
          <a:ext cx="447675" cy="8782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1821089</xdr:colOff>
      <xdr:row>2</xdr:row>
      <xdr:rowOff>190500</xdr:rowOff>
    </xdr:to>
    <xdr:pic>
      <xdr:nvPicPr>
        <xdr:cNvPr id="3" name="Imagen 2">
          <a:extLst>
            <a:ext uri="{FF2B5EF4-FFF2-40B4-BE49-F238E27FC236}">
              <a16:creationId xmlns:a16="http://schemas.microsoft.com/office/drawing/2014/main" id="{733FDF8F-6E26-4FC7-B964-6861D99D9F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76612" y="0"/>
          <a:ext cx="1816009" cy="708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504825</xdr:colOff>
      <xdr:row>0</xdr:row>
      <xdr:rowOff>0</xdr:rowOff>
    </xdr:from>
    <xdr:to>
      <xdr:col>1</xdr:col>
      <xdr:colOff>1276350</xdr:colOff>
      <xdr:row>2</xdr:row>
      <xdr:rowOff>180975</xdr:rowOff>
    </xdr:to>
    <xdr:pic>
      <xdr:nvPicPr>
        <xdr:cNvPr id="4" name="Imagen 3">
          <a:extLst>
            <a:ext uri="{FF2B5EF4-FFF2-40B4-BE49-F238E27FC236}">
              <a16:creationId xmlns:a16="http://schemas.microsoft.com/office/drawing/2014/main" id="{31A34219-F4B0-4EFD-880B-812D652A55F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4825" y="0"/>
          <a:ext cx="1556385" cy="6991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482600</xdr:colOff>
      <xdr:row>8</xdr:row>
      <xdr:rowOff>38100</xdr:rowOff>
    </xdr:from>
    <xdr:to>
      <xdr:col>7</xdr:col>
      <xdr:colOff>824460</xdr:colOff>
      <xdr:row>31</xdr:row>
      <xdr:rowOff>38100</xdr:rowOff>
    </xdr:to>
    <xdr:pic>
      <xdr:nvPicPr>
        <xdr:cNvPr id="5" name="Imagen 4">
          <a:extLst>
            <a:ext uri="{FF2B5EF4-FFF2-40B4-BE49-F238E27FC236}">
              <a16:creationId xmlns:a16="http://schemas.microsoft.com/office/drawing/2014/main" id="{E8F67E34-F75B-5D19-1A05-014FBD6615B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70000" y="1803400"/>
          <a:ext cx="11060660" cy="467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3.xml><?xml version="1.0" encoding="utf-8"?>
<xdr:wsDr xmlns:xdr="http://schemas.openxmlformats.org/drawingml/2006/spreadsheetDrawing" xmlns:a="http://schemas.openxmlformats.org/drawingml/2006/main">
  <xdr:oneCellAnchor>
    <xdr:from>
      <xdr:col>0</xdr:col>
      <xdr:colOff>231322</xdr:colOff>
      <xdr:row>0</xdr:row>
      <xdr:rowOff>0</xdr:rowOff>
    </xdr:from>
    <xdr:ext cx="1784332" cy="1037508"/>
    <xdr:pic>
      <xdr:nvPicPr>
        <xdr:cNvPr id="2" name="Imagen 1">
          <a:extLst>
            <a:ext uri="{FF2B5EF4-FFF2-40B4-BE49-F238E27FC236}">
              <a16:creationId xmlns:a16="http://schemas.microsoft.com/office/drawing/2014/main" id="{A76E5F2A-4A37-4EB5-8307-625C15D5F643}"/>
            </a:ext>
          </a:extLst>
        </xdr:cNvPr>
        <xdr:cNvPicPr>
          <a:picLocks noChangeAspect="1"/>
        </xdr:cNvPicPr>
      </xdr:nvPicPr>
      <xdr:blipFill>
        <a:blip xmlns:r="http://schemas.openxmlformats.org/officeDocument/2006/relationships" r:embed="rId1"/>
        <a:stretch>
          <a:fillRect/>
        </a:stretch>
      </xdr:blipFill>
      <xdr:spPr>
        <a:xfrm>
          <a:off x="231322" y="0"/>
          <a:ext cx="1784332" cy="1037508"/>
        </a:xfrm>
        <a:prstGeom prst="rect">
          <a:avLst/>
        </a:prstGeom>
      </xdr:spPr>
    </xdr:pic>
    <xdr:clientData/>
  </xdr:oneCellAnchor>
  <xdr:oneCellAnchor>
    <xdr:from>
      <xdr:col>9</xdr:col>
      <xdr:colOff>26767</xdr:colOff>
      <xdr:row>0</xdr:row>
      <xdr:rowOff>0</xdr:rowOff>
    </xdr:from>
    <xdr:ext cx="1767404" cy="1112294"/>
    <xdr:pic>
      <xdr:nvPicPr>
        <xdr:cNvPr id="3" name="Imagen 2">
          <a:extLst>
            <a:ext uri="{FF2B5EF4-FFF2-40B4-BE49-F238E27FC236}">
              <a16:creationId xmlns:a16="http://schemas.microsoft.com/office/drawing/2014/main" id="{87320ABA-4F03-4077-B048-23AD4615779E}"/>
            </a:ext>
          </a:extLst>
        </xdr:cNvPr>
        <xdr:cNvPicPr>
          <a:picLocks noChangeAspect="1"/>
        </xdr:cNvPicPr>
      </xdr:nvPicPr>
      <xdr:blipFill>
        <a:blip xmlns:r="http://schemas.openxmlformats.org/officeDocument/2006/relationships" r:embed="rId2"/>
        <a:stretch>
          <a:fillRect/>
        </a:stretch>
      </xdr:blipFill>
      <xdr:spPr>
        <a:xfrm>
          <a:off x="9170767" y="0"/>
          <a:ext cx="1767404" cy="1112294"/>
        </a:xfrm>
        <a:prstGeom prst="rect">
          <a:avLst/>
        </a:prstGeom>
      </xdr:spPr>
    </xdr:pic>
    <xdr:clientData/>
  </xdr:oneCellAnchor>
  <xdr:oneCellAnchor>
    <xdr:from>
      <xdr:col>0</xdr:col>
      <xdr:colOff>0</xdr:colOff>
      <xdr:row>0</xdr:row>
      <xdr:rowOff>0</xdr:rowOff>
    </xdr:from>
    <xdr:ext cx="244929" cy="885824"/>
    <xdr:pic>
      <xdr:nvPicPr>
        <xdr:cNvPr id="4" name="Imagen 3">
          <a:extLst>
            <a:ext uri="{FF2B5EF4-FFF2-40B4-BE49-F238E27FC236}">
              <a16:creationId xmlns:a16="http://schemas.microsoft.com/office/drawing/2014/main" id="{86FEE130-AF8B-4096-BADB-212025DCE0F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244929" cy="8858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0</xdr:col>
      <xdr:colOff>299357</xdr:colOff>
      <xdr:row>7</xdr:row>
      <xdr:rowOff>163286</xdr:rowOff>
    </xdr:from>
    <xdr:to>
      <xdr:col>12</xdr:col>
      <xdr:colOff>326572</xdr:colOff>
      <xdr:row>31</xdr:row>
      <xdr:rowOff>31750</xdr:rowOff>
    </xdr:to>
    <xdr:graphicFrame macro="">
      <xdr:nvGraphicFramePr>
        <xdr:cNvPr id="5" name="Gráfico 4">
          <a:extLst>
            <a:ext uri="{FF2B5EF4-FFF2-40B4-BE49-F238E27FC236}">
              <a16:creationId xmlns:a16="http://schemas.microsoft.com/office/drawing/2014/main" id="{3244D367-21C4-4BE6-904E-723AC7DD2B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4.xml><?xml version="1.0" encoding="utf-8"?>
<c:userShapes xmlns:c="http://schemas.openxmlformats.org/drawingml/2006/chart">
  <cdr:relSizeAnchor xmlns:cdr="http://schemas.openxmlformats.org/drawingml/2006/chartDrawing">
    <cdr:from>
      <cdr:x>0.56842</cdr:x>
      <cdr:y>0.71163</cdr:y>
    </cdr:from>
    <cdr:to>
      <cdr:x>0.64553</cdr:x>
      <cdr:y>0.77974</cdr:y>
    </cdr:to>
    <cdr:sp macro="" textlink="">
      <cdr:nvSpPr>
        <cdr:cNvPr id="3" name="CuadroTexto 2">
          <a:extLst xmlns:a="http://schemas.openxmlformats.org/drawingml/2006/main">
            <a:ext uri="{FF2B5EF4-FFF2-40B4-BE49-F238E27FC236}">
              <a16:creationId xmlns:a16="http://schemas.microsoft.com/office/drawing/2014/main" id="{99964399-CD3A-4B56-F597-C4CFA6C5D61D}"/>
            </a:ext>
          </a:extLst>
        </cdr:cNvPr>
        <cdr:cNvSpPr txBox="1"/>
      </cdr:nvSpPr>
      <cdr:spPr>
        <a:xfrm xmlns:a="http://schemas.openxmlformats.org/drawingml/2006/main">
          <a:off x="6362117" y="2770371"/>
          <a:ext cx="863064" cy="26515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DO" sz="900" b="1">
              <a:solidFill>
                <a:schemeClr val="bg1"/>
              </a:solidFill>
              <a:latin typeface="Avenir Next LT Pro" panose="020B0504020202020204" pitchFamily="34" charset="0"/>
            </a:rPr>
            <a:t>-2.9%</a:t>
          </a:r>
        </a:p>
      </cdr:txBody>
    </cdr:sp>
  </cdr:relSizeAnchor>
  <cdr:relSizeAnchor xmlns:cdr="http://schemas.openxmlformats.org/drawingml/2006/chartDrawing">
    <cdr:from>
      <cdr:x>0.62788</cdr:x>
      <cdr:y>0.75611</cdr:y>
    </cdr:from>
    <cdr:to>
      <cdr:x>0.70499</cdr:x>
      <cdr:y>0.82422</cdr:y>
    </cdr:to>
    <cdr:sp macro="" textlink="">
      <cdr:nvSpPr>
        <cdr:cNvPr id="4" name="CuadroTexto 1">
          <a:extLst xmlns:a="http://schemas.openxmlformats.org/drawingml/2006/main">
            <a:ext uri="{FF2B5EF4-FFF2-40B4-BE49-F238E27FC236}">
              <a16:creationId xmlns:a16="http://schemas.microsoft.com/office/drawing/2014/main" id="{BBAAE30F-9B55-0475-F38E-B771C87DF164}"/>
            </a:ext>
          </a:extLst>
        </cdr:cNvPr>
        <cdr:cNvSpPr txBox="1"/>
      </cdr:nvSpPr>
      <cdr:spPr>
        <a:xfrm xmlns:a="http://schemas.openxmlformats.org/drawingml/2006/main">
          <a:off x="4736578" y="2398236"/>
          <a:ext cx="581702" cy="21603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DO" sz="900" b="1">
              <a:solidFill>
                <a:schemeClr val="bg1"/>
              </a:solidFill>
              <a:latin typeface="Avenir Next LT Pro" panose="020B0504020202020204" pitchFamily="34" charset="0"/>
            </a:rPr>
            <a:t>-3.0%</a:t>
          </a:r>
        </a:p>
      </cdr:txBody>
    </cdr:sp>
  </cdr:relSizeAnchor>
  <cdr:relSizeAnchor xmlns:cdr="http://schemas.openxmlformats.org/drawingml/2006/chartDrawing">
    <cdr:from>
      <cdr:x>0.08027</cdr:x>
      <cdr:y>0.51254</cdr:y>
    </cdr:from>
    <cdr:to>
      <cdr:x>0.15738</cdr:x>
      <cdr:y>0.58066</cdr:y>
    </cdr:to>
    <cdr:sp macro="" textlink="">
      <cdr:nvSpPr>
        <cdr:cNvPr id="5" name="CuadroTexto 1">
          <a:extLst xmlns:a="http://schemas.openxmlformats.org/drawingml/2006/main">
            <a:ext uri="{FF2B5EF4-FFF2-40B4-BE49-F238E27FC236}">
              <a16:creationId xmlns:a16="http://schemas.microsoft.com/office/drawing/2014/main" id="{BCEE2F28-5962-2158-6B95-388319D99C08}"/>
            </a:ext>
          </a:extLst>
        </cdr:cNvPr>
        <cdr:cNvSpPr txBox="1"/>
      </cdr:nvSpPr>
      <cdr:spPr>
        <a:xfrm xmlns:a="http://schemas.openxmlformats.org/drawingml/2006/main">
          <a:off x="898484" y="1995311"/>
          <a:ext cx="863064" cy="2651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DO" sz="900" b="1">
              <a:latin typeface="Avenir Next LT Pro" panose="020B0504020202020204" pitchFamily="34" charset="0"/>
            </a:rPr>
            <a:t>-0.9%</a:t>
          </a:r>
        </a:p>
      </cdr:txBody>
    </cdr:sp>
  </cdr:relSizeAnchor>
  <cdr:relSizeAnchor xmlns:cdr="http://schemas.openxmlformats.org/drawingml/2006/chartDrawing">
    <cdr:from>
      <cdr:x>0.14771</cdr:x>
      <cdr:y>0.49481</cdr:y>
    </cdr:from>
    <cdr:to>
      <cdr:x>0.22482</cdr:x>
      <cdr:y>0.56292</cdr:y>
    </cdr:to>
    <cdr:sp macro="" textlink="">
      <cdr:nvSpPr>
        <cdr:cNvPr id="6" name="CuadroTexto 1">
          <a:extLst xmlns:a="http://schemas.openxmlformats.org/drawingml/2006/main">
            <a:ext uri="{FF2B5EF4-FFF2-40B4-BE49-F238E27FC236}">
              <a16:creationId xmlns:a16="http://schemas.microsoft.com/office/drawing/2014/main" id="{BCEE2F28-5962-2158-6B95-388319D99C08}"/>
            </a:ext>
          </a:extLst>
        </cdr:cNvPr>
        <cdr:cNvSpPr txBox="1"/>
      </cdr:nvSpPr>
      <cdr:spPr>
        <a:xfrm xmlns:a="http://schemas.openxmlformats.org/drawingml/2006/main">
          <a:off x="1653314" y="1926297"/>
          <a:ext cx="863064" cy="26515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DO" sz="900" b="1">
              <a:latin typeface="Avenir Next LT Pro" panose="020B0504020202020204" pitchFamily="34" charset="0"/>
            </a:rPr>
            <a:t>-0.7%</a:t>
          </a:r>
        </a:p>
      </cdr:txBody>
    </cdr:sp>
  </cdr:relSizeAnchor>
  <cdr:relSizeAnchor xmlns:cdr="http://schemas.openxmlformats.org/drawingml/2006/chartDrawing">
    <cdr:from>
      <cdr:x>0.31686</cdr:x>
      <cdr:y>0.66861</cdr:y>
    </cdr:from>
    <cdr:to>
      <cdr:x>0.39397</cdr:x>
      <cdr:y>0.73672</cdr:y>
    </cdr:to>
    <cdr:sp macro="" textlink="">
      <cdr:nvSpPr>
        <cdr:cNvPr id="7" name="CuadroTexto 1">
          <a:extLst xmlns:a="http://schemas.openxmlformats.org/drawingml/2006/main">
            <a:ext uri="{FF2B5EF4-FFF2-40B4-BE49-F238E27FC236}">
              <a16:creationId xmlns:a16="http://schemas.microsoft.com/office/drawing/2014/main" id="{97BE7FA0-91AE-EEDA-0939-FFF82E6CD0C6}"/>
            </a:ext>
          </a:extLst>
        </cdr:cNvPr>
        <cdr:cNvSpPr txBox="1"/>
      </cdr:nvSpPr>
      <cdr:spPr>
        <a:xfrm xmlns:a="http://schemas.openxmlformats.org/drawingml/2006/main">
          <a:off x="3546523" y="2602919"/>
          <a:ext cx="863064" cy="26515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DO" sz="900" b="1">
              <a:latin typeface="Avenir Next LT Pro" panose="020B0504020202020204" pitchFamily="34" charset="0"/>
            </a:rPr>
            <a:t>-2.0%</a:t>
          </a:r>
        </a:p>
      </cdr:txBody>
    </cdr:sp>
  </cdr:relSizeAnchor>
  <cdr:relSizeAnchor xmlns:cdr="http://schemas.openxmlformats.org/drawingml/2006/chartDrawing">
    <cdr:from>
      <cdr:x>0.39241</cdr:x>
      <cdr:y>0.74669</cdr:y>
    </cdr:from>
    <cdr:to>
      <cdr:x>0.46952</cdr:x>
      <cdr:y>0.8148</cdr:y>
    </cdr:to>
    <cdr:sp macro="" textlink="">
      <cdr:nvSpPr>
        <cdr:cNvPr id="8" name="CuadroTexto 1">
          <a:extLst xmlns:a="http://schemas.openxmlformats.org/drawingml/2006/main">
            <a:ext uri="{FF2B5EF4-FFF2-40B4-BE49-F238E27FC236}">
              <a16:creationId xmlns:a16="http://schemas.microsoft.com/office/drawing/2014/main" id="{A3B07C70-4CB1-2C6E-D871-546C9DC5F3FD}"/>
            </a:ext>
          </a:extLst>
        </cdr:cNvPr>
        <cdr:cNvSpPr txBox="1"/>
      </cdr:nvSpPr>
      <cdr:spPr>
        <a:xfrm xmlns:a="http://schemas.openxmlformats.org/drawingml/2006/main">
          <a:off x="4392150" y="2906857"/>
          <a:ext cx="863064" cy="26515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DO" sz="900" b="1">
              <a:latin typeface="Avenir Next LT Pro" panose="020B0504020202020204" pitchFamily="34" charset="0"/>
            </a:rPr>
            <a:t>-2.3%</a:t>
          </a:r>
        </a:p>
      </cdr:txBody>
    </cdr:sp>
  </cdr:relSizeAnchor>
  <cdr:relSizeAnchor xmlns:cdr="http://schemas.openxmlformats.org/drawingml/2006/chartDrawing">
    <cdr:from>
      <cdr:x>0.87915</cdr:x>
      <cdr:y>0.3559</cdr:y>
    </cdr:from>
    <cdr:to>
      <cdr:x>0.95626</cdr:x>
      <cdr:y>0.42401</cdr:y>
    </cdr:to>
    <cdr:sp macro="" textlink="">
      <cdr:nvSpPr>
        <cdr:cNvPr id="10" name="CuadroTexto 1">
          <a:extLst xmlns:a="http://schemas.openxmlformats.org/drawingml/2006/main">
            <a:ext uri="{FF2B5EF4-FFF2-40B4-BE49-F238E27FC236}">
              <a16:creationId xmlns:a16="http://schemas.microsoft.com/office/drawing/2014/main" id="{E8024621-EAC0-6211-EA9A-A125045CEEC6}"/>
            </a:ext>
          </a:extLst>
        </cdr:cNvPr>
        <cdr:cNvSpPr txBox="1"/>
      </cdr:nvSpPr>
      <cdr:spPr>
        <a:xfrm xmlns:a="http://schemas.openxmlformats.org/drawingml/2006/main">
          <a:off x="9840041" y="1385532"/>
          <a:ext cx="863064" cy="26515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DO" sz="900" b="1">
              <a:latin typeface="Avenir Next LT Pro" panose="020B0504020202020204" pitchFamily="34" charset="0"/>
            </a:rPr>
            <a:t>-0.04%</a:t>
          </a:r>
        </a:p>
      </cdr:txBody>
    </cdr:sp>
  </cdr:relSizeAnchor>
  <cdr:relSizeAnchor xmlns:cdr="http://schemas.openxmlformats.org/drawingml/2006/chartDrawing">
    <cdr:from>
      <cdr:x>0.80698</cdr:x>
      <cdr:y>0.12794</cdr:y>
    </cdr:from>
    <cdr:to>
      <cdr:x>0.88409</cdr:x>
      <cdr:y>0.19605</cdr:y>
    </cdr:to>
    <cdr:sp macro="" textlink="">
      <cdr:nvSpPr>
        <cdr:cNvPr id="2" name="CuadroTexto 1"/>
        <cdr:cNvSpPr txBox="1"/>
      </cdr:nvSpPr>
      <cdr:spPr>
        <a:xfrm xmlns:a="http://schemas.openxmlformats.org/drawingml/2006/main">
          <a:off x="9032231" y="498078"/>
          <a:ext cx="863064" cy="26515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DO" sz="900" b="1">
              <a:latin typeface="Avenir Next LT Pro" panose="020B0504020202020204" pitchFamily="34" charset="0"/>
            </a:rPr>
            <a:t>0.4%</a:t>
          </a:r>
        </a:p>
      </cdr:txBody>
    </cdr:sp>
  </cdr:relSizeAnchor>
</c:userShapes>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447675</xdr:colOff>
      <xdr:row>3</xdr:row>
      <xdr:rowOff>171450</xdr:rowOff>
    </xdr:to>
    <xdr:pic>
      <xdr:nvPicPr>
        <xdr:cNvPr id="2" name="Imagen 1">
          <a:extLst>
            <a:ext uri="{FF2B5EF4-FFF2-40B4-BE49-F238E27FC236}">
              <a16:creationId xmlns:a16="http://schemas.microsoft.com/office/drawing/2014/main" id="{03D2EC8E-7067-4B9E-8AF9-BFB0F13EA3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47675" cy="887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990600</xdr:colOff>
      <xdr:row>0</xdr:row>
      <xdr:rowOff>0</xdr:rowOff>
    </xdr:from>
    <xdr:to>
      <xdr:col>8</xdr:col>
      <xdr:colOff>466725</xdr:colOff>
      <xdr:row>3</xdr:row>
      <xdr:rowOff>0</xdr:rowOff>
    </xdr:to>
    <xdr:pic>
      <xdr:nvPicPr>
        <xdr:cNvPr id="3" name="Imagen 2">
          <a:extLst>
            <a:ext uri="{FF2B5EF4-FFF2-40B4-BE49-F238E27FC236}">
              <a16:creationId xmlns:a16="http://schemas.microsoft.com/office/drawing/2014/main" id="{EA7A99C6-E85D-4160-B513-BB6FA00326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65080" y="0"/>
          <a:ext cx="1838325" cy="716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495300</xdr:colOff>
      <xdr:row>0</xdr:row>
      <xdr:rowOff>0</xdr:rowOff>
    </xdr:from>
    <xdr:to>
      <xdr:col>1</xdr:col>
      <xdr:colOff>1266825</xdr:colOff>
      <xdr:row>2</xdr:row>
      <xdr:rowOff>190500</xdr:rowOff>
    </xdr:to>
    <xdr:pic>
      <xdr:nvPicPr>
        <xdr:cNvPr id="4" name="Imagen 3">
          <a:extLst>
            <a:ext uri="{FF2B5EF4-FFF2-40B4-BE49-F238E27FC236}">
              <a16:creationId xmlns:a16="http://schemas.microsoft.com/office/drawing/2014/main" id="{3B51549B-22A3-40C3-8FFF-4ED16CFB554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0"/>
          <a:ext cx="1556385" cy="708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409574</xdr:colOff>
      <xdr:row>0</xdr:row>
      <xdr:rowOff>0</xdr:rowOff>
    </xdr:from>
    <xdr:to>
      <xdr:col>2</xdr:col>
      <xdr:colOff>310341</xdr:colOff>
      <xdr:row>3</xdr:row>
      <xdr:rowOff>183260</xdr:rowOff>
    </xdr:to>
    <xdr:pic>
      <xdr:nvPicPr>
        <xdr:cNvPr id="2" name="Imagen 1">
          <a:extLst>
            <a:ext uri="{FF2B5EF4-FFF2-40B4-BE49-F238E27FC236}">
              <a16:creationId xmlns:a16="http://schemas.microsoft.com/office/drawing/2014/main" id="{0473762D-BED7-4706-BD6F-F34A36CF23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4" y="0"/>
          <a:ext cx="1485727" cy="731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389530</xdr:colOff>
      <xdr:row>4</xdr:row>
      <xdr:rowOff>42986</xdr:rowOff>
    </xdr:to>
    <xdr:pic>
      <xdr:nvPicPr>
        <xdr:cNvPr id="3" name="Imagen 2">
          <a:extLst>
            <a:ext uri="{FF2B5EF4-FFF2-40B4-BE49-F238E27FC236}">
              <a16:creationId xmlns:a16="http://schemas.microsoft.com/office/drawing/2014/main" id="{1207B88A-EDF0-4FC5-B86E-11E3B2B82D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389530" cy="8888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486984</xdr:colOff>
      <xdr:row>0</xdr:row>
      <xdr:rowOff>47624</xdr:rowOff>
    </xdr:from>
    <xdr:to>
      <xdr:col>12</xdr:col>
      <xdr:colOff>489287</xdr:colOff>
      <xdr:row>3</xdr:row>
      <xdr:rowOff>238607</xdr:rowOff>
    </xdr:to>
    <xdr:pic>
      <xdr:nvPicPr>
        <xdr:cNvPr id="4" name="Imagen 3">
          <a:extLst>
            <a:ext uri="{FF2B5EF4-FFF2-40B4-BE49-F238E27FC236}">
              <a16:creationId xmlns:a16="http://schemas.microsoft.com/office/drawing/2014/main" id="{7D71B3DE-2B33-4533-A6FF-B556D1F3751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411784" y="47624"/>
          <a:ext cx="1587263" cy="7396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109537</xdr:colOff>
      <xdr:row>10</xdr:row>
      <xdr:rowOff>28575</xdr:rowOff>
    </xdr:from>
    <xdr:to>
      <xdr:col>9</xdr:col>
      <xdr:colOff>109537</xdr:colOff>
      <xdr:row>25</xdr:row>
      <xdr:rowOff>176212</xdr:rowOff>
    </xdr:to>
    <xdr:graphicFrame macro="">
      <xdr:nvGraphicFramePr>
        <xdr:cNvPr id="10" name="Gráfico 9">
          <a:extLst>
            <a:ext uri="{FF2B5EF4-FFF2-40B4-BE49-F238E27FC236}">
              <a16:creationId xmlns:a16="http://schemas.microsoft.com/office/drawing/2014/main" id="{98F8D9D8-0D8B-8C6E-2575-A3C11174B31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518160</xdr:colOff>
      <xdr:row>15</xdr:row>
      <xdr:rowOff>154305</xdr:rowOff>
    </xdr:from>
    <xdr:to>
      <xdr:col>6</xdr:col>
      <xdr:colOff>548341</xdr:colOff>
      <xdr:row>17</xdr:row>
      <xdr:rowOff>95063</xdr:rowOff>
    </xdr:to>
    <xdr:sp macro="" textlink="">
      <xdr:nvSpPr>
        <xdr:cNvPr id="6" name="Text Box 5">
          <a:extLst>
            <a:ext uri="{FF2B5EF4-FFF2-40B4-BE49-F238E27FC236}">
              <a16:creationId xmlns:a16="http://schemas.microsoft.com/office/drawing/2014/main" id="{71B8C57C-9630-49FE-9BF8-B71236E09DE1}"/>
            </a:ext>
          </a:extLst>
        </xdr:cNvPr>
        <xdr:cNvSpPr txBox="1">
          <a:spLocks noChangeArrowheads="1"/>
        </xdr:cNvSpPr>
      </xdr:nvSpPr>
      <xdr:spPr bwMode="auto">
        <a:xfrm>
          <a:off x="4328160" y="3173730"/>
          <a:ext cx="792181" cy="321758"/>
        </a:xfrm>
        <a:prstGeom prst="rect">
          <a:avLst/>
        </a:prstGeom>
        <a:noFill/>
        <a:ln>
          <a:noFill/>
        </a:ln>
      </xdr:spPr>
      <xdr:txBody>
        <a:bodyPr rot="0" vert="horz" wrap="square" lIns="91440" tIns="45720" rIns="91440" bIns="45720" anchor="t" anchorCtr="0" upright="1">
          <a:noAutofit/>
        </a:bodyPr>
        <a:lstStyle/>
        <a:p>
          <a:pPr>
            <a:lnSpc>
              <a:spcPct val="107000"/>
            </a:lnSpc>
            <a:spcAft>
              <a:spcPts val="800"/>
            </a:spcAft>
          </a:pPr>
          <a:r>
            <a:rPr lang="es-DO" sz="1100" b="1">
              <a:effectLst/>
              <a:latin typeface="Avenir Next LT Pro" panose="020B0504020202020204" pitchFamily="34" charset="0"/>
              <a:ea typeface="Times New Roman" panose="02020603050405020304" pitchFamily="18" charset="0"/>
              <a:cs typeface="Times New Roman" panose="02020603050405020304" pitchFamily="18" charset="0"/>
            </a:rPr>
            <a:t>13.89%</a:t>
          </a:r>
          <a:endParaRPr lang="es-DO" sz="1100">
            <a:effectLst/>
            <a:latin typeface="Avenir Next LT Pro" panose="020B0504020202020204" pitchFamily="34" charset="0"/>
            <a:ea typeface="Times New Roman" panose="02020603050405020304" pitchFamily="18" charset="0"/>
            <a:cs typeface="Times New Roman" panose="02020603050405020304" pitchFamily="18" charset="0"/>
          </a:endParaRPr>
        </a:p>
      </xdr:txBody>
    </xdr:sp>
    <xdr:clientData/>
  </xdr:twoCellAnchor>
  <xdr:twoCellAnchor>
    <xdr:from>
      <xdr:col>7</xdr:col>
      <xdr:colOff>438150</xdr:colOff>
      <xdr:row>13</xdr:row>
      <xdr:rowOff>152400</xdr:rowOff>
    </xdr:from>
    <xdr:to>
      <xdr:col>8</xdr:col>
      <xdr:colOff>507141</xdr:colOff>
      <xdr:row>15</xdr:row>
      <xdr:rowOff>93159</xdr:rowOff>
    </xdr:to>
    <xdr:sp macro="" textlink="">
      <xdr:nvSpPr>
        <xdr:cNvPr id="7" name="Text Box 6">
          <a:extLst>
            <a:ext uri="{FF2B5EF4-FFF2-40B4-BE49-F238E27FC236}">
              <a16:creationId xmlns:a16="http://schemas.microsoft.com/office/drawing/2014/main" id="{0069FE56-89AD-43D8-B68D-872F02453B19}"/>
            </a:ext>
          </a:extLst>
        </xdr:cNvPr>
        <xdr:cNvSpPr txBox="1">
          <a:spLocks noChangeArrowheads="1"/>
        </xdr:cNvSpPr>
      </xdr:nvSpPr>
      <xdr:spPr bwMode="auto">
        <a:xfrm>
          <a:off x="5772150" y="2790825"/>
          <a:ext cx="830991" cy="321759"/>
        </a:xfrm>
        <a:prstGeom prst="rect">
          <a:avLst/>
        </a:prstGeom>
        <a:noFill/>
        <a:ln>
          <a:noFill/>
        </a:ln>
      </xdr:spPr>
      <xdr:txBody>
        <a:bodyPr rot="0" vert="horz" wrap="square" lIns="91440" tIns="45720" rIns="91440" bIns="45720" anchor="t" anchorCtr="0" upright="1">
          <a:noAutofit/>
        </a:bodyPr>
        <a:lstStyle/>
        <a:p>
          <a:pPr>
            <a:lnSpc>
              <a:spcPct val="107000"/>
            </a:lnSpc>
            <a:spcAft>
              <a:spcPts val="800"/>
            </a:spcAft>
          </a:pPr>
          <a:r>
            <a:rPr lang="es-DO" sz="1100" b="1">
              <a:effectLst/>
              <a:latin typeface="Avenir Next LT Pro" panose="020B0504020202020204" pitchFamily="34" charset="0"/>
              <a:ea typeface="Times New Roman" panose="02020603050405020304" pitchFamily="18" charset="0"/>
              <a:cs typeface="Times New Roman" panose="02020603050405020304" pitchFamily="18" charset="0"/>
            </a:rPr>
            <a:t>13.96%</a:t>
          </a:r>
          <a:endParaRPr lang="es-DO" sz="1100">
            <a:effectLst/>
            <a:latin typeface="Avenir Next LT Pro" panose="020B0504020202020204" pitchFamily="34" charset="0"/>
            <a:ea typeface="Times New Roman" panose="02020603050405020304" pitchFamily="18" charset="0"/>
            <a:cs typeface="Times New Roman" panose="02020603050405020304" pitchFamily="18" charset="0"/>
          </a:endParaRPr>
        </a:p>
      </xdr:txBody>
    </xdr:sp>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409574</xdr:colOff>
      <xdr:row>0</xdr:row>
      <xdr:rowOff>0</xdr:rowOff>
    </xdr:from>
    <xdr:to>
      <xdr:col>1</xdr:col>
      <xdr:colOff>417021</xdr:colOff>
      <xdr:row>3</xdr:row>
      <xdr:rowOff>68960</xdr:rowOff>
    </xdr:to>
    <xdr:pic>
      <xdr:nvPicPr>
        <xdr:cNvPr id="3" name="Imagen 2">
          <a:extLst>
            <a:ext uri="{FF2B5EF4-FFF2-40B4-BE49-F238E27FC236}">
              <a16:creationId xmlns:a16="http://schemas.microsoft.com/office/drawing/2014/main" id="{61D45036-1839-4E58-9C0F-DFB8D437F4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4" y="0"/>
          <a:ext cx="1485727" cy="731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389530</xdr:colOff>
      <xdr:row>3</xdr:row>
      <xdr:rowOff>225866</xdr:rowOff>
    </xdr:to>
    <xdr:pic>
      <xdr:nvPicPr>
        <xdr:cNvPr id="4" name="Imagen 3">
          <a:extLst>
            <a:ext uri="{FF2B5EF4-FFF2-40B4-BE49-F238E27FC236}">
              <a16:creationId xmlns:a16="http://schemas.microsoft.com/office/drawing/2014/main" id="{DF413453-2A97-433C-BC00-245079CD31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389530" cy="8888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486984</xdr:colOff>
      <xdr:row>0</xdr:row>
      <xdr:rowOff>32384</xdr:rowOff>
    </xdr:from>
    <xdr:to>
      <xdr:col>12</xdr:col>
      <xdr:colOff>489287</xdr:colOff>
      <xdr:row>3</xdr:row>
      <xdr:rowOff>109067</xdr:rowOff>
    </xdr:to>
    <xdr:pic>
      <xdr:nvPicPr>
        <xdr:cNvPr id="5" name="Imagen 4">
          <a:extLst>
            <a:ext uri="{FF2B5EF4-FFF2-40B4-BE49-F238E27FC236}">
              <a16:creationId xmlns:a16="http://schemas.microsoft.com/office/drawing/2014/main" id="{C20BDECF-2136-4218-A6F6-8AE511194F5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411784" y="32384"/>
          <a:ext cx="1587263" cy="7396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259080</xdr:colOff>
      <xdr:row>9</xdr:row>
      <xdr:rowOff>114300</xdr:rowOff>
    </xdr:from>
    <xdr:to>
      <xdr:col>9</xdr:col>
      <xdr:colOff>113244</xdr:colOff>
      <xdr:row>26</xdr:row>
      <xdr:rowOff>96280</xdr:rowOff>
    </xdr:to>
    <xdr:pic>
      <xdr:nvPicPr>
        <xdr:cNvPr id="7" name="Imagen 6">
          <a:extLst>
            <a:ext uri="{FF2B5EF4-FFF2-40B4-BE49-F238E27FC236}">
              <a16:creationId xmlns:a16="http://schemas.microsoft.com/office/drawing/2014/main" id="{7613676C-C11E-DF66-F13A-BF3F0F259C3D}"/>
            </a:ext>
          </a:extLst>
        </xdr:cNvPr>
        <xdr:cNvPicPr>
          <a:picLocks noChangeAspect="1"/>
        </xdr:cNvPicPr>
      </xdr:nvPicPr>
      <xdr:blipFill>
        <a:blip xmlns:r="http://schemas.openxmlformats.org/officeDocument/2006/relationships" r:embed="rId4"/>
        <a:stretch>
          <a:fillRect/>
        </a:stretch>
      </xdr:blipFill>
      <xdr:spPr>
        <a:xfrm>
          <a:off x="2529840" y="1965960"/>
          <a:ext cx="5401524" cy="3090940"/>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409574</xdr:colOff>
      <xdr:row>0</xdr:row>
      <xdr:rowOff>0</xdr:rowOff>
    </xdr:from>
    <xdr:to>
      <xdr:col>1</xdr:col>
      <xdr:colOff>1106407</xdr:colOff>
      <xdr:row>3</xdr:row>
      <xdr:rowOff>23688</xdr:rowOff>
    </xdr:to>
    <xdr:pic>
      <xdr:nvPicPr>
        <xdr:cNvPr id="2" name="Imagen 1">
          <a:extLst>
            <a:ext uri="{FF2B5EF4-FFF2-40B4-BE49-F238E27FC236}">
              <a16:creationId xmlns:a16="http://schemas.microsoft.com/office/drawing/2014/main" id="{91D2CDD3-B703-4CD9-972B-7B8E8B056E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4" y="0"/>
          <a:ext cx="1481693" cy="7323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389530</xdr:colOff>
      <xdr:row>3</xdr:row>
      <xdr:rowOff>180594</xdr:rowOff>
    </xdr:to>
    <xdr:pic>
      <xdr:nvPicPr>
        <xdr:cNvPr id="3" name="Imagen 2">
          <a:extLst>
            <a:ext uri="{FF2B5EF4-FFF2-40B4-BE49-F238E27FC236}">
              <a16:creationId xmlns:a16="http://schemas.microsoft.com/office/drawing/2014/main" id="{5AD4FBE2-6F86-4AC2-9699-C0BB0937FB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389530" cy="8892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782819</xdr:colOff>
      <xdr:row>0</xdr:row>
      <xdr:rowOff>38658</xdr:rowOff>
    </xdr:from>
    <xdr:to>
      <xdr:col>8</xdr:col>
      <xdr:colOff>39259</xdr:colOff>
      <xdr:row>3</xdr:row>
      <xdr:rowOff>70069</xdr:rowOff>
    </xdr:to>
    <xdr:pic>
      <xdr:nvPicPr>
        <xdr:cNvPr id="4" name="Imagen 3">
          <a:extLst>
            <a:ext uri="{FF2B5EF4-FFF2-40B4-BE49-F238E27FC236}">
              <a16:creationId xmlns:a16="http://schemas.microsoft.com/office/drawing/2014/main" id="{A8215159-4CA9-4B4A-A6D6-45A4D7E6A1B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629639" y="38658"/>
          <a:ext cx="1588160" cy="7400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71718</xdr:colOff>
      <xdr:row>9</xdr:row>
      <xdr:rowOff>0</xdr:rowOff>
    </xdr:from>
    <xdr:to>
      <xdr:col>7</xdr:col>
      <xdr:colOff>79338</xdr:colOff>
      <xdr:row>17</xdr:row>
      <xdr:rowOff>152400</xdr:rowOff>
    </xdr:to>
    <xdr:pic>
      <xdr:nvPicPr>
        <xdr:cNvPr id="5" name="Imagen 4">
          <a:extLst>
            <a:ext uri="{FF2B5EF4-FFF2-40B4-BE49-F238E27FC236}">
              <a16:creationId xmlns:a16="http://schemas.microsoft.com/office/drawing/2014/main" id="{F624DFC1-EA65-BCB5-B2CF-E80B6E311BE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60612" y="1801906"/>
          <a:ext cx="8999220" cy="15867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9.xml><?xml version="1.0" encoding="utf-8"?>
<xdr:wsDr xmlns:xdr="http://schemas.openxmlformats.org/drawingml/2006/spreadsheetDrawing" xmlns:a="http://schemas.openxmlformats.org/drawingml/2006/main">
  <xdr:twoCellAnchor>
    <xdr:from>
      <xdr:col>0</xdr:col>
      <xdr:colOff>0</xdr:colOff>
      <xdr:row>54</xdr:row>
      <xdr:rowOff>61911</xdr:rowOff>
    </xdr:from>
    <xdr:to>
      <xdr:col>2</xdr:col>
      <xdr:colOff>19049</xdr:colOff>
      <xdr:row>79</xdr:row>
      <xdr:rowOff>38100</xdr:rowOff>
    </xdr:to>
    <xdr:graphicFrame macro="">
      <xdr:nvGraphicFramePr>
        <xdr:cNvPr id="2" name="Gráfico 1">
          <a:extLst>
            <a:ext uri="{FF2B5EF4-FFF2-40B4-BE49-F238E27FC236}">
              <a16:creationId xmlns:a16="http://schemas.microsoft.com/office/drawing/2014/main" id="{4E470C10-145A-4B6F-ABFF-FC6270A652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409574</xdr:colOff>
      <xdr:row>0</xdr:row>
      <xdr:rowOff>0</xdr:rowOff>
    </xdr:from>
    <xdr:to>
      <xdr:col>1</xdr:col>
      <xdr:colOff>996141</xdr:colOff>
      <xdr:row>3</xdr:row>
      <xdr:rowOff>23240</xdr:rowOff>
    </xdr:to>
    <xdr:pic>
      <xdr:nvPicPr>
        <xdr:cNvPr id="3" name="Imagen 2">
          <a:extLst>
            <a:ext uri="{FF2B5EF4-FFF2-40B4-BE49-F238E27FC236}">
              <a16:creationId xmlns:a16="http://schemas.microsoft.com/office/drawing/2014/main" id="{BDDFE178-0BA8-4836-B159-A944A2B82C6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4" y="0"/>
          <a:ext cx="1485727" cy="731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389530</xdr:colOff>
      <xdr:row>3</xdr:row>
      <xdr:rowOff>180146</xdr:rowOff>
    </xdr:to>
    <xdr:pic>
      <xdr:nvPicPr>
        <xdr:cNvPr id="4" name="Imagen 3">
          <a:extLst>
            <a:ext uri="{FF2B5EF4-FFF2-40B4-BE49-F238E27FC236}">
              <a16:creationId xmlns:a16="http://schemas.microsoft.com/office/drawing/2014/main" id="{E9B3631A-5694-4C3C-8C69-2991EA86CA3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389530" cy="8888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589612</xdr:colOff>
      <xdr:row>0</xdr:row>
      <xdr:rowOff>20283</xdr:rowOff>
    </xdr:from>
    <xdr:to>
      <xdr:col>9</xdr:col>
      <xdr:colOff>1011498</xdr:colOff>
      <xdr:row>2</xdr:row>
      <xdr:rowOff>212608</xdr:rowOff>
    </xdr:to>
    <xdr:pic>
      <xdr:nvPicPr>
        <xdr:cNvPr id="5" name="Imagen 4">
          <a:extLst>
            <a:ext uri="{FF2B5EF4-FFF2-40B4-BE49-F238E27FC236}">
              <a16:creationId xmlns:a16="http://schemas.microsoft.com/office/drawing/2014/main" id="{37CFAB9F-34DD-41EF-86CC-FD1CBFC3FEA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036632" y="20283"/>
          <a:ext cx="1442966" cy="6723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21167</xdr:colOff>
      <xdr:row>0</xdr:row>
      <xdr:rowOff>0</xdr:rowOff>
    </xdr:from>
    <xdr:to>
      <xdr:col>0</xdr:col>
      <xdr:colOff>473422</xdr:colOff>
      <xdr:row>5</xdr:row>
      <xdr:rowOff>136</xdr:rowOff>
    </xdr:to>
    <xdr:pic>
      <xdr:nvPicPr>
        <xdr:cNvPr id="2" name="Imagen 1">
          <a:extLst>
            <a:ext uri="{FF2B5EF4-FFF2-40B4-BE49-F238E27FC236}">
              <a16:creationId xmlns:a16="http://schemas.microsoft.com/office/drawing/2014/main" id="{7E86A590-9148-49FB-BFE1-7F0167FBC7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67" y="0"/>
          <a:ext cx="452255" cy="10593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172558</xdr:colOff>
      <xdr:row>0</xdr:row>
      <xdr:rowOff>0</xdr:rowOff>
    </xdr:from>
    <xdr:to>
      <xdr:col>4</xdr:col>
      <xdr:colOff>130127</xdr:colOff>
      <xdr:row>5</xdr:row>
      <xdr:rowOff>21168</xdr:rowOff>
    </xdr:to>
    <xdr:pic>
      <xdr:nvPicPr>
        <xdr:cNvPr id="3" name="Imagen 2">
          <a:extLst>
            <a:ext uri="{FF2B5EF4-FFF2-40B4-BE49-F238E27FC236}">
              <a16:creationId xmlns:a16="http://schemas.microsoft.com/office/drawing/2014/main" id="{CC7E2D4E-2FAE-436E-BA3F-C94E44723A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91758" y="0"/>
          <a:ext cx="1786369" cy="10803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95250</xdr:colOff>
      <xdr:row>0</xdr:row>
      <xdr:rowOff>84666</xdr:rowOff>
    </xdr:from>
    <xdr:to>
      <xdr:col>18</xdr:col>
      <xdr:colOff>43525</xdr:colOff>
      <xdr:row>4</xdr:row>
      <xdr:rowOff>70347</xdr:rowOff>
    </xdr:to>
    <xdr:pic>
      <xdr:nvPicPr>
        <xdr:cNvPr id="4" name="Imagen 3">
          <a:extLst>
            <a:ext uri="{FF2B5EF4-FFF2-40B4-BE49-F238E27FC236}">
              <a16:creationId xmlns:a16="http://schemas.microsoft.com/office/drawing/2014/main" id="{A593B4B3-B2B2-47B7-BD24-8070155EA1C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332970" y="84666"/>
          <a:ext cx="1822795" cy="8772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486832</xdr:colOff>
      <xdr:row>10</xdr:row>
      <xdr:rowOff>99481</xdr:rowOff>
    </xdr:from>
    <xdr:to>
      <xdr:col>12</xdr:col>
      <xdr:colOff>0</xdr:colOff>
      <xdr:row>35</xdr:row>
      <xdr:rowOff>21167</xdr:rowOff>
    </xdr:to>
    <xdr:graphicFrame macro="">
      <xdr:nvGraphicFramePr>
        <xdr:cNvPr id="5" name="Gráfico 4">
          <a:extLst>
            <a:ext uri="{FF2B5EF4-FFF2-40B4-BE49-F238E27FC236}">
              <a16:creationId xmlns:a16="http://schemas.microsoft.com/office/drawing/2014/main" id="{2F75289C-1051-4637-91D7-D4CF76B7E5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52</xdr:row>
      <xdr:rowOff>61911</xdr:rowOff>
    </xdr:from>
    <xdr:to>
      <xdr:col>3</xdr:col>
      <xdr:colOff>0</xdr:colOff>
      <xdr:row>77</xdr:row>
      <xdr:rowOff>38100</xdr:rowOff>
    </xdr:to>
    <xdr:graphicFrame macro="">
      <xdr:nvGraphicFramePr>
        <xdr:cNvPr id="2" name="Gráfico 1">
          <a:extLst>
            <a:ext uri="{FF2B5EF4-FFF2-40B4-BE49-F238E27FC236}">
              <a16:creationId xmlns:a16="http://schemas.microsoft.com/office/drawing/2014/main" id="{E3325AA2-E6EC-4FF9-82C2-2C19B5A7CC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409574</xdr:colOff>
      <xdr:row>0</xdr:row>
      <xdr:rowOff>0</xdr:rowOff>
    </xdr:from>
    <xdr:to>
      <xdr:col>1</xdr:col>
      <xdr:colOff>996141</xdr:colOff>
      <xdr:row>3</xdr:row>
      <xdr:rowOff>23240</xdr:rowOff>
    </xdr:to>
    <xdr:pic>
      <xdr:nvPicPr>
        <xdr:cNvPr id="3" name="Imagen 2">
          <a:extLst>
            <a:ext uri="{FF2B5EF4-FFF2-40B4-BE49-F238E27FC236}">
              <a16:creationId xmlns:a16="http://schemas.microsoft.com/office/drawing/2014/main" id="{0E76A70B-EF09-454E-B1FE-1F5C0B46EC2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4" y="0"/>
          <a:ext cx="1485727" cy="731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389530</xdr:colOff>
      <xdr:row>3</xdr:row>
      <xdr:rowOff>180146</xdr:rowOff>
    </xdr:to>
    <xdr:pic>
      <xdr:nvPicPr>
        <xdr:cNvPr id="4" name="Imagen 3">
          <a:extLst>
            <a:ext uri="{FF2B5EF4-FFF2-40B4-BE49-F238E27FC236}">
              <a16:creationId xmlns:a16="http://schemas.microsoft.com/office/drawing/2014/main" id="{01A87B0B-64F7-48C0-9468-623A5343FEA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389530" cy="8888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959424</xdr:colOff>
      <xdr:row>0</xdr:row>
      <xdr:rowOff>24764</xdr:rowOff>
    </xdr:from>
    <xdr:to>
      <xdr:col>10</xdr:col>
      <xdr:colOff>519767</xdr:colOff>
      <xdr:row>3</xdr:row>
      <xdr:rowOff>55727</xdr:rowOff>
    </xdr:to>
    <xdr:pic>
      <xdr:nvPicPr>
        <xdr:cNvPr id="5" name="Imagen 4">
          <a:extLst>
            <a:ext uri="{FF2B5EF4-FFF2-40B4-BE49-F238E27FC236}">
              <a16:creationId xmlns:a16="http://schemas.microsoft.com/office/drawing/2014/main" id="{84805206-55C4-460D-825B-67D14E42D73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322624" y="24764"/>
          <a:ext cx="1587263" cy="7396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1.xml><?xml version="1.0" encoding="utf-8"?>
<xdr:wsDr xmlns:xdr="http://schemas.openxmlformats.org/drawingml/2006/spreadsheetDrawing" xmlns:a="http://schemas.openxmlformats.org/drawingml/2006/main">
  <xdr:twoCellAnchor>
    <xdr:from>
      <xdr:col>5</xdr:col>
      <xdr:colOff>461962</xdr:colOff>
      <xdr:row>32</xdr:row>
      <xdr:rowOff>61911</xdr:rowOff>
    </xdr:from>
    <xdr:to>
      <xdr:col>9</xdr:col>
      <xdr:colOff>0</xdr:colOff>
      <xdr:row>57</xdr:row>
      <xdr:rowOff>38100</xdr:rowOff>
    </xdr:to>
    <xdr:graphicFrame macro="">
      <xdr:nvGraphicFramePr>
        <xdr:cNvPr id="3" name="Gráfico 2">
          <a:extLst>
            <a:ext uri="{FF2B5EF4-FFF2-40B4-BE49-F238E27FC236}">
              <a16:creationId xmlns:a16="http://schemas.microsoft.com/office/drawing/2014/main" id="{4EA6D66F-9A5E-444C-92E0-2C9DA6D15D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2588894</xdr:colOff>
      <xdr:row>0</xdr:row>
      <xdr:rowOff>0</xdr:rowOff>
    </xdr:from>
    <xdr:to>
      <xdr:col>1</xdr:col>
      <xdr:colOff>386541</xdr:colOff>
      <xdr:row>3</xdr:row>
      <xdr:rowOff>23240</xdr:rowOff>
    </xdr:to>
    <xdr:pic>
      <xdr:nvPicPr>
        <xdr:cNvPr id="4" name="Imagen 3">
          <a:extLst>
            <a:ext uri="{FF2B5EF4-FFF2-40B4-BE49-F238E27FC236}">
              <a16:creationId xmlns:a16="http://schemas.microsoft.com/office/drawing/2014/main" id="{8204FF0F-BA5C-4E84-9F42-EF97887D82D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88894" y="0"/>
          <a:ext cx="1478107" cy="731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2179320</xdr:colOff>
      <xdr:row>0</xdr:row>
      <xdr:rowOff>0</xdr:rowOff>
    </xdr:from>
    <xdr:to>
      <xdr:col>0</xdr:col>
      <xdr:colOff>2568850</xdr:colOff>
      <xdr:row>3</xdr:row>
      <xdr:rowOff>180146</xdr:rowOff>
    </xdr:to>
    <xdr:pic>
      <xdr:nvPicPr>
        <xdr:cNvPr id="5" name="Imagen 4">
          <a:extLst>
            <a:ext uri="{FF2B5EF4-FFF2-40B4-BE49-F238E27FC236}">
              <a16:creationId xmlns:a16="http://schemas.microsoft.com/office/drawing/2014/main" id="{87E22D01-F27A-4948-92BB-8595190EEB7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79320" y="0"/>
          <a:ext cx="389530" cy="8888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418404</xdr:colOff>
      <xdr:row>0</xdr:row>
      <xdr:rowOff>47624</xdr:rowOff>
    </xdr:from>
    <xdr:to>
      <xdr:col>8</xdr:col>
      <xdr:colOff>2005667</xdr:colOff>
      <xdr:row>3</xdr:row>
      <xdr:rowOff>78587</xdr:rowOff>
    </xdr:to>
    <xdr:pic>
      <xdr:nvPicPr>
        <xdr:cNvPr id="6" name="Imagen 5">
          <a:extLst>
            <a:ext uri="{FF2B5EF4-FFF2-40B4-BE49-F238E27FC236}">
              <a16:creationId xmlns:a16="http://schemas.microsoft.com/office/drawing/2014/main" id="{B1FC3BB8-31E4-4C3B-B71E-6F1716947F0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583484" y="47624"/>
          <a:ext cx="1587263" cy="7396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3189514</xdr:colOff>
      <xdr:row>5</xdr:row>
      <xdr:rowOff>130740</xdr:rowOff>
    </xdr:from>
    <xdr:to>
      <xdr:col>8</xdr:col>
      <xdr:colOff>163286</xdr:colOff>
      <xdr:row>20</xdr:row>
      <xdr:rowOff>91353</xdr:rowOff>
    </xdr:to>
    <xdr:pic>
      <xdr:nvPicPr>
        <xdr:cNvPr id="8" name="Imagen 7">
          <a:extLst>
            <a:ext uri="{FF2B5EF4-FFF2-40B4-BE49-F238E27FC236}">
              <a16:creationId xmlns:a16="http://schemas.microsoft.com/office/drawing/2014/main" id="{8086512F-F30C-1B08-9990-A1DEDFEF6AA1}"/>
            </a:ext>
          </a:extLst>
        </xdr:cNvPr>
        <xdr:cNvPicPr>
          <a:picLocks noChangeAspect="1"/>
        </xdr:cNvPicPr>
      </xdr:nvPicPr>
      <xdr:blipFill>
        <a:blip xmlns:r="http://schemas.openxmlformats.org/officeDocument/2006/relationships" r:embed="rId5"/>
        <a:stretch>
          <a:fillRect/>
        </a:stretch>
      </xdr:blipFill>
      <xdr:spPr>
        <a:xfrm>
          <a:off x="3189514" y="1219311"/>
          <a:ext cx="7141029" cy="3694413"/>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xdr:from>
      <xdr:col>0</xdr:col>
      <xdr:colOff>995362</xdr:colOff>
      <xdr:row>11</xdr:row>
      <xdr:rowOff>24765</xdr:rowOff>
    </xdr:from>
    <xdr:to>
      <xdr:col>5</xdr:col>
      <xdr:colOff>200024</xdr:colOff>
      <xdr:row>32</xdr:row>
      <xdr:rowOff>62865</xdr:rowOff>
    </xdr:to>
    <xdr:graphicFrame macro="">
      <xdr:nvGraphicFramePr>
        <xdr:cNvPr id="2" name="Gráfico 1">
          <a:extLst>
            <a:ext uri="{FF2B5EF4-FFF2-40B4-BE49-F238E27FC236}">
              <a16:creationId xmlns:a16="http://schemas.microsoft.com/office/drawing/2014/main" id="{2AF7CFD2-4FF7-4078-B581-0E0F463EBA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409574</xdr:colOff>
      <xdr:row>0</xdr:row>
      <xdr:rowOff>0</xdr:rowOff>
    </xdr:from>
    <xdr:to>
      <xdr:col>0</xdr:col>
      <xdr:colOff>1895301</xdr:colOff>
      <xdr:row>3</xdr:row>
      <xdr:rowOff>23240</xdr:rowOff>
    </xdr:to>
    <xdr:pic>
      <xdr:nvPicPr>
        <xdr:cNvPr id="3" name="Imagen 2">
          <a:extLst>
            <a:ext uri="{FF2B5EF4-FFF2-40B4-BE49-F238E27FC236}">
              <a16:creationId xmlns:a16="http://schemas.microsoft.com/office/drawing/2014/main" id="{D0CEB50C-2624-47F2-AB2E-77835719CF9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4" y="0"/>
          <a:ext cx="1485727" cy="731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389530</xdr:colOff>
      <xdr:row>3</xdr:row>
      <xdr:rowOff>180146</xdr:rowOff>
    </xdr:to>
    <xdr:pic>
      <xdr:nvPicPr>
        <xdr:cNvPr id="4" name="Imagen 3">
          <a:extLst>
            <a:ext uri="{FF2B5EF4-FFF2-40B4-BE49-F238E27FC236}">
              <a16:creationId xmlns:a16="http://schemas.microsoft.com/office/drawing/2014/main" id="{BF4F44FB-C29D-4A91-9B02-7368B9913C6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389530" cy="8888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677484</xdr:colOff>
      <xdr:row>0</xdr:row>
      <xdr:rowOff>0</xdr:rowOff>
    </xdr:from>
    <xdr:to>
      <xdr:col>6</xdr:col>
      <xdr:colOff>535007</xdr:colOff>
      <xdr:row>3</xdr:row>
      <xdr:rowOff>30963</xdr:rowOff>
    </xdr:to>
    <xdr:pic>
      <xdr:nvPicPr>
        <xdr:cNvPr id="5" name="Imagen 4">
          <a:extLst>
            <a:ext uri="{FF2B5EF4-FFF2-40B4-BE49-F238E27FC236}">
              <a16:creationId xmlns:a16="http://schemas.microsoft.com/office/drawing/2014/main" id="{D5C6B35D-96F6-4C94-9BD2-54B247AE720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249984" y="0"/>
          <a:ext cx="1587263" cy="7396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409574</xdr:colOff>
      <xdr:row>0</xdr:row>
      <xdr:rowOff>15240</xdr:rowOff>
    </xdr:from>
    <xdr:to>
      <xdr:col>1</xdr:col>
      <xdr:colOff>1270461</xdr:colOff>
      <xdr:row>3</xdr:row>
      <xdr:rowOff>38480</xdr:rowOff>
    </xdr:to>
    <xdr:pic>
      <xdr:nvPicPr>
        <xdr:cNvPr id="2" name="Imagen 1">
          <a:extLst>
            <a:ext uri="{FF2B5EF4-FFF2-40B4-BE49-F238E27FC236}">
              <a16:creationId xmlns:a16="http://schemas.microsoft.com/office/drawing/2014/main" id="{AB434F3F-D6A8-4A32-899F-0AACCCA783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4" y="15240"/>
          <a:ext cx="1485727" cy="731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15240</xdr:rowOff>
    </xdr:from>
    <xdr:to>
      <xdr:col>0</xdr:col>
      <xdr:colOff>389530</xdr:colOff>
      <xdr:row>3</xdr:row>
      <xdr:rowOff>195386</xdr:rowOff>
    </xdr:to>
    <xdr:pic>
      <xdr:nvPicPr>
        <xdr:cNvPr id="3" name="Imagen 2">
          <a:extLst>
            <a:ext uri="{FF2B5EF4-FFF2-40B4-BE49-F238E27FC236}">
              <a16:creationId xmlns:a16="http://schemas.microsoft.com/office/drawing/2014/main" id="{335CC89B-BBF9-484F-A82B-D57AA7753A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5240"/>
          <a:ext cx="389530" cy="8888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753684</xdr:colOff>
      <xdr:row>0</xdr:row>
      <xdr:rowOff>62864</xdr:rowOff>
    </xdr:from>
    <xdr:to>
      <xdr:col>5</xdr:col>
      <xdr:colOff>344507</xdr:colOff>
      <xdr:row>3</xdr:row>
      <xdr:rowOff>93827</xdr:rowOff>
    </xdr:to>
    <xdr:pic>
      <xdr:nvPicPr>
        <xdr:cNvPr id="4" name="Imagen 3">
          <a:extLst>
            <a:ext uri="{FF2B5EF4-FFF2-40B4-BE49-F238E27FC236}">
              <a16:creationId xmlns:a16="http://schemas.microsoft.com/office/drawing/2014/main" id="{5140285B-B5FC-48DC-8BDF-91DC8B34198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654344" y="62864"/>
          <a:ext cx="1587263" cy="7396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409574</xdr:colOff>
      <xdr:row>0</xdr:row>
      <xdr:rowOff>15240</xdr:rowOff>
    </xdr:from>
    <xdr:to>
      <xdr:col>1</xdr:col>
      <xdr:colOff>1270461</xdr:colOff>
      <xdr:row>3</xdr:row>
      <xdr:rowOff>38480</xdr:rowOff>
    </xdr:to>
    <xdr:pic>
      <xdr:nvPicPr>
        <xdr:cNvPr id="2" name="Imagen 1">
          <a:extLst>
            <a:ext uri="{FF2B5EF4-FFF2-40B4-BE49-F238E27FC236}">
              <a16:creationId xmlns:a16="http://schemas.microsoft.com/office/drawing/2014/main" id="{43D8D28F-EEDA-482D-8C39-DC3E6BA9B7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4" y="15240"/>
          <a:ext cx="1485727" cy="731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15240</xdr:rowOff>
    </xdr:from>
    <xdr:to>
      <xdr:col>0</xdr:col>
      <xdr:colOff>389530</xdr:colOff>
      <xdr:row>3</xdr:row>
      <xdr:rowOff>195386</xdr:rowOff>
    </xdr:to>
    <xdr:pic>
      <xdr:nvPicPr>
        <xdr:cNvPr id="3" name="Imagen 2">
          <a:extLst>
            <a:ext uri="{FF2B5EF4-FFF2-40B4-BE49-F238E27FC236}">
              <a16:creationId xmlns:a16="http://schemas.microsoft.com/office/drawing/2014/main" id="{1C47B7FE-9EEF-4271-BE6C-2E676B57BB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5240"/>
          <a:ext cx="389530" cy="8888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753684</xdr:colOff>
      <xdr:row>0</xdr:row>
      <xdr:rowOff>62864</xdr:rowOff>
    </xdr:from>
    <xdr:to>
      <xdr:col>5</xdr:col>
      <xdr:colOff>344507</xdr:colOff>
      <xdr:row>3</xdr:row>
      <xdr:rowOff>93827</xdr:rowOff>
    </xdr:to>
    <xdr:pic>
      <xdr:nvPicPr>
        <xdr:cNvPr id="4" name="Imagen 3">
          <a:extLst>
            <a:ext uri="{FF2B5EF4-FFF2-40B4-BE49-F238E27FC236}">
              <a16:creationId xmlns:a16="http://schemas.microsoft.com/office/drawing/2014/main" id="{BE6CD698-3DFA-42B7-B19D-4D0B613EDBC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654344" y="62864"/>
          <a:ext cx="1587263" cy="7396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1054100</xdr:colOff>
      <xdr:row>10</xdr:row>
      <xdr:rowOff>25400</xdr:rowOff>
    </xdr:from>
    <xdr:to>
      <xdr:col>1</xdr:col>
      <xdr:colOff>11124622</xdr:colOff>
      <xdr:row>47</xdr:row>
      <xdr:rowOff>48670</xdr:rowOff>
    </xdr:to>
    <xdr:pic>
      <xdr:nvPicPr>
        <xdr:cNvPr id="5" name="Imagen 4">
          <a:extLst>
            <a:ext uri="{FF2B5EF4-FFF2-40B4-BE49-F238E27FC236}">
              <a16:creationId xmlns:a16="http://schemas.microsoft.com/office/drawing/2014/main" id="{1496D297-48BE-42FE-8C88-9E958E51C969}"/>
            </a:ext>
          </a:extLst>
        </xdr:cNvPr>
        <xdr:cNvPicPr>
          <a:picLocks noChangeAspect="1"/>
        </xdr:cNvPicPr>
      </xdr:nvPicPr>
      <xdr:blipFill>
        <a:blip xmlns:r="http://schemas.openxmlformats.org/officeDocument/2006/relationships" r:embed="rId4"/>
        <a:stretch>
          <a:fillRect/>
        </a:stretch>
      </xdr:blipFill>
      <xdr:spPr>
        <a:xfrm>
          <a:off x="1676400" y="1993900"/>
          <a:ext cx="10070522" cy="6601870"/>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xdr:from>
      <xdr:col>1</xdr:col>
      <xdr:colOff>38100</xdr:colOff>
      <xdr:row>8</xdr:row>
      <xdr:rowOff>95249</xdr:rowOff>
    </xdr:from>
    <xdr:to>
      <xdr:col>10</xdr:col>
      <xdr:colOff>390525</xdr:colOff>
      <xdr:row>34</xdr:row>
      <xdr:rowOff>123824</xdr:rowOff>
    </xdr:to>
    <xdr:graphicFrame macro="">
      <xdr:nvGraphicFramePr>
        <xdr:cNvPr id="2" name="Gráfico 1">
          <a:extLst>
            <a:ext uri="{FF2B5EF4-FFF2-40B4-BE49-F238E27FC236}">
              <a16:creationId xmlns:a16="http://schemas.microsoft.com/office/drawing/2014/main" id="{97F1CCB8-A116-4FB2-AAC0-0D7FE6E40E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409574</xdr:colOff>
      <xdr:row>0</xdr:row>
      <xdr:rowOff>0</xdr:rowOff>
    </xdr:from>
    <xdr:to>
      <xdr:col>2</xdr:col>
      <xdr:colOff>310341</xdr:colOff>
      <xdr:row>3</xdr:row>
      <xdr:rowOff>168020</xdr:rowOff>
    </xdr:to>
    <xdr:pic>
      <xdr:nvPicPr>
        <xdr:cNvPr id="3" name="Imagen 2">
          <a:extLst>
            <a:ext uri="{FF2B5EF4-FFF2-40B4-BE49-F238E27FC236}">
              <a16:creationId xmlns:a16="http://schemas.microsoft.com/office/drawing/2014/main" id="{7FE78D45-21D9-42D7-93E9-BBBEBA1508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4" y="0"/>
          <a:ext cx="1485727" cy="731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389530</xdr:colOff>
      <xdr:row>4</xdr:row>
      <xdr:rowOff>134426</xdr:rowOff>
    </xdr:to>
    <xdr:pic>
      <xdr:nvPicPr>
        <xdr:cNvPr id="4" name="Imagen 3">
          <a:extLst>
            <a:ext uri="{FF2B5EF4-FFF2-40B4-BE49-F238E27FC236}">
              <a16:creationId xmlns:a16="http://schemas.microsoft.com/office/drawing/2014/main" id="{C1E90AC9-BE50-487E-A5C6-B576E27C08F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389530" cy="8888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486984</xdr:colOff>
      <xdr:row>0</xdr:row>
      <xdr:rowOff>47624</xdr:rowOff>
    </xdr:from>
    <xdr:to>
      <xdr:col>12</xdr:col>
      <xdr:colOff>489287</xdr:colOff>
      <xdr:row>4</xdr:row>
      <xdr:rowOff>32867</xdr:rowOff>
    </xdr:to>
    <xdr:pic>
      <xdr:nvPicPr>
        <xdr:cNvPr id="5" name="Imagen 4">
          <a:extLst>
            <a:ext uri="{FF2B5EF4-FFF2-40B4-BE49-F238E27FC236}">
              <a16:creationId xmlns:a16="http://schemas.microsoft.com/office/drawing/2014/main" id="{F634CE04-393B-4C63-8B71-BD9C3DA2CE1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411784" y="47624"/>
          <a:ext cx="1587263" cy="7396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6.xml><?xml version="1.0" encoding="utf-8"?>
<xdr:wsDr xmlns:xdr="http://schemas.openxmlformats.org/drawingml/2006/spreadsheetDrawing" xmlns:a="http://schemas.openxmlformats.org/drawingml/2006/main">
  <xdr:twoCellAnchor>
    <xdr:from>
      <xdr:col>1</xdr:col>
      <xdr:colOff>247650</xdr:colOff>
      <xdr:row>9</xdr:row>
      <xdr:rowOff>85725</xdr:rowOff>
    </xdr:from>
    <xdr:to>
      <xdr:col>12</xdr:col>
      <xdr:colOff>40150</xdr:colOff>
      <xdr:row>52</xdr:row>
      <xdr:rowOff>74583</xdr:rowOff>
    </xdr:to>
    <xdr:graphicFrame macro="">
      <xdr:nvGraphicFramePr>
        <xdr:cNvPr id="2" name="Gráfico 1">
          <a:extLst>
            <a:ext uri="{FF2B5EF4-FFF2-40B4-BE49-F238E27FC236}">
              <a16:creationId xmlns:a16="http://schemas.microsoft.com/office/drawing/2014/main" id="{C106E788-9A0F-4C51-B78E-3C55E51A83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409574</xdr:colOff>
      <xdr:row>0</xdr:row>
      <xdr:rowOff>0</xdr:rowOff>
    </xdr:from>
    <xdr:to>
      <xdr:col>2</xdr:col>
      <xdr:colOff>310341</xdr:colOff>
      <xdr:row>3</xdr:row>
      <xdr:rowOff>145160</xdr:rowOff>
    </xdr:to>
    <xdr:pic>
      <xdr:nvPicPr>
        <xdr:cNvPr id="3" name="Imagen 2">
          <a:extLst>
            <a:ext uri="{FF2B5EF4-FFF2-40B4-BE49-F238E27FC236}">
              <a16:creationId xmlns:a16="http://schemas.microsoft.com/office/drawing/2014/main" id="{33AB6B4D-AFDF-43EB-932C-22AD0065850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4" y="0"/>
          <a:ext cx="1485727" cy="731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389530</xdr:colOff>
      <xdr:row>4</xdr:row>
      <xdr:rowOff>96326</xdr:rowOff>
    </xdr:to>
    <xdr:pic>
      <xdr:nvPicPr>
        <xdr:cNvPr id="4" name="Imagen 3">
          <a:extLst>
            <a:ext uri="{FF2B5EF4-FFF2-40B4-BE49-F238E27FC236}">
              <a16:creationId xmlns:a16="http://schemas.microsoft.com/office/drawing/2014/main" id="{5D2F321C-8BA3-44C5-95AC-1361F2A628E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389530" cy="8888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486984</xdr:colOff>
      <xdr:row>0</xdr:row>
      <xdr:rowOff>47624</xdr:rowOff>
    </xdr:from>
    <xdr:to>
      <xdr:col>12</xdr:col>
      <xdr:colOff>489287</xdr:colOff>
      <xdr:row>3</xdr:row>
      <xdr:rowOff>200507</xdr:rowOff>
    </xdr:to>
    <xdr:pic>
      <xdr:nvPicPr>
        <xdr:cNvPr id="5" name="Imagen 4">
          <a:extLst>
            <a:ext uri="{FF2B5EF4-FFF2-40B4-BE49-F238E27FC236}">
              <a16:creationId xmlns:a16="http://schemas.microsoft.com/office/drawing/2014/main" id="{601505AD-9ACB-4DDA-A5A5-6230F169C02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411784" y="47624"/>
          <a:ext cx="1587263" cy="7396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7.xml><?xml version="1.0" encoding="utf-8"?>
<xdr:wsDr xmlns:xdr="http://schemas.openxmlformats.org/drawingml/2006/spreadsheetDrawing" xmlns:a="http://schemas.openxmlformats.org/drawingml/2006/main">
  <xdr:twoCellAnchor>
    <xdr:from>
      <xdr:col>1</xdr:col>
      <xdr:colOff>619125</xdr:colOff>
      <xdr:row>8</xdr:row>
      <xdr:rowOff>38100</xdr:rowOff>
    </xdr:from>
    <xdr:to>
      <xdr:col>12</xdr:col>
      <xdr:colOff>519732</xdr:colOff>
      <xdr:row>50</xdr:row>
      <xdr:rowOff>117613</xdr:rowOff>
    </xdr:to>
    <xdr:graphicFrame macro="">
      <xdr:nvGraphicFramePr>
        <xdr:cNvPr id="2" name="Gráfico 1">
          <a:extLst>
            <a:ext uri="{FF2B5EF4-FFF2-40B4-BE49-F238E27FC236}">
              <a16:creationId xmlns:a16="http://schemas.microsoft.com/office/drawing/2014/main" id="{AB28AC4F-5DDD-43B5-BFFC-8AE0B68DD1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409574</xdr:colOff>
      <xdr:row>0</xdr:row>
      <xdr:rowOff>0</xdr:rowOff>
    </xdr:from>
    <xdr:to>
      <xdr:col>2</xdr:col>
      <xdr:colOff>303568</xdr:colOff>
      <xdr:row>3</xdr:row>
      <xdr:rowOff>20700</xdr:rowOff>
    </xdr:to>
    <xdr:pic>
      <xdr:nvPicPr>
        <xdr:cNvPr id="3" name="Imagen 2">
          <a:extLst>
            <a:ext uri="{FF2B5EF4-FFF2-40B4-BE49-F238E27FC236}">
              <a16:creationId xmlns:a16="http://schemas.microsoft.com/office/drawing/2014/main" id="{B67BAECA-C03A-46C0-B14F-148919A98BC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4" y="0"/>
          <a:ext cx="1478954" cy="729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389530</xdr:colOff>
      <xdr:row>3</xdr:row>
      <xdr:rowOff>177606</xdr:rowOff>
    </xdr:to>
    <xdr:pic>
      <xdr:nvPicPr>
        <xdr:cNvPr id="4" name="Imagen 3">
          <a:extLst>
            <a:ext uri="{FF2B5EF4-FFF2-40B4-BE49-F238E27FC236}">
              <a16:creationId xmlns:a16="http://schemas.microsoft.com/office/drawing/2014/main" id="{55C0ED7E-1538-404D-BF52-83312307012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389530" cy="8862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453117</xdr:colOff>
      <xdr:row>0</xdr:row>
      <xdr:rowOff>47624</xdr:rowOff>
    </xdr:from>
    <xdr:to>
      <xdr:col>12</xdr:col>
      <xdr:colOff>448647</xdr:colOff>
      <xdr:row>3</xdr:row>
      <xdr:rowOff>76047</xdr:rowOff>
    </xdr:to>
    <xdr:pic>
      <xdr:nvPicPr>
        <xdr:cNvPr id="5" name="Imagen 4">
          <a:extLst>
            <a:ext uri="{FF2B5EF4-FFF2-40B4-BE49-F238E27FC236}">
              <a16:creationId xmlns:a16="http://schemas.microsoft.com/office/drawing/2014/main" id="{8C6D4A79-0219-4D9C-B2AE-871571A1606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377917" y="47624"/>
          <a:ext cx="1580490" cy="7370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7</xdr:row>
      <xdr:rowOff>163875</xdr:rowOff>
    </xdr:to>
    <xdr:pic>
      <xdr:nvPicPr>
        <xdr:cNvPr id="2" name="Imagen 1">
          <a:extLst>
            <a:ext uri="{FF2B5EF4-FFF2-40B4-BE49-F238E27FC236}">
              <a16:creationId xmlns:a16="http://schemas.microsoft.com/office/drawing/2014/main" id="{5E24A90C-E1F3-46BA-8477-6140A81DD99A}"/>
            </a:ext>
          </a:extLst>
        </xdr:cNvPr>
        <xdr:cNvPicPr>
          <a:picLocks noChangeAspect="1"/>
        </xdr:cNvPicPr>
      </xdr:nvPicPr>
      <xdr:blipFill>
        <a:blip xmlns:r="http://schemas.openxmlformats.org/officeDocument/2006/relationships" r:embed="rId1" cstate="print"/>
        <a:stretch>
          <a:fillRect/>
        </a:stretch>
      </xdr:blipFill>
      <xdr:spPr>
        <a:xfrm>
          <a:off x="0" y="0"/>
          <a:ext cx="304800" cy="1794555"/>
        </a:xfrm>
        <a:prstGeom prst="rect">
          <a:avLst/>
        </a:prstGeom>
      </xdr:spPr>
    </xdr:pic>
    <xdr:clientData/>
  </xdr:twoCellAnchor>
  <xdr:twoCellAnchor editAs="oneCell">
    <xdr:from>
      <xdr:col>0</xdr:col>
      <xdr:colOff>342901</xdr:colOff>
      <xdr:row>1</xdr:row>
      <xdr:rowOff>28576</xdr:rowOff>
    </xdr:from>
    <xdr:to>
      <xdr:col>1</xdr:col>
      <xdr:colOff>914401</xdr:colOff>
      <xdr:row>4</xdr:row>
      <xdr:rowOff>81916</xdr:rowOff>
    </xdr:to>
    <xdr:pic>
      <xdr:nvPicPr>
        <xdr:cNvPr id="3" name="Imagen 2">
          <a:extLst>
            <a:ext uri="{FF2B5EF4-FFF2-40B4-BE49-F238E27FC236}">
              <a16:creationId xmlns:a16="http://schemas.microsoft.com/office/drawing/2014/main" id="{EE51CB98-4110-46BD-96D0-3C452DC200E7}"/>
            </a:ext>
          </a:extLst>
        </xdr:cNvPr>
        <xdr:cNvPicPr>
          <a:picLocks noChangeAspect="1"/>
        </xdr:cNvPicPr>
      </xdr:nvPicPr>
      <xdr:blipFill>
        <a:blip xmlns:r="http://schemas.openxmlformats.org/officeDocument/2006/relationships" r:embed="rId2"/>
        <a:stretch>
          <a:fillRect/>
        </a:stretch>
      </xdr:blipFill>
      <xdr:spPr>
        <a:xfrm>
          <a:off x="342901" y="196216"/>
          <a:ext cx="1356360" cy="876300"/>
        </a:xfrm>
        <a:prstGeom prst="rect">
          <a:avLst/>
        </a:prstGeom>
      </xdr:spPr>
    </xdr:pic>
    <xdr:clientData/>
  </xdr:twoCellAnchor>
  <xdr:twoCellAnchor editAs="oneCell">
    <xdr:from>
      <xdr:col>7</xdr:col>
      <xdr:colOff>1272268</xdr:colOff>
      <xdr:row>1</xdr:row>
      <xdr:rowOff>0</xdr:rowOff>
    </xdr:from>
    <xdr:to>
      <xdr:col>9</xdr:col>
      <xdr:colOff>180975</xdr:colOff>
      <xdr:row>4</xdr:row>
      <xdr:rowOff>150271</xdr:rowOff>
    </xdr:to>
    <xdr:pic>
      <xdr:nvPicPr>
        <xdr:cNvPr id="4" name="Imagen 3">
          <a:extLst>
            <a:ext uri="{FF2B5EF4-FFF2-40B4-BE49-F238E27FC236}">
              <a16:creationId xmlns:a16="http://schemas.microsoft.com/office/drawing/2014/main" id="{25A34106-2C16-45C4-B3D9-5043DA2647E6}"/>
            </a:ext>
          </a:extLst>
        </xdr:cNvPr>
        <xdr:cNvPicPr>
          <a:picLocks noChangeAspect="1"/>
        </xdr:cNvPicPr>
      </xdr:nvPicPr>
      <xdr:blipFill>
        <a:blip xmlns:r="http://schemas.openxmlformats.org/officeDocument/2006/relationships" r:embed="rId3"/>
        <a:stretch>
          <a:fillRect/>
        </a:stretch>
      </xdr:blipFill>
      <xdr:spPr>
        <a:xfrm>
          <a:off x="11932648" y="167640"/>
          <a:ext cx="1560467" cy="973231"/>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7</xdr:row>
      <xdr:rowOff>140062</xdr:rowOff>
    </xdr:to>
    <xdr:pic>
      <xdr:nvPicPr>
        <xdr:cNvPr id="2" name="Imagen 1">
          <a:extLst>
            <a:ext uri="{FF2B5EF4-FFF2-40B4-BE49-F238E27FC236}">
              <a16:creationId xmlns:a16="http://schemas.microsoft.com/office/drawing/2014/main" id="{B70B818E-2E56-496A-8CAD-49FF96EBEED9}"/>
            </a:ext>
          </a:extLst>
        </xdr:cNvPr>
        <xdr:cNvPicPr>
          <a:picLocks noChangeAspect="1"/>
        </xdr:cNvPicPr>
      </xdr:nvPicPr>
      <xdr:blipFill>
        <a:blip xmlns:r="http://schemas.openxmlformats.org/officeDocument/2006/relationships" r:embed="rId1" cstate="print"/>
        <a:stretch>
          <a:fillRect/>
        </a:stretch>
      </xdr:blipFill>
      <xdr:spPr>
        <a:xfrm>
          <a:off x="0" y="0"/>
          <a:ext cx="304800" cy="1770742"/>
        </a:xfrm>
        <a:prstGeom prst="rect">
          <a:avLst/>
        </a:prstGeom>
      </xdr:spPr>
    </xdr:pic>
    <xdr:clientData/>
  </xdr:twoCellAnchor>
  <xdr:twoCellAnchor editAs="oneCell">
    <xdr:from>
      <xdr:col>0</xdr:col>
      <xdr:colOff>342901</xdr:colOff>
      <xdr:row>1</xdr:row>
      <xdr:rowOff>28576</xdr:rowOff>
    </xdr:from>
    <xdr:to>
      <xdr:col>1</xdr:col>
      <xdr:colOff>914401</xdr:colOff>
      <xdr:row>4</xdr:row>
      <xdr:rowOff>81916</xdr:rowOff>
    </xdr:to>
    <xdr:pic>
      <xdr:nvPicPr>
        <xdr:cNvPr id="3" name="Imagen 2">
          <a:extLst>
            <a:ext uri="{FF2B5EF4-FFF2-40B4-BE49-F238E27FC236}">
              <a16:creationId xmlns:a16="http://schemas.microsoft.com/office/drawing/2014/main" id="{BF7CF27A-2DED-4779-ADD1-B5AF4C9C21C4}"/>
            </a:ext>
          </a:extLst>
        </xdr:cNvPr>
        <xdr:cNvPicPr>
          <a:picLocks noChangeAspect="1"/>
        </xdr:cNvPicPr>
      </xdr:nvPicPr>
      <xdr:blipFill>
        <a:blip xmlns:r="http://schemas.openxmlformats.org/officeDocument/2006/relationships" r:embed="rId2"/>
        <a:stretch>
          <a:fillRect/>
        </a:stretch>
      </xdr:blipFill>
      <xdr:spPr>
        <a:xfrm>
          <a:off x="342901" y="196216"/>
          <a:ext cx="1356360" cy="876300"/>
        </a:xfrm>
        <a:prstGeom prst="rect">
          <a:avLst/>
        </a:prstGeom>
      </xdr:spPr>
    </xdr:pic>
    <xdr:clientData/>
  </xdr:twoCellAnchor>
  <xdr:twoCellAnchor editAs="oneCell">
    <xdr:from>
      <xdr:col>7</xdr:col>
      <xdr:colOff>1272268</xdr:colOff>
      <xdr:row>1</xdr:row>
      <xdr:rowOff>0</xdr:rowOff>
    </xdr:from>
    <xdr:to>
      <xdr:col>9</xdr:col>
      <xdr:colOff>180975</xdr:colOff>
      <xdr:row>4</xdr:row>
      <xdr:rowOff>150271</xdr:rowOff>
    </xdr:to>
    <xdr:pic>
      <xdr:nvPicPr>
        <xdr:cNvPr id="4" name="Imagen 3">
          <a:extLst>
            <a:ext uri="{FF2B5EF4-FFF2-40B4-BE49-F238E27FC236}">
              <a16:creationId xmlns:a16="http://schemas.microsoft.com/office/drawing/2014/main" id="{2770F5EE-A0CC-42E5-A149-F0838C5D8984}"/>
            </a:ext>
          </a:extLst>
        </xdr:cNvPr>
        <xdr:cNvPicPr>
          <a:picLocks noChangeAspect="1"/>
        </xdr:cNvPicPr>
      </xdr:nvPicPr>
      <xdr:blipFill>
        <a:blip xmlns:r="http://schemas.openxmlformats.org/officeDocument/2006/relationships" r:embed="rId3"/>
        <a:stretch>
          <a:fillRect/>
        </a:stretch>
      </xdr:blipFill>
      <xdr:spPr>
        <a:xfrm>
          <a:off x="12504148" y="167640"/>
          <a:ext cx="1560467" cy="97323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452255</xdr:colOff>
      <xdr:row>4</xdr:row>
      <xdr:rowOff>134544</xdr:rowOff>
    </xdr:to>
    <xdr:pic>
      <xdr:nvPicPr>
        <xdr:cNvPr id="3" name="Imagen 2">
          <a:extLst>
            <a:ext uri="{FF2B5EF4-FFF2-40B4-BE49-F238E27FC236}">
              <a16:creationId xmlns:a16="http://schemas.microsoft.com/office/drawing/2014/main" id="{C6EF9A9F-3656-4344-82B9-B9B843D168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52255" cy="10337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594833</xdr:colOff>
      <xdr:row>0</xdr:row>
      <xdr:rowOff>1</xdr:rowOff>
    </xdr:from>
    <xdr:to>
      <xdr:col>1</xdr:col>
      <xdr:colOff>1409700</xdr:colOff>
      <xdr:row>4</xdr:row>
      <xdr:rowOff>50922</xdr:rowOff>
    </xdr:to>
    <xdr:pic>
      <xdr:nvPicPr>
        <xdr:cNvPr id="4" name="Imagen 3">
          <a:extLst>
            <a:ext uri="{FF2B5EF4-FFF2-40B4-BE49-F238E27FC236}">
              <a16:creationId xmlns:a16="http://schemas.microsoft.com/office/drawing/2014/main" id="{30692D3D-4CED-4221-A3C2-DC913BD297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4833" y="1"/>
          <a:ext cx="1599727" cy="9500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50979</xdr:colOff>
      <xdr:row>0</xdr:row>
      <xdr:rowOff>8467</xdr:rowOff>
    </xdr:from>
    <xdr:to>
      <xdr:col>11</xdr:col>
      <xdr:colOff>76332</xdr:colOff>
      <xdr:row>3</xdr:row>
      <xdr:rowOff>57150</xdr:rowOff>
    </xdr:to>
    <xdr:pic>
      <xdr:nvPicPr>
        <xdr:cNvPr id="5" name="Imagen 4">
          <a:extLst>
            <a:ext uri="{FF2B5EF4-FFF2-40B4-BE49-F238E27FC236}">
              <a16:creationId xmlns:a16="http://schemas.microsoft.com/office/drawing/2014/main" id="{4183529C-B290-4542-BF82-475EC8B3B42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747304" y="8467"/>
          <a:ext cx="1587453" cy="7440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85725</xdr:colOff>
      <xdr:row>8</xdr:row>
      <xdr:rowOff>95250</xdr:rowOff>
    </xdr:from>
    <xdr:to>
      <xdr:col>9</xdr:col>
      <xdr:colOff>291026</xdr:colOff>
      <xdr:row>22</xdr:row>
      <xdr:rowOff>39472</xdr:rowOff>
    </xdr:to>
    <xdr:pic>
      <xdr:nvPicPr>
        <xdr:cNvPr id="8" name="Imagen 7">
          <a:extLst>
            <a:ext uri="{FF2B5EF4-FFF2-40B4-BE49-F238E27FC236}">
              <a16:creationId xmlns:a16="http://schemas.microsoft.com/office/drawing/2014/main" id="{9B26828D-FF60-96FC-C0D3-E99911DFE13D}"/>
            </a:ext>
          </a:extLst>
        </xdr:cNvPr>
        <xdr:cNvPicPr>
          <a:picLocks noChangeAspect="1"/>
        </xdr:cNvPicPr>
      </xdr:nvPicPr>
      <xdr:blipFill>
        <a:blip xmlns:r="http://schemas.openxmlformats.org/officeDocument/2006/relationships" r:embed="rId4"/>
        <a:stretch>
          <a:fillRect/>
        </a:stretch>
      </xdr:blipFill>
      <xdr:spPr>
        <a:xfrm>
          <a:off x="866775" y="1724025"/>
          <a:ext cx="8120576" cy="2639797"/>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7</xdr:row>
      <xdr:rowOff>156731</xdr:rowOff>
    </xdr:to>
    <xdr:pic>
      <xdr:nvPicPr>
        <xdr:cNvPr id="2" name="Imagen 1">
          <a:extLst>
            <a:ext uri="{FF2B5EF4-FFF2-40B4-BE49-F238E27FC236}">
              <a16:creationId xmlns:a16="http://schemas.microsoft.com/office/drawing/2014/main" id="{B655BBB0-6D21-4EF0-9869-929705E751F0}"/>
            </a:ext>
          </a:extLst>
        </xdr:cNvPr>
        <xdr:cNvPicPr>
          <a:picLocks noChangeAspect="1"/>
        </xdr:cNvPicPr>
      </xdr:nvPicPr>
      <xdr:blipFill>
        <a:blip xmlns:r="http://schemas.openxmlformats.org/officeDocument/2006/relationships" r:embed="rId1" cstate="print"/>
        <a:stretch>
          <a:fillRect/>
        </a:stretch>
      </xdr:blipFill>
      <xdr:spPr>
        <a:xfrm>
          <a:off x="0" y="0"/>
          <a:ext cx="304800" cy="1787411"/>
        </a:xfrm>
        <a:prstGeom prst="rect">
          <a:avLst/>
        </a:prstGeom>
      </xdr:spPr>
    </xdr:pic>
    <xdr:clientData/>
  </xdr:twoCellAnchor>
  <xdr:twoCellAnchor editAs="oneCell">
    <xdr:from>
      <xdr:col>0</xdr:col>
      <xdr:colOff>342901</xdr:colOff>
      <xdr:row>1</xdr:row>
      <xdr:rowOff>28576</xdr:rowOff>
    </xdr:from>
    <xdr:to>
      <xdr:col>1</xdr:col>
      <xdr:colOff>914401</xdr:colOff>
      <xdr:row>4</xdr:row>
      <xdr:rowOff>81916</xdr:rowOff>
    </xdr:to>
    <xdr:pic>
      <xdr:nvPicPr>
        <xdr:cNvPr id="3" name="Imagen 2">
          <a:extLst>
            <a:ext uri="{FF2B5EF4-FFF2-40B4-BE49-F238E27FC236}">
              <a16:creationId xmlns:a16="http://schemas.microsoft.com/office/drawing/2014/main" id="{5C18E8C4-4C59-475C-A057-136B99B9C7A7}"/>
            </a:ext>
          </a:extLst>
        </xdr:cNvPr>
        <xdr:cNvPicPr>
          <a:picLocks noChangeAspect="1"/>
        </xdr:cNvPicPr>
      </xdr:nvPicPr>
      <xdr:blipFill>
        <a:blip xmlns:r="http://schemas.openxmlformats.org/officeDocument/2006/relationships" r:embed="rId2"/>
        <a:stretch>
          <a:fillRect/>
        </a:stretch>
      </xdr:blipFill>
      <xdr:spPr>
        <a:xfrm>
          <a:off x="342901" y="196216"/>
          <a:ext cx="1356360" cy="876300"/>
        </a:xfrm>
        <a:prstGeom prst="rect">
          <a:avLst/>
        </a:prstGeom>
      </xdr:spPr>
    </xdr:pic>
    <xdr:clientData/>
  </xdr:twoCellAnchor>
  <xdr:twoCellAnchor editAs="oneCell">
    <xdr:from>
      <xdr:col>7</xdr:col>
      <xdr:colOff>1272268</xdr:colOff>
      <xdr:row>1</xdr:row>
      <xdr:rowOff>0</xdr:rowOff>
    </xdr:from>
    <xdr:to>
      <xdr:col>9</xdr:col>
      <xdr:colOff>180975</xdr:colOff>
      <xdr:row>4</xdr:row>
      <xdr:rowOff>150271</xdr:rowOff>
    </xdr:to>
    <xdr:pic>
      <xdr:nvPicPr>
        <xdr:cNvPr id="4" name="Imagen 3">
          <a:extLst>
            <a:ext uri="{FF2B5EF4-FFF2-40B4-BE49-F238E27FC236}">
              <a16:creationId xmlns:a16="http://schemas.microsoft.com/office/drawing/2014/main" id="{4D2572DF-2E9C-4A04-BCFB-489A113FD0B7}"/>
            </a:ext>
          </a:extLst>
        </xdr:cNvPr>
        <xdr:cNvPicPr>
          <a:picLocks noChangeAspect="1"/>
        </xdr:cNvPicPr>
      </xdr:nvPicPr>
      <xdr:blipFill>
        <a:blip xmlns:r="http://schemas.openxmlformats.org/officeDocument/2006/relationships" r:embed="rId3"/>
        <a:stretch>
          <a:fillRect/>
        </a:stretch>
      </xdr:blipFill>
      <xdr:spPr>
        <a:xfrm>
          <a:off x="12504148" y="167640"/>
          <a:ext cx="1560467" cy="973231"/>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446400</xdr:colOff>
      <xdr:row>6</xdr:row>
      <xdr:rowOff>19050</xdr:rowOff>
    </xdr:to>
    <xdr:pic>
      <xdr:nvPicPr>
        <xdr:cNvPr id="2" name="Imagen 1">
          <a:extLst>
            <a:ext uri="{FF2B5EF4-FFF2-40B4-BE49-F238E27FC236}">
              <a16:creationId xmlns:a16="http://schemas.microsoft.com/office/drawing/2014/main" id="{F9080F14-70BA-4D40-BB86-46AD41A50E76}"/>
            </a:ext>
          </a:extLst>
        </xdr:cNvPr>
        <xdr:cNvPicPr>
          <a:picLocks noChangeAspect="1"/>
        </xdr:cNvPicPr>
      </xdr:nvPicPr>
      <xdr:blipFill>
        <a:blip xmlns:r="http://schemas.openxmlformats.org/officeDocument/2006/relationships" r:embed="rId1"/>
        <a:stretch>
          <a:fillRect/>
        </a:stretch>
      </xdr:blipFill>
      <xdr:spPr>
        <a:xfrm>
          <a:off x="0" y="0"/>
          <a:ext cx="446400" cy="1436370"/>
        </a:xfrm>
        <a:prstGeom prst="rect">
          <a:avLst/>
        </a:prstGeom>
      </xdr:spPr>
    </xdr:pic>
    <xdr:clientData/>
  </xdr:twoCellAnchor>
  <xdr:twoCellAnchor editAs="oneCell">
    <xdr:from>
      <xdr:col>0</xdr:col>
      <xdr:colOff>552450</xdr:colOff>
      <xdr:row>1</xdr:row>
      <xdr:rowOff>0</xdr:rowOff>
    </xdr:from>
    <xdr:to>
      <xdr:col>3</xdr:col>
      <xdr:colOff>38099</xdr:colOff>
      <xdr:row>4</xdr:row>
      <xdr:rowOff>19050</xdr:rowOff>
    </xdr:to>
    <xdr:pic>
      <xdr:nvPicPr>
        <xdr:cNvPr id="3" name="Imagen 2">
          <a:extLst>
            <a:ext uri="{FF2B5EF4-FFF2-40B4-BE49-F238E27FC236}">
              <a16:creationId xmlns:a16="http://schemas.microsoft.com/office/drawing/2014/main" id="{31065B78-08D7-4B68-839F-9C8C51B28879}"/>
            </a:ext>
          </a:extLst>
        </xdr:cNvPr>
        <xdr:cNvPicPr>
          <a:picLocks noChangeAspect="1"/>
        </xdr:cNvPicPr>
      </xdr:nvPicPr>
      <xdr:blipFill>
        <a:blip xmlns:r="http://schemas.openxmlformats.org/officeDocument/2006/relationships" r:embed="rId2"/>
        <a:stretch>
          <a:fillRect/>
        </a:stretch>
      </xdr:blipFill>
      <xdr:spPr>
        <a:xfrm>
          <a:off x="552450" y="182880"/>
          <a:ext cx="1840229" cy="842010"/>
        </a:xfrm>
        <a:prstGeom prst="rect">
          <a:avLst/>
        </a:prstGeom>
      </xdr:spPr>
    </xdr:pic>
    <xdr:clientData/>
  </xdr:twoCellAnchor>
  <xdr:twoCellAnchor editAs="oneCell">
    <xdr:from>
      <xdr:col>5</xdr:col>
      <xdr:colOff>885825</xdr:colOff>
      <xdr:row>0</xdr:row>
      <xdr:rowOff>152400</xdr:rowOff>
    </xdr:from>
    <xdr:to>
      <xdr:col>6</xdr:col>
      <xdr:colOff>688242</xdr:colOff>
      <xdr:row>4</xdr:row>
      <xdr:rowOff>9525</xdr:rowOff>
    </xdr:to>
    <xdr:pic>
      <xdr:nvPicPr>
        <xdr:cNvPr id="4" name="Imagen 3">
          <a:extLst>
            <a:ext uri="{FF2B5EF4-FFF2-40B4-BE49-F238E27FC236}">
              <a16:creationId xmlns:a16="http://schemas.microsoft.com/office/drawing/2014/main" id="{0BBA69FC-0102-4F07-89DE-04673A9E2A37}"/>
            </a:ext>
          </a:extLst>
        </xdr:cNvPr>
        <xdr:cNvPicPr>
          <a:picLocks noChangeAspect="1"/>
        </xdr:cNvPicPr>
      </xdr:nvPicPr>
      <xdr:blipFill>
        <a:blip xmlns:r="http://schemas.openxmlformats.org/officeDocument/2006/relationships" r:embed="rId3"/>
        <a:stretch>
          <a:fillRect/>
        </a:stretch>
      </xdr:blipFill>
      <xdr:spPr>
        <a:xfrm>
          <a:off x="10304145" y="152400"/>
          <a:ext cx="1890297" cy="862965"/>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0</xdr:colOff>
      <xdr:row>0</xdr:row>
      <xdr:rowOff>11909</xdr:rowOff>
    </xdr:from>
    <xdr:to>
      <xdr:col>0</xdr:col>
      <xdr:colOff>304800</xdr:colOff>
      <xdr:row>6</xdr:row>
      <xdr:rowOff>6715</xdr:rowOff>
    </xdr:to>
    <xdr:pic>
      <xdr:nvPicPr>
        <xdr:cNvPr id="2" name="Imagen 1">
          <a:extLst>
            <a:ext uri="{FF2B5EF4-FFF2-40B4-BE49-F238E27FC236}">
              <a16:creationId xmlns:a16="http://schemas.microsoft.com/office/drawing/2014/main" id="{6E185EBE-01BE-463A-97A2-7B64FB47AB4F}"/>
            </a:ext>
          </a:extLst>
        </xdr:cNvPr>
        <xdr:cNvPicPr>
          <a:picLocks noChangeAspect="1"/>
        </xdr:cNvPicPr>
      </xdr:nvPicPr>
      <xdr:blipFill>
        <a:blip xmlns:r="http://schemas.openxmlformats.org/officeDocument/2006/relationships" r:embed="rId1" cstate="print"/>
        <a:stretch>
          <a:fillRect/>
        </a:stretch>
      </xdr:blipFill>
      <xdr:spPr>
        <a:xfrm>
          <a:off x="0" y="11909"/>
          <a:ext cx="304800" cy="1747406"/>
        </a:xfrm>
        <a:prstGeom prst="rect">
          <a:avLst/>
        </a:prstGeom>
      </xdr:spPr>
    </xdr:pic>
    <xdr:clientData/>
  </xdr:twoCellAnchor>
  <xdr:twoCellAnchor editAs="oneCell">
    <xdr:from>
      <xdr:col>0</xdr:col>
      <xdr:colOff>342901</xdr:colOff>
      <xdr:row>1</xdr:row>
      <xdr:rowOff>28576</xdr:rowOff>
    </xdr:from>
    <xdr:to>
      <xdr:col>1</xdr:col>
      <xdr:colOff>914401</xdr:colOff>
      <xdr:row>4</xdr:row>
      <xdr:rowOff>70010</xdr:rowOff>
    </xdr:to>
    <xdr:pic>
      <xdr:nvPicPr>
        <xdr:cNvPr id="3" name="Imagen 2">
          <a:extLst>
            <a:ext uri="{FF2B5EF4-FFF2-40B4-BE49-F238E27FC236}">
              <a16:creationId xmlns:a16="http://schemas.microsoft.com/office/drawing/2014/main" id="{A6D1880A-84BB-4943-8E93-571CF51435EE}"/>
            </a:ext>
          </a:extLst>
        </xdr:cNvPr>
        <xdr:cNvPicPr>
          <a:picLocks noChangeAspect="1"/>
        </xdr:cNvPicPr>
      </xdr:nvPicPr>
      <xdr:blipFill>
        <a:blip xmlns:r="http://schemas.openxmlformats.org/officeDocument/2006/relationships" r:embed="rId2"/>
        <a:stretch>
          <a:fillRect/>
        </a:stretch>
      </xdr:blipFill>
      <xdr:spPr>
        <a:xfrm>
          <a:off x="342901" y="196216"/>
          <a:ext cx="1356360" cy="864394"/>
        </a:xfrm>
        <a:prstGeom prst="rect">
          <a:avLst/>
        </a:prstGeom>
      </xdr:spPr>
    </xdr:pic>
    <xdr:clientData/>
  </xdr:twoCellAnchor>
  <xdr:twoCellAnchor editAs="oneCell">
    <xdr:from>
      <xdr:col>8</xdr:col>
      <xdr:colOff>1272268</xdr:colOff>
      <xdr:row>1</xdr:row>
      <xdr:rowOff>0</xdr:rowOff>
    </xdr:from>
    <xdr:to>
      <xdr:col>10</xdr:col>
      <xdr:colOff>180975</xdr:colOff>
      <xdr:row>4</xdr:row>
      <xdr:rowOff>138365</xdr:rowOff>
    </xdr:to>
    <xdr:pic>
      <xdr:nvPicPr>
        <xdr:cNvPr id="4" name="Imagen 3">
          <a:extLst>
            <a:ext uri="{FF2B5EF4-FFF2-40B4-BE49-F238E27FC236}">
              <a16:creationId xmlns:a16="http://schemas.microsoft.com/office/drawing/2014/main" id="{C6AC59CE-7D15-4330-AAAF-38D91127CA65}"/>
            </a:ext>
          </a:extLst>
        </xdr:cNvPr>
        <xdr:cNvPicPr>
          <a:picLocks noChangeAspect="1"/>
        </xdr:cNvPicPr>
      </xdr:nvPicPr>
      <xdr:blipFill>
        <a:blip xmlns:r="http://schemas.openxmlformats.org/officeDocument/2006/relationships" r:embed="rId3"/>
        <a:stretch>
          <a:fillRect/>
        </a:stretch>
      </xdr:blipFill>
      <xdr:spPr>
        <a:xfrm>
          <a:off x="15399748" y="167640"/>
          <a:ext cx="1560467" cy="9613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76200</xdr:colOff>
      <xdr:row>0</xdr:row>
      <xdr:rowOff>2</xdr:rowOff>
    </xdr:from>
    <xdr:to>
      <xdr:col>4</xdr:col>
      <xdr:colOff>224089</xdr:colOff>
      <xdr:row>4</xdr:row>
      <xdr:rowOff>9525</xdr:rowOff>
    </xdr:to>
    <xdr:pic>
      <xdr:nvPicPr>
        <xdr:cNvPr id="2" name="Imagen 1">
          <a:extLst>
            <a:ext uri="{FF2B5EF4-FFF2-40B4-BE49-F238E27FC236}">
              <a16:creationId xmlns:a16="http://schemas.microsoft.com/office/drawing/2014/main" id="{8898E0B8-FE0F-4637-AC1B-ACA09D075E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45920" y="2"/>
          <a:ext cx="1717609" cy="8248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295275</xdr:colOff>
      <xdr:row>0</xdr:row>
      <xdr:rowOff>0</xdr:rowOff>
    </xdr:from>
    <xdr:to>
      <xdr:col>1</xdr:col>
      <xdr:colOff>747530</xdr:colOff>
      <xdr:row>4</xdr:row>
      <xdr:rowOff>191694</xdr:rowOff>
    </xdr:to>
    <xdr:pic>
      <xdr:nvPicPr>
        <xdr:cNvPr id="3" name="Imagen 2">
          <a:extLst>
            <a:ext uri="{FF2B5EF4-FFF2-40B4-BE49-F238E27FC236}">
              <a16:creationId xmlns:a16="http://schemas.microsoft.com/office/drawing/2014/main" id="{B4236342-8121-4199-A1EB-399DD292FA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80135" y="0"/>
          <a:ext cx="452255" cy="10070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628650</xdr:colOff>
      <xdr:row>0</xdr:row>
      <xdr:rowOff>57150</xdr:rowOff>
    </xdr:from>
    <xdr:to>
      <xdr:col>9</xdr:col>
      <xdr:colOff>894425</xdr:colOff>
      <xdr:row>4</xdr:row>
      <xdr:rowOff>75639</xdr:rowOff>
    </xdr:to>
    <xdr:pic>
      <xdr:nvPicPr>
        <xdr:cNvPr id="4" name="Imagen 3">
          <a:extLst>
            <a:ext uri="{FF2B5EF4-FFF2-40B4-BE49-F238E27FC236}">
              <a16:creationId xmlns:a16="http://schemas.microsoft.com/office/drawing/2014/main" id="{1AEB0752-D1C7-42CA-A91E-DA9A7E1544E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362950" y="57150"/>
          <a:ext cx="1835495" cy="8338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10</xdr:col>
      <xdr:colOff>761669</xdr:colOff>
      <xdr:row>0</xdr:row>
      <xdr:rowOff>0</xdr:rowOff>
    </xdr:from>
    <xdr:ext cx="1571956" cy="929178"/>
    <xdr:pic>
      <xdr:nvPicPr>
        <xdr:cNvPr id="2" name="Imagen 1">
          <a:extLst>
            <a:ext uri="{FF2B5EF4-FFF2-40B4-BE49-F238E27FC236}">
              <a16:creationId xmlns:a16="http://schemas.microsoft.com/office/drawing/2014/main" id="{D8F0F329-7265-46A9-8F99-759233A0A160}"/>
            </a:ext>
          </a:extLst>
        </xdr:cNvPr>
        <xdr:cNvPicPr>
          <a:picLocks noChangeAspect="1"/>
        </xdr:cNvPicPr>
      </xdr:nvPicPr>
      <xdr:blipFill>
        <a:blip xmlns:r="http://schemas.openxmlformats.org/officeDocument/2006/relationships" r:embed="rId1"/>
        <a:stretch>
          <a:fillRect/>
        </a:stretch>
      </xdr:blipFill>
      <xdr:spPr>
        <a:xfrm>
          <a:off x="8572169" y="0"/>
          <a:ext cx="1571956" cy="929178"/>
        </a:xfrm>
        <a:prstGeom prst="rect">
          <a:avLst/>
        </a:prstGeom>
      </xdr:spPr>
    </xdr:pic>
    <xdr:clientData/>
  </xdr:oneCellAnchor>
  <xdr:oneCellAnchor>
    <xdr:from>
      <xdr:col>0</xdr:col>
      <xdr:colOff>0</xdr:colOff>
      <xdr:row>0</xdr:row>
      <xdr:rowOff>0</xdr:rowOff>
    </xdr:from>
    <xdr:ext cx="257175" cy="1333500"/>
    <xdr:pic>
      <xdr:nvPicPr>
        <xdr:cNvPr id="3" name="Imagen 3">
          <a:extLst>
            <a:ext uri="{FF2B5EF4-FFF2-40B4-BE49-F238E27FC236}">
              <a16:creationId xmlns:a16="http://schemas.microsoft.com/office/drawing/2014/main" id="{252C9EFF-A8A5-4FAE-80C1-ECA7E2480722}"/>
            </a:ext>
          </a:extLst>
        </xdr:cNvPr>
        <xdr:cNvPicPr>
          <a:picLocks noChangeAspect="1"/>
        </xdr:cNvPicPr>
      </xdr:nvPicPr>
      <xdr:blipFill>
        <a:blip xmlns:r="http://schemas.openxmlformats.org/officeDocument/2006/relationships" r:embed="rId2"/>
        <a:stretch>
          <a:fillRect/>
        </a:stretch>
      </xdr:blipFill>
      <xdr:spPr>
        <a:xfrm>
          <a:off x="0" y="0"/>
          <a:ext cx="257175" cy="1333500"/>
        </a:xfrm>
        <a:prstGeom prst="rect">
          <a:avLst/>
        </a:prstGeom>
      </xdr:spPr>
    </xdr:pic>
    <xdr:clientData/>
  </xdr:oneCellAnchor>
  <xdr:oneCellAnchor>
    <xdr:from>
      <xdr:col>0</xdr:col>
      <xdr:colOff>314325</xdr:colOff>
      <xdr:row>0</xdr:row>
      <xdr:rowOff>0</xdr:rowOff>
    </xdr:from>
    <xdr:ext cx="1561571" cy="825826"/>
    <xdr:pic>
      <xdr:nvPicPr>
        <xdr:cNvPr id="4" name="Imagen 1">
          <a:extLst>
            <a:ext uri="{FF2B5EF4-FFF2-40B4-BE49-F238E27FC236}">
              <a16:creationId xmlns:a16="http://schemas.microsoft.com/office/drawing/2014/main" id="{C379BCD2-677C-4435-8723-3446C0CEB619}"/>
            </a:ext>
          </a:extLst>
        </xdr:cNvPr>
        <xdr:cNvPicPr>
          <a:picLocks noChangeAspect="1"/>
        </xdr:cNvPicPr>
      </xdr:nvPicPr>
      <xdr:blipFill>
        <a:blip xmlns:r="http://schemas.openxmlformats.org/officeDocument/2006/relationships" r:embed="rId3"/>
        <a:stretch>
          <a:fillRect/>
        </a:stretch>
      </xdr:blipFill>
      <xdr:spPr>
        <a:xfrm>
          <a:off x="314325" y="0"/>
          <a:ext cx="1561571" cy="825826"/>
        </a:xfrm>
        <a:prstGeom prst="rect">
          <a:avLst/>
        </a:prstGeom>
      </xdr:spPr>
    </xdr:pic>
    <xdr:clientData/>
  </xdr:oneCellAnchor>
  <xdr:twoCellAnchor>
    <xdr:from>
      <xdr:col>2</xdr:col>
      <xdr:colOff>542925</xdr:colOff>
      <xdr:row>7</xdr:row>
      <xdr:rowOff>114300</xdr:rowOff>
    </xdr:from>
    <xdr:to>
      <xdr:col>10</xdr:col>
      <xdr:colOff>90489</xdr:colOff>
      <xdr:row>29</xdr:row>
      <xdr:rowOff>123825</xdr:rowOff>
    </xdr:to>
    <xdr:graphicFrame macro="">
      <xdr:nvGraphicFramePr>
        <xdr:cNvPr id="5" name="Gráfico 6">
          <a:extLst>
            <a:ext uri="{FF2B5EF4-FFF2-40B4-BE49-F238E27FC236}">
              <a16:creationId xmlns:a16="http://schemas.microsoft.com/office/drawing/2014/main" id="{9427866C-884E-4423-A125-69A3044BB6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551584</xdr:colOff>
      <xdr:row>0</xdr:row>
      <xdr:rowOff>2</xdr:rowOff>
    </xdr:from>
    <xdr:to>
      <xdr:col>2</xdr:col>
      <xdr:colOff>588818</xdr:colOff>
      <xdr:row>3</xdr:row>
      <xdr:rowOff>27398</xdr:rowOff>
    </xdr:to>
    <xdr:pic>
      <xdr:nvPicPr>
        <xdr:cNvPr id="2" name="Imagen 1">
          <a:extLst>
            <a:ext uri="{FF2B5EF4-FFF2-40B4-BE49-F238E27FC236}">
              <a16:creationId xmlns:a16="http://schemas.microsoft.com/office/drawing/2014/main" id="{AD7D67FD-5F06-417A-B2FE-9FD0F8F7B5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584" y="2"/>
          <a:ext cx="1477414" cy="720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8660</xdr:colOff>
      <xdr:row>0</xdr:row>
      <xdr:rowOff>1</xdr:rowOff>
    </xdr:from>
    <xdr:to>
      <xdr:col>0</xdr:col>
      <xdr:colOff>398190</xdr:colOff>
      <xdr:row>3</xdr:row>
      <xdr:rowOff>184303</xdr:rowOff>
    </xdr:to>
    <xdr:pic>
      <xdr:nvPicPr>
        <xdr:cNvPr id="3" name="Imagen 2">
          <a:extLst>
            <a:ext uri="{FF2B5EF4-FFF2-40B4-BE49-F238E27FC236}">
              <a16:creationId xmlns:a16="http://schemas.microsoft.com/office/drawing/2014/main" id="{4811BC0F-3AB8-43F1-A323-1FE82845C3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60" y="1"/>
          <a:ext cx="389530" cy="877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722166</xdr:colOff>
      <xdr:row>0</xdr:row>
      <xdr:rowOff>57150</xdr:rowOff>
    </xdr:from>
    <xdr:to>
      <xdr:col>9</xdr:col>
      <xdr:colOff>635800</xdr:colOff>
      <xdr:row>3</xdr:row>
      <xdr:rowOff>92269</xdr:rowOff>
    </xdr:to>
    <xdr:pic>
      <xdr:nvPicPr>
        <xdr:cNvPr id="4" name="Imagen 3">
          <a:extLst>
            <a:ext uri="{FF2B5EF4-FFF2-40B4-BE49-F238E27FC236}">
              <a16:creationId xmlns:a16="http://schemas.microsoft.com/office/drawing/2014/main" id="{37284FDC-5652-42D3-A2DE-3007786A8EB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892586" y="57150"/>
          <a:ext cx="1590034" cy="7285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v2kp-47212\FISCAL\Cuadros%20Comparativos\CUADROS%20FISC.COMPARA902001-1er%20trimestr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bcfs1\DATA\PA\CHL\SECTORS\BOP\Bop020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Bancene\Internacional\04%20BOLIVAR%20-%20Y-O%20-%20HUASCAR%20J\BASE%20CUADROS%20PRESIDENTE%202004\EST.%20SERVICIO%20DEUDA%20SEPTIEMBRE%202004.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Bancene\deuda\PROYECCIONES%20DEL%20SERVICIO\PROY2004\PROY%20-%20PROY2004B%20CON%20TASAS%20CAMBIO%2004%20SEP01%20ORIGINALE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K:\FPSFWN03P\STA\Documents%20and%20Settings\JMATZ\My%20Local%20Documents\EXCEL\Guyana\2003%20Mission\Final\Other%20Depository%20Corporations%20Balanc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K:\FPSFWN03P\STA\Documents%20and%20Settings\LABREGO\My%20Local%20Documents\Ecuador\ecubop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K:\Users\Juliana\AppData\Local\Temp\WIN\TEMP\MFLOW96.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2\whd\WINDOWS\TEMP\GeoBop0900_BseLine.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K:\Users\Juliana\AppData\Local\Temp\DATA\DD\GEO\BOP\GeoBop.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el\data\DEMAND\BALANCES\GDP%20update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K:\Users\Juliana\AppData\Local\Temp\Documents%20and%20Settings\JMATZ\My%20Local%20Documents\EXCEL\Guyana\2003%20Mission\Final\Other%20Depository%20Corporations%20Balance.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whd\DATA\US\ARM\REP\97ARMRED\TABLES\EDSSARMRED97.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K:\Fpsfwn03p\sta\DOC\AI\SIMS\Workfiles\Guyana\MB\IMD\2003%20Mission\Final\Other%20Depository%20Corporations%20Balance.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Kbcat\data\crude\NWE\Normprice\2003\1Q%202003%20New%20Normprice.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K:\srvadm\users\WIN\TEMP\MFLOW96.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gp1.digepres.local\UAE\Departamento\Archivos%20Excel\Boletines\Excel\Otros\FAX.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ATA1\PDR\TEMP\My%20Documents\Moz\E-Final\BOP9703_stres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bcfs1\My%20Documents\Excel\Otros\FAX.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SEGURIDAD\Secto%20publico\DATA\ML\DOM\Macro\2002\DRSHAR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bcfs1\Departamento\Archivos%20Excel\Boletines\Excel\Otros\FAX.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Nidia%20Cierre%202009\MODELO%20ANEXOS%20CAP3%201AL%205%20Y%20DEL%201-17.xls" TargetMode="External"/></Relationships>
</file>

<file path=xl/externalLinks/_rels/externalLink31.xml.rels><?xml version="1.0" encoding="UTF-8" standalone="yes"?>
<Relationships xmlns="http://schemas.openxmlformats.org/package/2006/relationships"><Relationship Id="rId2" Type="http://schemas.openxmlformats.org/officeDocument/2006/relationships/externalLinkPath" Target="https://dgprd-my.sharepoint.com/personal/kjrodriguez_digepres_gob_do/Documents/Book3.xlsx" TargetMode="External"/><Relationship Id="rId1" Type="http://schemas.openxmlformats.org/officeDocument/2006/relationships/externalLinkPath" Target="file:///\\172.16.14.158\Dir.%20EESF\personal\kjrodriguez_digepres_gob_do\Documents\Book3.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mepyd-my.sharepoint.com/personal/melissa_jimenez_economia_gob_do/Documents/Escritorio/Insumos%20taller%20MUCI%20Direcciones/MUCI%202020%20v3.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K:\Users\Juliana\AppData\Local\Temp\DATA\F1\SRF\Paragua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Data2\whd\DNCFP\Recursos\Proyrena\Anual\2002\Alt4_Proy2002.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gp1\UAE\data\Andrew\GEP10\chap2\KO%20charts%20and%20tables.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K:\PROMIECO\Politica%20Fiscal\Sector%20publico\BKUP%20SPNF\2010\Blance%20Trimestral%20enviado%20a%20Rosa%20Yunes%202009_20enero2010.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Ppd\d\STATISTICS\DEPLOYMENT.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bcfs1\Archivos%20Excel\Boletines\Excel\Otros\FAX.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dgp1\UAE\Documents%20and%20Settings\routtm\Local%20Settings\Temporary%20Internet%20Files\OLK13\chartsheet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Documents%20and%20Settings\1986061\Local%20Settings\Temporary%20Internet%20Files\OLK7C\Secto%20publico\PBSECQKaren%2022.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dgp1\UAE\Samuel\QIV%2007-08%20data\daily.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K:\PROMIECO\Politica%20Fiscal\FISCAL\Cr&#233;dito\2013\Credito%20Balance%20Fiscal%20Sin%20inversiones%202013%20(Ejercicio).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I:\data\wrs\xl97\system\WRS97TAB.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ata2\whd\DRAFTS\ST\RK\Requests\Christoph\debt%20restructuring%20comparison%20countries%2014.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K:\FPSFWN03P\STA\DATA\DH\GEO\BOP\GeoBop.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PEL\data\DEMAND\BALANCES\s&amp;d%20balance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FPSGWN03P\WHD\My%20Documents\LatinAmerica\Colombia\Reports%20Mission%20April%202000\Fiscal%20Tables\Fiscal%20Tables.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F:\USB\Occaisonal%20paper%20on%20access\Analysis\120507_first%20issue_GNI%20per%20capita.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172.16.14.158\Dir.%20EESF\Users\fbaez\AppData\Local\Microsoft\Windows\INetCache\Content.Outlook\HTMLJ493\Marco%20Macro%20Commoditties%20-%20Fixed.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Users\fbaez\AppData\Local\Microsoft\Windows\INetCache\Content.Outlook\HTMLJ493\Marco%20Macro%20Commoditties%20-%20Fix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72.16.14.158\Dir.%20EESF\E\Secto%20publico\PBSECQKaren%2022.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G:\Archivos%20Excel\Boletines\Archivos%20de%20trabajo%202004\Excel\Otros\FAX.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172.16.14.158\Dir.%20EESF\F\DGCP-STRUCTURE\Manual%20Operativo%20DGCP\Manuales%20de%20Soporte\Sistema%20de%20Informacion%20Financiera\Sistema%20de%20Informacion.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F\DGCP-STRUCTURE\Manual%20Operativo%20DGCP\Manuales%20de%20Soporte\Sistema%20de%20Informacion%20Financiera\Sistema%20de%20Informacion.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F:\F\DGCP-STRUCTURE\Manual%20Operativo%20DGCP\Manuales%20de%20Soporte\Sistema%20de%20Informacion%20Financiera\Sistema%20de%20Informacion.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V:\Archivos%20Excel\Boletines\Cuadros%20M%20y%20X%20mensuales\Excel\Otros\FAX.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dgp1.digepres.local\UAE\Departamento\My%20Documents\Excel\Otros\FAX.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K:\FPSSWN06p\wrs2\mcd\system\WRSTAB.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dgp1.digepres.local\UAE\Departamento\My%20Documents\Excel\Paises\My%20Documents\Excel\Otros\FAX.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F:\Data\Equity%20prices\EM%20equity%20prices%20and%20exchange%20rate%20tables.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K:\Bcfs1\promieco\Politica%20Fiscal\Sector%20publico\Sector%20Publico%202006%20%2020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E\Secto%20publico\PBSECQKaren%2022.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Hpxp-49253\Archivos%20de%20Trabajo\My%20Documents\Excel\Otros\FAX.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F:\E\Secto%20publico\PBSECQKaren%2022.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F:\Projects\Occaisonal%20paper%20on%20access\Analysis\Concentration%20of%20FDI%20and%20GDP.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bcfs1\WINDOWS\TEMP\CRI-BOP-0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Pel\am\EXCEL\MARTY\ALEX\LONGTERM\LONGGDP.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bcfs1\DATA\CA\CRI\EXTERNAL\Output\CRI-BOP-01.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H:\Documents%20and%20Settings\jmatz\My%20Local%20Documents\Excel\BSA\Final%20versions%20(with%20IIP%20&amp;edits)\Versions%20with%20Summary%20matricies\RSA%20BSA%20rev2.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bcfs1\DATA\CA\CRI\EXTERNAL\Output\Other-2002\CRI-INPUT-ABOP-4.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D:\DATA\CA\CRI\EXTERNAL\Output\CRI-BOP-01.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bcfs1\DATA\CA\CRI\Dbase\Dinput\CRI-INPUT-ABO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2\whd\DATA\LC\DOM\Monetary\DRMONEY_current.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bcfs1\Departamento\Internacional\BOP%20Y%20PII\Bienes\Nacionales\Tablas\Tablas%20Aperturadas.xlsx"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F:\Projects\Occaisonal%20paper%20on%20access\Report\Figures.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F:\GDF%202009\Chapter%202%20Data\CHAPTER%20TABLES%20&amp;%20FIGURES\Net%20capital%20flows%20-%20projections.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F:\GDF%202007\Data\DRS\External%20debt.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F:\GDF%202008\Data\Net%20capital%20flows%20-%20table%202.1%20Nov%2020.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K:\FPSFWN03P\STA\DATA\DH\GEO\BOP\Data\FLOW2004a.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K:\Bcfs1\Consolidacion%20Estadisticas%20Monetarias\FUNCIONES%20SUBDIRECCION\Propuesta%20Reestructuraci&#243;n\FyU.xlsx"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K:\FPSFWN03P\STA\DATA\S1\ECU\SECTORS\External\PERUMF97.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K:\FPSFWN03P\STA\DATA\S1\ECU\SECTORS\External\ecuredtab.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dgp1\UAE\Users\SM\AppData\Local\Microsoft\Windows\Temporary%20Internet%20Files\Low\Content.IE5\XIZWT4B9\STARTSal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sswn05d\WHD\DATA\S1\BLZ\Reports\BLZRedTables6_01.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http://www.bancentral.gov.do/Documents%20and%20Settings/1989644/Desktop/CUADROS%20PARA%20PUBLICAR%20EN%20LA%20WEBB%20-%2002%20JUN2004%20.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K:\El_mnt\c\1Edas\FMI\mision\BCHDIC97.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K:\FPSFWN03P\STA\DOC\SI\IMSection\DP\MFS%20Workfiles\Generic%20Files\Graduated%20to%20DC\Chile%20EIS.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K:\Users\fperez\Desktop\Copia%20de%20ESTIMACION%20%20MENSUAL%202018(CON%20NUEVAS%20MEDIDAS%20ajustado%20a%20590%209%20mills%20)22-09-17%20(6).xlsx"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D:\DATA\CA\CRI\Dbase\Dinput\CRI-INPUT-ABOP.xls" TargetMode="External"/></Relationships>
</file>

<file path=xl/externalLinks/_rels/externalLink85.xml.rels><?xml version="1.0" encoding="UTF-8" standalone="yes"?>
<Relationships xmlns="http://schemas.openxmlformats.org/package/2006/relationships"><Relationship Id="rId2" Type="http://schemas.openxmlformats.org/officeDocument/2006/relationships/externalLinkPath" Target="https://dgprd-my.sharepoint.com/personal/sespinal_digepres_gob_do/Documents/Escritorio/SEEA/2023/Consolidaci&#243;n%20de%20la%20Ejecuci&#243;n%202022/Docs%20VF/BBDD%20Gasto%20SPNF,%20Consolidada%202022%20-%20copia.xlsx" TargetMode="External"/><Relationship Id="rId1" Type="http://schemas.openxmlformats.org/officeDocument/2006/relationships/externalLinkPath" Target="file:///\\172.16.14.158\Dir.%20EESF\personal\sespinal_digepres_gob_do\Documents\Escritorio\SEEA\2023\Consolidaci&#243;n%20de%20la%20Ejecuci&#243;n%202022\Docs%20VF\BBDD%20Gasto%20SPNF,%20Consolidada%202022%20-%20copia.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 val="Imp:DSA out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
      <sheetName val="TCYN"/>
      <sheetName val="TCG"/>
      <sheetName val="DIF"/>
      <sheetName val="Gcap"/>
      <sheetName val="GCK"/>
      <sheetName val="Pretrib"/>
      <sheetName val="Ytotal"/>
      <sheetName val="Gastot"/>
      <sheetName val="gastotri"/>
      <sheetName val="Chart2"/>
      <sheetName val="datos graf."/>
      <sheetName val="FINANCIAMIENTO"/>
      <sheetName val="OPE-FINA"/>
      <sheetName val="Gasto "/>
      <sheetName val="ING SIN DIF "/>
      <sheetName val="ING SIN DIF NI COMISION"/>
      <sheetName val="FLUJO"/>
      <sheetName val="ING "/>
      <sheetName val="FINANCIAMIENTO (2)"/>
      <sheetName val="Ingresos Tributarios"/>
      <sheetName val="Ponderación Impuestos"/>
      <sheetName val="ING COMBUS"/>
      <sheetName val="LIST GASTOS"/>
      <sheetName val="LIST INGRESOS"/>
      <sheetName val="CUADROS FISC.COMPARA902001-1er "/>
      <sheetName val="Año 201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Original"/>
      <sheetName val="Anexo 1"/>
      <sheetName val="Anexo 2"/>
      <sheetName val="Anexo 3"/>
      <sheetName val="pa en se"/>
      <sheetName val="VENC SEPT 04-30 SIN VENC. RENEG"/>
      <sheetName val="ANEXO 4"/>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ginal"/>
      <sheetName val="Base"/>
      <sheetName val="Bilaterales para FMI"/>
      <sheetName val="Bilat para FMI (ODA Y NO ODA)"/>
      <sheetName val="Reestructurable"/>
      <sheetName val="Club x Agencia"/>
      <sheetName val="Club x mes"/>
      <sheetName val="Club x Mes 04-05"/>
      <sheetName val="Club xMes 04-05 tri"/>
      <sheetName val="Sheet1"/>
      <sheetName val="Por Tipo de Deuda"/>
      <sheetName val="EEUU"/>
      <sheetName val="SORTEADO"/>
      <sheetName val="Paises de Club"/>
      <sheetName val="Total Vcto."/>
      <sheetName val="ONAPRES"/>
      <sheetName val="ONAPRES1"/>
      <sheetName val="Bzas.P"/>
      <sheetName val="BOP CP"/>
      <sheetName val="BoP M&amp;L"/>
      <sheetName val="BOP+Resum"/>
      <sheetName val="CCR"/>
      <sheetName val="Cambiarias"/>
      <sheetName val="Compar1"/>
      <sheetName val="Compar2"/>
      <sheetName val="Compar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ther Depository Corporations B"/>
    </sheetNames>
    <definedNames>
      <definedName name="[Macros Import].qbop"/>
      <definedName name="atrade"/>
      <definedName name="mflowsa"/>
      <definedName name="mflowsq"/>
      <definedName name="mstocksa"/>
      <definedName name="mstocksq"/>
    </defined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1"/>
      <sheetName val="Index"/>
      <sheetName val="DebtM"/>
      <sheetName val="finreq-m02"/>
      <sheetName val="BoP-m02"/>
      <sheetName val="Input"/>
      <sheetName val="Trade"/>
      <sheetName val="SER"/>
      <sheetName val="Input2"/>
      <sheetName val="DebtSer"/>
      <sheetName val="CAP"/>
      <sheetName val="RES"/>
      <sheetName val="BoP"/>
      <sheetName val="BoP M-T"/>
      <sheetName val="FinReqM-T"/>
      <sheetName val="DEBT"/>
      <sheetName val="Vulnerability Indicators"/>
      <sheetName val="BOP Main"/>
      <sheetName val="BOP Alt"/>
      <sheetName val="month-01"/>
      <sheetName val="FINREQ"/>
      <sheetName val="monthCAP"/>
      <sheetName val="OUTPUT"/>
      <sheetName val="finproj"/>
      <sheetName val="PC+Bond"/>
      <sheetName val="arr"/>
      <sheetName val="PC"/>
      <sheetName val="M-Ttab"/>
      <sheetName val="BondFin"/>
      <sheetName val="PCscen"/>
      <sheetName val="BoP med-t"/>
      <sheetName val="gaps"/>
      <sheetName val="month2000"/>
      <sheetName val="WEO"/>
      <sheetName val="SR_99"/>
      <sheetName val="BoPmonth99"/>
      <sheetName val="Chart1"/>
      <sheetName val="WEOQ5"/>
      <sheetName val="WEOQ6"/>
      <sheetName val="WEOQ7"/>
      <sheetName val="xxweolinksxx"/>
      <sheetName val="correlations with EMBI"/>
      <sheetName val="BoP_M-T"/>
      <sheetName val="Vulnerability_Indicators"/>
      <sheetName val="BOP_Main"/>
      <sheetName val="BOP_Alt"/>
      <sheetName val="BoP_med-t"/>
      <sheetName val="ecubopLatest"/>
      <sheetName val="Finreq-M"/>
      <sheetName val="BoP-M"/>
      <sheetName val="BoP-Q"/>
      <sheetName val="Tab7SR"/>
      <sheetName val="Tab8S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BoP"/>
      <sheetName val="RES"/>
      <sheetName val="Input"/>
      <sheetName val="OUTPUT"/>
      <sheetName val="Trade"/>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data3\users3\Users\dsimard\Ap"/>
      <sheetName val="Imp"/>
      <sheetName val="DSA output"/>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MFLOW96.XLS]_WIN_TEMP_MFLOW9_2"/>
      <sheetName val="[MFLOW96.XLS]_WIN_TEMP_MFLOW9_3"/>
      <sheetName val="[MFLOW96.XLS]_WIN_TEMP_MFLOW9_4"/>
      <sheetName val="[MFLOW96.XLS]_WIN_TEMP_MFLOW9_5"/>
      <sheetName val="[MFLOW96.XLS]_WIN_TEMP_MFLOW_12"/>
      <sheetName val="[MFLOW96.XLS]_WIN_TEMP_MFLOW9_6"/>
      <sheetName val="[MFLOW96.XLS]_WIN_TEMP_MFLOW9_7"/>
      <sheetName val="[MFLOW96.XLS]_WIN_TEMP_MFLOW_11"/>
      <sheetName val="[MFLOW96.XLS]_WIN_TEMP_MFLOW9_9"/>
      <sheetName val="[MFLOW96.XLS]_WIN_TEMP_MFLOW9_8"/>
      <sheetName val="[MFLOW96.XLS]_WIN_TEMP_MFLOW_10"/>
      <sheetName val="[MFLOW96.XLS]_WIN_TEMP_MFLOW_13"/>
      <sheetName val="[MFLOW96.XLS]_WIN_TEMP_MFLOW_18"/>
      <sheetName val="[MFLOW96.XLS]_WIN_TEMP_MFLOW_14"/>
      <sheetName val="[MFLOW96.XLS]_WIN_TEMP_MFLOW_15"/>
      <sheetName val="[MFLOW96.XLS]_WIN_TEMP_MFLOW_16"/>
      <sheetName val="[MFLOW96.XLS]_WIN_TEMP_MFLOW_17"/>
      <sheetName val="[MFLOW96.XLS]_WIN_TEMP_MFLOW_21"/>
      <sheetName val="[MFLOW96.XLS]_WIN_TEMP_MFLOW_19"/>
      <sheetName val="[MFLOW96.XLS]_WIN_TEMP_MFLOW_20"/>
      <sheetName val="[MFLOW96.XLS]_WIN_TEMP_MFLOW_22"/>
      <sheetName val="[MFLOW96.XLS]_WIN_TEMP_MFLOW_24"/>
      <sheetName val="[MFLOW96.XLS]_WIN_TEMP_MFLOW_23"/>
      <sheetName val="[MFLOW96.XLS]_WIN_TEMP_MFLOW_25"/>
      <sheetName val="[MFLOW96.XLS]_WIN_TEMP_MFLOW_26"/>
      <sheetName val="[MFLOW96.XLS]_WIN_TEMP_MFLOW_28"/>
      <sheetName val="[MFLOW96.XLS]_WIN_TEMP_MFLOW_27"/>
      <sheetName val="[MFLOW96.XLS]_WIN_TEMP_MFLOW_29"/>
      <sheetName val="[MFLOW96.XLS]_WIN_TEMP_MFLOW_30"/>
      <sheetName val="[MFLOW96.XLS]_WIN_TEMP_MFLOW_31"/>
      <sheetName val="[MFLOW96.XLS]_WIN_TEMP_MFLOW_32"/>
      <sheetName val="[MFLOW96.XLS]_WIN_TEMP_MFLOW_33"/>
      <sheetName val="[MFLOW96.XLS]_WIN_TEMP_MFLOW_35"/>
      <sheetName val="[MFLOW96.XLS]_WIN_TEMP_MFLOW_34"/>
      <sheetName val="[MFLOW96.XLS]_WIN_TEMP_MFLOW_38"/>
      <sheetName val="[MFLOW96.XLS]_WIN_TEMP_MFLOW_36"/>
      <sheetName val="[MFLOW96.XLS]_WIN_TEMP_MFLOW_37"/>
      <sheetName val="[MFLOW96.XLS]_WIN_TEMP_MFLOW_40"/>
      <sheetName val="[MFLOW96.XLS]_WIN_TEMP_MFLOW_39"/>
      <sheetName val="[MFLOW96.XLS]_WIN_TEMP_MFLOW_50"/>
      <sheetName val="[MFLOW96.XLS]_WIN_TEMP_MFLOW_41"/>
      <sheetName val="[MFLOW96.XLS]_WIN_TEMP_MFLOW_42"/>
      <sheetName val="[MFLOW96.XLS]_WIN_TEMP_MFLOW_43"/>
      <sheetName val="[MFLOW96.XLS]_WIN_TEMP_MFLOW_44"/>
      <sheetName val="[MFLOW96.XLS]_WIN_TEMP_MFLOW_45"/>
      <sheetName val="[MFLOW96.XLS]_WIN_TEMP_MFLOW_46"/>
      <sheetName val="[MFLOW96.XLS]_WIN_TEMP_MFLOW_47"/>
      <sheetName val="[MFLOW96.XLS]_WIN_TEMP_MFLOW_48"/>
      <sheetName val="[MFLOW96.XLS]_WIN_TEMP_MFLOW_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 val="Ext_debt"/>
      <sheetName val="FC-CDEEE-UERS-PC-RD$"/>
      <sheetName val="FC-CDEEE-UERS-PC-US$"/>
      <sheetName val="Inf_Var_Macro"/>
      <sheetName val="Inf_Pagos_GenCo's"/>
      <sheetName val="FMI_Tabla_8"/>
      <sheetName val="Evo_Res_Consolidado"/>
      <sheetName val="Evo_RF_EDE's"/>
      <sheetName val="Evo_RF-CdeeeHidroEted"/>
      <sheetName val="Evo_FC_EDE's"/>
      <sheetName val="Evo_FC_CdeeeHidroEted"/>
      <sheetName val="RF_Real_vs_Presupuesto"/>
      <sheetName val="BD-SFN"/>
      <sheetName val="Variables Relevantes"/>
      <sheetName val="INDICADORES PREL. PORTAL"/>
      <sheetName val="EDE's"/>
      <sheetName val="CDEEE"/>
      <sheetName val="EGEHID"/>
      <sheetName val="ETED"/>
      <sheetName val="Anexo Res Financieros"/>
      <sheetName val="Nuevos Cargos Tarifarios"/>
      <sheetName val="Cargos Tarifarios"/>
      <sheetName val="Eventos"/>
      <sheetName val="BD-Var.MacroEconomicasMensual"/>
      <sheetName val="BD-Var.MacroEconomicasTrimestre"/>
      <sheetName val="BD-Var.MacroEconomicasAnual"/>
      <sheetName val="BD-GeneraciónEnergía"/>
      <sheetName val="BD-Form.InfoEDES"/>
      <sheetName val="BD-Venta Energía"/>
      <sheetName val="BD-MEM"/>
      <sheetName val="BD-CompraEnergía(Comercial)"/>
      <sheetName val="BD-GenCo's(Financiero)"/>
      <sheetName val="BD-Transf. Gobierno &amp; Aportes"/>
      <sheetName val="BD-Financing"/>
      <sheetName val="BD-Préstamos"/>
      <sheetName val="BD-Factoring"/>
      <sheetName val="BD-CAPEX"/>
      <sheetName val="BD-Nóminas"/>
      <sheetName val="BD-Bancos"/>
      <sheetName val="FC-RD$"/>
      <sheetName val="FC-US$"/>
      <sheetName val="EDE's Presupuestos"/>
      <sheetName val="BD-IndicadoresFinancieros"/>
      <sheetName val="BD-IndicesCalculados"/>
      <sheetName val="Inf. Desempeño - Tabla Graficas"/>
      <sheetName val="Inf. Desempeño - Graf."/>
      <sheetName val="Inf. Desempeño - Tablas PPT"/>
      <sheetName val="Ley Presupuesto 2015"/>
      <sheetName val="Bono Ley 175-12"/>
      <sheetName val="Black Out SENI"/>
      <sheetName val="Toggle"/>
      <sheetName val="BD-InfVarEco"/>
      <sheetName val="BD-InfsGenCo's"/>
      <sheetName val="Resumen Compra"/>
      <sheetName val="BD-Inf.TCMensual"/>
      <sheetName val="BD-InfDesempeño"/>
      <sheetName val="BD_Real_vs_Pres."/>
      <sheetName val="Presup. EDE´s"/>
      <sheetName val="GrafResCons"/>
      <sheetName val="BD-Inf.Fact-Pagos"/>
      <sheetName val="Waterfall"/>
      <sheetName val="Graf CF"/>
      <sheetName val="Facturación"/>
      <sheetName val="Inf_Fact_vs_Pagos_GenCo's"/>
      <sheetName val="Análisis TC BCRD Diaria"/>
      <sheetName val="Deuda"/>
      <sheetName val="Aporte MH vs. PIB"/>
      <sheetName val="Glosario de Términos"/>
      <sheetName val="Comerciales"/>
      <sheetName val="Ext_debt1"/>
      <sheetName val="Ext_debt2"/>
      <sheetName val="Ext_debt3"/>
      <sheetName val="Ext_debt4"/>
      <sheetName val="Ext_debt5"/>
    </sheetNames>
    <sheetDataSet>
      <sheetData sheetId="0" refreshError="1"/>
      <sheetData sheetId="1" refreshError="1"/>
      <sheetData sheetId="2"/>
      <sheetData sheetId="3">
        <row r="174">
          <cell r="G174" t="str">
            <v>Table 2. Georgia: Balance of Payment, Summary</v>
          </cell>
        </row>
      </sheetData>
      <sheetData sheetId="4" refreshError="1"/>
      <sheetData sheetId="5"/>
      <sheetData sheetId="6" refreshError="1"/>
      <sheetData sheetId="7" refreshError="1"/>
      <sheetData sheetId="8"/>
      <sheetData sheetId="9">
        <row r="9">
          <cell r="Q9">
            <v>1996</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 sheetId="23"/>
      <sheetData sheetId="24">
        <row r="62">
          <cell r="Q62">
            <v>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GeoBop"/>
      <sheetName val="RES"/>
      <sheetName val="OUTPUT"/>
      <sheetName val="Trade"/>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R"/>
      <sheetName val="W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WTH"/>
      <sheetName val="ACTUAL GDP"/>
      <sheetName val="POPULATION"/>
      <sheetName val="GDP PER CAPITA"/>
      <sheetName val="ASIA TABLE"/>
      <sheetName val="gdp comparison"/>
      <sheetName val="GDPCAP"/>
      <sheetName val="POPU"/>
      <sheetName val="LTTABLE"/>
      <sheetName val="OLD ASIA"/>
      <sheetName val="go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 val="ER"/>
      <sheetName val="WB"/>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VATE"/>
      <sheetName val="Doc"/>
      <sheetName val="BASICIND"/>
      <sheetName val="CONS_GOVT"/>
      <sheetName val="CONS_GOVT_GDP"/>
      <sheetName val="CBANK"/>
      <sheetName val="MSURVEY"/>
      <sheetName val="BOPEF"/>
      <sheetName val="STATINDEX---&gt;"/>
      <sheetName val="NGDP_R"/>
      <sheetName val="NGDP"/>
      <sheetName val="AGRI"/>
      <sheetName val="INDCOM"/>
      <sheetName val="ELECTR"/>
      <sheetName val="PCPI"/>
      <sheetName val="MAINCOM"/>
      <sheetName val="WAGES"/>
      <sheetName val="EMPLOY"/>
      <sheetName val="LABORMKT"/>
      <sheetName val="EMPL_PUBL"/>
      <sheetName val="EMPL_BUDG"/>
      <sheetName val="STATE"/>
      <sheetName val="STATE_GDP"/>
      <sheetName val="TAXREV"/>
      <sheetName val="CURREXP"/>
      <sheetName val="EMPFUND"/>
      <sheetName val="EMPFUND_GDP"/>
      <sheetName val="PENSION"/>
      <sheetName val="BENEFIT_UNEMP"/>
      <sheetName val="BNKLOANS"/>
      <sheetName val="INTERST"/>
      <sheetName val="TRADE"/>
      <sheetName val="DOT"/>
      <sheetName val="EXTDEBT"/>
      <sheetName val="ARREARS"/>
      <sheetName val="ENERGY"/>
      <sheetName val="ANT_BS1"/>
      <sheetName val="Progr-Proj-Switch"/>
      <sheetName val="ĨĨ_x0018__x0018_COM"/>
      <sheetName val="FC-CDEEE-UERS-PC-RD$"/>
      <sheetName val="FC-CDEEE-UERS-PC-US$"/>
      <sheetName val="Inf_Var_Macro"/>
      <sheetName val="Inf_Pagos_GenCo's"/>
      <sheetName val="FMI_Tabla_8"/>
      <sheetName val="Evo_Res_Consolidado"/>
      <sheetName val="Evo_RF_EDE's"/>
      <sheetName val="Evo_RF-CdeeeHidroEted"/>
      <sheetName val="Evo_FC_EDE's"/>
      <sheetName val="Evo_FC_CdeeeHidroEted"/>
      <sheetName val="RF_Real_vs_Presupuesto"/>
      <sheetName val="BD-SFN"/>
      <sheetName val="Variables Relevantes"/>
      <sheetName val="INDICADORES PREL. PORTAL"/>
      <sheetName val="EDE's"/>
      <sheetName val="CDEEE"/>
      <sheetName val="EGEHID"/>
      <sheetName val="ETED"/>
      <sheetName val="Anexo Res Financieros"/>
      <sheetName val="Nuevos Cargos Tarifarios"/>
      <sheetName val="Cargos Tarifarios"/>
      <sheetName val="Eventos"/>
      <sheetName val="BD-Var.MacroEconomicasMensual"/>
      <sheetName val="BD-Var.MacroEconomicasTrimestre"/>
      <sheetName val="BD-Var.MacroEconomicasAnual"/>
      <sheetName val="BD-GeneraciónEnergía"/>
      <sheetName val="BD-Form.InfoEDES"/>
      <sheetName val="BD-Venta Energía"/>
      <sheetName val="BD-MEM"/>
      <sheetName val="BD-CompraEnergía(Comercial)"/>
      <sheetName val="BD-GenCo's(Financiero)"/>
      <sheetName val="BD-Transf. Gobierno &amp; Aportes"/>
      <sheetName val="BD-Financing"/>
      <sheetName val="BD-Préstamos"/>
      <sheetName val="BD-Factoring"/>
      <sheetName val="BD-CAPEX"/>
      <sheetName val="BD-Nóminas"/>
      <sheetName val="BD-Bancos"/>
      <sheetName val="FC-RD$"/>
      <sheetName val="FC-US$"/>
      <sheetName val="EDE's Presupuestos"/>
      <sheetName val="BD-IndicadoresFinancieros"/>
      <sheetName val="BD-IndicesCalculados"/>
      <sheetName val="Inf. Desempeño - Tabla Graficas"/>
      <sheetName val="Inf. Desempeño - Graf."/>
      <sheetName val="Inf. Desempeño - Tablas PPT"/>
      <sheetName val="Ley Presupuesto 2015"/>
      <sheetName val="Bono Ley 175-12"/>
      <sheetName val="Black Out SENI"/>
      <sheetName val="Toggle"/>
      <sheetName val="BD-InfVarEco"/>
      <sheetName val="BD-InfsGenCo's"/>
      <sheetName val="Resumen Compra"/>
      <sheetName val="BD-Inf.TCMensual"/>
      <sheetName val="BD-InfDesempeño"/>
      <sheetName val="BD_Real_vs_Pres."/>
      <sheetName val="Presup. EDE´s"/>
      <sheetName val="GrafResCons"/>
      <sheetName val="BD-Inf.Fact-Pagos"/>
      <sheetName val="Waterfall"/>
      <sheetName val="Graf CF"/>
      <sheetName val="Facturación"/>
      <sheetName val="Inf_Fact_vs_Pagos_GenCo's"/>
      <sheetName val="Análisis TC BCRD Diaria"/>
      <sheetName val="Deuda"/>
      <sheetName val="Aporte MH vs. PIB"/>
      <sheetName val="Glosario de Términos"/>
      <sheetName val="Comercia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1"/>
      <sheetName val="Other Depository Corporations B"/>
    </sheetNames>
    <sheetDataSet>
      <sheetData sheetId="0" refreshError="1"/>
      <sheetData sheetId="1"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 val="A 11"/>
      <sheetName val="finreq-m02"/>
      <sheetName val="BoP-m02"/>
      <sheetName val="finproj"/>
      <sheetName val="M-Ttab"/>
      <sheetName val="BoP med-t"/>
      <sheetName val="gaps"/>
      <sheetName val="WEO"/>
      <sheetName val="SR_99"/>
      <sheetName val="BoPmonth99"/>
      <sheetName val="Chart1"/>
      <sheetName val="correlations with EMBI"/>
      <sheetName val="BoP_M-T"/>
      <sheetName val="Vulnerability_Indicators"/>
      <sheetName val="BOP_Main"/>
      <sheetName val="BOP_Alt"/>
      <sheetName val="BoP_med-t"/>
      <sheetName val="ecubopLa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TTS PRICES"/>
      <sheetName val="QNEWLOR"/>
      <sheetName val="MONTHLY AVERAGES"/>
      <sheetName val="Tables 1A 1B"/>
      <sheetName val="Table 5"/>
      <sheetName val="NORTH SEA PRICE TABLES"/>
      <sheetName val="NUMBDEAL"/>
      <sheetName val="Comparison of Deals"/>
      <sheetName val="NSEA PLATTS"/>
      <sheetName val="CHT DATA"/>
      <sheetName val="New Indicator-Ch"/>
      <sheetName val="CHT DATA (2)"/>
      <sheetName val="Forward Ch"/>
      <sheetName val="Forward Ch (2)"/>
      <sheetName val="T&amp;G 3"/>
    </sheetNames>
    <sheetDataSet>
      <sheetData sheetId="0" refreshError="1"/>
      <sheetData sheetId="1" refreshError="1">
        <row r="3">
          <cell r="B3" t="str">
            <v>BRENT PRICE AVERAGES</v>
          </cell>
        </row>
        <row r="4">
          <cell r="B4" t="str">
            <v>DATED</v>
          </cell>
          <cell r="C4" t="str">
            <v>FEB</v>
          </cell>
          <cell r="D4" t="str">
            <v>MAR</v>
          </cell>
          <cell r="E4" t="str">
            <v>APR</v>
          </cell>
          <cell r="F4" t="str">
            <v>AVERAGE</v>
          </cell>
          <cell r="L4" t="str">
            <v>BASIS FOR DATED</v>
          </cell>
          <cell r="X4" t="str">
            <v>FEB</v>
          </cell>
          <cell r="AB4" t="str">
            <v>FEB</v>
          </cell>
          <cell r="AC4" t="str">
            <v>/</v>
          </cell>
          <cell r="AD4" t="str">
            <v>MAR</v>
          </cell>
          <cell r="AF4" t="str">
            <v>MAR</v>
          </cell>
          <cell r="AJ4" t="str">
            <v>MAR</v>
          </cell>
          <cell r="AK4" t="str">
            <v>/</v>
          </cell>
          <cell r="AL4" t="str">
            <v>APR</v>
          </cell>
          <cell r="AN4" t="str">
            <v>APR</v>
          </cell>
          <cell r="AR4" t="str">
            <v>Basis for Dated</v>
          </cell>
        </row>
        <row r="5">
          <cell r="L5" t="str">
            <v>Dated</v>
          </cell>
          <cell r="P5" t="str">
            <v>FEB</v>
          </cell>
          <cell r="T5" t="str">
            <v>MAR</v>
          </cell>
          <cell r="AR5" t="str">
            <v>DTD</v>
          </cell>
          <cell r="AS5" t="str">
            <v>DTD</v>
          </cell>
          <cell r="AT5" t="str">
            <v>FEB</v>
          </cell>
          <cell r="AU5" t="str">
            <v>FEB</v>
          </cell>
        </row>
        <row r="6">
          <cell r="B6">
            <v>30.95</v>
          </cell>
          <cell r="C6">
            <v>29.8</v>
          </cell>
          <cell r="D6">
            <v>28.92</v>
          </cell>
          <cell r="E6">
            <v>28.195</v>
          </cell>
          <cell r="F6">
            <v>30.375</v>
          </cell>
          <cell r="J6">
            <v>0</v>
          </cell>
          <cell r="K6" t="str">
            <v>)</v>
          </cell>
          <cell r="L6">
            <v>0</v>
          </cell>
          <cell r="M6" t="str">
            <v>(</v>
          </cell>
          <cell r="N6">
            <v>0</v>
          </cell>
          <cell r="O6" t="str">
            <v>)</v>
          </cell>
          <cell r="P6">
            <v>1.1499999999999999</v>
          </cell>
          <cell r="Q6" t="str">
            <v>(</v>
          </cell>
          <cell r="R6">
            <v>1</v>
          </cell>
          <cell r="S6" t="str">
            <v>)</v>
          </cell>
          <cell r="T6">
            <v>0</v>
          </cell>
          <cell r="U6" t="str">
            <v>(</v>
          </cell>
          <cell r="V6">
            <v>0</v>
          </cell>
          <cell r="W6" t="str">
            <v>)</v>
          </cell>
          <cell r="X6">
            <v>0</v>
          </cell>
          <cell r="Y6" t="str">
            <v>(</v>
          </cell>
          <cell r="Z6">
            <v>0</v>
          </cell>
          <cell r="AA6" t="str">
            <v>)</v>
          </cell>
          <cell r="AB6">
            <v>0.88</v>
          </cell>
          <cell r="AC6" t="str">
            <v>(</v>
          </cell>
          <cell r="AD6">
            <v>1</v>
          </cell>
          <cell r="AE6" t="str">
            <v>)</v>
          </cell>
          <cell r="AF6">
            <v>0</v>
          </cell>
          <cell r="AG6" t="str">
            <v>(</v>
          </cell>
          <cell r="AH6">
            <v>0</v>
          </cell>
          <cell r="AI6" t="str">
            <v>)</v>
          </cell>
          <cell r="AJ6">
            <v>0</v>
          </cell>
          <cell r="AK6" t="str">
            <v>(</v>
          </cell>
          <cell r="AL6">
            <v>0</v>
          </cell>
          <cell r="AM6" t="str">
            <v>)</v>
          </cell>
          <cell r="AN6">
            <v>0</v>
          </cell>
          <cell r="AO6" t="str">
            <v>(</v>
          </cell>
          <cell r="AP6">
            <v>0</v>
          </cell>
          <cell r="AQ6" t="str">
            <v>)</v>
          </cell>
          <cell r="AT6">
            <v>1.1499999999999999</v>
          </cell>
        </row>
        <row r="7">
          <cell r="B7">
            <v>32.405000000000001</v>
          </cell>
          <cell r="C7">
            <v>31.045000000000002</v>
          </cell>
          <cell r="D7">
            <v>29.885000000000002</v>
          </cell>
          <cell r="E7">
            <v>28.905000000000001</v>
          </cell>
          <cell r="F7">
            <v>31.725000000000001</v>
          </cell>
          <cell r="J7">
            <v>0</v>
          </cell>
          <cell r="K7" t="str">
            <v>)</v>
          </cell>
          <cell r="L7">
            <v>0</v>
          </cell>
          <cell r="M7" t="str">
            <v>(</v>
          </cell>
          <cell r="N7">
            <v>0</v>
          </cell>
          <cell r="O7" t="str">
            <v>)</v>
          </cell>
          <cell r="P7">
            <v>0</v>
          </cell>
          <cell r="Q7" t="str">
            <v>(</v>
          </cell>
          <cell r="R7">
            <v>0</v>
          </cell>
          <cell r="S7" t="str">
            <v>)</v>
          </cell>
          <cell r="T7">
            <v>0</v>
          </cell>
          <cell r="U7" t="str">
            <v>(</v>
          </cell>
          <cell r="V7">
            <v>0</v>
          </cell>
          <cell r="W7" t="str">
            <v>)</v>
          </cell>
          <cell r="X7">
            <v>0</v>
          </cell>
          <cell r="Y7" t="str">
            <v>(</v>
          </cell>
          <cell r="Z7">
            <v>0</v>
          </cell>
          <cell r="AA7" t="str">
            <v>)</v>
          </cell>
          <cell r="AB7">
            <v>1.08</v>
          </cell>
          <cell r="AC7" t="str">
            <v>(</v>
          </cell>
          <cell r="AD7">
            <v>1</v>
          </cell>
          <cell r="AE7" t="str">
            <v>)</v>
          </cell>
          <cell r="AF7">
            <v>0</v>
          </cell>
          <cell r="AG7" t="str">
            <v>(</v>
          </cell>
          <cell r="AH7">
            <v>0</v>
          </cell>
          <cell r="AI7" t="str">
            <v>)</v>
          </cell>
          <cell r="AJ7">
            <v>0</v>
          </cell>
          <cell r="AK7" t="str">
            <v>(</v>
          </cell>
          <cell r="AL7">
            <v>0</v>
          </cell>
          <cell r="AM7" t="str">
            <v>)</v>
          </cell>
          <cell r="AN7">
            <v>0</v>
          </cell>
          <cell r="AO7" t="str">
            <v>(</v>
          </cell>
          <cell r="AP7">
            <v>0</v>
          </cell>
          <cell r="AQ7" t="str">
            <v>)</v>
          </cell>
        </row>
        <row r="8">
          <cell r="B8">
            <v>31.975000000000001</v>
          </cell>
          <cell r="C8">
            <v>30.58</v>
          </cell>
          <cell r="D8">
            <v>29.36</v>
          </cell>
          <cell r="E8">
            <v>28.384999999999998</v>
          </cell>
          <cell r="F8">
            <v>31.2775</v>
          </cell>
        </row>
        <row r="9">
          <cell r="B9">
            <v>30.869999999999997</v>
          </cell>
          <cell r="C9">
            <v>29.77</v>
          </cell>
          <cell r="D9">
            <v>28.57</v>
          </cell>
          <cell r="E9">
            <v>27.72</v>
          </cell>
          <cell r="F9">
            <v>30.32</v>
          </cell>
        </row>
        <row r="10">
          <cell r="B10">
            <v>29.495000000000001</v>
          </cell>
          <cell r="C10">
            <v>28.555</v>
          </cell>
          <cell r="D10">
            <v>27.815000000000001</v>
          </cell>
          <cell r="E10">
            <v>27.200000000000003</v>
          </cell>
          <cell r="F10">
            <v>29.024999999999999</v>
          </cell>
        </row>
        <row r="11">
          <cell r="B11">
            <v>30.23</v>
          </cell>
          <cell r="C11">
            <v>29.424999999999997</v>
          </cell>
          <cell r="D11">
            <v>28.675000000000001</v>
          </cell>
          <cell r="E11">
            <v>27.9</v>
          </cell>
          <cell r="F11">
            <v>29.827500000000001</v>
          </cell>
        </row>
        <row r="12">
          <cell r="B12">
            <v>30.74</v>
          </cell>
          <cell r="C12">
            <v>30</v>
          </cell>
          <cell r="D12">
            <v>29.3</v>
          </cell>
          <cell r="E12">
            <v>28.55</v>
          </cell>
          <cell r="F12">
            <v>30.369999999999997</v>
          </cell>
        </row>
        <row r="13">
          <cell r="B13">
            <v>30.939999999999998</v>
          </cell>
          <cell r="C13">
            <v>30.2</v>
          </cell>
          <cell r="D13">
            <v>29.349999999999998</v>
          </cell>
          <cell r="E13">
            <v>28.574999999999999</v>
          </cell>
          <cell r="F13">
            <v>30.57</v>
          </cell>
        </row>
        <row r="14">
          <cell r="B14">
            <v>31.759999999999998</v>
          </cell>
          <cell r="C14">
            <v>30.89</v>
          </cell>
          <cell r="D14">
            <v>29.950000000000003</v>
          </cell>
          <cell r="E14">
            <v>29.145000000000003</v>
          </cell>
          <cell r="F14">
            <v>31.324999999999999</v>
          </cell>
        </row>
        <row r="15">
          <cell r="B15">
            <v>32.03</v>
          </cell>
          <cell r="C15">
            <v>31.18</v>
          </cell>
          <cell r="D15">
            <v>30.25</v>
          </cell>
          <cell r="E15">
            <v>29.45</v>
          </cell>
          <cell r="F15">
            <v>31.605</v>
          </cell>
        </row>
        <row r="16">
          <cell r="B16">
            <v>32.102499999999999</v>
          </cell>
          <cell r="C16">
            <v>31.709166666666665</v>
          </cell>
          <cell r="D16">
            <v>30.722499999999997</v>
          </cell>
          <cell r="E16">
            <v>29.917499999999997</v>
          </cell>
          <cell r="F16">
            <v>31.905833333333334</v>
          </cell>
        </row>
        <row r="17">
          <cell r="B17">
            <v>31.984999999999999</v>
          </cell>
          <cell r="C17">
            <v>31.3</v>
          </cell>
          <cell r="D17">
            <v>30.450000000000003</v>
          </cell>
          <cell r="E17">
            <v>29.67</v>
          </cell>
          <cell r="F17">
            <v>31.642499999999998</v>
          </cell>
        </row>
        <row r="20">
          <cell r="B20">
            <v>31.905000000000001</v>
          </cell>
          <cell r="C20">
            <v>31.450000000000003</v>
          </cell>
          <cell r="D20">
            <v>30.65</v>
          </cell>
          <cell r="E20">
            <v>29.950000000000003</v>
          </cell>
          <cell r="F20">
            <v>31.677500000000002</v>
          </cell>
        </row>
        <row r="21">
          <cell r="B21">
            <v>30.740000000000002</v>
          </cell>
          <cell r="C21">
            <v>30.39</v>
          </cell>
          <cell r="D21">
            <v>29.79</v>
          </cell>
          <cell r="E21">
            <v>29.270000000000003</v>
          </cell>
          <cell r="F21">
            <v>30.565000000000001</v>
          </cell>
          <cell r="J21">
            <v>0</v>
          </cell>
          <cell r="K21" t="str">
            <v>)</v>
          </cell>
          <cell r="L21">
            <v>0</v>
          </cell>
          <cell r="M21" t="str">
            <v>(</v>
          </cell>
          <cell r="N21">
            <v>0</v>
          </cell>
          <cell r="O21" t="str">
            <v>)</v>
          </cell>
          <cell r="P21">
            <v>0</v>
          </cell>
          <cell r="Q21" t="str">
            <v>(</v>
          </cell>
          <cell r="R21">
            <v>0</v>
          </cell>
          <cell r="S21" t="str">
            <v>)</v>
          </cell>
          <cell r="T21">
            <v>0</v>
          </cell>
          <cell r="U21" t="str">
            <v>(</v>
          </cell>
          <cell r="V21">
            <v>0</v>
          </cell>
          <cell r="W21" t="str">
            <v>)</v>
          </cell>
          <cell r="X21">
            <v>0</v>
          </cell>
          <cell r="Y21" t="str">
            <v>(</v>
          </cell>
          <cell r="Z21">
            <v>0</v>
          </cell>
          <cell r="AA21" t="str">
            <v>)</v>
          </cell>
          <cell r="AB21">
            <v>0.6</v>
          </cell>
          <cell r="AC21" t="str">
            <v>(</v>
          </cell>
          <cell r="AD21">
            <v>1</v>
          </cell>
          <cell r="AE21" t="str">
            <v>)</v>
          </cell>
          <cell r="AF21">
            <v>0</v>
          </cell>
          <cell r="AG21" t="str">
            <v>(</v>
          </cell>
          <cell r="AH21">
            <v>0</v>
          </cell>
          <cell r="AI21" t="str">
            <v>)</v>
          </cell>
          <cell r="AJ21">
            <v>0.52</v>
          </cell>
          <cell r="AK21" t="str">
            <v>(</v>
          </cell>
          <cell r="AL21">
            <v>1</v>
          </cell>
          <cell r="AM21" t="str">
            <v>)</v>
          </cell>
          <cell r="AN21">
            <v>0</v>
          </cell>
          <cell r="AO21" t="str">
            <v>(</v>
          </cell>
          <cell r="AP21">
            <v>0</v>
          </cell>
          <cell r="AQ21" t="str">
            <v>)</v>
          </cell>
        </row>
        <row r="22">
          <cell r="B22">
            <v>30.5</v>
          </cell>
          <cell r="C22">
            <v>30.22</v>
          </cell>
          <cell r="D22">
            <v>29.77</v>
          </cell>
          <cell r="E22">
            <v>29.25</v>
          </cell>
          <cell r="F22">
            <v>30.36</v>
          </cell>
          <cell r="J22">
            <v>0</v>
          </cell>
          <cell r="K22" t="str">
            <v>)</v>
          </cell>
          <cell r="L22">
            <v>0</v>
          </cell>
          <cell r="M22" t="str">
            <v>(</v>
          </cell>
          <cell r="N22">
            <v>0</v>
          </cell>
          <cell r="O22" t="str">
            <v>)</v>
          </cell>
          <cell r="P22">
            <v>0</v>
          </cell>
          <cell r="Q22" t="str">
            <v>(</v>
          </cell>
          <cell r="R22">
            <v>0</v>
          </cell>
          <cell r="S22" t="str">
            <v>)</v>
          </cell>
          <cell r="T22">
            <v>0</v>
          </cell>
          <cell r="U22" t="str">
            <v>(</v>
          </cell>
          <cell r="V22">
            <v>0</v>
          </cell>
          <cell r="W22" t="str">
            <v>)</v>
          </cell>
          <cell r="X22">
            <v>30.22</v>
          </cell>
          <cell r="Y22" t="str">
            <v>(</v>
          </cell>
          <cell r="Z22">
            <v>1</v>
          </cell>
          <cell r="AA22" t="str">
            <v>)</v>
          </cell>
          <cell r="AB22">
            <v>0</v>
          </cell>
          <cell r="AC22" t="str">
            <v>(</v>
          </cell>
          <cell r="AD22">
            <v>0</v>
          </cell>
          <cell r="AE22" t="str">
            <v>)</v>
          </cell>
          <cell r="AF22">
            <v>0</v>
          </cell>
          <cell r="AG22" t="str">
            <v>(</v>
          </cell>
          <cell r="AH22">
            <v>0</v>
          </cell>
          <cell r="AI22" t="str">
            <v>)</v>
          </cell>
          <cell r="AJ22">
            <v>0</v>
          </cell>
          <cell r="AK22" t="str">
            <v>(</v>
          </cell>
          <cell r="AL22">
            <v>0</v>
          </cell>
          <cell r="AM22" t="str">
            <v>)</v>
          </cell>
          <cell r="AN22">
            <v>0</v>
          </cell>
          <cell r="AO22" t="str">
            <v>(</v>
          </cell>
          <cell r="AP22">
            <v>0</v>
          </cell>
          <cell r="AQ22" t="str">
            <v>)</v>
          </cell>
        </row>
        <row r="23">
          <cell r="B23">
            <v>30.774999999999999</v>
          </cell>
          <cell r="C23">
            <v>30.734999999999999</v>
          </cell>
          <cell r="D23">
            <v>30.285</v>
          </cell>
          <cell r="E23">
            <v>29.895</v>
          </cell>
          <cell r="F23">
            <v>30.754999999999999</v>
          </cell>
          <cell r="J23">
            <v>0</v>
          </cell>
          <cell r="K23" t="str">
            <v>)</v>
          </cell>
          <cell r="L23">
            <v>0</v>
          </cell>
          <cell r="M23" t="str">
            <v>(</v>
          </cell>
          <cell r="N23">
            <v>0</v>
          </cell>
          <cell r="O23" t="str">
            <v>)</v>
          </cell>
          <cell r="P23">
            <v>0</v>
          </cell>
          <cell r="Q23" t="str">
            <v>(</v>
          </cell>
          <cell r="R23">
            <v>0</v>
          </cell>
          <cell r="S23" t="str">
            <v>)</v>
          </cell>
          <cell r="T23">
            <v>0</v>
          </cell>
          <cell r="U23" t="str">
            <v>(</v>
          </cell>
          <cell r="V23">
            <v>0</v>
          </cell>
          <cell r="W23" t="str">
            <v>)</v>
          </cell>
          <cell r="X23">
            <v>0</v>
          </cell>
          <cell r="Y23" t="str">
            <v>(</v>
          </cell>
          <cell r="Z23">
            <v>0</v>
          </cell>
          <cell r="AA23" t="str">
            <v>)</v>
          </cell>
          <cell r="AB23">
            <v>0</v>
          </cell>
          <cell r="AC23" t="str">
            <v>(</v>
          </cell>
          <cell r="AD23">
            <v>0</v>
          </cell>
          <cell r="AE23" t="str">
            <v>)</v>
          </cell>
          <cell r="AF23">
            <v>0</v>
          </cell>
          <cell r="AG23" t="str">
            <v>(</v>
          </cell>
          <cell r="AH23">
            <v>0</v>
          </cell>
          <cell r="AI23" t="str">
            <v>)</v>
          </cell>
          <cell r="AJ23">
            <v>0.53500000000000003</v>
          </cell>
          <cell r="AK23" t="str">
            <v>(</v>
          </cell>
          <cell r="AL23">
            <v>2</v>
          </cell>
          <cell r="AM23" t="str">
            <v>)</v>
          </cell>
          <cell r="AN23">
            <v>0</v>
          </cell>
          <cell r="AO23" t="str">
            <v>(</v>
          </cell>
          <cell r="AP23">
            <v>0</v>
          </cell>
          <cell r="AQ23" t="str">
            <v>)</v>
          </cell>
        </row>
        <row r="24">
          <cell r="B24">
            <v>30.69</v>
          </cell>
          <cell r="C24">
            <v>30.6</v>
          </cell>
          <cell r="D24">
            <v>30.23</v>
          </cell>
          <cell r="E24">
            <v>29.84</v>
          </cell>
          <cell r="F24">
            <v>30.645000000000003</v>
          </cell>
          <cell r="J24">
            <v>0</v>
          </cell>
          <cell r="K24" t="str">
            <v>)</v>
          </cell>
          <cell r="L24">
            <v>0</v>
          </cell>
          <cell r="M24" t="str">
            <v>(</v>
          </cell>
          <cell r="N24">
            <v>0</v>
          </cell>
          <cell r="O24" t="str">
            <v>)</v>
          </cell>
          <cell r="P24">
            <v>0</v>
          </cell>
          <cell r="Q24" t="str">
            <v>(</v>
          </cell>
          <cell r="R24">
            <v>0</v>
          </cell>
          <cell r="S24" t="str">
            <v>)</v>
          </cell>
          <cell r="T24">
            <v>0</v>
          </cell>
          <cell r="U24" t="str">
            <v>(</v>
          </cell>
          <cell r="V24">
            <v>0</v>
          </cell>
          <cell r="W24" t="str">
            <v>)</v>
          </cell>
          <cell r="X24">
            <v>0</v>
          </cell>
          <cell r="Y24" t="str">
            <v>(</v>
          </cell>
          <cell r="Z24">
            <v>0</v>
          </cell>
          <cell r="AA24" t="str">
            <v>)</v>
          </cell>
          <cell r="AB24">
            <v>0.37</v>
          </cell>
          <cell r="AC24" t="str">
            <v>(</v>
          </cell>
          <cell r="AD24">
            <v>1</v>
          </cell>
          <cell r="AE24" t="str">
            <v>)</v>
          </cell>
          <cell r="AF24">
            <v>0</v>
          </cell>
          <cell r="AG24" t="str">
            <v>(</v>
          </cell>
          <cell r="AH24">
            <v>0</v>
          </cell>
          <cell r="AI24" t="str">
            <v>)</v>
          </cell>
          <cell r="AJ24">
            <v>0.39</v>
          </cell>
          <cell r="AK24" t="str">
            <v>(</v>
          </cell>
          <cell r="AL24">
            <v>1</v>
          </cell>
          <cell r="AM24" t="str">
            <v>)</v>
          </cell>
          <cell r="AN24">
            <v>0</v>
          </cell>
          <cell r="AO24" t="str">
            <v>(</v>
          </cell>
          <cell r="AP24">
            <v>0</v>
          </cell>
          <cell r="AQ24" t="str">
            <v>)</v>
          </cell>
        </row>
        <row r="25">
          <cell r="B25">
            <v>31.26</v>
          </cell>
          <cell r="C25">
            <v>31.200000000000003</v>
          </cell>
          <cell r="D25">
            <v>30.87</v>
          </cell>
          <cell r="E25">
            <v>30.51</v>
          </cell>
          <cell r="F25">
            <v>31.230000000000004</v>
          </cell>
          <cell r="J25">
            <v>0</v>
          </cell>
          <cell r="K25" t="str">
            <v>)</v>
          </cell>
          <cell r="L25">
            <v>0</v>
          </cell>
          <cell r="M25" t="str">
            <v>(</v>
          </cell>
          <cell r="N25">
            <v>0</v>
          </cell>
          <cell r="O25" t="str">
            <v>)</v>
          </cell>
          <cell r="P25">
            <v>0</v>
          </cell>
          <cell r="Q25" t="str">
            <v>(</v>
          </cell>
          <cell r="R25">
            <v>0</v>
          </cell>
          <cell r="S25" t="str">
            <v>)</v>
          </cell>
          <cell r="T25">
            <v>0</v>
          </cell>
          <cell r="U25" t="str">
            <v>(</v>
          </cell>
          <cell r="V25">
            <v>0</v>
          </cell>
          <cell r="W25" t="str">
            <v>)</v>
          </cell>
          <cell r="X25">
            <v>0</v>
          </cell>
          <cell r="Y25" t="str">
            <v>(</v>
          </cell>
          <cell r="Z25">
            <v>0</v>
          </cell>
          <cell r="AA25" t="str">
            <v>)</v>
          </cell>
          <cell r="AB25">
            <v>0</v>
          </cell>
          <cell r="AC25" t="str">
            <v>(</v>
          </cell>
          <cell r="AD25">
            <v>0</v>
          </cell>
          <cell r="AE25" t="str">
            <v>)</v>
          </cell>
          <cell r="AF25">
            <v>0</v>
          </cell>
          <cell r="AG25" t="str">
            <v>(</v>
          </cell>
          <cell r="AH25">
            <v>0</v>
          </cell>
          <cell r="AI25" t="str">
            <v>)</v>
          </cell>
          <cell r="AJ25">
            <v>0.36</v>
          </cell>
          <cell r="AK25" t="str">
            <v>(</v>
          </cell>
          <cell r="AL25">
            <v>1</v>
          </cell>
          <cell r="AM25" t="str">
            <v>)</v>
          </cell>
          <cell r="AN25">
            <v>0</v>
          </cell>
          <cell r="AO25" t="str">
            <v>(</v>
          </cell>
          <cell r="AP25">
            <v>0</v>
          </cell>
          <cell r="AQ25" t="str">
            <v>)</v>
          </cell>
        </row>
        <row r="26">
          <cell r="B26">
            <v>31.445</v>
          </cell>
          <cell r="C26">
            <v>31.395</v>
          </cell>
          <cell r="D26">
            <v>31.094999999999999</v>
          </cell>
          <cell r="E26">
            <v>30.754999999999999</v>
          </cell>
          <cell r="F26">
            <v>31.42</v>
          </cell>
          <cell r="J26">
            <v>0</v>
          </cell>
          <cell r="K26" t="str">
            <v>)</v>
          </cell>
          <cell r="L26">
            <v>0</v>
          </cell>
          <cell r="M26" t="str">
            <v>(</v>
          </cell>
          <cell r="N26">
            <v>0</v>
          </cell>
          <cell r="O26" t="str">
            <v>)</v>
          </cell>
          <cell r="P26">
            <v>0</v>
          </cell>
          <cell r="Q26" t="str">
            <v>(</v>
          </cell>
          <cell r="R26">
            <v>0</v>
          </cell>
          <cell r="S26" t="str">
            <v>)</v>
          </cell>
          <cell r="T26">
            <v>0</v>
          </cell>
          <cell r="U26" t="str">
            <v>(</v>
          </cell>
          <cell r="V26">
            <v>0</v>
          </cell>
          <cell r="W26" t="str">
            <v>)</v>
          </cell>
          <cell r="X26">
            <v>0</v>
          </cell>
          <cell r="Y26" t="str">
            <v>(</v>
          </cell>
          <cell r="Z26">
            <v>0</v>
          </cell>
          <cell r="AA26" t="str">
            <v>)</v>
          </cell>
          <cell r="AB26">
            <v>0</v>
          </cell>
          <cell r="AC26" t="str">
            <v>(</v>
          </cell>
          <cell r="AD26">
            <v>0</v>
          </cell>
          <cell r="AE26" t="str">
            <v>)</v>
          </cell>
          <cell r="AF26">
            <v>0</v>
          </cell>
          <cell r="AG26" t="str">
            <v>(</v>
          </cell>
          <cell r="AH26">
            <v>0</v>
          </cell>
          <cell r="AI26" t="str">
            <v>)</v>
          </cell>
          <cell r="AJ26">
            <v>0</v>
          </cell>
          <cell r="AK26" t="str">
            <v>(</v>
          </cell>
          <cell r="AL26">
            <v>0</v>
          </cell>
          <cell r="AM26" t="str">
            <v>)</v>
          </cell>
          <cell r="AN26">
            <v>0</v>
          </cell>
          <cell r="AO26" t="str">
            <v>(</v>
          </cell>
          <cell r="AP26">
            <v>0</v>
          </cell>
          <cell r="AQ26" t="str">
            <v>)</v>
          </cell>
        </row>
        <row r="27">
          <cell r="B27">
            <v>31.75</v>
          </cell>
          <cell r="C27">
            <v>31.774999999999999</v>
          </cell>
          <cell r="D27">
            <v>31.4</v>
          </cell>
          <cell r="E27">
            <v>30.97</v>
          </cell>
          <cell r="F27">
            <v>31.762499999999999</v>
          </cell>
          <cell r="J27">
            <v>0</v>
          </cell>
          <cell r="K27" t="str">
            <v>)</v>
          </cell>
          <cell r="L27">
            <v>0</v>
          </cell>
          <cell r="M27" t="str">
            <v>(</v>
          </cell>
          <cell r="N27">
            <v>0</v>
          </cell>
          <cell r="O27" t="str">
            <v>)</v>
          </cell>
          <cell r="P27">
            <v>0</v>
          </cell>
          <cell r="Q27" t="str">
            <v>(</v>
          </cell>
          <cell r="R27">
            <v>0</v>
          </cell>
          <cell r="S27" t="str">
            <v>)</v>
          </cell>
          <cell r="T27">
            <v>0</v>
          </cell>
          <cell r="U27" t="str">
            <v>(</v>
          </cell>
          <cell r="V27">
            <v>0</v>
          </cell>
          <cell r="W27" t="str">
            <v>)</v>
          </cell>
          <cell r="X27">
            <v>0</v>
          </cell>
          <cell r="Y27" t="str">
            <v>(</v>
          </cell>
          <cell r="Z27">
            <v>0</v>
          </cell>
          <cell r="AA27" t="str">
            <v>)</v>
          </cell>
          <cell r="AB27">
            <v>0</v>
          </cell>
          <cell r="AC27" t="str">
            <v>(</v>
          </cell>
          <cell r="AD27">
            <v>0</v>
          </cell>
          <cell r="AE27" t="str">
            <v>)</v>
          </cell>
          <cell r="AF27">
            <v>0</v>
          </cell>
          <cell r="AG27" t="str">
            <v>(</v>
          </cell>
          <cell r="AH27">
            <v>0</v>
          </cell>
          <cell r="AI27" t="str">
            <v>)</v>
          </cell>
          <cell r="AJ27">
            <v>0</v>
          </cell>
          <cell r="AK27" t="str">
            <v>(</v>
          </cell>
          <cell r="AL27">
            <v>0</v>
          </cell>
          <cell r="AM27" t="str">
            <v>)</v>
          </cell>
          <cell r="AN27">
            <v>0</v>
          </cell>
          <cell r="AO27" t="str">
            <v>(</v>
          </cell>
          <cell r="AP27">
            <v>0</v>
          </cell>
          <cell r="AQ27" t="str">
            <v>)</v>
          </cell>
        </row>
        <row r="28">
          <cell r="C28" t="str">
            <v xml:space="preserve">MAR </v>
          </cell>
          <cell r="D28" t="str">
            <v>APR</v>
          </cell>
          <cell r="E28" t="str">
            <v>MAY</v>
          </cell>
        </row>
        <row r="29">
          <cell r="B29">
            <v>30.984999999999999</v>
          </cell>
          <cell r="C29">
            <v>30.814999999999998</v>
          </cell>
          <cell r="D29">
            <v>30.484999999999999</v>
          </cell>
          <cell r="E29">
            <v>29.91</v>
          </cell>
          <cell r="F29">
            <v>30.9</v>
          </cell>
        </row>
        <row r="30">
          <cell r="B30">
            <v>30.92</v>
          </cell>
          <cell r="C30">
            <v>30.865000000000002</v>
          </cell>
          <cell r="D30">
            <v>30.61</v>
          </cell>
          <cell r="E30">
            <v>30.035</v>
          </cell>
          <cell r="F30">
            <v>30.892500000000002</v>
          </cell>
        </row>
        <row r="31">
          <cell r="B31">
            <v>31.364999999999998</v>
          </cell>
          <cell r="C31">
            <v>31.265000000000001</v>
          </cell>
          <cell r="D31">
            <v>31.035</v>
          </cell>
          <cell r="E31">
            <v>30.444999999999997</v>
          </cell>
          <cell r="F31">
            <v>31.314999999999998</v>
          </cell>
          <cell r="T31">
            <v>0.1</v>
          </cell>
          <cell r="U31" t="str">
            <v>(</v>
          </cell>
          <cell r="V31">
            <v>1</v>
          </cell>
          <cell r="W31" t="str">
            <v>)</v>
          </cell>
          <cell r="AJ31">
            <v>0.245</v>
          </cell>
          <cell r="AK31" t="str">
            <v>(</v>
          </cell>
          <cell r="AL31">
            <v>2</v>
          </cell>
          <cell r="AM31" t="str">
            <v>)</v>
          </cell>
        </row>
        <row r="32">
          <cell r="B32">
            <v>31.86</v>
          </cell>
          <cell r="C32">
            <v>31.64</v>
          </cell>
          <cell r="D32">
            <v>31.3</v>
          </cell>
          <cell r="E32">
            <v>30.68</v>
          </cell>
          <cell r="F32">
            <v>31.75</v>
          </cell>
          <cell r="T32">
            <v>0.22</v>
          </cell>
          <cell r="U32" t="str">
            <v>(</v>
          </cell>
          <cell r="V32">
            <v>1</v>
          </cell>
          <cell r="W32" t="str">
            <v>)</v>
          </cell>
          <cell r="AJ32">
            <v>0.29000000000000004</v>
          </cell>
          <cell r="AK32" t="str">
            <v>(</v>
          </cell>
          <cell r="AL32">
            <v>7</v>
          </cell>
          <cell r="AM32" t="str">
            <v>)</v>
          </cell>
        </row>
        <row r="33">
          <cell r="B33">
            <v>32.346666666666671</v>
          </cell>
          <cell r="C33">
            <v>32.196666666666673</v>
          </cell>
          <cell r="D33">
            <v>32.206666666666671</v>
          </cell>
          <cell r="E33">
            <v>31.13666666666667</v>
          </cell>
          <cell r="F33">
            <v>32.271666666666675</v>
          </cell>
          <cell r="T33">
            <v>0.15</v>
          </cell>
          <cell r="U33" t="str">
            <v>(</v>
          </cell>
          <cell r="V33">
            <v>1</v>
          </cell>
          <cell r="W33" t="str">
            <v>)</v>
          </cell>
          <cell r="AJ33">
            <v>0.42666666666666669</v>
          </cell>
          <cell r="AK33" t="str">
            <v>(</v>
          </cell>
          <cell r="AL33">
            <v>3</v>
          </cell>
          <cell r="AM33" t="str">
            <v>)</v>
          </cell>
        </row>
        <row r="34">
          <cell r="B34">
            <v>32.019999999999996</v>
          </cell>
          <cell r="C34">
            <v>31.87</v>
          </cell>
          <cell r="D34">
            <v>31.450000000000003</v>
          </cell>
          <cell r="E34">
            <v>30.734999999999999</v>
          </cell>
          <cell r="F34">
            <v>31.945</v>
          </cell>
        </row>
        <row r="35">
          <cell r="B35">
            <v>32.615000000000002</v>
          </cell>
          <cell r="C35">
            <v>32.445</v>
          </cell>
          <cell r="D35">
            <v>31.985000000000003</v>
          </cell>
          <cell r="E35">
            <v>31.295000000000002</v>
          </cell>
          <cell r="F35">
            <v>32.53</v>
          </cell>
          <cell r="AJ35">
            <v>0.5</v>
          </cell>
          <cell r="AK35" t="str">
            <v>(</v>
          </cell>
          <cell r="AL35">
            <v>1</v>
          </cell>
          <cell r="AM35" t="str">
            <v>)</v>
          </cell>
        </row>
        <row r="36">
          <cell r="B36">
            <v>32.380000000000003</v>
          </cell>
          <cell r="C36">
            <v>32.270000000000003</v>
          </cell>
          <cell r="D36">
            <v>31.750000000000004</v>
          </cell>
          <cell r="E36">
            <v>31.050000000000004</v>
          </cell>
          <cell r="F36">
            <v>32.133333333333333</v>
          </cell>
          <cell r="AJ36">
            <v>0.52</v>
          </cell>
          <cell r="AK36" t="str">
            <v>(</v>
          </cell>
          <cell r="AL36">
            <v>1</v>
          </cell>
          <cell r="AM36" t="str">
            <v>)</v>
          </cell>
        </row>
        <row r="37">
          <cell r="B37">
            <v>33.06</v>
          </cell>
          <cell r="C37">
            <v>32.825000000000003</v>
          </cell>
          <cell r="D37">
            <v>32.260000000000005</v>
          </cell>
          <cell r="E37">
            <v>31.454999999999998</v>
          </cell>
          <cell r="F37">
            <v>32.715000000000003</v>
          </cell>
        </row>
        <row r="38">
          <cell r="B38">
            <v>33.36333333333333</v>
          </cell>
          <cell r="C38">
            <v>33.223333333333329</v>
          </cell>
          <cell r="D38">
            <v>32.513333333333328</v>
          </cell>
          <cell r="E38">
            <v>31.633333333333329</v>
          </cell>
          <cell r="F38">
            <v>33.033333333333331</v>
          </cell>
          <cell r="AJ38">
            <v>0.67333333333333334</v>
          </cell>
          <cell r="AK38" t="str">
            <v>(</v>
          </cell>
          <cell r="AL38">
            <v>3</v>
          </cell>
          <cell r="AM38" t="str">
            <v>)</v>
          </cell>
        </row>
        <row r="39">
          <cell r="B39">
            <v>32.865000000000002</v>
          </cell>
          <cell r="C39">
            <v>32.585000000000001</v>
          </cell>
          <cell r="D39">
            <v>31.855</v>
          </cell>
          <cell r="E39">
            <v>30.975000000000001</v>
          </cell>
          <cell r="F39">
            <v>32.435000000000002</v>
          </cell>
        </row>
        <row r="40">
          <cell r="B40">
            <v>33.055</v>
          </cell>
          <cell r="C40">
            <v>33.024999999999999</v>
          </cell>
          <cell r="D40">
            <v>32.305</v>
          </cell>
          <cell r="E40">
            <v>31.384999999999998</v>
          </cell>
          <cell r="F40">
            <v>32.794999999999995</v>
          </cell>
        </row>
        <row r="41">
          <cell r="B41">
            <v>32.909999999999997</v>
          </cell>
          <cell r="C41">
            <v>32.959999999999994</v>
          </cell>
          <cell r="D41">
            <v>32.36</v>
          </cell>
          <cell r="E41">
            <v>31.56</v>
          </cell>
          <cell r="F41">
            <v>32.743333333333332</v>
          </cell>
        </row>
        <row r="42">
          <cell r="B42">
            <v>32.405000000000001</v>
          </cell>
          <cell r="C42">
            <v>32.445</v>
          </cell>
          <cell r="D42">
            <v>31.905000000000001</v>
          </cell>
          <cell r="E42">
            <v>31.17</v>
          </cell>
          <cell r="F42">
            <v>32.251666666666665</v>
          </cell>
        </row>
        <row r="43">
          <cell r="D43" t="str">
            <v>AGGREGATES</v>
          </cell>
          <cell r="F43" t="str">
            <v>AVERAGES</v>
          </cell>
        </row>
        <row r="44">
          <cell r="G44" t="str">
            <v>BRENT 2 (15 DAY)</v>
          </cell>
          <cell r="J44">
            <v>0</v>
          </cell>
          <cell r="N44">
            <v>0</v>
          </cell>
          <cell r="R44">
            <v>0</v>
          </cell>
          <cell r="V44">
            <v>4</v>
          </cell>
          <cell r="Z44">
            <v>4</v>
          </cell>
          <cell r="AD44">
            <v>8</v>
          </cell>
          <cell r="AH44">
            <v>6</v>
          </cell>
          <cell r="AL44">
            <v>20</v>
          </cell>
          <cell r="AP44">
            <v>0</v>
          </cell>
        </row>
        <row r="45">
          <cell r="B45" t="str">
            <v>FEB 1 - 28</v>
          </cell>
          <cell r="D45">
            <v>653.51499999999999</v>
          </cell>
          <cell r="F45">
            <v>32.675750000000001</v>
          </cell>
          <cell r="G45" t="str">
            <v>BRENT 4 (20 DAY)</v>
          </cell>
          <cell r="J45">
            <v>0</v>
          </cell>
          <cell r="N45">
            <v>0</v>
          </cell>
          <cell r="R45">
            <v>3</v>
          </cell>
          <cell r="V45">
            <v>1</v>
          </cell>
          <cell r="Z45">
            <v>2</v>
          </cell>
          <cell r="AD45">
            <v>2</v>
          </cell>
          <cell r="AH45">
            <v>23</v>
          </cell>
          <cell r="AL45">
            <v>0</v>
          </cell>
          <cell r="AP45">
            <v>0</v>
          </cell>
        </row>
        <row r="46">
          <cell r="G46" t="str">
            <v>BRENT 15-14</v>
          </cell>
          <cell r="J46">
            <v>0</v>
          </cell>
          <cell r="N46">
            <v>0</v>
          </cell>
          <cell r="R46">
            <v>4</v>
          </cell>
          <cell r="V46">
            <v>4</v>
          </cell>
          <cell r="Z46">
            <v>6</v>
          </cell>
          <cell r="AD46">
            <v>6</v>
          </cell>
          <cell r="AH46">
            <v>23</v>
          </cell>
          <cell r="AL46">
            <v>0</v>
          </cell>
          <cell r="AP46">
            <v>0</v>
          </cell>
        </row>
        <row r="47">
          <cell r="B47" t="str">
            <v>FEB 1 - 28</v>
          </cell>
          <cell r="D47">
            <v>652.09999999999991</v>
          </cell>
          <cell r="F47">
            <v>32.604999999999997</v>
          </cell>
          <cell r="G47" t="str">
            <v>BRENT 1 (CALENDAR)</v>
          </cell>
          <cell r="J47">
            <v>0</v>
          </cell>
          <cell r="N47">
            <v>0</v>
          </cell>
          <cell r="R47">
            <v>1</v>
          </cell>
          <cell r="V47">
            <v>4</v>
          </cell>
          <cell r="Z47">
            <v>0</v>
          </cell>
          <cell r="AD47">
            <v>0</v>
          </cell>
          <cell r="AH47">
            <v>0</v>
          </cell>
          <cell r="AL47">
            <v>17</v>
          </cell>
          <cell r="AP47">
            <v>0</v>
          </cell>
        </row>
        <row r="49">
          <cell r="B49" t="str">
            <v>FEB 1 - 28</v>
          </cell>
          <cell r="D49">
            <v>651.22833333333335</v>
          </cell>
          <cell r="F49">
            <v>32.561416666666666</v>
          </cell>
        </row>
        <row r="51">
          <cell r="B51" t="str">
            <v>MARCH ASSESSMENT PERIOD</v>
          </cell>
        </row>
        <row r="52">
          <cell r="B52" t="str">
            <v>BRENT PRICE AVERAGES</v>
          </cell>
        </row>
        <row r="53">
          <cell r="B53" t="str">
            <v>DATED</v>
          </cell>
          <cell r="C53" t="str">
            <v>MAR</v>
          </cell>
          <cell r="D53" t="str">
            <v>APR</v>
          </cell>
          <cell r="E53" t="str">
            <v>MAY</v>
          </cell>
          <cell r="F53" t="str">
            <v>AVERAGE</v>
          </cell>
        </row>
        <row r="55">
          <cell r="B55">
            <v>30.984999999999999</v>
          </cell>
          <cell r="C55">
            <v>30.814999999999998</v>
          </cell>
          <cell r="D55">
            <v>30.484999999999999</v>
          </cell>
          <cell r="E55">
            <v>29.91</v>
          </cell>
          <cell r="F55">
            <v>30.9</v>
          </cell>
        </row>
        <row r="56">
          <cell r="B56">
            <v>30.92</v>
          </cell>
          <cell r="C56">
            <v>30.865000000000002</v>
          </cell>
          <cell r="D56">
            <v>30.61</v>
          </cell>
          <cell r="E56">
            <v>30.035</v>
          </cell>
          <cell r="F56">
            <v>30.892500000000002</v>
          </cell>
        </row>
        <row r="57">
          <cell r="B57">
            <v>31.364999999999998</v>
          </cell>
          <cell r="C57">
            <v>31.265000000000001</v>
          </cell>
          <cell r="D57">
            <v>31.035</v>
          </cell>
          <cell r="E57">
            <v>30.444999999999997</v>
          </cell>
          <cell r="F57">
            <v>31.314999999999998</v>
          </cell>
        </row>
        <row r="58">
          <cell r="B58">
            <v>31.86</v>
          </cell>
          <cell r="C58">
            <v>31.64</v>
          </cell>
          <cell r="D58">
            <v>31.3</v>
          </cell>
          <cell r="E58">
            <v>30.68</v>
          </cell>
          <cell r="F58">
            <v>31.75</v>
          </cell>
        </row>
        <row r="59">
          <cell r="B59">
            <v>32.346666666666671</v>
          </cell>
          <cell r="C59">
            <v>32.196666666666673</v>
          </cell>
          <cell r="D59">
            <v>31.806666666666672</v>
          </cell>
          <cell r="E59">
            <v>31.13666666666667</v>
          </cell>
          <cell r="F59">
            <v>32.271666666666675</v>
          </cell>
          <cell r="L59" t="str">
            <v>BASIS FOR DATED</v>
          </cell>
          <cell r="X59" t="str">
            <v>MAR</v>
          </cell>
          <cell r="AB59" t="str">
            <v>MAR</v>
          </cell>
          <cell r="AC59" t="str">
            <v>/</v>
          </cell>
          <cell r="AD59" t="str">
            <v>APR</v>
          </cell>
          <cell r="AF59" t="str">
            <v>APR</v>
          </cell>
          <cell r="AJ59" t="str">
            <v>APR</v>
          </cell>
          <cell r="AK59" t="str">
            <v>/</v>
          </cell>
          <cell r="AL59" t="str">
            <v>MAY</v>
          </cell>
          <cell r="AN59" t="str">
            <v>MAY</v>
          </cell>
          <cell r="AR59" t="str">
            <v>Basis for Dated</v>
          </cell>
        </row>
        <row r="60">
          <cell r="B60">
            <v>32.019999999999996</v>
          </cell>
          <cell r="C60">
            <v>31.87</v>
          </cell>
          <cell r="D60">
            <v>31.450000000000003</v>
          </cell>
          <cell r="E60">
            <v>30.734999999999999</v>
          </cell>
          <cell r="F60">
            <v>31.945</v>
          </cell>
          <cell r="L60" t="str">
            <v>Dated</v>
          </cell>
          <cell r="P60" t="str">
            <v>MAR</v>
          </cell>
          <cell r="T60" t="str">
            <v>APR</v>
          </cell>
          <cell r="AR60" t="str">
            <v>DTD</v>
          </cell>
          <cell r="AS60" t="str">
            <v>DTD</v>
          </cell>
          <cell r="AT60" t="str">
            <v>MAR</v>
          </cell>
          <cell r="AU60" t="str">
            <v>MAR</v>
          </cell>
        </row>
        <row r="61">
          <cell r="B61">
            <v>32.615000000000002</v>
          </cell>
          <cell r="C61">
            <v>32.445</v>
          </cell>
          <cell r="D61">
            <v>31.985000000000003</v>
          </cell>
          <cell r="E61">
            <v>31.295000000000002</v>
          </cell>
          <cell r="F61">
            <v>32.53</v>
          </cell>
        </row>
        <row r="62">
          <cell r="B62">
            <v>32.380000000000003</v>
          </cell>
          <cell r="C62">
            <v>32.270000000000003</v>
          </cell>
          <cell r="D62">
            <v>31.750000000000004</v>
          </cell>
          <cell r="E62">
            <v>31.050000000000004</v>
          </cell>
          <cell r="F62">
            <v>32.325000000000003</v>
          </cell>
        </row>
        <row r="63">
          <cell r="B63">
            <v>33.06</v>
          </cell>
          <cell r="C63">
            <v>32.825000000000003</v>
          </cell>
          <cell r="D63">
            <v>32.260000000000005</v>
          </cell>
          <cell r="E63">
            <v>31.454999999999998</v>
          </cell>
          <cell r="F63">
            <v>32.942500000000003</v>
          </cell>
          <cell r="P63">
            <v>0.1</v>
          </cell>
          <cell r="Q63" t="str">
            <v>(</v>
          </cell>
          <cell r="R63">
            <v>1</v>
          </cell>
          <cell r="S63" t="str">
            <v>)</v>
          </cell>
          <cell r="AB63">
            <v>0.245</v>
          </cell>
          <cell r="AC63" t="str">
            <v>(</v>
          </cell>
          <cell r="AD63">
            <v>2</v>
          </cell>
          <cell r="AE63" t="str">
            <v>)</v>
          </cell>
          <cell r="AT63">
            <v>0.1</v>
          </cell>
        </row>
        <row r="64">
          <cell r="B64">
            <v>33.36333333333333</v>
          </cell>
          <cell r="C64">
            <v>33.223333333333329</v>
          </cell>
          <cell r="D64">
            <v>32.513333333333328</v>
          </cell>
          <cell r="E64">
            <v>31.633333333333329</v>
          </cell>
          <cell r="F64">
            <v>33.293333333333329</v>
          </cell>
          <cell r="P64">
            <v>0.22</v>
          </cell>
          <cell r="Q64" t="str">
            <v>(</v>
          </cell>
          <cell r="R64">
            <v>1</v>
          </cell>
          <cell r="S64" t="str">
            <v>)</v>
          </cell>
          <cell r="AB64">
            <v>0.29000000000000004</v>
          </cell>
          <cell r="AC64" t="str">
            <v>(</v>
          </cell>
          <cell r="AD64">
            <v>7</v>
          </cell>
          <cell r="AE64" t="str">
            <v>)</v>
          </cell>
          <cell r="AT64">
            <v>0.22</v>
          </cell>
        </row>
        <row r="65">
          <cell r="B65">
            <v>32.865000000000002</v>
          </cell>
          <cell r="C65">
            <v>32.585000000000001</v>
          </cell>
          <cell r="D65">
            <v>31.855</v>
          </cell>
          <cell r="E65">
            <v>30.975000000000001</v>
          </cell>
          <cell r="F65">
            <v>32.725000000000001</v>
          </cell>
          <cell r="P65">
            <v>0.15</v>
          </cell>
          <cell r="Q65" t="str">
            <v>(</v>
          </cell>
          <cell r="R65">
            <v>1</v>
          </cell>
          <cell r="S65" t="str">
            <v>)</v>
          </cell>
          <cell r="AB65">
            <v>0.42666666666666669</v>
          </cell>
          <cell r="AC65" t="str">
            <v>(</v>
          </cell>
          <cell r="AD65">
            <v>3</v>
          </cell>
          <cell r="AE65" t="str">
            <v>)</v>
          </cell>
          <cell r="AT65">
            <v>0.15</v>
          </cell>
        </row>
        <row r="66">
          <cell r="B66">
            <v>33.055</v>
          </cell>
          <cell r="C66">
            <v>33.024999999999999</v>
          </cell>
          <cell r="D66">
            <v>32.305</v>
          </cell>
          <cell r="E66">
            <v>31.384999999999998</v>
          </cell>
          <cell r="F66">
            <v>33.04</v>
          </cell>
        </row>
        <row r="67">
          <cell r="B67">
            <v>32.909999999999997</v>
          </cell>
          <cell r="C67">
            <v>32.959999999999994</v>
          </cell>
          <cell r="D67">
            <v>32.36</v>
          </cell>
          <cell r="E67">
            <v>31.56</v>
          </cell>
          <cell r="F67">
            <v>32.934999999999995</v>
          </cell>
          <cell r="AB67">
            <v>0.5</v>
          </cell>
          <cell r="AC67" t="str">
            <v>(</v>
          </cell>
          <cell r="AD67">
            <v>1</v>
          </cell>
          <cell r="AE67" t="str">
            <v>)</v>
          </cell>
          <cell r="AJ67">
            <v>0.68</v>
          </cell>
          <cell r="AK67" t="str">
            <v>(</v>
          </cell>
          <cell r="AL67">
            <v>1</v>
          </cell>
          <cell r="AM67" t="str">
            <v>)</v>
          </cell>
        </row>
        <row r="68">
          <cell r="B68">
            <v>32.405000000000001</v>
          </cell>
          <cell r="C68">
            <v>32.445</v>
          </cell>
          <cell r="D68">
            <v>31.905000000000001</v>
          </cell>
          <cell r="E68">
            <v>31.17</v>
          </cell>
          <cell r="F68">
            <v>32.424999999999997</v>
          </cell>
          <cell r="AB68">
            <v>0.52</v>
          </cell>
          <cell r="AC68" t="str">
            <v>(</v>
          </cell>
          <cell r="AD68">
            <v>1</v>
          </cell>
          <cell r="AE68" t="str">
            <v>)</v>
          </cell>
        </row>
        <row r="69">
          <cell r="B69">
            <v>32.704999999999998</v>
          </cell>
          <cell r="C69">
            <v>32.664999999999999</v>
          </cell>
          <cell r="D69">
            <v>32.204999999999998</v>
          </cell>
          <cell r="E69">
            <v>31.535</v>
          </cell>
          <cell r="F69">
            <v>32.685000000000002</v>
          </cell>
        </row>
        <row r="70">
          <cell r="B70">
            <v>33.325000000000003</v>
          </cell>
          <cell r="C70">
            <v>33.450000000000003</v>
          </cell>
          <cell r="D70">
            <v>32.92</v>
          </cell>
          <cell r="E70">
            <v>32.245000000000005</v>
          </cell>
          <cell r="F70">
            <v>33.387500000000003</v>
          </cell>
          <cell r="AB70">
            <v>0.67333333333333334</v>
          </cell>
          <cell r="AC70" t="str">
            <v>(</v>
          </cell>
          <cell r="AD70">
            <v>3</v>
          </cell>
          <cell r="AE70" t="str">
            <v>)</v>
          </cell>
        </row>
        <row r="71">
          <cell r="B71">
            <v>33.465000000000003</v>
          </cell>
          <cell r="C71">
            <v>33.695</v>
          </cell>
          <cell r="D71">
            <v>33.045000000000002</v>
          </cell>
          <cell r="E71">
            <v>32.239999999999995</v>
          </cell>
          <cell r="F71">
            <v>33.58</v>
          </cell>
        </row>
        <row r="72">
          <cell r="B72">
            <v>33.505000000000003</v>
          </cell>
          <cell r="C72">
            <v>33.555</v>
          </cell>
          <cell r="D72">
            <v>32.855000000000004</v>
          </cell>
          <cell r="E72">
            <v>31.945000000000004</v>
          </cell>
          <cell r="F72">
            <v>33.53</v>
          </cell>
        </row>
        <row r="73">
          <cell r="B73">
            <v>33.965000000000003</v>
          </cell>
          <cell r="C73">
            <v>34.015000000000001</v>
          </cell>
          <cell r="D73">
            <v>33.114999999999995</v>
          </cell>
          <cell r="E73">
            <v>32.064999999999998</v>
          </cell>
          <cell r="F73">
            <v>33.99</v>
          </cell>
        </row>
        <row r="74">
          <cell r="B74">
            <v>34.4</v>
          </cell>
          <cell r="C74">
            <v>34.29</v>
          </cell>
          <cell r="D74">
            <v>33.39</v>
          </cell>
          <cell r="E74">
            <v>32.409999999999997</v>
          </cell>
          <cell r="F74">
            <v>34.344999999999999</v>
          </cell>
        </row>
        <row r="75">
          <cell r="C75" t="str">
            <v>APR</v>
          </cell>
          <cell r="D75" t="str">
            <v>MAY</v>
          </cell>
          <cell r="E75" t="str">
            <v>JUN</v>
          </cell>
        </row>
        <row r="76">
          <cell r="B76">
            <v>33.394999999999996</v>
          </cell>
          <cell r="C76">
            <v>32.489999999999995</v>
          </cell>
          <cell r="D76">
            <v>31.664999999999999</v>
          </cell>
          <cell r="E76">
            <v>30.79</v>
          </cell>
          <cell r="F76">
            <v>32.942499999999995</v>
          </cell>
        </row>
        <row r="77">
          <cell r="B77">
            <v>34.314999999999998</v>
          </cell>
          <cell r="C77">
            <v>33.36</v>
          </cell>
          <cell r="D77">
            <v>32.299999999999997</v>
          </cell>
          <cell r="E77">
            <v>31.299999999999997</v>
          </cell>
          <cell r="F77">
            <v>33.837499999999999</v>
          </cell>
        </row>
        <row r="78">
          <cell r="B78">
            <v>34.06</v>
          </cell>
          <cell r="C78">
            <v>33.15</v>
          </cell>
          <cell r="D78">
            <v>32.03</v>
          </cell>
          <cell r="E78">
            <v>31.134999999999998</v>
          </cell>
          <cell r="F78">
            <v>33.605000000000004</v>
          </cell>
        </row>
        <row r="79">
          <cell r="B79">
            <v>34.664999999999999</v>
          </cell>
          <cell r="C79">
            <v>33.725000000000001</v>
          </cell>
          <cell r="D79">
            <v>32.704999999999998</v>
          </cell>
          <cell r="E79">
            <v>31.695</v>
          </cell>
          <cell r="F79">
            <v>34.195</v>
          </cell>
        </row>
        <row r="80">
          <cell r="B80">
            <v>34.564999999999998</v>
          </cell>
          <cell r="C80">
            <v>33.82</v>
          </cell>
          <cell r="D80">
            <v>32.93</v>
          </cell>
          <cell r="E80">
            <v>31.895</v>
          </cell>
          <cell r="F80">
            <v>34.192499999999995</v>
          </cell>
        </row>
        <row r="81">
          <cell r="B81">
            <v>34.725000000000001</v>
          </cell>
          <cell r="C81">
            <v>34.150000000000006</v>
          </cell>
          <cell r="D81">
            <v>33.28</v>
          </cell>
          <cell r="E81">
            <v>32.255000000000003</v>
          </cell>
          <cell r="F81">
            <v>34.4375</v>
          </cell>
        </row>
        <row r="82">
          <cell r="B82">
            <v>33.954999999999998</v>
          </cell>
          <cell r="C82">
            <v>33.67</v>
          </cell>
          <cell r="D82">
            <v>32.950000000000003</v>
          </cell>
          <cell r="E82">
            <v>32.075000000000003</v>
          </cell>
          <cell r="F82">
            <v>33.8125</v>
          </cell>
        </row>
        <row r="83">
          <cell r="B83">
            <v>34.39</v>
          </cell>
          <cell r="C83">
            <v>34.049999999999997</v>
          </cell>
          <cell r="D83">
            <v>33.314999999999998</v>
          </cell>
          <cell r="E83">
            <v>32.465000000000003</v>
          </cell>
          <cell r="F83">
            <v>33.918333333333329</v>
          </cell>
        </row>
        <row r="84">
          <cell r="B84">
            <v>34.04</v>
          </cell>
          <cell r="C84">
            <v>33.549999999999997</v>
          </cell>
          <cell r="D84">
            <v>32.65</v>
          </cell>
          <cell r="E84">
            <v>31.824999999999999</v>
          </cell>
          <cell r="F84">
            <v>33.413333333333334</v>
          </cell>
        </row>
        <row r="85">
          <cell r="B85">
            <v>31.240000000000002</v>
          </cell>
          <cell r="C85">
            <v>30.98</v>
          </cell>
          <cell r="D85">
            <v>30.240000000000002</v>
          </cell>
          <cell r="E85">
            <v>29.72</v>
          </cell>
          <cell r="F85">
            <v>30.820000000000004</v>
          </cell>
        </row>
        <row r="86">
          <cell r="B86">
            <v>29.854999999999997</v>
          </cell>
          <cell r="C86">
            <v>29.855</v>
          </cell>
          <cell r="D86">
            <v>29.255000000000003</v>
          </cell>
          <cell r="E86">
            <v>28.785</v>
          </cell>
          <cell r="F86">
            <v>29.655000000000001</v>
          </cell>
        </row>
        <row r="87">
          <cell r="B87">
            <v>28.42</v>
          </cell>
          <cell r="C87">
            <v>28.395</v>
          </cell>
          <cell r="D87">
            <v>27.6</v>
          </cell>
          <cell r="E87">
            <v>27.14</v>
          </cell>
          <cell r="F87">
            <v>28.138333333333332</v>
          </cell>
        </row>
        <row r="90">
          <cell r="B90">
            <v>24.96</v>
          </cell>
          <cell r="C90">
            <v>24.96</v>
          </cell>
          <cell r="D90">
            <v>24.535</v>
          </cell>
          <cell r="E90">
            <v>24.41</v>
          </cell>
          <cell r="F90">
            <v>24.818333333333332</v>
          </cell>
        </row>
        <row r="91">
          <cell r="B91">
            <v>26.365000000000002</v>
          </cell>
          <cell r="C91">
            <v>26.240000000000002</v>
          </cell>
          <cell r="D91">
            <v>25.765000000000001</v>
          </cell>
          <cell r="E91">
            <v>25.490000000000002</v>
          </cell>
          <cell r="F91">
            <v>26.123333333333335</v>
          </cell>
          <cell r="AJ91">
            <v>0.79</v>
          </cell>
          <cell r="AK91" t="str">
            <v>(</v>
          </cell>
          <cell r="AL91">
            <v>5</v>
          </cell>
          <cell r="AM91" t="str">
            <v>)</v>
          </cell>
        </row>
        <row r="92">
          <cell r="B92">
            <v>26.79</v>
          </cell>
          <cell r="C92">
            <v>26.824999999999999</v>
          </cell>
          <cell r="D92">
            <v>26.25</v>
          </cell>
          <cell r="E92">
            <v>25.855</v>
          </cell>
          <cell r="F92">
            <v>26.621666666666666</v>
          </cell>
          <cell r="T92">
            <v>0.05</v>
          </cell>
          <cell r="U92" t="str">
            <v>(</v>
          </cell>
          <cell r="V92">
            <v>4</v>
          </cell>
          <cell r="W92" t="str">
            <v>)</v>
          </cell>
          <cell r="AN92">
            <v>29.33</v>
          </cell>
          <cell r="AO92" t="str">
            <v>(</v>
          </cell>
          <cell r="AP92">
            <v>1</v>
          </cell>
          <cell r="AQ92" t="str">
            <v>)</v>
          </cell>
        </row>
        <row r="93">
          <cell r="B93">
            <v>26.16</v>
          </cell>
          <cell r="C93">
            <v>26.175000000000001</v>
          </cell>
          <cell r="D93">
            <v>25.5</v>
          </cell>
          <cell r="E93">
            <v>25.055</v>
          </cell>
          <cell r="F93">
            <v>25.945000000000004</v>
          </cell>
          <cell r="AJ93">
            <v>0.75</v>
          </cell>
          <cell r="AK93" t="str">
            <v>(</v>
          </cell>
          <cell r="AL93">
            <v>2</v>
          </cell>
          <cell r="AM93" t="str">
            <v>)</v>
          </cell>
        </row>
        <row r="94">
          <cell r="B94">
            <v>27.465</v>
          </cell>
          <cell r="C94">
            <v>0</v>
          </cell>
          <cell r="D94">
            <v>0</v>
          </cell>
          <cell r="E94">
            <v>0</v>
          </cell>
          <cell r="F94">
            <v>9.1549999999999994</v>
          </cell>
          <cell r="AJ94">
            <v>0.75</v>
          </cell>
          <cell r="AK94" t="str">
            <v>(</v>
          </cell>
          <cell r="AL94">
            <v>1</v>
          </cell>
          <cell r="AM94" t="str">
            <v>)</v>
          </cell>
        </row>
        <row r="95">
          <cell r="B95">
            <v>27.96</v>
          </cell>
          <cell r="C95">
            <v>0</v>
          </cell>
          <cell r="D95">
            <v>0</v>
          </cell>
          <cell r="E95">
            <v>0</v>
          </cell>
          <cell r="F95">
            <v>9.32</v>
          </cell>
          <cell r="J95">
            <v>0</v>
          </cell>
          <cell r="K95" t="str">
            <v>)</v>
          </cell>
          <cell r="L95" t="e">
            <v>#DIV/0!</v>
          </cell>
          <cell r="M95" t="str">
            <v>(</v>
          </cell>
          <cell r="N95">
            <v>0</v>
          </cell>
          <cell r="O95" t="str">
            <v>)</v>
          </cell>
          <cell r="P95" t="e">
            <v>#DIV/0!</v>
          </cell>
          <cell r="Q95" t="str">
            <v>(</v>
          </cell>
          <cell r="R95">
            <v>0</v>
          </cell>
          <cell r="S95" t="str">
            <v>)</v>
          </cell>
          <cell r="T95" t="e">
            <v>#DIV/0!</v>
          </cell>
          <cell r="U95" t="str">
            <v>(</v>
          </cell>
          <cell r="V95">
            <v>0</v>
          </cell>
          <cell r="W95" t="str">
            <v>)</v>
          </cell>
          <cell r="X95" t="e">
            <v>#DIV/0!</v>
          </cell>
          <cell r="Y95" t="str">
            <v>(</v>
          </cell>
          <cell r="Z95">
            <v>0</v>
          </cell>
          <cell r="AA95" t="str">
            <v>)</v>
          </cell>
          <cell r="AB95" t="e">
            <v>#DIV/0!</v>
          </cell>
          <cell r="AC95" t="str">
            <v>(</v>
          </cell>
          <cell r="AD95">
            <v>0</v>
          </cell>
          <cell r="AE95" t="str">
            <v>)</v>
          </cell>
          <cell r="AF95" t="e">
            <v>#DIV/0!</v>
          </cell>
          <cell r="AG95" t="str">
            <v>(</v>
          </cell>
          <cell r="AH95">
            <v>0</v>
          </cell>
          <cell r="AI95" t="str">
            <v>)</v>
          </cell>
          <cell r="AJ95" t="e">
            <v>#DIV/0!</v>
          </cell>
          <cell r="AK95" t="str">
            <v>(</v>
          </cell>
          <cell r="AL95">
            <v>0</v>
          </cell>
          <cell r="AM95" t="str">
            <v>)</v>
          </cell>
          <cell r="AN95" t="e">
            <v>#DIV/0!</v>
          </cell>
          <cell r="AO95" t="str">
            <v>(</v>
          </cell>
          <cell r="AP95">
            <v>0</v>
          </cell>
          <cell r="AQ95" t="str">
            <v>)</v>
          </cell>
        </row>
        <row r="96">
          <cell r="B96">
            <v>28.08</v>
          </cell>
          <cell r="C96">
            <v>0</v>
          </cell>
          <cell r="D96">
            <v>0</v>
          </cell>
          <cell r="E96">
            <v>0</v>
          </cell>
          <cell r="F96">
            <v>9.36</v>
          </cell>
          <cell r="J96">
            <v>0</v>
          </cell>
          <cell r="K96" t="str">
            <v>)</v>
          </cell>
          <cell r="L96" t="e">
            <v>#DIV/0!</v>
          </cell>
          <cell r="M96" t="str">
            <v>(</v>
          </cell>
          <cell r="N96">
            <v>0</v>
          </cell>
          <cell r="O96" t="str">
            <v>)</v>
          </cell>
          <cell r="P96" t="e">
            <v>#DIV/0!</v>
          </cell>
          <cell r="Q96" t="str">
            <v>(</v>
          </cell>
          <cell r="R96">
            <v>0</v>
          </cell>
          <cell r="S96" t="str">
            <v>)</v>
          </cell>
          <cell r="T96" t="e">
            <v>#DIV/0!</v>
          </cell>
          <cell r="U96" t="str">
            <v>(</v>
          </cell>
          <cell r="V96">
            <v>0</v>
          </cell>
          <cell r="W96" t="str">
            <v>)</v>
          </cell>
          <cell r="X96" t="e">
            <v>#DIV/0!</v>
          </cell>
          <cell r="Y96" t="str">
            <v>(</v>
          </cell>
          <cell r="Z96">
            <v>0</v>
          </cell>
          <cell r="AA96" t="str">
            <v>)</v>
          </cell>
          <cell r="AB96" t="e">
            <v>#DIV/0!</v>
          </cell>
          <cell r="AC96" t="str">
            <v>(</v>
          </cell>
          <cell r="AD96">
            <v>0</v>
          </cell>
          <cell r="AE96" t="str">
            <v>)</v>
          </cell>
          <cell r="AF96" t="e">
            <v>#DIV/0!</v>
          </cell>
          <cell r="AG96" t="str">
            <v>(</v>
          </cell>
          <cell r="AH96">
            <v>0</v>
          </cell>
          <cell r="AI96" t="str">
            <v>)</v>
          </cell>
          <cell r="AJ96" t="e">
            <v>#DIV/0!</v>
          </cell>
          <cell r="AK96" t="str">
            <v>(</v>
          </cell>
          <cell r="AL96">
            <v>0</v>
          </cell>
          <cell r="AM96" t="str">
            <v>)</v>
          </cell>
          <cell r="AN96" t="e">
            <v>#DIV/0!</v>
          </cell>
          <cell r="AO96" t="str">
            <v>(</v>
          </cell>
          <cell r="AP96">
            <v>0</v>
          </cell>
          <cell r="AQ96" t="str">
            <v>)</v>
          </cell>
        </row>
        <row r="97">
          <cell r="D97" t="str">
            <v>AGGREGATES</v>
          </cell>
          <cell r="F97" t="str">
            <v>AVERAGES</v>
          </cell>
          <cell r="J97">
            <v>0</v>
          </cell>
          <cell r="K97" t="str">
            <v>)</v>
          </cell>
          <cell r="L97" t="e">
            <v>#DIV/0!</v>
          </cell>
          <cell r="M97" t="str">
            <v>(</v>
          </cell>
          <cell r="N97">
            <v>0</v>
          </cell>
          <cell r="O97" t="str">
            <v>)</v>
          </cell>
          <cell r="P97" t="e">
            <v>#DIV/0!</v>
          </cell>
          <cell r="Q97" t="str">
            <v>(</v>
          </cell>
          <cell r="R97">
            <v>0</v>
          </cell>
          <cell r="S97" t="str">
            <v>)</v>
          </cell>
          <cell r="T97" t="e">
            <v>#DIV/0!</v>
          </cell>
          <cell r="U97" t="str">
            <v>(</v>
          </cell>
          <cell r="V97">
            <v>0</v>
          </cell>
          <cell r="W97" t="str">
            <v>)</v>
          </cell>
          <cell r="X97" t="e">
            <v>#DIV/0!</v>
          </cell>
          <cell r="Y97" t="str">
            <v>(</v>
          </cell>
          <cell r="Z97">
            <v>0</v>
          </cell>
          <cell r="AA97" t="str">
            <v>)</v>
          </cell>
          <cell r="AB97" t="e">
            <v>#DIV/0!</v>
          </cell>
          <cell r="AC97" t="str">
            <v>(</v>
          </cell>
          <cell r="AD97">
            <v>0</v>
          </cell>
          <cell r="AE97" t="str">
            <v>)</v>
          </cell>
          <cell r="AF97" t="e">
            <v>#DIV/0!</v>
          </cell>
          <cell r="AG97" t="str">
            <v>(</v>
          </cell>
          <cell r="AH97">
            <v>0</v>
          </cell>
          <cell r="AI97" t="str">
            <v>)</v>
          </cell>
          <cell r="AJ97" t="e">
            <v>#DIV/0!</v>
          </cell>
          <cell r="AK97" t="str">
            <v>(</v>
          </cell>
          <cell r="AL97">
            <v>0</v>
          </cell>
          <cell r="AM97" t="str">
            <v>)</v>
          </cell>
          <cell r="AN97" t="e">
            <v>#DIV/0!</v>
          </cell>
          <cell r="AO97" t="str">
            <v>(</v>
          </cell>
          <cell r="AP97">
            <v>0</v>
          </cell>
          <cell r="AQ97" t="str">
            <v>)</v>
          </cell>
        </row>
        <row r="98">
          <cell r="J98">
            <v>0</v>
          </cell>
          <cell r="K98" t="str">
            <v>)</v>
          </cell>
          <cell r="L98" t="e">
            <v>#DIV/0!</v>
          </cell>
          <cell r="M98" t="str">
            <v>(</v>
          </cell>
          <cell r="N98">
            <v>0</v>
          </cell>
          <cell r="O98" t="str">
            <v>)</v>
          </cell>
          <cell r="P98" t="e">
            <v>#DIV/0!</v>
          </cell>
          <cell r="Q98" t="str">
            <v>(</v>
          </cell>
          <cell r="R98">
            <v>0</v>
          </cell>
          <cell r="S98" t="str">
            <v>)</v>
          </cell>
          <cell r="T98" t="e">
            <v>#DIV/0!</v>
          </cell>
          <cell r="U98" t="str">
            <v>(</v>
          </cell>
          <cell r="V98">
            <v>0</v>
          </cell>
          <cell r="W98" t="str">
            <v>)</v>
          </cell>
          <cell r="X98" t="e">
            <v>#DIV/0!</v>
          </cell>
          <cell r="Y98" t="str">
            <v>(</v>
          </cell>
          <cell r="Z98">
            <v>0</v>
          </cell>
          <cell r="AA98" t="str">
            <v>)</v>
          </cell>
          <cell r="AB98" t="e">
            <v>#DIV/0!</v>
          </cell>
          <cell r="AC98" t="str">
            <v>(</v>
          </cell>
          <cell r="AD98">
            <v>0</v>
          </cell>
          <cell r="AE98" t="str">
            <v>)</v>
          </cell>
          <cell r="AF98" t="e">
            <v>#DIV/0!</v>
          </cell>
          <cell r="AG98" t="str">
            <v>(</v>
          </cell>
          <cell r="AH98">
            <v>0</v>
          </cell>
          <cell r="AI98" t="str">
            <v>)</v>
          </cell>
          <cell r="AJ98" t="e">
            <v>#DIV/0!</v>
          </cell>
          <cell r="AK98" t="str">
            <v>(</v>
          </cell>
          <cell r="AL98">
            <v>0</v>
          </cell>
          <cell r="AM98" t="str">
            <v>)</v>
          </cell>
          <cell r="AN98" t="e">
            <v>#DIV/0!</v>
          </cell>
          <cell r="AO98" t="str">
            <v>(</v>
          </cell>
          <cell r="AP98">
            <v>0</v>
          </cell>
          <cell r="AQ98" t="str">
            <v>)</v>
          </cell>
        </row>
        <row r="99">
          <cell r="B99" t="str">
            <v>March 1-31</v>
          </cell>
          <cell r="D99">
            <v>641.28000000000009</v>
          </cell>
          <cell r="F99">
            <v>30.537142857142861</v>
          </cell>
          <cell r="J99">
            <v>0</v>
          </cell>
          <cell r="K99" t="str">
            <v>)</v>
          </cell>
          <cell r="L99" t="e">
            <v>#DIV/0!</v>
          </cell>
          <cell r="M99" t="str">
            <v>(</v>
          </cell>
          <cell r="N99">
            <v>0</v>
          </cell>
          <cell r="O99" t="str">
            <v>)</v>
          </cell>
          <cell r="P99" t="e">
            <v>#DIV/0!</v>
          </cell>
          <cell r="Q99" t="str">
            <v>(</v>
          </cell>
          <cell r="R99">
            <v>0</v>
          </cell>
          <cell r="S99" t="str">
            <v>)</v>
          </cell>
          <cell r="T99" t="e">
            <v>#DIV/0!</v>
          </cell>
          <cell r="U99" t="str">
            <v>(</v>
          </cell>
          <cell r="V99">
            <v>0</v>
          </cell>
          <cell r="W99" t="str">
            <v>)</v>
          </cell>
          <cell r="X99" t="e">
            <v>#DIV/0!</v>
          </cell>
          <cell r="Y99" t="str">
            <v>(</v>
          </cell>
          <cell r="Z99">
            <v>0</v>
          </cell>
          <cell r="AA99" t="str">
            <v>)</v>
          </cell>
          <cell r="AB99" t="e">
            <v>#DIV/0!</v>
          </cell>
          <cell r="AC99" t="str">
            <v>(</v>
          </cell>
          <cell r="AD99">
            <v>0</v>
          </cell>
          <cell r="AE99" t="str">
            <v>)</v>
          </cell>
          <cell r="AF99" t="e">
            <v>#DIV/0!</v>
          </cell>
          <cell r="AG99" t="str">
            <v>(</v>
          </cell>
          <cell r="AH99">
            <v>0</v>
          </cell>
          <cell r="AI99" t="str">
            <v>)</v>
          </cell>
          <cell r="AJ99" t="e">
            <v>#DIV/0!</v>
          </cell>
          <cell r="AK99" t="str">
            <v>(</v>
          </cell>
          <cell r="AL99">
            <v>0</v>
          </cell>
          <cell r="AM99" t="str">
            <v>)</v>
          </cell>
          <cell r="AN99" t="e">
            <v>#DIV/0!</v>
          </cell>
          <cell r="AO99" t="str">
            <v>(</v>
          </cell>
          <cell r="AP99">
            <v>0</v>
          </cell>
          <cell r="AQ99" t="str">
            <v>)</v>
          </cell>
        </row>
        <row r="100">
          <cell r="J100">
            <v>0</v>
          </cell>
          <cell r="K100" t="str">
            <v>)</v>
          </cell>
          <cell r="L100" t="e">
            <v>#DIV/0!</v>
          </cell>
          <cell r="M100" t="str">
            <v>(</v>
          </cell>
          <cell r="N100">
            <v>0</v>
          </cell>
          <cell r="O100" t="str">
            <v>)</v>
          </cell>
          <cell r="P100" t="e">
            <v>#DIV/0!</v>
          </cell>
          <cell r="Q100" t="str">
            <v>(</v>
          </cell>
          <cell r="R100">
            <v>0</v>
          </cell>
          <cell r="S100" t="str">
            <v>)</v>
          </cell>
          <cell r="T100" t="e">
            <v>#DIV/0!</v>
          </cell>
          <cell r="U100" t="str">
            <v>(</v>
          </cell>
          <cell r="V100">
            <v>0</v>
          </cell>
          <cell r="W100" t="str">
            <v>)</v>
          </cell>
          <cell r="X100" t="e">
            <v>#DIV/0!</v>
          </cell>
          <cell r="Y100" t="str">
            <v>(</v>
          </cell>
          <cell r="Z100">
            <v>0</v>
          </cell>
          <cell r="AA100" t="str">
            <v>)</v>
          </cell>
          <cell r="AB100" t="e">
            <v>#DIV/0!</v>
          </cell>
          <cell r="AC100" t="str">
            <v>(</v>
          </cell>
          <cell r="AD100">
            <v>0</v>
          </cell>
          <cell r="AE100" t="str">
            <v>)</v>
          </cell>
          <cell r="AF100" t="e">
            <v>#DIV/0!</v>
          </cell>
          <cell r="AG100" t="str">
            <v>(</v>
          </cell>
          <cell r="AH100">
            <v>0</v>
          </cell>
          <cell r="AI100" t="str">
            <v>)</v>
          </cell>
          <cell r="AJ100" t="e">
            <v>#DIV/0!</v>
          </cell>
          <cell r="AK100" t="str">
            <v>(</v>
          </cell>
          <cell r="AL100">
            <v>0</v>
          </cell>
          <cell r="AM100" t="str">
            <v>)</v>
          </cell>
          <cell r="AN100" t="e">
            <v>#DIV/0!</v>
          </cell>
          <cell r="AO100" t="str">
            <v>(</v>
          </cell>
          <cell r="AP100">
            <v>0</v>
          </cell>
          <cell r="AQ100" t="str">
            <v>)</v>
          </cell>
        </row>
        <row r="101">
          <cell r="B101" t="str">
            <v>March 1-31</v>
          </cell>
          <cell r="D101">
            <v>551.16</v>
          </cell>
          <cell r="F101">
            <v>26.245714285714286</v>
          </cell>
          <cell r="J101">
            <v>0</v>
          </cell>
          <cell r="K101" t="str">
            <v>)</v>
          </cell>
          <cell r="L101" t="e">
            <v>#DIV/0!</v>
          </cell>
          <cell r="M101" t="str">
            <v>(</v>
          </cell>
          <cell r="N101">
            <v>0</v>
          </cell>
          <cell r="O101" t="str">
            <v>)</v>
          </cell>
          <cell r="P101" t="e">
            <v>#DIV/0!</v>
          </cell>
          <cell r="Q101" t="str">
            <v>(</v>
          </cell>
          <cell r="R101">
            <v>0</v>
          </cell>
          <cell r="S101" t="str">
            <v>)</v>
          </cell>
          <cell r="T101" t="e">
            <v>#DIV/0!</v>
          </cell>
          <cell r="U101" t="str">
            <v>(</v>
          </cell>
          <cell r="V101">
            <v>0</v>
          </cell>
          <cell r="W101" t="str">
            <v>)</v>
          </cell>
          <cell r="X101" t="e">
            <v>#DIV/0!</v>
          </cell>
          <cell r="Y101" t="str">
            <v>(</v>
          </cell>
          <cell r="Z101">
            <v>0</v>
          </cell>
          <cell r="AA101" t="str">
            <v>)</v>
          </cell>
          <cell r="AB101" t="e">
            <v>#DIV/0!</v>
          </cell>
          <cell r="AC101" t="str">
            <v>(</v>
          </cell>
          <cell r="AD101">
            <v>0</v>
          </cell>
          <cell r="AE101" t="str">
            <v>)</v>
          </cell>
          <cell r="AF101" t="e">
            <v>#DIV/0!</v>
          </cell>
          <cell r="AG101" t="str">
            <v>(</v>
          </cell>
          <cell r="AH101">
            <v>0</v>
          </cell>
          <cell r="AI101" t="str">
            <v>)</v>
          </cell>
          <cell r="AJ101" t="e">
            <v>#DIV/0!</v>
          </cell>
          <cell r="AK101" t="str">
            <v>(</v>
          </cell>
          <cell r="AL101">
            <v>0</v>
          </cell>
          <cell r="AM101" t="str">
            <v>)</v>
          </cell>
          <cell r="AN101" t="e">
            <v>#DIV/0!</v>
          </cell>
          <cell r="AO101" t="str">
            <v>(</v>
          </cell>
          <cell r="AP101">
            <v>0</v>
          </cell>
          <cell r="AQ101" t="str">
            <v>)</v>
          </cell>
        </row>
        <row r="102">
          <cell r="J102">
            <v>0</v>
          </cell>
          <cell r="K102" t="str">
            <v>)</v>
          </cell>
          <cell r="L102" t="e">
            <v>#DIV/0!</v>
          </cell>
          <cell r="M102" t="str">
            <v>(</v>
          </cell>
          <cell r="N102">
            <v>0</v>
          </cell>
          <cell r="O102" t="str">
            <v>)</v>
          </cell>
          <cell r="P102" t="e">
            <v>#DIV/0!</v>
          </cell>
          <cell r="Q102" t="str">
            <v>(</v>
          </cell>
          <cell r="R102">
            <v>0</v>
          </cell>
          <cell r="S102" t="str">
            <v>)</v>
          </cell>
          <cell r="T102" t="e">
            <v>#DIV/0!</v>
          </cell>
          <cell r="U102" t="str">
            <v>(</v>
          </cell>
          <cell r="V102">
            <v>0</v>
          </cell>
          <cell r="W102" t="str">
            <v>)</v>
          </cell>
          <cell r="X102" t="e">
            <v>#DIV/0!</v>
          </cell>
          <cell r="Y102" t="str">
            <v>(</v>
          </cell>
          <cell r="Z102">
            <v>0</v>
          </cell>
          <cell r="AA102" t="str">
            <v>)</v>
          </cell>
          <cell r="AB102" t="e">
            <v>#DIV/0!</v>
          </cell>
          <cell r="AC102" t="str">
            <v>(</v>
          </cell>
          <cell r="AD102">
            <v>0</v>
          </cell>
          <cell r="AE102" t="str">
            <v>)</v>
          </cell>
          <cell r="AF102" t="e">
            <v>#DIV/0!</v>
          </cell>
          <cell r="AG102" t="str">
            <v>(</v>
          </cell>
          <cell r="AH102">
            <v>0</v>
          </cell>
          <cell r="AI102" t="str">
            <v>)</v>
          </cell>
          <cell r="AJ102" t="e">
            <v>#DIV/0!</v>
          </cell>
          <cell r="AK102" t="str">
            <v>(</v>
          </cell>
          <cell r="AL102">
            <v>0</v>
          </cell>
          <cell r="AM102" t="str">
            <v>)</v>
          </cell>
          <cell r="AN102" t="e">
            <v>#DIV/0!</v>
          </cell>
          <cell r="AO102" t="str">
            <v>(</v>
          </cell>
          <cell r="AP102">
            <v>0</v>
          </cell>
          <cell r="AQ102" t="str">
            <v>)</v>
          </cell>
        </row>
        <row r="104">
          <cell r="B104" t="str">
            <v>March 1-31</v>
          </cell>
          <cell r="D104">
            <v>579.63750000000005</v>
          </cell>
          <cell r="F104">
            <v>27.601785714285718</v>
          </cell>
          <cell r="G104" t="str">
            <v>BRENT 2 (15 DAY)</v>
          </cell>
          <cell r="J104">
            <v>0</v>
          </cell>
          <cell r="N104">
            <v>0</v>
          </cell>
          <cell r="R104">
            <v>1</v>
          </cell>
          <cell r="V104">
            <v>1</v>
          </cell>
          <cell r="Z104">
            <v>0</v>
          </cell>
          <cell r="AD104">
            <v>4</v>
          </cell>
          <cell r="AH104">
            <v>0</v>
          </cell>
          <cell r="AL104">
            <v>1</v>
          </cell>
          <cell r="AP104">
            <v>2</v>
          </cell>
        </row>
        <row r="105">
          <cell r="G105" t="str">
            <v>BRENT 4 (20 DAY)</v>
          </cell>
          <cell r="J105">
            <v>0</v>
          </cell>
          <cell r="N105">
            <v>0</v>
          </cell>
          <cell r="R105">
            <v>1</v>
          </cell>
          <cell r="V105">
            <v>5</v>
          </cell>
          <cell r="Z105">
            <v>0</v>
          </cell>
          <cell r="AD105">
            <v>1</v>
          </cell>
          <cell r="AH105">
            <v>0</v>
          </cell>
          <cell r="AL105">
            <v>14</v>
          </cell>
          <cell r="AP105">
            <v>3</v>
          </cell>
        </row>
        <row r="106">
          <cell r="G106" t="str">
            <v>BRENT 15-14</v>
          </cell>
          <cell r="J106">
            <v>0</v>
          </cell>
          <cell r="N106">
            <v>0</v>
          </cell>
          <cell r="R106">
            <v>1</v>
          </cell>
          <cell r="V106">
            <v>1</v>
          </cell>
          <cell r="Z106">
            <v>0</v>
          </cell>
          <cell r="AD106">
            <v>1</v>
          </cell>
          <cell r="AH106">
            <v>0</v>
          </cell>
          <cell r="AL106">
            <v>11</v>
          </cell>
          <cell r="AP106">
            <v>2</v>
          </cell>
        </row>
        <row r="107">
          <cell r="G107" t="str">
            <v>BRENT 1 (CALENDAR)</v>
          </cell>
          <cell r="J107">
            <v>0</v>
          </cell>
          <cell r="N107">
            <v>0</v>
          </cell>
          <cell r="R107">
            <v>0</v>
          </cell>
          <cell r="V107">
            <v>4</v>
          </cell>
          <cell r="Z107">
            <v>0</v>
          </cell>
          <cell r="AD107">
            <v>1</v>
          </cell>
          <cell r="AH107">
            <v>0</v>
          </cell>
          <cell r="AL107">
            <v>14</v>
          </cell>
          <cell r="AP107">
            <v>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P"/>
      <sheetName val="RES"/>
      <sheetName val="A 11"/>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data3\users3\Users\dsimard\Ap"/>
      <sheetName val="Imp"/>
      <sheetName val="DSA output"/>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MFLOW96.XLS]_WIN_TEMP_MFLOW9_2"/>
      <sheetName val="[MFLOW96.XLS]_WIN_TEMP_MFLOW9_4"/>
      <sheetName val="[MFLOW96.XLS]_WIN_TEMP_MFLOW9_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 val="BOP9703_stress"/>
      <sheetName val="C_basef14.3p10.6"/>
      <sheetName val="Q1"/>
      <sheetName val="Stress_0322"/>
      <sheetName val="Stress_analysis"/>
      <sheetName val="BoP_OUT_Medium"/>
      <sheetName val="BoP_OUT_Long"/>
      <sheetName val="IMF_Assistance"/>
      <sheetName val="IMF_Assistance_Old"/>
      <sheetName val="large_projects"/>
      <sheetName val="Terms_of_Trade"/>
      <sheetName val="Key_Ratios"/>
      <sheetName val="Debt_Service__Long"/>
      <sheetName val="DebtService_to_budget"/>
      <sheetName val="Workspace_contents"/>
      <sheetName val="C_basef14_3p10_6"/>
      <sheetName val="B X DEVEN"/>
      <sheetName val="BoP"/>
      <sheetName val="RES"/>
      <sheetName val="Input"/>
      <sheetName val="Trade"/>
      <sheetName val="FAL y UNIVERSAL Dic97"/>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l (6)"/>
      <sheetName val="Mail (5)"/>
      <sheetName val="Mail (4)"/>
      <sheetName val="Mail (3)"/>
      <sheetName val="fax1 (2)"/>
      <sheetName val="Mail (2)"/>
      <sheetName val="Santiago (2)"/>
      <sheetName val="Santiago"/>
      <sheetName val="fax1"/>
      <sheetName val="Fax"/>
      <sheetName val="Mail"/>
      <sheetName val="Sheet3"/>
      <sheetName val="Fax a enviar"/>
      <sheetName val="Fax a enviar (2)"/>
      <sheetName val="PIB EN CORR"/>
      <sheetName val="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d data"/>
      <sheetName val="gas013003"/>
      <sheetName val="GEE0013003"/>
      <sheetName val="gas102802"/>
      <sheetName val="GEE0102802"/>
      <sheetName val="gas112601"/>
      <sheetName val="GEE102301"/>
      <sheetName val="agrop PUB Proy"/>
      <sheetName val="BoP"/>
      <sheetName val="RES"/>
    </sheetNames>
    <sheetDataSet>
      <sheetData sheetId="0" refreshError="1">
        <row r="1">
          <cell r="A1">
            <v>1</v>
          </cell>
          <cell r="B1" t="str">
            <v>Shared data and projections</v>
          </cell>
        </row>
        <row r="2">
          <cell r="A2">
            <v>2</v>
          </cell>
        </row>
        <row r="3">
          <cell r="A3">
            <v>3</v>
          </cell>
        </row>
        <row r="4">
          <cell r="A4">
            <v>4</v>
          </cell>
          <cell r="B4">
            <v>36501.571532754628</v>
          </cell>
          <cell r="C4" t="str">
            <v>Formulas</v>
          </cell>
          <cell r="E4" t="str">
            <v>1980</v>
          </cell>
          <cell r="F4">
            <v>1981</v>
          </cell>
          <cell r="G4">
            <v>1982</v>
          </cell>
        </row>
        <row r="5">
          <cell r="A5">
            <v>5</v>
          </cell>
          <cell r="B5" t="str">
            <v>DO NOT CHANGE COLUMN OR ROW STRUCTURE OF THIS SHEET !!!!!!!</v>
          </cell>
        </row>
        <row r="6">
          <cell r="A6">
            <v>6</v>
          </cell>
        </row>
        <row r="7">
          <cell r="A7">
            <v>7</v>
          </cell>
          <cell r="B7" t="str">
            <v>Prices and exchange rates</v>
          </cell>
        </row>
        <row r="8">
          <cell r="A8">
            <v>8</v>
          </cell>
          <cell r="B8">
            <v>36249.197554976854</v>
          </cell>
        </row>
        <row r="9">
          <cell r="A9">
            <v>9</v>
          </cell>
          <cell r="B9" t="str">
            <v>CPI (period average)</v>
          </cell>
          <cell r="E9">
            <v>61.477199999999989</v>
          </cell>
          <cell r="F9">
            <v>66.10222083333332</v>
          </cell>
          <cell r="G9">
            <v>71.154166666666654</v>
          </cell>
          <cell r="S9">
            <v>853.39166666666677</v>
          </cell>
        </row>
        <row r="10">
          <cell r="A10">
            <v>10</v>
          </cell>
          <cell r="B10" t="str">
            <v xml:space="preserve">  (percent change)</v>
          </cell>
          <cell r="E10">
            <v>0</v>
          </cell>
          <cell r="F10">
            <v>7.5231481481481399</v>
          </cell>
          <cell r="G10">
            <v>7.6426264800861121</v>
          </cell>
          <cell r="S10">
            <v>8.2607679857579228</v>
          </cell>
        </row>
        <row r="11">
          <cell r="A11">
            <v>11</v>
          </cell>
          <cell r="B11" t="str">
            <v>CPI (end of period)</v>
          </cell>
          <cell r="E11">
            <v>64.210409999999996</v>
          </cell>
          <cell r="F11">
            <v>68.939370000000011</v>
          </cell>
          <cell r="G11">
            <v>73.89</v>
          </cell>
          <cell r="S11">
            <v>915.35</v>
          </cell>
        </row>
        <row r="12">
          <cell r="A12">
            <v>12</v>
          </cell>
          <cell r="B12" t="str">
            <v xml:space="preserve">  (percent change)</v>
          </cell>
          <cell r="E12">
            <v>0</v>
          </cell>
          <cell r="F12">
            <v>7.3647871116225838</v>
          </cell>
          <cell r="G12">
            <v>7.1811361200428525</v>
          </cell>
          <cell r="S12">
            <v>14.314438075256319</v>
          </cell>
        </row>
        <row r="13">
          <cell r="A13">
            <v>13</v>
          </cell>
        </row>
        <row r="14">
          <cell r="A14">
            <v>14</v>
          </cell>
          <cell r="B14" t="str">
            <v>GDP deflator (percent change)</v>
          </cell>
          <cell r="F14">
            <v>7.2418446087912924</v>
          </cell>
          <cell r="G14">
            <v>7.5124008471695536</v>
          </cell>
          <cell r="S14">
            <v>7.8835926501797271</v>
          </cell>
        </row>
        <row r="15">
          <cell r="A15">
            <v>15</v>
          </cell>
        </row>
        <row r="16">
          <cell r="A16">
            <v>16</v>
          </cell>
          <cell r="B16" t="str">
            <v>Export price index</v>
          </cell>
        </row>
        <row r="17">
          <cell r="A17">
            <v>17</v>
          </cell>
          <cell r="B17" t="str">
            <v xml:space="preserve">   GEE</v>
          </cell>
          <cell r="E17">
            <v>100</v>
          </cell>
          <cell r="F17">
            <v>93.572859146794414</v>
          </cell>
          <cell r="G17">
            <v>89.998346977137643</v>
          </cell>
          <cell r="S17">
            <v>131.54779881487329</v>
          </cell>
        </row>
        <row r="18">
          <cell r="A18">
            <v>18</v>
          </cell>
          <cell r="B18" t="str">
            <v>% change (GEE)</v>
          </cell>
          <cell r="E18" t="str">
            <v xml:space="preserve"> </v>
          </cell>
          <cell r="F18">
            <v>-6.4271408532055823</v>
          </cell>
          <cell r="G18">
            <v>-3.8200309387246278</v>
          </cell>
          <cell r="S18">
            <v>4.9408769562917509</v>
          </cell>
        </row>
        <row r="19">
          <cell r="A19">
            <v>19</v>
          </cell>
          <cell r="B19" t="str">
            <v xml:space="preserve">Import price index </v>
          </cell>
        </row>
        <row r="20">
          <cell r="A20">
            <v>20</v>
          </cell>
          <cell r="B20" t="str">
            <v>GEE</v>
          </cell>
          <cell r="E20">
            <v>100</v>
          </cell>
          <cell r="F20">
            <v>94.665896963711234</v>
          </cell>
          <cell r="G20">
            <v>90.898558033371728</v>
          </cell>
          <cell r="S20">
            <v>118.47655629709996</v>
          </cell>
        </row>
        <row r="21">
          <cell r="A21">
            <v>21</v>
          </cell>
          <cell r="B21" t="str">
            <v>% change (GEE)</v>
          </cell>
          <cell r="F21">
            <v>-5.3341030362887736</v>
          </cell>
          <cell r="G21">
            <v>-3.9796157340416416</v>
          </cell>
          <cell r="S21">
            <v>1.6656036175849431</v>
          </cell>
        </row>
        <row r="22">
          <cell r="A22">
            <v>22</v>
          </cell>
          <cell r="B22" t="str">
            <v>Terms of trade</v>
          </cell>
        </row>
        <row r="23">
          <cell r="A23">
            <v>23</v>
          </cell>
          <cell r="B23" t="str">
            <v>GEE</v>
          </cell>
          <cell r="E23">
            <v>100</v>
          </cell>
          <cell r="F23">
            <v>98.845373199880186</v>
          </cell>
          <cell r="G23">
            <v>99.009653094932943</v>
          </cell>
          <cell r="S23">
            <v>111.03276709444101</v>
          </cell>
        </row>
        <row r="24">
          <cell r="A24">
            <v>24</v>
          </cell>
          <cell r="B24" t="str">
            <v>% change</v>
          </cell>
          <cell r="E24" t="str">
            <v xml:space="preserve"> </v>
          </cell>
          <cell r="F24">
            <v>-1.1546268001198179</v>
          </cell>
          <cell r="G24">
            <v>0.16619887176767545</v>
          </cell>
          <cell r="S24">
            <v>3.2216140190607145</v>
          </cell>
        </row>
        <row r="25">
          <cell r="A25">
            <v>25</v>
          </cell>
        </row>
        <row r="26">
          <cell r="A26">
            <v>26</v>
          </cell>
          <cell r="B26" t="str">
            <v>Petroleum price from WEO     BOP</v>
          </cell>
          <cell r="E26">
            <v>36.676069577535003</v>
          </cell>
          <cell r="F26">
            <v>35.270429929097496</v>
          </cell>
          <cell r="G26">
            <v>32.445321718851723</v>
          </cell>
          <cell r="S26">
            <v>15.946896711985271</v>
          </cell>
        </row>
        <row r="27">
          <cell r="A27">
            <v>27</v>
          </cell>
          <cell r="B27" t="str">
            <v>Non-Fuel Commodity Import Prices</v>
          </cell>
          <cell r="F27">
            <v>-4</v>
          </cell>
          <cell r="G27">
            <v>-10.3</v>
          </cell>
          <cell r="S27">
            <v>7.1</v>
          </cell>
        </row>
        <row r="28">
          <cell r="A28">
            <v>28</v>
          </cell>
          <cell r="B28" t="str">
            <v>Non-Fuel Commodity Export Prices</v>
          </cell>
          <cell r="F28">
            <v>-19.899999999999999</v>
          </cell>
          <cell r="G28">
            <v>-4.2</v>
          </cell>
          <cell r="S28">
            <v>26.5</v>
          </cell>
        </row>
        <row r="29">
          <cell r="A29">
            <v>29</v>
          </cell>
        </row>
        <row r="30">
          <cell r="A30">
            <v>30</v>
          </cell>
          <cell r="B30">
            <v>36279.619530902775</v>
          </cell>
        </row>
        <row r="31">
          <cell r="A31">
            <v>31</v>
          </cell>
          <cell r="B31" t="str">
            <v>Official exchange rate (end of period)</v>
          </cell>
          <cell r="E31">
            <v>0</v>
          </cell>
          <cell r="F31">
            <v>0</v>
          </cell>
          <cell r="G31">
            <v>0</v>
          </cell>
          <cell r="S31">
            <v>12.87</v>
          </cell>
        </row>
        <row r="32">
          <cell r="A32">
            <v>32</v>
          </cell>
        </row>
        <row r="33">
          <cell r="A33">
            <v>33</v>
          </cell>
          <cell r="B33" t="str">
            <v>Official exchange rate (period average)</v>
          </cell>
          <cell r="C33" t="str">
            <v>BOP</v>
          </cell>
          <cell r="E33">
            <v>1</v>
          </cell>
          <cell r="F33">
            <v>1</v>
          </cell>
          <cell r="G33">
            <v>1</v>
          </cell>
          <cell r="S33">
            <v>12.616666666666667</v>
          </cell>
        </row>
        <row r="34">
          <cell r="A34">
            <v>34</v>
          </cell>
          <cell r="B34" t="str">
            <v>Market rate (period average)</v>
          </cell>
          <cell r="C34" t="str">
            <v>BOP</v>
          </cell>
          <cell r="E34" t="str">
            <v>...</v>
          </cell>
          <cell r="F34" t="str">
            <v>...</v>
          </cell>
          <cell r="G34" t="str">
            <v>...</v>
          </cell>
          <cell r="S34">
            <v>12.858333333333334</v>
          </cell>
        </row>
        <row r="35">
          <cell r="A35">
            <v>35</v>
          </cell>
          <cell r="B35" t="str">
            <v xml:space="preserve">Exchange rate-wtd average </v>
          </cell>
          <cell r="C35" t="str">
            <v>BOP</v>
          </cell>
          <cell r="E35">
            <v>1</v>
          </cell>
          <cell r="F35">
            <v>1</v>
          </cell>
          <cell r="G35">
            <v>1</v>
          </cell>
          <cell r="S35">
            <v>12.810000000000002</v>
          </cell>
        </row>
        <row r="36">
          <cell r="A36">
            <v>36</v>
          </cell>
        </row>
        <row r="37">
          <cell r="A37">
            <v>37</v>
          </cell>
          <cell r="B37" t="str">
            <v>Nominal effective exchange rate</v>
          </cell>
        </row>
        <row r="38">
          <cell r="A38">
            <v>38</v>
          </cell>
          <cell r="B38" t="str">
            <v>End of period</v>
          </cell>
          <cell r="E38">
            <v>354.32835736980326</v>
          </cell>
          <cell r="F38">
            <v>384.72599867639241</v>
          </cell>
          <cell r="G38">
            <v>393.65057853266399</v>
          </cell>
          <cell r="S38">
            <v>88.800912009611906</v>
          </cell>
        </row>
        <row r="39">
          <cell r="A39">
            <v>39</v>
          </cell>
          <cell r="B39" t="str">
            <v>Period average</v>
          </cell>
          <cell r="E39">
            <v>346.49409860917154</v>
          </cell>
          <cell r="F39">
            <v>375.53499091233658</v>
          </cell>
          <cell r="G39">
            <v>394.19969572503669</v>
          </cell>
          <cell r="S39">
            <v>89.7983574300372</v>
          </cell>
        </row>
        <row r="40">
          <cell r="A40">
            <v>40</v>
          </cell>
          <cell r="B40" t="str">
            <v>Real effective exchange rate</v>
          </cell>
        </row>
        <row r="41">
          <cell r="A41">
            <v>41</v>
          </cell>
          <cell r="B41" t="str">
            <v>End of period</v>
          </cell>
          <cell r="E41">
            <v>168.59847026064799</v>
          </cell>
          <cell r="F41">
            <v>173.43368967423061</v>
          </cell>
          <cell r="G41">
            <v>155.43340893922718</v>
          </cell>
          <cell r="S41">
            <v>113.39592399220169</v>
          </cell>
        </row>
        <row r="42">
          <cell r="A42">
            <v>42</v>
          </cell>
          <cell r="B42" t="str">
            <v>Period average</v>
          </cell>
          <cell r="E42">
            <v>169.81552942507381</v>
          </cell>
          <cell r="F42">
            <v>172.54556009525677</v>
          </cell>
          <cell r="G42">
            <v>157.5037089084415</v>
          </cell>
          <cell r="S42">
            <v>110.54701398741891</v>
          </cell>
        </row>
        <row r="43">
          <cell r="A43">
            <v>43</v>
          </cell>
        </row>
        <row r="44">
          <cell r="A44">
            <v>44</v>
          </cell>
          <cell r="B44" t="str">
            <v>Interest rates</v>
          </cell>
        </row>
        <row r="45">
          <cell r="A45">
            <v>45</v>
          </cell>
          <cell r="B45">
            <v>36279.969782638887</v>
          </cell>
        </row>
        <row r="46">
          <cell r="A46">
            <v>46</v>
          </cell>
          <cell r="B46" t="str">
            <v>LIBOR (US$ deposits)</v>
          </cell>
          <cell r="E46">
            <v>14.0290825366974</v>
          </cell>
          <cell r="F46">
            <v>16.719245195388794</v>
          </cell>
          <cell r="G46">
            <v>13.60124945640564</v>
          </cell>
          <cell r="S46">
            <v>5.0732499999999998</v>
          </cell>
        </row>
        <row r="47">
          <cell r="A47">
            <v>47</v>
          </cell>
          <cell r="B47" t="str">
            <v>Commercial bank lending rate</v>
          </cell>
          <cell r="S47">
            <v>27.993749999999999</v>
          </cell>
        </row>
        <row r="48">
          <cell r="A48">
            <v>48</v>
          </cell>
          <cell r="B48" t="str">
            <v>Commercial bank deposit rate rate</v>
          </cell>
          <cell r="S48">
            <v>13.59</v>
          </cell>
        </row>
        <row r="49">
          <cell r="A49">
            <v>49</v>
          </cell>
        </row>
        <row r="50">
          <cell r="A50">
            <v>50</v>
          </cell>
          <cell r="B50" t="str">
            <v>From real sector</v>
          </cell>
        </row>
        <row r="51">
          <cell r="A51">
            <v>51</v>
          </cell>
          <cell r="B51">
            <v>36249.229484837961</v>
          </cell>
        </row>
        <row r="52">
          <cell r="A52">
            <v>52</v>
          </cell>
          <cell r="B52" t="str">
            <v>GDP in current pesos</v>
          </cell>
          <cell r="E52">
            <v>6761.3</v>
          </cell>
          <cell r="F52">
            <v>7561.2</v>
          </cell>
          <cell r="G52">
            <v>8267.4</v>
          </cell>
          <cell r="S52">
            <v>137566.39999999999</v>
          </cell>
        </row>
        <row r="53">
          <cell r="A53">
            <v>53</v>
          </cell>
          <cell r="B53" t="str">
            <v>GDP in constant 1970 pesos</v>
          </cell>
          <cell r="E53">
            <v>2956.4</v>
          </cell>
          <cell r="F53">
            <v>3082.8999999999996</v>
          </cell>
          <cell r="G53">
            <v>3135.3</v>
          </cell>
          <cell r="S53">
            <v>4390.0629464718004</v>
          </cell>
        </row>
        <row r="54">
          <cell r="A54">
            <v>54</v>
          </cell>
          <cell r="B54" t="str">
            <v>of which</v>
          </cell>
        </row>
        <row r="55">
          <cell r="A55">
            <v>55</v>
          </cell>
          <cell r="B55" t="str">
            <v>Sugar manufacturing</v>
          </cell>
          <cell r="F55">
            <v>0</v>
          </cell>
          <cell r="G55">
            <v>0</v>
          </cell>
          <cell r="S55">
            <v>1493.5013004609864</v>
          </cell>
        </row>
        <row r="56">
          <cell r="A56">
            <v>56</v>
          </cell>
          <cell r="B56" t="str">
            <v>Free-trade-zone manufacturing</v>
          </cell>
          <cell r="F56">
            <v>0</v>
          </cell>
          <cell r="G56">
            <v>0</v>
          </cell>
          <cell r="S56">
            <v>5132.4250946541915</v>
          </cell>
        </row>
        <row r="57">
          <cell r="A57">
            <v>57</v>
          </cell>
        </row>
        <row r="58">
          <cell r="A58">
            <v>58</v>
          </cell>
          <cell r="B58" t="str">
            <v>Savings</v>
          </cell>
        </row>
        <row r="59">
          <cell r="A59">
            <v>59</v>
          </cell>
          <cell r="B59" t="str">
            <v>Public sector savings (from fiscal)</v>
          </cell>
          <cell r="E59">
            <v>46.4</v>
          </cell>
          <cell r="F59">
            <v>0</v>
          </cell>
          <cell r="G59">
            <v>0</v>
          </cell>
          <cell r="S59">
            <v>8600.9861474592726</v>
          </cell>
        </row>
        <row r="60">
          <cell r="A60">
            <v>60</v>
          </cell>
          <cell r="B60" t="str">
            <v>External current account deficit (in millions of RD$)</v>
          </cell>
          <cell r="E60">
            <v>-669.8</v>
          </cell>
          <cell r="F60">
            <v>0</v>
          </cell>
          <cell r="G60">
            <v>0</v>
          </cell>
          <cell r="S60">
            <v>-3625.2299999999991</v>
          </cell>
        </row>
        <row r="61">
          <cell r="A61">
            <v>61</v>
          </cell>
          <cell r="B61" t="str">
            <v>External current account deficit (in millions of RD$)</v>
          </cell>
          <cell r="E61">
            <v>-719.9</v>
          </cell>
          <cell r="F61">
            <v>-389.4</v>
          </cell>
          <cell r="G61">
            <v>-442.6</v>
          </cell>
          <cell r="S61">
            <v>-3625.2299999999891</v>
          </cell>
        </row>
        <row r="62">
          <cell r="A62">
            <v>62</v>
          </cell>
          <cell r="B62" t="str">
            <v>Employment &amp; demographic data</v>
          </cell>
        </row>
        <row r="63">
          <cell r="A63">
            <v>63</v>
          </cell>
          <cell r="B63" t="str">
            <v>Population (in millions)</v>
          </cell>
          <cell r="E63">
            <v>5.6969999999999992</v>
          </cell>
          <cell r="F63">
            <v>5.8296799999999998</v>
          </cell>
          <cell r="G63">
            <v>5.9630700000000001</v>
          </cell>
          <cell r="S63">
            <v>7.6854799999999992</v>
          </cell>
        </row>
        <row r="64">
          <cell r="A64">
            <v>64</v>
          </cell>
          <cell r="B64" t="str">
            <v xml:space="preserve">  (percent change)</v>
          </cell>
          <cell r="E64">
            <v>0</v>
          </cell>
          <cell r="F64">
            <v>2.3289450588028782</v>
          </cell>
          <cell r="G64">
            <v>2.2881187303591233</v>
          </cell>
          <cell r="S64">
            <v>1.8594652480126372</v>
          </cell>
        </row>
        <row r="65">
          <cell r="A65">
            <v>65</v>
          </cell>
          <cell r="B65" t="str">
            <v>Working age population</v>
          </cell>
          <cell r="E65">
            <v>3111222.75</v>
          </cell>
          <cell r="F65">
            <v>3218200.25</v>
          </cell>
          <cell r="G65">
            <v>3327145</v>
          </cell>
          <cell r="S65">
            <v>4658771.5</v>
          </cell>
        </row>
        <row r="66">
          <cell r="A66">
            <v>66</v>
          </cell>
          <cell r="B66" t="str">
            <v xml:space="preserve">  (percent change)</v>
          </cell>
          <cell r="E66">
            <v>0</v>
          </cell>
          <cell r="F66">
            <v>3.4384391152963989</v>
          </cell>
          <cell r="G66">
            <v>3.3852694530118299</v>
          </cell>
          <cell r="S66">
            <v>2.3473715822396768</v>
          </cell>
        </row>
        <row r="67">
          <cell r="A67">
            <v>67</v>
          </cell>
          <cell r="B67" t="str">
            <v>Labor force</v>
          </cell>
          <cell r="E67">
            <v>0</v>
          </cell>
          <cell r="F67">
            <v>0</v>
          </cell>
          <cell r="G67">
            <v>0</v>
          </cell>
          <cell r="S67">
            <v>2857209</v>
          </cell>
        </row>
        <row r="68">
          <cell r="A68">
            <v>68</v>
          </cell>
          <cell r="B68" t="str">
            <v xml:space="preserve">  (percent change)</v>
          </cell>
          <cell r="E68">
            <v>0</v>
          </cell>
          <cell r="F68">
            <v>0</v>
          </cell>
          <cell r="G68">
            <v>0</v>
          </cell>
          <cell r="S68">
            <v>-5.2632573660138515</v>
          </cell>
        </row>
        <row r="69">
          <cell r="A69">
            <v>69</v>
          </cell>
          <cell r="B69" t="str">
            <v>Unemployment</v>
          </cell>
          <cell r="E69">
            <v>0</v>
          </cell>
          <cell r="F69">
            <v>0</v>
          </cell>
          <cell r="G69">
            <v>0</v>
          </cell>
          <cell r="S69">
            <v>456622.99999999994</v>
          </cell>
        </row>
        <row r="70">
          <cell r="A70">
            <v>70</v>
          </cell>
          <cell r="B70" t="str">
            <v>Unemployment rate</v>
          </cell>
          <cell r="E70">
            <v>0</v>
          </cell>
          <cell r="F70">
            <v>0</v>
          </cell>
          <cell r="G70">
            <v>0</v>
          </cell>
          <cell r="S70">
            <v>15.98143502977906</v>
          </cell>
        </row>
        <row r="71">
          <cell r="A71">
            <v>71</v>
          </cell>
          <cell r="B71" t="str">
            <v>Employment</v>
          </cell>
          <cell r="E71">
            <v>0</v>
          </cell>
          <cell r="F71">
            <v>0</v>
          </cell>
          <cell r="G71">
            <v>0</v>
          </cell>
          <cell r="S71">
            <v>2400586</v>
          </cell>
        </row>
        <row r="72">
          <cell r="A72">
            <v>72</v>
          </cell>
          <cell r="B72" t="str">
            <v xml:space="preserve">  (percent change)</v>
          </cell>
          <cell r="S72">
            <v>-0.66472182566775784</v>
          </cell>
        </row>
        <row r="73">
          <cell r="A73">
            <v>73</v>
          </cell>
        </row>
        <row r="74">
          <cell r="A74">
            <v>74</v>
          </cell>
          <cell r="B74" t="str">
            <v>From the external sector</v>
          </cell>
        </row>
        <row r="75">
          <cell r="A75">
            <v>75</v>
          </cell>
          <cell r="B75">
            <v>36279.540543055555</v>
          </cell>
        </row>
        <row r="76">
          <cell r="A76">
            <v>76</v>
          </cell>
          <cell r="B76" t="str">
            <v>External CA (mill US$)</v>
          </cell>
          <cell r="S76">
            <v>-282.99999999999989</v>
          </cell>
        </row>
        <row r="77">
          <cell r="A77">
            <v>77</v>
          </cell>
          <cell r="B77" t="str">
            <v>External CA (mill US$)</v>
          </cell>
          <cell r="S77">
            <v>-282.99999999999909</v>
          </cell>
        </row>
        <row r="78">
          <cell r="B78" t="str">
            <v>Exports of goods and services</v>
          </cell>
          <cell r="S78">
            <v>5315.9</v>
          </cell>
        </row>
        <row r="79">
          <cell r="B79" t="str">
            <v xml:space="preserve">   Goods</v>
          </cell>
          <cell r="S79">
            <v>3452.5</v>
          </cell>
        </row>
        <row r="80">
          <cell r="B80" t="str">
            <v>Domestic</v>
          </cell>
          <cell r="S80">
            <v>736.39999999999986</v>
          </cell>
        </row>
        <row r="81">
          <cell r="B81" t="str">
            <v>Free trade zones</v>
          </cell>
          <cell r="S81">
            <v>2716.1000000000004</v>
          </cell>
        </row>
        <row r="82">
          <cell r="B82" t="str">
            <v xml:space="preserve">   Services</v>
          </cell>
          <cell r="S82">
            <v>1863.4</v>
          </cell>
        </row>
        <row r="83">
          <cell r="B83" t="str">
            <v xml:space="preserve">      Tourism receipts</v>
          </cell>
          <cell r="S83">
            <v>1428.8</v>
          </cell>
        </row>
        <row r="84">
          <cell r="B84" t="str">
            <v>Total exports of goods</v>
          </cell>
          <cell r="S84">
            <v>0</v>
          </cell>
        </row>
        <row r="85">
          <cell r="B85" t="str">
            <v>Imports of goods and services</v>
          </cell>
          <cell r="S85">
            <v>5899.8</v>
          </cell>
        </row>
        <row r="86">
          <cell r="B86" t="str">
            <v xml:space="preserve">   Goods (including free trade zones)</v>
          </cell>
          <cell r="S86">
            <v>4903.2</v>
          </cell>
        </row>
        <row r="87">
          <cell r="B87" t="str">
            <v xml:space="preserve">      Consumer Goods</v>
          </cell>
          <cell r="S87">
            <v>1092.5999999999999</v>
          </cell>
        </row>
        <row r="88">
          <cell r="B88" t="str">
            <v xml:space="preserve">         Durable</v>
          </cell>
          <cell r="S88">
            <v>517.9</v>
          </cell>
        </row>
        <row r="89">
          <cell r="B89" t="str">
            <v xml:space="preserve">         Non durable</v>
          </cell>
          <cell r="S89">
            <v>574.69999999999993</v>
          </cell>
        </row>
        <row r="90">
          <cell r="B90" t="str">
            <v xml:space="preserve">      Primary/Intermediate goods</v>
          </cell>
          <cell r="S90">
            <v>1284.8999999999999</v>
          </cell>
        </row>
        <row r="91">
          <cell r="B91" t="str">
            <v xml:space="preserve">         of which: Petroleum products</v>
          </cell>
          <cell r="S91">
            <v>521.6</v>
          </cell>
        </row>
        <row r="92">
          <cell r="B92" t="str">
            <v xml:space="preserve">      Capital goods</v>
          </cell>
          <cell r="S92">
            <v>614.19999999999993</v>
          </cell>
        </row>
        <row r="93">
          <cell r="B93" t="str">
            <v xml:space="preserve">         of which: Related to privatization</v>
          </cell>
          <cell r="S93">
            <v>0</v>
          </cell>
        </row>
        <row r="94">
          <cell r="B94" t="str">
            <v xml:space="preserve">   Services</v>
          </cell>
          <cell r="S94">
            <v>996.60000000000014</v>
          </cell>
        </row>
        <row r="95">
          <cell r="B95" t="str">
            <v>Total imports of goods</v>
          </cell>
          <cell r="S95">
            <v>0</v>
          </cell>
        </row>
        <row r="96">
          <cell r="B96" t="str">
            <v>Foreign direct investment (net)</v>
          </cell>
          <cell r="S96">
            <v>206.8</v>
          </cell>
        </row>
        <row r="97">
          <cell r="B97" t="str">
            <v xml:space="preserve">   of which: Related to privatization</v>
          </cell>
          <cell r="S97">
            <v>0</v>
          </cell>
        </row>
        <row r="98">
          <cell r="B98" t="str">
            <v>Imports net of FTZ imports</v>
          </cell>
        </row>
        <row r="99">
          <cell r="B99" t="str">
            <v>Commercial banks (net capital flow)</v>
          </cell>
          <cell r="S99">
            <v>18</v>
          </cell>
        </row>
        <row r="101">
          <cell r="B101" t="str">
            <v>Net official international reserves (increase +)</v>
          </cell>
          <cell r="S101">
            <v>-469.60264180264187</v>
          </cell>
        </row>
        <row r="102">
          <cell r="B102" t="str">
            <v xml:space="preserve">   Gross reserves (increase +)</v>
          </cell>
          <cell r="S102">
            <v>-386.6</v>
          </cell>
        </row>
        <row r="103">
          <cell r="B103" t="str">
            <v xml:space="preserve">   Liabilities (increase -)</v>
          </cell>
          <cell r="S103">
            <v>-83.002641802641847</v>
          </cell>
        </row>
        <row r="104">
          <cell r="B104" t="str">
            <v xml:space="preserve">      of which: Use of Fund credits (increase -)</v>
          </cell>
          <cell r="S104">
            <v>8.1999999999999993</v>
          </cell>
        </row>
        <row r="106">
          <cell r="B106" t="str">
            <v>Valuation adjustment</v>
          </cell>
          <cell r="S106">
            <v>0</v>
          </cell>
        </row>
        <row r="107">
          <cell r="B107" t="str">
            <v>Domestic imports</v>
          </cell>
          <cell r="S107">
            <v>2991.7</v>
          </cell>
        </row>
        <row r="108">
          <cell r="B108" t="str">
            <v>External public sector debt</v>
          </cell>
          <cell r="S108">
            <v>3946.42</v>
          </cell>
        </row>
        <row r="110">
          <cell r="B110" t="str">
            <v>Interest due</v>
          </cell>
        </row>
        <row r="111">
          <cell r="B111" t="str">
            <v xml:space="preserve">   Nonfinancial public sector</v>
          </cell>
        </row>
        <row r="112">
          <cell r="B112" t="str">
            <v xml:space="preserve">      Government</v>
          </cell>
        </row>
        <row r="113">
          <cell r="B113" t="str">
            <v xml:space="preserve">      Public enterprises</v>
          </cell>
        </row>
        <row r="114">
          <cell r="B114" t="str">
            <v xml:space="preserve">   Financial public sector</v>
          </cell>
        </row>
        <row r="115">
          <cell r="B115" t="str">
            <v xml:space="preserve">      BCRD (on nonreserve liabilities)</v>
          </cell>
        </row>
        <row r="116">
          <cell r="B116" t="str">
            <v xml:space="preserve">      BCRD (on reserve liabilities)</v>
          </cell>
        </row>
        <row r="117">
          <cell r="B117" t="str">
            <v xml:space="preserve">      Other (eg, Banco de Reservas)</v>
          </cell>
        </row>
        <row r="118">
          <cell r="B118" t="str">
            <v xml:space="preserve">   Interest on arrears</v>
          </cell>
        </row>
        <row r="119">
          <cell r="B119" t="str">
            <v xml:space="preserve">      Of which: on reserve liabilities</v>
          </cell>
        </row>
        <row r="121">
          <cell r="B121" t="str">
            <v>Reprogramed or forgiven interest</v>
          </cell>
        </row>
        <row r="122">
          <cell r="B122" t="str">
            <v>New arrears on interest due</v>
          </cell>
        </row>
        <row r="124">
          <cell r="B124" t="str">
            <v>Net use of Fund credit</v>
          </cell>
        </row>
        <row r="125">
          <cell r="B125" t="str">
            <v xml:space="preserve">   Purchase</v>
          </cell>
        </row>
        <row r="126">
          <cell r="B126" t="str">
            <v xml:space="preserve">   Repurchase</v>
          </cell>
        </row>
        <row r="128">
          <cell r="B128" t="str">
            <v>Disbursements (medium/long-term debt)</v>
          </cell>
        </row>
        <row r="129">
          <cell r="B129" t="str">
            <v xml:space="preserve">   Nonfinancial public sector</v>
          </cell>
        </row>
        <row r="130">
          <cell r="B130" t="str">
            <v xml:space="preserve">      Government</v>
          </cell>
        </row>
        <row r="131">
          <cell r="B131" t="str">
            <v xml:space="preserve">      Public enterprises</v>
          </cell>
        </row>
        <row r="132">
          <cell r="B132" t="str">
            <v xml:space="preserve">   Financial public sector</v>
          </cell>
        </row>
        <row r="133">
          <cell r="B133" t="str">
            <v xml:space="preserve">      BCRD</v>
          </cell>
        </row>
        <row r="134">
          <cell r="B134" t="str">
            <v xml:space="preserve">      Other (eg, Banco de Reservas)</v>
          </cell>
        </row>
        <row r="136">
          <cell r="B136" t="str">
            <v>Amortization due (medium/long-term debt)</v>
          </cell>
        </row>
        <row r="137">
          <cell r="B137" t="str">
            <v xml:space="preserve">   Nonfinancial public sector</v>
          </cell>
        </row>
        <row r="138">
          <cell r="B138" t="str">
            <v xml:space="preserve">      Government</v>
          </cell>
        </row>
        <row r="139">
          <cell r="B139" t="str">
            <v xml:space="preserve">      Public enterprises</v>
          </cell>
        </row>
        <row r="140">
          <cell r="B140" t="str">
            <v xml:space="preserve">   Financial public sector</v>
          </cell>
        </row>
        <row r="141">
          <cell r="B141" t="str">
            <v xml:space="preserve">      BCRD</v>
          </cell>
        </row>
        <row r="142">
          <cell r="B142" t="str">
            <v xml:space="preserve">      Other (eg, Banco de Reservas)</v>
          </cell>
        </row>
        <row r="144">
          <cell r="B144" t="str">
            <v>Debt rescheduled (medium/long-term debt)</v>
          </cell>
        </row>
        <row r="145">
          <cell r="B145" t="str">
            <v>Debt forgiven (medium/long-term debt)</v>
          </cell>
        </row>
        <row r="146">
          <cell r="B146" t="str">
            <v>New arrears (amortization on med/long-term debt)</v>
          </cell>
        </row>
        <row r="147">
          <cell r="B147" t="str">
            <v>Reduction in outstanding arrears</v>
          </cell>
        </row>
        <row r="149">
          <cell r="B149" t="str">
            <v>From fiscal sector</v>
          </cell>
        </row>
        <row r="150">
          <cell r="B150">
            <v>36262.378366666664</v>
          </cell>
        </row>
        <row r="152">
          <cell r="B152" t="str">
            <v>Public sector consumption (from 1995: GG)</v>
          </cell>
          <cell r="S152">
            <v>6692.02</v>
          </cell>
        </row>
        <row r="153">
          <cell r="B153" t="str">
            <v xml:space="preserve">Public sector investment </v>
          </cell>
          <cell r="S153">
            <v>13490</v>
          </cell>
        </row>
        <row r="154">
          <cell r="B154" t="str">
            <v>Public saving</v>
          </cell>
          <cell r="S154">
            <v>8600.9861474592726</v>
          </cell>
        </row>
        <row r="155">
          <cell r="B155" t="str">
            <v>PS current account balance</v>
          </cell>
          <cell r="S155">
            <v>8934.586147459273</v>
          </cell>
        </row>
        <row r="156">
          <cell r="B156" t="str">
            <v>Quasi-fiscal operations</v>
          </cell>
        </row>
        <row r="157">
          <cell r="B157" t="str">
            <v>Grants</v>
          </cell>
        </row>
        <row r="159">
          <cell r="B159" t="str">
            <v>Overall balance of the consolidated public sector</v>
          </cell>
        </row>
        <row r="160">
          <cell r="B160" t="str">
            <v>Residual</v>
          </cell>
        </row>
        <row r="165">
          <cell r="B165" t="str">
            <v>From monetary sector (stocks)</v>
          </cell>
        </row>
        <row r="166">
          <cell r="B166">
            <v>36283.028455092594</v>
          </cell>
        </row>
        <row r="167">
          <cell r="B167" t="str">
            <v>Net international assets/liabilities</v>
          </cell>
        </row>
        <row r="169">
          <cell r="B169" t="str">
            <v>BCRD</v>
          </cell>
        </row>
        <row r="170">
          <cell r="B170" t="str">
            <v>Official net international reserves</v>
          </cell>
        </row>
        <row r="171">
          <cell r="B171" t="str">
            <v xml:space="preserve">   Assets</v>
          </cell>
        </row>
        <row r="172">
          <cell r="B172" t="str">
            <v xml:space="preserve">   Liabilities</v>
          </cell>
        </row>
        <row r="174">
          <cell r="B174" t="str">
            <v>Medium&amp;long-term liabilities</v>
          </cell>
        </row>
        <row r="175">
          <cell r="B175" t="str">
            <v>Restructured commercial bank debt</v>
          </cell>
        </row>
        <row r="176">
          <cell r="B176" t="str">
            <v xml:space="preserve">   less collateral bonds</v>
          </cell>
        </row>
        <row r="177">
          <cell r="B177" t="str">
            <v>Other</v>
          </cell>
        </row>
        <row r="179">
          <cell r="B179" t="str">
            <v>Commercial banks</v>
          </cell>
        </row>
        <row r="180">
          <cell r="B180" t="str">
            <v>Net foreign assets</v>
          </cell>
        </row>
        <row r="181">
          <cell r="B181" t="str">
            <v xml:space="preserve">   Assets</v>
          </cell>
        </row>
        <row r="182">
          <cell r="B182" t="str">
            <v xml:space="preserve">   Liabilities</v>
          </cell>
        </row>
        <row r="184">
          <cell r="B184" t="str">
            <v>Banco de Reservas</v>
          </cell>
        </row>
        <row r="185">
          <cell r="B185" t="str">
            <v>Net foreign assets</v>
          </cell>
        </row>
        <row r="186">
          <cell r="B186" t="str">
            <v xml:space="preserve">   Assets</v>
          </cell>
        </row>
        <row r="187">
          <cell r="B187" t="str">
            <v xml:space="preserve">   Liabilities</v>
          </cell>
        </row>
        <row r="189">
          <cell r="B189" t="str">
            <v>Private commercial banks</v>
          </cell>
        </row>
        <row r="190">
          <cell r="B190" t="str">
            <v>Net foreign assets</v>
          </cell>
        </row>
        <row r="191">
          <cell r="B191" t="str">
            <v xml:space="preserve">   Assets</v>
          </cell>
        </row>
        <row r="192">
          <cell r="B192" t="str">
            <v xml:space="preserve">   Liabilities</v>
          </cell>
        </row>
        <row r="194">
          <cell r="B194" t="str">
            <v>Net credit to the nonfinancial public sector</v>
          </cell>
        </row>
        <row r="195">
          <cell r="B195" t="str">
            <v xml:space="preserve">   Central government (direct)</v>
          </cell>
        </row>
        <row r="196">
          <cell r="B196" t="str">
            <v xml:space="preserve">   Rest of NFPS</v>
          </cell>
        </row>
        <row r="198">
          <cell r="B198" t="str">
            <v>BCRD</v>
          </cell>
        </row>
        <row r="199">
          <cell r="B199" t="str">
            <v>Central government (direct)</v>
          </cell>
        </row>
        <row r="200">
          <cell r="B200" t="str">
            <v>Losses, interest less forex commision</v>
          </cell>
        </row>
        <row r="201">
          <cell r="B201" t="str">
            <v>Rest of Public sector</v>
          </cell>
        </row>
        <row r="202">
          <cell r="B202" t="str">
            <v>Credit to public enterprises</v>
          </cell>
        </row>
        <row r="203">
          <cell r="B203" t="str">
            <v>Banco de Reservas</v>
          </cell>
        </row>
        <row r="204">
          <cell r="B204" t="str">
            <v>Central government</v>
          </cell>
        </row>
        <row r="205">
          <cell r="B205" t="str">
            <v>Municipalities &amp; other government</v>
          </cell>
        </row>
        <row r="206">
          <cell r="B206" t="str">
            <v>Rest of NFPS</v>
          </cell>
        </row>
        <row r="207">
          <cell r="B207" t="str">
            <v>Credit to public enterprises</v>
          </cell>
        </row>
        <row r="208">
          <cell r="B208" t="str">
            <v>Private commercial banks</v>
          </cell>
        </row>
        <row r="209">
          <cell r="B209" t="str">
            <v>Central government</v>
          </cell>
        </row>
        <row r="210">
          <cell r="B210" t="str">
            <v>Municipalities &amp; other government</v>
          </cell>
        </row>
        <row r="211">
          <cell r="B211" t="str">
            <v>Rest of NFPS</v>
          </cell>
        </row>
        <row r="212">
          <cell r="B212" t="str">
            <v>Credit to public enterprises</v>
          </cell>
        </row>
        <row r="213">
          <cell r="B213" t="str">
            <v>Monetary aggregates (Banking system)</v>
          </cell>
        </row>
        <row r="214">
          <cell r="B214" t="str">
            <v>Currency in circulation</v>
          </cell>
        </row>
        <row r="215">
          <cell r="B215" t="str">
            <v>Base money (M0)</v>
          </cell>
        </row>
        <row r="216">
          <cell r="B216" t="str">
            <v>M1</v>
          </cell>
        </row>
        <row r="217">
          <cell r="B217" t="str">
            <v>M2</v>
          </cell>
        </row>
        <row r="218">
          <cell r="B218" t="str">
            <v>Liabilities to the private sector</v>
          </cell>
        </row>
        <row r="220">
          <cell r="B220" t="str">
            <v>Monetary aggregates (Financial system)</v>
          </cell>
        </row>
        <row r="221">
          <cell r="B221" t="str">
            <v>Currency in circulation</v>
          </cell>
        </row>
        <row r="222">
          <cell r="B222" t="str">
            <v>M1</v>
          </cell>
        </row>
        <row r="223">
          <cell r="B223" t="str">
            <v>M2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1 del Cap3"/>
      <sheetName val="Anexo 2 cap3"/>
      <sheetName val="Anex4 cap3"/>
      <sheetName val="Anex 5 Cap3"/>
      <sheetName val="Anexo No.3"/>
      <sheetName val="Anexo No. 4"/>
      <sheetName val="Anexo#5"/>
      <sheetName val="Anexos 6"/>
      <sheetName val="anex7"/>
      <sheetName val="anex8"/>
      <sheetName val="Anexo No. 9"/>
      <sheetName val="Anexo No. 10"/>
      <sheetName val="Anexo 11"/>
      <sheetName val="Anexo 12"/>
      <sheetName val="anexo#13"/>
      <sheetName val="ANEXO14"/>
      <sheetName val="Anexo No.1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grafico 8 data"/>
    </sheetNames>
    <sheetDataSet>
      <sheetData sheetId="0"/>
      <sheetData sheetId="1">
        <row r="92">
          <cell r="C92" t="str">
            <v>valores</v>
          </cell>
        </row>
        <row r="93">
          <cell r="A93" t="str">
            <v>Gastos de consumo</v>
          </cell>
          <cell r="B93" t="str">
            <v>Gastos de consumo</v>
          </cell>
          <cell r="C93">
            <v>0.43399784127389157</v>
          </cell>
        </row>
        <row r="94">
          <cell r="A94" t="str">
            <v>Transferencias corrientes otorgadas</v>
          </cell>
          <cell r="B94" t="str">
            <v>Transferencias corrientes otorgadas</v>
          </cell>
          <cell r="C94">
            <v>0.13555293125551099</v>
          </cell>
        </row>
        <row r="95">
          <cell r="A95" t="str">
            <v>Gastos de explotación</v>
          </cell>
          <cell r="B95" t="str">
            <v>Gastos de explotación</v>
          </cell>
          <cell r="C95">
            <v>0.17656003739355905</v>
          </cell>
        </row>
        <row r="96">
          <cell r="A96" t="str">
            <v>Intereses de la deuda</v>
          </cell>
          <cell r="B96" t="str">
            <v>Intereses de la deuda</v>
          </cell>
          <cell r="C96">
            <v>0.16460147616426812</v>
          </cell>
        </row>
        <row r="97">
          <cell r="A97" t="str">
            <v>Otros*</v>
          </cell>
          <cell r="B97" t="str">
            <v>Otros*</v>
          </cell>
          <cell r="C97">
            <v>8.9287713912770322E-2</v>
          </cell>
        </row>
      </sheetData>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ía de llenado "/>
      <sheetName val="UE"/>
      <sheetName val="data"/>
      <sheetName val="CyB"/>
      <sheetName val="Oferta"/>
      <sheetName val="TasaCambio"/>
      <sheetName val="Pendiente integrar 2021"/>
      <sheetName val="Valoración nivel de riesgo"/>
      <sheetName val="Lista de opciones"/>
      <sheetName val="TCF problem"/>
      <sheetName val="Probando 1 22"/>
      <sheetName val="Temáticas"/>
      <sheetName val="MUCI 2020 v3"/>
      <sheetName val="[MUCI 2020 v3.xlsx]__mepyd_my_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ructura"/>
      <sheetName val="Tasas de Interés"/>
      <sheetName val="BCP"/>
      <sheetName val="Soc. Mon. de Dep."/>
      <sheetName val="Panorama Monetario"/>
      <sheetName val="Soc. no Mon. de Dep."/>
      <sheetName val="Panorama Soc. de Dep."/>
      <sheetName val="ControlSheet"/>
      <sheetName val="Cuentas FMI"/>
      <sheetName val="ponder a y p "/>
      <sheetName val="Paragua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Q6"/>
      <sheetName val="Fto__a_partir_del_impuesto"/>
      <sheetName val="COP_FED"/>
      <sheetName val="22_PCIAS"/>
      <sheetName val="Tesoro_Nacional"/>
      <sheetName val="Fondo_ATN"/>
      <sheetName val="Coop__Eléct_"/>
      <sheetName val="C_F_E_E_"/>
      <sheetName val="Codigos"/>
    </sheetNames>
    <sheetDataSet>
      <sheetData sheetId="0" refreshError="1"/>
      <sheetData sheetId="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sheetData sheetId="50"/>
      <sheetData sheetId="51"/>
      <sheetData sheetId="52"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pter2 - bivariate charts"/>
      <sheetName val="Counterfactual"/>
      <sheetName val="100 BP hit"/>
      <sheetName val="Imp of IR on potential"/>
      <sheetName val="Pre-post shock KO ratio"/>
      <sheetName val="Interest rate graph"/>
      <sheetName val="Change in fin cond and ITV"/>
      <sheetName val="DC Int rates"/>
      <sheetName val="Resp of risk to synthetic"/>
      <sheetName val="IntRate Margins"/>
      <sheetName val="Synth risk data"/>
      <sheetName val="Updated Price of risk"/>
      <sheetName val="Data for delta spreads calc"/>
      <sheetName val="ITV rate chart"/>
      <sheetName val="DSAFO32ADVVERINF32"/>
      <sheetName val="Real policyrates"/>
      <sheetName val="Calc of range for spreads"/>
      <sheetName val="Int rate table spreads"/>
      <sheetName val="Sheet7"/>
      <sheetName val="Shock-ctrol Table"/>
      <sheetName val="BRIC intrates"/>
      <sheetName val="US G yields"/>
      <sheetName val="Reserve import cover"/>
      <sheetName val="yields"/>
      <sheetName val="Sheet1"/>
      <sheetName val="FDI_ITV by region"/>
      <sheetName val="FDI_ITV by income"/>
      <sheetName val="Sheet5"/>
      <sheetName val="Impl Cok"/>
      <sheetName val="K-O ratios"/>
      <sheetName val="GDP Shock - control"/>
      <sheetName val="K-O ratio shock-ctrl"/>
      <sheetName val="Scatter plots"/>
      <sheetName val="ITV Counterfactual graph"/>
      <sheetName val="ITV CF sensitivity analysis"/>
      <sheetName val="Cont to risk table"/>
      <sheetName val="Nominal GDP and credi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7">
          <cell r="C7">
            <v>0.26533333333333331</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NF Acuerdo Incl. Int."/>
      <sheetName val="Blance Trimestral enviado a Ros"/>
      <sheetName val="Blance%20Trimestral%20enviado%2"/>
      <sheetName val="BCP"/>
      <sheetName val="ponder a y p "/>
    </sheetNames>
    <sheetDataSet>
      <sheetData sheetId="0" refreshError="1"/>
      <sheetData sheetId="1" refreshError="1"/>
      <sheetData sheetId="2" refreshError="1"/>
      <sheetData sheetId="3" refreshError="1"/>
      <sheetData sheetId="4"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THLY"/>
      <sheetName val="ANNUAL"/>
      <sheetName val="SUMMARY STATS"/>
    </sheetNames>
    <sheetDataSet>
      <sheetData sheetId="0">
        <row r="2">
          <cell r="A2" t="str">
            <v>PHILIPPINE OVERSEAS EMPLOYMENT ADMINISTRATION</v>
          </cell>
        </row>
        <row r="3">
          <cell r="A3" t="str">
            <v>Deployed Landbased Overseas Filipino Workers by Destination</v>
          </cell>
        </row>
        <row r="7">
          <cell r="B7" t="str">
            <v xml:space="preserve">   1998</v>
          </cell>
          <cell r="C7" t="str">
            <v xml:space="preserve">   1999</v>
          </cell>
          <cell r="D7" t="str">
            <v xml:space="preserve">   2000</v>
          </cell>
          <cell r="F7">
            <v>36892</v>
          </cell>
          <cell r="G7">
            <v>36923</v>
          </cell>
          <cell r="H7">
            <v>36951</v>
          </cell>
          <cell r="I7">
            <v>36982</v>
          </cell>
          <cell r="J7">
            <v>37012</v>
          </cell>
          <cell r="K7">
            <v>37043</v>
          </cell>
          <cell r="L7">
            <v>37073</v>
          </cell>
          <cell r="M7">
            <v>37104</v>
          </cell>
          <cell r="N7">
            <v>37135</v>
          </cell>
          <cell r="O7">
            <v>37165</v>
          </cell>
          <cell r="P7">
            <v>37196</v>
          </cell>
          <cell r="Q7">
            <v>37226</v>
          </cell>
          <cell r="S7">
            <v>2000</v>
          </cell>
          <cell r="T7" t="str">
            <v>2001</v>
          </cell>
          <cell r="U7" t="str">
            <v>% Change</v>
          </cell>
        </row>
        <row r="9">
          <cell r="A9" t="str">
            <v>MIDDLE EAST</v>
          </cell>
          <cell r="B9">
            <v>279767</v>
          </cell>
          <cell r="C9">
            <v>287076</v>
          </cell>
          <cell r="D9">
            <v>283291</v>
          </cell>
          <cell r="F9">
            <v>34691</v>
          </cell>
          <cell r="G9">
            <v>23046</v>
          </cell>
          <cell r="H9">
            <v>21094</v>
          </cell>
          <cell r="I9">
            <v>23967</v>
          </cell>
          <cell r="J9">
            <v>31906</v>
          </cell>
          <cell r="K9">
            <v>30134</v>
          </cell>
          <cell r="L9">
            <v>25085</v>
          </cell>
          <cell r="M9">
            <v>23905</v>
          </cell>
          <cell r="N9">
            <v>26311</v>
          </cell>
          <cell r="O9">
            <v>21012</v>
          </cell>
          <cell r="P9">
            <v>20370</v>
          </cell>
          <cell r="Q9">
            <v>16012</v>
          </cell>
          <cell r="S9">
            <v>283291</v>
          </cell>
          <cell r="T9">
            <v>297533</v>
          </cell>
          <cell r="U9">
            <v>5.027339378942508E-2</v>
          </cell>
        </row>
        <row r="10">
          <cell r="A10" t="str">
            <v xml:space="preserve">    Bahrain</v>
          </cell>
          <cell r="B10">
            <v>5180</v>
          </cell>
          <cell r="C10">
            <v>5592</v>
          </cell>
          <cell r="D10">
            <v>5498</v>
          </cell>
          <cell r="F10">
            <v>554</v>
          </cell>
          <cell r="G10">
            <v>456</v>
          </cell>
          <cell r="H10">
            <v>354</v>
          </cell>
          <cell r="I10">
            <v>444</v>
          </cell>
          <cell r="J10">
            <v>667</v>
          </cell>
          <cell r="K10">
            <v>622</v>
          </cell>
          <cell r="L10">
            <v>496</v>
          </cell>
          <cell r="M10">
            <v>492</v>
          </cell>
          <cell r="N10">
            <v>543</v>
          </cell>
          <cell r="O10">
            <v>469</v>
          </cell>
          <cell r="P10">
            <v>358</v>
          </cell>
          <cell r="Q10">
            <v>406</v>
          </cell>
          <cell r="S10">
            <v>5498</v>
          </cell>
          <cell r="T10">
            <v>5861</v>
          </cell>
          <cell r="U10">
            <v>6.6024008730447337E-2</v>
          </cell>
        </row>
        <row r="11">
          <cell r="A11" t="str">
            <v xml:space="preserve">    Egypt</v>
          </cell>
          <cell r="B11">
            <v>358</v>
          </cell>
          <cell r="C11">
            <v>334</v>
          </cell>
          <cell r="D11">
            <v>487</v>
          </cell>
          <cell r="F11">
            <v>69</v>
          </cell>
          <cell r="G11">
            <v>55</v>
          </cell>
          <cell r="H11">
            <v>62</v>
          </cell>
          <cell r="I11">
            <v>40</v>
          </cell>
          <cell r="J11">
            <v>42</v>
          </cell>
          <cell r="K11">
            <v>68</v>
          </cell>
          <cell r="L11">
            <v>63</v>
          </cell>
          <cell r="M11">
            <v>58</v>
          </cell>
          <cell r="N11">
            <v>29</v>
          </cell>
          <cell r="O11">
            <v>15</v>
          </cell>
          <cell r="P11">
            <v>23</v>
          </cell>
          <cell r="Q11">
            <v>15</v>
          </cell>
          <cell r="S11">
            <v>487</v>
          </cell>
          <cell r="T11">
            <v>539</v>
          </cell>
          <cell r="U11">
            <v>0.10677618069815198</v>
          </cell>
        </row>
        <row r="12">
          <cell r="A12" t="str">
            <v xml:space="preserve">    Iran</v>
          </cell>
          <cell r="B12">
            <v>18</v>
          </cell>
          <cell r="C12">
            <v>24</v>
          </cell>
          <cell r="D12">
            <v>132</v>
          </cell>
          <cell r="F12">
            <v>61</v>
          </cell>
          <cell r="G12">
            <v>33</v>
          </cell>
          <cell r="H12">
            <v>68</v>
          </cell>
          <cell r="I12">
            <v>30</v>
          </cell>
          <cell r="J12">
            <v>44</v>
          </cell>
          <cell r="K12">
            <v>172</v>
          </cell>
          <cell r="L12">
            <v>86</v>
          </cell>
          <cell r="M12">
            <v>22</v>
          </cell>
          <cell r="N12">
            <v>10</v>
          </cell>
          <cell r="O12">
            <v>1</v>
          </cell>
          <cell r="P12">
            <v>101</v>
          </cell>
          <cell r="Q12">
            <v>13</v>
          </cell>
          <cell r="S12">
            <v>132</v>
          </cell>
          <cell r="T12">
            <v>641</v>
          </cell>
          <cell r="U12">
            <v>3.8560606060606064</v>
          </cell>
        </row>
        <row r="13">
          <cell r="A13" t="str">
            <v xml:space="preserve">    Iraq</v>
          </cell>
          <cell r="B13">
            <v>10</v>
          </cell>
          <cell r="C13">
            <v>23</v>
          </cell>
          <cell r="D13">
            <v>42</v>
          </cell>
          <cell r="F13">
            <v>5</v>
          </cell>
          <cell r="G13">
            <v>2</v>
          </cell>
          <cell r="H13">
            <v>0</v>
          </cell>
          <cell r="I13">
            <v>53</v>
          </cell>
          <cell r="J13">
            <v>3</v>
          </cell>
          <cell r="K13">
            <v>2</v>
          </cell>
          <cell r="L13">
            <v>3</v>
          </cell>
          <cell r="M13">
            <v>2</v>
          </cell>
          <cell r="N13">
            <v>6</v>
          </cell>
          <cell r="O13">
            <v>1</v>
          </cell>
          <cell r="P13">
            <v>5</v>
          </cell>
          <cell r="Q13">
            <v>4</v>
          </cell>
          <cell r="S13">
            <v>42</v>
          </cell>
          <cell r="T13">
            <v>86</v>
          </cell>
          <cell r="U13">
            <v>1.0476190476190474</v>
          </cell>
        </row>
        <row r="14">
          <cell r="A14" t="str">
            <v xml:space="preserve">    Israel</v>
          </cell>
          <cell r="B14">
            <v>2022</v>
          </cell>
          <cell r="C14">
            <v>3488</v>
          </cell>
          <cell r="D14">
            <v>4429</v>
          </cell>
          <cell r="F14">
            <v>468</v>
          </cell>
          <cell r="G14">
            <v>423</v>
          </cell>
          <cell r="H14">
            <v>399</v>
          </cell>
          <cell r="I14">
            <v>300</v>
          </cell>
          <cell r="J14">
            <v>512</v>
          </cell>
          <cell r="K14">
            <v>530</v>
          </cell>
          <cell r="L14">
            <v>338</v>
          </cell>
          <cell r="M14">
            <v>467</v>
          </cell>
          <cell r="N14">
            <v>509</v>
          </cell>
          <cell r="O14">
            <v>525</v>
          </cell>
          <cell r="P14">
            <v>505</v>
          </cell>
          <cell r="Q14">
            <v>586</v>
          </cell>
          <cell r="S14">
            <v>4429</v>
          </cell>
          <cell r="T14">
            <v>5562</v>
          </cell>
          <cell r="U14">
            <v>0.2558139534883721</v>
          </cell>
        </row>
        <row r="15">
          <cell r="A15" t="str">
            <v xml:space="preserve">    Jordan</v>
          </cell>
          <cell r="B15">
            <v>551</v>
          </cell>
          <cell r="C15">
            <v>456</v>
          </cell>
          <cell r="D15">
            <v>541</v>
          </cell>
          <cell r="F15">
            <v>74</v>
          </cell>
          <cell r="G15">
            <v>37</v>
          </cell>
          <cell r="H15">
            <v>35</v>
          </cell>
          <cell r="I15">
            <v>36</v>
          </cell>
          <cell r="J15">
            <v>66</v>
          </cell>
          <cell r="K15">
            <v>52</v>
          </cell>
          <cell r="L15">
            <v>80</v>
          </cell>
          <cell r="M15">
            <v>46</v>
          </cell>
          <cell r="N15">
            <v>35</v>
          </cell>
          <cell r="O15">
            <v>34</v>
          </cell>
          <cell r="P15">
            <v>37</v>
          </cell>
          <cell r="Q15">
            <v>28</v>
          </cell>
          <cell r="S15">
            <v>541</v>
          </cell>
          <cell r="T15">
            <v>560</v>
          </cell>
          <cell r="U15">
            <v>3.512014787430684E-2</v>
          </cell>
        </row>
        <row r="16">
          <cell r="A16" t="str">
            <v xml:space="preserve">    Kuwait</v>
          </cell>
          <cell r="B16">
            <v>17372</v>
          </cell>
          <cell r="C16">
            <v>17628</v>
          </cell>
          <cell r="D16">
            <v>21490</v>
          </cell>
          <cell r="F16">
            <v>1821</v>
          </cell>
          <cell r="G16">
            <v>1650</v>
          </cell>
          <cell r="H16">
            <v>1459</v>
          </cell>
          <cell r="I16">
            <v>890</v>
          </cell>
          <cell r="J16">
            <v>2352</v>
          </cell>
          <cell r="K16">
            <v>2180</v>
          </cell>
          <cell r="L16">
            <v>2344</v>
          </cell>
          <cell r="M16">
            <v>1824</v>
          </cell>
          <cell r="N16">
            <v>2461</v>
          </cell>
          <cell r="O16">
            <v>1925</v>
          </cell>
          <cell r="P16">
            <v>1765</v>
          </cell>
          <cell r="Q16">
            <v>1285</v>
          </cell>
          <cell r="S16">
            <v>21490</v>
          </cell>
          <cell r="T16">
            <v>21956</v>
          </cell>
          <cell r="U16">
            <v>2.1684504420660833E-2</v>
          </cell>
        </row>
        <row r="17">
          <cell r="A17" t="str">
            <v xml:space="preserve">    Lebanon</v>
          </cell>
          <cell r="B17">
            <v>1342</v>
          </cell>
          <cell r="C17">
            <v>1674</v>
          </cell>
          <cell r="D17">
            <v>2783</v>
          </cell>
          <cell r="F17">
            <v>267</v>
          </cell>
          <cell r="G17">
            <v>206</v>
          </cell>
          <cell r="H17">
            <v>224</v>
          </cell>
          <cell r="I17">
            <v>233</v>
          </cell>
          <cell r="J17">
            <v>392</v>
          </cell>
          <cell r="K17">
            <v>338</v>
          </cell>
          <cell r="L17">
            <v>260</v>
          </cell>
          <cell r="M17">
            <v>286</v>
          </cell>
          <cell r="N17">
            <v>385</v>
          </cell>
          <cell r="O17">
            <v>283</v>
          </cell>
          <cell r="P17">
            <v>240</v>
          </cell>
          <cell r="Q17">
            <v>236</v>
          </cell>
          <cell r="S17">
            <v>2783</v>
          </cell>
          <cell r="T17">
            <v>3350</v>
          </cell>
          <cell r="U17">
            <v>0.20373697448796269</v>
          </cell>
        </row>
        <row r="18">
          <cell r="A18" t="str">
            <v xml:space="preserve">    Libya</v>
          </cell>
          <cell r="B18">
            <v>7084</v>
          </cell>
          <cell r="C18">
            <v>5937</v>
          </cell>
          <cell r="D18">
            <v>5962</v>
          </cell>
          <cell r="F18">
            <v>681</v>
          </cell>
          <cell r="G18">
            <v>332</v>
          </cell>
          <cell r="H18">
            <v>269</v>
          </cell>
          <cell r="I18">
            <v>299</v>
          </cell>
          <cell r="J18">
            <v>643</v>
          </cell>
          <cell r="K18">
            <v>578</v>
          </cell>
          <cell r="L18">
            <v>386</v>
          </cell>
          <cell r="M18">
            <v>508</v>
          </cell>
          <cell r="N18">
            <v>799</v>
          </cell>
          <cell r="O18">
            <v>402</v>
          </cell>
          <cell r="P18">
            <v>277</v>
          </cell>
          <cell r="Q18">
            <v>315</v>
          </cell>
          <cell r="S18">
            <v>5962</v>
          </cell>
          <cell r="T18">
            <v>5489</v>
          </cell>
          <cell r="U18">
            <v>-7.9335793357933615E-2</v>
          </cell>
        </row>
        <row r="19">
          <cell r="A19" t="str">
            <v xml:space="preserve">    Oman</v>
          </cell>
          <cell r="B19">
            <v>5199</v>
          </cell>
          <cell r="C19">
            <v>5089</v>
          </cell>
          <cell r="D19">
            <v>4739</v>
          </cell>
          <cell r="F19">
            <v>599</v>
          </cell>
          <cell r="G19">
            <v>355</v>
          </cell>
          <cell r="H19">
            <v>310</v>
          </cell>
          <cell r="I19">
            <v>359</v>
          </cell>
          <cell r="J19">
            <v>496</v>
          </cell>
          <cell r="K19">
            <v>459</v>
          </cell>
          <cell r="L19">
            <v>397</v>
          </cell>
          <cell r="M19">
            <v>435</v>
          </cell>
          <cell r="N19">
            <v>436</v>
          </cell>
          <cell r="O19">
            <v>311</v>
          </cell>
          <cell r="P19">
            <v>163</v>
          </cell>
          <cell r="Q19">
            <v>192</v>
          </cell>
          <cell r="S19">
            <v>4739</v>
          </cell>
          <cell r="T19">
            <v>4512</v>
          </cell>
          <cell r="U19">
            <v>-4.7900400928465925E-2</v>
          </cell>
        </row>
        <row r="20">
          <cell r="A20" t="str">
            <v xml:space="preserve">    Qatar</v>
          </cell>
          <cell r="B20">
            <v>10734</v>
          </cell>
          <cell r="C20">
            <v>7950</v>
          </cell>
          <cell r="D20">
            <v>8679</v>
          </cell>
          <cell r="F20">
            <v>832</v>
          </cell>
          <cell r="G20">
            <v>731</v>
          </cell>
          <cell r="H20">
            <v>777</v>
          </cell>
          <cell r="I20">
            <v>747</v>
          </cell>
          <cell r="J20">
            <v>1180</v>
          </cell>
          <cell r="K20">
            <v>1370</v>
          </cell>
          <cell r="L20">
            <v>893</v>
          </cell>
          <cell r="M20">
            <v>1077</v>
          </cell>
          <cell r="N20">
            <v>1075</v>
          </cell>
          <cell r="O20">
            <v>856</v>
          </cell>
          <cell r="P20">
            <v>680</v>
          </cell>
          <cell r="Q20">
            <v>551</v>
          </cell>
          <cell r="S20">
            <v>8679</v>
          </cell>
          <cell r="T20">
            <v>10769</v>
          </cell>
          <cell r="U20">
            <v>0.24081115335868186</v>
          </cell>
        </row>
        <row r="21">
          <cell r="A21" t="str">
            <v xml:space="preserve">    Saudi Arabia</v>
          </cell>
          <cell r="B21">
            <v>193698</v>
          </cell>
          <cell r="C21">
            <v>198556</v>
          </cell>
          <cell r="D21">
            <v>184724</v>
          </cell>
          <cell r="F21">
            <v>23798</v>
          </cell>
          <cell r="G21">
            <v>15245</v>
          </cell>
          <cell r="H21">
            <v>14001</v>
          </cell>
          <cell r="I21">
            <v>16245</v>
          </cell>
          <cell r="J21">
            <v>20775</v>
          </cell>
          <cell r="K21">
            <v>19647</v>
          </cell>
          <cell r="L21">
            <v>15754</v>
          </cell>
          <cell r="M21">
            <v>14734</v>
          </cell>
          <cell r="N21">
            <v>15394</v>
          </cell>
          <cell r="O21">
            <v>12849</v>
          </cell>
          <cell r="P21">
            <v>12777</v>
          </cell>
          <cell r="Q21">
            <v>9513</v>
          </cell>
          <cell r="S21">
            <v>184724</v>
          </cell>
          <cell r="T21">
            <v>190732</v>
          </cell>
          <cell r="U21">
            <v>3.2524198263355064E-2</v>
          </cell>
        </row>
        <row r="22">
          <cell r="A22" t="str">
            <v xml:space="preserve">    Syria</v>
          </cell>
          <cell r="B22">
            <v>99</v>
          </cell>
          <cell r="C22">
            <v>109</v>
          </cell>
          <cell r="D22">
            <v>151</v>
          </cell>
          <cell r="F22">
            <v>14</v>
          </cell>
          <cell r="G22">
            <v>112</v>
          </cell>
          <cell r="H22">
            <v>51</v>
          </cell>
          <cell r="I22">
            <v>1115</v>
          </cell>
          <cell r="J22">
            <v>4</v>
          </cell>
          <cell r="K22">
            <v>8</v>
          </cell>
          <cell r="L22">
            <v>76</v>
          </cell>
          <cell r="M22">
            <v>5</v>
          </cell>
          <cell r="N22">
            <v>168</v>
          </cell>
          <cell r="O22">
            <v>44</v>
          </cell>
          <cell r="P22">
            <v>105</v>
          </cell>
          <cell r="Q22">
            <v>3</v>
          </cell>
          <cell r="S22">
            <v>151</v>
          </cell>
          <cell r="T22">
            <v>1705</v>
          </cell>
          <cell r="U22">
            <v>10.291390728476822</v>
          </cell>
        </row>
        <row r="23">
          <cell r="A23" t="str">
            <v xml:space="preserve">    United Arab Emirates</v>
          </cell>
          <cell r="B23">
            <v>35485</v>
          </cell>
          <cell r="C23">
            <v>39633</v>
          </cell>
          <cell r="D23">
            <v>43045</v>
          </cell>
          <cell r="F23">
            <v>5387</v>
          </cell>
          <cell r="G23">
            <v>3370</v>
          </cell>
          <cell r="H23">
            <v>3024</v>
          </cell>
          <cell r="I23">
            <v>2540</v>
          </cell>
          <cell r="J23">
            <v>4668</v>
          </cell>
          <cell r="K23">
            <v>4062</v>
          </cell>
          <cell r="L23">
            <v>3863</v>
          </cell>
          <cell r="M23">
            <v>3914</v>
          </cell>
          <cell r="N23">
            <v>4414</v>
          </cell>
          <cell r="O23">
            <v>3260</v>
          </cell>
          <cell r="P23">
            <v>3302</v>
          </cell>
          <cell r="Q23">
            <v>2827</v>
          </cell>
          <cell r="S23">
            <v>43045</v>
          </cell>
          <cell r="T23">
            <v>44631</v>
          </cell>
          <cell r="U23">
            <v>3.6845162039725876E-2</v>
          </cell>
        </row>
        <row r="24">
          <cell r="A24" t="str">
            <v xml:space="preserve">    Yemen</v>
          </cell>
          <cell r="B24">
            <v>591</v>
          </cell>
          <cell r="C24">
            <v>582</v>
          </cell>
          <cell r="D24">
            <v>589</v>
          </cell>
          <cell r="F24">
            <v>61</v>
          </cell>
          <cell r="G24">
            <v>39</v>
          </cell>
          <cell r="H24">
            <v>61</v>
          </cell>
          <cell r="I24">
            <v>636</v>
          </cell>
          <cell r="J24">
            <v>62</v>
          </cell>
          <cell r="K24">
            <v>46</v>
          </cell>
          <cell r="L24">
            <v>46</v>
          </cell>
          <cell r="M24">
            <v>35</v>
          </cell>
          <cell r="N24">
            <v>47</v>
          </cell>
          <cell r="O24">
            <v>37</v>
          </cell>
          <cell r="P24">
            <v>32</v>
          </cell>
          <cell r="Q24">
            <v>38</v>
          </cell>
          <cell r="S24">
            <v>589</v>
          </cell>
          <cell r="T24">
            <v>1140</v>
          </cell>
          <cell r="U24">
            <v>0.93548387096774199</v>
          </cell>
        </row>
        <row r="25">
          <cell r="A25" t="str">
            <v xml:space="preserve">    Middle East ( unsp. )</v>
          </cell>
          <cell r="B25">
            <v>24</v>
          </cell>
          <cell r="C25">
            <v>1</v>
          </cell>
          <cell r="D25">
            <v>0</v>
          </cell>
          <cell r="F25">
            <v>0</v>
          </cell>
          <cell r="G25">
            <v>0</v>
          </cell>
          <cell r="H25">
            <v>0</v>
          </cell>
          <cell r="I25">
            <v>0</v>
          </cell>
          <cell r="J25">
            <v>0</v>
          </cell>
          <cell r="K25">
            <v>0</v>
          </cell>
          <cell r="L25">
            <v>0</v>
          </cell>
          <cell r="M25">
            <v>0</v>
          </cell>
          <cell r="N25">
            <v>0</v>
          </cell>
          <cell r="O25">
            <v>0</v>
          </cell>
          <cell r="P25">
            <v>0</v>
          </cell>
          <cell r="Q25">
            <v>0</v>
          </cell>
          <cell r="S25">
            <v>0</v>
          </cell>
          <cell r="T25">
            <v>0</v>
          </cell>
          <cell r="U25">
            <v>0</v>
          </cell>
        </row>
        <row r="29">
          <cell r="A29" t="str">
            <v>PHILIPPINE OVERSEAS EMPLOYMENT ADMINISTRATION</v>
          </cell>
        </row>
        <row r="30">
          <cell r="A30" t="str">
            <v>Deployed Landbased Overseas Filipino Workers by Destination</v>
          </cell>
        </row>
        <row r="34">
          <cell r="B34" t="str">
            <v xml:space="preserve">   1998</v>
          </cell>
          <cell r="C34" t="str">
            <v xml:space="preserve">   1999</v>
          </cell>
          <cell r="D34" t="str">
            <v xml:space="preserve">   2000</v>
          </cell>
          <cell r="F34">
            <v>36892</v>
          </cell>
          <cell r="G34">
            <v>36923</v>
          </cell>
          <cell r="H34">
            <v>36951</v>
          </cell>
          <cell r="I34">
            <v>36982</v>
          </cell>
          <cell r="J34">
            <v>37012</v>
          </cell>
          <cell r="K34">
            <v>37043</v>
          </cell>
          <cell r="L34">
            <v>37073</v>
          </cell>
          <cell r="M34">
            <v>37104</v>
          </cell>
          <cell r="N34">
            <v>37135</v>
          </cell>
          <cell r="O34">
            <v>37165</v>
          </cell>
          <cell r="P34">
            <v>37196</v>
          </cell>
          <cell r="Q34">
            <v>37226</v>
          </cell>
          <cell r="S34">
            <v>2000</v>
          </cell>
          <cell r="T34" t="str">
            <v>2001</v>
          </cell>
          <cell r="U34" t="str">
            <v>% Change</v>
          </cell>
        </row>
        <row r="36">
          <cell r="A36" t="str">
            <v>ASIA</v>
          </cell>
          <cell r="B36">
            <v>307261</v>
          </cell>
          <cell r="C36">
            <v>299521</v>
          </cell>
          <cell r="D36">
            <v>292067</v>
          </cell>
          <cell r="F36">
            <v>41205</v>
          </cell>
          <cell r="G36">
            <v>19997</v>
          </cell>
          <cell r="H36">
            <v>20387</v>
          </cell>
          <cell r="I36">
            <v>28636</v>
          </cell>
          <cell r="J36">
            <v>25306</v>
          </cell>
          <cell r="K36">
            <v>22238</v>
          </cell>
          <cell r="L36">
            <v>22532</v>
          </cell>
          <cell r="M36">
            <v>28847</v>
          </cell>
          <cell r="N36">
            <v>19615</v>
          </cell>
          <cell r="O36">
            <v>19685</v>
          </cell>
          <cell r="P36">
            <v>18472</v>
          </cell>
          <cell r="Q36">
            <v>18131</v>
          </cell>
          <cell r="S36">
            <v>292067</v>
          </cell>
          <cell r="T36">
            <v>285051</v>
          </cell>
          <cell r="U36">
            <v>-2.4021885389311382E-2</v>
          </cell>
        </row>
        <row r="37">
          <cell r="A37" t="str">
            <v xml:space="preserve">    Afghanistan</v>
          </cell>
          <cell r="B37">
            <v>0</v>
          </cell>
          <cell r="C37">
            <v>16</v>
          </cell>
          <cell r="D37">
            <v>1</v>
          </cell>
          <cell r="F37">
            <v>0</v>
          </cell>
          <cell r="G37">
            <v>0</v>
          </cell>
          <cell r="H37">
            <v>0</v>
          </cell>
          <cell r="I37">
            <v>0</v>
          </cell>
          <cell r="J37">
            <v>0</v>
          </cell>
          <cell r="K37">
            <v>0</v>
          </cell>
          <cell r="L37">
            <v>0</v>
          </cell>
          <cell r="M37">
            <v>0</v>
          </cell>
          <cell r="N37">
            <v>0</v>
          </cell>
          <cell r="O37">
            <v>0</v>
          </cell>
          <cell r="P37">
            <v>0</v>
          </cell>
          <cell r="Q37">
            <v>0</v>
          </cell>
          <cell r="S37">
            <v>1</v>
          </cell>
          <cell r="T37">
            <v>0</v>
          </cell>
          <cell r="U37">
            <v>-1</v>
          </cell>
        </row>
        <row r="38">
          <cell r="A38" t="str">
            <v xml:space="preserve">    Bangladesh</v>
          </cell>
          <cell r="B38">
            <v>501</v>
          </cell>
          <cell r="C38">
            <v>220</v>
          </cell>
          <cell r="D38">
            <v>190</v>
          </cell>
          <cell r="F38">
            <v>55</v>
          </cell>
          <cell r="G38">
            <v>7</v>
          </cell>
          <cell r="H38">
            <v>16</v>
          </cell>
          <cell r="I38">
            <v>16</v>
          </cell>
          <cell r="J38">
            <v>13</v>
          </cell>
          <cell r="K38">
            <v>17</v>
          </cell>
          <cell r="L38">
            <v>20</v>
          </cell>
          <cell r="M38">
            <v>25</v>
          </cell>
          <cell r="N38">
            <v>17</v>
          </cell>
          <cell r="O38">
            <v>16</v>
          </cell>
          <cell r="P38">
            <v>7</v>
          </cell>
          <cell r="Q38">
            <v>21</v>
          </cell>
          <cell r="S38">
            <v>190</v>
          </cell>
          <cell r="T38">
            <v>230</v>
          </cell>
          <cell r="U38">
            <v>0.21052631578947367</v>
          </cell>
        </row>
        <row r="39">
          <cell r="A39" t="str">
            <v xml:space="preserve">    Bhutan</v>
          </cell>
          <cell r="B39">
            <v>0</v>
          </cell>
          <cell r="C39">
            <v>5</v>
          </cell>
          <cell r="D39">
            <v>1</v>
          </cell>
          <cell r="F39">
            <v>0</v>
          </cell>
          <cell r="G39">
            <v>0</v>
          </cell>
          <cell r="H39">
            <v>0</v>
          </cell>
          <cell r="I39">
            <v>0</v>
          </cell>
          <cell r="J39">
            <v>0</v>
          </cell>
          <cell r="K39">
            <v>0</v>
          </cell>
          <cell r="L39">
            <v>0</v>
          </cell>
          <cell r="M39">
            <v>0</v>
          </cell>
          <cell r="N39">
            <v>0</v>
          </cell>
          <cell r="O39">
            <v>0</v>
          </cell>
          <cell r="P39">
            <v>0</v>
          </cell>
          <cell r="Q39">
            <v>0</v>
          </cell>
          <cell r="S39">
            <v>1</v>
          </cell>
          <cell r="T39">
            <v>0</v>
          </cell>
          <cell r="U39">
            <v>-1</v>
          </cell>
        </row>
        <row r="40">
          <cell r="A40" t="str">
            <v xml:space="preserve">    Brunei</v>
          </cell>
          <cell r="B40">
            <v>16264</v>
          </cell>
          <cell r="C40">
            <v>12978</v>
          </cell>
          <cell r="D40">
            <v>13649</v>
          </cell>
          <cell r="F40">
            <v>1793</v>
          </cell>
          <cell r="G40">
            <v>934</v>
          </cell>
          <cell r="H40">
            <v>1067</v>
          </cell>
          <cell r="I40">
            <v>1252</v>
          </cell>
          <cell r="J40">
            <v>1260</v>
          </cell>
          <cell r="K40">
            <v>1224</v>
          </cell>
          <cell r="L40">
            <v>1212</v>
          </cell>
          <cell r="M40">
            <v>919</v>
          </cell>
          <cell r="N40">
            <v>912</v>
          </cell>
          <cell r="O40">
            <v>854</v>
          </cell>
          <cell r="P40">
            <v>876</v>
          </cell>
          <cell r="Q40">
            <v>765</v>
          </cell>
          <cell r="S40">
            <v>13649</v>
          </cell>
          <cell r="T40">
            <v>13068</v>
          </cell>
          <cell r="U40">
            <v>-4.2567221041834524E-2</v>
          </cell>
        </row>
        <row r="41">
          <cell r="A41" t="str">
            <v xml:space="preserve">    Cambodia</v>
          </cell>
          <cell r="B41">
            <v>179</v>
          </cell>
          <cell r="C41">
            <v>224</v>
          </cell>
          <cell r="D41">
            <v>355</v>
          </cell>
          <cell r="F41">
            <v>79</v>
          </cell>
          <cell r="G41">
            <v>30</v>
          </cell>
          <cell r="H41">
            <v>35</v>
          </cell>
          <cell r="I41">
            <v>41</v>
          </cell>
          <cell r="J41">
            <v>53</v>
          </cell>
          <cell r="K41">
            <v>42</v>
          </cell>
          <cell r="L41">
            <v>39</v>
          </cell>
          <cell r="M41">
            <v>31</v>
          </cell>
          <cell r="N41">
            <v>50</v>
          </cell>
          <cell r="O41">
            <v>38</v>
          </cell>
          <cell r="P41">
            <v>36</v>
          </cell>
          <cell r="Q41">
            <v>50</v>
          </cell>
          <cell r="S41">
            <v>355</v>
          </cell>
          <cell r="T41">
            <v>524</v>
          </cell>
          <cell r="U41">
            <v>0.47605633802816905</v>
          </cell>
        </row>
        <row r="42">
          <cell r="A42" t="str">
            <v xml:space="preserve">    China</v>
          </cell>
          <cell r="B42">
            <v>1280</v>
          </cell>
          <cell r="C42">
            <v>1858</v>
          </cell>
          <cell r="D42">
            <v>2348</v>
          </cell>
          <cell r="F42">
            <v>435</v>
          </cell>
          <cell r="G42">
            <v>223</v>
          </cell>
          <cell r="H42">
            <v>89</v>
          </cell>
          <cell r="I42">
            <v>99</v>
          </cell>
          <cell r="J42">
            <v>182</v>
          </cell>
          <cell r="K42">
            <v>120</v>
          </cell>
          <cell r="L42">
            <v>136</v>
          </cell>
          <cell r="M42">
            <v>121</v>
          </cell>
          <cell r="N42">
            <v>221</v>
          </cell>
          <cell r="O42">
            <v>184</v>
          </cell>
          <cell r="P42">
            <v>78</v>
          </cell>
          <cell r="Q42">
            <v>91</v>
          </cell>
          <cell r="S42">
            <v>2348</v>
          </cell>
          <cell r="T42">
            <v>1979</v>
          </cell>
          <cell r="U42">
            <v>-0.15715502555366268</v>
          </cell>
        </row>
        <row r="43">
          <cell r="A43" t="str">
            <v xml:space="preserve">    East Timor</v>
          </cell>
          <cell r="B43">
            <v>0</v>
          </cell>
          <cell r="C43">
            <v>0</v>
          </cell>
          <cell r="D43">
            <v>0</v>
          </cell>
          <cell r="F43">
            <v>0</v>
          </cell>
          <cell r="G43">
            <v>0</v>
          </cell>
          <cell r="H43">
            <v>0</v>
          </cell>
          <cell r="I43">
            <v>0</v>
          </cell>
          <cell r="J43">
            <v>9</v>
          </cell>
          <cell r="K43">
            <v>8</v>
          </cell>
          <cell r="L43">
            <v>2</v>
          </cell>
          <cell r="M43">
            <v>1</v>
          </cell>
          <cell r="N43">
            <v>0</v>
          </cell>
          <cell r="O43">
            <v>0</v>
          </cell>
          <cell r="P43">
            <v>0</v>
          </cell>
          <cell r="Q43">
            <v>4</v>
          </cell>
          <cell r="S43">
            <v>0</v>
          </cell>
          <cell r="T43">
            <v>24</v>
          </cell>
          <cell r="U43">
            <v>0</v>
          </cell>
        </row>
        <row r="44">
          <cell r="A44" t="str">
            <v xml:space="preserve">    Hong Kong</v>
          </cell>
          <cell r="B44">
            <v>122337</v>
          </cell>
          <cell r="C44">
            <v>114779</v>
          </cell>
          <cell r="D44">
            <v>121762</v>
          </cell>
          <cell r="F44">
            <v>19984</v>
          </cell>
          <cell r="G44">
            <v>7394</v>
          </cell>
          <cell r="H44">
            <v>7149</v>
          </cell>
          <cell r="I44">
            <v>14019</v>
          </cell>
          <cell r="J44">
            <v>9280</v>
          </cell>
          <cell r="K44">
            <v>7771</v>
          </cell>
          <cell r="L44">
            <v>8454</v>
          </cell>
          <cell r="M44">
            <v>14918</v>
          </cell>
          <cell r="N44">
            <v>6847</v>
          </cell>
          <cell r="O44">
            <v>6157</v>
          </cell>
          <cell r="P44">
            <v>6009</v>
          </cell>
          <cell r="Q44">
            <v>5601</v>
          </cell>
          <cell r="S44">
            <v>121762</v>
          </cell>
          <cell r="T44">
            <v>113583</v>
          </cell>
          <cell r="U44">
            <v>-6.7172024112613138E-2</v>
          </cell>
        </row>
        <row r="45">
          <cell r="A45" t="str">
            <v xml:space="preserve">    India</v>
          </cell>
          <cell r="B45">
            <v>191</v>
          </cell>
          <cell r="C45">
            <v>165</v>
          </cell>
          <cell r="D45">
            <v>185</v>
          </cell>
          <cell r="F45">
            <v>52</v>
          </cell>
          <cell r="G45">
            <v>19</v>
          </cell>
          <cell r="H45">
            <v>16</v>
          </cell>
          <cell r="I45">
            <v>15</v>
          </cell>
          <cell r="J45">
            <v>29</v>
          </cell>
          <cell r="K45">
            <v>34</v>
          </cell>
          <cell r="L45">
            <v>15</v>
          </cell>
          <cell r="M45">
            <v>26</v>
          </cell>
          <cell r="N45">
            <v>23</v>
          </cell>
          <cell r="O45">
            <v>117</v>
          </cell>
          <cell r="P45">
            <v>24</v>
          </cell>
          <cell r="Q45">
            <v>84</v>
          </cell>
          <cell r="S45">
            <v>185</v>
          </cell>
          <cell r="T45">
            <v>454</v>
          </cell>
          <cell r="U45">
            <v>1.4540540540540539</v>
          </cell>
        </row>
        <row r="46">
          <cell r="A46" t="str">
            <v xml:space="preserve">    Indonesia</v>
          </cell>
          <cell r="B46">
            <v>2471</v>
          </cell>
          <cell r="C46">
            <v>1706</v>
          </cell>
          <cell r="D46">
            <v>1507</v>
          </cell>
          <cell r="F46">
            <v>465</v>
          </cell>
          <cell r="G46">
            <v>50</v>
          </cell>
          <cell r="H46">
            <v>71</v>
          </cell>
          <cell r="I46">
            <v>79</v>
          </cell>
          <cell r="J46">
            <v>104</v>
          </cell>
          <cell r="K46">
            <v>115</v>
          </cell>
          <cell r="L46">
            <v>118</v>
          </cell>
          <cell r="M46">
            <v>87</v>
          </cell>
          <cell r="N46">
            <v>90</v>
          </cell>
          <cell r="O46">
            <v>82</v>
          </cell>
          <cell r="P46">
            <v>62</v>
          </cell>
          <cell r="Q46">
            <v>88</v>
          </cell>
          <cell r="S46">
            <v>1507</v>
          </cell>
          <cell r="T46">
            <v>1411</v>
          </cell>
          <cell r="U46">
            <v>-6.3702720637027199E-2</v>
          </cell>
        </row>
        <row r="47">
          <cell r="A47" t="str">
            <v xml:space="preserve">    Japan</v>
          </cell>
          <cell r="B47">
            <v>38930</v>
          </cell>
          <cell r="C47">
            <v>46851</v>
          </cell>
          <cell r="D47">
            <v>63041</v>
          </cell>
          <cell r="F47">
            <v>4508</v>
          </cell>
          <cell r="G47">
            <v>5040</v>
          </cell>
          <cell r="H47">
            <v>5839</v>
          </cell>
          <cell r="I47">
            <v>6017</v>
          </cell>
          <cell r="J47">
            <v>6586</v>
          </cell>
          <cell r="K47">
            <v>5389</v>
          </cell>
          <cell r="L47">
            <v>7117</v>
          </cell>
          <cell r="M47">
            <v>6570</v>
          </cell>
          <cell r="N47">
            <v>5953</v>
          </cell>
          <cell r="O47">
            <v>6663</v>
          </cell>
          <cell r="P47">
            <v>7439</v>
          </cell>
          <cell r="Q47">
            <v>6972</v>
          </cell>
          <cell r="S47">
            <v>63041</v>
          </cell>
          <cell r="T47">
            <v>74093</v>
          </cell>
          <cell r="U47">
            <v>0.17531447787947529</v>
          </cell>
        </row>
        <row r="48">
          <cell r="A48" t="str">
            <v xml:space="preserve">    Kazakhstan</v>
          </cell>
          <cell r="B48">
            <v>3</v>
          </cell>
          <cell r="C48">
            <v>4</v>
          </cell>
          <cell r="D48">
            <v>32</v>
          </cell>
          <cell r="F48">
            <v>14</v>
          </cell>
          <cell r="G48">
            <v>2</v>
          </cell>
          <cell r="H48">
            <v>18</v>
          </cell>
          <cell r="I48">
            <v>9</v>
          </cell>
          <cell r="J48">
            <v>44</v>
          </cell>
          <cell r="K48">
            <v>35</v>
          </cell>
          <cell r="L48">
            <v>24</v>
          </cell>
          <cell r="M48">
            <v>82</v>
          </cell>
          <cell r="N48">
            <v>40</v>
          </cell>
          <cell r="O48">
            <v>19</v>
          </cell>
          <cell r="P48">
            <v>10</v>
          </cell>
          <cell r="Q48">
            <v>14</v>
          </cell>
          <cell r="S48">
            <v>32</v>
          </cell>
          <cell r="T48">
            <v>311</v>
          </cell>
          <cell r="U48">
            <v>8.71875</v>
          </cell>
        </row>
        <row r="49">
          <cell r="A49" t="str">
            <v xml:space="preserve">    Kirgiztan</v>
          </cell>
          <cell r="B49">
            <v>0</v>
          </cell>
          <cell r="C49">
            <v>2</v>
          </cell>
          <cell r="D49">
            <v>1</v>
          </cell>
          <cell r="F49">
            <v>1</v>
          </cell>
          <cell r="G49">
            <v>0</v>
          </cell>
          <cell r="H49">
            <v>0</v>
          </cell>
          <cell r="I49">
            <v>0</v>
          </cell>
          <cell r="J49">
            <v>0</v>
          </cell>
          <cell r="K49">
            <v>1</v>
          </cell>
          <cell r="L49">
            <v>0</v>
          </cell>
          <cell r="M49">
            <v>0</v>
          </cell>
          <cell r="N49">
            <v>0</v>
          </cell>
          <cell r="O49">
            <v>0</v>
          </cell>
          <cell r="P49">
            <v>0</v>
          </cell>
          <cell r="Q49">
            <v>0</v>
          </cell>
          <cell r="S49">
            <v>1</v>
          </cell>
          <cell r="T49">
            <v>2</v>
          </cell>
          <cell r="U49">
            <v>1</v>
          </cell>
        </row>
        <row r="50">
          <cell r="A50" t="str">
            <v xml:space="preserve">    Korea</v>
          </cell>
          <cell r="B50">
            <v>2337</v>
          </cell>
          <cell r="C50">
            <v>4302</v>
          </cell>
          <cell r="D50">
            <v>4743</v>
          </cell>
          <cell r="F50">
            <v>434</v>
          </cell>
          <cell r="G50">
            <v>125</v>
          </cell>
          <cell r="H50">
            <v>183</v>
          </cell>
          <cell r="I50">
            <v>207</v>
          </cell>
          <cell r="J50">
            <v>228</v>
          </cell>
          <cell r="K50">
            <v>175</v>
          </cell>
          <cell r="L50">
            <v>227</v>
          </cell>
          <cell r="M50">
            <v>314</v>
          </cell>
          <cell r="N50">
            <v>198</v>
          </cell>
          <cell r="O50">
            <v>230</v>
          </cell>
          <cell r="P50">
            <v>109</v>
          </cell>
          <cell r="Q50">
            <v>125</v>
          </cell>
          <cell r="S50">
            <v>4743</v>
          </cell>
          <cell r="T50">
            <v>2555</v>
          </cell>
          <cell r="U50">
            <v>-0.46131140628294331</v>
          </cell>
        </row>
        <row r="51">
          <cell r="A51" t="str">
            <v xml:space="preserve">    Laos</v>
          </cell>
          <cell r="B51">
            <v>63</v>
          </cell>
          <cell r="C51">
            <v>82</v>
          </cell>
          <cell r="D51">
            <v>118</v>
          </cell>
          <cell r="F51">
            <v>17</v>
          </cell>
          <cell r="G51">
            <v>3</v>
          </cell>
          <cell r="H51">
            <v>4</v>
          </cell>
          <cell r="I51">
            <v>36</v>
          </cell>
          <cell r="J51">
            <v>10</v>
          </cell>
          <cell r="K51">
            <v>23</v>
          </cell>
          <cell r="L51">
            <v>5</v>
          </cell>
          <cell r="M51">
            <v>7</v>
          </cell>
          <cell r="N51">
            <v>45</v>
          </cell>
          <cell r="O51">
            <v>6</v>
          </cell>
          <cell r="P51">
            <v>6</v>
          </cell>
          <cell r="Q51">
            <v>12</v>
          </cell>
          <cell r="S51">
            <v>118</v>
          </cell>
          <cell r="T51">
            <v>174</v>
          </cell>
          <cell r="U51">
            <v>0.47457627118644075</v>
          </cell>
        </row>
        <row r="52">
          <cell r="A52" t="str">
            <v xml:space="preserve">    Macau</v>
          </cell>
          <cell r="B52">
            <v>2021</v>
          </cell>
          <cell r="C52">
            <v>1983</v>
          </cell>
          <cell r="D52">
            <v>2208</v>
          </cell>
          <cell r="F52">
            <v>333</v>
          </cell>
          <cell r="G52">
            <v>130</v>
          </cell>
          <cell r="H52">
            <v>142</v>
          </cell>
          <cell r="I52">
            <v>60</v>
          </cell>
          <cell r="J52">
            <v>212</v>
          </cell>
          <cell r="K52">
            <v>174</v>
          </cell>
          <cell r="L52">
            <v>142</v>
          </cell>
          <cell r="M52">
            <v>202</v>
          </cell>
          <cell r="N52">
            <v>180</v>
          </cell>
          <cell r="O52">
            <v>121</v>
          </cell>
          <cell r="P52">
            <v>62</v>
          </cell>
          <cell r="Q52">
            <v>102</v>
          </cell>
          <cell r="S52">
            <v>2208</v>
          </cell>
          <cell r="T52">
            <v>1860</v>
          </cell>
          <cell r="U52">
            <v>-0.15760869565217395</v>
          </cell>
        </row>
        <row r="53">
          <cell r="A53" t="str">
            <v xml:space="preserve">    Malaysia</v>
          </cell>
          <cell r="B53">
            <v>7132</v>
          </cell>
          <cell r="C53">
            <v>5978</v>
          </cell>
          <cell r="D53">
            <v>5450</v>
          </cell>
          <cell r="F53">
            <v>1341</v>
          </cell>
          <cell r="G53">
            <v>362</v>
          </cell>
          <cell r="H53">
            <v>368</v>
          </cell>
          <cell r="I53">
            <v>438</v>
          </cell>
          <cell r="J53">
            <v>620</v>
          </cell>
          <cell r="K53">
            <v>621</v>
          </cell>
          <cell r="L53">
            <v>454</v>
          </cell>
          <cell r="M53">
            <v>483</v>
          </cell>
          <cell r="N53">
            <v>409</v>
          </cell>
          <cell r="O53">
            <v>452</v>
          </cell>
          <cell r="P53">
            <v>344</v>
          </cell>
          <cell r="Q53">
            <v>336</v>
          </cell>
          <cell r="S53">
            <v>5450</v>
          </cell>
          <cell r="T53">
            <v>6228</v>
          </cell>
          <cell r="U53">
            <v>0.14275229357798169</v>
          </cell>
        </row>
        <row r="54">
          <cell r="A54" t="str">
            <v xml:space="preserve">    Maldives</v>
          </cell>
          <cell r="B54">
            <v>82</v>
          </cell>
          <cell r="C54">
            <v>147</v>
          </cell>
          <cell r="D54">
            <v>117</v>
          </cell>
          <cell r="F54">
            <v>20</v>
          </cell>
          <cell r="G54">
            <v>10</v>
          </cell>
          <cell r="H54">
            <v>3</v>
          </cell>
          <cell r="I54">
            <v>6</v>
          </cell>
          <cell r="J54">
            <v>9</v>
          </cell>
          <cell r="K54">
            <v>11</v>
          </cell>
          <cell r="L54">
            <v>12</v>
          </cell>
          <cell r="M54">
            <v>12</v>
          </cell>
          <cell r="N54">
            <v>10</v>
          </cell>
          <cell r="O54">
            <v>14</v>
          </cell>
          <cell r="P54">
            <v>7</v>
          </cell>
          <cell r="Q54">
            <v>9</v>
          </cell>
          <cell r="S54">
            <v>117</v>
          </cell>
          <cell r="T54">
            <v>123</v>
          </cell>
          <cell r="U54">
            <v>5.1282051282051322E-2</v>
          </cell>
        </row>
        <row r="55">
          <cell r="A55" t="str">
            <v xml:space="preserve">    Mongolia</v>
          </cell>
          <cell r="B55">
            <v>72</v>
          </cell>
          <cell r="C55">
            <v>31</v>
          </cell>
          <cell r="D55">
            <v>47</v>
          </cell>
          <cell r="F55">
            <v>6</v>
          </cell>
          <cell r="G55">
            <v>5</v>
          </cell>
          <cell r="H55">
            <v>1</v>
          </cell>
          <cell r="I55">
            <v>8</v>
          </cell>
          <cell r="J55">
            <v>1</v>
          </cell>
          <cell r="K55">
            <v>5</v>
          </cell>
          <cell r="L55">
            <v>1</v>
          </cell>
          <cell r="M55">
            <v>1</v>
          </cell>
          <cell r="N55">
            <v>0</v>
          </cell>
          <cell r="O55">
            <v>0</v>
          </cell>
          <cell r="P55">
            <v>0</v>
          </cell>
          <cell r="Q55">
            <v>0</v>
          </cell>
          <cell r="S55">
            <v>47</v>
          </cell>
          <cell r="T55">
            <v>28</v>
          </cell>
          <cell r="U55">
            <v>-0.4042553191489362</v>
          </cell>
        </row>
        <row r="56">
          <cell r="A56" t="str">
            <v xml:space="preserve">    Myanmar</v>
          </cell>
          <cell r="B56">
            <v>153</v>
          </cell>
          <cell r="C56">
            <v>96</v>
          </cell>
          <cell r="D56">
            <v>153</v>
          </cell>
          <cell r="F56">
            <v>18</v>
          </cell>
          <cell r="G56">
            <v>7</v>
          </cell>
          <cell r="H56">
            <v>8</v>
          </cell>
          <cell r="I56">
            <v>57</v>
          </cell>
          <cell r="J56">
            <v>13</v>
          </cell>
          <cell r="K56">
            <v>8</v>
          </cell>
          <cell r="L56">
            <v>4</v>
          </cell>
          <cell r="M56">
            <v>15</v>
          </cell>
          <cell r="N56">
            <v>44</v>
          </cell>
          <cell r="O56">
            <v>12</v>
          </cell>
          <cell r="P56">
            <v>8</v>
          </cell>
          <cell r="Q56">
            <v>21</v>
          </cell>
          <cell r="S56">
            <v>153</v>
          </cell>
          <cell r="T56">
            <v>215</v>
          </cell>
          <cell r="U56">
            <v>0.40522875816993453</v>
          </cell>
        </row>
        <row r="57">
          <cell r="A57" t="str">
            <v xml:space="preserve">    Nepal</v>
          </cell>
          <cell r="B57">
            <v>3</v>
          </cell>
          <cell r="C57">
            <v>7</v>
          </cell>
          <cell r="D57">
            <v>7</v>
          </cell>
          <cell r="F57">
            <v>1</v>
          </cell>
          <cell r="G57">
            <v>0</v>
          </cell>
          <cell r="H57">
            <v>3</v>
          </cell>
          <cell r="I57">
            <v>1</v>
          </cell>
          <cell r="J57">
            <v>1</v>
          </cell>
          <cell r="K57">
            <v>0</v>
          </cell>
          <cell r="L57">
            <v>1</v>
          </cell>
          <cell r="M57">
            <v>1</v>
          </cell>
          <cell r="N57">
            <v>1</v>
          </cell>
          <cell r="O57">
            <v>1</v>
          </cell>
          <cell r="P57">
            <v>3</v>
          </cell>
          <cell r="Q57">
            <v>0</v>
          </cell>
          <cell r="S57">
            <v>7</v>
          </cell>
          <cell r="T57">
            <v>13</v>
          </cell>
          <cell r="U57">
            <v>0.85714285714285721</v>
          </cell>
        </row>
        <row r="58">
          <cell r="A58" t="str">
            <v xml:space="preserve">    Pakistan</v>
          </cell>
          <cell r="B58">
            <v>186</v>
          </cell>
          <cell r="C58">
            <v>136</v>
          </cell>
          <cell r="D58">
            <v>107</v>
          </cell>
          <cell r="F58">
            <v>27</v>
          </cell>
          <cell r="G58">
            <v>4</v>
          </cell>
          <cell r="H58">
            <v>3</v>
          </cell>
          <cell r="I58">
            <v>9</v>
          </cell>
          <cell r="J58">
            <v>2</v>
          </cell>
          <cell r="K58">
            <v>5</v>
          </cell>
          <cell r="L58">
            <v>59</v>
          </cell>
          <cell r="M58">
            <v>37</v>
          </cell>
          <cell r="N58">
            <v>14</v>
          </cell>
          <cell r="O58">
            <v>5</v>
          </cell>
          <cell r="P58">
            <v>9</v>
          </cell>
          <cell r="Q58">
            <v>6</v>
          </cell>
          <cell r="S58">
            <v>107</v>
          </cell>
          <cell r="T58">
            <v>180</v>
          </cell>
          <cell r="U58">
            <v>0.68224299065420557</v>
          </cell>
        </row>
        <row r="59">
          <cell r="A59" t="str">
            <v xml:space="preserve">    Singapore</v>
          </cell>
          <cell r="B59">
            <v>23175</v>
          </cell>
          <cell r="C59">
            <v>21812</v>
          </cell>
          <cell r="D59">
            <v>22873</v>
          </cell>
          <cell r="F59">
            <v>5400</v>
          </cell>
          <cell r="G59">
            <v>1348</v>
          </cell>
          <cell r="H59">
            <v>1629</v>
          </cell>
          <cell r="I59">
            <v>2469</v>
          </cell>
          <cell r="J59">
            <v>2468</v>
          </cell>
          <cell r="K59">
            <v>2761</v>
          </cell>
          <cell r="L59">
            <v>1743</v>
          </cell>
          <cell r="M59">
            <v>1729</v>
          </cell>
          <cell r="N59">
            <v>1580</v>
          </cell>
          <cell r="O59">
            <v>1557</v>
          </cell>
          <cell r="P59">
            <v>1548</v>
          </cell>
          <cell r="Q59">
            <v>2073</v>
          </cell>
          <cell r="S59">
            <v>22873</v>
          </cell>
          <cell r="T59">
            <v>26305</v>
          </cell>
          <cell r="U59">
            <v>0.15004590565295328</v>
          </cell>
        </row>
        <row r="60">
          <cell r="A60" t="str">
            <v xml:space="preserve">    Sri Lanka</v>
          </cell>
          <cell r="B60">
            <v>230</v>
          </cell>
          <cell r="C60">
            <v>290</v>
          </cell>
          <cell r="D60">
            <v>396</v>
          </cell>
          <cell r="F60">
            <v>90</v>
          </cell>
          <cell r="G60">
            <v>61</v>
          </cell>
          <cell r="H60">
            <v>93</v>
          </cell>
          <cell r="I60">
            <v>146</v>
          </cell>
          <cell r="J60">
            <v>24</v>
          </cell>
          <cell r="K60">
            <v>32</v>
          </cell>
          <cell r="L60">
            <v>16</v>
          </cell>
          <cell r="M60">
            <v>21</v>
          </cell>
          <cell r="N60">
            <v>64</v>
          </cell>
          <cell r="O60">
            <v>36</v>
          </cell>
          <cell r="P60">
            <v>31</v>
          </cell>
          <cell r="Q60">
            <v>15</v>
          </cell>
          <cell r="S60">
            <v>396</v>
          </cell>
          <cell r="T60">
            <v>629</v>
          </cell>
          <cell r="U60">
            <v>0.58838383838383845</v>
          </cell>
        </row>
        <row r="61">
          <cell r="A61" t="str">
            <v xml:space="preserve">    Tadzhikistan</v>
          </cell>
          <cell r="B61">
            <v>3</v>
          </cell>
          <cell r="C61">
            <v>3</v>
          </cell>
          <cell r="D61">
            <v>0</v>
          </cell>
          <cell r="F61">
            <v>0</v>
          </cell>
          <cell r="G61">
            <v>0</v>
          </cell>
          <cell r="H61">
            <v>0</v>
          </cell>
          <cell r="I61">
            <v>0</v>
          </cell>
          <cell r="J61">
            <v>0</v>
          </cell>
          <cell r="K61">
            <v>0</v>
          </cell>
          <cell r="L61">
            <v>0</v>
          </cell>
          <cell r="M61">
            <v>0</v>
          </cell>
          <cell r="N61">
            <v>3</v>
          </cell>
          <cell r="O61">
            <v>0</v>
          </cell>
          <cell r="P61">
            <v>0</v>
          </cell>
          <cell r="Q61">
            <v>0</v>
          </cell>
          <cell r="S61">
            <v>0</v>
          </cell>
          <cell r="T61">
            <v>3</v>
          </cell>
          <cell r="U61">
            <v>0</v>
          </cell>
        </row>
        <row r="62">
          <cell r="A62" t="str">
            <v xml:space="preserve">    Taiwan</v>
          </cell>
          <cell r="B62">
            <v>87360</v>
          </cell>
          <cell r="C62">
            <v>84186</v>
          </cell>
          <cell r="D62">
            <v>51145</v>
          </cell>
          <cell r="F62">
            <v>5542</v>
          </cell>
          <cell r="G62">
            <v>4166</v>
          </cell>
          <cell r="H62">
            <v>3574</v>
          </cell>
          <cell r="I62">
            <v>2751</v>
          </cell>
          <cell r="J62">
            <v>3994</v>
          </cell>
          <cell r="K62">
            <v>3573</v>
          </cell>
          <cell r="L62">
            <v>2618</v>
          </cell>
          <cell r="M62">
            <v>3065</v>
          </cell>
          <cell r="N62">
            <v>2704</v>
          </cell>
          <cell r="O62">
            <v>2941</v>
          </cell>
          <cell r="P62">
            <v>1704</v>
          </cell>
          <cell r="Q62">
            <v>1679</v>
          </cell>
          <cell r="S62">
            <v>51145</v>
          </cell>
          <cell r="T62">
            <v>38311</v>
          </cell>
          <cell r="U62">
            <v>-0.25093362009971654</v>
          </cell>
        </row>
        <row r="63">
          <cell r="A63" t="str">
            <v xml:space="preserve">    Thailand</v>
          </cell>
          <cell r="B63">
            <v>1384</v>
          </cell>
          <cell r="C63">
            <v>1014</v>
          </cell>
          <cell r="D63">
            <v>1015</v>
          </cell>
          <cell r="F63">
            <v>437</v>
          </cell>
          <cell r="G63">
            <v>30</v>
          </cell>
          <cell r="H63">
            <v>42</v>
          </cell>
          <cell r="I63">
            <v>852</v>
          </cell>
          <cell r="J63">
            <v>102</v>
          </cell>
          <cell r="K63">
            <v>59</v>
          </cell>
          <cell r="L63">
            <v>76</v>
          </cell>
          <cell r="M63">
            <v>90</v>
          </cell>
          <cell r="N63">
            <v>146</v>
          </cell>
          <cell r="O63">
            <v>118</v>
          </cell>
          <cell r="P63">
            <v>66</v>
          </cell>
          <cell r="Q63">
            <v>38</v>
          </cell>
          <cell r="S63">
            <v>1015</v>
          </cell>
          <cell r="T63">
            <v>2056</v>
          </cell>
          <cell r="U63">
            <v>1.025615763546798</v>
          </cell>
        </row>
        <row r="64">
          <cell r="A64" t="str">
            <v xml:space="preserve">    Turkmenistan</v>
          </cell>
          <cell r="B64">
            <v>98</v>
          </cell>
          <cell r="C64">
            <v>35</v>
          </cell>
          <cell r="D64">
            <v>94</v>
          </cell>
          <cell r="F64">
            <v>11</v>
          </cell>
          <cell r="G64">
            <v>6</v>
          </cell>
          <cell r="H64">
            <v>15</v>
          </cell>
          <cell r="I64">
            <v>15</v>
          </cell>
          <cell r="J64">
            <v>2</v>
          </cell>
          <cell r="K64">
            <v>0</v>
          </cell>
          <cell r="L64">
            <v>6</v>
          </cell>
          <cell r="M64">
            <v>46</v>
          </cell>
          <cell r="N64">
            <v>10</v>
          </cell>
          <cell r="O64">
            <v>10</v>
          </cell>
          <cell r="P64">
            <v>4</v>
          </cell>
          <cell r="Q64">
            <v>1</v>
          </cell>
          <cell r="S64">
            <v>94</v>
          </cell>
          <cell r="T64">
            <v>126</v>
          </cell>
          <cell r="U64">
            <v>0.34042553191489366</v>
          </cell>
        </row>
        <row r="65">
          <cell r="A65" t="str">
            <v xml:space="preserve">    Uzbekistan</v>
          </cell>
          <cell r="B65">
            <v>4</v>
          </cell>
          <cell r="C65">
            <v>80</v>
          </cell>
          <cell r="D65">
            <v>28</v>
          </cell>
          <cell r="F65">
            <v>2</v>
          </cell>
          <cell r="G65">
            <v>1</v>
          </cell>
          <cell r="H65">
            <v>2</v>
          </cell>
          <cell r="I65">
            <v>4</v>
          </cell>
          <cell r="J65">
            <v>0</v>
          </cell>
          <cell r="K65">
            <v>2</v>
          </cell>
          <cell r="L65">
            <v>1</v>
          </cell>
          <cell r="M65">
            <v>1</v>
          </cell>
          <cell r="N65">
            <v>1</v>
          </cell>
          <cell r="O65">
            <v>3</v>
          </cell>
          <cell r="P65">
            <v>0</v>
          </cell>
          <cell r="Q65">
            <v>0</v>
          </cell>
          <cell r="S65">
            <v>28</v>
          </cell>
          <cell r="T65">
            <v>17</v>
          </cell>
          <cell r="U65">
            <v>-0.3928571428571429</v>
          </cell>
        </row>
        <row r="66">
          <cell r="A66" t="str">
            <v xml:space="preserve">    Vietnam</v>
          </cell>
          <cell r="B66">
            <v>802</v>
          </cell>
          <cell r="C66">
            <v>531</v>
          </cell>
          <cell r="D66">
            <v>494</v>
          </cell>
          <cell r="F66">
            <v>140</v>
          </cell>
          <cell r="G66">
            <v>40</v>
          </cell>
          <cell r="H66">
            <v>17</v>
          </cell>
          <cell r="I66">
            <v>30</v>
          </cell>
          <cell r="J66">
            <v>60</v>
          </cell>
          <cell r="K66">
            <v>33</v>
          </cell>
          <cell r="L66">
            <v>30</v>
          </cell>
          <cell r="M66">
            <v>43</v>
          </cell>
          <cell r="N66">
            <v>53</v>
          </cell>
          <cell r="O66">
            <v>49</v>
          </cell>
          <cell r="P66">
            <v>30</v>
          </cell>
          <cell r="Q66">
            <v>24</v>
          </cell>
          <cell r="S66">
            <v>494</v>
          </cell>
          <cell r="T66">
            <v>549</v>
          </cell>
          <cell r="U66">
            <v>0.11133603238866407</v>
          </cell>
        </row>
        <row r="71">
          <cell r="A71" t="str">
            <v>PHILIPPINE OVERSEAS EMPLOYMENT ADMINISTRATION</v>
          </cell>
        </row>
        <row r="72">
          <cell r="A72" t="str">
            <v>Deployed Landbased Overseas Filipino Workers by Destination</v>
          </cell>
        </row>
        <row r="76">
          <cell r="B76" t="str">
            <v xml:space="preserve">      1998</v>
          </cell>
          <cell r="C76" t="str">
            <v xml:space="preserve">      1999</v>
          </cell>
          <cell r="D76" t="str">
            <v xml:space="preserve">      2000</v>
          </cell>
          <cell r="F76">
            <v>36892</v>
          </cell>
          <cell r="G76">
            <v>36923</v>
          </cell>
          <cell r="H76">
            <v>36951</v>
          </cell>
          <cell r="I76">
            <v>36982</v>
          </cell>
          <cell r="J76">
            <v>37012</v>
          </cell>
          <cell r="K76">
            <v>37043</v>
          </cell>
          <cell r="L76">
            <v>37073</v>
          </cell>
          <cell r="M76">
            <v>37104</v>
          </cell>
          <cell r="N76">
            <v>37135</v>
          </cell>
          <cell r="O76">
            <v>37165</v>
          </cell>
          <cell r="P76">
            <v>37196</v>
          </cell>
          <cell r="Q76">
            <v>37226</v>
          </cell>
          <cell r="S76" t="str">
            <v xml:space="preserve">   2000</v>
          </cell>
          <cell r="T76" t="str">
            <v xml:space="preserve">   2001</v>
          </cell>
          <cell r="U76" t="str">
            <v>% Change</v>
          </cell>
        </row>
        <row r="78">
          <cell r="A78" t="str">
            <v>EUROPE</v>
          </cell>
          <cell r="B78">
            <v>26422</v>
          </cell>
          <cell r="C78">
            <v>30707</v>
          </cell>
          <cell r="D78">
            <v>39296</v>
          </cell>
          <cell r="F78">
            <v>4861</v>
          </cell>
          <cell r="G78">
            <v>3656</v>
          </cell>
          <cell r="H78">
            <v>2886</v>
          </cell>
          <cell r="I78">
            <v>3312</v>
          </cell>
          <cell r="J78">
            <v>5083</v>
          </cell>
          <cell r="K78">
            <v>3970</v>
          </cell>
          <cell r="L78">
            <v>3081</v>
          </cell>
          <cell r="M78">
            <v>4111</v>
          </cell>
          <cell r="N78">
            <v>4763</v>
          </cell>
          <cell r="O78">
            <v>2348</v>
          </cell>
          <cell r="P78">
            <v>2773</v>
          </cell>
          <cell r="Q78">
            <v>2175</v>
          </cell>
          <cell r="S78">
            <v>39296</v>
          </cell>
          <cell r="T78">
            <v>43019</v>
          </cell>
          <cell r="U78">
            <v>9.4742467426710109E-2</v>
          </cell>
        </row>
        <row r="79">
          <cell r="A79" t="str">
            <v xml:space="preserve">    Albania</v>
          </cell>
          <cell r="B79">
            <v>0</v>
          </cell>
          <cell r="C79">
            <v>1</v>
          </cell>
          <cell r="D79">
            <v>0</v>
          </cell>
          <cell r="F79">
            <v>0</v>
          </cell>
          <cell r="G79">
            <v>0</v>
          </cell>
          <cell r="H79">
            <v>0</v>
          </cell>
          <cell r="I79">
            <v>0</v>
          </cell>
          <cell r="J79">
            <v>0</v>
          </cell>
          <cell r="K79">
            <v>0</v>
          </cell>
          <cell r="L79">
            <v>0</v>
          </cell>
          <cell r="M79">
            <v>0</v>
          </cell>
          <cell r="N79">
            <v>0</v>
          </cell>
          <cell r="O79">
            <v>0</v>
          </cell>
          <cell r="P79">
            <v>0</v>
          </cell>
          <cell r="Q79">
            <v>0</v>
          </cell>
          <cell r="S79">
            <v>0</v>
          </cell>
          <cell r="T79">
            <v>0</v>
          </cell>
          <cell r="U79">
            <v>0</v>
          </cell>
        </row>
        <row r="80">
          <cell r="A80" t="str">
            <v xml:space="preserve">    Andorra</v>
          </cell>
          <cell r="B80">
            <v>48</v>
          </cell>
          <cell r="C80">
            <v>64</v>
          </cell>
          <cell r="D80">
            <v>49</v>
          </cell>
          <cell r="F80">
            <v>12</v>
          </cell>
          <cell r="G80">
            <v>1</v>
          </cell>
          <cell r="H80">
            <v>0</v>
          </cell>
          <cell r="I80">
            <v>1</v>
          </cell>
          <cell r="J80">
            <v>24</v>
          </cell>
          <cell r="K80">
            <v>23</v>
          </cell>
          <cell r="L80">
            <v>10</v>
          </cell>
          <cell r="M80">
            <v>3</v>
          </cell>
          <cell r="N80">
            <v>2</v>
          </cell>
          <cell r="O80">
            <v>5</v>
          </cell>
          <cell r="P80">
            <v>5</v>
          </cell>
          <cell r="Q80">
            <v>6</v>
          </cell>
          <cell r="S80">
            <v>49</v>
          </cell>
          <cell r="T80">
            <v>92</v>
          </cell>
          <cell r="U80">
            <v>0.87755102040816335</v>
          </cell>
        </row>
        <row r="81">
          <cell r="A81" t="str">
            <v xml:space="preserve">    Austria</v>
          </cell>
          <cell r="B81">
            <v>468</v>
          </cell>
          <cell r="C81">
            <v>363</v>
          </cell>
          <cell r="D81">
            <v>334</v>
          </cell>
          <cell r="F81">
            <v>27</v>
          </cell>
          <cell r="G81">
            <v>19</v>
          </cell>
          <cell r="H81">
            <v>17</v>
          </cell>
          <cell r="I81">
            <v>12</v>
          </cell>
          <cell r="J81">
            <v>27</v>
          </cell>
          <cell r="K81">
            <v>29</v>
          </cell>
          <cell r="L81">
            <v>12</v>
          </cell>
          <cell r="M81">
            <v>24</v>
          </cell>
          <cell r="N81">
            <v>11</v>
          </cell>
          <cell r="O81">
            <v>11</v>
          </cell>
          <cell r="P81">
            <v>7</v>
          </cell>
          <cell r="Q81">
            <v>10</v>
          </cell>
          <cell r="S81">
            <v>334</v>
          </cell>
          <cell r="T81">
            <v>206</v>
          </cell>
          <cell r="U81">
            <v>-0.38323353293413176</v>
          </cell>
        </row>
        <row r="82">
          <cell r="A82" t="str">
            <v xml:space="preserve">    Azerbaijan</v>
          </cell>
          <cell r="B82">
            <v>53</v>
          </cell>
          <cell r="C82">
            <v>88</v>
          </cell>
          <cell r="D82">
            <v>76</v>
          </cell>
          <cell r="F82">
            <v>9</v>
          </cell>
          <cell r="G82">
            <v>7</v>
          </cell>
          <cell r="H82">
            <v>5</v>
          </cell>
          <cell r="I82">
            <v>9</v>
          </cell>
          <cell r="J82">
            <v>6</v>
          </cell>
          <cell r="K82">
            <v>8</v>
          </cell>
          <cell r="L82">
            <v>6</v>
          </cell>
          <cell r="M82">
            <v>6</v>
          </cell>
          <cell r="N82">
            <v>11</v>
          </cell>
          <cell r="O82">
            <v>6</v>
          </cell>
          <cell r="P82">
            <v>9</v>
          </cell>
          <cell r="Q82">
            <v>5</v>
          </cell>
          <cell r="S82">
            <v>76</v>
          </cell>
          <cell r="T82">
            <v>87</v>
          </cell>
          <cell r="U82">
            <v>0.14473684210526305</v>
          </cell>
        </row>
        <row r="83">
          <cell r="A83" t="str">
            <v xml:space="preserve">    Belgium</v>
          </cell>
          <cell r="B83">
            <v>183</v>
          </cell>
          <cell r="C83">
            <v>168</v>
          </cell>
          <cell r="D83">
            <v>160</v>
          </cell>
          <cell r="F83">
            <v>31</v>
          </cell>
          <cell r="G83">
            <v>6</v>
          </cell>
          <cell r="H83">
            <v>12</v>
          </cell>
          <cell r="I83">
            <v>13</v>
          </cell>
          <cell r="J83">
            <v>9</v>
          </cell>
          <cell r="K83">
            <v>9</v>
          </cell>
          <cell r="L83">
            <v>7</v>
          </cell>
          <cell r="M83">
            <v>19</v>
          </cell>
          <cell r="N83">
            <v>23</v>
          </cell>
          <cell r="O83">
            <v>6</v>
          </cell>
          <cell r="P83">
            <v>17</v>
          </cell>
          <cell r="Q83">
            <v>7</v>
          </cell>
          <cell r="S83">
            <v>160</v>
          </cell>
          <cell r="T83">
            <v>159</v>
          </cell>
          <cell r="U83">
            <v>-6.2499999999999778E-3</v>
          </cell>
        </row>
        <row r="84">
          <cell r="A84" t="str">
            <v xml:space="preserve">    Belorussia</v>
          </cell>
          <cell r="B84">
            <v>1</v>
          </cell>
          <cell r="C84">
            <v>2</v>
          </cell>
          <cell r="D84">
            <v>0</v>
          </cell>
          <cell r="F84">
            <v>0</v>
          </cell>
          <cell r="G84">
            <v>0</v>
          </cell>
          <cell r="H84">
            <v>0</v>
          </cell>
          <cell r="I84">
            <v>0</v>
          </cell>
          <cell r="J84">
            <v>0</v>
          </cell>
          <cell r="K84">
            <v>0</v>
          </cell>
          <cell r="L84">
            <v>0</v>
          </cell>
          <cell r="M84">
            <v>0</v>
          </cell>
          <cell r="N84">
            <v>0</v>
          </cell>
          <cell r="O84">
            <v>0</v>
          </cell>
          <cell r="P84">
            <v>0</v>
          </cell>
          <cell r="Q84">
            <v>0</v>
          </cell>
          <cell r="S84">
            <v>0</v>
          </cell>
          <cell r="T84">
            <v>0</v>
          </cell>
          <cell r="U84">
            <v>0</v>
          </cell>
        </row>
        <row r="85">
          <cell r="A85" t="str">
            <v xml:space="preserve">    Bosnia and Hercegovina</v>
          </cell>
          <cell r="B85">
            <v>2</v>
          </cell>
          <cell r="C85">
            <v>2</v>
          </cell>
          <cell r="D85">
            <v>0</v>
          </cell>
          <cell r="F85">
            <v>0</v>
          </cell>
          <cell r="G85">
            <v>0</v>
          </cell>
          <cell r="H85">
            <v>0</v>
          </cell>
          <cell r="I85">
            <v>0</v>
          </cell>
          <cell r="J85">
            <v>0</v>
          </cell>
          <cell r="K85">
            <v>0</v>
          </cell>
          <cell r="L85">
            <v>0</v>
          </cell>
          <cell r="M85">
            <v>0</v>
          </cell>
          <cell r="N85">
            <v>0</v>
          </cell>
          <cell r="O85">
            <v>0</v>
          </cell>
          <cell r="P85">
            <v>0</v>
          </cell>
          <cell r="Q85">
            <v>0</v>
          </cell>
          <cell r="S85">
            <v>0</v>
          </cell>
          <cell r="T85">
            <v>0</v>
          </cell>
          <cell r="U85">
            <v>0</v>
          </cell>
        </row>
        <row r="86">
          <cell r="A86" t="str">
            <v xml:space="preserve">    Bulgaria</v>
          </cell>
          <cell r="B86">
            <v>1</v>
          </cell>
          <cell r="C86">
            <v>1</v>
          </cell>
          <cell r="D86">
            <v>1</v>
          </cell>
          <cell r="F86">
            <v>0</v>
          </cell>
          <cell r="G86">
            <v>0</v>
          </cell>
          <cell r="H86">
            <v>0</v>
          </cell>
          <cell r="I86">
            <v>0</v>
          </cell>
          <cell r="J86">
            <v>0</v>
          </cell>
          <cell r="K86">
            <v>0</v>
          </cell>
          <cell r="L86">
            <v>0</v>
          </cell>
          <cell r="M86">
            <v>0</v>
          </cell>
          <cell r="N86">
            <v>0</v>
          </cell>
          <cell r="O86">
            <v>0</v>
          </cell>
          <cell r="P86">
            <v>0</v>
          </cell>
          <cell r="Q86">
            <v>1</v>
          </cell>
          <cell r="S86">
            <v>1</v>
          </cell>
          <cell r="T86">
            <v>1</v>
          </cell>
          <cell r="U86">
            <v>0</v>
          </cell>
        </row>
        <row r="87">
          <cell r="A87" t="str">
            <v xml:space="preserve">    Channel Islands</v>
          </cell>
          <cell r="B87">
            <v>0</v>
          </cell>
          <cell r="C87">
            <v>0</v>
          </cell>
          <cell r="D87">
            <v>1</v>
          </cell>
          <cell r="F87">
            <v>0</v>
          </cell>
          <cell r="G87">
            <v>0</v>
          </cell>
          <cell r="H87">
            <v>0</v>
          </cell>
          <cell r="I87">
            <v>0</v>
          </cell>
          <cell r="J87">
            <v>0</v>
          </cell>
          <cell r="K87">
            <v>0</v>
          </cell>
          <cell r="L87">
            <v>0</v>
          </cell>
          <cell r="M87">
            <v>0</v>
          </cell>
          <cell r="N87">
            <v>0</v>
          </cell>
          <cell r="O87">
            <v>0</v>
          </cell>
          <cell r="P87">
            <v>0</v>
          </cell>
          <cell r="Q87">
            <v>0</v>
          </cell>
          <cell r="S87">
            <v>1</v>
          </cell>
          <cell r="T87">
            <v>0</v>
          </cell>
          <cell r="U87">
            <v>0</v>
          </cell>
        </row>
        <row r="88">
          <cell r="A88" t="str">
            <v xml:space="preserve">    Croatia</v>
          </cell>
          <cell r="B88">
            <v>2</v>
          </cell>
          <cell r="C88">
            <v>1</v>
          </cell>
          <cell r="D88">
            <v>2</v>
          </cell>
          <cell r="F88">
            <v>0</v>
          </cell>
          <cell r="G88">
            <v>0</v>
          </cell>
          <cell r="H88">
            <v>0</v>
          </cell>
          <cell r="I88">
            <v>0</v>
          </cell>
          <cell r="J88">
            <v>0</v>
          </cell>
          <cell r="K88">
            <v>0</v>
          </cell>
          <cell r="L88">
            <v>0</v>
          </cell>
          <cell r="M88">
            <v>0</v>
          </cell>
          <cell r="N88">
            <v>0</v>
          </cell>
          <cell r="O88">
            <v>0</v>
          </cell>
          <cell r="P88">
            <v>0</v>
          </cell>
          <cell r="Q88">
            <v>0</v>
          </cell>
          <cell r="S88">
            <v>2</v>
          </cell>
          <cell r="T88">
            <v>0</v>
          </cell>
          <cell r="U88">
            <v>-1</v>
          </cell>
        </row>
        <row r="89">
          <cell r="A89" t="str">
            <v xml:space="preserve">    Cyprus</v>
          </cell>
          <cell r="B89">
            <v>941</v>
          </cell>
          <cell r="C89">
            <v>1168</v>
          </cell>
          <cell r="D89">
            <v>1500</v>
          </cell>
          <cell r="F89">
            <v>144</v>
          </cell>
          <cell r="G89">
            <v>106</v>
          </cell>
          <cell r="H89">
            <v>148</v>
          </cell>
          <cell r="I89">
            <v>111</v>
          </cell>
          <cell r="J89">
            <v>133</v>
          </cell>
          <cell r="K89">
            <v>139</v>
          </cell>
          <cell r="L89">
            <v>108</v>
          </cell>
          <cell r="M89">
            <v>105</v>
          </cell>
          <cell r="N89">
            <v>170</v>
          </cell>
          <cell r="O89">
            <v>135</v>
          </cell>
          <cell r="P89">
            <v>136</v>
          </cell>
          <cell r="Q89">
            <v>113</v>
          </cell>
          <cell r="S89">
            <v>1500</v>
          </cell>
          <cell r="T89">
            <v>1548</v>
          </cell>
          <cell r="U89">
            <v>3.2000000000000028E-2</v>
          </cell>
        </row>
        <row r="90">
          <cell r="A90" t="str">
            <v xml:space="preserve">    Czech Republic</v>
          </cell>
          <cell r="B90">
            <v>3</v>
          </cell>
          <cell r="C90">
            <v>10</v>
          </cell>
          <cell r="D90">
            <v>9</v>
          </cell>
          <cell r="F90">
            <v>0</v>
          </cell>
          <cell r="G90">
            <v>0</v>
          </cell>
          <cell r="H90">
            <v>0</v>
          </cell>
          <cell r="I90">
            <v>1</v>
          </cell>
          <cell r="J90">
            <v>0</v>
          </cell>
          <cell r="K90">
            <v>0</v>
          </cell>
          <cell r="L90">
            <v>1</v>
          </cell>
          <cell r="M90">
            <v>0</v>
          </cell>
          <cell r="N90">
            <v>0</v>
          </cell>
          <cell r="O90">
            <v>0</v>
          </cell>
          <cell r="P90">
            <v>1</v>
          </cell>
          <cell r="Q90">
            <v>0</v>
          </cell>
          <cell r="S90">
            <v>9</v>
          </cell>
          <cell r="T90">
            <v>3</v>
          </cell>
          <cell r="U90">
            <v>-0.66666666666666674</v>
          </cell>
        </row>
        <row r="91">
          <cell r="A91" t="str">
            <v xml:space="preserve">    Denmark</v>
          </cell>
          <cell r="B91">
            <v>78</v>
          </cell>
          <cell r="C91">
            <v>55</v>
          </cell>
          <cell r="D91">
            <v>28</v>
          </cell>
          <cell r="F91">
            <v>4</v>
          </cell>
          <cell r="G91">
            <v>0</v>
          </cell>
          <cell r="H91">
            <v>1</v>
          </cell>
          <cell r="I91">
            <v>7</v>
          </cell>
          <cell r="J91">
            <v>1</v>
          </cell>
          <cell r="K91">
            <v>1</v>
          </cell>
          <cell r="L91">
            <v>1</v>
          </cell>
          <cell r="M91">
            <v>1</v>
          </cell>
          <cell r="N91">
            <v>1</v>
          </cell>
          <cell r="O91">
            <v>4</v>
          </cell>
          <cell r="P91">
            <v>3</v>
          </cell>
          <cell r="Q91">
            <v>3</v>
          </cell>
          <cell r="S91">
            <v>28</v>
          </cell>
          <cell r="T91">
            <v>27</v>
          </cell>
          <cell r="U91">
            <v>-3.5714285714285698E-2</v>
          </cell>
        </row>
        <row r="92">
          <cell r="A92" t="str">
            <v xml:space="preserve">    Faeroe Island</v>
          </cell>
          <cell r="B92">
            <v>0</v>
          </cell>
          <cell r="C92">
            <v>0</v>
          </cell>
          <cell r="D92">
            <v>0</v>
          </cell>
          <cell r="F92">
            <v>0</v>
          </cell>
          <cell r="G92">
            <v>0</v>
          </cell>
          <cell r="H92">
            <v>0</v>
          </cell>
          <cell r="I92">
            <v>0</v>
          </cell>
          <cell r="J92">
            <v>0</v>
          </cell>
          <cell r="K92">
            <v>0</v>
          </cell>
          <cell r="L92">
            <v>0</v>
          </cell>
          <cell r="M92">
            <v>0</v>
          </cell>
          <cell r="N92">
            <v>0</v>
          </cell>
          <cell r="O92">
            <v>0</v>
          </cell>
          <cell r="P92">
            <v>0</v>
          </cell>
          <cell r="Q92">
            <v>0</v>
          </cell>
          <cell r="S92">
            <v>0</v>
          </cell>
          <cell r="T92">
            <v>0</v>
          </cell>
          <cell r="U92">
            <v>0</v>
          </cell>
        </row>
        <row r="93">
          <cell r="A93" t="str">
            <v xml:space="preserve">    Finland</v>
          </cell>
          <cell r="B93">
            <v>16</v>
          </cell>
          <cell r="C93">
            <v>16</v>
          </cell>
          <cell r="D93">
            <v>12</v>
          </cell>
          <cell r="F93">
            <v>0</v>
          </cell>
          <cell r="G93">
            <v>0</v>
          </cell>
          <cell r="H93">
            <v>0</v>
          </cell>
          <cell r="I93">
            <v>4</v>
          </cell>
          <cell r="J93">
            <v>1</v>
          </cell>
          <cell r="K93">
            <v>2</v>
          </cell>
          <cell r="L93">
            <v>1</v>
          </cell>
          <cell r="M93">
            <v>1</v>
          </cell>
          <cell r="N93">
            <v>3</v>
          </cell>
          <cell r="O93">
            <v>0</v>
          </cell>
          <cell r="P93">
            <v>0</v>
          </cell>
          <cell r="Q93">
            <v>1</v>
          </cell>
          <cell r="S93">
            <v>12</v>
          </cell>
          <cell r="T93">
            <v>13</v>
          </cell>
          <cell r="U93">
            <v>8.3333333333333259E-2</v>
          </cell>
        </row>
        <row r="94">
          <cell r="A94" t="str">
            <v xml:space="preserve">    France</v>
          </cell>
          <cell r="B94">
            <v>122</v>
          </cell>
          <cell r="C94">
            <v>130</v>
          </cell>
          <cell r="D94">
            <v>297</v>
          </cell>
          <cell r="F94">
            <v>23</v>
          </cell>
          <cell r="G94">
            <v>15</v>
          </cell>
          <cell r="H94">
            <v>10</v>
          </cell>
          <cell r="I94">
            <v>27</v>
          </cell>
          <cell r="J94">
            <v>12</v>
          </cell>
          <cell r="K94">
            <v>10</v>
          </cell>
          <cell r="L94">
            <v>7</v>
          </cell>
          <cell r="M94">
            <v>23</v>
          </cell>
          <cell r="N94">
            <v>8</v>
          </cell>
          <cell r="O94">
            <v>5</v>
          </cell>
          <cell r="P94">
            <v>6</v>
          </cell>
          <cell r="Q94">
            <v>3</v>
          </cell>
          <cell r="S94">
            <v>297</v>
          </cell>
          <cell r="T94">
            <v>149</v>
          </cell>
          <cell r="U94">
            <v>-0.49831649831649827</v>
          </cell>
        </row>
        <row r="95">
          <cell r="A95" t="str">
            <v xml:space="preserve">    Georgia</v>
          </cell>
          <cell r="B95">
            <v>0</v>
          </cell>
          <cell r="C95">
            <v>0</v>
          </cell>
          <cell r="D95">
            <v>0</v>
          </cell>
          <cell r="F95">
            <v>0</v>
          </cell>
          <cell r="G95">
            <v>0</v>
          </cell>
          <cell r="H95">
            <v>0</v>
          </cell>
          <cell r="I95">
            <v>0</v>
          </cell>
          <cell r="J95">
            <v>0</v>
          </cell>
          <cell r="K95">
            <v>0</v>
          </cell>
          <cell r="L95">
            <v>0</v>
          </cell>
          <cell r="M95">
            <v>0</v>
          </cell>
          <cell r="N95">
            <v>0</v>
          </cell>
          <cell r="O95">
            <v>0</v>
          </cell>
          <cell r="P95">
            <v>0</v>
          </cell>
          <cell r="Q95">
            <v>0</v>
          </cell>
          <cell r="S95">
            <v>0</v>
          </cell>
          <cell r="T95">
            <v>0</v>
          </cell>
          <cell r="U95">
            <v>0</v>
          </cell>
        </row>
        <row r="96">
          <cell r="A96" t="str">
            <v xml:space="preserve">    Germany</v>
          </cell>
          <cell r="B96">
            <v>156</v>
          </cell>
          <cell r="C96">
            <v>131</v>
          </cell>
          <cell r="D96">
            <v>120</v>
          </cell>
          <cell r="F96">
            <v>11</v>
          </cell>
          <cell r="G96">
            <v>8</v>
          </cell>
          <cell r="H96">
            <v>14</v>
          </cell>
          <cell r="I96">
            <v>8</v>
          </cell>
          <cell r="J96">
            <v>45</v>
          </cell>
          <cell r="K96">
            <v>12</v>
          </cell>
          <cell r="L96">
            <v>5</v>
          </cell>
          <cell r="M96">
            <v>9</v>
          </cell>
          <cell r="N96">
            <v>6</v>
          </cell>
          <cell r="O96">
            <v>4</v>
          </cell>
          <cell r="P96">
            <v>5</v>
          </cell>
          <cell r="Q96">
            <v>7</v>
          </cell>
          <cell r="S96">
            <v>120</v>
          </cell>
          <cell r="T96">
            <v>134</v>
          </cell>
          <cell r="U96">
            <v>0.1166666666666667</v>
          </cell>
        </row>
        <row r="97">
          <cell r="A97" t="str">
            <v xml:space="preserve">    Gibraltar</v>
          </cell>
          <cell r="B97">
            <v>1</v>
          </cell>
          <cell r="C97">
            <v>0</v>
          </cell>
          <cell r="D97">
            <v>2</v>
          </cell>
          <cell r="F97">
            <v>0</v>
          </cell>
          <cell r="G97">
            <v>0</v>
          </cell>
          <cell r="H97">
            <v>0</v>
          </cell>
          <cell r="I97">
            <v>1</v>
          </cell>
          <cell r="J97">
            <v>0</v>
          </cell>
          <cell r="K97">
            <v>0</v>
          </cell>
          <cell r="L97">
            <v>0</v>
          </cell>
          <cell r="M97">
            <v>41</v>
          </cell>
          <cell r="N97">
            <v>0</v>
          </cell>
          <cell r="O97">
            <v>0</v>
          </cell>
          <cell r="P97">
            <v>0</v>
          </cell>
          <cell r="Q97">
            <v>0</v>
          </cell>
          <cell r="S97">
            <v>2</v>
          </cell>
          <cell r="T97">
            <v>42</v>
          </cell>
          <cell r="U97">
            <v>20</v>
          </cell>
        </row>
        <row r="98">
          <cell r="A98" t="str">
            <v xml:space="preserve">    Greece</v>
          </cell>
          <cell r="B98">
            <v>593</v>
          </cell>
          <cell r="C98">
            <v>2145</v>
          </cell>
          <cell r="D98">
            <v>1618</v>
          </cell>
          <cell r="F98">
            <v>173</v>
          </cell>
          <cell r="G98">
            <v>237</v>
          </cell>
          <cell r="H98">
            <v>66</v>
          </cell>
          <cell r="I98">
            <v>95</v>
          </cell>
          <cell r="J98">
            <v>232</v>
          </cell>
          <cell r="K98">
            <v>142</v>
          </cell>
          <cell r="L98">
            <v>64</v>
          </cell>
          <cell r="M98">
            <v>103</v>
          </cell>
          <cell r="N98">
            <v>88</v>
          </cell>
          <cell r="O98">
            <v>49</v>
          </cell>
          <cell r="P98">
            <v>78</v>
          </cell>
          <cell r="Q98">
            <v>75</v>
          </cell>
          <cell r="S98">
            <v>1618</v>
          </cell>
          <cell r="T98">
            <v>1402</v>
          </cell>
          <cell r="U98">
            <v>-0.13349814585908526</v>
          </cell>
        </row>
        <row r="99">
          <cell r="A99" t="str">
            <v xml:space="preserve">    Hungary</v>
          </cell>
          <cell r="B99">
            <v>6</v>
          </cell>
          <cell r="C99">
            <v>5</v>
          </cell>
          <cell r="D99">
            <v>2</v>
          </cell>
          <cell r="F99">
            <v>0</v>
          </cell>
          <cell r="G99">
            <v>0</v>
          </cell>
          <cell r="H99">
            <v>0</v>
          </cell>
          <cell r="I99">
            <v>0</v>
          </cell>
          <cell r="J99">
            <v>1</v>
          </cell>
          <cell r="K99">
            <v>0</v>
          </cell>
          <cell r="L99">
            <v>0</v>
          </cell>
          <cell r="M99">
            <v>1</v>
          </cell>
          <cell r="N99">
            <v>0</v>
          </cell>
          <cell r="O99">
            <v>0</v>
          </cell>
          <cell r="P99">
            <v>0</v>
          </cell>
          <cell r="Q99">
            <v>2</v>
          </cell>
          <cell r="S99">
            <v>2</v>
          </cell>
          <cell r="T99">
            <v>4</v>
          </cell>
          <cell r="U99">
            <v>0</v>
          </cell>
        </row>
        <row r="100">
          <cell r="A100" t="str">
            <v xml:space="preserve">    Iceland</v>
          </cell>
          <cell r="B100">
            <v>1</v>
          </cell>
          <cell r="C100">
            <v>3</v>
          </cell>
          <cell r="D100">
            <v>4</v>
          </cell>
          <cell r="F100">
            <v>0</v>
          </cell>
          <cell r="G100">
            <v>2</v>
          </cell>
          <cell r="H100">
            <v>3</v>
          </cell>
          <cell r="I100">
            <v>0</v>
          </cell>
          <cell r="J100">
            <v>1</v>
          </cell>
          <cell r="K100">
            <v>4</v>
          </cell>
          <cell r="L100">
            <v>5</v>
          </cell>
          <cell r="M100">
            <v>0</v>
          </cell>
          <cell r="N100">
            <v>0</v>
          </cell>
          <cell r="O100">
            <v>0</v>
          </cell>
          <cell r="P100">
            <v>1</v>
          </cell>
          <cell r="Q100">
            <v>1</v>
          </cell>
          <cell r="S100">
            <v>4</v>
          </cell>
          <cell r="T100">
            <v>17</v>
          </cell>
          <cell r="U100">
            <v>3.25</v>
          </cell>
        </row>
        <row r="101">
          <cell r="A101" t="str">
            <v xml:space="preserve">    Ireland</v>
          </cell>
          <cell r="B101">
            <v>18</v>
          </cell>
          <cell r="C101">
            <v>126</v>
          </cell>
          <cell r="D101">
            <v>793</v>
          </cell>
          <cell r="F101">
            <v>351</v>
          </cell>
          <cell r="G101">
            <v>206</v>
          </cell>
          <cell r="H101">
            <v>304</v>
          </cell>
          <cell r="I101">
            <v>229</v>
          </cell>
          <cell r="J101">
            <v>423</v>
          </cell>
          <cell r="K101">
            <v>342</v>
          </cell>
          <cell r="L101">
            <v>271</v>
          </cell>
          <cell r="M101">
            <v>270</v>
          </cell>
          <cell r="N101">
            <v>351</v>
          </cell>
          <cell r="O101">
            <v>297</v>
          </cell>
          <cell r="P101">
            <v>425</v>
          </cell>
          <cell r="Q101">
            <v>265</v>
          </cell>
          <cell r="S101">
            <v>793</v>
          </cell>
          <cell r="T101">
            <v>3734</v>
          </cell>
          <cell r="U101">
            <v>3.7087011349306431</v>
          </cell>
        </row>
        <row r="102">
          <cell r="A102" t="str">
            <v xml:space="preserve">    Isle of Man</v>
          </cell>
          <cell r="B102">
            <v>0</v>
          </cell>
          <cell r="C102">
            <v>0</v>
          </cell>
          <cell r="D102">
            <v>10</v>
          </cell>
          <cell r="F102">
            <v>0</v>
          </cell>
          <cell r="G102">
            <v>12</v>
          </cell>
          <cell r="H102">
            <v>0</v>
          </cell>
          <cell r="I102">
            <v>0</v>
          </cell>
          <cell r="J102">
            <v>0</v>
          </cell>
          <cell r="K102">
            <v>0</v>
          </cell>
          <cell r="L102">
            <v>0</v>
          </cell>
          <cell r="M102">
            <v>0</v>
          </cell>
          <cell r="N102">
            <v>0</v>
          </cell>
          <cell r="O102">
            <v>0</v>
          </cell>
          <cell r="P102">
            <v>0</v>
          </cell>
          <cell r="Q102">
            <v>1</v>
          </cell>
          <cell r="S102">
            <v>10</v>
          </cell>
          <cell r="T102">
            <v>13</v>
          </cell>
          <cell r="U102">
            <v>0.3</v>
          </cell>
        </row>
        <row r="103">
          <cell r="A103" t="str">
            <v xml:space="preserve">    Italy</v>
          </cell>
          <cell r="B103">
            <v>20233</v>
          </cell>
          <cell r="C103">
            <v>21673</v>
          </cell>
          <cell r="D103">
            <v>26386</v>
          </cell>
          <cell r="F103">
            <v>2818</v>
          </cell>
          <cell r="G103">
            <v>1815</v>
          </cell>
          <cell r="H103">
            <v>1246</v>
          </cell>
          <cell r="I103">
            <v>1321</v>
          </cell>
          <cell r="J103">
            <v>2920</v>
          </cell>
          <cell r="K103">
            <v>2130</v>
          </cell>
          <cell r="L103">
            <v>1458</v>
          </cell>
          <cell r="M103">
            <v>2498</v>
          </cell>
          <cell r="N103">
            <v>2991</v>
          </cell>
          <cell r="O103">
            <v>906</v>
          </cell>
          <cell r="P103">
            <v>782</v>
          </cell>
          <cell r="Q103">
            <v>756</v>
          </cell>
          <cell r="S103">
            <v>26386</v>
          </cell>
          <cell r="T103">
            <v>21641</v>
          </cell>
          <cell r="U103">
            <v>-0.17983021299173807</v>
          </cell>
        </row>
        <row r="104">
          <cell r="A104" t="str">
            <v xml:space="preserve">    Luxembourg</v>
          </cell>
          <cell r="B104">
            <v>7</v>
          </cell>
          <cell r="C104">
            <v>6</v>
          </cell>
          <cell r="D104">
            <v>2</v>
          </cell>
          <cell r="F104">
            <v>0</v>
          </cell>
          <cell r="G104">
            <v>0</v>
          </cell>
          <cell r="H104">
            <v>0</v>
          </cell>
          <cell r="I104">
            <v>0</v>
          </cell>
          <cell r="J104">
            <v>0</v>
          </cell>
          <cell r="K104">
            <v>0</v>
          </cell>
          <cell r="L104">
            <v>0</v>
          </cell>
          <cell r="M104">
            <v>0</v>
          </cell>
          <cell r="N104">
            <v>0</v>
          </cell>
          <cell r="O104">
            <v>0</v>
          </cell>
          <cell r="P104">
            <v>0</v>
          </cell>
          <cell r="Q104">
            <v>0</v>
          </cell>
          <cell r="S104">
            <v>2</v>
          </cell>
          <cell r="T104">
            <v>0</v>
          </cell>
          <cell r="U104">
            <v>-1</v>
          </cell>
        </row>
        <row r="105">
          <cell r="A105" t="str">
            <v xml:space="preserve">    Macedonia</v>
          </cell>
          <cell r="B105">
            <v>0</v>
          </cell>
          <cell r="C105">
            <v>1</v>
          </cell>
          <cell r="D105">
            <v>1</v>
          </cell>
          <cell r="F105">
            <v>0</v>
          </cell>
          <cell r="G105">
            <v>0</v>
          </cell>
          <cell r="H105">
            <v>0</v>
          </cell>
          <cell r="I105">
            <v>0</v>
          </cell>
          <cell r="J105">
            <v>0</v>
          </cell>
          <cell r="K105">
            <v>0</v>
          </cell>
          <cell r="L105">
            <v>0</v>
          </cell>
          <cell r="M105">
            <v>0</v>
          </cell>
          <cell r="N105">
            <v>0</v>
          </cell>
          <cell r="O105">
            <v>0</v>
          </cell>
          <cell r="P105">
            <v>0</v>
          </cell>
          <cell r="Q105">
            <v>0</v>
          </cell>
          <cell r="S105">
            <v>1</v>
          </cell>
          <cell r="T105">
            <v>0</v>
          </cell>
          <cell r="U105">
            <v>-1</v>
          </cell>
        </row>
        <row r="106">
          <cell r="A106" t="str">
            <v xml:space="preserve">    Malta</v>
          </cell>
          <cell r="B106">
            <v>11</v>
          </cell>
          <cell r="C106">
            <v>9</v>
          </cell>
          <cell r="D106">
            <v>15</v>
          </cell>
          <cell r="F106">
            <v>2</v>
          </cell>
          <cell r="G106">
            <v>2</v>
          </cell>
          <cell r="H106">
            <v>4</v>
          </cell>
          <cell r="I106">
            <v>3</v>
          </cell>
          <cell r="J106">
            <v>1</v>
          </cell>
          <cell r="K106">
            <v>0</v>
          </cell>
          <cell r="L106">
            <v>12</v>
          </cell>
          <cell r="M106">
            <v>1</v>
          </cell>
          <cell r="N106">
            <v>0</v>
          </cell>
          <cell r="O106">
            <v>0</v>
          </cell>
          <cell r="P106">
            <v>4</v>
          </cell>
          <cell r="Q106">
            <v>1</v>
          </cell>
          <cell r="S106">
            <v>15</v>
          </cell>
          <cell r="T106">
            <v>30</v>
          </cell>
          <cell r="U106">
            <v>1</v>
          </cell>
        </row>
        <row r="107">
          <cell r="A107" t="str">
            <v xml:space="preserve">    Moldova</v>
          </cell>
          <cell r="B107">
            <v>1</v>
          </cell>
          <cell r="C107">
            <v>0</v>
          </cell>
          <cell r="D107">
            <v>0</v>
          </cell>
          <cell r="F107">
            <v>0</v>
          </cell>
          <cell r="G107">
            <v>0</v>
          </cell>
          <cell r="H107">
            <v>0</v>
          </cell>
          <cell r="I107">
            <v>0</v>
          </cell>
          <cell r="J107">
            <v>0</v>
          </cell>
          <cell r="K107">
            <v>0</v>
          </cell>
          <cell r="L107">
            <v>0</v>
          </cell>
          <cell r="M107">
            <v>0</v>
          </cell>
          <cell r="N107">
            <v>0</v>
          </cell>
          <cell r="O107">
            <v>0</v>
          </cell>
          <cell r="P107">
            <v>0</v>
          </cell>
          <cell r="Q107">
            <v>0</v>
          </cell>
          <cell r="S107">
            <v>0</v>
          </cell>
          <cell r="T107">
            <v>0</v>
          </cell>
          <cell r="U107">
            <v>0</v>
          </cell>
        </row>
        <row r="108">
          <cell r="A108" t="str">
            <v xml:space="preserve">    Monaco</v>
          </cell>
          <cell r="B108">
            <v>6</v>
          </cell>
          <cell r="C108">
            <v>14</v>
          </cell>
          <cell r="D108">
            <v>7</v>
          </cell>
          <cell r="F108">
            <v>0</v>
          </cell>
          <cell r="G108">
            <v>0</v>
          </cell>
          <cell r="H108">
            <v>0</v>
          </cell>
          <cell r="I108">
            <v>0</v>
          </cell>
          <cell r="J108">
            <v>0</v>
          </cell>
          <cell r="K108">
            <v>0</v>
          </cell>
          <cell r="L108">
            <v>0</v>
          </cell>
          <cell r="M108">
            <v>0</v>
          </cell>
          <cell r="N108">
            <v>0</v>
          </cell>
          <cell r="O108">
            <v>0</v>
          </cell>
          <cell r="P108">
            <v>0</v>
          </cell>
          <cell r="Q108">
            <v>0</v>
          </cell>
          <cell r="S108">
            <v>7</v>
          </cell>
          <cell r="T108">
            <v>0</v>
          </cell>
          <cell r="U108">
            <v>-1</v>
          </cell>
        </row>
        <row r="109">
          <cell r="A109" t="str">
            <v xml:space="preserve">    Netherlands</v>
          </cell>
          <cell r="B109">
            <v>473</v>
          </cell>
          <cell r="C109">
            <v>326</v>
          </cell>
          <cell r="D109">
            <v>292</v>
          </cell>
          <cell r="F109">
            <v>33</v>
          </cell>
          <cell r="G109">
            <v>20</v>
          </cell>
          <cell r="H109">
            <v>95</v>
          </cell>
          <cell r="I109">
            <v>9</v>
          </cell>
          <cell r="J109">
            <v>27</v>
          </cell>
          <cell r="K109">
            <v>13</v>
          </cell>
          <cell r="L109">
            <v>136</v>
          </cell>
          <cell r="M109">
            <v>16</v>
          </cell>
          <cell r="N109">
            <v>29</v>
          </cell>
          <cell r="O109">
            <v>17</v>
          </cell>
          <cell r="P109">
            <v>31</v>
          </cell>
          <cell r="Q109">
            <v>6</v>
          </cell>
          <cell r="S109">
            <v>292</v>
          </cell>
          <cell r="T109">
            <v>432</v>
          </cell>
          <cell r="U109">
            <v>0.47945205479452047</v>
          </cell>
        </row>
        <row r="110">
          <cell r="A110" t="str">
            <v xml:space="preserve">    Norway</v>
          </cell>
          <cell r="B110">
            <v>108</v>
          </cell>
          <cell r="C110">
            <v>252</v>
          </cell>
          <cell r="D110">
            <v>180</v>
          </cell>
          <cell r="F110">
            <v>15</v>
          </cell>
          <cell r="G110">
            <v>7</v>
          </cell>
          <cell r="H110">
            <v>5</v>
          </cell>
          <cell r="I110">
            <v>3</v>
          </cell>
          <cell r="J110">
            <v>9</v>
          </cell>
          <cell r="K110">
            <v>10</v>
          </cell>
          <cell r="L110">
            <v>7</v>
          </cell>
          <cell r="M110">
            <v>13</v>
          </cell>
          <cell r="N110">
            <v>22</v>
          </cell>
          <cell r="O110">
            <v>19</v>
          </cell>
          <cell r="P110">
            <v>12</v>
          </cell>
          <cell r="Q110">
            <v>17</v>
          </cell>
          <cell r="S110">
            <v>180</v>
          </cell>
          <cell r="T110">
            <v>139</v>
          </cell>
          <cell r="U110">
            <v>-0.22777777777777775</v>
          </cell>
        </row>
        <row r="111">
          <cell r="A111" t="str">
            <v xml:space="preserve">    Poland</v>
          </cell>
          <cell r="B111">
            <v>7</v>
          </cell>
          <cell r="C111">
            <v>10</v>
          </cell>
          <cell r="D111">
            <v>7</v>
          </cell>
          <cell r="F111">
            <v>3</v>
          </cell>
          <cell r="G111">
            <v>2</v>
          </cell>
          <cell r="H111">
            <v>1</v>
          </cell>
          <cell r="I111">
            <v>5</v>
          </cell>
          <cell r="J111">
            <v>2</v>
          </cell>
          <cell r="K111">
            <v>1</v>
          </cell>
          <cell r="L111">
            <v>1</v>
          </cell>
          <cell r="M111">
            <v>0</v>
          </cell>
          <cell r="N111">
            <v>4</v>
          </cell>
          <cell r="O111">
            <v>3</v>
          </cell>
          <cell r="P111">
            <v>1</v>
          </cell>
          <cell r="Q111">
            <v>0</v>
          </cell>
          <cell r="S111">
            <v>7</v>
          </cell>
          <cell r="T111">
            <v>23</v>
          </cell>
          <cell r="U111">
            <v>2.2857142857142856</v>
          </cell>
        </row>
        <row r="112">
          <cell r="A112" t="str">
            <v xml:space="preserve">    Portugal</v>
          </cell>
          <cell r="B112">
            <v>12</v>
          </cell>
          <cell r="C112">
            <v>26</v>
          </cell>
          <cell r="D112">
            <v>40</v>
          </cell>
          <cell r="F112">
            <v>5</v>
          </cell>
          <cell r="G112">
            <v>5</v>
          </cell>
          <cell r="H112">
            <v>5</v>
          </cell>
          <cell r="I112">
            <v>2</v>
          </cell>
          <cell r="J112">
            <v>4</v>
          </cell>
          <cell r="K112">
            <v>4</v>
          </cell>
          <cell r="L112">
            <v>1</v>
          </cell>
          <cell r="M112">
            <v>2</v>
          </cell>
          <cell r="N112">
            <v>5</v>
          </cell>
          <cell r="O112">
            <v>8</v>
          </cell>
          <cell r="P112">
            <v>1</v>
          </cell>
          <cell r="Q112">
            <v>2</v>
          </cell>
          <cell r="S112">
            <v>40</v>
          </cell>
          <cell r="T112">
            <v>44</v>
          </cell>
          <cell r="U112">
            <v>0.1</v>
          </cell>
        </row>
        <row r="113">
          <cell r="A113" t="str">
            <v xml:space="preserve">    Romania</v>
          </cell>
          <cell r="B113">
            <v>8</v>
          </cell>
          <cell r="C113">
            <v>2</v>
          </cell>
          <cell r="D113">
            <v>0</v>
          </cell>
          <cell r="F113">
            <v>0</v>
          </cell>
          <cell r="G113">
            <v>0</v>
          </cell>
          <cell r="H113">
            <v>0</v>
          </cell>
          <cell r="I113">
            <v>0</v>
          </cell>
          <cell r="J113">
            <v>0</v>
          </cell>
          <cell r="K113">
            <v>0</v>
          </cell>
          <cell r="L113">
            <v>0</v>
          </cell>
          <cell r="M113">
            <v>0</v>
          </cell>
          <cell r="N113">
            <v>0</v>
          </cell>
          <cell r="O113">
            <v>0</v>
          </cell>
          <cell r="P113">
            <v>0</v>
          </cell>
          <cell r="Q113">
            <v>0</v>
          </cell>
          <cell r="S113">
            <v>0</v>
          </cell>
          <cell r="T113">
            <v>0</v>
          </cell>
          <cell r="U113">
            <v>0</v>
          </cell>
        </row>
        <row r="114">
          <cell r="A114" t="str">
            <v xml:space="preserve">    Russia</v>
          </cell>
          <cell r="B114">
            <v>31</v>
          </cell>
          <cell r="C114">
            <v>56</v>
          </cell>
          <cell r="D114">
            <v>112</v>
          </cell>
          <cell r="F114">
            <v>12</v>
          </cell>
          <cell r="G114">
            <v>2</v>
          </cell>
          <cell r="H114">
            <v>4</v>
          </cell>
          <cell r="I114">
            <v>14</v>
          </cell>
          <cell r="J114">
            <v>11</v>
          </cell>
          <cell r="K114">
            <v>15</v>
          </cell>
          <cell r="L114">
            <v>3</v>
          </cell>
          <cell r="M114">
            <v>2</v>
          </cell>
          <cell r="N114">
            <v>6</v>
          </cell>
          <cell r="O114">
            <v>6</v>
          </cell>
          <cell r="P114">
            <v>1</v>
          </cell>
          <cell r="Q114">
            <v>1</v>
          </cell>
          <cell r="S114">
            <v>112</v>
          </cell>
          <cell r="T114">
            <v>77</v>
          </cell>
          <cell r="U114">
            <v>-0.3125</v>
          </cell>
        </row>
        <row r="115">
          <cell r="A115" t="str">
            <v xml:space="preserve">    Slovenia Republic</v>
          </cell>
          <cell r="B115">
            <v>0</v>
          </cell>
          <cell r="C115">
            <v>1</v>
          </cell>
          <cell r="D115">
            <v>0</v>
          </cell>
          <cell r="F115">
            <v>0</v>
          </cell>
          <cell r="G115">
            <v>0</v>
          </cell>
          <cell r="H115">
            <v>0</v>
          </cell>
          <cell r="I115">
            <v>0</v>
          </cell>
          <cell r="J115">
            <v>0</v>
          </cell>
          <cell r="K115">
            <v>0</v>
          </cell>
          <cell r="L115">
            <v>0</v>
          </cell>
          <cell r="M115">
            <v>0</v>
          </cell>
          <cell r="N115">
            <v>0</v>
          </cell>
          <cell r="O115">
            <v>0</v>
          </cell>
          <cell r="P115">
            <v>0</v>
          </cell>
          <cell r="Q115">
            <v>0</v>
          </cell>
          <cell r="S115">
            <v>0</v>
          </cell>
          <cell r="T115">
            <v>0</v>
          </cell>
          <cell r="U115">
            <v>0</v>
          </cell>
        </row>
        <row r="116">
          <cell r="A116" t="str">
            <v xml:space="preserve">    Spain</v>
          </cell>
          <cell r="B116">
            <v>1940</v>
          </cell>
          <cell r="C116">
            <v>1557</v>
          </cell>
          <cell r="D116">
            <v>1913</v>
          </cell>
          <cell r="F116">
            <v>167</v>
          </cell>
          <cell r="G116">
            <v>148</v>
          </cell>
          <cell r="H116">
            <v>119</v>
          </cell>
          <cell r="I116">
            <v>148</v>
          </cell>
          <cell r="J116">
            <v>196</v>
          </cell>
          <cell r="K116">
            <v>148</v>
          </cell>
          <cell r="L116">
            <v>165</v>
          </cell>
          <cell r="M116">
            <v>163</v>
          </cell>
          <cell r="N116">
            <v>171</v>
          </cell>
          <cell r="O116">
            <v>124</v>
          </cell>
          <cell r="P116">
            <v>117</v>
          </cell>
          <cell r="Q116">
            <v>117</v>
          </cell>
          <cell r="S116">
            <v>1913</v>
          </cell>
          <cell r="T116">
            <v>1783</v>
          </cell>
          <cell r="U116">
            <v>-6.7956089911134332E-2</v>
          </cell>
        </row>
        <row r="117">
          <cell r="A117" t="str">
            <v xml:space="preserve">    Sweden</v>
          </cell>
          <cell r="B117">
            <v>35</v>
          </cell>
          <cell r="C117">
            <v>26</v>
          </cell>
          <cell r="D117">
            <v>29</v>
          </cell>
          <cell r="F117">
            <v>20</v>
          </cell>
          <cell r="G117">
            <v>3</v>
          </cell>
          <cell r="H117">
            <v>6</v>
          </cell>
          <cell r="I117">
            <v>0</v>
          </cell>
          <cell r="J117">
            <v>2</v>
          </cell>
          <cell r="K117">
            <v>2</v>
          </cell>
          <cell r="L117">
            <v>4</v>
          </cell>
          <cell r="M117">
            <v>16</v>
          </cell>
          <cell r="N117">
            <v>3</v>
          </cell>
          <cell r="O117">
            <v>1</v>
          </cell>
          <cell r="P117">
            <v>1</v>
          </cell>
          <cell r="Q117">
            <v>1</v>
          </cell>
          <cell r="S117">
            <v>29</v>
          </cell>
          <cell r="T117">
            <v>59</v>
          </cell>
          <cell r="U117">
            <v>1.0344827586206895</v>
          </cell>
        </row>
        <row r="118">
          <cell r="A118" t="str">
            <v xml:space="preserve">    Switzerland</v>
          </cell>
          <cell r="B118">
            <v>312</v>
          </cell>
          <cell r="C118">
            <v>312</v>
          </cell>
          <cell r="D118">
            <v>306</v>
          </cell>
          <cell r="F118">
            <v>41</v>
          </cell>
          <cell r="G118">
            <v>20</v>
          </cell>
          <cell r="H118">
            <v>11</v>
          </cell>
          <cell r="I118">
            <v>5</v>
          </cell>
          <cell r="J118">
            <v>22</v>
          </cell>
          <cell r="K118">
            <v>28</v>
          </cell>
          <cell r="L118">
            <v>16</v>
          </cell>
          <cell r="M118">
            <v>38</v>
          </cell>
          <cell r="N118">
            <v>15</v>
          </cell>
          <cell r="O118">
            <v>20</v>
          </cell>
          <cell r="P118">
            <v>9</v>
          </cell>
          <cell r="Q118">
            <v>14</v>
          </cell>
          <cell r="S118">
            <v>298</v>
          </cell>
          <cell r="T118">
            <v>239</v>
          </cell>
          <cell r="U118">
            <v>-0.19798657718120805</v>
          </cell>
        </row>
        <row r="119">
          <cell r="A119" t="str">
            <v xml:space="preserve">    Turkey</v>
          </cell>
          <cell r="B119">
            <v>41</v>
          </cell>
          <cell r="C119">
            <v>39</v>
          </cell>
          <cell r="D119">
            <v>121</v>
          </cell>
          <cell r="F119">
            <v>11</v>
          </cell>
          <cell r="G119">
            <v>5</v>
          </cell>
          <cell r="H119">
            <v>1</v>
          </cell>
          <cell r="I119">
            <v>0</v>
          </cell>
          <cell r="J119">
            <v>3</v>
          </cell>
          <cell r="K119">
            <v>1</v>
          </cell>
          <cell r="L119">
            <v>41</v>
          </cell>
          <cell r="M119">
            <v>28</v>
          </cell>
          <cell r="N119">
            <v>20</v>
          </cell>
          <cell r="O119">
            <v>37</v>
          </cell>
          <cell r="P119">
            <v>38</v>
          </cell>
          <cell r="Q119">
            <v>16</v>
          </cell>
          <cell r="S119">
            <v>129</v>
          </cell>
          <cell r="T119">
            <v>201</v>
          </cell>
          <cell r="U119">
            <v>0.55813953488372103</v>
          </cell>
        </row>
        <row r="120">
          <cell r="A120" t="str">
            <v xml:space="preserve">    United Kingdom</v>
          </cell>
          <cell r="B120">
            <v>502</v>
          </cell>
          <cell r="C120">
            <v>1918</v>
          </cell>
          <cell r="D120">
            <v>4867</v>
          </cell>
          <cell r="F120">
            <v>949</v>
          </cell>
          <cell r="G120">
            <v>1008</v>
          </cell>
          <cell r="H120">
            <v>809</v>
          </cell>
          <cell r="I120">
            <v>1284</v>
          </cell>
          <cell r="J120">
            <v>971</v>
          </cell>
          <cell r="K120">
            <v>897</v>
          </cell>
          <cell r="L120">
            <v>739</v>
          </cell>
          <cell r="M120">
            <v>728</v>
          </cell>
          <cell r="N120">
            <v>823</v>
          </cell>
          <cell r="O120">
            <v>685</v>
          </cell>
          <cell r="P120">
            <v>1083</v>
          </cell>
          <cell r="Q120">
            <v>744</v>
          </cell>
          <cell r="S120">
            <v>4867</v>
          </cell>
          <cell r="T120">
            <v>10720</v>
          </cell>
          <cell r="U120">
            <v>1.2025888637764535</v>
          </cell>
        </row>
        <row r="121">
          <cell r="A121" t="str">
            <v xml:space="preserve">    - England</v>
          </cell>
          <cell r="B121">
            <v>491</v>
          </cell>
          <cell r="C121">
            <v>1896</v>
          </cell>
          <cell r="D121">
            <v>4834</v>
          </cell>
          <cell r="F121">
            <v>944</v>
          </cell>
          <cell r="G121">
            <v>1008</v>
          </cell>
          <cell r="H121">
            <v>809</v>
          </cell>
          <cell r="I121">
            <v>1277</v>
          </cell>
          <cell r="J121">
            <v>966</v>
          </cell>
          <cell r="K121">
            <v>895</v>
          </cell>
          <cell r="L121">
            <v>738</v>
          </cell>
          <cell r="M121">
            <v>727</v>
          </cell>
          <cell r="N121">
            <v>823</v>
          </cell>
          <cell r="O121">
            <v>685</v>
          </cell>
          <cell r="P121">
            <v>1080</v>
          </cell>
          <cell r="Q121">
            <v>743</v>
          </cell>
          <cell r="S121">
            <v>4834</v>
          </cell>
          <cell r="T121">
            <v>10695</v>
          </cell>
          <cell r="U121">
            <v>1.212453454695904</v>
          </cell>
        </row>
        <row r="122">
          <cell r="A122" t="str">
            <v xml:space="preserve">    - Northern Ireland</v>
          </cell>
          <cell r="B122">
            <v>7</v>
          </cell>
          <cell r="C122">
            <v>22</v>
          </cell>
          <cell r="D122">
            <v>21</v>
          </cell>
          <cell r="F122">
            <v>0</v>
          </cell>
          <cell r="G122">
            <v>0</v>
          </cell>
          <cell r="H122">
            <v>0</v>
          </cell>
          <cell r="I122">
            <v>0</v>
          </cell>
          <cell r="J122">
            <v>0</v>
          </cell>
          <cell r="K122">
            <v>0</v>
          </cell>
          <cell r="L122">
            <v>0</v>
          </cell>
          <cell r="M122">
            <v>0</v>
          </cell>
          <cell r="N122">
            <v>0</v>
          </cell>
          <cell r="O122">
            <v>0</v>
          </cell>
          <cell r="P122">
            <v>0</v>
          </cell>
          <cell r="Q122">
            <v>0</v>
          </cell>
          <cell r="S122">
            <v>21</v>
          </cell>
          <cell r="T122">
            <v>0</v>
          </cell>
          <cell r="U122">
            <v>-1</v>
          </cell>
        </row>
        <row r="123">
          <cell r="A123" t="str">
            <v xml:space="preserve">    - Scotland</v>
          </cell>
          <cell r="B123">
            <v>4</v>
          </cell>
          <cell r="C123">
            <v>0</v>
          </cell>
          <cell r="D123">
            <v>12</v>
          </cell>
          <cell r="F123">
            <v>5</v>
          </cell>
          <cell r="G123">
            <v>0</v>
          </cell>
          <cell r="H123">
            <v>0</v>
          </cell>
          <cell r="I123">
            <v>7</v>
          </cell>
          <cell r="J123">
            <v>5</v>
          </cell>
          <cell r="K123">
            <v>2</v>
          </cell>
          <cell r="L123">
            <v>1</v>
          </cell>
          <cell r="M123">
            <v>1</v>
          </cell>
          <cell r="N123">
            <v>0</v>
          </cell>
          <cell r="O123">
            <v>0</v>
          </cell>
          <cell r="P123">
            <v>3</v>
          </cell>
          <cell r="Q123">
            <v>1</v>
          </cell>
          <cell r="S123">
            <v>12</v>
          </cell>
          <cell r="T123">
            <v>25</v>
          </cell>
          <cell r="U123">
            <v>1.0833333333333335</v>
          </cell>
        </row>
        <row r="124">
          <cell r="A124" t="str">
            <v xml:space="preserve">    Yugoslavia</v>
          </cell>
          <cell r="B124">
            <v>2</v>
          </cell>
          <cell r="C124">
            <v>0</v>
          </cell>
          <cell r="D124">
            <v>0</v>
          </cell>
          <cell r="F124">
            <v>0</v>
          </cell>
          <cell r="G124">
            <v>0</v>
          </cell>
          <cell r="H124">
            <v>0</v>
          </cell>
          <cell r="I124">
            <v>0</v>
          </cell>
          <cell r="J124">
            <v>0</v>
          </cell>
          <cell r="K124">
            <v>0</v>
          </cell>
          <cell r="L124">
            <v>0</v>
          </cell>
          <cell r="M124">
            <v>0</v>
          </cell>
          <cell r="N124">
            <v>0</v>
          </cell>
          <cell r="O124">
            <v>0</v>
          </cell>
          <cell r="P124">
            <v>0</v>
          </cell>
          <cell r="Q124">
            <v>0</v>
          </cell>
          <cell r="S124">
            <v>0</v>
          </cell>
          <cell r="T124">
            <v>0</v>
          </cell>
          <cell r="U124">
            <v>0</v>
          </cell>
        </row>
        <row r="127">
          <cell r="A127" t="str">
            <v>PHILIPPINE OVERSEAS EMPLOYMENT ADMINISTRATION</v>
          </cell>
        </row>
        <row r="128">
          <cell r="A128" t="str">
            <v>Deployed Landbased Overseas Filipino Workers by Destination</v>
          </cell>
        </row>
        <row r="132">
          <cell r="B132">
            <v>1998</v>
          </cell>
          <cell r="C132">
            <v>1999</v>
          </cell>
          <cell r="D132">
            <v>2000</v>
          </cell>
          <cell r="F132">
            <v>36892</v>
          </cell>
          <cell r="G132">
            <v>36923</v>
          </cell>
          <cell r="H132">
            <v>36951</v>
          </cell>
          <cell r="I132">
            <v>36982</v>
          </cell>
          <cell r="J132">
            <v>37012</v>
          </cell>
          <cell r="K132">
            <v>37043</v>
          </cell>
          <cell r="L132">
            <v>37073</v>
          </cell>
          <cell r="M132">
            <v>37104</v>
          </cell>
          <cell r="N132">
            <v>37135</v>
          </cell>
          <cell r="O132">
            <v>37165</v>
          </cell>
          <cell r="P132">
            <v>37196</v>
          </cell>
          <cell r="Q132">
            <v>37226</v>
          </cell>
          <cell r="S132" t="str">
            <v xml:space="preserve">     2000</v>
          </cell>
          <cell r="T132" t="str">
            <v xml:space="preserve">     2001</v>
          </cell>
          <cell r="U132" t="str">
            <v>% Change</v>
          </cell>
        </row>
        <row r="134">
          <cell r="A134" t="str">
            <v>AMERICAS</v>
          </cell>
          <cell r="B134">
            <v>9152</v>
          </cell>
          <cell r="C134">
            <v>9045</v>
          </cell>
          <cell r="D134">
            <v>7624</v>
          </cell>
          <cell r="F134">
            <v>1274</v>
          </cell>
          <cell r="G134">
            <v>825</v>
          </cell>
          <cell r="H134">
            <v>793</v>
          </cell>
          <cell r="I134">
            <v>733</v>
          </cell>
          <cell r="J134">
            <v>851</v>
          </cell>
          <cell r="K134">
            <v>934</v>
          </cell>
          <cell r="L134">
            <v>965</v>
          </cell>
          <cell r="M134">
            <v>1114</v>
          </cell>
          <cell r="N134">
            <v>795</v>
          </cell>
          <cell r="O134">
            <v>983</v>
          </cell>
          <cell r="P134">
            <v>697</v>
          </cell>
          <cell r="Q134">
            <v>715</v>
          </cell>
          <cell r="S134">
            <v>7624</v>
          </cell>
          <cell r="T134">
            <v>10679</v>
          </cell>
          <cell r="U134">
            <v>0.40070828961175242</v>
          </cell>
        </row>
        <row r="135">
          <cell r="A135" t="str">
            <v xml:space="preserve">    Antigua</v>
          </cell>
          <cell r="B135">
            <v>9</v>
          </cell>
          <cell r="C135">
            <v>0</v>
          </cell>
          <cell r="D135">
            <v>0</v>
          </cell>
          <cell r="F135">
            <v>0</v>
          </cell>
          <cell r="G135">
            <v>0</v>
          </cell>
          <cell r="H135">
            <v>0</v>
          </cell>
          <cell r="I135">
            <v>0</v>
          </cell>
          <cell r="J135">
            <v>0</v>
          </cell>
          <cell r="K135">
            <v>0</v>
          </cell>
          <cell r="L135">
            <v>2</v>
          </cell>
          <cell r="M135">
            <v>0</v>
          </cell>
          <cell r="N135">
            <v>0</v>
          </cell>
          <cell r="O135">
            <v>0</v>
          </cell>
          <cell r="P135">
            <v>0</v>
          </cell>
          <cell r="Q135">
            <v>0</v>
          </cell>
          <cell r="S135">
            <v>0</v>
          </cell>
          <cell r="T135">
            <v>2</v>
          </cell>
          <cell r="U135">
            <v>0</v>
          </cell>
        </row>
        <row r="136">
          <cell r="A136" t="str">
            <v xml:space="preserve">    Argentina</v>
          </cell>
          <cell r="B136">
            <v>23</v>
          </cell>
          <cell r="C136">
            <v>41</v>
          </cell>
          <cell r="D136">
            <v>40</v>
          </cell>
          <cell r="F136">
            <v>1</v>
          </cell>
          <cell r="G136">
            <v>0</v>
          </cell>
          <cell r="H136">
            <v>0</v>
          </cell>
          <cell r="I136">
            <v>1</v>
          </cell>
          <cell r="J136">
            <v>0</v>
          </cell>
          <cell r="K136">
            <v>5</v>
          </cell>
          <cell r="L136">
            <v>13</v>
          </cell>
          <cell r="M136">
            <v>3</v>
          </cell>
          <cell r="N136">
            <v>1</v>
          </cell>
          <cell r="O136">
            <v>0</v>
          </cell>
          <cell r="P136">
            <v>0</v>
          </cell>
          <cell r="Q136">
            <v>10</v>
          </cell>
          <cell r="S136">
            <v>40</v>
          </cell>
          <cell r="T136">
            <v>34</v>
          </cell>
          <cell r="U136">
            <v>-0.15</v>
          </cell>
        </row>
        <row r="137">
          <cell r="A137" t="str">
            <v xml:space="preserve">    Armenia</v>
          </cell>
          <cell r="B137">
            <v>0</v>
          </cell>
          <cell r="C137">
            <v>1</v>
          </cell>
          <cell r="D137">
            <v>0</v>
          </cell>
          <cell r="F137">
            <v>0</v>
          </cell>
          <cell r="G137">
            <v>0</v>
          </cell>
          <cell r="H137">
            <v>0</v>
          </cell>
          <cell r="I137">
            <v>0</v>
          </cell>
          <cell r="J137">
            <v>0</v>
          </cell>
          <cell r="K137">
            <v>0</v>
          </cell>
          <cell r="L137">
            <v>0</v>
          </cell>
          <cell r="M137">
            <v>0</v>
          </cell>
          <cell r="N137">
            <v>0</v>
          </cell>
          <cell r="O137">
            <v>0</v>
          </cell>
          <cell r="P137">
            <v>0</v>
          </cell>
          <cell r="Q137">
            <v>0</v>
          </cell>
          <cell r="S137">
            <v>0</v>
          </cell>
          <cell r="T137">
            <v>0</v>
          </cell>
          <cell r="U137">
            <v>0</v>
          </cell>
        </row>
        <row r="138">
          <cell r="A138" t="str">
            <v xml:space="preserve">    Aruba</v>
          </cell>
          <cell r="B138">
            <v>792</v>
          </cell>
          <cell r="C138">
            <v>1428</v>
          </cell>
          <cell r="D138">
            <v>168</v>
          </cell>
          <cell r="F138">
            <v>5</v>
          </cell>
          <cell r="G138">
            <v>1</v>
          </cell>
          <cell r="H138">
            <v>2</v>
          </cell>
          <cell r="I138">
            <v>7</v>
          </cell>
          <cell r="J138">
            <v>22</v>
          </cell>
          <cell r="K138">
            <v>26</v>
          </cell>
          <cell r="L138">
            <v>15</v>
          </cell>
          <cell r="M138">
            <v>7</v>
          </cell>
          <cell r="N138">
            <v>7</v>
          </cell>
          <cell r="O138">
            <v>11</v>
          </cell>
          <cell r="P138">
            <v>11</v>
          </cell>
          <cell r="Q138">
            <v>5</v>
          </cell>
          <cell r="S138">
            <v>168</v>
          </cell>
          <cell r="T138">
            <v>119</v>
          </cell>
          <cell r="U138">
            <v>-0.29166666666666663</v>
          </cell>
        </row>
        <row r="139">
          <cell r="A139" t="str">
            <v xml:space="preserve">    Bahamas</v>
          </cell>
          <cell r="B139">
            <v>22</v>
          </cell>
          <cell r="C139">
            <v>32</v>
          </cell>
          <cell r="D139">
            <v>41</v>
          </cell>
          <cell r="F139">
            <v>4</v>
          </cell>
          <cell r="G139">
            <v>7</v>
          </cell>
          <cell r="H139">
            <v>6</v>
          </cell>
          <cell r="I139">
            <v>13</v>
          </cell>
          <cell r="J139">
            <v>10</v>
          </cell>
          <cell r="K139">
            <v>13</v>
          </cell>
          <cell r="L139">
            <v>3</v>
          </cell>
          <cell r="M139">
            <v>12</v>
          </cell>
          <cell r="N139">
            <v>17</v>
          </cell>
          <cell r="O139">
            <v>28</v>
          </cell>
          <cell r="P139">
            <v>6</v>
          </cell>
          <cell r="Q139">
            <v>9</v>
          </cell>
          <cell r="S139">
            <v>41</v>
          </cell>
          <cell r="T139">
            <v>128</v>
          </cell>
          <cell r="U139">
            <v>2.1219512195121952</v>
          </cell>
        </row>
        <row r="140">
          <cell r="A140" t="str">
            <v xml:space="preserve">    Barbados</v>
          </cell>
          <cell r="B140">
            <v>0</v>
          </cell>
          <cell r="C140">
            <v>0</v>
          </cell>
          <cell r="D140">
            <v>50</v>
          </cell>
          <cell r="F140">
            <v>36</v>
          </cell>
          <cell r="G140">
            <v>0</v>
          </cell>
          <cell r="H140">
            <v>0</v>
          </cell>
          <cell r="I140">
            <v>0</v>
          </cell>
          <cell r="J140">
            <v>0</v>
          </cell>
          <cell r="K140">
            <v>0</v>
          </cell>
          <cell r="L140">
            <v>0</v>
          </cell>
          <cell r="M140">
            <v>0</v>
          </cell>
          <cell r="N140">
            <v>0</v>
          </cell>
          <cell r="O140">
            <v>0</v>
          </cell>
          <cell r="P140">
            <v>0</v>
          </cell>
          <cell r="Q140">
            <v>0</v>
          </cell>
          <cell r="S140">
            <v>50</v>
          </cell>
          <cell r="T140">
            <v>36</v>
          </cell>
          <cell r="U140">
            <v>-0.28000000000000003</v>
          </cell>
        </row>
        <row r="141">
          <cell r="A141" t="str">
            <v xml:space="preserve">    Belize</v>
          </cell>
          <cell r="B141">
            <v>0</v>
          </cell>
          <cell r="C141">
            <v>56</v>
          </cell>
          <cell r="D141">
            <v>0</v>
          </cell>
          <cell r="F141">
            <v>0</v>
          </cell>
          <cell r="G141">
            <v>0</v>
          </cell>
          <cell r="H141">
            <v>0</v>
          </cell>
          <cell r="I141">
            <v>0</v>
          </cell>
          <cell r="J141">
            <v>0</v>
          </cell>
          <cell r="K141">
            <v>0</v>
          </cell>
          <cell r="L141">
            <v>0</v>
          </cell>
          <cell r="M141">
            <v>0</v>
          </cell>
          <cell r="N141">
            <v>0</v>
          </cell>
          <cell r="O141">
            <v>0</v>
          </cell>
          <cell r="P141">
            <v>0</v>
          </cell>
          <cell r="Q141">
            <v>0</v>
          </cell>
          <cell r="S141">
            <v>0</v>
          </cell>
          <cell r="T141">
            <v>0</v>
          </cell>
          <cell r="U141">
            <v>0</v>
          </cell>
        </row>
        <row r="142">
          <cell r="A142" t="str">
            <v xml:space="preserve">    Bermuda</v>
          </cell>
          <cell r="B142">
            <v>177</v>
          </cell>
          <cell r="C142">
            <v>128</v>
          </cell>
          <cell r="D142">
            <v>239</v>
          </cell>
          <cell r="F142">
            <v>3</v>
          </cell>
          <cell r="G142">
            <v>48</v>
          </cell>
          <cell r="H142">
            <v>48</v>
          </cell>
          <cell r="I142">
            <v>4</v>
          </cell>
          <cell r="J142">
            <v>23</v>
          </cell>
          <cell r="K142">
            <v>8</v>
          </cell>
          <cell r="L142">
            <v>11</v>
          </cell>
          <cell r="M142">
            <v>9</v>
          </cell>
          <cell r="N142">
            <v>15</v>
          </cell>
          <cell r="O142">
            <v>9</v>
          </cell>
          <cell r="P142">
            <v>16</v>
          </cell>
          <cell r="Q142">
            <v>2</v>
          </cell>
          <cell r="S142">
            <v>239</v>
          </cell>
          <cell r="T142">
            <v>196</v>
          </cell>
          <cell r="U142">
            <v>-0.17991631799163177</v>
          </cell>
        </row>
        <row r="143">
          <cell r="A143" t="str">
            <v xml:space="preserve">    Brazil</v>
          </cell>
          <cell r="B143">
            <v>19</v>
          </cell>
          <cell r="C143">
            <v>35</v>
          </cell>
          <cell r="D143">
            <v>61</v>
          </cell>
          <cell r="F143">
            <v>6</v>
          </cell>
          <cell r="G143">
            <v>3</v>
          </cell>
          <cell r="H143">
            <v>2</v>
          </cell>
          <cell r="I143">
            <v>12</v>
          </cell>
          <cell r="J143">
            <v>2</v>
          </cell>
          <cell r="K143">
            <v>3</v>
          </cell>
          <cell r="L143">
            <v>0</v>
          </cell>
          <cell r="M143">
            <v>3</v>
          </cell>
          <cell r="N143">
            <v>3</v>
          </cell>
          <cell r="O143">
            <v>3</v>
          </cell>
          <cell r="P143">
            <v>1</v>
          </cell>
          <cell r="Q143">
            <v>3</v>
          </cell>
          <cell r="S143">
            <v>61</v>
          </cell>
          <cell r="T143">
            <v>41</v>
          </cell>
          <cell r="U143">
            <v>-0.32786885245901642</v>
          </cell>
        </row>
        <row r="144">
          <cell r="A144" t="str">
            <v xml:space="preserve">    Canada</v>
          </cell>
          <cell r="B144">
            <v>1957</v>
          </cell>
          <cell r="C144">
            <v>2020</v>
          </cell>
          <cell r="D144">
            <v>1915</v>
          </cell>
          <cell r="F144">
            <v>305</v>
          </cell>
          <cell r="G144">
            <v>347</v>
          </cell>
          <cell r="H144">
            <v>278</v>
          </cell>
          <cell r="I144">
            <v>216</v>
          </cell>
          <cell r="J144">
            <v>293</v>
          </cell>
          <cell r="K144">
            <v>263</v>
          </cell>
          <cell r="L144">
            <v>283</v>
          </cell>
          <cell r="M144">
            <v>281</v>
          </cell>
          <cell r="N144">
            <v>273</v>
          </cell>
          <cell r="O144">
            <v>184</v>
          </cell>
          <cell r="P144">
            <v>217</v>
          </cell>
          <cell r="Q144">
            <v>192</v>
          </cell>
          <cell r="S144">
            <v>1915</v>
          </cell>
          <cell r="T144">
            <v>3132</v>
          </cell>
          <cell r="U144">
            <v>0.63550913838120104</v>
          </cell>
        </row>
        <row r="145">
          <cell r="A145" t="str">
            <v xml:space="preserve">    Caribbean (unsp.) </v>
          </cell>
          <cell r="B145">
            <v>0</v>
          </cell>
          <cell r="C145">
            <v>0</v>
          </cell>
          <cell r="D145">
            <v>2</v>
          </cell>
          <cell r="F145">
            <v>0</v>
          </cell>
          <cell r="G145">
            <v>0</v>
          </cell>
          <cell r="H145">
            <v>0</v>
          </cell>
          <cell r="I145">
            <v>0</v>
          </cell>
          <cell r="J145">
            <v>14</v>
          </cell>
          <cell r="K145">
            <v>0</v>
          </cell>
          <cell r="L145">
            <v>5</v>
          </cell>
          <cell r="M145">
            <v>0</v>
          </cell>
          <cell r="N145">
            <v>0</v>
          </cell>
          <cell r="O145">
            <v>0</v>
          </cell>
          <cell r="P145">
            <v>0</v>
          </cell>
          <cell r="Q145">
            <v>0</v>
          </cell>
          <cell r="S145">
            <v>2</v>
          </cell>
          <cell r="T145">
            <v>19</v>
          </cell>
          <cell r="U145">
            <v>8.5</v>
          </cell>
        </row>
        <row r="146">
          <cell r="A146" t="str">
            <v xml:space="preserve">    Cayman Is.</v>
          </cell>
          <cell r="B146">
            <v>200</v>
          </cell>
          <cell r="C146">
            <v>278</v>
          </cell>
          <cell r="D146">
            <v>352</v>
          </cell>
          <cell r="F146">
            <v>44</v>
          </cell>
          <cell r="G146">
            <v>20</v>
          </cell>
          <cell r="H146">
            <v>33</v>
          </cell>
          <cell r="I146">
            <v>44</v>
          </cell>
          <cell r="J146">
            <v>38</v>
          </cell>
          <cell r="K146">
            <v>54</v>
          </cell>
          <cell r="L146">
            <v>48</v>
          </cell>
          <cell r="M146">
            <v>73</v>
          </cell>
          <cell r="N146">
            <v>44</v>
          </cell>
          <cell r="O146">
            <v>61</v>
          </cell>
          <cell r="P146">
            <v>65</v>
          </cell>
          <cell r="Q146">
            <v>121</v>
          </cell>
          <cell r="S146">
            <v>352</v>
          </cell>
          <cell r="T146">
            <v>645</v>
          </cell>
          <cell r="U146">
            <v>0.83238636363636354</v>
          </cell>
        </row>
        <row r="147">
          <cell r="A147" t="str">
            <v xml:space="preserve">    Chile</v>
          </cell>
          <cell r="B147">
            <v>34</v>
          </cell>
          <cell r="C147">
            <v>5</v>
          </cell>
          <cell r="D147">
            <v>1</v>
          </cell>
          <cell r="F147">
            <v>0</v>
          </cell>
          <cell r="G147">
            <v>0</v>
          </cell>
          <cell r="H147">
            <v>0</v>
          </cell>
          <cell r="I147">
            <v>0</v>
          </cell>
          <cell r="J147">
            <v>0</v>
          </cell>
          <cell r="K147">
            <v>0</v>
          </cell>
          <cell r="L147">
            <v>0</v>
          </cell>
          <cell r="M147">
            <v>1</v>
          </cell>
          <cell r="N147">
            <v>0</v>
          </cell>
          <cell r="O147">
            <v>0</v>
          </cell>
          <cell r="P147">
            <v>0</v>
          </cell>
          <cell r="Q147">
            <v>0</v>
          </cell>
          <cell r="S147">
            <v>1</v>
          </cell>
          <cell r="T147">
            <v>1</v>
          </cell>
          <cell r="U147">
            <v>0</v>
          </cell>
        </row>
        <row r="148">
          <cell r="A148" t="str">
            <v xml:space="preserve">    Colombia</v>
          </cell>
          <cell r="B148">
            <v>3</v>
          </cell>
          <cell r="C148">
            <v>1</v>
          </cell>
          <cell r="D148">
            <v>7</v>
          </cell>
          <cell r="F148">
            <v>0</v>
          </cell>
          <cell r="G148">
            <v>0</v>
          </cell>
          <cell r="H148">
            <v>0</v>
          </cell>
          <cell r="I148">
            <v>0</v>
          </cell>
          <cell r="J148">
            <v>0</v>
          </cell>
          <cell r="K148">
            <v>1</v>
          </cell>
          <cell r="L148">
            <v>0</v>
          </cell>
          <cell r="M148">
            <v>0</v>
          </cell>
          <cell r="N148">
            <v>0</v>
          </cell>
          <cell r="O148">
            <v>0</v>
          </cell>
          <cell r="P148">
            <v>0</v>
          </cell>
          <cell r="Q148">
            <v>0</v>
          </cell>
          <cell r="S148">
            <v>7</v>
          </cell>
          <cell r="T148">
            <v>1</v>
          </cell>
          <cell r="U148">
            <v>-0.85714285714285721</v>
          </cell>
        </row>
        <row r="149">
          <cell r="A149" t="str">
            <v xml:space="preserve">    Costa Rica</v>
          </cell>
          <cell r="B149">
            <v>2</v>
          </cell>
          <cell r="C149">
            <v>11</v>
          </cell>
          <cell r="D149">
            <v>1</v>
          </cell>
          <cell r="F149">
            <v>0</v>
          </cell>
          <cell r="G149">
            <v>0</v>
          </cell>
          <cell r="H149">
            <v>1</v>
          </cell>
          <cell r="I149">
            <v>0</v>
          </cell>
          <cell r="J149">
            <v>0</v>
          </cell>
          <cell r="K149">
            <v>23</v>
          </cell>
          <cell r="L149">
            <v>0</v>
          </cell>
          <cell r="M149">
            <v>0</v>
          </cell>
          <cell r="N149">
            <v>2</v>
          </cell>
          <cell r="O149">
            <v>0</v>
          </cell>
          <cell r="P149">
            <v>0</v>
          </cell>
          <cell r="Q149">
            <v>0</v>
          </cell>
          <cell r="S149">
            <v>1</v>
          </cell>
          <cell r="T149">
            <v>26</v>
          </cell>
          <cell r="U149">
            <v>0</v>
          </cell>
        </row>
        <row r="150">
          <cell r="A150" t="str">
            <v xml:space="preserve">    Cuba</v>
          </cell>
          <cell r="B150">
            <v>314</v>
          </cell>
          <cell r="C150">
            <v>299</v>
          </cell>
          <cell r="D150">
            <v>319</v>
          </cell>
          <cell r="F150">
            <v>44</v>
          </cell>
          <cell r="G150">
            <v>31</v>
          </cell>
          <cell r="H150">
            <v>17</v>
          </cell>
          <cell r="I150">
            <v>10</v>
          </cell>
          <cell r="J150">
            <v>0</v>
          </cell>
          <cell r="K150">
            <v>1</v>
          </cell>
          <cell r="L150">
            <v>10</v>
          </cell>
          <cell r="M150">
            <v>30</v>
          </cell>
          <cell r="N150">
            <v>21</v>
          </cell>
          <cell r="O150">
            <v>27</v>
          </cell>
          <cell r="P150">
            <v>9</v>
          </cell>
          <cell r="Q150">
            <v>16</v>
          </cell>
          <cell r="S150">
            <v>319</v>
          </cell>
          <cell r="T150">
            <v>216</v>
          </cell>
          <cell r="U150">
            <v>-0.32288401253918497</v>
          </cell>
        </row>
        <row r="151">
          <cell r="A151" t="str">
            <v xml:space="preserve">    Diego Garcia</v>
          </cell>
          <cell r="B151">
            <v>1444</v>
          </cell>
          <cell r="C151">
            <v>673</v>
          </cell>
          <cell r="D151">
            <v>306</v>
          </cell>
          <cell r="F151">
            <v>13</v>
          </cell>
          <cell r="G151">
            <v>9</v>
          </cell>
          <cell r="H151">
            <v>5</v>
          </cell>
          <cell r="I151">
            <v>20</v>
          </cell>
          <cell r="J151">
            <v>2</v>
          </cell>
          <cell r="K151">
            <v>17</v>
          </cell>
          <cell r="L151">
            <v>32</v>
          </cell>
          <cell r="M151">
            <v>238</v>
          </cell>
          <cell r="N151">
            <v>9</v>
          </cell>
          <cell r="O151">
            <v>282</v>
          </cell>
          <cell r="P151">
            <v>82</v>
          </cell>
          <cell r="Q151">
            <v>17</v>
          </cell>
          <cell r="S151">
            <v>306</v>
          </cell>
          <cell r="T151">
            <v>726</v>
          </cell>
          <cell r="U151">
            <v>1.3725490196078431</v>
          </cell>
        </row>
        <row r="152">
          <cell r="A152" t="str">
            <v xml:space="preserve">    Dominica</v>
          </cell>
          <cell r="B152">
            <v>1</v>
          </cell>
          <cell r="C152">
            <v>0</v>
          </cell>
          <cell r="D152">
            <v>0</v>
          </cell>
          <cell r="F152">
            <v>0</v>
          </cell>
          <cell r="G152">
            <v>0</v>
          </cell>
          <cell r="H152">
            <v>0</v>
          </cell>
          <cell r="I152">
            <v>0</v>
          </cell>
          <cell r="J152">
            <v>0</v>
          </cell>
          <cell r="K152">
            <v>0</v>
          </cell>
          <cell r="L152">
            <v>0</v>
          </cell>
          <cell r="M152">
            <v>0</v>
          </cell>
          <cell r="N152">
            <v>0</v>
          </cell>
          <cell r="O152">
            <v>0</v>
          </cell>
          <cell r="P152">
            <v>0</v>
          </cell>
          <cell r="Q152">
            <v>0</v>
          </cell>
          <cell r="S152">
            <v>0</v>
          </cell>
          <cell r="T152">
            <v>0</v>
          </cell>
          <cell r="U152">
            <v>0</v>
          </cell>
        </row>
        <row r="153">
          <cell r="A153" t="str">
            <v xml:space="preserve">    Dominican Republic</v>
          </cell>
          <cell r="B153">
            <v>7</v>
          </cell>
          <cell r="C153">
            <v>4</v>
          </cell>
          <cell r="D153">
            <v>1</v>
          </cell>
          <cell r="F153">
            <v>3</v>
          </cell>
          <cell r="G153">
            <v>0</v>
          </cell>
          <cell r="H153">
            <v>0</v>
          </cell>
          <cell r="I153">
            <v>0</v>
          </cell>
          <cell r="J153">
            <v>0</v>
          </cell>
          <cell r="K153">
            <v>3</v>
          </cell>
          <cell r="L153">
            <v>0</v>
          </cell>
          <cell r="M153">
            <v>0</v>
          </cell>
          <cell r="N153">
            <v>0</v>
          </cell>
          <cell r="O153">
            <v>0</v>
          </cell>
          <cell r="P153">
            <v>0</v>
          </cell>
          <cell r="Q153">
            <v>1</v>
          </cell>
          <cell r="S153">
            <v>1</v>
          </cell>
          <cell r="T153">
            <v>7</v>
          </cell>
          <cell r="U153">
            <v>6</v>
          </cell>
        </row>
        <row r="154">
          <cell r="A154" t="str">
            <v xml:space="preserve">    Ecuador</v>
          </cell>
          <cell r="B154">
            <v>0</v>
          </cell>
          <cell r="C154">
            <v>4</v>
          </cell>
          <cell r="D154">
            <v>1</v>
          </cell>
          <cell r="F154">
            <v>0</v>
          </cell>
          <cell r="G154">
            <v>0</v>
          </cell>
          <cell r="H154">
            <v>0</v>
          </cell>
          <cell r="I154">
            <v>0</v>
          </cell>
          <cell r="J154">
            <v>0</v>
          </cell>
          <cell r="K154">
            <v>0</v>
          </cell>
          <cell r="L154">
            <v>0</v>
          </cell>
          <cell r="M154">
            <v>0</v>
          </cell>
          <cell r="N154">
            <v>0</v>
          </cell>
          <cell r="O154">
            <v>0</v>
          </cell>
          <cell r="P154">
            <v>0</v>
          </cell>
          <cell r="Q154">
            <v>0</v>
          </cell>
          <cell r="S154">
            <v>1</v>
          </cell>
          <cell r="T154">
            <v>0</v>
          </cell>
          <cell r="U154">
            <v>-1</v>
          </cell>
        </row>
        <row r="155">
          <cell r="A155" t="str">
            <v xml:space="preserve">    El Salvador</v>
          </cell>
          <cell r="B155">
            <v>1</v>
          </cell>
          <cell r="C155">
            <v>0</v>
          </cell>
          <cell r="D155">
            <v>4</v>
          </cell>
          <cell r="F155">
            <v>0</v>
          </cell>
          <cell r="G155">
            <v>1</v>
          </cell>
          <cell r="H155">
            <v>0</v>
          </cell>
          <cell r="I155">
            <v>1</v>
          </cell>
          <cell r="J155">
            <v>1</v>
          </cell>
          <cell r="K155">
            <v>0</v>
          </cell>
          <cell r="L155">
            <v>0</v>
          </cell>
          <cell r="M155">
            <v>0</v>
          </cell>
          <cell r="N155">
            <v>1</v>
          </cell>
          <cell r="O155">
            <v>0</v>
          </cell>
          <cell r="P155">
            <v>0</v>
          </cell>
          <cell r="Q155">
            <v>0</v>
          </cell>
          <cell r="S155">
            <v>4</v>
          </cell>
          <cell r="T155">
            <v>4</v>
          </cell>
          <cell r="U155">
            <v>0</v>
          </cell>
        </row>
        <row r="156">
          <cell r="A156" t="str">
            <v xml:space="preserve">    Grenada</v>
          </cell>
          <cell r="B156">
            <v>8</v>
          </cell>
          <cell r="C156">
            <v>9</v>
          </cell>
          <cell r="D156">
            <v>0</v>
          </cell>
          <cell r="F156">
            <v>0</v>
          </cell>
          <cell r="G156">
            <v>0</v>
          </cell>
          <cell r="H156">
            <v>0</v>
          </cell>
          <cell r="I156">
            <v>0</v>
          </cell>
          <cell r="J156">
            <v>0</v>
          </cell>
          <cell r="K156">
            <v>0</v>
          </cell>
          <cell r="L156">
            <v>0</v>
          </cell>
          <cell r="M156">
            <v>0</v>
          </cell>
          <cell r="N156">
            <v>0</v>
          </cell>
          <cell r="O156">
            <v>0</v>
          </cell>
          <cell r="P156">
            <v>0</v>
          </cell>
          <cell r="Q156">
            <v>0</v>
          </cell>
          <cell r="S156">
            <v>0</v>
          </cell>
          <cell r="T156">
            <v>0</v>
          </cell>
          <cell r="U156">
            <v>0</v>
          </cell>
        </row>
        <row r="157">
          <cell r="A157" t="str">
            <v xml:space="preserve">    Guam</v>
          </cell>
          <cell r="B157">
            <v>812</v>
          </cell>
          <cell r="C157">
            <v>370</v>
          </cell>
          <cell r="D157">
            <v>209</v>
          </cell>
          <cell r="F157">
            <v>17</v>
          </cell>
          <cell r="G157">
            <v>13</v>
          </cell>
          <cell r="H157">
            <v>39</v>
          </cell>
          <cell r="I157">
            <v>16</v>
          </cell>
          <cell r="J157">
            <v>13</v>
          </cell>
          <cell r="K157">
            <v>23</v>
          </cell>
          <cell r="L157">
            <v>30</v>
          </cell>
          <cell r="M157">
            <v>14</v>
          </cell>
          <cell r="N157">
            <v>5</v>
          </cell>
          <cell r="O157">
            <v>7</v>
          </cell>
          <cell r="P157">
            <v>7</v>
          </cell>
          <cell r="Q157">
            <v>11</v>
          </cell>
          <cell r="S157">
            <v>209</v>
          </cell>
          <cell r="T157">
            <v>195</v>
          </cell>
          <cell r="U157">
            <v>-6.6985645933014371E-2</v>
          </cell>
        </row>
        <row r="158">
          <cell r="A158" t="str">
            <v xml:space="preserve">    Guatemala</v>
          </cell>
          <cell r="B158">
            <v>1</v>
          </cell>
          <cell r="C158">
            <v>11</v>
          </cell>
          <cell r="D158">
            <v>1</v>
          </cell>
          <cell r="F158">
            <v>2</v>
          </cell>
          <cell r="G158">
            <v>0</v>
          </cell>
          <cell r="H158">
            <v>20</v>
          </cell>
          <cell r="I158">
            <v>6</v>
          </cell>
          <cell r="J158">
            <v>0</v>
          </cell>
          <cell r="K158">
            <v>0</v>
          </cell>
          <cell r="L158">
            <v>0</v>
          </cell>
          <cell r="M158">
            <v>0</v>
          </cell>
          <cell r="N158">
            <v>0</v>
          </cell>
          <cell r="O158">
            <v>0</v>
          </cell>
          <cell r="P158">
            <v>0</v>
          </cell>
          <cell r="Q158">
            <v>0</v>
          </cell>
          <cell r="S158">
            <v>1</v>
          </cell>
          <cell r="T158">
            <v>28</v>
          </cell>
          <cell r="U158">
            <v>0</v>
          </cell>
        </row>
        <row r="159">
          <cell r="A159" t="str">
            <v xml:space="preserve">    Guyana</v>
          </cell>
          <cell r="B159">
            <v>4</v>
          </cell>
          <cell r="C159">
            <v>5</v>
          </cell>
          <cell r="D159">
            <v>0</v>
          </cell>
          <cell r="F159">
            <v>0</v>
          </cell>
          <cell r="G159">
            <v>0</v>
          </cell>
          <cell r="H159">
            <v>0</v>
          </cell>
          <cell r="I159">
            <v>0</v>
          </cell>
          <cell r="J159">
            <v>0</v>
          </cell>
          <cell r="K159">
            <v>0</v>
          </cell>
          <cell r="L159">
            <v>0</v>
          </cell>
          <cell r="M159">
            <v>0</v>
          </cell>
          <cell r="N159">
            <v>0</v>
          </cell>
          <cell r="O159">
            <v>0</v>
          </cell>
          <cell r="P159">
            <v>0</v>
          </cell>
          <cell r="Q159">
            <v>0</v>
          </cell>
          <cell r="S159">
            <v>0</v>
          </cell>
          <cell r="T159">
            <v>0</v>
          </cell>
          <cell r="U159">
            <v>0</v>
          </cell>
        </row>
        <row r="160">
          <cell r="A160" t="str">
            <v xml:space="preserve">    Haiti</v>
          </cell>
          <cell r="B160">
            <v>11</v>
          </cell>
          <cell r="C160">
            <v>20</v>
          </cell>
          <cell r="D160">
            <v>24</v>
          </cell>
          <cell r="F160">
            <v>5</v>
          </cell>
          <cell r="G160">
            <v>3</v>
          </cell>
          <cell r="H160">
            <v>0</v>
          </cell>
          <cell r="I160">
            <v>2</v>
          </cell>
          <cell r="J160">
            <v>15</v>
          </cell>
          <cell r="K160">
            <v>3</v>
          </cell>
          <cell r="L160">
            <v>5</v>
          </cell>
          <cell r="M160">
            <v>2</v>
          </cell>
          <cell r="N160">
            <v>2</v>
          </cell>
          <cell r="O160">
            <v>0</v>
          </cell>
          <cell r="P160">
            <v>0</v>
          </cell>
          <cell r="Q160">
            <v>0</v>
          </cell>
          <cell r="S160">
            <v>24</v>
          </cell>
          <cell r="T160">
            <v>37</v>
          </cell>
          <cell r="U160">
            <v>0.54166666666666674</v>
          </cell>
        </row>
        <row r="161">
          <cell r="A161" t="str">
            <v xml:space="preserve">    Hawaii</v>
          </cell>
          <cell r="B161">
            <v>0</v>
          </cell>
          <cell r="C161">
            <v>0</v>
          </cell>
          <cell r="D161">
            <v>1</v>
          </cell>
          <cell r="F161">
            <v>0</v>
          </cell>
          <cell r="G161">
            <v>1</v>
          </cell>
          <cell r="H161">
            <v>0</v>
          </cell>
          <cell r="I161">
            <v>0</v>
          </cell>
          <cell r="J161">
            <v>0</v>
          </cell>
          <cell r="K161">
            <v>0</v>
          </cell>
          <cell r="L161">
            <v>0</v>
          </cell>
          <cell r="M161">
            <v>0</v>
          </cell>
          <cell r="N161">
            <v>0</v>
          </cell>
          <cell r="O161">
            <v>13</v>
          </cell>
          <cell r="P161">
            <v>0</v>
          </cell>
          <cell r="Q161">
            <v>27</v>
          </cell>
          <cell r="S161">
            <v>1</v>
          </cell>
          <cell r="T161">
            <v>41</v>
          </cell>
          <cell r="U161">
            <v>0</v>
          </cell>
        </row>
        <row r="162">
          <cell r="A162" t="str">
            <v xml:space="preserve">    Honduras</v>
          </cell>
          <cell r="B162">
            <v>11</v>
          </cell>
          <cell r="C162">
            <v>12</v>
          </cell>
          <cell r="D162">
            <v>4</v>
          </cell>
          <cell r="F162">
            <v>0</v>
          </cell>
          <cell r="G162">
            <v>0</v>
          </cell>
          <cell r="H162">
            <v>0</v>
          </cell>
          <cell r="I162">
            <v>3</v>
          </cell>
          <cell r="J162">
            <v>0</v>
          </cell>
          <cell r="K162">
            <v>0</v>
          </cell>
          <cell r="L162">
            <v>1</v>
          </cell>
          <cell r="M162">
            <v>0</v>
          </cell>
          <cell r="N162">
            <v>1</v>
          </cell>
          <cell r="O162">
            <v>0</v>
          </cell>
          <cell r="P162">
            <v>0</v>
          </cell>
          <cell r="Q162">
            <v>2</v>
          </cell>
          <cell r="S162">
            <v>4</v>
          </cell>
          <cell r="T162">
            <v>7</v>
          </cell>
          <cell r="U162">
            <v>0.75</v>
          </cell>
        </row>
        <row r="163">
          <cell r="A163" t="str">
            <v xml:space="preserve">    Jamaica</v>
          </cell>
          <cell r="B163">
            <v>27</v>
          </cell>
          <cell r="C163">
            <v>26</v>
          </cell>
          <cell r="D163">
            <v>13</v>
          </cell>
          <cell r="F163">
            <v>2</v>
          </cell>
          <cell r="G163">
            <v>0</v>
          </cell>
          <cell r="H163">
            <v>0</v>
          </cell>
          <cell r="I163">
            <v>0</v>
          </cell>
          <cell r="J163">
            <v>2</v>
          </cell>
          <cell r="K163">
            <v>1</v>
          </cell>
          <cell r="L163">
            <v>0</v>
          </cell>
          <cell r="M163">
            <v>0</v>
          </cell>
          <cell r="N163">
            <v>0</v>
          </cell>
          <cell r="O163">
            <v>1</v>
          </cell>
          <cell r="P163">
            <v>0</v>
          </cell>
          <cell r="Q163">
            <v>2</v>
          </cell>
          <cell r="S163">
            <v>13</v>
          </cell>
          <cell r="T163">
            <v>8</v>
          </cell>
          <cell r="U163">
            <v>-0.38461538461538458</v>
          </cell>
        </row>
        <row r="164">
          <cell r="A164" t="str">
            <v xml:space="preserve">    Mexico</v>
          </cell>
          <cell r="B164">
            <v>33</v>
          </cell>
          <cell r="C164">
            <v>90</v>
          </cell>
          <cell r="D164">
            <v>241</v>
          </cell>
          <cell r="F164">
            <v>51</v>
          </cell>
          <cell r="G164">
            <v>15</v>
          </cell>
          <cell r="H164">
            <v>54</v>
          </cell>
          <cell r="I164">
            <v>15</v>
          </cell>
          <cell r="J164">
            <v>16</v>
          </cell>
          <cell r="K164">
            <v>22</v>
          </cell>
          <cell r="L164">
            <v>17</v>
          </cell>
          <cell r="M164">
            <v>15</v>
          </cell>
          <cell r="N164">
            <v>16</v>
          </cell>
          <cell r="O164">
            <v>13</v>
          </cell>
          <cell r="P164">
            <v>6</v>
          </cell>
          <cell r="Q164">
            <v>2</v>
          </cell>
          <cell r="S164">
            <v>241</v>
          </cell>
          <cell r="T164">
            <v>242</v>
          </cell>
          <cell r="U164">
            <v>4.1493775933609811E-3</v>
          </cell>
        </row>
        <row r="165">
          <cell r="A165" t="str">
            <v xml:space="preserve">    Midway Is.</v>
          </cell>
          <cell r="B165">
            <v>23</v>
          </cell>
          <cell r="C165">
            <v>21</v>
          </cell>
          <cell r="D165">
            <v>25</v>
          </cell>
          <cell r="F165">
            <v>2</v>
          </cell>
          <cell r="G165">
            <v>4</v>
          </cell>
          <cell r="H165">
            <v>0</v>
          </cell>
          <cell r="I165">
            <v>0</v>
          </cell>
          <cell r="J165">
            <v>3</v>
          </cell>
          <cell r="K165">
            <v>5</v>
          </cell>
          <cell r="L165">
            <v>0</v>
          </cell>
          <cell r="M165">
            <v>3</v>
          </cell>
          <cell r="N165">
            <v>4</v>
          </cell>
          <cell r="O165">
            <v>2</v>
          </cell>
          <cell r="P165">
            <v>1</v>
          </cell>
          <cell r="Q165">
            <v>3</v>
          </cell>
          <cell r="S165">
            <v>25</v>
          </cell>
          <cell r="T165">
            <v>27</v>
          </cell>
          <cell r="U165">
            <v>8.0000000000000071E-2</v>
          </cell>
        </row>
        <row r="166">
          <cell r="A166" t="str">
            <v xml:space="preserve">    Netherlands Antilles</v>
          </cell>
          <cell r="B166">
            <v>0</v>
          </cell>
          <cell r="C166">
            <v>1</v>
          </cell>
          <cell r="D166">
            <v>15</v>
          </cell>
          <cell r="F166">
            <v>0</v>
          </cell>
          <cell r="G166">
            <v>2</v>
          </cell>
          <cell r="H166">
            <v>1</v>
          </cell>
          <cell r="I166">
            <v>7</v>
          </cell>
          <cell r="J166">
            <v>0</v>
          </cell>
          <cell r="K166">
            <v>0</v>
          </cell>
          <cell r="L166">
            <v>2</v>
          </cell>
          <cell r="M166">
            <v>2</v>
          </cell>
          <cell r="N166">
            <v>4</v>
          </cell>
          <cell r="O166">
            <v>1</v>
          </cell>
          <cell r="P166">
            <v>1</v>
          </cell>
          <cell r="Q166">
            <v>0</v>
          </cell>
          <cell r="S166">
            <v>15</v>
          </cell>
          <cell r="T166">
            <v>20</v>
          </cell>
          <cell r="U166">
            <v>0.33333333333333326</v>
          </cell>
        </row>
        <row r="167">
          <cell r="A167" t="str">
            <v xml:space="preserve">    Nicaragua</v>
          </cell>
          <cell r="B167">
            <v>0</v>
          </cell>
          <cell r="C167">
            <v>2</v>
          </cell>
          <cell r="D167">
            <v>4</v>
          </cell>
          <cell r="F167">
            <v>0</v>
          </cell>
          <cell r="G167">
            <v>0</v>
          </cell>
          <cell r="H167">
            <v>0</v>
          </cell>
          <cell r="I167">
            <v>0</v>
          </cell>
          <cell r="J167">
            <v>0</v>
          </cell>
          <cell r="K167">
            <v>0</v>
          </cell>
          <cell r="L167">
            <v>0</v>
          </cell>
          <cell r="M167">
            <v>0</v>
          </cell>
          <cell r="N167">
            <v>0</v>
          </cell>
          <cell r="O167">
            <v>0</v>
          </cell>
          <cell r="P167">
            <v>0</v>
          </cell>
          <cell r="Q167">
            <v>0</v>
          </cell>
          <cell r="S167">
            <v>4</v>
          </cell>
          <cell r="T167">
            <v>0</v>
          </cell>
          <cell r="U167">
            <v>-1</v>
          </cell>
        </row>
        <row r="168">
          <cell r="A168" t="str">
            <v xml:space="preserve">    Panama</v>
          </cell>
          <cell r="B168">
            <v>2</v>
          </cell>
          <cell r="C168">
            <v>3</v>
          </cell>
          <cell r="D168">
            <v>3</v>
          </cell>
          <cell r="F168">
            <v>0</v>
          </cell>
          <cell r="G168">
            <v>6</v>
          </cell>
          <cell r="H168">
            <v>0</v>
          </cell>
          <cell r="I168">
            <v>1</v>
          </cell>
          <cell r="J168">
            <v>0</v>
          </cell>
          <cell r="K168">
            <v>0</v>
          </cell>
          <cell r="L168">
            <v>0</v>
          </cell>
          <cell r="M168">
            <v>0</v>
          </cell>
          <cell r="N168">
            <v>2</v>
          </cell>
          <cell r="O168">
            <v>0</v>
          </cell>
          <cell r="P168">
            <v>4</v>
          </cell>
          <cell r="Q168">
            <v>0</v>
          </cell>
          <cell r="S168">
            <v>3</v>
          </cell>
          <cell r="T168">
            <v>13</v>
          </cell>
          <cell r="U168">
            <v>3.333333333333333</v>
          </cell>
        </row>
        <row r="169">
          <cell r="A169" t="str">
            <v xml:space="preserve">    Peru</v>
          </cell>
          <cell r="B169">
            <v>2</v>
          </cell>
          <cell r="C169">
            <v>3</v>
          </cell>
          <cell r="D169">
            <v>2</v>
          </cell>
          <cell r="F169">
            <v>0</v>
          </cell>
          <cell r="G169">
            <v>0</v>
          </cell>
          <cell r="H169">
            <v>1</v>
          </cell>
          <cell r="I169">
            <v>0</v>
          </cell>
          <cell r="J169">
            <v>0</v>
          </cell>
          <cell r="K169">
            <v>0</v>
          </cell>
          <cell r="L169">
            <v>0</v>
          </cell>
          <cell r="M169">
            <v>0</v>
          </cell>
          <cell r="N169">
            <v>0</v>
          </cell>
          <cell r="O169">
            <v>0</v>
          </cell>
          <cell r="P169">
            <v>0</v>
          </cell>
          <cell r="Q169">
            <v>0</v>
          </cell>
          <cell r="S169">
            <v>2</v>
          </cell>
          <cell r="T169">
            <v>1</v>
          </cell>
          <cell r="U169">
            <v>-0.5</v>
          </cell>
        </row>
        <row r="170">
          <cell r="A170" t="str">
            <v xml:space="preserve">    St. Nevis - Anguilla</v>
          </cell>
          <cell r="B170">
            <v>0</v>
          </cell>
          <cell r="C170">
            <v>1</v>
          </cell>
          <cell r="D170">
            <v>0</v>
          </cell>
          <cell r="F170">
            <v>0</v>
          </cell>
          <cell r="G170">
            <v>0</v>
          </cell>
          <cell r="H170">
            <v>0</v>
          </cell>
          <cell r="I170">
            <v>0</v>
          </cell>
          <cell r="J170">
            <v>0</v>
          </cell>
          <cell r="K170">
            <v>0</v>
          </cell>
          <cell r="L170">
            <v>0</v>
          </cell>
          <cell r="M170">
            <v>0</v>
          </cell>
          <cell r="N170">
            <v>0</v>
          </cell>
          <cell r="O170">
            <v>0</v>
          </cell>
          <cell r="P170">
            <v>0</v>
          </cell>
          <cell r="Q170">
            <v>0</v>
          </cell>
          <cell r="S170">
            <v>0</v>
          </cell>
          <cell r="T170">
            <v>0</v>
          </cell>
          <cell r="U170">
            <v>0</v>
          </cell>
        </row>
        <row r="171">
          <cell r="A171" t="str">
            <v xml:space="preserve">    St. Kitts Nevis</v>
          </cell>
          <cell r="B171">
            <v>1</v>
          </cell>
          <cell r="C171">
            <v>0</v>
          </cell>
          <cell r="D171">
            <v>0</v>
          </cell>
          <cell r="F171">
            <v>0</v>
          </cell>
          <cell r="G171">
            <v>0</v>
          </cell>
          <cell r="H171">
            <v>0</v>
          </cell>
          <cell r="I171">
            <v>0</v>
          </cell>
          <cell r="J171">
            <v>0</v>
          </cell>
          <cell r="K171">
            <v>0</v>
          </cell>
          <cell r="L171">
            <v>0</v>
          </cell>
          <cell r="M171">
            <v>1</v>
          </cell>
          <cell r="N171">
            <v>0</v>
          </cell>
          <cell r="O171">
            <v>0</v>
          </cell>
          <cell r="P171">
            <v>0</v>
          </cell>
          <cell r="Q171">
            <v>0</v>
          </cell>
          <cell r="S171">
            <v>0</v>
          </cell>
          <cell r="T171">
            <v>1</v>
          </cell>
          <cell r="U171">
            <v>0</v>
          </cell>
        </row>
        <row r="172">
          <cell r="A172" t="str">
            <v xml:space="preserve">    St. Vincent</v>
          </cell>
          <cell r="B172">
            <v>1</v>
          </cell>
          <cell r="C172">
            <v>2</v>
          </cell>
          <cell r="D172">
            <v>0</v>
          </cell>
          <cell r="F172">
            <v>0</v>
          </cell>
          <cell r="G172">
            <v>0</v>
          </cell>
          <cell r="H172">
            <v>0</v>
          </cell>
          <cell r="I172">
            <v>0</v>
          </cell>
          <cell r="J172">
            <v>0</v>
          </cell>
          <cell r="K172">
            <v>0</v>
          </cell>
          <cell r="L172">
            <v>0</v>
          </cell>
          <cell r="M172">
            <v>0</v>
          </cell>
          <cell r="N172">
            <v>0</v>
          </cell>
          <cell r="O172">
            <v>0</v>
          </cell>
          <cell r="P172">
            <v>0</v>
          </cell>
          <cell r="Q172">
            <v>0</v>
          </cell>
          <cell r="S172">
            <v>0</v>
          </cell>
          <cell r="T172">
            <v>0</v>
          </cell>
          <cell r="U172">
            <v>0</v>
          </cell>
        </row>
        <row r="173">
          <cell r="A173" t="str">
            <v xml:space="preserve">    South America (unsp.)</v>
          </cell>
          <cell r="B173">
            <v>3</v>
          </cell>
          <cell r="C173">
            <v>1</v>
          </cell>
          <cell r="D173">
            <v>0</v>
          </cell>
          <cell r="F173">
            <v>0</v>
          </cell>
          <cell r="G173">
            <v>0</v>
          </cell>
          <cell r="H173">
            <v>0</v>
          </cell>
          <cell r="I173">
            <v>0</v>
          </cell>
          <cell r="J173">
            <v>0</v>
          </cell>
          <cell r="K173">
            <v>0</v>
          </cell>
          <cell r="L173">
            <v>0</v>
          </cell>
          <cell r="M173">
            <v>0</v>
          </cell>
          <cell r="N173">
            <v>0</v>
          </cell>
          <cell r="O173">
            <v>0</v>
          </cell>
          <cell r="P173">
            <v>0</v>
          </cell>
          <cell r="Q173">
            <v>0</v>
          </cell>
          <cell r="S173">
            <v>0</v>
          </cell>
          <cell r="T173">
            <v>0</v>
          </cell>
          <cell r="U173">
            <v>0</v>
          </cell>
        </row>
        <row r="174">
          <cell r="A174" t="str">
            <v xml:space="preserve">    Surinam</v>
          </cell>
          <cell r="B174">
            <v>2</v>
          </cell>
          <cell r="C174">
            <v>8</v>
          </cell>
          <cell r="D174">
            <v>2</v>
          </cell>
          <cell r="F174">
            <v>0</v>
          </cell>
          <cell r="G174">
            <v>0</v>
          </cell>
          <cell r="H174">
            <v>0</v>
          </cell>
          <cell r="I174">
            <v>0</v>
          </cell>
          <cell r="J174">
            <v>0</v>
          </cell>
          <cell r="K174">
            <v>0</v>
          </cell>
          <cell r="L174">
            <v>0</v>
          </cell>
          <cell r="M174">
            <v>0</v>
          </cell>
          <cell r="N174">
            <v>0</v>
          </cell>
          <cell r="O174">
            <v>0</v>
          </cell>
          <cell r="P174">
            <v>0</v>
          </cell>
          <cell r="Q174">
            <v>0</v>
          </cell>
          <cell r="S174">
            <v>2</v>
          </cell>
          <cell r="T174">
            <v>0</v>
          </cell>
          <cell r="U174">
            <v>-1</v>
          </cell>
        </row>
        <row r="175">
          <cell r="A175" t="str">
            <v xml:space="preserve">    Trinidad and Tobago</v>
          </cell>
          <cell r="B175">
            <v>0</v>
          </cell>
          <cell r="C175">
            <v>11</v>
          </cell>
          <cell r="D175">
            <v>7</v>
          </cell>
          <cell r="F175">
            <v>0</v>
          </cell>
          <cell r="G175">
            <v>0</v>
          </cell>
          <cell r="H175">
            <v>1</v>
          </cell>
          <cell r="I175">
            <v>0</v>
          </cell>
          <cell r="J175">
            <v>0</v>
          </cell>
          <cell r="K175">
            <v>0</v>
          </cell>
          <cell r="L175">
            <v>0</v>
          </cell>
          <cell r="M175">
            <v>0</v>
          </cell>
          <cell r="N175">
            <v>0</v>
          </cell>
          <cell r="O175">
            <v>0</v>
          </cell>
          <cell r="P175">
            <v>0</v>
          </cell>
          <cell r="Q175">
            <v>0</v>
          </cell>
          <cell r="S175">
            <v>7</v>
          </cell>
          <cell r="T175">
            <v>1</v>
          </cell>
          <cell r="U175">
            <v>-0.85714285714285721</v>
          </cell>
        </row>
        <row r="176">
          <cell r="A176" t="str">
            <v xml:space="preserve">    United States of America</v>
          </cell>
          <cell r="B176">
            <v>3173</v>
          </cell>
          <cell r="C176">
            <v>3405</v>
          </cell>
          <cell r="D176">
            <v>3529</v>
          </cell>
          <cell r="F176">
            <v>724</v>
          </cell>
          <cell r="G176">
            <v>314</v>
          </cell>
          <cell r="H176">
            <v>281</v>
          </cell>
          <cell r="I176">
            <v>352</v>
          </cell>
          <cell r="J176">
            <v>396</v>
          </cell>
          <cell r="K176">
            <v>457</v>
          </cell>
          <cell r="L176">
            <v>486</v>
          </cell>
          <cell r="M176">
            <v>419</v>
          </cell>
          <cell r="N176">
            <v>367</v>
          </cell>
          <cell r="O176">
            <v>339</v>
          </cell>
          <cell r="P176">
            <v>264</v>
          </cell>
          <cell r="Q176">
            <v>290</v>
          </cell>
          <cell r="S176">
            <v>3529</v>
          </cell>
          <cell r="T176">
            <v>4689</v>
          </cell>
          <cell r="U176">
            <v>0.32870501558515164</v>
          </cell>
        </row>
        <row r="177">
          <cell r="A177" t="str">
            <v xml:space="preserve">    Uruguay</v>
          </cell>
          <cell r="B177">
            <v>17</v>
          </cell>
          <cell r="C177">
            <v>5</v>
          </cell>
          <cell r="D177">
            <v>3</v>
          </cell>
          <cell r="F177">
            <v>0</v>
          </cell>
          <cell r="G177">
            <v>0</v>
          </cell>
          <cell r="H177">
            <v>0</v>
          </cell>
          <cell r="I177">
            <v>0</v>
          </cell>
          <cell r="J177">
            <v>0</v>
          </cell>
          <cell r="K177">
            <v>0</v>
          </cell>
          <cell r="L177">
            <v>0</v>
          </cell>
          <cell r="M177">
            <v>0</v>
          </cell>
          <cell r="N177">
            <v>0</v>
          </cell>
          <cell r="O177">
            <v>0</v>
          </cell>
          <cell r="P177">
            <v>0</v>
          </cell>
          <cell r="Q177">
            <v>0</v>
          </cell>
          <cell r="S177">
            <v>3</v>
          </cell>
          <cell r="T177">
            <v>0</v>
          </cell>
          <cell r="U177">
            <v>-1</v>
          </cell>
        </row>
        <row r="178">
          <cell r="A178" t="str">
            <v xml:space="preserve">    Venezuela</v>
          </cell>
          <cell r="B178">
            <v>14</v>
          </cell>
          <cell r="C178">
            <v>15</v>
          </cell>
          <cell r="D178">
            <v>13</v>
          </cell>
          <cell r="F178">
            <v>6</v>
          </cell>
          <cell r="G178">
            <v>0</v>
          </cell>
          <cell r="H178">
            <v>2</v>
          </cell>
          <cell r="I178">
            <v>0</v>
          </cell>
          <cell r="J178">
            <v>0</v>
          </cell>
          <cell r="K178">
            <v>5</v>
          </cell>
          <cell r="L178">
            <v>0</v>
          </cell>
          <cell r="M178">
            <v>0</v>
          </cell>
          <cell r="N178">
            <v>1</v>
          </cell>
          <cell r="O178">
            <v>1</v>
          </cell>
          <cell r="P178">
            <v>5</v>
          </cell>
          <cell r="Q178">
            <v>1</v>
          </cell>
          <cell r="S178">
            <v>13</v>
          </cell>
          <cell r="T178">
            <v>21</v>
          </cell>
          <cell r="U178">
            <v>0.61538461538461542</v>
          </cell>
        </row>
        <row r="179">
          <cell r="A179" t="str">
            <v xml:space="preserve">    Virgin Is.</v>
          </cell>
          <cell r="B179">
            <v>2</v>
          </cell>
          <cell r="C179">
            <v>3</v>
          </cell>
          <cell r="D179">
            <v>14</v>
          </cell>
          <cell r="F179">
            <v>1</v>
          </cell>
          <cell r="G179">
            <v>0</v>
          </cell>
          <cell r="H179">
            <v>1</v>
          </cell>
          <cell r="I179">
            <v>3</v>
          </cell>
          <cell r="J179">
            <v>1</v>
          </cell>
          <cell r="K179">
            <v>1</v>
          </cell>
          <cell r="L179">
            <v>2</v>
          </cell>
          <cell r="M179">
            <v>1</v>
          </cell>
          <cell r="N179">
            <v>0</v>
          </cell>
          <cell r="O179">
            <v>1</v>
          </cell>
          <cell r="P179">
            <v>2</v>
          </cell>
          <cell r="Q179">
            <v>0</v>
          </cell>
          <cell r="S179">
            <v>14</v>
          </cell>
          <cell r="T179">
            <v>13</v>
          </cell>
          <cell r="U179">
            <v>-7.1428571428571397E-2</v>
          </cell>
        </row>
        <row r="180">
          <cell r="A180" t="str">
            <v xml:space="preserve">    West Indies (unsp.)</v>
          </cell>
          <cell r="B180">
            <v>0</v>
          </cell>
          <cell r="C180">
            <v>5</v>
          </cell>
          <cell r="D180">
            <v>6</v>
          </cell>
          <cell r="F180">
            <v>0</v>
          </cell>
          <cell r="G180">
            <v>0</v>
          </cell>
          <cell r="H180">
            <v>1</v>
          </cell>
          <cell r="I180">
            <v>0</v>
          </cell>
          <cell r="J180">
            <v>0</v>
          </cell>
          <cell r="K180">
            <v>0</v>
          </cell>
          <cell r="L180">
            <v>0</v>
          </cell>
          <cell r="M180">
            <v>0</v>
          </cell>
          <cell r="N180">
            <v>0</v>
          </cell>
          <cell r="O180">
            <v>0</v>
          </cell>
          <cell r="P180">
            <v>0</v>
          </cell>
          <cell r="Q180">
            <v>1</v>
          </cell>
          <cell r="S180">
            <v>6</v>
          </cell>
          <cell r="T180">
            <v>2</v>
          </cell>
          <cell r="U180">
            <v>-0.66666666666666674</v>
          </cell>
        </row>
        <row r="183">
          <cell r="A183" t="str">
            <v>PHILIPPINE OVERSEAS EMPLOYMENT ADMINISTRATION</v>
          </cell>
        </row>
        <row r="184">
          <cell r="A184" t="str">
            <v>Deployed Landbased Overseas Filipino Workers by Destination</v>
          </cell>
        </row>
        <row r="188">
          <cell r="B188">
            <v>1998</v>
          </cell>
          <cell r="C188">
            <v>1999</v>
          </cell>
          <cell r="D188">
            <v>2000</v>
          </cell>
          <cell r="F188">
            <v>36892</v>
          </cell>
          <cell r="G188">
            <v>36923</v>
          </cell>
          <cell r="H188">
            <v>36951</v>
          </cell>
          <cell r="I188">
            <v>36982</v>
          </cell>
          <cell r="J188">
            <v>37012</v>
          </cell>
          <cell r="K188">
            <v>37043</v>
          </cell>
          <cell r="L188">
            <v>37073</v>
          </cell>
          <cell r="M188">
            <v>37104</v>
          </cell>
          <cell r="N188">
            <v>37135</v>
          </cell>
          <cell r="O188">
            <v>37165</v>
          </cell>
          <cell r="P188">
            <v>37196</v>
          </cell>
          <cell r="Q188">
            <v>37226</v>
          </cell>
          <cell r="S188" t="str">
            <v xml:space="preserve">     2000</v>
          </cell>
          <cell r="T188" t="str">
            <v xml:space="preserve">     2001</v>
          </cell>
          <cell r="U188" t="str">
            <v>% Change</v>
          </cell>
        </row>
        <row r="190">
          <cell r="A190" t="str">
            <v>AFRICA</v>
          </cell>
          <cell r="B190">
            <v>5538</v>
          </cell>
          <cell r="C190">
            <v>4936</v>
          </cell>
          <cell r="D190">
            <v>4298</v>
          </cell>
          <cell r="F190">
            <v>700</v>
          </cell>
          <cell r="G190">
            <v>333</v>
          </cell>
          <cell r="H190">
            <v>464</v>
          </cell>
          <cell r="I190">
            <v>276</v>
          </cell>
          <cell r="J190">
            <v>457</v>
          </cell>
          <cell r="K190">
            <v>401</v>
          </cell>
          <cell r="L190">
            <v>515</v>
          </cell>
          <cell r="M190">
            <v>404</v>
          </cell>
          <cell r="N190">
            <v>364</v>
          </cell>
          <cell r="O190">
            <v>372</v>
          </cell>
          <cell r="P190">
            <v>319</v>
          </cell>
          <cell r="Q190">
            <v>338</v>
          </cell>
          <cell r="S190">
            <v>4298</v>
          </cell>
          <cell r="T190">
            <v>4943</v>
          </cell>
          <cell r="U190">
            <v>0.15006979990693337</v>
          </cell>
        </row>
        <row r="191">
          <cell r="A191" t="str">
            <v xml:space="preserve">    Afars and Issas</v>
          </cell>
          <cell r="B191">
            <v>0</v>
          </cell>
          <cell r="C191">
            <v>0</v>
          </cell>
          <cell r="D191">
            <v>0</v>
          </cell>
          <cell r="F191">
            <v>0</v>
          </cell>
          <cell r="G191">
            <v>0</v>
          </cell>
          <cell r="H191">
            <v>0</v>
          </cell>
          <cell r="I191">
            <v>0</v>
          </cell>
          <cell r="J191">
            <v>0</v>
          </cell>
          <cell r="K191">
            <v>0</v>
          </cell>
          <cell r="L191">
            <v>8</v>
          </cell>
          <cell r="M191">
            <v>0</v>
          </cell>
          <cell r="N191">
            <v>4</v>
          </cell>
          <cell r="O191">
            <v>0</v>
          </cell>
          <cell r="P191">
            <v>0</v>
          </cell>
          <cell r="Q191">
            <v>0</v>
          </cell>
          <cell r="S191">
            <v>0</v>
          </cell>
          <cell r="T191">
            <v>12</v>
          </cell>
          <cell r="U191">
            <v>0</v>
          </cell>
        </row>
        <row r="192">
          <cell r="A192" t="str">
            <v xml:space="preserve">    Algeria</v>
          </cell>
          <cell r="B192">
            <v>1258</v>
          </cell>
          <cell r="C192">
            <v>705</v>
          </cell>
          <cell r="D192">
            <v>280</v>
          </cell>
          <cell r="F192">
            <v>46</v>
          </cell>
          <cell r="G192">
            <v>18</v>
          </cell>
          <cell r="H192">
            <v>8</v>
          </cell>
          <cell r="I192">
            <v>27</v>
          </cell>
          <cell r="J192">
            <v>41</v>
          </cell>
          <cell r="K192">
            <v>46</v>
          </cell>
          <cell r="L192">
            <v>22</v>
          </cell>
          <cell r="M192">
            <v>36</v>
          </cell>
          <cell r="N192">
            <v>22</v>
          </cell>
          <cell r="O192">
            <v>34</v>
          </cell>
          <cell r="P192">
            <v>41</v>
          </cell>
          <cell r="Q192">
            <v>52</v>
          </cell>
          <cell r="S192">
            <v>280</v>
          </cell>
          <cell r="T192">
            <v>393</v>
          </cell>
          <cell r="U192">
            <v>0.40357142857142847</v>
          </cell>
        </row>
        <row r="193">
          <cell r="A193" t="str">
            <v xml:space="preserve">    Angola</v>
          </cell>
          <cell r="B193">
            <v>681</v>
          </cell>
          <cell r="C193">
            <v>772</v>
          </cell>
          <cell r="D193">
            <v>788</v>
          </cell>
          <cell r="F193">
            <v>108</v>
          </cell>
          <cell r="G193">
            <v>62</v>
          </cell>
          <cell r="H193">
            <v>199</v>
          </cell>
          <cell r="I193">
            <v>47</v>
          </cell>
          <cell r="J193">
            <v>83</v>
          </cell>
          <cell r="K193">
            <v>64</v>
          </cell>
          <cell r="L193">
            <v>112</v>
          </cell>
          <cell r="M193">
            <v>86</v>
          </cell>
          <cell r="N193">
            <v>84</v>
          </cell>
          <cell r="O193">
            <v>105</v>
          </cell>
          <cell r="P193">
            <v>102</v>
          </cell>
          <cell r="Q193">
            <v>67</v>
          </cell>
          <cell r="S193">
            <v>788</v>
          </cell>
          <cell r="T193">
            <v>1119</v>
          </cell>
          <cell r="U193">
            <v>0.42005076142131981</v>
          </cell>
        </row>
        <row r="194">
          <cell r="A194" t="str">
            <v xml:space="preserve">    Botswana</v>
          </cell>
          <cell r="B194">
            <v>26</v>
          </cell>
          <cell r="C194">
            <v>24</v>
          </cell>
          <cell r="D194">
            <v>27</v>
          </cell>
          <cell r="F194">
            <v>32</v>
          </cell>
          <cell r="G194">
            <v>2</v>
          </cell>
          <cell r="H194">
            <v>0</v>
          </cell>
          <cell r="I194">
            <v>1</v>
          </cell>
          <cell r="J194">
            <v>8</v>
          </cell>
          <cell r="K194">
            <v>1</v>
          </cell>
          <cell r="L194">
            <v>3</v>
          </cell>
          <cell r="M194">
            <v>1</v>
          </cell>
          <cell r="N194">
            <v>1</v>
          </cell>
          <cell r="O194">
            <v>1</v>
          </cell>
          <cell r="P194">
            <v>0</v>
          </cell>
          <cell r="Q194">
            <v>0</v>
          </cell>
          <cell r="S194">
            <v>27</v>
          </cell>
          <cell r="T194">
            <v>50</v>
          </cell>
          <cell r="U194">
            <v>0.85185185185185186</v>
          </cell>
        </row>
        <row r="195">
          <cell r="A195" t="str">
            <v xml:space="preserve">    Burundi</v>
          </cell>
          <cell r="B195">
            <v>0</v>
          </cell>
          <cell r="C195">
            <v>1</v>
          </cell>
          <cell r="D195">
            <v>0</v>
          </cell>
          <cell r="F195">
            <v>0</v>
          </cell>
          <cell r="G195">
            <v>0</v>
          </cell>
          <cell r="H195">
            <v>0</v>
          </cell>
          <cell r="I195">
            <v>0</v>
          </cell>
          <cell r="J195">
            <v>0</v>
          </cell>
          <cell r="K195">
            <v>0</v>
          </cell>
          <cell r="L195">
            <v>0</v>
          </cell>
          <cell r="M195">
            <v>0</v>
          </cell>
          <cell r="N195">
            <v>0</v>
          </cell>
          <cell r="O195">
            <v>0</v>
          </cell>
          <cell r="P195">
            <v>0</v>
          </cell>
          <cell r="Q195">
            <v>0</v>
          </cell>
          <cell r="S195">
            <v>0</v>
          </cell>
          <cell r="T195">
            <v>0</v>
          </cell>
          <cell r="U195">
            <v>0</v>
          </cell>
        </row>
        <row r="196">
          <cell r="A196" t="str">
            <v xml:space="preserve">    Cameroon</v>
          </cell>
          <cell r="B196">
            <v>12</v>
          </cell>
          <cell r="C196">
            <v>19</v>
          </cell>
          <cell r="D196">
            <v>4</v>
          </cell>
          <cell r="F196">
            <v>1</v>
          </cell>
          <cell r="G196">
            <v>0</v>
          </cell>
          <cell r="H196">
            <v>0</v>
          </cell>
          <cell r="I196">
            <v>0</v>
          </cell>
          <cell r="J196">
            <v>0</v>
          </cell>
          <cell r="K196">
            <v>0</v>
          </cell>
          <cell r="L196">
            <v>0</v>
          </cell>
          <cell r="M196">
            <v>0</v>
          </cell>
          <cell r="N196">
            <v>1</v>
          </cell>
          <cell r="O196">
            <v>0</v>
          </cell>
          <cell r="P196">
            <v>8</v>
          </cell>
          <cell r="Q196">
            <v>20</v>
          </cell>
          <cell r="S196">
            <v>4</v>
          </cell>
          <cell r="T196">
            <v>30</v>
          </cell>
          <cell r="U196">
            <v>6.5</v>
          </cell>
        </row>
        <row r="197">
          <cell r="A197" t="str">
            <v xml:space="preserve">    Cape Verde</v>
          </cell>
          <cell r="B197">
            <v>0</v>
          </cell>
          <cell r="C197">
            <v>15</v>
          </cell>
          <cell r="D197">
            <v>7</v>
          </cell>
          <cell r="F197">
            <v>0</v>
          </cell>
          <cell r="G197">
            <v>0</v>
          </cell>
          <cell r="H197">
            <v>0</v>
          </cell>
          <cell r="I197">
            <v>0</v>
          </cell>
          <cell r="J197">
            <v>0</v>
          </cell>
          <cell r="K197">
            <v>0</v>
          </cell>
          <cell r="L197">
            <v>0</v>
          </cell>
          <cell r="M197">
            <v>0</v>
          </cell>
          <cell r="N197">
            <v>0</v>
          </cell>
          <cell r="O197">
            <v>0</v>
          </cell>
          <cell r="P197">
            <v>0</v>
          </cell>
          <cell r="Q197">
            <v>0</v>
          </cell>
          <cell r="S197">
            <v>7</v>
          </cell>
          <cell r="T197">
            <v>0</v>
          </cell>
          <cell r="U197">
            <v>-1</v>
          </cell>
        </row>
        <row r="198">
          <cell r="A198" t="str">
            <v xml:space="preserve">    Central African Republic</v>
          </cell>
          <cell r="B198">
            <v>1</v>
          </cell>
          <cell r="C198">
            <v>1</v>
          </cell>
          <cell r="D198">
            <v>2</v>
          </cell>
          <cell r="F198">
            <v>0</v>
          </cell>
          <cell r="G198">
            <v>0</v>
          </cell>
          <cell r="H198">
            <v>0</v>
          </cell>
          <cell r="I198">
            <v>0</v>
          </cell>
          <cell r="J198">
            <v>0</v>
          </cell>
          <cell r="K198">
            <v>1</v>
          </cell>
          <cell r="L198">
            <v>0</v>
          </cell>
          <cell r="M198">
            <v>1</v>
          </cell>
          <cell r="N198">
            <v>0</v>
          </cell>
          <cell r="O198">
            <v>4</v>
          </cell>
          <cell r="P198">
            <v>0</v>
          </cell>
          <cell r="Q198">
            <v>0</v>
          </cell>
          <cell r="S198">
            <v>2</v>
          </cell>
          <cell r="T198">
            <v>6</v>
          </cell>
          <cell r="U198">
            <v>2</v>
          </cell>
        </row>
        <row r="199">
          <cell r="A199" t="str">
            <v xml:space="preserve">    Chad</v>
          </cell>
          <cell r="B199">
            <v>1</v>
          </cell>
          <cell r="C199">
            <v>0</v>
          </cell>
          <cell r="D199">
            <v>0</v>
          </cell>
          <cell r="F199">
            <v>0</v>
          </cell>
          <cell r="G199">
            <v>0</v>
          </cell>
          <cell r="H199">
            <v>0</v>
          </cell>
          <cell r="I199">
            <v>0</v>
          </cell>
          <cell r="J199">
            <v>0</v>
          </cell>
          <cell r="K199">
            <v>0</v>
          </cell>
          <cell r="L199">
            <v>0</v>
          </cell>
          <cell r="M199">
            <v>21</v>
          </cell>
          <cell r="N199">
            <v>24</v>
          </cell>
          <cell r="O199">
            <v>0</v>
          </cell>
          <cell r="P199">
            <v>2</v>
          </cell>
          <cell r="Q199">
            <v>30</v>
          </cell>
          <cell r="S199">
            <v>0</v>
          </cell>
          <cell r="T199">
            <v>77</v>
          </cell>
          <cell r="U199">
            <v>0</v>
          </cell>
        </row>
        <row r="200">
          <cell r="A200" t="str">
            <v xml:space="preserve">    Congo</v>
          </cell>
          <cell r="B200">
            <v>66</v>
          </cell>
          <cell r="C200">
            <v>35</v>
          </cell>
          <cell r="D200">
            <v>43</v>
          </cell>
          <cell r="F200">
            <v>4</v>
          </cell>
          <cell r="G200">
            <v>7</v>
          </cell>
          <cell r="H200">
            <v>8</v>
          </cell>
          <cell r="I200">
            <v>1</v>
          </cell>
          <cell r="J200">
            <v>10</v>
          </cell>
          <cell r="K200">
            <v>7</v>
          </cell>
          <cell r="L200">
            <v>7</v>
          </cell>
          <cell r="M200">
            <v>13</v>
          </cell>
          <cell r="N200">
            <v>5</v>
          </cell>
          <cell r="O200">
            <v>4</v>
          </cell>
          <cell r="P200">
            <v>1</v>
          </cell>
          <cell r="Q200">
            <v>2</v>
          </cell>
          <cell r="S200">
            <v>43</v>
          </cell>
          <cell r="T200">
            <v>69</v>
          </cell>
          <cell r="U200">
            <v>0.60465116279069764</v>
          </cell>
        </row>
        <row r="201">
          <cell r="A201" t="str">
            <v xml:space="preserve">    Djibouti</v>
          </cell>
          <cell r="B201">
            <v>11</v>
          </cell>
          <cell r="C201">
            <v>0</v>
          </cell>
          <cell r="D201">
            <v>2</v>
          </cell>
          <cell r="F201">
            <v>0</v>
          </cell>
          <cell r="G201">
            <v>0</v>
          </cell>
          <cell r="H201">
            <v>0</v>
          </cell>
          <cell r="I201">
            <v>1</v>
          </cell>
          <cell r="J201">
            <v>0</v>
          </cell>
          <cell r="K201">
            <v>0</v>
          </cell>
          <cell r="L201">
            <v>0</v>
          </cell>
          <cell r="M201">
            <v>0</v>
          </cell>
          <cell r="N201">
            <v>1</v>
          </cell>
          <cell r="O201">
            <v>0</v>
          </cell>
          <cell r="P201">
            <v>0</v>
          </cell>
          <cell r="Q201">
            <v>0</v>
          </cell>
          <cell r="S201">
            <v>2</v>
          </cell>
          <cell r="T201">
            <v>2</v>
          </cell>
          <cell r="U201">
            <v>0</v>
          </cell>
        </row>
        <row r="202">
          <cell r="A202" t="str">
            <v xml:space="preserve">    East Africa (unsp.)</v>
          </cell>
          <cell r="B202">
            <v>4</v>
          </cell>
          <cell r="C202">
            <v>0</v>
          </cell>
          <cell r="D202">
            <v>0</v>
          </cell>
          <cell r="F202">
            <v>0</v>
          </cell>
          <cell r="G202">
            <v>0</v>
          </cell>
          <cell r="H202">
            <v>0</v>
          </cell>
          <cell r="I202">
            <v>0</v>
          </cell>
          <cell r="J202">
            <v>0</v>
          </cell>
          <cell r="K202">
            <v>0</v>
          </cell>
          <cell r="L202">
            <v>0</v>
          </cell>
          <cell r="M202">
            <v>0</v>
          </cell>
          <cell r="N202">
            <v>0</v>
          </cell>
          <cell r="O202">
            <v>0</v>
          </cell>
          <cell r="P202">
            <v>0</v>
          </cell>
          <cell r="Q202">
            <v>0</v>
          </cell>
          <cell r="S202">
            <v>0</v>
          </cell>
          <cell r="T202">
            <v>0</v>
          </cell>
          <cell r="U202">
            <v>0</v>
          </cell>
        </row>
        <row r="203">
          <cell r="A203" t="str">
            <v xml:space="preserve">    Equatorial Guinea</v>
          </cell>
          <cell r="B203">
            <v>40</v>
          </cell>
          <cell r="C203">
            <v>732</v>
          </cell>
          <cell r="D203">
            <v>865</v>
          </cell>
          <cell r="F203">
            <v>91</v>
          </cell>
          <cell r="G203">
            <v>40</v>
          </cell>
          <cell r="H203">
            <v>71</v>
          </cell>
          <cell r="I203">
            <v>56</v>
          </cell>
          <cell r="J203">
            <v>83</v>
          </cell>
          <cell r="K203">
            <v>66</v>
          </cell>
          <cell r="L203">
            <v>75</v>
          </cell>
          <cell r="M203">
            <v>50</v>
          </cell>
          <cell r="N203">
            <v>49</v>
          </cell>
          <cell r="O203">
            <v>88</v>
          </cell>
          <cell r="P203">
            <v>37</v>
          </cell>
          <cell r="Q203">
            <v>67</v>
          </cell>
          <cell r="S203">
            <v>865</v>
          </cell>
          <cell r="T203">
            <v>773</v>
          </cell>
          <cell r="U203">
            <v>-0.10635838150289012</v>
          </cell>
        </row>
        <row r="204">
          <cell r="A204" t="str">
            <v xml:space="preserve">    Eritrea</v>
          </cell>
          <cell r="B204">
            <v>44</v>
          </cell>
          <cell r="C204">
            <v>8</v>
          </cell>
          <cell r="D204">
            <v>2</v>
          </cell>
          <cell r="F204">
            <v>0</v>
          </cell>
          <cell r="G204">
            <v>5</v>
          </cell>
          <cell r="H204">
            <v>0</v>
          </cell>
          <cell r="I204">
            <v>0</v>
          </cell>
          <cell r="J204">
            <v>0</v>
          </cell>
          <cell r="K204">
            <v>0</v>
          </cell>
          <cell r="L204">
            <v>3</v>
          </cell>
          <cell r="M204">
            <v>0</v>
          </cell>
          <cell r="N204">
            <v>0</v>
          </cell>
          <cell r="O204">
            <v>1</v>
          </cell>
          <cell r="P204">
            <v>0</v>
          </cell>
          <cell r="Q204">
            <v>0</v>
          </cell>
          <cell r="S204">
            <v>2</v>
          </cell>
          <cell r="T204">
            <v>9</v>
          </cell>
          <cell r="U204">
            <v>3.5</v>
          </cell>
        </row>
        <row r="205">
          <cell r="A205" t="str">
            <v xml:space="preserve">    Ethiopia</v>
          </cell>
          <cell r="B205">
            <v>15</v>
          </cell>
          <cell r="C205">
            <v>9</v>
          </cell>
          <cell r="D205">
            <v>19</v>
          </cell>
          <cell r="F205">
            <v>1</v>
          </cell>
          <cell r="G205">
            <v>0</v>
          </cell>
          <cell r="H205">
            <v>0</v>
          </cell>
          <cell r="I205">
            <v>0</v>
          </cell>
          <cell r="J205">
            <v>0</v>
          </cell>
          <cell r="K205">
            <v>2</v>
          </cell>
          <cell r="L205">
            <v>1</v>
          </cell>
          <cell r="M205">
            <v>0</v>
          </cell>
          <cell r="N205">
            <v>1</v>
          </cell>
          <cell r="O205">
            <v>3</v>
          </cell>
          <cell r="P205">
            <v>0</v>
          </cell>
          <cell r="Q205">
            <v>2</v>
          </cell>
          <cell r="S205">
            <v>19</v>
          </cell>
          <cell r="T205">
            <v>10</v>
          </cell>
          <cell r="U205">
            <v>-0.47368421052631582</v>
          </cell>
        </row>
        <row r="206">
          <cell r="A206" t="str">
            <v xml:space="preserve">    Gabon</v>
          </cell>
          <cell r="B206">
            <v>53</v>
          </cell>
          <cell r="C206">
            <v>66</v>
          </cell>
          <cell r="D206">
            <v>63</v>
          </cell>
          <cell r="F206">
            <v>14</v>
          </cell>
          <cell r="G206">
            <v>8</v>
          </cell>
          <cell r="H206">
            <v>0</v>
          </cell>
          <cell r="I206">
            <v>4</v>
          </cell>
          <cell r="J206">
            <v>3</v>
          </cell>
          <cell r="K206">
            <v>12</v>
          </cell>
          <cell r="L206">
            <v>4</v>
          </cell>
          <cell r="M206">
            <v>3</v>
          </cell>
          <cell r="N206">
            <v>8</v>
          </cell>
          <cell r="O206">
            <v>11</v>
          </cell>
          <cell r="P206">
            <v>3</v>
          </cell>
          <cell r="Q206">
            <v>11</v>
          </cell>
          <cell r="S206">
            <v>63</v>
          </cell>
          <cell r="T206">
            <v>81</v>
          </cell>
          <cell r="U206">
            <v>0.28571428571428581</v>
          </cell>
        </row>
        <row r="207">
          <cell r="A207" t="str">
            <v xml:space="preserve">    Ghana</v>
          </cell>
          <cell r="B207">
            <v>18</v>
          </cell>
          <cell r="C207">
            <v>42</v>
          </cell>
          <cell r="D207">
            <v>70</v>
          </cell>
          <cell r="F207">
            <v>16</v>
          </cell>
          <cell r="G207">
            <v>8</v>
          </cell>
          <cell r="H207">
            <v>1</v>
          </cell>
          <cell r="I207">
            <v>0</v>
          </cell>
          <cell r="J207">
            <v>0</v>
          </cell>
          <cell r="K207">
            <v>4</v>
          </cell>
          <cell r="L207">
            <v>1</v>
          </cell>
          <cell r="M207">
            <v>2</v>
          </cell>
          <cell r="N207">
            <v>3</v>
          </cell>
          <cell r="O207">
            <v>1</v>
          </cell>
          <cell r="P207">
            <v>1</v>
          </cell>
          <cell r="Q207">
            <v>0</v>
          </cell>
          <cell r="S207">
            <v>70</v>
          </cell>
          <cell r="T207">
            <v>37</v>
          </cell>
          <cell r="U207">
            <v>-0.47142857142857142</v>
          </cell>
        </row>
        <row r="208">
          <cell r="A208" t="str">
            <v xml:space="preserve">    Guinea</v>
          </cell>
          <cell r="B208">
            <v>125</v>
          </cell>
          <cell r="C208">
            <v>121</v>
          </cell>
          <cell r="D208">
            <v>0</v>
          </cell>
          <cell r="F208">
            <v>0</v>
          </cell>
          <cell r="G208">
            <v>0</v>
          </cell>
          <cell r="H208">
            <v>0</v>
          </cell>
          <cell r="I208">
            <v>0</v>
          </cell>
          <cell r="J208">
            <v>0</v>
          </cell>
          <cell r="K208">
            <v>0</v>
          </cell>
          <cell r="L208">
            <v>0</v>
          </cell>
          <cell r="M208">
            <v>0</v>
          </cell>
          <cell r="N208">
            <v>0</v>
          </cell>
          <cell r="O208">
            <v>0</v>
          </cell>
          <cell r="P208">
            <v>0</v>
          </cell>
          <cell r="Q208">
            <v>0</v>
          </cell>
          <cell r="S208">
            <v>0</v>
          </cell>
          <cell r="T208">
            <v>0</v>
          </cell>
          <cell r="U208">
            <v>0</v>
          </cell>
        </row>
        <row r="209">
          <cell r="A209" t="str">
            <v xml:space="preserve">    Ivory Coast</v>
          </cell>
          <cell r="B209">
            <v>7</v>
          </cell>
          <cell r="C209">
            <v>4</v>
          </cell>
          <cell r="D209">
            <v>22</v>
          </cell>
          <cell r="F209">
            <v>4</v>
          </cell>
          <cell r="G209">
            <v>8</v>
          </cell>
          <cell r="H209">
            <v>4</v>
          </cell>
          <cell r="I209">
            <v>0</v>
          </cell>
          <cell r="J209">
            <v>2</v>
          </cell>
          <cell r="K209">
            <v>3</v>
          </cell>
          <cell r="L209">
            <v>2</v>
          </cell>
          <cell r="M209">
            <v>1</v>
          </cell>
          <cell r="N209">
            <v>1</v>
          </cell>
          <cell r="O209">
            <v>0</v>
          </cell>
          <cell r="P209">
            <v>0</v>
          </cell>
          <cell r="Q209">
            <v>0</v>
          </cell>
          <cell r="S209">
            <v>22</v>
          </cell>
          <cell r="T209">
            <v>25</v>
          </cell>
          <cell r="U209">
            <v>0.13636363636363646</v>
          </cell>
        </row>
        <row r="210">
          <cell r="A210" t="str">
            <v xml:space="preserve">    Kenya</v>
          </cell>
          <cell r="B210">
            <v>37</v>
          </cell>
          <cell r="C210">
            <v>57</v>
          </cell>
          <cell r="D210">
            <v>47</v>
          </cell>
          <cell r="F210">
            <v>25</v>
          </cell>
          <cell r="G210">
            <v>1</v>
          </cell>
          <cell r="H210">
            <v>3</v>
          </cell>
          <cell r="I210">
            <v>0</v>
          </cell>
          <cell r="J210">
            <v>2</v>
          </cell>
          <cell r="K210">
            <v>2</v>
          </cell>
          <cell r="L210">
            <v>2</v>
          </cell>
          <cell r="M210">
            <v>5</v>
          </cell>
          <cell r="N210">
            <v>1</v>
          </cell>
          <cell r="O210">
            <v>1</v>
          </cell>
          <cell r="P210">
            <v>4</v>
          </cell>
          <cell r="Q210">
            <v>2</v>
          </cell>
          <cell r="S210">
            <v>47</v>
          </cell>
          <cell r="T210">
            <v>48</v>
          </cell>
          <cell r="U210">
            <v>2.1276595744680771E-2</v>
          </cell>
        </row>
        <row r="211">
          <cell r="A211" t="str">
            <v xml:space="preserve">    Lesotho</v>
          </cell>
          <cell r="B211">
            <v>0</v>
          </cell>
          <cell r="C211">
            <v>3</v>
          </cell>
          <cell r="D211">
            <v>6</v>
          </cell>
          <cell r="F211">
            <v>19</v>
          </cell>
          <cell r="G211">
            <v>3</v>
          </cell>
          <cell r="H211">
            <v>2</v>
          </cell>
          <cell r="I211">
            <v>0</v>
          </cell>
          <cell r="J211">
            <v>1</v>
          </cell>
          <cell r="K211">
            <v>0</v>
          </cell>
          <cell r="L211">
            <v>0</v>
          </cell>
          <cell r="M211">
            <v>0</v>
          </cell>
          <cell r="N211">
            <v>0</v>
          </cell>
          <cell r="O211">
            <v>0</v>
          </cell>
          <cell r="P211">
            <v>4</v>
          </cell>
          <cell r="Q211">
            <v>0</v>
          </cell>
          <cell r="S211">
            <v>6</v>
          </cell>
          <cell r="T211">
            <v>29</v>
          </cell>
          <cell r="U211">
            <v>3.833333333333333</v>
          </cell>
        </row>
        <row r="212">
          <cell r="A212" t="str">
            <v xml:space="preserve">    Liberia</v>
          </cell>
          <cell r="B212">
            <v>0</v>
          </cell>
          <cell r="C212">
            <v>5</v>
          </cell>
          <cell r="D212">
            <v>1</v>
          </cell>
          <cell r="F212">
            <v>0</v>
          </cell>
          <cell r="G212">
            <v>0</v>
          </cell>
          <cell r="H212">
            <v>1</v>
          </cell>
          <cell r="I212">
            <v>0</v>
          </cell>
          <cell r="J212">
            <v>0</v>
          </cell>
          <cell r="K212">
            <v>0</v>
          </cell>
          <cell r="L212">
            <v>0</v>
          </cell>
          <cell r="M212">
            <v>0</v>
          </cell>
          <cell r="N212">
            <v>0</v>
          </cell>
          <cell r="O212">
            <v>0</v>
          </cell>
          <cell r="P212">
            <v>0</v>
          </cell>
          <cell r="Q212">
            <v>0</v>
          </cell>
          <cell r="S212">
            <v>1</v>
          </cell>
          <cell r="T212">
            <v>1</v>
          </cell>
          <cell r="U212">
            <v>0</v>
          </cell>
        </row>
        <row r="213">
          <cell r="A213" t="str">
            <v xml:space="preserve">    Madagascar</v>
          </cell>
          <cell r="B213">
            <v>1</v>
          </cell>
          <cell r="C213">
            <v>1</v>
          </cell>
          <cell r="D213">
            <v>6</v>
          </cell>
          <cell r="F213">
            <v>0</v>
          </cell>
          <cell r="G213">
            <v>2</v>
          </cell>
          <cell r="H213">
            <v>0</v>
          </cell>
          <cell r="I213">
            <v>1</v>
          </cell>
          <cell r="J213">
            <v>0</v>
          </cell>
          <cell r="K213">
            <v>0</v>
          </cell>
          <cell r="L213">
            <v>2</v>
          </cell>
          <cell r="M213">
            <v>4</v>
          </cell>
          <cell r="N213">
            <v>0</v>
          </cell>
          <cell r="O213">
            <v>0</v>
          </cell>
          <cell r="P213">
            <v>0</v>
          </cell>
          <cell r="Q213">
            <v>0</v>
          </cell>
          <cell r="S213">
            <v>6</v>
          </cell>
          <cell r="T213">
            <v>9</v>
          </cell>
          <cell r="U213">
            <v>0.5</v>
          </cell>
        </row>
        <row r="214">
          <cell r="A214" t="str">
            <v xml:space="preserve">    Malawi</v>
          </cell>
          <cell r="B214">
            <v>4</v>
          </cell>
          <cell r="C214">
            <v>22</v>
          </cell>
          <cell r="D214">
            <v>17</v>
          </cell>
          <cell r="F214">
            <v>12</v>
          </cell>
          <cell r="G214">
            <v>0</v>
          </cell>
          <cell r="H214">
            <v>0</v>
          </cell>
          <cell r="I214">
            <v>0</v>
          </cell>
          <cell r="J214">
            <v>1</v>
          </cell>
          <cell r="K214">
            <v>0</v>
          </cell>
          <cell r="L214">
            <v>4</v>
          </cell>
          <cell r="M214">
            <v>1</v>
          </cell>
          <cell r="N214">
            <v>0</v>
          </cell>
          <cell r="O214">
            <v>1</v>
          </cell>
          <cell r="P214">
            <v>0</v>
          </cell>
          <cell r="Q214">
            <v>0</v>
          </cell>
          <cell r="S214">
            <v>17</v>
          </cell>
          <cell r="T214">
            <v>19</v>
          </cell>
          <cell r="U214">
            <v>0.11764705882352944</v>
          </cell>
        </row>
        <row r="215">
          <cell r="A215" t="str">
            <v xml:space="preserve">    Mali</v>
          </cell>
          <cell r="B215">
            <v>61</v>
          </cell>
          <cell r="C215">
            <v>50</v>
          </cell>
          <cell r="D215">
            <v>52</v>
          </cell>
          <cell r="F215">
            <v>9</v>
          </cell>
          <cell r="G215">
            <v>1</v>
          </cell>
          <cell r="H215">
            <v>6</v>
          </cell>
          <cell r="I215">
            <v>0</v>
          </cell>
          <cell r="J215">
            <v>4</v>
          </cell>
          <cell r="K215">
            <v>4</v>
          </cell>
          <cell r="L215">
            <v>1</v>
          </cell>
          <cell r="M215">
            <v>1</v>
          </cell>
          <cell r="N215">
            <v>0</v>
          </cell>
          <cell r="O215">
            <v>1</v>
          </cell>
          <cell r="P215">
            <v>0</v>
          </cell>
          <cell r="Q215">
            <v>0</v>
          </cell>
          <cell r="S215">
            <v>52</v>
          </cell>
          <cell r="T215">
            <v>27</v>
          </cell>
          <cell r="U215">
            <v>-0.48076923076923073</v>
          </cell>
        </row>
        <row r="216">
          <cell r="A216" t="str">
            <v xml:space="preserve">    Mauritania</v>
          </cell>
          <cell r="B216">
            <v>0</v>
          </cell>
          <cell r="C216">
            <v>3</v>
          </cell>
          <cell r="D216">
            <v>19</v>
          </cell>
          <cell r="F216">
            <v>0</v>
          </cell>
          <cell r="G216">
            <v>1</v>
          </cell>
          <cell r="H216">
            <v>0</v>
          </cell>
          <cell r="I216">
            <v>0</v>
          </cell>
          <cell r="J216">
            <v>0</v>
          </cell>
          <cell r="K216">
            <v>1</v>
          </cell>
          <cell r="L216">
            <v>0</v>
          </cell>
          <cell r="M216">
            <v>0</v>
          </cell>
          <cell r="N216">
            <v>0</v>
          </cell>
          <cell r="O216">
            <v>0</v>
          </cell>
          <cell r="P216">
            <v>0</v>
          </cell>
          <cell r="Q216">
            <v>0</v>
          </cell>
          <cell r="S216">
            <v>19</v>
          </cell>
          <cell r="T216">
            <v>2</v>
          </cell>
          <cell r="U216">
            <v>-0.89473684210526316</v>
          </cell>
        </row>
        <row r="217">
          <cell r="A217" t="str">
            <v xml:space="preserve">    Mauritius</v>
          </cell>
          <cell r="B217">
            <v>2</v>
          </cell>
          <cell r="C217">
            <v>1</v>
          </cell>
          <cell r="D217">
            <v>0</v>
          </cell>
          <cell r="F217">
            <v>0</v>
          </cell>
          <cell r="G217">
            <v>0</v>
          </cell>
          <cell r="H217">
            <v>0</v>
          </cell>
          <cell r="I217">
            <v>0</v>
          </cell>
          <cell r="J217">
            <v>0</v>
          </cell>
          <cell r="K217">
            <v>0</v>
          </cell>
          <cell r="L217">
            <v>0</v>
          </cell>
          <cell r="M217">
            <v>0</v>
          </cell>
          <cell r="N217">
            <v>0</v>
          </cell>
          <cell r="O217">
            <v>1</v>
          </cell>
          <cell r="P217">
            <v>0</v>
          </cell>
          <cell r="Q217">
            <v>0</v>
          </cell>
          <cell r="S217">
            <v>0</v>
          </cell>
          <cell r="T217">
            <v>1</v>
          </cell>
          <cell r="U217">
            <v>0.02</v>
          </cell>
        </row>
        <row r="218">
          <cell r="A218" t="str">
            <v xml:space="preserve">    Morocco</v>
          </cell>
          <cell r="B218">
            <v>42</v>
          </cell>
          <cell r="C218">
            <v>37</v>
          </cell>
          <cell r="D218">
            <v>38</v>
          </cell>
          <cell r="F218">
            <v>7</v>
          </cell>
          <cell r="G218">
            <v>3</v>
          </cell>
          <cell r="H218">
            <v>4</v>
          </cell>
          <cell r="I218">
            <v>2</v>
          </cell>
          <cell r="J218">
            <v>1</v>
          </cell>
          <cell r="K218">
            <v>1</v>
          </cell>
          <cell r="L218">
            <v>1</v>
          </cell>
          <cell r="M218">
            <v>6</v>
          </cell>
          <cell r="N218">
            <v>2</v>
          </cell>
          <cell r="O218">
            <v>2</v>
          </cell>
          <cell r="P218">
            <v>1</v>
          </cell>
          <cell r="Q218">
            <v>7</v>
          </cell>
          <cell r="S218">
            <v>38</v>
          </cell>
          <cell r="T218">
            <v>37</v>
          </cell>
          <cell r="U218">
            <v>-2.6315789473684181E-2</v>
          </cell>
        </row>
        <row r="219">
          <cell r="A219" t="str">
            <v xml:space="preserve">    Mozambique</v>
          </cell>
          <cell r="B219">
            <v>9</v>
          </cell>
          <cell r="C219">
            <v>3</v>
          </cell>
          <cell r="D219">
            <v>7</v>
          </cell>
          <cell r="F219">
            <v>3</v>
          </cell>
          <cell r="G219">
            <v>0</v>
          </cell>
          <cell r="H219">
            <v>1</v>
          </cell>
          <cell r="I219">
            <v>0</v>
          </cell>
          <cell r="J219">
            <v>0</v>
          </cell>
          <cell r="K219">
            <v>1</v>
          </cell>
          <cell r="L219">
            <v>0</v>
          </cell>
          <cell r="M219">
            <v>1</v>
          </cell>
          <cell r="N219">
            <v>0</v>
          </cell>
          <cell r="O219">
            <v>1</v>
          </cell>
          <cell r="P219">
            <v>0</v>
          </cell>
          <cell r="Q219">
            <v>0</v>
          </cell>
          <cell r="S219">
            <v>7</v>
          </cell>
          <cell r="T219">
            <v>7</v>
          </cell>
          <cell r="U219">
            <v>0</v>
          </cell>
        </row>
        <row r="220">
          <cell r="A220" t="str">
            <v xml:space="preserve">    Namibia</v>
          </cell>
          <cell r="B220">
            <v>14</v>
          </cell>
          <cell r="C220">
            <v>5</v>
          </cell>
          <cell r="D220">
            <v>4</v>
          </cell>
          <cell r="F220">
            <v>0</v>
          </cell>
          <cell r="G220">
            <v>0</v>
          </cell>
          <cell r="H220">
            <v>0</v>
          </cell>
          <cell r="I220">
            <v>14</v>
          </cell>
          <cell r="J220">
            <v>0</v>
          </cell>
          <cell r="K220">
            <v>0</v>
          </cell>
          <cell r="L220">
            <v>0</v>
          </cell>
          <cell r="M220">
            <v>0</v>
          </cell>
          <cell r="N220">
            <v>0</v>
          </cell>
          <cell r="O220">
            <v>0</v>
          </cell>
          <cell r="P220">
            <v>0</v>
          </cell>
          <cell r="Q220">
            <v>0</v>
          </cell>
          <cell r="S220">
            <v>4</v>
          </cell>
          <cell r="T220">
            <v>14</v>
          </cell>
          <cell r="U220">
            <v>2.5</v>
          </cell>
        </row>
        <row r="221">
          <cell r="A221" t="str">
            <v xml:space="preserve">    Nigeria</v>
          </cell>
          <cell r="B221">
            <v>1496</v>
          </cell>
          <cell r="C221">
            <v>1110</v>
          </cell>
          <cell r="D221">
            <v>833</v>
          </cell>
          <cell r="F221">
            <v>146</v>
          </cell>
          <cell r="G221">
            <v>72</v>
          </cell>
          <cell r="H221">
            <v>57</v>
          </cell>
          <cell r="I221">
            <v>88</v>
          </cell>
          <cell r="J221">
            <v>94</v>
          </cell>
          <cell r="K221">
            <v>110</v>
          </cell>
          <cell r="L221">
            <v>118</v>
          </cell>
          <cell r="M221">
            <v>98</v>
          </cell>
          <cell r="N221">
            <v>87</v>
          </cell>
          <cell r="O221">
            <v>56</v>
          </cell>
          <cell r="P221">
            <v>74</v>
          </cell>
          <cell r="Q221">
            <v>39</v>
          </cell>
          <cell r="S221">
            <v>833</v>
          </cell>
          <cell r="T221">
            <v>1039</v>
          </cell>
          <cell r="U221">
            <v>0.24729891956782724</v>
          </cell>
        </row>
        <row r="222">
          <cell r="A222" t="str">
            <v xml:space="preserve">    Rwanda</v>
          </cell>
          <cell r="B222">
            <v>2</v>
          </cell>
          <cell r="C222">
            <v>2</v>
          </cell>
          <cell r="D222">
            <v>0</v>
          </cell>
          <cell r="F222">
            <v>0</v>
          </cell>
          <cell r="G222">
            <v>0</v>
          </cell>
          <cell r="H222">
            <v>0</v>
          </cell>
          <cell r="I222">
            <v>0</v>
          </cell>
          <cell r="J222">
            <v>0</v>
          </cell>
          <cell r="K222">
            <v>0</v>
          </cell>
          <cell r="L222">
            <v>0</v>
          </cell>
          <cell r="M222">
            <v>0</v>
          </cell>
          <cell r="N222">
            <v>0</v>
          </cell>
          <cell r="O222">
            <v>0</v>
          </cell>
          <cell r="P222">
            <v>0</v>
          </cell>
          <cell r="Q222">
            <v>0</v>
          </cell>
          <cell r="S222">
            <v>0</v>
          </cell>
          <cell r="T222">
            <v>0</v>
          </cell>
          <cell r="U222">
            <v>0.02</v>
          </cell>
        </row>
        <row r="223">
          <cell r="A223" t="str">
            <v xml:space="preserve">    Sao Tome &amp; Principe</v>
          </cell>
          <cell r="B223">
            <v>14</v>
          </cell>
          <cell r="C223">
            <v>7</v>
          </cell>
          <cell r="D223">
            <v>1</v>
          </cell>
          <cell r="F223">
            <v>0</v>
          </cell>
          <cell r="G223">
            <v>0</v>
          </cell>
          <cell r="H223">
            <v>0</v>
          </cell>
          <cell r="I223">
            <v>0</v>
          </cell>
          <cell r="J223">
            <v>0</v>
          </cell>
          <cell r="K223">
            <v>0</v>
          </cell>
          <cell r="L223">
            <v>0</v>
          </cell>
          <cell r="M223">
            <v>0</v>
          </cell>
          <cell r="N223">
            <v>0</v>
          </cell>
          <cell r="O223">
            <v>0</v>
          </cell>
          <cell r="P223">
            <v>0</v>
          </cell>
          <cell r="Q223">
            <v>0</v>
          </cell>
          <cell r="S223">
            <v>1</v>
          </cell>
          <cell r="T223">
            <v>0</v>
          </cell>
          <cell r="U223">
            <v>-1</v>
          </cell>
        </row>
        <row r="224">
          <cell r="A224" t="str">
            <v xml:space="preserve">    Senegal</v>
          </cell>
          <cell r="B224">
            <v>0</v>
          </cell>
          <cell r="C224">
            <v>5</v>
          </cell>
          <cell r="D224">
            <v>0</v>
          </cell>
          <cell r="F224">
            <v>1</v>
          </cell>
          <cell r="G224">
            <v>0</v>
          </cell>
          <cell r="H224">
            <v>0</v>
          </cell>
          <cell r="I224">
            <v>0</v>
          </cell>
          <cell r="J224">
            <v>1</v>
          </cell>
          <cell r="K224">
            <v>1</v>
          </cell>
          <cell r="L224">
            <v>0</v>
          </cell>
          <cell r="M224">
            <v>0</v>
          </cell>
          <cell r="N224">
            <v>0</v>
          </cell>
          <cell r="O224">
            <v>0</v>
          </cell>
          <cell r="P224">
            <v>0</v>
          </cell>
          <cell r="Q224">
            <v>0</v>
          </cell>
          <cell r="S224">
            <v>0</v>
          </cell>
          <cell r="T224">
            <v>3</v>
          </cell>
          <cell r="U224">
            <v>0.02</v>
          </cell>
        </row>
        <row r="225">
          <cell r="A225" t="str">
            <v xml:space="preserve">    Seychelles</v>
          </cell>
          <cell r="B225">
            <v>547</v>
          </cell>
          <cell r="C225">
            <v>191</v>
          </cell>
          <cell r="D225">
            <v>125</v>
          </cell>
          <cell r="F225">
            <v>27</v>
          </cell>
          <cell r="G225">
            <v>20</v>
          </cell>
          <cell r="H225">
            <v>33</v>
          </cell>
          <cell r="I225">
            <v>21</v>
          </cell>
          <cell r="J225">
            <v>21</v>
          </cell>
          <cell r="K225">
            <v>31</v>
          </cell>
          <cell r="L225">
            <v>5</v>
          </cell>
          <cell r="M225">
            <v>19</v>
          </cell>
          <cell r="N225">
            <v>7</v>
          </cell>
          <cell r="O225">
            <v>22</v>
          </cell>
          <cell r="P225">
            <v>19</v>
          </cell>
          <cell r="Q225">
            <v>17</v>
          </cell>
          <cell r="S225">
            <v>125</v>
          </cell>
          <cell r="T225">
            <v>242</v>
          </cell>
          <cell r="U225">
            <v>0.93599999999999994</v>
          </cell>
        </row>
        <row r="226">
          <cell r="A226" t="str">
            <v xml:space="preserve">    South Africa</v>
          </cell>
          <cell r="B226">
            <v>123</v>
          </cell>
          <cell r="C226">
            <v>182</v>
          </cell>
          <cell r="D226">
            <v>106</v>
          </cell>
          <cell r="F226">
            <v>36</v>
          </cell>
          <cell r="G226">
            <v>17</v>
          </cell>
          <cell r="H226">
            <v>0</v>
          </cell>
          <cell r="I226">
            <v>0</v>
          </cell>
          <cell r="J226">
            <v>2</v>
          </cell>
          <cell r="K226">
            <v>8</v>
          </cell>
          <cell r="L226">
            <v>5</v>
          </cell>
          <cell r="M226">
            <v>15</v>
          </cell>
          <cell r="N226">
            <v>19</v>
          </cell>
          <cell r="O226">
            <v>4</v>
          </cell>
          <cell r="P226">
            <v>4</v>
          </cell>
          <cell r="Q226">
            <v>2</v>
          </cell>
          <cell r="S226">
            <v>106</v>
          </cell>
          <cell r="T226">
            <v>112</v>
          </cell>
          <cell r="U226">
            <v>5.6603773584905648E-2</v>
          </cell>
        </row>
        <row r="227">
          <cell r="A227" t="str">
            <v xml:space="preserve">    Sudan</v>
          </cell>
          <cell r="B227">
            <v>317</v>
          </cell>
          <cell r="C227">
            <v>420</v>
          </cell>
          <cell r="D227">
            <v>236</v>
          </cell>
          <cell r="F227">
            <v>17</v>
          </cell>
          <cell r="G227">
            <v>22</v>
          </cell>
          <cell r="H227">
            <v>7</v>
          </cell>
          <cell r="I227">
            <v>3</v>
          </cell>
          <cell r="J227">
            <v>69</v>
          </cell>
          <cell r="K227">
            <v>20</v>
          </cell>
          <cell r="L227">
            <v>120</v>
          </cell>
          <cell r="M227">
            <v>22</v>
          </cell>
          <cell r="N227">
            <v>11</v>
          </cell>
          <cell r="O227">
            <v>24</v>
          </cell>
          <cell r="P227">
            <v>11</v>
          </cell>
          <cell r="Q227">
            <v>3</v>
          </cell>
          <cell r="S227">
            <v>236</v>
          </cell>
          <cell r="T227">
            <v>329</v>
          </cell>
          <cell r="U227">
            <v>0.39406779661016955</v>
          </cell>
        </row>
        <row r="228">
          <cell r="A228" t="str">
            <v xml:space="preserve">    Swaziland</v>
          </cell>
          <cell r="B228">
            <v>3</v>
          </cell>
          <cell r="C228">
            <v>1</v>
          </cell>
          <cell r="D228">
            <v>8</v>
          </cell>
          <cell r="F228">
            <v>2</v>
          </cell>
          <cell r="G228">
            <v>0</v>
          </cell>
          <cell r="H228">
            <v>0</v>
          </cell>
          <cell r="I228">
            <v>0</v>
          </cell>
          <cell r="J228">
            <v>0</v>
          </cell>
          <cell r="K228">
            <v>0</v>
          </cell>
          <cell r="L228">
            <v>0</v>
          </cell>
          <cell r="M228">
            <v>1</v>
          </cell>
          <cell r="N228">
            <v>0</v>
          </cell>
          <cell r="O228">
            <v>0</v>
          </cell>
          <cell r="P228">
            <v>0</v>
          </cell>
          <cell r="Q228">
            <v>1</v>
          </cell>
          <cell r="S228">
            <v>8</v>
          </cell>
          <cell r="T228">
            <v>4</v>
          </cell>
          <cell r="U228">
            <v>-0.5</v>
          </cell>
        </row>
        <row r="229">
          <cell r="A229" t="str">
            <v xml:space="preserve">    Tanzania</v>
          </cell>
          <cell r="B229">
            <v>30</v>
          </cell>
          <cell r="C229">
            <v>30</v>
          </cell>
          <cell r="D229">
            <v>37</v>
          </cell>
          <cell r="F229">
            <v>17</v>
          </cell>
          <cell r="G229">
            <v>1</v>
          </cell>
          <cell r="H229">
            <v>1</v>
          </cell>
          <cell r="I229">
            <v>2</v>
          </cell>
          <cell r="J229">
            <v>7</v>
          </cell>
          <cell r="K229">
            <v>2</v>
          </cell>
          <cell r="L229">
            <v>4</v>
          </cell>
          <cell r="M229">
            <v>5</v>
          </cell>
          <cell r="N229">
            <v>7</v>
          </cell>
          <cell r="O229">
            <v>4</v>
          </cell>
          <cell r="P229">
            <v>2</v>
          </cell>
          <cell r="Q229">
            <v>7</v>
          </cell>
          <cell r="S229">
            <v>37</v>
          </cell>
          <cell r="T229">
            <v>59</v>
          </cell>
          <cell r="U229">
            <v>0.59459459459459452</v>
          </cell>
        </row>
        <row r="230">
          <cell r="A230" t="str">
            <v xml:space="preserve">    Togo</v>
          </cell>
          <cell r="B230">
            <v>0</v>
          </cell>
          <cell r="C230">
            <v>1</v>
          </cell>
          <cell r="D230">
            <v>2</v>
          </cell>
          <cell r="F230">
            <v>0</v>
          </cell>
          <cell r="G230">
            <v>0</v>
          </cell>
          <cell r="H230">
            <v>1</v>
          </cell>
          <cell r="I230">
            <v>0</v>
          </cell>
          <cell r="J230">
            <v>0</v>
          </cell>
          <cell r="K230">
            <v>0</v>
          </cell>
          <cell r="L230">
            <v>0</v>
          </cell>
          <cell r="M230">
            <v>0</v>
          </cell>
          <cell r="N230">
            <v>0</v>
          </cell>
          <cell r="O230">
            <v>0</v>
          </cell>
          <cell r="P230">
            <v>0</v>
          </cell>
          <cell r="Q230">
            <v>0</v>
          </cell>
          <cell r="S230">
            <v>2</v>
          </cell>
          <cell r="T230">
            <v>1</v>
          </cell>
          <cell r="U230">
            <v>-0.5</v>
          </cell>
        </row>
        <row r="231">
          <cell r="A231" t="str">
            <v xml:space="preserve">    Transkei</v>
          </cell>
          <cell r="B231">
            <v>1</v>
          </cell>
          <cell r="C231">
            <v>0</v>
          </cell>
          <cell r="D231">
            <v>0</v>
          </cell>
          <cell r="F231">
            <v>0</v>
          </cell>
          <cell r="G231">
            <v>0</v>
          </cell>
          <cell r="H231">
            <v>0</v>
          </cell>
          <cell r="I231">
            <v>0</v>
          </cell>
          <cell r="J231">
            <v>0</v>
          </cell>
          <cell r="K231">
            <v>0</v>
          </cell>
          <cell r="L231">
            <v>0</v>
          </cell>
          <cell r="M231">
            <v>0</v>
          </cell>
          <cell r="N231">
            <v>0</v>
          </cell>
          <cell r="O231">
            <v>0</v>
          </cell>
          <cell r="P231">
            <v>0</v>
          </cell>
          <cell r="Q231">
            <v>0</v>
          </cell>
          <cell r="S231">
            <v>0</v>
          </cell>
          <cell r="T231">
            <v>0</v>
          </cell>
          <cell r="U231">
            <v>0</v>
          </cell>
        </row>
        <row r="232">
          <cell r="A232" t="str">
            <v xml:space="preserve">    Tunisia</v>
          </cell>
          <cell r="B232">
            <v>14</v>
          </cell>
          <cell r="C232">
            <v>21</v>
          </cell>
          <cell r="D232">
            <v>13</v>
          </cell>
          <cell r="F232">
            <v>3</v>
          </cell>
          <cell r="G232">
            <v>2</v>
          </cell>
          <cell r="H232">
            <v>1</v>
          </cell>
          <cell r="I232">
            <v>0</v>
          </cell>
          <cell r="J232">
            <v>0</v>
          </cell>
          <cell r="K232">
            <v>0</v>
          </cell>
          <cell r="L232">
            <v>1</v>
          </cell>
          <cell r="M232">
            <v>0</v>
          </cell>
          <cell r="N232">
            <v>0</v>
          </cell>
          <cell r="O232">
            <v>0</v>
          </cell>
          <cell r="P232">
            <v>0</v>
          </cell>
          <cell r="Q232">
            <v>1</v>
          </cell>
          <cell r="S232">
            <v>13</v>
          </cell>
          <cell r="T232">
            <v>8</v>
          </cell>
          <cell r="U232">
            <v>-0.38461538461538458</v>
          </cell>
        </row>
        <row r="233">
          <cell r="A233" t="str">
            <v xml:space="preserve">    Upper Volta</v>
          </cell>
          <cell r="B233">
            <v>0</v>
          </cell>
          <cell r="C233">
            <v>1</v>
          </cell>
          <cell r="D233">
            <v>0</v>
          </cell>
          <cell r="F233">
            <v>0</v>
          </cell>
          <cell r="G233">
            <v>0</v>
          </cell>
          <cell r="H233">
            <v>0</v>
          </cell>
          <cell r="I233">
            <v>0</v>
          </cell>
          <cell r="J233">
            <v>0</v>
          </cell>
          <cell r="K233">
            <v>0</v>
          </cell>
          <cell r="L233">
            <v>0</v>
          </cell>
          <cell r="M233">
            <v>0</v>
          </cell>
          <cell r="N233">
            <v>1</v>
          </cell>
          <cell r="O233">
            <v>0</v>
          </cell>
          <cell r="P233">
            <v>0</v>
          </cell>
          <cell r="Q233">
            <v>0</v>
          </cell>
          <cell r="S233">
            <v>0</v>
          </cell>
          <cell r="T233">
            <v>1</v>
          </cell>
          <cell r="U233">
            <v>0</v>
          </cell>
        </row>
        <row r="234">
          <cell r="A234" t="str">
            <v xml:space="preserve">    Uganda</v>
          </cell>
          <cell r="B234">
            <v>34</v>
          </cell>
          <cell r="C234">
            <v>27</v>
          </cell>
          <cell r="D234">
            <v>26</v>
          </cell>
          <cell r="F234">
            <v>7</v>
          </cell>
          <cell r="G234">
            <v>3</v>
          </cell>
          <cell r="H234">
            <v>3</v>
          </cell>
          <cell r="I234">
            <v>0</v>
          </cell>
          <cell r="J234">
            <v>2</v>
          </cell>
          <cell r="K234">
            <v>2</v>
          </cell>
          <cell r="L234">
            <v>3</v>
          </cell>
          <cell r="M234">
            <v>1</v>
          </cell>
          <cell r="N234">
            <v>2</v>
          </cell>
          <cell r="O234">
            <v>1</v>
          </cell>
          <cell r="P234">
            <v>0</v>
          </cell>
          <cell r="Q234">
            <v>0</v>
          </cell>
          <cell r="S234">
            <v>26</v>
          </cell>
          <cell r="T234">
            <v>24</v>
          </cell>
          <cell r="U234">
            <v>-7.6923076923076872E-2</v>
          </cell>
        </row>
        <row r="235">
          <cell r="A235" t="str">
            <v xml:space="preserve">    West Africa ( unsp. )</v>
          </cell>
          <cell r="B235">
            <v>357</v>
          </cell>
          <cell r="C235">
            <v>149</v>
          </cell>
          <cell r="D235">
            <v>366</v>
          </cell>
          <cell r="F235">
            <v>19</v>
          </cell>
          <cell r="G235">
            <v>8</v>
          </cell>
          <cell r="H235">
            <v>40</v>
          </cell>
          <cell r="I235">
            <v>0</v>
          </cell>
          <cell r="J235">
            <v>2</v>
          </cell>
          <cell r="K235">
            <v>4</v>
          </cell>
          <cell r="L235">
            <v>8</v>
          </cell>
          <cell r="M235">
            <v>5</v>
          </cell>
          <cell r="N235">
            <v>5</v>
          </cell>
          <cell r="O235">
            <v>1</v>
          </cell>
          <cell r="P235">
            <v>0</v>
          </cell>
          <cell r="Q235">
            <v>6</v>
          </cell>
          <cell r="S235">
            <v>366</v>
          </cell>
          <cell r="T235">
            <v>98</v>
          </cell>
          <cell r="U235">
            <v>-0.73224043715846987</v>
          </cell>
        </row>
        <row r="236">
          <cell r="A236" t="str">
            <v xml:space="preserve">    Zambia</v>
          </cell>
          <cell r="B236">
            <v>16</v>
          </cell>
          <cell r="C236">
            <v>24</v>
          </cell>
          <cell r="D236">
            <v>33</v>
          </cell>
          <cell r="F236">
            <v>3</v>
          </cell>
          <cell r="G236">
            <v>0</v>
          </cell>
          <cell r="H236">
            <v>4</v>
          </cell>
          <cell r="I236">
            <v>0</v>
          </cell>
          <cell r="J236">
            <v>4</v>
          </cell>
          <cell r="K236">
            <v>1</v>
          </cell>
          <cell r="L236">
            <v>0</v>
          </cell>
          <cell r="M236">
            <v>2</v>
          </cell>
          <cell r="N236">
            <v>2</v>
          </cell>
          <cell r="O236">
            <v>1</v>
          </cell>
          <cell r="P236">
            <v>2</v>
          </cell>
          <cell r="Q236">
            <v>1</v>
          </cell>
          <cell r="S236">
            <v>33</v>
          </cell>
          <cell r="T236">
            <v>20</v>
          </cell>
          <cell r="U236">
            <v>-0.39393939393939392</v>
          </cell>
        </row>
        <row r="237">
          <cell r="A237" t="str">
            <v xml:space="preserve">    Zimbabwe</v>
          </cell>
          <cell r="B237">
            <v>4</v>
          </cell>
          <cell r="C237">
            <v>5</v>
          </cell>
          <cell r="D237">
            <v>14</v>
          </cell>
          <cell r="F237">
            <v>1</v>
          </cell>
          <cell r="G237">
            <v>0</v>
          </cell>
          <cell r="H237">
            <v>0</v>
          </cell>
          <cell r="I237">
            <v>1</v>
          </cell>
          <cell r="J237">
            <v>1</v>
          </cell>
          <cell r="K237">
            <v>1</v>
          </cell>
          <cell r="L237">
            <v>0</v>
          </cell>
          <cell r="M237">
            <v>0</v>
          </cell>
          <cell r="N237">
            <v>0</v>
          </cell>
          <cell r="O237">
            <v>0</v>
          </cell>
          <cell r="P237">
            <v>0</v>
          </cell>
          <cell r="Q237">
            <v>0</v>
          </cell>
          <cell r="S237">
            <v>14</v>
          </cell>
          <cell r="T237">
            <v>4</v>
          </cell>
          <cell r="U237">
            <v>-0.7142857142857143</v>
          </cell>
        </row>
        <row r="238">
          <cell r="A238" t="str">
            <v xml:space="preserve">    Africa (unsp.)</v>
          </cell>
          <cell r="B238">
            <v>48</v>
          </cell>
          <cell r="C238">
            <v>19</v>
          </cell>
          <cell r="D238">
            <v>107</v>
          </cell>
          <cell r="F238">
            <v>29</v>
          </cell>
          <cell r="G238">
            <v>19</v>
          </cell>
          <cell r="H238">
            <v>9</v>
          </cell>
          <cell r="I238">
            <v>7</v>
          </cell>
          <cell r="J238">
            <v>15</v>
          </cell>
          <cell r="K238">
            <v>6</v>
          </cell>
          <cell r="L238">
            <v>3</v>
          </cell>
          <cell r="M238">
            <v>4</v>
          </cell>
          <cell r="N238">
            <v>16</v>
          </cell>
          <cell r="O238">
            <v>0</v>
          </cell>
          <cell r="P238">
            <v>3</v>
          </cell>
          <cell r="Q238">
            <v>1</v>
          </cell>
          <cell r="S238">
            <v>107</v>
          </cell>
          <cell r="T238">
            <v>112</v>
          </cell>
          <cell r="U238">
            <v>4.6728971962616717E-2</v>
          </cell>
        </row>
        <row r="244">
          <cell r="A244" t="str">
            <v>PHILIPPINE OVERSEAS EMPLOYMENT ADMINISTRATION</v>
          </cell>
        </row>
        <row r="245">
          <cell r="A245" t="str">
            <v>Deployed Landbased Overseas Filipino Workers by Destination</v>
          </cell>
        </row>
        <row r="249">
          <cell r="B249" t="str">
            <v xml:space="preserve">      1998</v>
          </cell>
          <cell r="C249" t="str">
            <v xml:space="preserve">      1999</v>
          </cell>
          <cell r="D249" t="str">
            <v xml:space="preserve">      2000</v>
          </cell>
          <cell r="F249">
            <v>36892</v>
          </cell>
          <cell r="G249">
            <v>36923</v>
          </cell>
          <cell r="H249">
            <v>36951</v>
          </cell>
          <cell r="I249">
            <v>36982</v>
          </cell>
          <cell r="J249">
            <v>37012</v>
          </cell>
          <cell r="K249">
            <v>37043</v>
          </cell>
          <cell r="L249">
            <v>37073</v>
          </cell>
          <cell r="M249">
            <v>37104</v>
          </cell>
          <cell r="N249">
            <v>37135</v>
          </cell>
          <cell r="O249">
            <v>37165</v>
          </cell>
          <cell r="P249">
            <v>37196</v>
          </cell>
          <cell r="Q249">
            <v>37226</v>
          </cell>
          <cell r="S249" t="str">
            <v xml:space="preserve">     2000</v>
          </cell>
          <cell r="T249" t="str">
            <v xml:space="preserve">        2001</v>
          </cell>
          <cell r="U249" t="str">
            <v>% Change</v>
          </cell>
        </row>
        <row r="251">
          <cell r="A251" t="str">
            <v>TRUST TERRITORIES</v>
          </cell>
          <cell r="B251">
            <v>7677</v>
          </cell>
          <cell r="C251">
            <v>6622</v>
          </cell>
          <cell r="D251">
            <v>7421</v>
          </cell>
          <cell r="F251">
            <v>876</v>
          </cell>
          <cell r="G251">
            <v>607</v>
          </cell>
          <cell r="H251">
            <v>529</v>
          </cell>
          <cell r="I251">
            <v>553</v>
          </cell>
          <cell r="J251">
            <v>777</v>
          </cell>
          <cell r="K251">
            <v>673</v>
          </cell>
          <cell r="L251">
            <v>559</v>
          </cell>
          <cell r="M251">
            <v>579</v>
          </cell>
          <cell r="N251">
            <v>422</v>
          </cell>
          <cell r="O251">
            <v>435</v>
          </cell>
          <cell r="P251">
            <v>474</v>
          </cell>
          <cell r="Q251">
            <v>339</v>
          </cell>
          <cell r="S251">
            <v>7421</v>
          </cell>
          <cell r="T251">
            <v>6823</v>
          </cell>
          <cell r="U251">
            <v>-8.0582131788168754E-2</v>
          </cell>
        </row>
        <row r="252">
          <cell r="A252" t="str">
            <v xml:space="preserve">    Commonwealth of Northern</v>
          </cell>
        </row>
        <row r="253">
          <cell r="A253" t="str">
            <v xml:space="preserve">    Mariana Islands</v>
          </cell>
          <cell r="B253">
            <v>5982</v>
          </cell>
          <cell r="C253">
            <v>4837</v>
          </cell>
          <cell r="D253">
            <v>5215</v>
          </cell>
          <cell r="F253">
            <v>609</v>
          </cell>
          <cell r="G253">
            <v>393</v>
          </cell>
          <cell r="H253">
            <v>363</v>
          </cell>
          <cell r="I253">
            <v>360</v>
          </cell>
          <cell r="J253">
            <v>565</v>
          </cell>
          <cell r="K253">
            <v>495</v>
          </cell>
          <cell r="L253">
            <v>412</v>
          </cell>
          <cell r="M253">
            <v>376</v>
          </cell>
          <cell r="N253">
            <v>253</v>
          </cell>
          <cell r="O253">
            <v>319</v>
          </cell>
          <cell r="P253">
            <v>330</v>
          </cell>
          <cell r="Q253">
            <v>206</v>
          </cell>
          <cell r="S253">
            <v>5215</v>
          </cell>
          <cell r="T253">
            <v>4681</v>
          </cell>
          <cell r="U253">
            <v>-0.10239693192713328</v>
          </cell>
        </row>
        <row r="255">
          <cell r="A255" t="str">
            <v xml:space="preserve">    - Rota</v>
          </cell>
          <cell r="B255">
            <v>162</v>
          </cell>
          <cell r="C255">
            <v>106</v>
          </cell>
          <cell r="D255">
            <v>146</v>
          </cell>
          <cell r="F255">
            <v>37</v>
          </cell>
          <cell r="G255">
            <v>6</v>
          </cell>
          <cell r="H255">
            <v>8</v>
          </cell>
          <cell r="I255">
            <v>7</v>
          </cell>
          <cell r="J255">
            <v>18</v>
          </cell>
          <cell r="K255">
            <v>15</v>
          </cell>
          <cell r="L255">
            <v>15</v>
          </cell>
          <cell r="M255">
            <v>5</v>
          </cell>
          <cell r="N255">
            <v>3</v>
          </cell>
          <cell r="O255">
            <v>2</v>
          </cell>
          <cell r="P255">
            <v>5</v>
          </cell>
          <cell r="Q255">
            <v>6</v>
          </cell>
          <cell r="S255">
            <v>146</v>
          </cell>
          <cell r="T255">
            <v>127</v>
          </cell>
          <cell r="U255">
            <v>-0.13013698630136983</v>
          </cell>
        </row>
        <row r="256">
          <cell r="A256" t="str">
            <v xml:space="preserve">    - Saipan</v>
          </cell>
          <cell r="B256">
            <v>5139</v>
          </cell>
          <cell r="C256">
            <v>2270</v>
          </cell>
          <cell r="D256">
            <v>3760</v>
          </cell>
          <cell r="F256">
            <v>299</v>
          </cell>
          <cell r="G256">
            <v>233</v>
          </cell>
          <cell r="H256">
            <v>105</v>
          </cell>
          <cell r="I256">
            <v>64</v>
          </cell>
          <cell r="J256">
            <v>313</v>
          </cell>
          <cell r="K256">
            <v>339</v>
          </cell>
          <cell r="L256">
            <v>204</v>
          </cell>
          <cell r="M256">
            <v>159</v>
          </cell>
          <cell r="N256">
            <v>154</v>
          </cell>
          <cell r="O256">
            <v>144</v>
          </cell>
          <cell r="P256">
            <v>195</v>
          </cell>
          <cell r="Q256">
            <v>79</v>
          </cell>
          <cell r="S256">
            <v>3760</v>
          </cell>
          <cell r="T256">
            <v>2288</v>
          </cell>
          <cell r="U256">
            <v>-0.39148936170212767</v>
          </cell>
        </row>
        <row r="257">
          <cell r="A257" t="str">
            <v xml:space="preserve">    - Tinian</v>
          </cell>
          <cell r="B257">
            <v>94</v>
          </cell>
          <cell r="C257">
            <v>89</v>
          </cell>
          <cell r="D257">
            <v>95</v>
          </cell>
          <cell r="F257">
            <v>15</v>
          </cell>
          <cell r="G257">
            <v>3</v>
          </cell>
          <cell r="H257">
            <v>4</v>
          </cell>
          <cell r="I257">
            <v>81</v>
          </cell>
          <cell r="J257">
            <v>6</v>
          </cell>
          <cell r="K257">
            <v>8</v>
          </cell>
          <cell r="L257">
            <v>13</v>
          </cell>
          <cell r="M257">
            <v>5</v>
          </cell>
          <cell r="N257">
            <v>4</v>
          </cell>
          <cell r="O257">
            <v>11</v>
          </cell>
          <cell r="P257">
            <v>4</v>
          </cell>
          <cell r="Q257">
            <v>6</v>
          </cell>
          <cell r="S257">
            <v>95</v>
          </cell>
          <cell r="T257">
            <v>160</v>
          </cell>
          <cell r="U257">
            <v>0.68421052631578938</v>
          </cell>
        </row>
        <row r="258">
          <cell r="A258" t="str">
            <v xml:space="preserve">    - Marianas</v>
          </cell>
          <cell r="B258">
            <v>587</v>
          </cell>
          <cell r="C258">
            <v>2372</v>
          </cell>
          <cell r="D258">
            <v>1214</v>
          </cell>
          <cell r="F258">
            <v>258</v>
          </cell>
          <cell r="G258">
            <v>151</v>
          </cell>
          <cell r="H258">
            <v>246</v>
          </cell>
          <cell r="I258">
            <v>208</v>
          </cell>
          <cell r="J258">
            <v>228</v>
          </cell>
          <cell r="K258">
            <v>133</v>
          </cell>
          <cell r="L258">
            <v>180</v>
          </cell>
          <cell r="M258">
            <v>207</v>
          </cell>
          <cell r="N258">
            <v>92</v>
          </cell>
          <cell r="O258">
            <v>162</v>
          </cell>
          <cell r="P258">
            <v>126</v>
          </cell>
          <cell r="Q258">
            <v>115</v>
          </cell>
          <cell r="S258">
            <v>1214</v>
          </cell>
          <cell r="T258">
            <v>2106</v>
          </cell>
          <cell r="U258">
            <v>0.73476112026359153</v>
          </cell>
        </row>
        <row r="260">
          <cell r="A260" t="str">
            <v xml:space="preserve">    Federated States</v>
          </cell>
        </row>
        <row r="261">
          <cell r="A261" t="str">
            <v xml:space="preserve">    of Micronesia</v>
          </cell>
          <cell r="B261">
            <v>429</v>
          </cell>
          <cell r="C261">
            <v>554</v>
          </cell>
          <cell r="D261">
            <v>494</v>
          </cell>
          <cell r="F261">
            <v>55</v>
          </cell>
          <cell r="G261">
            <v>32</v>
          </cell>
          <cell r="H261">
            <v>27</v>
          </cell>
          <cell r="I261">
            <v>81</v>
          </cell>
          <cell r="J261">
            <v>28</v>
          </cell>
          <cell r="K261">
            <v>33</v>
          </cell>
          <cell r="L261">
            <v>32</v>
          </cell>
          <cell r="M261">
            <v>36</v>
          </cell>
          <cell r="N261">
            <v>45</v>
          </cell>
          <cell r="O261">
            <v>22</v>
          </cell>
          <cell r="P261">
            <v>24</v>
          </cell>
          <cell r="Q261">
            <v>16</v>
          </cell>
          <cell r="S261">
            <v>494</v>
          </cell>
          <cell r="T261">
            <v>431</v>
          </cell>
          <cell r="U261">
            <v>-0.12753036437246967</v>
          </cell>
        </row>
        <row r="262">
          <cell r="A262" t="str">
            <v xml:space="preserve"> </v>
          </cell>
        </row>
        <row r="263">
          <cell r="A263" t="str">
            <v xml:space="preserve">    - Chuuk ( Truk )</v>
          </cell>
          <cell r="B263">
            <v>9</v>
          </cell>
          <cell r="C263">
            <v>34</v>
          </cell>
          <cell r="D263">
            <v>2</v>
          </cell>
          <cell r="F263">
            <v>0</v>
          </cell>
          <cell r="G263">
            <v>0</v>
          </cell>
          <cell r="H263">
            <v>0</v>
          </cell>
          <cell r="I263">
            <v>0</v>
          </cell>
          <cell r="J263">
            <v>0</v>
          </cell>
          <cell r="K263">
            <v>0</v>
          </cell>
          <cell r="L263">
            <v>1</v>
          </cell>
          <cell r="M263">
            <v>0</v>
          </cell>
          <cell r="N263">
            <v>1</v>
          </cell>
          <cell r="O263">
            <v>3</v>
          </cell>
          <cell r="P263">
            <v>1</v>
          </cell>
          <cell r="Q263">
            <v>0</v>
          </cell>
          <cell r="S263">
            <v>2</v>
          </cell>
          <cell r="T263">
            <v>6</v>
          </cell>
          <cell r="U263">
            <v>2</v>
          </cell>
        </row>
        <row r="264">
          <cell r="A264" t="str">
            <v xml:space="preserve">    - Pohnpei ( Ponape )</v>
          </cell>
          <cell r="B264">
            <v>60</v>
          </cell>
          <cell r="C264">
            <v>61</v>
          </cell>
          <cell r="D264">
            <v>69</v>
          </cell>
          <cell r="F264">
            <v>6</v>
          </cell>
          <cell r="G264">
            <v>6</v>
          </cell>
          <cell r="H264">
            <v>3</v>
          </cell>
          <cell r="I264">
            <v>69</v>
          </cell>
          <cell r="J264">
            <v>6</v>
          </cell>
          <cell r="K264">
            <v>3</v>
          </cell>
          <cell r="L264">
            <v>6</v>
          </cell>
          <cell r="M264">
            <v>9</v>
          </cell>
          <cell r="N264">
            <v>22</v>
          </cell>
          <cell r="O264">
            <v>1</v>
          </cell>
          <cell r="P264">
            <v>2</v>
          </cell>
          <cell r="Q264">
            <v>5</v>
          </cell>
          <cell r="S264">
            <v>69</v>
          </cell>
          <cell r="T264">
            <v>138</v>
          </cell>
          <cell r="U264">
            <v>1</v>
          </cell>
        </row>
        <row r="265">
          <cell r="A265" t="str">
            <v xml:space="preserve">    - Yap</v>
          </cell>
          <cell r="B265">
            <v>9</v>
          </cell>
          <cell r="C265">
            <v>22</v>
          </cell>
          <cell r="D265">
            <v>11</v>
          </cell>
          <cell r="F265">
            <v>0</v>
          </cell>
          <cell r="G265">
            <v>0</v>
          </cell>
          <cell r="H265">
            <v>1</v>
          </cell>
          <cell r="I265">
            <v>2</v>
          </cell>
          <cell r="J265">
            <v>0</v>
          </cell>
          <cell r="K265">
            <v>0</v>
          </cell>
          <cell r="L265">
            <v>1</v>
          </cell>
          <cell r="M265">
            <v>0</v>
          </cell>
          <cell r="N265">
            <v>0</v>
          </cell>
          <cell r="O265">
            <v>0</v>
          </cell>
          <cell r="P265">
            <v>0</v>
          </cell>
          <cell r="Q265">
            <v>0</v>
          </cell>
          <cell r="S265">
            <v>11</v>
          </cell>
          <cell r="T265">
            <v>4</v>
          </cell>
          <cell r="U265">
            <v>-0.63636363636363635</v>
          </cell>
        </row>
        <row r="266">
          <cell r="A266" t="str">
            <v xml:space="preserve">    - Micronesia ( unsp. )</v>
          </cell>
          <cell r="B266">
            <v>351</v>
          </cell>
          <cell r="C266">
            <v>437</v>
          </cell>
          <cell r="D266">
            <v>412</v>
          </cell>
          <cell r="F266">
            <v>49</v>
          </cell>
          <cell r="G266">
            <v>26</v>
          </cell>
          <cell r="H266">
            <v>23</v>
          </cell>
          <cell r="I266">
            <v>10</v>
          </cell>
          <cell r="J266">
            <v>22</v>
          </cell>
          <cell r="K266">
            <v>30</v>
          </cell>
          <cell r="L266">
            <v>24</v>
          </cell>
          <cell r="M266">
            <v>27</v>
          </cell>
          <cell r="N266">
            <v>22</v>
          </cell>
          <cell r="O266">
            <v>18</v>
          </cell>
          <cell r="P266">
            <v>21</v>
          </cell>
          <cell r="Q266">
            <v>11</v>
          </cell>
          <cell r="S266">
            <v>412</v>
          </cell>
          <cell r="T266">
            <v>283</v>
          </cell>
          <cell r="U266">
            <v>-0.31310679611650483</v>
          </cell>
        </row>
        <row r="268">
          <cell r="A268" t="str">
            <v xml:space="preserve">    Republic of Marshall Is.</v>
          </cell>
          <cell r="B268">
            <v>65</v>
          </cell>
          <cell r="C268">
            <v>71</v>
          </cell>
          <cell r="D268">
            <v>109</v>
          </cell>
          <cell r="F268">
            <v>18</v>
          </cell>
          <cell r="G268">
            <v>7</v>
          </cell>
          <cell r="H268">
            <v>3</v>
          </cell>
          <cell r="I268">
            <v>5</v>
          </cell>
          <cell r="J268">
            <v>13</v>
          </cell>
          <cell r="K268">
            <v>11</v>
          </cell>
          <cell r="L268">
            <v>12</v>
          </cell>
          <cell r="M268">
            <v>5</v>
          </cell>
          <cell r="N268">
            <v>10</v>
          </cell>
          <cell r="O268">
            <v>13</v>
          </cell>
          <cell r="P268">
            <v>3</v>
          </cell>
          <cell r="Q268">
            <v>7</v>
          </cell>
          <cell r="R268">
            <v>0</v>
          </cell>
          <cell r="S268">
            <v>109</v>
          </cell>
          <cell r="T268">
            <v>107</v>
          </cell>
          <cell r="U268">
            <v>-1.834862385321101E-2</v>
          </cell>
        </row>
        <row r="270">
          <cell r="A270" t="str">
            <v xml:space="preserve">    - Majuro</v>
          </cell>
          <cell r="B270">
            <v>9</v>
          </cell>
          <cell r="C270">
            <v>11</v>
          </cell>
          <cell r="D270">
            <v>3</v>
          </cell>
          <cell r="F270">
            <v>0</v>
          </cell>
          <cell r="G270">
            <v>0</v>
          </cell>
          <cell r="H270">
            <v>0</v>
          </cell>
          <cell r="I270">
            <v>0</v>
          </cell>
          <cell r="J270">
            <v>0</v>
          </cell>
          <cell r="K270">
            <v>1</v>
          </cell>
          <cell r="L270">
            <v>0</v>
          </cell>
          <cell r="M270">
            <v>0</v>
          </cell>
          <cell r="N270">
            <v>0</v>
          </cell>
          <cell r="O270">
            <v>0</v>
          </cell>
          <cell r="P270">
            <v>0</v>
          </cell>
          <cell r="Q270">
            <v>0</v>
          </cell>
          <cell r="S270">
            <v>3</v>
          </cell>
          <cell r="T270">
            <v>1</v>
          </cell>
          <cell r="U270">
            <v>-0.66666666666666674</v>
          </cell>
        </row>
        <row r="271">
          <cell r="A271" t="str">
            <v xml:space="preserve">    - Marshall Is. ( unsp. )</v>
          </cell>
          <cell r="B271">
            <v>56</v>
          </cell>
          <cell r="C271">
            <v>60</v>
          </cell>
          <cell r="D271">
            <v>106</v>
          </cell>
          <cell r="F271">
            <v>18</v>
          </cell>
          <cell r="G271">
            <v>7</v>
          </cell>
          <cell r="H271">
            <v>3</v>
          </cell>
          <cell r="I271">
            <v>5</v>
          </cell>
          <cell r="J271">
            <v>13</v>
          </cell>
          <cell r="K271">
            <v>10</v>
          </cell>
          <cell r="L271">
            <v>12</v>
          </cell>
          <cell r="M271">
            <v>5</v>
          </cell>
          <cell r="N271">
            <v>10</v>
          </cell>
          <cell r="O271">
            <v>13</v>
          </cell>
          <cell r="P271">
            <v>3</v>
          </cell>
          <cell r="Q271">
            <v>7</v>
          </cell>
          <cell r="S271">
            <v>106</v>
          </cell>
          <cell r="T271">
            <v>106</v>
          </cell>
          <cell r="U271">
            <v>0</v>
          </cell>
        </row>
        <row r="273">
          <cell r="A273" t="str">
            <v xml:space="preserve">    Republic of Belau</v>
          </cell>
          <cell r="B273">
            <v>1084</v>
          </cell>
          <cell r="C273">
            <v>1010</v>
          </cell>
          <cell r="D273">
            <v>1480</v>
          </cell>
          <cell r="F273">
            <v>167</v>
          </cell>
          <cell r="G273">
            <v>125</v>
          </cell>
          <cell r="H273">
            <v>118</v>
          </cell>
          <cell r="I273">
            <v>81</v>
          </cell>
          <cell r="J273">
            <v>157</v>
          </cell>
          <cell r="K273">
            <v>129</v>
          </cell>
          <cell r="L273">
            <v>94</v>
          </cell>
          <cell r="M273">
            <v>154</v>
          </cell>
          <cell r="N273">
            <v>107</v>
          </cell>
          <cell r="O273">
            <v>76</v>
          </cell>
          <cell r="P273">
            <v>110</v>
          </cell>
          <cell r="Q273">
            <v>102</v>
          </cell>
          <cell r="S273">
            <v>1480</v>
          </cell>
          <cell r="T273">
            <v>1420</v>
          </cell>
          <cell r="U273">
            <v>-4.0540540540540571E-2</v>
          </cell>
        </row>
        <row r="275">
          <cell r="A275" t="str">
            <v xml:space="preserve">    Melanesia</v>
          </cell>
          <cell r="B275">
            <v>111</v>
          </cell>
          <cell r="C275">
            <v>127</v>
          </cell>
          <cell r="D275">
            <v>111</v>
          </cell>
          <cell r="F275">
            <v>27</v>
          </cell>
          <cell r="G275">
            <v>40</v>
          </cell>
          <cell r="H275">
            <v>12</v>
          </cell>
          <cell r="I275">
            <v>23</v>
          </cell>
          <cell r="J275">
            <v>14</v>
          </cell>
          <cell r="K275">
            <v>5</v>
          </cell>
          <cell r="L275">
            <v>9</v>
          </cell>
          <cell r="M275">
            <v>8</v>
          </cell>
          <cell r="N275">
            <v>6</v>
          </cell>
          <cell r="O275">
            <v>3</v>
          </cell>
          <cell r="P275">
            <v>7</v>
          </cell>
          <cell r="Q275">
            <v>8</v>
          </cell>
          <cell r="S275">
            <v>111</v>
          </cell>
          <cell r="T275">
            <v>162</v>
          </cell>
          <cell r="U275">
            <v>0.45945945945945943</v>
          </cell>
        </row>
        <row r="277">
          <cell r="A277" t="str">
            <v xml:space="preserve">    - Cook Is.</v>
          </cell>
          <cell r="B277">
            <v>0</v>
          </cell>
          <cell r="C277">
            <v>2</v>
          </cell>
          <cell r="D277">
            <v>0</v>
          </cell>
          <cell r="F277">
            <v>0</v>
          </cell>
          <cell r="G277">
            <v>0</v>
          </cell>
          <cell r="H277">
            <v>0</v>
          </cell>
          <cell r="I277">
            <v>0</v>
          </cell>
          <cell r="J277">
            <v>0</v>
          </cell>
          <cell r="K277">
            <v>0</v>
          </cell>
          <cell r="L277">
            <v>0</v>
          </cell>
          <cell r="M277">
            <v>0</v>
          </cell>
          <cell r="N277">
            <v>0</v>
          </cell>
          <cell r="O277">
            <v>0</v>
          </cell>
          <cell r="P277">
            <v>0</v>
          </cell>
          <cell r="Q277">
            <v>0</v>
          </cell>
          <cell r="S277">
            <v>0</v>
          </cell>
          <cell r="T277">
            <v>0</v>
          </cell>
          <cell r="U277">
            <v>0</v>
          </cell>
        </row>
        <row r="278">
          <cell r="A278" t="str">
            <v xml:space="preserve">    - Fiji Is.</v>
          </cell>
          <cell r="B278">
            <v>31</v>
          </cell>
          <cell r="C278">
            <v>58</v>
          </cell>
          <cell r="D278">
            <v>36</v>
          </cell>
          <cell r="F278">
            <v>16</v>
          </cell>
          <cell r="G278">
            <v>37</v>
          </cell>
          <cell r="H278">
            <v>7</v>
          </cell>
          <cell r="I278">
            <v>12</v>
          </cell>
          <cell r="J278">
            <v>8</v>
          </cell>
          <cell r="K278">
            <v>1</v>
          </cell>
          <cell r="L278">
            <v>5</v>
          </cell>
          <cell r="M278">
            <v>1</v>
          </cell>
          <cell r="N278">
            <v>3</v>
          </cell>
          <cell r="O278">
            <v>2</v>
          </cell>
          <cell r="P278">
            <v>5</v>
          </cell>
          <cell r="Q278">
            <v>4</v>
          </cell>
          <cell r="S278">
            <v>36</v>
          </cell>
          <cell r="T278">
            <v>101</v>
          </cell>
          <cell r="U278">
            <v>1.8055555555555554</v>
          </cell>
        </row>
        <row r="279">
          <cell r="A279" t="str">
            <v xml:space="preserve">    - Solomon Is.</v>
          </cell>
          <cell r="B279">
            <v>72</v>
          </cell>
          <cell r="C279">
            <v>58</v>
          </cell>
          <cell r="D279">
            <v>69</v>
          </cell>
          <cell r="F279">
            <v>10</v>
          </cell>
          <cell r="G279">
            <v>3</v>
          </cell>
          <cell r="H279">
            <v>5</v>
          </cell>
          <cell r="I279">
            <v>9</v>
          </cell>
          <cell r="J279">
            <v>6</v>
          </cell>
          <cell r="K279">
            <v>4</v>
          </cell>
          <cell r="L279">
            <v>4</v>
          </cell>
          <cell r="M279">
            <v>7</v>
          </cell>
          <cell r="N279">
            <v>3</v>
          </cell>
          <cell r="O279">
            <v>1</v>
          </cell>
          <cell r="P279">
            <v>2</v>
          </cell>
          <cell r="Q279">
            <v>3</v>
          </cell>
          <cell r="S279">
            <v>69</v>
          </cell>
          <cell r="T279">
            <v>57</v>
          </cell>
          <cell r="U279">
            <v>-0.17391304347826086</v>
          </cell>
        </row>
        <row r="280">
          <cell r="A280" t="str">
            <v xml:space="preserve">    - Vanuatu</v>
          </cell>
          <cell r="B280">
            <v>8</v>
          </cell>
          <cell r="C280">
            <v>9</v>
          </cell>
          <cell r="D280">
            <v>6</v>
          </cell>
          <cell r="F280">
            <v>1</v>
          </cell>
          <cell r="G280">
            <v>0</v>
          </cell>
          <cell r="H280">
            <v>0</v>
          </cell>
          <cell r="I280">
            <v>2</v>
          </cell>
          <cell r="J280">
            <v>0</v>
          </cell>
          <cell r="K280">
            <v>0</v>
          </cell>
          <cell r="L280">
            <v>0</v>
          </cell>
          <cell r="M280">
            <v>0</v>
          </cell>
          <cell r="N280">
            <v>0</v>
          </cell>
          <cell r="O280">
            <v>0</v>
          </cell>
          <cell r="P280">
            <v>0</v>
          </cell>
          <cell r="Q280">
            <v>1</v>
          </cell>
          <cell r="S280">
            <v>6</v>
          </cell>
          <cell r="T280">
            <v>4</v>
          </cell>
          <cell r="U280">
            <v>-0.33333333333333337</v>
          </cell>
        </row>
        <row r="281">
          <cell r="A281" t="str">
            <v xml:space="preserve">    - Melanesia</v>
          </cell>
          <cell r="B281">
            <v>0</v>
          </cell>
          <cell r="C281">
            <v>0</v>
          </cell>
          <cell r="D281">
            <v>0</v>
          </cell>
          <cell r="F281">
            <v>0</v>
          </cell>
          <cell r="G281">
            <v>0</v>
          </cell>
          <cell r="H281">
            <v>0</v>
          </cell>
          <cell r="I281">
            <v>0</v>
          </cell>
          <cell r="J281">
            <v>0</v>
          </cell>
          <cell r="K281">
            <v>0</v>
          </cell>
          <cell r="L281">
            <v>0</v>
          </cell>
          <cell r="M281">
            <v>0</v>
          </cell>
          <cell r="N281">
            <v>0</v>
          </cell>
          <cell r="O281">
            <v>0</v>
          </cell>
          <cell r="P281">
            <v>0</v>
          </cell>
          <cell r="Q281">
            <v>0</v>
          </cell>
          <cell r="S281">
            <v>0</v>
          </cell>
          <cell r="T281">
            <v>0</v>
          </cell>
          <cell r="U281">
            <v>0</v>
          </cell>
        </row>
        <row r="283">
          <cell r="A283" t="str">
            <v xml:space="preserve">    Polynesia</v>
          </cell>
          <cell r="B283">
            <v>6</v>
          </cell>
          <cell r="C283">
            <v>23</v>
          </cell>
          <cell r="D283">
            <v>11</v>
          </cell>
          <cell r="F283">
            <v>0</v>
          </cell>
          <cell r="G283">
            <v>1</v>
          </cell>
          <cell r="H283">
            <v>2</v>
          </cell>
          <cell r="I283">
            <v>1</v>
          </cell>
          <cell r="J283">
            <v>0</v>
          </cell>
          <cell r="K283">
            <v>0</v>
          </cell>
          <cell r="L283">
            <v>0</v>
          </cell>
          <cell r="M283">
            <v>0</v>
          </cell>
          <cell r="N283">
            <v>1</v>
          </cell>
          <cell r="O283">
            <v>2</v>
          </cell>
          <cell r="P283">
            <v>0</v>
          </cell>
          <cell r="Q283">
            <v>0</v>
          </cell>
          <cell r="S283">
            <v>11</v>
          </cell>
          <cell r="T283">
            <v>7</v>
          </cell>
          <cell r="U283">
            <v>-0.36363636363636365</v>
          </cell>
        </row>
        <row r="285">
          <cell r="A285" t="str">
            <v xml:space="preserve">    - Samoa</v>
          </cell>
          <cell r="B285">
            <v>6</v>
          </cell>
          <cell r="C285">
            <v>23</v>
          </cell>
          <cell r="D285">
            <v>11</v>
          </cell>
          <cell r="F285">
            <v>0</v>
          </cell>
          <cell r="G285">
            <v>1</v>
          </cell>
          <cell r="H285">
            <v>2</v>
          </cell>
          <cell r="I285">
            <v>1</v>
          </cell>
          <cell r="J285">
            <v>0</v>
          </cell>
          <cell r="K285">
            <v>0</v>
          </cell>
          <cell r="L285">
            <v>0</v>
          </cell>
          <cell r="M285">
            <v>0</v>
          </cell>
          <cell r="N285">
            <v>1</v>
          </cell>
          <cell r="O285">
            <v>2</v>
          </cell>
          <cell r="P285">
            <v>0</v>
          </cell>
          <cell r="Q285">
            <v>0</v>
          </cell>
          <cell r="S285">
            <v>11</v>
          </cell>
          <cell r="T285">
            <v>7</v>
          </cell>
          <cell r="U285">
            <v>-0.36363636363636365</v>
          </cell>
        </row>
        <row r="287">
          <cell r="A287" t="str">
            <v xml:space="preserve">    Trust Territories ( unsp. )</v>
          </cell>
          <cell r="B287">
            <v>0</v>
          </cell>
          <cell r="C287">
            <v>0</v>
          </cell>
          <cell r="D287">
            <v>1</v>
          </cell>
          <cell r="F287">
            <v>0</v>
          </cell>
          <cell r="G287">
            <v>9</v>
          </cell>
          <cell r="H287">
            <v>4</v>
          </cell>
          <cell r="I287">
            <v>2</v>
          </cell>
          <cell r="J287">
            <v>0</v>
          </cell>
          <cell r="K287">
            <v>0</v>
          </cell>
          <cell r="L287">
            <v>0</v>
          </cell>
          <cell r="M287">
            <v>0</v>
          </cell>
          <cell r="N287">
            <v>0</v>
          </cell>
          <cell r="O287">
            <v>0</v>
          </cell>
          <cell r="P287">
            <v>0</v>
          </cell>
          <cell r="Q287">
            <v>0</v>
          </cell>
          <cell r="S287">
            <v>1</v>
          </cell>
          <cell r="T287">
            <v>15</v>
          </cell>
          <cell r="U287">
            <v>0</v>
          </cell>
        </row>
        <row r="291">
          <cell r="A291" t="str">
            <v>PHILIPPINE OVERSEAS EMPLOYMENT ADMINISTRATION</v>
          </cell>
        </row>
        <row r="292">
          <cell r="A292" t="str">
            <v>Deployed Overseas Filipino Workers by Destination</v>
          </cell>
        </row>
        <row r="295">
          <cell r="B295" t="str">
            <v xml:space="preserve">      1998</v>
          </cell>
          <cell r="C295" t="str">
            <v xml:space="preserve">      1999</v>
          </cell>
          <cell r="D295" t="str">
            <v xml:space="preserve">      2000</v>
          </cell>
          <cell r="F295">
            <v>36892</v>
          </cell>
          <cell r="G295">
            <v>36923</v>
          </cell>
          <cell r="H295">
            <v>36951</v>
          </cell>
          <cell r="I295">
            <v>36982</v>
          </cell>
          <cell r="J295">
            <v>37012</v>
          </cell>
          <cell r="K295">
            <v>37043</v>
          </cell>
          <cell r="L295">
            <v>37073</v>
          </cell>
          <cell r="M295">
            <v>37104</v>
          </cell>
          <cell r="N295">
            <v>37135</v>
          </cell>
          <cell r="O295">
            <v>37165</v>
          </cell>
          <cell r="P295">
            <v>37196</v>
          </cell>
          <cell r="Q295">
            <v>37226</v>
          </cell>
          <cell r="S295" t="str">
            <v xml:space="preserve">     2000</v>
          </cell>
          <cell r="T295" t="str">
            <v xml:space="preserve">     2001</v>
          </cell>
          <cell r="U295" t="str">
            <v>% Change</v>
          </cell>
        </row>
        <row r="298">
          <cell r="A298" t="str">
            <v>OCEANIA</v>
          </cell>
          <cell r="B298">
            <v>2524</v>
          </cell>
          <cell r="C298">
            <v>2424</v>
          </cell>
          <cell r="D298">
            <v>2386</v>
          </cell>
          <cell r="F298">
            <v>401</v>
          </cell>
          <cell r="G298">
            <v>159</v>
          </cell>
          <cell r="H298">
            <v>149</v>
          </cell>
          <cell r="I298">
            <v>88</v>
          </cell>
          <cell r="J298">
            <v>241</v>
          </cell>
          <cell r="K298">
            <v>176</v>
          </cell>
          <cell r="L298">
            <v>203</v>
          </cell>
          <cell r="M298">
            <v>154</v>
          </cell>
          <cell r="N298">
            <v>138</v>
          </cell>
          <cell r="O298">
            <v>108</v>
          </cell>
          <cell r="P298">
            <v>173</v>
          </cell>
          <cell r="Q298">
            <v>71</v>
          </cell>
          <cell r="S298">
            <v>2386</v>
          </cell>
          <cell r="T298">
            <v>2061</v>
          </cell>
          <cell r="U298">
            <v>-0.13621123218776199</v>
          </cell>
        </row>
        <row r="299">
          <cell r="A299" t="str">
            <v xml:space="preserve">    Australia</v>
          </cell>
          <cell r="B299">
            <v>182</v>
          </cell>
          <cell r="C299">
            <v>184</v>
          </cell>
          <cell r="D299">
            <v>234</v>
          </cell>
          <cell r="F299">
            <v>53</v>
          </cell>
          <cell r="G299">
            <v>4</v>
          </cell>
          <cell r="H299">
            <v>5</v>
          </cell>
          <cell r="I299">
            <v>15</v>
          </cell>
          <cell r="J299">
            <v>13</v>
          </cell>
          <cell r="K299">
            <v>10</v>
          </cell>
          <cell r="L299">
            <v>12</v>
          </cell>
          <cell r="M299">
            <v>11</v>
          </cell>
          <cell r="N299">
            <v>9</v>
          </cell>
          <cell r="O299">
            <v>4</v>
          </cell>
          <cell r="P299">
            <v>7</v>
          </cell>
          <cell r="Q299">
            <v>5</v>
          </cell>
          <cell r="S299">
            <v>234</v>
          </cell>
          <cell r="T299">
            <v>148</v>
          </cell>
          <cell r="U299">
            <v>-0.36752136752136755</v>
          </cell>
        </row>
        <row r="300">
          <cell r="A300" t="str">
            <v xml:space="preserve">    Nauru</v>
          </cell>
          <cell r="B300">
            <v>38</v>
          </cell>
          <cell r="C300">
            <v>37</v>
          </cell>
          <cell r="D300">
            <v>47</v>
          </cell>
          <cell r="F300">
            <v>4</v>
          </cell>
          <cell r="G300">
            <v>5</v>
          </cell>
          <cell r="H300">
            <v>1</v>
          </cell>
          <cell r="I300">
            <v>0</v>
          </cell>
          <cell r="J300">
            <v>3</v>
          </cell>
          <cell r="K300">
            <v>0</v>
          </cell>
          <cell r="L300">
            <v>0</v>
          </cell>
          <cell r="M300">
            <v>5</v>
          </cell>
          <cell r="N300">
            <v>2</v>
          </cell>
          <cell r="O300">
            <v>0</v>
          </cell>
          <cell r="P300">
            <v>0</v>
          </cell>
          <cell r="Q300">
            <v>0</v>
          </cell>
          <cell r="S300">
            <v>47</v>
          </cell>
          <cell r="T300">
            <v>20</v>
          </cell>
          <cell r="U300">
            <v>-0.57446808510638303</v>
          </cell>
        </row>
        <row r="301">
          <cell r="A301" t="str">
            <v xml:space="preserve">    New Caledonia</v>
          </cell>
          <cell r="B301">
            <v>3</v>
          </cell>
          <cell r="C301">
            <v>4</v>
          </cell>
          <cell r="D301">
            <v>8</v>
          </cell>
          <cell r="F301">
            <v>0</v>
          </cell>
          <cell r="G301">
            <v>0</v>
          </cell>
          <cell r="H301">
            <v>0</v>
          </cell>
          <cell r="I301">
            <v>0</v>
          </cell>
          <cell r="J301">
            <v>0</v>
          </cell>
          <cell r="K301">
            <v>0</v>
          </cell>
          <cell r="L301">
            <v>0</v>
          </cell>
          <cell r="M301">
            <v>0</v>
          </cell>
          <cell r="N301">
            <v>0</v>
          </cell>
          <cell r="O301">
            <v>0</v>
          </cell>
          <cell r="P301">
            <v>0</v>
          </cell>
          <cell r="Q301">
            <v>0</v>
          </cell>
          <cell r="S301">
            <v>8</v>
          </cell>
          <cell r="T301">
            <v>0</v>
          </cell>
          <cell r="U301">
            <v>-1</v>
          </cell>
        </row>
        <row r="302">
          <cell r="A302" t="str">
            <v xml:space="preserve">    New Zealand</v>
          </cell>
          <cell r="B302">
            <v>75</v>
          </cell>
          <cell r="C302">
            <v>102</v>
          </cell>
          <cell r="D302">
            <v>110</v>
          </cell>
          <cell r="F302">
            <v>16</v>
          </cell>
          <cell r="G302">
            <v>42</v>
          </cell>
          <cell r="H302">
            <v>17</v>
          </cell>
          <cell r="I302">
            <v>1</v>
          </cell>
          <cell r="J302">
            <v>12</v>
          </cell>
          <cell r="K302">
            <v>10</v>
          </cell>
          <cell r="L302">
            <v>8</v>
          </cell>
          <cell r="M302">
            <v>11</v>
          </cell>
          <cell r="N302">
            <v>13</v>
          </cell>
          <cell r="O302">
            <v>3</v>
          </cell>
          <cell r="P302">
            <v>10</v>
          </cell>
          <cell r="Q302">
            <v>7</v>
          </cell>
          <cell r="S302">
            <v>110</v>
          </cell>
          <cell r="T302">
            <v>150</v>
          </cell>
          <cell r="U302">
            <v>0.36363636363636354</v>
          </cell>
        </row>
        <row r="303">
          <cell r="A303" t="str">
            <v xml:space="preserve">    Papua New Guinea</v>
          </cell>
          <cell r="B303">
            <v>2226</v>
          </cell>
          <cell r="C303">
            <v>2097</v>
          </cell>
          <cell r="D303">
            <v>1987</v>
          </cell>
          <cell r="F303">
            <v>328</v>
          </cell>
          <cell r="G303">
            <v>108</v>
          </cell>
          <cell r="H303">
            <v>126</v>
          </cell>
          <cell r="I303">
            <v>72</v>
          </cell>
          <cell r="J303">
            <v>213</v>
          </cell>
          <cell r="K303">
            <v>156</v>
          </cell>
          <cell r="L303">
            <v>183</v>
          </cell>
          <cell r="M303">
            <v>127</v>
          </cell>
          <cell r="N303">
            <v>114</v>
          </cell>
          <cell r="O303">
            <v>101</v>
          </cell>
          <cell r="P303">
            <v>156</v>
          </cell>
          <cell r="Q303">
            <v>59</v>
          </cell>
          <cell r="S303">
            <v>1987</v>
          </cell>
          <cell r="T303">
            <v>1743</v>
          </cell>
          <cell r="U303">
            <v>-0.12279818822345245</v>
          </cell>
        </row>
        <row r="306">
          <cell r="A306" t="str">
            <v xml:space="preserve">    UNSPECIFIED</v>
          </cell>
          <cell r="B306">
            <v>2</v>
          </cell>
          <cell r="C306">
            <v>0</v>
          </cell>
          <cell r="D306">
            <v>6921</v>
          </cell>
          <cell r="F306">
            <v>726</v>
          </cell>
          <cell r="G306">
            <v>424</v>
          </cell>
          <cell r="H306">
            <v>585</v>
          </cell>
          <cell r="I306">
            <v>551</v>
          </cell>
          <cell r="J306">
            <v>653</v>
          </cell>
          <cell r="K306">
            <v>660</v>
          </cell>
          <cell r="L306">
            <v>603</v>
          </cell>
          <cell r="M306">
            <v>1072</v>
          </cell>
          <cell r="N306">
            <v>1784</v>
          </cell>
          <cell r="O306">
            <v>2322</v>
          </cell>
          <cell r="P306">
            <v>1276</v>
          </cell>
          <cell r="Q306">
            <v>874</v>
          </cell>
          <cell r="S306">
            <v>6921</v>
          </cell>
          <cell r="T306">
            <v>11530</v>
          </cell>
          <cell r="U306">
            <v>0.6659442277127583</v>
          </cell>
        </row>
        <row r="309">
          <cell r="A309" t="str">
            <v>Deployed Landbased Total</v>
          </cell>
          <cell r="B309">
            <v>638343</v>
          </cell>
          <cell r="C309">
            <v>640331</v>
          </cell>
          <cell r="D309">
            <v>643304</v>
          </cell>
          <cell r="F309">
            <v>84734</v>
          </cell>
          <cell r="G309">
            <v>49047</v>
          </cell>
          <cell r="H309">
            <v>46887</v>
          </cell>
          <cell r="I309">
            <v>58116</v>
          </cell>
          <cell r="J309">
            <v>65274</v>
          </cell>
          <cell r="K309">
            <v>59186</v>
          </cell>
          <cell r="L309">
            <v>53543</v>
          </cell>
          <cell r="M309">
            <v>60186</v>
          </cell>
          <cell r="N309">
            <v>54192</v>
          </cell>
          <cell r="O309">
            <v>47265</v>
          </cell>
          <cell r="P309">
            <v>44554</v>
          </cell>
          <cell r="Q309">
            <v>38655</v>
          </cell>
          <cell r="S309">
            <v>643304</v>
          </cell>
          <cell r="T309">
            <v>661639</v>
          </cell>
          <cell r="U309">
            <v>2.8501299541118907E-2</v>
          </cell>
        </row>
        <row r="311">
          <cell r="A311" t="str">
            <v>Deployed Seabased Total</v>
          </cell>
          <cell r="B311">
            <v>193300</v>
          </cell>
          <cell r="C311">
            <v>196689</v>
          </cell>
          <cell r="D311">
            <v>198324</v>
          </cell>
          <cell r="F311">
            <v>16358</v>
          </cell>
          <cell r="G311">
            <v>15460</v>
          </cell>
          <cell r="H311">
            <v>18156</v>
          </cell>
          <cell r="I311">
            <v>16503</v>
          </cell>
          <cell r="J311">
            <v>18363</v>
          </cell>
          <cell r="K311">
            <v>16260</v>
          </cell>
          <cell r="L311">
            <v>17306</v>
          </cell>
          <cell r="M311">
            <v>16979</v>
          </cell>
          <cell r="N311">
            <v>16815</v>
          </cell>
          <cell r="O311">
            <v>18354</v>
          </cell>
          <cell r="P311">
            <v>18777</v>
          </cell>
          <cell r="Q311">
            <v>15620</v>
          </cell>
          <cell r="S311">
            <v>198324</v>
          </cell>
          <cell r="T311">
            <v>204951</v>
          </cell>
          <cell r="U311">
            <v>3.3415017849579565E-2</v>
          </cell>
        </row>
        <row r="313">
          <cell r="A313" t="str">
            <v xml:space="preserve">G R A N D    T O T A L  </v>
          </cell>
          <cell r="B313">
            <v>831643</v>
          </cell>
          <cell r="C313">
            <v>837020</v>
          </cell>
          <cell r="D313">
            <v>841628</v>
          </cell>
          <cell r="F313">
            <v>101092</v>
          </cell>
          <cell r="G313">
            <v>64507</v>
          </cell>
          <cell r="H313">
            <v>65043</v>
          </cell>
          <cell r="I313">
            <v>74619</v>
          </cell>
          <cell r="J313">
            <v>83637</v>
          </cell>
          <cell r="K313">
            <v>75446</v>
          </cell>
          <cell r="L313">
            <v>70849</v>
          </cell>
          <cell r="M313">
            <v>77165</v>
          </cell>
          <cell r="N313">
            <v>71007</v>
          </cell>
          <cell r="O313">
            <v>65619</v>
          </cell>
          <cell r="P313">
            <v>63331</v>
          </cell>
          <cell r="Q313">
            <v>54275</v>
          </cell>
          <cell r="S313">
            <v>841628</v>
          </cell>
          <cell r="T313">
            <v>866590</v>
          </cell>
          <cell r="U313">
            <v>2.9659184342726297E-2</v>
          </cell>
        </row>
        <row r="315">
          <cell r="A315" t="str">
            <v>Processed by : Policies and Programs Division</v>
          </cell>
        </row>
        <row r="316">
          <cell r="A316" t="str">
            <v xml:space="preserve">                       : PLANNING BRANCH</v>
          </cell>
        </row>
        <row r="318">
          <cell r="A318" t="str">
            <v>*Based on the report of POEA's Labor Assistance Center on the actual departures of OFWs at the international airports.</v>
          </cell>
        </row>
      </sheetData>
      <sheetData sheetId="1" refreshError="1"/>
      <sheetData sheetId="2"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 val="ARBOL"/>
      <sheetName val="SOLVENCIA"/>
      <sheetName val="BRECHA"/>
      <sheetName val="CASCADA"/>
      <sheetName val="GT%"/>
      <sheetName val="IBCA-MOODY´S"/>
      <sheetName val="Promedio"/>
      <sheetName val="RESUMEN"/>
      <sheetName val="RO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C Table"/>
      <sheetName val="specs"/>
      <sheetName val="prices"/>
      <sheetName val="Data"/>
      <sheetName val="refbal"/>
      <sheetName val="overview"/>
      <sheetName val="USrefining"/>
      <sheetName val="fcst prices"/>
      <sheetName val="fcst prices (2)"/>
      <sheetName val="asian prices"/>
      <sheetName val="Demand elas (2)"/>
      <sheetName val="India Prices"/>
      <sheetName val="Thailand"/>
      <sheetName val="Diffs"/>
      <sheetName val="crackadds"/>
      <sheetName val="refutil"/>
      <sheetName val="CDUcountry"/>
      <sheetName val="FCC Detail"/>
      <sheetName val="Hydrocrdetail"/>
      <sheetName val="cokedetail"/>
      <sheetName val="posscce"/>
      <sheetName val="Posscdu"/>
      <sheetName val="CCECountry"/>
      <sheetName val="CDUtotal"/>
      <sheetName val="china demand"/>
      <sheetName val="china"/>
      <sheetName val="regdemgro"/>
      <sheetName val="intenisty"/>
      <sheetName val="fcstdemand"/>
      <sheetName val="opechighoilgdp"/>
      <sheetName val="nonopec"/>
      <sheetName val="canadacosts"/>
      <sheetName val="refcapvddemand"/>
      <sheetName val="pricefcsts"/>
      <sheetName val="inflation oecd"/>
      <sheetName val="wage inflation"/>
      <sheetName val="wtimaya"/>
      <sheetName val="Europrodchange"/>
      <sheetName val="EU25 mogas diesel"/>
      <sheetName val="usmogas"/>
      <sheetName val="russiaexporteconomic"/>
      <sheetName val="russiaprodavail"/>
      <sheetName val="Sheet1"/>
      <sheetName val="stermovervie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row r="1">
          <cell r="D1" t="str">
            <v>DETAILS: NON-OPEC PRODUCTION   000 b/d</v>
          </cell>
        </row>
        <row r="2">
          <cell r="D2">
            <v>39393.745037152781</v>
          </cell>
        </row>
        <row r="4">
          <cell r="E4">
            <v>1985</v>
          </cell>
          <cell r="F4">
            <v>1986</v>
          </cell>
          <cell r="G4">
            <v>1987</v>
          </cell>
          <cell r="H4">
            <v>1988</v>
          </cell>
          <cell r="I4">
            <v>1989</v>
          </cell>
          <cell r="J4">
            <v>1990</v>
          </cell>
          <cell r="K4">
            <v>1991</v>
          </cell>
          <cell r="L4">
            <v>1992</v>
          </cell>
          <cell r="M4">
            <v>1993</v>
          </cell>
          <cell r="N4">
            <v>1994</v>
          </cell>
          <cell r="O4">
            <v>1995</v>
          </cell>
          <cell r="P4">
            <v>1996</v>
          </cell>
          <cell r="Q4">
            <v>1997</v>
          </cell>
          <cell r="R4">
            <v>1998</v>
          </cell>
          <cell r="S4">
            <v>1999</v>
          </cell>
          <cell r="T4">
            <v>2000</v>
          </cell>
          <cell r="U4">
            <v>2001</v>
          </cell>
          <cell r="V4">
            <v>2002</v>
          </cell>
          <cell r="W4">
            <v>2003</v>
          </cell>
          <cell r="X4">
            <v>2004</v>
          </cell>
          <cell r="Y4">
            <v>2005</v>
          </cell>
          <cell r="Z4">
            <v>2006</v>
          </cell>
          <cell r="AA4">
            <v>2007</v>
          </cell>
          <cell r="AB4">
            <v>2008</v>
          </cell>
          <cell r="AC4">
            <v>2009</v>
          </cell>
          <cell r="AD4">
            <v>2010</v>
          </cell>
        </row>
        <row r="5">
          <cell r="D5" t="str">
            <v>N. AMERICA</v>
          </cell>
        </row>
        <row r="6">
          <cell r="D6" t="str">
            <v>USA</v>
          </cell>
          <cell r="E6">
            <v>10640</v>
          </cell>
          <cell r="F6">
            <v>10290</v>
          </cell>
          <cell r="G6">
            <v>10010</v>
          </cell>
          <cell r="H6">
            <v>9820</v>
          </cell>
          <cell r="I6">
            <v>9220</v>
          </cell>
          <cell r="J6">
            <v>8995</v>
          </cell>
          <cell r="K6">
            <v>9165</v>
          </cell>
          <cell r="L6">
            <v>8995</v>
          </cell>
          <cell r="M6">
            <v>8835</v>
          </cell>
          <cell r="N6">
            <v>8645</v>
          </cell>
          <cell r="O6">
            <v>8600</v>
          </cell>
          <cell r="P6">
            <v>8615</v>
          </cell>
          <cell r="Q6">
            <v>8610</v>
          </cell>
          <cell r="R6">
            <v>8395</v>
          </cell>
          <cell r="S6">
            <v>8105</v>
          </cell>
          <cell r="T6">
            <v>8130</v>
          </cell>
          <cell r="U6">
            <v>8100</v>
          </cell>
          <cell r="V6">
            <v>8115</v>
          </cell>
          <cell r="W6">
            <v>7825</v>
          </cell>
          <cell r="X6">
            <v>7650</v>
          </cell>
          <cell r="Y6">
            <v>7255</v>
          </cell>
          <cell r="Z6">
            <v>7330</v>
          </cell>
          <cell r="AA6">
            <v>7550</v>
          </cell>
          <cell r="AB6">
            <v>7625</v>
          </cell>
          <cell r="AC6">
            <v>7700</v>
          </cell>
          <cell r="AD6">
            <v>7750</v>
          </cell>
        </row>
        <row r="7">
          <cell r="D7" t="str">
            <v>Canada</v>
          </cell>
          <cell r="E7">
            <v>1840</v>
          </cell>
          <cell r="F7">
            <v>1815</v>
          </cell>
          <cell r="G7">
            <v>1900</v>
          </cell>
          <cell r="H7">
            <v>1990</v>
          </cell>
          <cell r="I7">
            <v>1945</v>
          </cell>
          <cell r="J7">
            <v>1970</v>
          </cell>
          <cell r="K7">
            <v>1975</v>
          </cell>
          <cell r="L7">
            <v>2025</v>
          </cell>
          <cell r="M7">
            <v>2160</v>
          </cell>
          <cell r="N7">
            <v>2270</v>
          </cell>
          <cell r="O7">
            <v>2390</v>
          </cell>
          <cell r="P7">
            <v>2395</v>
          </cell>
          <cell r="Q7">
            <v>2490</v>
          </cell>
          <cell r="R7">
            <v>2620</v>
          </cell>
          <cell r="S7">
            <v>2570</v>
          </cell>
          <cell r="T7">
            <v>2700</v>
          </cell>
          <cell r="U7">
            <v>2755</v>
          </cell>
          <cell r="V7">
            <v>2885</v>
          </cell>
          <cell r="W7">
            <v>3005</v>
          </cell>
          <cell r="X7">
            <v>3090</v>
          </cell>
          <cell r="Y7">
            <v>3020</v>
          </cell>
          <cell r="Z7">
            <v>3245</v>
          </cell>
          <cell r="AA7">
            <v>3400</v>
          </cell>
          <cell r="AB7">
            <v>3500</v>
          </cell>
          <cell r="AC7">
            <v>3600</v>
          </cell>
          <cell r="AD7">
            <v>3700</v>
          </cell>
        </row>
        <row r="8">
          <cell r="D8" t="str">
            <v>TOTAL</v>
          </cell>
          <cell r="E8">
            <v>12480</v>
          </cell>
          <cell r="F8">
            <v>12105</v>
          </cell>
          <cell r="G8">
            <v>11910</v>
          </cell>
          <cell r="H8">
            <v>11810</v>
          </cell>
          <cell r="I8">
            <v>11165</v>
          </cell>
          <cell r="J8">
            <v>10965</v>
          </cell>
          <cell r="K8">
            <v>11140</v>
          </cell>
          <cell r="L8">
            <v>11020</v>
          </cell>
          <cell r="M8">
            <v>10995</v>
          </cell>
          <cell r="N8">
            <v>10915</v>
          </cell>
          <cell r="O8">
            <v>10990</v>
          </cell>
          <cell r="P8">
            <v>11010</v>
          </cell>
          <cell r="Q8">
            <v>11100</v>
          </cell>
          <cell r="R8">
            <v>11015</v>
          </cell>
          <cell r="S8">
            <v>10675</v>
          </cell>
          <cell r="T8">
            <v>10830</v>
          </cell>
          <cell r="U8">
            <v>10855</v>
          </cell>
          <cell r="V8">
            <v>11000</v>
          </cell>
          <cell r="W8">
            <v>10830</v>
          </cell>
          <cell r="X8">
            <v>10740</v>
          </cell>
          <cell r="Y8">
            <v>10275</v>
          </cell>
          <cell r="Z8">
            <v>10575</v>
          </cell>
          <cell r="AA8">
            <v>10950</v>
          </cell>
          <cell r="AB8">
            <v>11125</v>
          </cell>
          <cell r="AC8">
            <v>11300</v>
          </cell>
          <cell r="AD8">
            <v>11450</v>
          </cell>
        </row>
        <row r="10">
          <cell r="D10" t="str">
            <v>W. EUROPE</v>
          </cell>
        </row>
        <row r="11">
          <cell r="D11" t="str">
            <v>Austria</v>
          </cell>
          <cell r="E11">
            <v>20</v>
          </cell>
          <cell r="F11">
            <v>20</v>
          </cell>
          <cell r="G11">
            <v>20</v>
          </cell>
          <cell r="H11">
            <v>25</v>
          </cell>
          <cell r="I11">
            <v>25</v>
          </cell>
          <cell r="J11">
            <v>25</v>
          </cell>
          <cell r="K11">
            <v>25</v>
          </cell>
          <cell r="L11">
            <v>25</v>
          </cell>
          <cell r="M11">
            <v>25</v>
          </cell>
          <cell r="N11">
            <v>25</v>
          </cell>
          <cell r="O11">
            <v>25</v>
          </cell>
          <cell r="P11">
            <v>20</v>
          </cell>
          <cell r="Q11">
            <v>20</v>
          </cell>
          <cell r="R11">
            <v>20</v>
          </cell>
          <cell r="S11">
            <v>20</v>
          </cell>
          <cell r="T11">
            <v>20</v>
          </cell>
          <cell r="U11">
            <v>20</v>
          </cell>
          <cell r="V11">
            <v>20</v>
          </cell>
          <cell r="W11">
            <v>20</v>
          </cell>
          <cell r="X11">
            <v>20</v>
          </cell>
          <cell r="Y11">
            <v>20</v>
          </cell>
          <cell r="Z11">
            <v>20</v>
          </cell>
          <cell r="AA11">
            <v>20</v>
          </cell>
          <cell r="AB11">
            <v>15</v>
          </cell>
          <cell r="AC11">
            <v>15</v>
          </cell>
          <cell r="AD11">
            <v>15</v>
          </cell>
        </row>
        <row r="12">
          <cell r="D12" t="str">
            <v>Denmark</v>
          </cell>
          <cell r="E12">
            <v>60</v>
          </cell>
          <cell r="F12">
            <v>75</v>
          </cell>
          <cell r="G12">
            <v>95</v>
          </cell>
          <cell r="H12">
            <v>95</v>
          </cell>
          <cell r="I12">
            <v>110</v>
          </cell>
          <cell r="J12">
            <v>120</v>
          </cell>
          <cell r="K12">
            <v>140</v>
          </cell>
          <cell r="L12">
            <v>160</v>
          </cell>
          <cell r="M12">
            <v>170</v>
          </cell>
          <cell r="N12">
            <v>185</v>
          </cell>
          <cell r="O12">
            <v>185</v>
          </cell>
          <cell r="P12">
            <v>210</v>
          </cell>
          <cell r="Q12">
            <v>230</v>
          </cell>
          <cell r="R12">
            <v>235</v>
          </cell>
          <cell r="S12">
            <v>300</v>
          </cell>
          <cell r="T12">
            <v>365</v>
          </cell>
          <cell r="U12">
            <v>345</v>
          </cell>
          <cell r="V12">
            <v>375</v>
          </cell>
          <cell r="W12">
            <v>375</v>
          </cell>
          <cell r="X12">
            <v>385</v>
          </cell>
          <cell r="Y12">
            <v>375</v>
          </cell>
          <cell r="Z12">
            <v>340</v>
          </cell>
          <cell r="AA12">
            <v>325</v>
          </cell>
          <cell r="AB12">
            <v>315</v>
          </cell>
          <cell r="AC12">
            <v>300</v>
          </cell>
          <cell r="AD12">
            <v>285</v>
          </cell>
        </row>
        <row r="13">
          <cell r="D13" t="str">
            <v>France</v>
          </cell>
          <cell r="E13">
            <v>70</v>
          </cell>
          <cell r="F13">
            <v>75</v>
          </cell>
          <cell r="G13">
            <v>80</v>
          </cell>
          <cell r="H13">
            <v>85</v>
          </cell>
          <cell r="I13">
            <v>80</v>
          </cell>
          <cell r="J13">
            <v>80</v>
          </cell>
          <cell r="K13">
            <v>70</v>
          </cell>
          <cell r="L13">
            <v>70</v>
          </cell>
          <cell r="M13">
            <v>70</v>
          </cell>
          <cell r="N13">
            <v>70</v>
          </cell>
          <cell r="O13">
            <v>65</v>
          </cell>
          <cell r="P13">
            <v>50</v>
          </cell>
          <cell r="Q13">
            <v>45</v>
          </cell>
          <cell r="R13">
            <v>40</v>
          </cell>
          <cell r="S13">
            <v>40</v>
          </cell>
          <cell r="T13">
            <v>40</v>
          </cell>
          <cell r="U13">
            <v>35</v>
          </cell>
          <cell r="V13">
            <v>35</v>
          </cell>
          <cell r="W13">
            <v>30</v>
          </cell>
          <cell r="X13">
            <v>30</v>
          </cell>
          <cell r="Y13">
            <v>25</v>
          </cell>
          <cell r="Z13">
            <v>25</v>
          </cell>
          <cell r="AA13">
            <v>25</v>
          </cell>
          <cell r="AB13">
            <v>20</v>
          </cell>
          <cell r="AC13">
            <v>20</v>
          </cell>
          <cell r="AD13">
            <v>20</v>
          </cell>
        </row>
        <row r="14">
          <cell r="D14" t="str">
            <v>Germany</v>
          </cell>
          <cell r="E14">
            <v>80</v>
          </cell>
          <cell r="F14">
            <v>80</v>
          </cell>
          <cell r="G14">
            <v>75</v>
          </cell>
          <cell r="H14">
            <v>75</v>
          </cell>
          <cell r="I14">
            <v>75</v>
          </cell>
          <cell r="J14">
            <v>70</v>
          </cell>
          <cell r="K14">
            <v>70</v>
          </cell>
          <cell r="L14">
            <v>70</v>
          </cell>
          <cell r="M14">
            <v>70</v>
          </cell>
          <cell r="N14">
            <v>70</v>
          </cell>
          <cell r="O14">
            <v>75</v>
          </cell>
          <cell r="P14">
            <v>75</v>
          </cell>
          <cell r="Q14">
            <v>75</v>
          </cell>
          <cell r="R14">
            <v>75</v>
          </cell>
          <cell r="S14">
            <v>75</v>
          </cell>
          <cell r="T14">
            <v>85</v>
          </cell>
          <cell r="U14">
            <v>85</v>
          </cell>
          <cell r="V14">
            <v>90</v>
          </cell>
          <cell r="W14">
            <v>95</v>
          </cell>
          <cell r="X14">
            <v>105</v>
          </cell>
          <cell r="Y14">
            <v>115</v>
          </cell>
          <cell r="Z14">
            <v>115</v>
          </cell>
          <cell r="AA14">
            <v>110</v>
          </cell>
          <cell r="AB14">
            <v>105</v>
          </cell>
          <cell r="AC14">
            <v>105</v>
          </cell>
          <cell r="AD14">
            <v>105</v>
          </cell>
        </row>
        <row r="15">
          <cell r="D15" t="str">
            <v>Greece</v>
          </cell>
          <cell r="E15">
            <v>25</v>
          </cell>
          <cell r="F15">
            <v>25</v>
          </cell>
          <cell r="G15">
            <v>25</v>
          </cell>
          <cell r="H15">
            <v>20</v>
          </cell>
          <cell r="I15">
            <v>20</v>
          </cell>
          <cell r="J15">
            <v>15</v>
          </cell>
          <cell r="K15">
            <v>15</v>
          </cell>
          <cell r="L15">
            <v>15</v>
          </cell>
          <cell r="M15">
            <v>15</v>
          </cell>
          <cell r="N15">
            <v>15</v>
          </cell>
          <cell r="O15">
            <v>10</v>
          </cell>
          <cell r="P15">
            <v>10</v>
          </cell>
          <cell r="Q15">
            <v>10</v>
          </cell>
          <cell r="R15">
            <v>5</v>
          </cell>
          <cell r="S15">
            <v>0</v>
          </cell>
          <cell r="T15">
            <v>5</v>
          </cell>
          <cell r="U15">
            <v>5</v>
          </cell>
          <cell r="V15">
            <v>5</v>
          </cell>
          <cell r="W15">
            <v>5</v>
          </cell>
          <cell r="X15">
            <v>5</v>
          </cell>
          <cell r="Y15">
            <v>5</v>
          </cell>
          <cell r="Z15">
            <v>5</v>
          </cell>
          <cell r="AA15">
            <v>5</v>
          </cell>
          <cell r="AB15">
            <v>5</v>
          </cell>
          <cell r="AC15">
            <v>5</v>
          </cell>
          <cell r="AD15">
            <v>5</v>
          </cell>
        </row>
        <row r="16">
          <cell r="D16" t="str">
            <v>Italy</v>
          </cell>
          <cell r="E16">
            <v>45</v>
          </cell>
          <cell r="F16">
            <v>50</v>
          </cell>
          <cell r="G16">
            <v>75</v>
          </cell>
          <cell r="H16">
            <v>90</v>
          </cell>
          <cell r="I16">
            <v>90</v>
          </cell>
          <cell r="J16">
            <v>90</v>
          </cell>
          <cell r="K16">
            <v>95</v>
          </cell>
          <cell r="L16">
            <v>90</v>
          </cell>
          <cell r="M16">
            <v>85</v>
          </cell>
          <cell r="N16">
            <v>90</v>
          </cell>
          <cell r="O16">
            <v>95</v>
          </cell>
          <cell r="P16">
            <v>105</v>
          </cell>
          <cell r="Q16">
            <v>115</v>
          </cell>
          <cell r="R16">
            <v>110</v>
          </cell>
          <cell r="S16">
            <v>85</v>
          </cell>
          <cell r="T16">
            <v>80</v>
          </cell>
          <cell r="U16">
            <v>65</v>
          </cell>
          <cell r="V16">
            <v>85</v>
          </cell>
          <cell r="W16">
            <v>90</v>
          </cell>
          <cell r="X16">
            <v>110</v>
          </cell>
          <cell r="Y16">
            <v>125</v>
          </cell>
          <cell r="Z16">
            <v>130</v>
          </cell>
          <cell r="AA16">
            <v>125</v>
          </cell>
          <cell r="AB16">
            <v>125</v>
          </cell>
          <cell r="AC16">
            <v>125</v>
          </cell>
          <cell r="AD16">
            <v>125</v>
          </cell>
        </row>
        <row r="17">
          <cell r="D17" t="str">
            <v>Netherlands</v>
          </cell>
          <cell r="E17">
            <v>80</v>
          </cell>
          <cell r="F17">
            <v>95</v>
          </cell>
          <cell r="G17">
            <v>90</v>
          </cell>
          <cell r="H17">
            <v>80</v>
          </cell>
          <cell r="I17">
            <v>75</v>
          </cell>
          <cell r="J17">
            <v>80</v>
          </cell>
          <cell r="K17">
            <v>75</v>
          </cell>
          <cell r="L17">
            <v>65</v>
          </cell>
          <cell r="M17">
            <v>60</v>
          </cell>
          <cell r="N17">
            <v>65</v>
          </cell>
          <cell r="O17">
            <v>70</v>
          </cell>
          <cell r="P17">
            <v>65</v>
          </cell>
          <cell r="Q17">
            <v>60</v>
          </cell>
          <cell r="R17">
            <v>55</v>
          </cell>
          <cell r="S17">
            <v>55</v>
          </cell>
          <cell r="T17">
            <v>50</v>
          </cell>
          <cell r="U17">
            <v>50</v>
          </cell>
          <cell r="V17">
            <v>65</v>
          </cell>
          <cell r="W17">
            <v>65</v>
          </cell>
          <cell r="X17">
            <v>60</v>
          </cell>
          <cell r="Y17">
            <v>55</v>
          </cell>
          <cell r="Z17">
            <v>50</v>
          </cell>
          <cell r="AA17">
            <v>50</v>
          </cell>
          <cell r="AB17">
            <v>50</v>
          </cell>
          <cell r="AC17">
            <v>45</v>
          </cell>
          <cell r="AD17">
            <v>45</v>
          </cell>
        </row>
        <row r="18">
          <cell r="D18" t="str">
            <v>Norway</v>
          </cell>
          <cell r="E18">
            <v>815</v>
          </cell>
          <cell r="F18">
            <v>885</v>
          </cell>
          <cell r="G18">
            <v>1020</v>
          </cell>
          <cell r="H18">
            <v>1165</v>
          </cell>
          <cell r="I18">
            <v>1510</v>
          </cell>
          <cell r="J18">
            <v>1685</v>
          </cell>
          <cell r="K18">
            <v>1950</v>
          </cell>
          <cell r="L18">
            <v>2230</v>
          </cell>
          <cell r="M18">
            <v>2395</v>
          </cell>
          <cell r="N18">
            <v>2675</v>
          </cell>
          <cell r="O18">
            <v>2920</v>
          </cell>
          <cell r="P18">
            <v>3240</v>
          </cell>
          <cell r="Q18">
            <v>3275</v>
          </cell>
          <cell r="R18">
            <v>3155</v>
          </cell>
          <cell r="S18">
            <v>3135</v>
          </cell>
          <cell r="T18">
            <v>3325</v>
          </cell>
          <cell r="U18">
            <v>3410</v>
          </cell>
          <cell r="V18">
            <v>3365</v>
          </cell>
          <cell r="W18">
            <v>3260</v>
          </cell>
          <cell r="X18">
            <v>3195</v>
          </cell>
          <cell r="Y18">
            <v>3015</v>
          </cell>
          <cell r="Z18">
            <v>2995</v>
          </cell>
          <cell r="AA18">
            <v>2950</v>
          </cell>
          <cell r="AB18">
            <v>2875</v>
          </cell>
          <cell r="AC18">
            <v>2800</v>
          </cell>
          <cell r="AD18">
            <v>2725</v>
          </cell>
        </row>
        <row r="19">
          <cell r="D19" t="str">
            <v>Spain</v>
          </cell>
          <cell r="E19">
            <v>45</v>
          </cell>
          <cell r="F19">
            <v>40</v>
          </cell>
          <cell r="G19">
            <v>35</v>
          </cell>
          <cell r="H19">
            <v>30</v>
          </cell>
          <cell r="I19">
            <v>25</v>
          </cell>
          <cell r="J19">
            <v>20</v>
          </cell>
          <cell r="K19">
            <v>20</v>
          </cell>
          <cell r="L19">
            <v>20</v>
          </cell>
          <cell r="M19">
            <v>20</v>
          </cell>
          <cell r="N19">
            <v>20</v>
          </cell>
          <cell r="O19">
            <v>15</v>
          </cell>
          <cell r="P19">
            <v>15</v>
          </cell>
          <cell r="Q19">
            <v>15</v>
          </cell>
          <cell r="R19">
            <v>15</v>
          </cell>
          <cell r="S19">
            <v>5</v>
          </cell>
          <cell r="T19">
            <v>5</v>
          </cell>
          <cell r="U19">
            <v>5</v>
          </cell>
          <cell r="V19">
            <v>5</v>
          </cell>
          <cell r="W19">
            <v>5</v>
          </cell>
          <cell r="X19">
            <v>5</v>
          </cell>
          <cell r="Y19">
            <v>5</v>
          </cell>
          <cell r="Z19">
            <v>5</v>
          </cell>
          <cell r="AA19">
            <v>5</v>
          </cell>
          <cell r="AB19">
            <v>5</v>
          </cell>
          <cell r="AC19">
            <v>5</v>
          </cell>
          <cell r="AD19">
            <v>5</v>
          </cell>
        </row>
        <row r="20">
          <cell r="D20" t="str">
            <v>Turkey</v>
          </cell>
          <cell r="E20">
            <v>40</v>
          </cell>
          <cell r="F20">
            <v>45</v>
          </cell>
          <cell r="G20">
            <v>50</v>
          </cell>
          <cell r="H20">
            <v>50</v>
          </cell>
          <cell r="I20">
            <v>55</v>
          </cell>
          <cell r="J20">
            <v>70</v>
          </cell>
          <cell r="K20">
            <v>85</v>
          </cell>
          <cell r="L20">
            <v>80</v>
          </cell>
          <cell r="M20">
            <v>75</v>
          </cell>
          <cell r="N20">
            <v>75</v>
          </cell>
          <cell r="O20">
            <v>65</v>
          </cell>
          <cell r="P20">
            <v>65</v>
          </cell>
          <cell r="Q20">
            <v>70</v>
          </cell>
          <cell r="R20">
            <v>70</v>
          </cell>
          <cell r="S20">
            <v>70</v>
          </cell>
          <cell r="T20">
            <v>70</v>
          </cell>
          <cell r="U20">
            <v>55</v>
          </cell>
          <cell r="V20">
            <v>50</v>
          </cell>
          <cell r="W20">
            <v>45</v>
          </cell>
          <cell r="X20">
            <v>45</v>
          </cell>
          <cell r="Y20">
            <v>45</v>
          </cell>
          <cell r="Z20">
            <v>45</v>
          </cell>
          <cell r="AA20">
            <v>45</v>
          </cell>
          <cell r="AB20">
            <v>45</v>
          </cell>
          <cell r="AC20">
            <v>45</v>
          </cell>
          <cell r="AD20">
            <v>45</v>
          </cell>
        </row>
        <row r="21">
          <cell r="D21" t="str">
            <v>UK</v>
          </cell>
          <cell r="E21">
            <v>2655</v>
          </cell>
          <cell r="F21">
            <v>2675</v>
          </cell>
          <cell r="G21">
            <v>2590</v>
          </cell>
          <cell r="H21">
            <v>2400</v>
          </cell>
          <cell r="I21">
            <v>1950</v>
          </cell>
          <cell r="J21">
            <v>1940</v>
          </cell>
          <cell r="K21">
            <v>1925</v>
          </cell>
          <cell r="L21">
            <v>1990</v>
          </cell>
          <cell r="M21">
            <v>2100</v>
          </cell>
          <cell r="N21">
            <v>2675</v>
          </cell>
          <cell r="O21">
            <v>2795</v>
          </cell>
          <cell r="P21">
            <v>2790</v>
          </cell>
          <cell r="Q21">
            <v>2775</v>
          </cell>
          <cell r="R21">
            <v>2830</v>
          </cell>
          <cell r="S21">
            <v>2885</v>
          </cell>
          <cell r="T21">
            <v>2685</v>
          </cell>
          <cell r="U21">
            <v>2510</v>
          </cell>
          <cell r="V21">
            <v>2490</v>
          </cell>
          <cell r="W21">
            <v>2295</v>
          </cell>
          <cell r="X21">
            <v>2055</v>
          </cell>
          <cell r="Y21">
            <v>1800</v>
          </cell>
          <cell r="Z21">
            <v>1690</v>
          </cell>
          <cell r="AA21">
            <v>1600</v>
          </cell>
          <cell r="AB21">
            <v>1500</v>
          </cell>
          <cell r="AC21">
            <v>1400</v>
          </cell>
          <cell r="AD21">
            <v>1300</v>
          </cell>
        </row>
        <row r="22">
          <cell r="O22">
            <v>25</v>
          </cell>
          <cell r="P22">
            <v>25</v>
          </cell>
          <cell r="Q22">
            <v>25</v>
          </cell>
          <cell r="R22">
            <v>25</v>
          </cell>
          <cell r="S22">
            <v>25</v>
          </cell>
          <cell r="T22">
            <v>25</v>
          </cell>
          <cell r="U22">
            <v>25</v>
          </cell>
          <cell r="V22">
            <v>25</v>
          </cell>
          <cell r="W22">
            <v>25</v>
          </cell>
          <cell r="X22">
            <v>25</v>
          </cell>
          <cell r="Y22">
            <v>25</v>
          </cell>
          <cell r="Z22">
            <v>25</v>
          </cell>
          <cell r="AA22">
            <v>25</v>
          </cell>
          <cell r="AB22">
            <v>25</v>
          </cell>
          <cell r="AC22">
            <v>25</v>
          </cell>
          <cell r="AD22">
            <v>25</v>
          </cell>
        </row>
        <row r="24">
          <cell r="D24" t="str">
            <v>UK + Norway</v>
          </cell>
          <cell r="E24">
            <v>3470</v>
          </cell>
          <cell r="F24">
            <v>3560</v>
          </cell>
          <cell r="G24">
            <v>3610</v>
          </cell>
          <cell r="H24">
            <v>3565</v>
          </cell>
          <cell r="I24">
            <v>3460</v>
          </cell>
          <cell r="J24">
            <v>3625</v>
          </cell>
          <cell r="K24">
            <v>3875</v>
          </cell>
          <cell r="L24">
            <v>4220</v>
          </cell>
          <cell r="M24">
            <v>4495</v>
          </cell>
          <cell r="N24">
            <v>5350</v>
          </cell>
          <cell r="O24">
            <v>5715</v>
          </cell>
          <cell r="P24">
            <v>6030</v>
          </cell>
          <cell r="Q24">
            <v>6050</v>
          </cell>
          <cell r="R24">
            <v>5985</v>
          </cell>
          <cell r="S24">
            <v>6020</v>
          </cell>
          <cell r="T24">
            <v>6010</v>
          </cell>
          <cell r="U24">
            <v>5920</v>
          </cell>
          <cell r="V24">
            <v>5855</v>
          </cell>
          <cell r="W24">
            <v>5555</v>
          </cell>
          <cell r="X24">
            <v>5250</v>
          </cell>
          <cell r="Y24">
            <v>4815</v>
          </cell>
          <cell r="Z24">
            <v>4685</v>
          </cell>
          <cell r="AA24">
            <v>4550</v>
          </cell>
          <cell r="AB24">
            <v>4375</v>
          </cell>
          <cell r="AC24">
            <v>4200</v>
          </cell>
          <cell r="AD24">
            <v>4025</v>
          </cell>
        </row>
        <row r="25">
          <cell r="D25" t="str">
            <v>Other W.Europe</v>
          </cell>
          <cell r="E25">
            <v>465</v>
          </cell>
          <cell r="F25">
            <v>505</v>
          </cell>
          <cell r="G25">
            <v>545</v>
          </cell>
          <cell r="H25">
            <v>550</v>
          </cell>
          <cell r="I25">
            <v>555</v>
          </cell>
          <cell r="J25">
            <v>570</v>
          </cell>
          <cell r="K25">
            <v>595</v>
          </cell>
          <cell r="L25">
            <v>595</v>
          </cell>
          <cell r="M25">
            <v>590</v>
          </cell>
          <cell r="N25">
            <v>615</v>
          </cell>
          <cell r="O25">
            <v>630</v>
          </cell>
          <cell r="P25">
            <v>640</v>
          </cell>
          <cell r="Q25">
            <v>665</v>
          </cell>
          <cell r="R25">
            <v>650</v>
          </cell>
          <cell r="S25">
            <v>675</v>
          </cell>
          <cell r="T25">
            <v>745</v>
          </cell>
          <cell r="U25">
            <v>690</v>
          </cell>
          <cell r="V25">
            <v>755</v>
          </cell>
          <cell r="W25">
            <v>755</v>
          </cell>
          <cell r="X25">
            <v>790</v>
          </cell>
          <cell r="Y25">
            <v>795</v>
          </cell>
          <cell r="Z25">
            <v>760</v>
          </cell>
          <cell r="AA25">
            <v>735</v>
          </cell>
          <cell r="AB25">
            <v>710</v>
          </cell>
          <cell r="AC25">
            <v>690</v>
          </cell>
          <cell r="AD25">
            <v>675</v>
          </cell>
        </row>
        <row r="26">
          <cell r="D26" t="str">
            <v>Total W.Europe</v>
          </cell>
          <cell r="E26">
            <v>3935</v>
          </cell>
          <cell r="F26">
            <v>4065</v>
          </cell>
          <cell r="G26">
            <v>4155</v>
          </cell>
          <cell r="H26">
            <v>4115</v>
          </cell>
          <cell r="I26">
            <v>4015</v>
          </cell>
          <cell r="J26">
            <v>4195</v>
          </cell>
          <cell r="K26">
            <v>4470</v>
          </cell>
          <cell r="L26">
            <v>4815</v>
          </cell>
          <cell r="M26">
            <v>5085</v>
          </cell>
          <cell r="N26">
            <v>5965</v>
          </cell>
          <cell r="O26">
            <v>6345</v>
          </cell>
          <cell r="P26">
            <v>6670</v>
          </cell>
          <cell r="Q26">
            <v>6715</v>
          </cell>
          <cell r="R26">
            <v>6635</v>
          </cell>
          <cell r="S26">
            <v>6695</v>
          </cell>
          <cell r="T26">
            <v>6755</v>
          </cell>
          <cell r="U26">
            <v>6610</v>
          </cell>
          <cell r="V26">
            <v>6610</v>
          </cell>
          <cell r="W26">
            <v>6310</v>
          </cell>
          <cell r="X26">
            <v>6040</v>
          </cell>
          <cell r="Y26">
            <v>5610</v>
          </cell>
          <cell r="Z26">
            <v>5445</v>
          </cell>
          <cell r="AA26">
            <v>5285</v>
          </cell>
          <cell r="AB26">
            <v>5085</v>
          </cell>
          <cell r="AC26">
            <v>4890</v>
          </cell>
          <cell r="AD26">
            <v>4700</v>
          </cell>
        </row>
        <row r="29">
          <cell r="D29" t="str">
            <v>DETAILS: NON-OPEC PRODUCTION   000 b/d</v>
          </cell>
        </row>
        <row r="30">
          <cell r="D30">
            <v>39393.745037152781</v>
          </cell>
        </row>
        <row r="32">
          <cell r="E32">
            <v>1985</v>
          </cell>
          <cell r="F32">
            <v>1986</v>
          </cell>
          <cell r="G32">
            <v>1987</v>
          </cell>
          <cell r="H32">
            <v>1988</v>
          </cell>
          <cell r="I32">
            <v>1989</v>
          </cell>
          <cell r="J32">
            <v>1990</v>
          </cell>
          <cell r="K32">
            <v>1991</v>
          </cell>
          <cell r="L32">
            <v>1992</v>
          </cell>
          <cell r="M32">
            <v>1993</v>
          </cell>
          <cell r="N32">
            <v>1994</v>
          </cell>
          <cell r="O32">
            <v>1995</v>
          </cell>
          <cell r="P32">
            <v>1996</v>
          </cell>
          <cell r="Q32">
            <v>1997</v>
          </cell>
          <cell r="R32">
            <v>1998</v>
          </cell>
          <cell r="S32">
            <v>1999</v>
          </cell>
          <cell r="T32">
            <v>2000</v>
          </cell>
          <cell r="U32">
            <v>2001</v>
          </cell>
          <cell r="V32">
            <v>2002</v>
          </cell>
          <cell r="W32">
            <v>2003</v>
          </cell>
          <cell r="X32">
            <v>2004</v>
          </cell>
          <cell r="Y32">
            <v>2005</v>
          </cell>
          <cell r="Z32">
            <v>2006</v>
          </cell>
          <cell r="AA32">
            <v>2007</v>
          </cell>
          <cell r="AB32">
            <v>2008</v>
          </cell>
          <cell r="AC32">
            <v>2009</v>
          </cell>
          <cell r="AD32">
            <v>2010</v>
          </cell>
        </row>
        <row r="33">
          <cell r="D33" t="str">
            <v>LATIN AMERICA</v>
          </cell>
        </row>
        <row r="34">
          <cell r="D34" t="str">
            <v>Argentina</v>
          </cell>
          <cell r="E34">
            <v>500</v>
          </cell>
          <cell r="F34">
            <v>475</v>
          </cell>
          <cell r="G34">
            <v>460</v>
          </cell>
          <cell r="H34">
            <v>480</v>
          </cell>
          <cell r="I34">
            <v>500</v>
          </cell>
          <cell r="J34">
            <v>515</v>
          </cell>
          <cell r="K34">
            <v>530</v>
          </cell>
          <cell r="L34">
            <v>585</v>
          </cell>
          <cell r="M34">
            <v>625</v>
          </cell>
          <cell r="N34">
            <v>685</v>
          </cell>
          <cell r="O34">
            <v>755</v>
          </cell>
          <cell r="P34">
            <v>805</v>
          </cell>
          <cell r="Q34">
            <v>880</v>
          </cell>
          <cell r="R34">
            <v>890</v>
          </cell>
          <cell r="S34">
            <v>845</v>
          </cell>
          <cell r="T34">
            <v>815</v>
          </cell>
          <cell r="U34">
            <v>860</v>
          </cell>
          <cell r="V34">
            <v>840</v>
          </cell>
          <cell r="W34">
            <v>825</v>
          </cell>
          <cell r="X34">
            <v>780</v>
          </cell>
          <cell r="Y34">
            <v>765</v>
          </cell>
          <cell r="Z34">
            <v>725</v>
          </cell>
          <cell r="AA34">
            <v>700</v>
          </cell>
          <cell r="AB34">
            <v>650</v>
          </cell>
          <cell r="AC34">
            <v>625</v>
          </cell>
          <cell r="AD34">
            <v>600</v>
          </cell>
        </row>
        <row r="35">
          <cell r="D35" t="str">
            <v>Bolivia</v>
          </cell>
          <cell r="E35">
            <v>25</v>
          </cell>
          <cell r="F35">
            <v>25</v>
          </cell>
          <cell r="G35">
            <v>25</v>
          </cell>
          <cell r="H35">
            <v>25</v>
          </cell>
          <cell r="I35">
            <v>25</v>
          </cell>
          <cell r="J35">
            <v>20</v>
          </cell>
          <cell r="K35">
            <v>20</v>
          </cell>
          <cell r="L35">
            <v>20</v>
          </cell>
          <cell r="M35">
            <v>20</v>
          </cell>
          <cell r="N35">
            <v>25</v>
          </cell>
          <cell r="O35">
            <v>35</v>
          </cell>
          <cell r="P35">
            <v>35</v>
          </cell>
          <cell r="Q35">
            <v>35</v>
          </cell>
          <cell r="R35">
            <v>45</v>
          </cell>
          <cell r="S35">
            <v>40</v>
          </cell>
          <cell r="T35">
            <v>30</v>
          </cell>
          <cell r="U35">
            <v>30</v>
          </cell>
          <cell r="V35">
            <v>30</v>
          </cell>
          <cell r="W35">
            <v>30</v>
          </cell>
          <cell r="X35">
            <v>35</v>
          </cell>
          <cell r="Y35">
            <v>35</v>
          </cell>
          <cell r="Z35">
            <v>35</v>
          </cell>
          <cell r="AA35">
            <v>30</v>
          </cell>
          <cell r="AB35">
            <v>25</v>
          </cell>
          <cell r="AC35">
            <v>25</v>
          </cell>
          <cell r="AD35">
            <v>25</v>
          </cell>
        </row>
        <row r="36">
          <cell r="D36" t="str">
            <v>Brazil</v>
          </cell>
          <cell r="E36">
            <v>710</v>
          </cell>
          <cell r="F36">
            <v>800</v>
          </cell>
          <cell r="G36">
            <v>785</v>
          </cell>
          <cell r="H36">
            <v>795</v>
          </cell>
          <cell r="I36">
            <v>860</v>
          </cell>
          <cell r="J36">
            <v>885</v>
          </cell>
          <cell r="K36">
            <v>880</v>
          </cell>
          <cell r="L36">
            <v>875</v>
          </cell>
          <cell r="M36">
            <v>900</v>
          </cell>
          <cell r="N36">
            <v>925</v>
          </cell>
          <cell r="O36">
            <v>940</v>
          </cell>
          <cell r="P36">
            <v>1025</v>
          </cell>
          <cell r="Q36">
            <v>1065</v>
          </cell>
          <cell r="R36">
            <v>1255</v>
          </cell>
          <cell r="S36">
            <v>1355</v>
          </cell>
          <cell r="T36">
            <v>1495</v>
          </cell>
          <cell r="U36">
            <v>1575</v>
          </cell>
          <cell r="V36">
            <v>1745</v>
          </cell>
          <cell r="W36">
            <v>1725</v>
          </cell>
          <cell r="X36">
            <v>1740</v>
          </cell>
          <cell r="Y36">
            <v>1955</v>
          </cell>
          <cell r="Z36">
            <v>2250</v>
          </cell>
          <cell r="AA36">
            <v>2350</v>
          </cell>
          <cell r="AB36">
            <v>2425</v>
          </cell>
          <cell r="AC36">
            <v>2500</v>
          </cell>
          <cell r="AD36">
            <v>2550</v>
          </cell>
        </row>
        <row r="37">
          <cell r="D37" t="str">
            <v>Chile</v>
          </cell>
          <cell r="E37">
            <v>40</v>
          </cell>
          <cell r="F37">
            <v>40</v>
          </cell>
          <cell r="G37">
            <v>40</v>
          </cell>
          <cell r="H37">
            <v>30</v>
          </cell>
          <cell r="I37">
            <v>30</v>
          </cell>
          <cell r="J37">
            <v>25</v>
          </cell>
          <cell r="K37">
            <v>20</v>
          </cell>
          <cell r="L37">
            <v>15</v>
          </cell>
          <cell r="M37">
            <v>15</v>
          </cell>
          <cell r="N37">
            <v>15</v>
          </cell>
          <cell r="O37">
            <v>20</v>
          </cell>
          <cell r="P37">
            <v>20</v>
          </cell>
          <cell r="Q37">
            <v>20</v>
          </cell>
          <cell r="R37">
            <v>20</v>
          </cell>
          <cell r="S37">
            <v>20</v>
          </cell>
          <cell r="T37">
            <v>20</v>
          </cell>
          <cell r="U37">
            <v>20</v>
          </cell>
          <cell r="V37">
            <v>15</v>
          </cell>
          <cell r="W37">
            <v>15</v>
          </cell>
          <cell r="X37">
            <v>15</v>
          </cell>
          <cell r="Y37">
            <v>15</v>
          </cell>
          <cell r="Z37">
            <v>20</v>
          </cell>
          <cell r="AA37">
            <v>20</v>
          </cell>
          <cell r="AB37">
            <v>20</v>
          </cell>
          <cell r="AC37">
            <v>20</v>
          </cell>
          <cell r="AD37">
            <v>20</v>
          </cell>
        </row>
        <row r="38">
          <cell r="D38" t="str">
            <v>Colombia</v>
          </cell>
          <cell r="E38">
            <v>180</v>
          </cell>
          <cell r="F38">
            <v>305</v>
          </cell>
          <cell r="G38">
            <v>390</v>
          </cell>
          <cell r="H38">
            <v>375</v>
          </cell>
          <cell r="I38">
            <v>410</v>
          </cell>
          <cell r="J38">
            <v>450</v>
          </cell>
          <cell r="K38">
            <v>450</v>
          </cell>
          <cell r="L38">
            <v>455</v>
          </cell>
          <cell r="M38">
            <v>465</v>
          </cell>
          <cell r="N38">
            <v>465</v>
          </cell>
          <cell r="O38">
            <v>595</v>
          </cell>
          <cell r="P38">
            <v>635</v>
          </cell>
          <cell r="Q38">
            <v>660</v>
          </cell>
          <cell r="R38">
            <v>765</v>
          </cell>
          <cell r="S38">
            <v>825</v>
          </cell>
          <cell r="T38">
            <v>700</v>
          </cell>
          <cell r="U38">
            <v>615</v>
          </cell>
          <cell r="V38">
            <v>590</v>
          </cell>
          <cell r="W38">
            <v>550</v>
          </cell>
          <cell r="X38">
            <v>530</v>
          </cell>
          <cell r="Y38">
            <v>520</v>
          </cell>
          <cell r="Z38">
            <v>500</v>
          </cell>
          <cell r="AA38">
            <v>475</v>
          </cell>
          <cell r="AB38">
            <v>450</v>
          </cell>
          <cell r="AC38">
            <v>425</v>
          </cell>
          <cell r="AD38">
            <v>400</v>
          </cell>
        </row>
        <row r="39">
          <cell r="D39" t="str">
            <v>Cuba</v>
          </cell>
          <cell r="E39">
            <v>15</v>
          </cell>
          <cell r="F39">
            <v>15</v>
          </cell>
          <cell r="G39">
            <v>15</v>
          </cell>
          <cell r="H39">
            <v>15</v>
          </cell>
          <cell r="I39">
            <v>15</v>
          </cell>
          <cell r="J39">
            <v>15</v>
          </cell>
          <cell r="K39">
            <v>15</v>
          </cell>
          <cell r="L39">
            <v>15</v>
          </cell>
          <cell r="M39">
            <v>25</v>
          </cell>
          <cell r="N39">
            <v>25</v>
          </cell>
          <cell r="O39">
            <v>25</v>
          </cell>
          <cell r="P39">
            <v>25</v>
          </cell>
          <cell r="Q39">
            <v>25</v>
          </cell>
          <cell r="R39">
            <v>30</v>
          </cell>
          <cell r="S39">
            <v>40</v>
          </cell>
          <cell r="T39">
            <v>45</v>
          </cell>
          <cell r="U39">
            <v>50</v>
          </cell>
          <cell r="V39">
            <v>65</v>
          </cell>
          <cell r="W39">
            <v>70</v>
          </cell>
          <cell r="X39">
            <v>80</v>
          </cell>
          <cell r="Y39">
            <v>85</v>
          </cell>
          <cell r="Z39">
            <v>85</v>
          </cell>
          <cell r="AA39">
            <v>85</v>
          </cell>
          <cell r="AB39">
            <v>85</v>
          </cell>
          <cell r="AC39">
            <v>85</v>
          </cell>
          <cell r="AD39">
            <v>85</v>
          </cell>
        </row>
        <row r="40">
          <cell r="D40" t="str">
            <v>Ecuador</v>
          </cell>
          <cell r="E40">
            <v>280</v>
          </cell>
          <cell r="F40">
            <v>255</v>
          </cell>
          <cell r="G40">
            <v>160</v>
          </cell>
          <cell r="H40">
            <v>310</v>
          </cell>
          <cell r="I40">
            <v>285</v>
          </cell>
          <cell r="J40">
            <v>300</v>
          </cell>
          <cell r="K40">
            <v>300</v>
          </cell>
          <cell r="L40">
            <v>320</v>
          </cell>
          <cell r="M40">
            <v>345</v>
          </cell>
          <cell r="N40">
            <v>380</v>
          </cell>
          <cell r="O40">
            <v>390</v>
          </cell>
          <cell r="P40">
            <v>385</v>
          </cell>
          <cell r="Q40">
            <v>395</v>
          </cell>
          <cell r="R40">
            <v>385</v>
          </cell>
          <cell r="S40">
            <v>380</v>
          </cell>
          <cell r="T40">
            <v>410</v>
          </cell>
          <cell r="U40">
            <v>440</v>
          </cell>
          <cell r="V40">
            <v>400</v>
          </cell>
          <cell r="W40">
            <v>430</v>
          </cell>
          <cell r="X40">
            <v>535</v>
          </cell>
          <cell r="Y40">
            <v>520</v>
          </cell>
          <cell r="Z40">
            <v>535</v>
          </cell>
          <cell r="AA40">
            <v>550</v>
          </cell>
          <cell r="AB40">
            <v>560</v>
          </cell>
          <cell r="AC40">
            <v>555</v>
          </cell>
          <cell r="AD40">
            <v>550</v>
          </cell>
        </row>
        <row r="41">
          <cell r="D41" t="str">
            <v>Guatemala</v>
          </cell>
          <cell r="E41">
            <v>5</v>
          </cell>
          <cell r="F41">
            <v>5</v>
          </cell>
          <cell r="G41">
            <v>5</v>
          </cell>
          <cell r="H41">
            <v>5</v>
          </cell>
          <cell r="I41">
            <v>5</v>
          </cell>
          <cell r="J41">
            <v>5</v>
          </cell>
          <cell r="K41">
            <v>5</v>
          </cell>
          <cell r="L41">
            <v>5</v>
          </cell>
          <cell r="M41">
            <v>5</v>
          </cell>
          <cell r="N41">
            <v>5</v>
          </cell>
          <cell r="O41">
            <v>10</v>
          </cell>
          <cell r="P41">
            <v>15</v>
          </cell>
          <cell r="Q41">
            <v>20</v>
          </cell>
          <cell r="R41">
            <v>20</v>
          </cell>
          <cell r="S41">
            <v>20</v>
          </cell>
          <cell r="T41">
            <v>20</v>
          </cell>
          <cell r="U41">
            <v>20</v>
          </cell>
          <cell r="V41">
            <v>20</v>
          </cell>
          <cell r="W41">
            <v>20</v>
          </cell>
          <cell r="X41">
            <v>25</v>
          </cell>
          <cell r="Y41">
            <v>25</v>
          </cell>
          <cell r="Z41">
            <v>25</v>
          </cell>
          <cell r="AA41">
            <v>25</v>
          </cell>
          <cell r="AB41">
            <v>25</v>
          </cell>
          <cell r="AC41">
            <v>25</v>
          </cell>
          <cell r="AD41">
            <v>25</v>
          </cell>
        </row>
        <row r="42">
          <cell r="D42" t="str">
            <v>Mexico</v>
          </cell>
          <cell r="E42">
            <v>2915</v>
          </cell>
          <cell r="F42">
            <v>2770</v>
          </cell>
          <cell r="G42">
            <v>2880</v>
          </cell>
          <cell r="H42">
            <v>2880</v>
          </cell>
          <cell r="I42">
            <v>2895</v>
          </cell>
          <cell r="J42">
            <v>2975</v>
          </cell>
          <cell r="K42">
            <v>3140</v>
          </cell>
          <cell r="L42">
            <v>3130</v>
          </cell>
          <cell r="M42">
            <v>3140</v>
          </cell>
          <cell r="N42">
            <v>3150</v>
          </cell>
          <cell r="O42">
            <v>3065</v>
          </cell>
          <cell r="P42">
            <v>3295</v>
          </cell>
          <cell r="Q42">
            <v>3415</v>
          </cell>
          <cell r="R42">
            <v>3500</v>
          </cell>
          <cell r="S42">
            <v>3345</v>
          </cell>
          <cell r="T42">
            <v>3450</v>
          </cell>
          <cell r="U42">
            <v>3560</v>
          </cell>
          <cell r="V42">
            <v>3585</v>
          </cell>
          <cell r="W42">
            <v>3790</v>
          </cell>
          <cell r="X42">
            <v>3825</v>
          </cell>
          <cell r="Y42">
            <v>3765</v>
          </cell>
          <cell r="Z42">
            <v>3775</v>
          </cell>
          <cell r="AA42">
            <v>3800</v>
          </cell>
          <cell r="AB42">
            <v>3825</v>
          </cell>
          <cell r="AC42">
            <v>3850</v>
          </cell>
          <cell r="AD42">
            <v>3875</v>
          </cell>
        </row>
        <row r="43">
          <cell r="D43" t="str">
            <v>Peru</v>
          </cell>
          <cell r="E43">
            <v>195</v>
          </cell>
          <cell r="F43">
            <v>180</v>
          </cell>
          <cell r="G43">
            <v>165</v>
          </cell>
          <cell r="H43">
            <v>145</v>
          </cell>
          <cell r="I43">
            <v>130</v>
          </cell>
          <cell r="J43">
            <v>130</v>
          </cell>
          <cell r="K43">
            <v>115</v>
          </cell>
          <cell r="L43">
            <v>115</v>
          </cell>
          <cell r="M43">
            <v>130</v>
          </cell>
          <cell r="N43">
            <v>130</v>
          </cell>
          <cell r="O43">
            <v>125</v>
          </cell>
          <cell r="P43">
            <v>120</v>
          </cell>
          <cell r="Q43">
            <v>120</v>
          </cell>
          <cell r="R43">
            <v>115</v>
          </cell>
          <cell r="S43">
            <v>105</v>
          </cell>
          <cell r="T43">
            <v>100</v>
          </cell>
          <cell r="U43">
            <v>95</v>
          </cell>
          <cell r="V43">
            <v>95</v>
          </cell>
          <cell r="W43">
            <v>90</v>
          </cell>
          <cell r="X43">
            <v>95</v>
          </cell>
          <cell r="Y43">
            <v>110</v>
          </cell>
          <cell r="Z43">
            <v>110</v>
          </cell>
          <cell r="AA43">
            <v>115</v>
          </cell>
          <cell r="AB43">
            <v>120</v>
          </cell>
          <cell r="AC43">
            <v>125</v>
          </cell>
          <cell r="AD43">
            <v>125</v>
          </cell>
        </row>
        <row r="44">
          <cell r="D44" t="str">
            <v>Suriname</v>
          </cell>
          <cell r="E44">
            <v>0</v>
          </cell>
          <cell r="F44">
            <v>0</v>
          </cell>
          <cell r="G44">
            <v>0</v>
          </cell>
          <cell r="H44">
            <v>0</v>
          </cell>
          <cell r="I44">
            <v>0</v>
          </cell>
          <cell r="J44">
            <v>0</v>
          </cell>
          <cell r="K44">
            <v>5</v>
          </cell>
          <cell r="L44">
            <v>5</v>
          </cell>
          <cell r="M44">
            <v>5</v>
          </cell>
          <cell r="N44">
            <v>5</v>
          </cell>
          <cell r="O44">
            <v>5</v>
          </cell>
          <cell r="P44">
            <v>5</v>
          </cell>
          <cell r="Q44">
            <v>5</v>
          </cell>
          <cell r="R44">
            <v>5</v>
          </cell>
          <cell r="S44">
            <v>5</v>
          </cell>
          <cell r="T44">
            <v>5</v>
          </cell>
          <cell r="U44">
            <v>5</v>
          </cell>
          <cell r="V44">
            <v>5</v>
          </cell>
          <cell r="W44">
            <v>5</v>
          </cell>
          <cell r="X44">
            <v>5</v>
          </cell>
          <cell r="Y44">
            <v>5</v>
          </cell>
          <cell r="Z44">
            <v>5</v>
          </cell>
          <cell r="AA44">
            <v>5</v>
          </cell>
          <cell r="AB44">
            <v>5</v>
          </cell>
          <cell r="AC44">
            <v>5</v>
          </cell>
          <cell r="AD44">
            <v>5</v>
          </cell>
        </row>
        <row r="45">
          <cell r="D45" t="str">
            <v>Trinidad</v>
          </cell>
          <cell r="E45">
            <v>175</v>
          </cell>
          <cell r="F45">
            <v>170</v>
          </cell>
          <cell r="G45">
            <v>155</v>
          </cell>
          <cell r="H45">
            <v>150</v>
          </cell>
          <cell r="I45">
            <v>150</v>
          </cell>
          <cell r="J45">
            <v>150</v>
          </cell>
          <cell r="K45">
            <v>145</v>
          </cell>
          <cell r="L45">
            <v>140</v>
          </cell>
          <cell r="M45">
            <v>120</v>
          </cell>
          <cell r="N45">
            <v>130</v>
          </cell>
          <cell r="O45">
            <v>140</v>
          </cell>
          <cell r="P45">
            <v>140</v>
          </cell>
          <cell r="Q45">
            <v>135</v>
          </cell>
          <cell r="R45">
            <v>135</v>
          </cell>
          <cell r="S45">
            <v>140</v>
          </cell>
          <cell r="T45">
            <v>140</v>
          </cell>
          <cell r="U45">
            <v>135</v>
          </cell>
          <cell r="V45">
            <v>150</v>
          </cell>
          <cell r="W45">
            <v>170</v>
          </cell>
          <cell r="X45">
            <v>160</v>
          </cell>
          <cell r="Y45">
            <v>195</v>
          </cell>
          <cell r="Z45">
            <v>190</v>
          </cell>
          <cell r="AA45">
            <v>200</v>
          </cell>
          <cell r="AB45">
            <v>210</v>
          </cell>
          <cell r="AC45">
            <v>220</v>
          </cell>
          <cell r="AD45">
            <v>220</v>
          </cell>
        </row>
        <row r="46">
          <cell r="D46" t="str">
            <v>TOTAL</v>
          </cell>
          <cell r="E46">
            <v>5040</v>
          </cell>
          <cell r="F46">
            <v>5040</v>
          </cell>
          <cell r="G46">
            <v>5080</v>
          </cell>
          <cell r="H46">
            <v>5210</v>
          </cell>
          <cell r="I46">
            <v>5305</v>
          </cell>
          <cell r="J46">
            <v>5470</v>
          </cell>
          <cell r="K46">
            <v>5625</v>
          </cell>
          <cell r="L46">
            <v>5680</v>
          </cell>
          <cell r="M46">
            <v>5795</v>
          </cell>
          <cell r="N46">
            <v>5940</v>
          </cell>
          <cell r="O46">
            <v>6105</v>
          </cell>
          <cell r="P46">
            <v>6505</v>
          </cell>
          <cell r="Q46">
            <v>6775</v>
          </cell>
          <cell r="R46">
            <v>7165</v>
          </cell>
          <cell r="S46">
            <v>7120</v>
          </cell>
          <cell r="T46">
            <v>7230</v>
          </cell>
          <cell r="U46">
            <v>7405</v>
          </cell>
          <cell r="V46">
            <v>7540</v>
          </cell>
          <cell r="W46">
            <v>7720</v>
          </cell>
          <cell r="X46">
            <v>7825</v>
          </cell>
          <cell r="Y46">
            <v>7995</v>
          </cell>
          <cell r="Z46">
            <v>8255</v>
          </cell>
          <cell r="AA46">
            <v>8355</v>
          </cell>
          <cell r="AB46">
            <v>8400</v>
          </cell>
          <cell r="AC46">
            <v>8460</v>
          </cell>
          <cell r="AD46">
            <v>8480</v>
          </cell>
        </row>
        <row r="47">
          <cell r="Y47">
            <v>2265</v>
          </cell>
          <cell r="Z47">
            <v>2205</v>
          </cell>
          <cell r="AA47">
            <v>2180</v>
          </cell>
          <cell r="AB47">
            <v>2125</v>
          </cell>
          <cell r="AC47">
            <v>2085</v>
          </cell>
          <cell r="AD47">
            <v>2010</v>
          </cell>
        </row>
        <row r="49">
          <cell r="D49" t="str">
            <v>AFRICA</v>
          </cell>
        </row>
        <row r="50">
          <cell r="D50" t="str">
            <v>Angola</v>
          </cell>
          <cell r="E50">
            <v>245</v>
          </cell>
          <cell r="F50">
            <v>280</v>
          </cell>
          <cell r="G50">
            <v>345</v>
          </cell>
          <cell r="H50">
            <v>450</v>
          </cell>
          <cell r="I50">
            <v>455</v>
          </cell>
          <cell r="J50">
            <v>480</v>
          </cell>
          <cell r="K50">
            <v>500</v>
          </cell>
          <cell r="L50">
            <v>550</v>
          </cell>
          <cell r="M50">
            <v>510</v>
          </cell>
          <cell r="N50">
            <v>545</v>
          </cell>
          <cell r="O50">
            <v>650</v>
          </cell>
          <cell r="P50">
            <v>715</v>
          </cell>
          <cell r="Q50">
            <v>720</v>
          </cell>
          <cell r="R50">
            <v>740</v>
          </cell>
          <cell r="S50">
            <v>775</v>
          </cell>
          <cell r="T50">
            <v>755</v>
          </cell>
          <cell r="U50">
            <v>705</v>
          </cell>
          <cell r="V50">
            <v>885</v>
          </cell>
          <cell r="W50">
            <v>880</v>
          </cell>
          <cell r="X50">
            <v>995</v>
          </cell>
          <cell r="Y50">
            <v>1255</v>
          </cell>
          <cell r="Z50">
            <v>1475</v>
          </cell>
          <cell r="AA50">
            <v>1550</v>
          </cell>
          <cell r="AB50">
            <v>1625</v>
          </cell>
          <cell r="AC50">
            <v>1700</v>
          </cell>
          <cell r="AD50">
            <v>1800</v>
          </cell>
        </row>
        <row r="51">
          <cell r="D51" t="str">
            <v>Benin</v>
          </cell>
          <cell r="E51">
            <v>5</v>
          </cell>
          <cell r="F51">
            <v>5</v>
          </cell>
          <cell r="G51">
            <v>5</v>
          </cell>
          <cell r="H51">
            <v>5</v>
          </cell>
          <cell r="I51">
            <v>5</v>
          </cell>
          <cell r="J51">
            <v>5</v>
          </cell>
          <cell r="K51">
            <v>5</v>
          </cell>
          <cell r="L51">
            <v>5</v>
          </cell>
          <cell r="M51">
            <v>5</v>
          </cell>
          <cell r="N51">
            <v>5</v>
          </cell>
          <cell r="O51">
            <v>5</v>
          </cell>
          <cell r="P51">
            <v>5</v>
          </cell>
          <cell r="Q51">
            <v>5</v>
          </cell>
          <cell r="R51">
            <v>5</v>
          </cell>
          <cell r="S51">
            <v>5</v>
          </cell>
          <cell r="T51">
            <v>5</v>
          </cell>
          <cell r="U51">
            <v>5</v>
          </cell>
          <cell r="V51">
            <v>5</v>
          </cell>
          <cell r="W51">
            <v>5</v>
          </cell>
          <cell r="X51">
            <v>5</v>
          </cell>
          <cell r="Y51">
            <v>5</v>
          </cell>
          <cell r="Z51">
            <v>5</v>
          </cell>
          <cell r="AA51">
            <v>5</v>
          </cell>
          <cell r="AB51">
            <v>5</v>
          </cell>
          <cell r="AC51">
            <v>5</v>
          </cell>
          <cell r="AD51">
            <v>5</v>
          </cell>
        </row>
        <row r="52">
          <cell r="D52" t="str">
            <v>Cameroon</v>
          </cell>
          <cell r="E52">
            <v>180</v>
          </cell>
          <cell r="F52">
            <v>175</v>
          </cell>
          <cell r="G52">
            <v>170</v>
          </cell>
          <cell r="H52">
            <v>170</v>
          </cell>
          <cell r="I52">
            <v>170</v>
          </cell>
          <cell r="J52">
            <v>170</v>
          </cell>
          <cell r="K52">
            <v>160</v>
          </cell>
          <cell r="L52">
            <v>140</v>
          </cell>
          <cell r="M52">
            <v>120</v>
          </cell>
          <cell r="N52">
            <v>110</v>
          </cell>
          <cell r="O52">
            <v>100</v>
          </cell>
          <cell r="P52">
            <v>95</v>
          </cell>
          <cell r="Q52">
            <v>100</v>
          </cell>
          <cell r="R52">
            <v>100</v>
          </cell>
          <cell r="S52">
            <v>100</v>
          </cell>
          <cell r="T52">
            <v>100</v>
          </cell>
          <cell r="U52">
            <v>80</v>
          </cell>
          <cell r="V52">
            <v>80</v>
          </cell>
          <cell r="W52">
            <v>65</v>
          </cell>
          <cell r="X52">
            <v>70</v>
          </cell>
          <cell r="Y52">
            <v>80</v>
          </cell>
          <cell r="Z52">
            <v>85</v>
          </cell>
          <cell r="AA52">
            <v>90</v>
          </cell>
          <cell r="AB52">
            <v>95</v>
          </cell>
          <cell r="AC52">
            <v>100</v>
          </cell>
          <cell r="AD52">
            <v>100</v>
          </cell>
        </row>
        <row r="53">
          <cell r="D53" t="str">
            <v>Chad</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10</v>
          </cell>
          <cell r="W53">
            <v>30</v>
          </cell>
          <cell r="X53">
            <v>180</v>
          </cell>
          <cell r="Y53">
            <v>180</v>
          </cell>
          <cell r="Z53">
            <v>215</v>
          </cell>
          <cell r="AA53">
            <v>225</v>
          </cell>
          <cell r="AB53">
            <v>225</v>
          </cell>
          <cell r="AC53">
            <v>225</v>
          </cell>
          <cell r="AD53">
            <v>225</v>
          </cell>
        </row>
        <row r="54">
          <cell r="D54" t="str">
            <v>Congo</v>
          </cell>
          <cell r="E54">
            <v>110</v>
          </cell>
          <cell r="F54">
            <v>115</v>
          </cell>
          <cell r="G54">
            <v>125</v>
          </cell>
          <cell r="H54">
            <v>135</v>
          </cell>
          <cell r="I54">
            <v>155</v>
          </cell>
          <cell r="J54">
            <v>155</v>
          </cell>
          <cell r="K54">
            <v>160</v>
          </cell>
          <cell r="L54">
            <v>180</v>
          </cell>
          <cell r="M54">
            <v>200</v>
          </cell>
          <cell r="N54">
            <v>195</v>
          </cell>
          <cell r="O54">
            <v>175</v>
          </cell>
          <cell r="P54">
            <v>210</v>
          </cell>
          <cell r="Q54">
            <v>265</v>
          </cell>
          <cell r="R54">
            <v>240</v>
          </cell>
          <cell r="S54">
            <v>245</v>
          </cell>
          <cell r="T54">
            <v>270</v>
          </cell>
          <cell r="U54">
            <v>270</v>
          </cell>
          <cell r="V54">
            <v>255</v>
          </cell>
          <cell r="W54">
            <v>250</v>
          </cell>
          <cell r="X54">
            <v>240</v>
          </cell>
          <cell r="Y54">
            <v>240</v>
          </cell>
          <cell r="Z54">
            <v>240</v>
          </cell>
          <cell r="AA54">
            <v>240</v>
          </cell>
          <cell r="AB54">
            <v>240</v>
          </cell>
          <cell r="AC54">
            <v>240</v>
          </cell>
          <cell r="AD54">
            <v>240</v>
          </cell>
        </row>
        <row r="55">
          <cell r="D55" t="str">
            <v>Equatorial Guinea</v>
          </cell>
          <cell r="E55">
            <v>0</v>
          </cell>
          <cell r="F55">
            <v>0</v>
          </cell>
          <cell r="G55">
            <v>0</v>
          </cell>
          <cell r="H55">
            <v>0</v>
          </cell>
          <cell r="I55">
            <v>0</v>
          </cell>
          <cell r="J55">
            <v>0</v>
          </cell>
          <cell r="K55">
            <v>0</v>
          </cell>
          <cell r="L55">
            <v>0</v>
          </cell>
          <cell r="M55">
            <v>0</v>
          </cell>
          <cell r="N55">
            <v>0</v>
          </cell>
          <cell r="O55">
            <v>0</v>
          </cell>
          <cell r="P55">
            <v>10</v>
          </cell>
          <cell r="Q55">
            <v>50</v>
          </cell>
          <cell r="R55">
            <v>85</v>
          </cell>
          <cell r="S55">
            <v>90</v>
          </cell>
          <cell r="T55">
            <v>110</v>
          </cell>
          <cell r="U55">
            <v>185</v>
          </cell>
          <cell r="V55">
            <v>200</v>
          </cell>
          <cell r="W55">
            <v>245</v>
          </cell>
          <cell r="X55">
            <v>340</v>
          </cell>
          <cell r="Y55">
            <v>360</v>
          </cell>
          <cell r="Z55">
            <v>370</v>
          </cell>
          <cell r="AA55">
            <v>385</v>
          </cell>
          <cell r="AB55">
            <v>400</v>
          </cell>
          <cell r="AC55">
            <v>425</v>
          </cell>
          <cell r="AD55">
            <v>450</v>
          </cell>
        </row>
        <row r="56">
          <cell r="D56" t="str">
            <v>Egypt</v>
          </cell>
          <cell r="E56">
            <v>905</v>
          </cell>
          <cell r="F56">
            <v>825</v>
          </cell>
          <cell r="G56">
            <v>935</v>
          </cell>
          <cell r="H56">
            <v>885</v>
          </cell>
          <cell r="I56">
            <v>885</v>
          </cell>
          <cell r="J56">
            <v>905</v>
          </cell>
          <cell r="K56">
            <v>905</v>
          </cell>
          <cell r="L56">
            <v>915</v>
          </cell>
          <cell r="M56">
            <v>945</v>
          </cell>
          <cell r="N56">
            <v>935</v>
          </cell>
          <cell r="O56">
            <v>955</v>
          </cell>
          <cell r="P56">
            <v>985</v>
          </cell>
          <cell r="Q56">
            <v>895</v>
          </cell>
          <cell r="R56">
            <v>870</v>
          </cell>
          <cell r="S56">
            <v>855</v>
          </cell>
          <cell r="T56">
            <v>815</v>
          </cell>
          <cell r="U56">
            <v>760</v>
          </cell>
          <cell r="V56">
            <v>750</v>
          </cell>
          <cell r="W56">
            <v>730</v>
          </cell>
          <cell r="X56">
            <v>710</v>
          </cell>
          <cell r="Y56">
            <v>690</v>
          </cell>
          <cell r="Z56">
            <v>665</v>
          </cell>
          <cell r="AA56">
            <v>650</v>
          </cell>
          <cell r="AB56">
            <v>625</v>
          </cell>
          <cell r="AC56">
            <v>600</v>
          </cell>
          <cell r="AD56">
            <v>575</v>
          </cell>
        </row>
        <row r="57">
          <cell r="D57" t="str">
            <v>Gabon</v>
          </cell>
          <cell r="E57">
            <v>175</v>
          </cell>
          <cell r="F57">
            <v>175</v>
          </cell>
          <cell r="G57">
            <v>180</v>
          </cell>
          <cell r="H57">
            <v>170</v>
          </cell>
          <cell r="I57">
            <v>185</v>
          </cell>
          <cell r="J57">
            <v>300</v>
          </cell>
          <cell r="K57">
            <v>300</v>
          </cell>
          <cell r="L57">
            <v>300</v>
          </cell>
          <cell r="M57">
            <v>295</v>
          </cell>
          <cell r="N57">
            <v>320</v>
          </cell>
          <cell r="O57">
            <v>345</v>
          </cell>
          <cell r="P57">
            <v>370</v>
          </cell>
          <cell r="Q57">
            <v>370</v>
          </cell>
          <cell r="R57">
            <v>365</v>
          </cell>
          <cell r="S57">
            <v>330</v>
          </cell>
          <cell r="T57">
            <v>300</v>
          </cell>
          <cell r="U57">
            <v>275</v>
          </cell>
          <cell r="V57">
            <v>250</v>
          </cell>
          <cell r="W57">
            <v>240</v>
          </cell>
          <cell r="X57">
            <v>235</v>
          </cell>
          <cell r="Y57">
            <v>230</v>
          </cell>
          <cell r="Z57">
            <v>240</v>
          </cell>
          <cell r="AA57">
            <v>245</v>
          </cell>
          <cell r="AB57">
            <v>250</v>
          </cell>
          <cell r="AC57">
            <v>250</v>
          </cell>
          <cell r="AD57">
            <v>250</v>
          </cell>
        </row>
        <row r="58">
          <cell r="D58" t="str">
            <v>Ivory Coast</v>
          </cell>
          <cell r="E58">
            <v>25</v>
          </cell>
          <cell r="F58">
            <v>25</v>
          </cell>
          <cell r="G58">
            <v>15</v>
          </cell>
          <cell r="H58">
            <v>15</v>
          </cell>
          <cell r="I58">
            <v>15</v>
          </cell>
          <cell r="J58">
            <v>5</v>
          </cell>
          <cell r="K58">
            <v>5</v>
          </cell>
          <cell r="L58">
            <v>5</v>
          </cell>
          <cell r="M58">
            <v>5</v>
          </cell>
          <cell r="N58">
            <v>5</v>
          </cell>
          <cell r="O58">
            <v>10</v>
          </cell>
          <cell r="P58">
            <v>10</v>
          </cell>
          <cell r="Q58">
            <v>10</v>
          </cell>
          <cell r="R58">
            <v>15</v>
          </cell>
          <cell r="S58">
            <v>20</v>
          </cell>
          <cell r="T58">
            <v>20</v>
          </cell>
          <cell r="U58">
            <v>20</v>
          </cell>
          <cell r="V58">
            <v>20</v>
          </cell>
          <cell r="W58">
            <v>20</v>
          </cell>
          <cell r="X58">
            <v>35</v>
          </cell>
          <cell r="Y58">
            <v>50</v>
          </cell>
          <cell r="Z58">
            <v>95</v>
          </cell>
          <cell r="AA58">
            <v>100</v>
          </cell>
          <cell r="AB58">
            <v>100</v>
          </cell>
          <cell r="AC58">
            <v>100</v>
          </cell>
          <cell r="AD58">
            <v>100</v>
          </cell>
        </row>
        <row r="59">
          <cell r="D59" t="str">
            <v>Madagascar</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5</v>
          </cell>
          <cell r="AC59">
            <v>30</v>
          </cell>
          <cell r="AD59">
            <v>50</v>
          </cell>
        </row>
        <row r="60">
          <cell r="D60" t="str">
            <v>Mauritania</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40</v>
          </cell>
          <cell r="AA60">
            <v>75</v>
          </cell>
          <cell r="AB60">
            <v>125</v>
          </cell>
          <cell r="AC60">
            <v>175</v>
          </cell>
          <cell r="AD60">
            <v>200</v>
          </cell>
        </row>
        <row r="61">
          <cell r="D61" t="str">
            <v>Morocco</v>
          </cell>
          <cell r="E61">
            <v>5</v>
          </cell>
          <cell r="F61">
            <v>5</v>
          </cell>
          <cell r="G61">
            <v>5</v>
          </cell>
          <cell r="H61">
            <v>5</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5</v>
          </cell>
          <cell r="X61">
            <v>5</v>
          </cell>
          <cell r="Y61">
            <v>5</v>
          </cell>
          <cell r="Z61">
            <v>5</v>
          </cell>
          <cell r="AA61">
            <v>5</v>
          </cell>
          <cell r="AB61">
            <v>10</v>
          </cell>
          <cell r="AC61">
            <v>10</v>
          </cell>
          <cell r="AD61">
            <v>10</v>
          </cell>
        </row>
        <row r="62">
          <cell r="D62" t="str">
            <v>Sudan</v>
          </cell>
          <cell r="E62">
            <v>0</v>
          </cell>
          <cell r="F62">
            <v>0</v>
          </cell>
          <cell r="G62">
            <v>0</v>
          </cell>
          <cell r="H62">
            <v>0</v>
          </cell>
          <cell r="I62">
            <v>0</v>
          </cell>
          <cell r="J62">
            <v>5</v>
          </cell>
          <cell r="K62">
            <v>10</v>
          </cell>
          <cell r="L62">
            <v>10</v>
          </cell>
          <cell r="M62">
            <v>10</v>
          </cell>
          <cell r="N62">
            <v>15</v>
          </cell>
          <cell r="O62">
            <v>15</v>
          </cell>
          <cell r="P62">
            <v>15</v>
          </cell>
          <cell r="Q62">
            <v>15</v>
          </cell>
          <cell r="R62">
            <v>15</v>
          </cell>
          <cell r="S62">
            <v>65</v>
          </cell>
          <cell r="T62">
            <v>170</v>
          </cell>
          <cell r="U62">
            <v>210</v>
          </cell>
          <cell r="V62">
            <v>240</v>
          </cell>
          <cell r="W62">
            <v>265</v>
          </cell>
          <cell r="X62">
            <v>300</v>
          </cell>
          <cell r="Y62">
            <v>345</v>
          </cell>
          <cell r="Z62">
            <v>525</v>
          </cell>
          <cell r="AA62">
            <v>550</v>
          </cell>
          <cell r="AB62">
            <v>520</v>
          </cell>
          <cell r="AC62">
            <v>540</v>
          </cell>
          <cell r="AD62">
            <v>550</v>
          </cell>
        </row>
        <row r="63">
          <cell r="D63" t="str">
            <v>Tunisia</v>
          </cell>
          <cell r="E63">
            <v>115</v>
          </cell>
          <cell r="F63">
            <v>110</v>
          </cell>
          <cell r="G63">
            <v>105</v>
          </cell>
          <cell r="H63">
            <v>105</v>
          </cell>
          <cell r="I63">
            <v>105</v>
          </cell>
          <cell r="J63">
            <v>95</v>
          </cell>
          <cell r="K63">
            <v>105</v>
          </cell>
          <cell r="L63">
            <v>110</v>
          </cell>
          <cell r="M63">
            <v>100</v>
          </cell>
          <cell r="N63">
            <v>95</v>
          </cell>
          <cell r="O63">
            <v>95</v>
          </cell>
          <cell r="P63">
            <v>90</v>
          </cell>
          <cell r="Q63">
            <v>85</v>
          </cell>
          <cell r="R63">
            <v>85</v>
          </cell>
          <cell r="S63">
            <v>85</v>
          </cell>
          <cell r="T63">
            <v>80</v>
          </cell>
          <cell r="U63">
            <v>75</v>
          </cell>
          <cell r="V63">
            <v>80</v>
          </cell>
          <cell r="W63">
            <v>80</v>
          </cell>
          <cell r="X63">
            <v>85</v>
          </cell>
          <cell r="Y63">
            <v>70</v>
          </cell>
          <cell r="Z63">
            <v>65</v>
          </cell>
          <cell r="AA63">
            <v>65</v>
          </cell>
          <cell r="AB63">
            <v>60</v>
          </cell>
          <cell r="AC63">
            <v>60</v>
          </cell>
          <cell r="AD63">
            <v>60</v>
          </cell>
        </row>
        <row r="64">
          <cell r="D64" t="str">
            <v>Zaire</v>
          </cell>
          <cell r="E64">
            <v>35</v>
          </cell>
          <cell r="F64">
            <v>35</v>
          </cell>
          <cell r="G64">
            <v>30</v>
          </cell>
          <cell r="H64">
            <v>30</v>
          </cell>
          <cell r="I64">
            <v>30</v>
          </cell>
          <cell r="J64">
            <v>30</v>
          </cell>
          <cell r="K64">
            <v>25</v>
          </cell>
          <cell r="L64">
            <v>25</v>
          </cell>
          <cell r="M64">
            <v>25</v>
          </cell>
          <cell r="N64">
            <v>25</v>
          </cell>
          <cell r="O64">
            <v>30</v>
          </cell>
          <cell r="P64">
            <v>30</v>
          </cell>
          <cell r="Q64">
            <v>30</v>
          </cell>
          <cell r="R64">
            <v>25</v>
          </cell>
          <cell r="S64">
            <v>25</v>
          </cell>
          <cell r="T64">
            <v>25</v>
          </cell>
          <cell r="U64">
            <v>25</v>
          </cell>
          <cell r="V64">
            <v>25</v>
          </cell>
          <cell r="W64">
            <v>25</v>
          </cell>
          <cell r="X64">
            <v>20</v>
          </cell>
          <cell r="Y64">
            <v>20</v>
          </cell>
          <cell r="Z64">
            <v>20</v>
          </cell>
          <cell r="AA64">
            <v>20</v>
          </cell>
          <cell r="AB64">
            <v>20</v>
          </cell>
          <cell r="AC64">
            <v>20</v>
          </cell>
          <cell r="AD64">
            <v>20</v>
          </cell>
        </row>
        <row r="65">
          <cell r="D65" t="str">
            <v>South Africa *</v>
          </cell>
          <cell r="E65">
            <v>75</v>
          </cell>
          <cell r="F65">
            <v>75</v>
          </cell>
          <cell r="G65">
            <v>75</v>
          </cell>
          <cell r="H65">
            <v>80</v>
          </cell>
          <cell r="I65">
            <v>90</v>
          </cell>
          <cell r="J65">
            <v>100</v>
          </cell>
          <cell r="K65">
            <v>100</v>
          </cell>
          <cell r="L65">
            <v>105</v>
          </cell>
          <cell r="M65">
            <v>130</v>
          </cell>
          <cell r="N65">
            <v>160</v>
          </cell>
          <cell r="O65">
            <v>165</v>
          </cell>
          <cell r="P65">
            <v>160</v>
          </cell>
          <cell r="Q65">
            <v>160</v>
          </cell>
          <cell r="R65">
            <v>160</v>
          </cell>
          <cell r="S65">
            <v>160</v>
          </cell>
          <cell r="T65">
            <v>160</v>
          </cell>
          <cell r="U65">
            <v>160</v>
          </cell>
          <cell r="V65">
            <v>190</v>
          </cell>
          <cell r="W65">
            <v>195</v>
          </cell>
          <cell r="X65">
            <v>225</v>
          </cell>
          <cell r="Y65">
            <v>200</v>
          </cell>
          <cell r="Z65">
            <v>195</v>
          </cell>
          <cell r="AA65">
            <v>200</v>
          </cell>
          <cell r="AB65">
            <v>200</v>
          </cell>
          <cell r="AC65">
            <v>200</v>
          </cell>
          <cell r="AD65">
            <v>200</v>
          </cell>
        </row>
        <row r="66">
          <cell r="D66" t="str">
            <v>TOTAL</v>
          </cell>
          <cell r="E66">
            <v>1875</v>
          </cell>
          <cell r="F66">
            <v>1825</v>
          </cell>
          <cell r="G66">
            <v>1990</v>
          </cell>
          <cell r="H66">
            <v>2050</v>
          </cell>
          <cell r="I66">
            <v>2095</v>
          </cell>
          <cell r="J66">
            <v>2250</v>
          </cell>
          <cell r="K66">
            <v>2275</v>
          </cell>
          <cell r="L66">
            <v>2345</v>
          </cell>
          <cell r="M66">
            <v>2345</v>
          </cell>
          <cell r="N66">
            <v>2410</v>
          </cell>
          <cell r="O66">
            <v>2545</v>
          </cell>
          <cell r="P66">
            <v>2695</v>
          </cell>
          <cell r="Q66">
            <v>2705</v>
          </cell>
          <cell r="R66">
            <v>2705</v>
          </cell>
          <cell r="S66">
            <v>2755</v>
          </cell>
          <cell r="T66">
            <v>2810</v>
          </cell>
          <cell r="U66">
            <v>2770</v>
          </cell>
          <cell r="V66">
            <v>2990</v>
          </cell>
          <cell r="W66">
            <v>3035</v>
          </cell>
          <cell r="X66">
            <v>3445</v>
          </cell>
          <cell r="Y66">
            <v>3730</v>
          </cell>
          <cell r="Z66">
            <v>4240</v>
          </cell>
          <cell r="AA66">
            <v>4405</v>
          </cell>
          <cell r="AB66">
            <v>4505</v>
          </cell>
          <cell r="AC66">
            <v>4680</v>
          </cell>
          <cell r="AD66">
            <v>4835</v>
          </cell>
        </row>
        <row r="67">
          <cell r="Y67">
            <v>2420</v>
          </cell>
          <cell r="Z67">
            <v>2785</v>
          </cell>
          <cell r="AA67">
            <v>2935</v>
          </cell>
          <cell r="AB67">
            <v>3085</v>
          </cell>
          <cell r="AC67">
            <v>3240</v>
          </cell>
          <cell r="AD67">
            <v>3390</v>
          </cell>
        </row>
        <row r="68">
          <cell r="D68" t="str">
            <v>* Synthetic Liquids Production</v>
          </cell>
          <cell r="Y68">
            <v>1310</v>
          </cell>
          <cell r="Z68">
            <v>1455</v>
          </cell>
          <cell r="AA68">
            <v>1470</v>
          </cell>
          <cell r="AB68">
            <v>1420</v>
          </cell>
          <cell r="AC68">
            <v>1440</v>
          </cell>
          <cell r="AD68">
            <v>1445</v>
          </cell>
        </row>
        <row r="71">
          <cell r="D71" t="str">
            <v>DETAILS: NON-OPEC PRODUCTION   000 b/d</v>
          </cell>
        </row>
        <row r="72">
          <cell r="D72">
            <v>39393.745037384258</v>
          </cell>
        </row>
        <row r="74">
          <cell r="E74">
            <v>1985</v>
          </cell>
          <cell r="F74">
            <v>1986</v>
          </cell>
          <cell r="G74">
            <v>1987</v>
          </cell>
          <cell r="H74">
            <v>1988</v>
          </cell>
          <cell r="I74">
            <v>1989</v>
          </cell>
          <cell r="J74">
            <v>1990</v>
          </cell>
          <cell r="K74">
            <v>1991</v>
          </cell>
          <cell r="L74">
            <v>1992</v>
          </cell>
          <cell r="M74">
            <v>1993</v>
          </cell>
          <cell r="N74">
            <v>1994</v>
          </cell>
          <cell r="O74">
            <v>1995</v>
          </cell>
          <cell r="P74">
            <v>1996</v>
          </cell>
          <cell r="Q74">
            <v>1997</v>
          </cell>
          <cell r="R74">
            <v>1998</v>
          </cell>
          <cell r="S74">
            <v>1999</v>
          </cell>
          <cell r="T74">
            <v>2000</v>
          </cell>
          <cell r="U74">
            <v>2001</v>
          </cell>
          <cell r="V74">
            <v>2002</v>
          </cell>
          <cell r="W74">
            <v>2003</v>
          </cell>
          <cell r="X74">
            <v>2004</v>
          </cell>
          <cell r="Y74">
            <v>2005</v>
          </cell>
          <cell r="Z74">
            <v>2006</v>
          </cell>
          <cell r="AA74">
            <v>2007</v>
          </cell>
          <cell r="AB74">
            <v>2008</v>
          </cell>
          <cell r="AC74">
            <v>2009</v>
          </cell>
          <cell r="AD74">
            <v>2010</v>
          </cell>
        </row>
        <row r="75">
          <cell r="D75" t="str">
            <v>MIDDLE EAST</v>
          </cell>
        </row>
        <row r="76">
          <cell r="D76" t="str">
            <v>Bahrain</v>
          </cell>
          <cell r="E76">
            <v>45</v>
          </cell>
          <cell r="F76">
            <v>45</v>
          </cell>
          <cell r="G76">
            <v>45</v>
          </cell>
          <cell r="H76">
            <v>45</v>
          </cell>
          <cell r="I76">
            <v>45</v>
          </cell>
          <cell r="J76">
            <v>45</v>
          </cell>
          <cell r="K76">
            <v>40</v>
          </cell>
          <cell r="L76">
            <v>40</v>
          </cell>
          <cell r="M76">
            <v>40</v>
          </cell>
          <cell r="N76">
            <v>40</v>
          </cell>
          <cell r="O76">
            <v>145</v>
          </cell>
          <cell r="P76">
            <v>150</v>
          </cell>
          <cell r="Q76">
            <v>170</v>
          </cell>
          <cell r="R76">
            <v>170</v>
          </cell>
          <cell r="S76">
            <v>165</v>
          </cell>
          <cell r="T76">
            <v>165</v>
          </cell>
          <cell r="U76">
            <v>160</v>
          </cell>
          <cell r="V76">
            <v>195</v>
          </cell>
          <cell r="W76">
            <v>200</v>
          </cell>
          <cell r="X76">
            <v>200</v>
          </cell>
          <cell r="Y76">
            <v>200</v>
          </cell>
          <cell r="Z76">
            <v>200</v>
          </cell>
          <cell r="AA76">
            <v>225</v>
          </cell>
          <cell r="AB76">
            <v>250</v>
          </cell>
          <cell r="AC76">
            <v>250</v>
          </cell>
          <cell r="AD76">
            <v>250</v>
          </cell>
        </row>
        <row r="77">
          <cell r="D77" t="str">
            <v>Oman</v>
          </cell>
          <cell r="E77">
            <v>495</v>
          </cell>
          <cell r="F77">
            <v>555</v>
          </cell>
          <cell r="G77">
            <v>580</v>
          </cell>
          <cell r="H77">
            <v>620</v>
          </cell>
          <cell r="I77">
            <v>640</v>
          </cell>
          <cell r="J77">
            <v>685</v>
          </cell>
          <cell r="K77">
            <v>710</v>
          </cell>
          <cell r="L77">
            <v>740</v>
          </cell>
          <cell r="M77">
            <v>780</v>
          </cell>
          <cell r="N77">
            <v>810</v>
          </cell>
          <cell r="O77">
            <v>855</v>
          </cell>
          <cell r="P77">
            <v>890</v>
          </cell>
          <cell r="Q77">
            <v>905</v>
          </cell>
          <cell r="R77">
            <v>900</v>
          </cell>
          <cell r="S77">
            <v>905</v>
          </cell>
          <cell r="T77">
            <v>950</v>
          </cell>
          <cell r="U77">
            <v>965</v>
          </cell>
          <cell r="V77">
            <v>900</v>
          </cell>
          <cell r="W77">
            <v>820</v>
          </cell>
          <cell r="X77">
            <v>765</v>
          </cell>
          <cell r="Y77">
            <v>780</v>
          </cell>
          <cell r="Z77">
            <v>740</v>
          </cell>
          <cell r="AA77">
            <v>700</v>
          </cell>
          <cell r="AB77">
            <v>665</v>
          </cell>
          <cell r="AC77">
            <v>630</v>
          </cell>
          <cell r="AD77">
            <v>675</v>
          </cell>
        </row>
        <row r="78">
          <cell r="D78" t="str">
            <v>Syria</v>
          </cell>
          <cell r="E78">
            <v>175</v>
          </cell>
          <cell r="F78">
            <v>175</v>
          </cell>
          <cell r="G78">
            <v>235</v>
          </cell>
          <cell r="H78">
            <v>270</v>
          </cell>
          <cell r="I78">
            <v>325</v>
          </cell>
          <cell r="J78">
            <v>390</v>
          </cell>
          <cell r="K78">
            <v>470</v>
          </cell>
          <cell r="L78">
            <v>525</v>
          </cell>
          <cell r="M78">
            <v>575</v>
          </cell>
          <cell r="N78">
            <v>580</v>
          </cell>
          <cell r="O78">
            <v>610</v>
          </cell>
          <cell r="P78">
            <v>605</v>
          </cell>
          <cell r="Q78">
            <v>580</v>
          </cell>
          <cell r="R78">
            <v>555</v>
          </cell>
          <cell r="S78">
            <v>535</v>
          </cell>
          <cell r="T78">
            <v>525</v>
          </cell>
          <cell r="U78">
            <v>515</v>
          </cell>
          <cell r="V78">
            <v>510</v>
          </cell>
          <cell r="W78">
            <v>525</v>
          </cell>
          <cell r="X78">
            <v>505</v>
          </cell>
          <cell r="Y78">
            <v>475</v>
          </cell>
          <cell r="Z78">
            <v>450</v>
          </cell>
          <cell r="AA78">
            <v>425</v>
          </cell>
          <cell r="AB78">
            <v>410</v>
          </cell>
          <cell r="AC78">
            <v>390</v>
          </cell>
          <cell r="AD78">
            <v>375</v>
          </cell>
        </row>
        <row r="79">
          <cell r="D79" t="str">
            <v>Yemen</v>
          </cell>
          <cell r="E79">
            <v>0</v>
          </cell>
          <cell r="F79">
            <v>0</v>
          </cell>
          <cell r="G79">
            <v>10</v>
          </cell>
          <cell r="H79">
            <v>170</v>
          </cell>
          <cell r="I79">
            <v>190</v>
          </cell>
          <cell r="J79">
            <v>190</v>
          </cell>
          <cell r="K79">
            <v>200</v>
          </cell>
          <cell r="L79">
            <v>190</v>
          </cell>
          <cell r="M79">
            <v>225</v>
          </cell>
          <cell r="N79">
            <v>340</v>
          </cell>
          <cell r="O79">
            <v>350</v>
          </cell>
          <cell r="P79">
            <v>350</v>
          </cell>
          <cell r="Q79">
            <v>390</v>
          </cell>
          <cell r="R79">
            <v>395</v>
          </cell>
          <cell r="S79">
            <v>420</v>
          </cell>
          <cell r="T79">
            <v>450</v>
          </cell>
          <cell r="U79">
            <v>470</v>
          </cell>
          <cell r="V79">
            <v>455</v>
          </cell>
          <cell r="W79">
            <v>440</v>
          </cell>
          <cell r="X79">
            <v>415</v>
          </cell>
          <cell r="Y79">
            <v>395</v>
          </cell>
          <cell r="Z79">
            <v>390</v>
          </cell>
          <cell r="AA79">
            <v>375</v>
          </cell>
          <cell r="AB79">
            <v>360</v>
          </cell>
          <cell r="AC79">
            <v>345</v>
          </cell>
          <cell r="AD79">
            <v>325</v>
          </cell>
        </row>
        <row r="80">
          <cell r="D80" t="str">
            <v>TOTAL</v>
          </cell>
          <cell r="E80">
            <v>715</v>
          </cell>
          <cell r="F80">
            <v>775</v>
          </cell>
          <cell r="G80">
            <v>870</v>
          </cell>
          <cell r="H80">
            <v>1105</v>
          </cell>
          <cell r="I80">
            <v>1200</v>
          </cell>
          <cell r="J80">
            <v>1310</v>
          </cell>
          <cell r="K80">
            <v>1420</v>
          </cell>
          <cell r="L80">
            <v>1495</v>
          </cell>
          <cell r="M80">
            <v>1620</v>
          </cell>
          <cell r="N80">
            <v>1770</v>
          </cell>
          <cell r="O80">
            <v>1960</v>
          </cell>
          <cell r="P80">
            <v>1995</v>
          </cell>
          <cell r="Q80">
            <v>2045</v>
          </cell>
          <cell r="R80">
            <v>2020</v>
          </cell>
          <cell r="S80">
            <v>2025</v>
          </cell>
          <cell r="T80">
            <v>2090</v>
          </cell>
          <cell r="U80">
            <v>2110</v>
          </cell>
          <cell r="V80">
            <v>2060</v>
          </cell>
          <cell r="W80">
            <v>1985</v>
          </cell>
          <cell r="X80">
            <v>1885</v>
          </cell>
          <cell r="Y80">
            <v>1850</v>
          </cell>
          <cell r="Z80">
            <v>1780</v>
          </cell>
          <cell r="AA80">
            <v>1725</v>
          </cell>
          <cell r="AB80">
            <v>1685</v>
          </cell>
          <cell r="AC80">
            <v>1615</v>
          </cell>
          <cell r="AD80">
            <v>1625</v>
          </cell>
        </row>
        <row r="83">
          <cell r="D83" t="str">
            <v>ASIA-PACIFIC</v>
          </cell>
          <cell r="E83">
            <v>1985</v>
          </cell>
          <cell r="F83">
            <v>1986</v>
          </cell>
          <cell r="G83">
            <v>1987</v>
          </cell>
          <cell r="H83">
            <v>1988</v>
          </cell>
          <cell r="I83">
            <v>1989</v>
          </cell>
          <cell r="J83">
            <v>1990</v>
          </cell>
          <cell r="K83">
            <v>1991</v>
          </cell>
          <cell r="L83">
            <v>1992</v>
          </cell>
          <cell r="M83">
            <v>1993</v>
          </cell>
          <cell r="N83">
            <v>1994</v>
          </cell>
          <cell r="O83">
            <v>1995</v>
          </cell>
          <cell r="P83">
            <v>1996</v>
          </cell>
          <cell r="Q83">
            <v>1997</v>
          </cell>
          <cell r="R83">
            <v>1998</v>
          </cell>
          <cell r="S83">
            <v>1999</v>
          </cell>
          <cell r="T83">
            <v>2000</v>
          </cell>
          <cell r="U83">
            <v>2001</v>
          </cell>
          <cell r="V83">
            <v>2002</v>
          </cell>
          <cell r="W83">
            <v>2003</v>
          </cell>
          <cell r="X83">
            <v>2004</v>
          </cell>
          <cell r="Y83">
            <v>2005</v>
          </cell>
          <cell r="Z83">
            <v>2006</v>
          </cell>
          <cell r="AA83">
            <v>2007</v>
          </cell>
          <cell r="AB83">
            <v>2008</v>
          </cell>
          <cell r="AC83">
            <v>2009</v>
          </cell>
          <cell r="AD83">
            <v>2010</v>
          </cell>
        </row>
        <row r="84">
          <cell r="D84" t="str">
            <v>Australia</v>
          </cell>
          <cell r="E84">
            <v>645</v>
          </cell>
          <cell r="F84">
            <v>580</v>
          </cell>
          <cell r="G84">
            <v>615</v>
          </cell>
          <cell r="H84">
            <v>585</v>
          </cell>
          <cell r="I84">
            <v>545</v>
          </cell>
          <cell r="J84">
            <v>625</v>
          </cell>
          <cell r="K84">
            <v>590</v>
          </cell>
          <cell r="L84">
            <v>590</v>
          </cell>
          <cell r="M84">
            <v>555</v>
          </cell>
          <cell r="N84">
            <v>615</v>
          </cell>
          <cell r="O84">
            <v>585</v>
          </cell>
          <cell r="P84">
            <v>600</v>
          </cell>
          <cell r="Q84">
            <v>595</v>
          </cell>
          <cell r="R84">
            <v>595</v>
          </cell>
          <cell r="S84">
            <v>600</v>
          </cell>
          <cell r="T84">
            <v>795</v>
          </cell>
          <cell r="U84">
            <v>720</v>
          </cell>
          <cell r="V84">
            <v>700</v>
          </cell>
          <cell r="W84">
            <v>605</v>
          </cell>
          <cell r="X84">
            <v>535</v>
          </cell>
          <cell r="Y84">
            <v>545</v>
          </cell>
          <cell r="Z84">
            <v>530</v>
          </cell>
          <cell r="AA84">
            <v>525</v>
          </cell>
          <cell r="AB84">
            <v>550</v>
          </cell>
          <cell r="AC84">
            <v>550</v>
          </cell>
          <cell r="AD84">
            <v>550</v>
          </cell>
        </row>
        <row r="85">
          <cell r="D85" t="str">
            <v>Bangladesh</v>
          </cell>
          <cell r="E85">
            <v>0</v>
          </cell>
          <cell r="F85">
            <v>5</v>
          </cell>
          <cell r="G85">
            <v>5</v>
          </cell>
          <cell r="H85">
            <v>5</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row>
        <row r="86">
          <cell r="D86" t="str">
            <v>Brunei</v>
          </cell>
          <cell r="E86">
            <v>170</v>
          </cell>
          <cell r="F86">
            <v>165</v>
          </cell>
          <cell r="G86">
            <v>165</v>
          </cell>
          <cell r="H86">
            <v>155</v>
          </cell>
          <cell r="I86">
            <v>150</v>
          </cell>
          <cell r="J86">
            <v>150</v>
          </cell>
          <cell r="K86">
            <v>160</v>
          </cell>
          <cell r="L86">
            <v>160</v>
          </cell>
          <cell r="M86">
            <v>160</v>
          </cell>
          <cell r="N86">
            <v>165</v>
          </cell>
          <cell r="O86">
            <v>165</v>
          </cell>
          <cell r="P86">
            <v>160</v>
          </cell>
          <cell r="Q86">
            <v>150</v>
          </cell>
          <cell r="R86">
            <v>140</v>
          </cell>
          <cell r="S86">
            <v>160</v>
          </cell>
          <cell r="T86">
            <v>175</v>
          </cell>
          <cell r="U86">
            <v>185</v>
          </cell>
          <cell r="V86">
            <v>195</v>
          </cell>
          <cell r="W86">
            <v>200</v>
          </cell>
          <cell r="X86">
            <v>195</v>
          </cell>
          <cell r="Y86">
            <v>190</v>
          </cell>
          <cell r="Z86">
            <v>190</v>
          </cell>
          <cell r="AA86">
            <v>190</v>
          </cell>
          <cell r="AB86">
            <v>190</v>
          </cell>
          <cell r="AC86">
            <v>190</v>
          </cell>
          <cell r="AD86">
            <v>190</v>
          </cell>
        </row>
        <row r="87">
          <cell r="D87" t="str">
            <v>Burma</v>
          </cell>
          <cell r="E87">
            <v>30</v>
          </cell>
          <cell r="F87">
            <v>25</v>
          </cell>
          <cell r="G87">
            <v>20</v>
          </cell>
          <cell r="H87">
            <v>15</v>
          </cell>
          <cell r="I87">
            <v>15</v>
          </cell>
          <cell r="J87">
            <v>15</v>
          </cell>
          <cell r="K87">
            <v>10</v>
          </cell>
          <cell r="L87">
            <v>15</v>
          </cell>
          <cell r="M87">
            <v>15</v>
          </cell>
          <cell r="N87">
            <v>15</v>
          </cell>
          <cell r="O87">
            <v>15</v>
          </cell>
          <cell r="P87">
            <v>15</v>
          </cell>
          <cell r="Q87">
            <v>15</v>
          </cell>
          <cell r="R87">
            <v>15</v>
          </cell>
          <cell r="S87">
            <v>15</v>
          </cell>
          <cell r="T87">
            <v>15</v>
          </cell>
          <cell r="U87">
            <v>15</v>
          </cell>
          <cell r="V87">
            <v>15</v>
          </cell>
          <cell r="W87">
            <v>15</v>
          </cell>
          <cell r="X87">
            <v>20</v>
          </cell>
          <cell r="Y87">
            <v>20</v>
          </cell>
          <cell r="Z87">
            <v>20</v>
          </cell>
          <cell r="AA87">
            <v>20</v>
          </cell>
          <cell r="AB87">
            <v>25</v>
          </cell>
          <cell r="AC87">
            <v>25</v>
          </cell>
          <cell r="AD87">
            <v>25</v>
          </cell>
        </row>
        <row r="88">
          <cell r="D88" t="str">
            <v>Cambodia</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5</v>
          </cell>
          <cell r="AA88">
            <v>5</v>
          </cell>
          <cell r="AB88">
            <v>10</v>
          </cell>
          <cell r="AC88">
            <v>10</v>
          </cell>
          <cell r="AD88">
            <v>15</v>
          </cell>
        </row>
        <row r="89">
          <cell r="D89" t="str">
            <v>China</v>
          </cell>
          <cell r="E89">
            <v>2505</v>
          </cell>
          <cell r="F89">
            <v>2620</v>
          </cell>
          <cell r="G89">
            <v>2690</v>
          </cell>
          <cell r="H89">
            <v>2740</v>
          </cell>
          <cell r="I89">
            <v>2760</v>
          </cell>
          <cell r="J89">
            <v>2770</v>
          </cell>
          <cell r="K89">
            <v>2775</v>
          </cell>
          <cell r="L89">
            <v>2820</v>
          </cell>
          <cell r="M89">
            <v>2900</v>
          </cell>
          <cell r="N89">
            <v>2960</v>
          </cell>
          <cell r="O89">
            <v>2990</v>
          </cell>
          <cell r="P89">
            <v>3115</v>
          </cell>
          <cell r="Q89">
            <v>3190</v>
          </cell>
          <cell r="R89">
            <v>3190</v>
          </cell>
          <cell r="S89">
            <v>3185</v>
          </cell>
          <cell r="T89">
            <v>3230</v>
          </cell>
          <cell r="U89">
            <v>3300</v>
          </cell>
          <cell r="V89">
            <v>3395</v>
          </cell>
          <cell r="W89">
            <v>3410</v>
          </cell>
          <cell r="X89">
            <v>3485</v>
          </cell>
          <cell r="Y89">
            <v>3630</v>
          </cell>
          <cell r="Z89">
            <v>3625</v>
          </cell>
          <cell r="AA89">
            <v>3625</v>
          </cell>
          <cell r="AB89">
            <v>3650</v>
          </cell>
          <cell r="AC89">
            <v>3650</v>
          </cell>
          <cell r="AD89">
            <v>3650</v>
          </cell>
        </row>
        <row r="90">
          <cell r="D90" t="str">
            <v>East Timor</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45</v>
          </cell>
          <cell r="Y90">
            <v>100</v>
          </cell>
          <cell r="Z90">
            <v>105</v>
          </cell>
          <cell r="AA90">
            <v>100</v>
          </cell>
          <cell r="AB90">
            <v>100</v>
          </cell>
          <cell r="AC90">
            <v>100</v>
          </cell>
          <cell r="AD90">
            <v>100</v>
          </cell>
        </row>
        <row r="91">
          <cell r="D91" t="str">
            <v>India</v>
          </cell>
          <cell r="E91">
            <v>620</v>
          </cell>
          <cell r="F91">
            <v>650</v>
          </cell>
          <cell r="G91">
            <v>630</v>
          </cell>
          <cell r="H91">
            <v>660</v>
          </cell>
          <cell r="I91">
            <v>705</v>
          </cell>
          <cell r="J91">
            <v>700</v>
          </cell>
          <cell r="K91">
            <v>655</v>
          </cell>
          <cell r="L91">
            <v>600</v>
          </cell>
          <cell r="M91">
            <v>575</v>
          </cell>
          <cell r="N91">
            <v>675</v>
          </cell>
          <cell r="O91">
            <v>770</v>
          </cell>
          <cell r="P91">
            <v>740</v>
          </cell>
          <cell r="Q91">
            <v>765</v>
          </cell>
          <cell r="R91">
            <v>750</v>
          </cell>
          <cell r="S91">
            <v>745</v>
          </cell>
          <cell r="T91">
            <v>735</v>
          </cell>
          <cell r="U91">
            <v>740</v>
          </cell>
          <cell r="V91">
            <v>780</v>
          </cell>
          <cell r="W91">
            <v>785</v>
          </cell>
          <cell r="X91">
            <v>800</v>
          </cell>
          <cell r="Y91">
            <v>770</v>
          </cell>
          <cell r="Z91">
            <v>785</v>
          </cell>
          <cell r="AA91">
            <v>800</v>
          </cell>
          <cell r="AB91">
            <v>850</v>
          </cell>
          <cell r="AC91">
            <v>950</v>
          </cell>
          <cell r="AD91">
            <v>950</v>
          </cell>
        </row>
        <row r="92">
          <cell r="D92" t="str">
            <v>Japan</v>
          </cell>
          <cell r="E92">
            <v>15</v>
          </cell>
          <cell r="F92">
            <v>15</v>
          </cell>
          <cell r="G92">
            <v>15</v>
          </cell>
          <cell r="H92">
            <v>15</v>
          </cell>
          <cell r="I92">
            <v>15</v>
          </cell>
          <cell r="J92">
            <v>15</v>
          </cell>
          <cell r="K92">
            <v>15</v>
          </cell>
          <cell r="L92">
            <v>15</v>
          </cell>
          <cell r="M92">
            <v>15</v>
          </cell>
          <cell r="N92">
            <v>15</v>
          </cell>
          <cell r="O92">
            <v>20</v>
          </cell>
          <cell r="P92">
            <v>20</v>
          </cell>
          <cell r="Q92">
            <v>20</v>
          </cell>
          <cell r="R92">
            <v>20</v>
          </cell>
          <cell r="S92">
            <v>20</v>
          </cell>
          <cell r="T92">
            <v>20</v>
          </cell>
          <cell r="U92">
            <v>20</v>
          </cell>
          <cell r="V92">
            <v>20</v>
          </cell>
          <cell r="W92">
            <v>15</v>
          </cell>
          <cell r="X92">
            <v>15</v>
          </cell>
          <cell r="Y92">
            <v>15</v>
          </cell>
          <cell r="Z92">
            <v>15</v>
          </cell>
          <cell r="AA92">
            <v>15</v>
          </cell>
          <cell r="AB92">
            <v>15</v>
          </cell>
          <cell r="AC92">
            <v>15</v>
          </cell>
          <cell r="AD92">
            <v>15</v>
          </cell>
        </row>
        <row r="93">
          <cell r="D93" t="str">
            <v>Malaysia</v>
          </cell>
          <cell r="E93">
            <v>440</v>
          </cell>
          <cell r="F93">
            <v>500</v>
          </cell>
          <cell r="G93">
            <v>470</v>
          </cell>
          <cell r="H93">
            <v>540</v>
          </cell>
          <cell r="I93">
            <v>600</v>
          </cell>
          <cell r="J93">
            <v>620</v>
          </cell>
          <cell r="K93">
            <v>650</v>
          </cell>
          <cell r="L93">
            <v>660</v>
          </cell>
          <cell r="M93">
            <v>640</v>
          </cell>
          <cell r="N93">
            <v>645</v>
          </cell>
          <cell r="O93">
            <v>775</v>
          </cell>
          <cell r="P93">
            <v>775</v>
          </cell>
          <cell r="Q93">
            <v>775</v>
          </cell>
          <cell r="R93">
            <v>780</v>
          </cell>
          <cell r="S93">
            <v>750</v>
          </cell>
          <cell r="T93">
            <v>750</v>
          </cell>
          <cell r="U93">
            <v>750</v>
          </cell>
          <cell r="V93">
            <v>760</v>
          </cell>
          <cell r="W93">
            <v>825</v>
          </cell>
          <cell r="X93">
            <v>860</v>
          </cell>
          <cell r="Y93">
            <v>830</v>
          </cell>
          <cell r="Z93">
            <v>845</v>
          </cell>
          <cell r="AA93">
            <v>850</v>
          </cell>
          <cell r="AB93">
            <v>850</v>
          </cell>
          <cell r="AC93">
            <v>850</v>
          </cell>
          <cell r="AD93">
            <v>850</v>
          </cell>
        </row>
        <row r="94">
          <cell r="D94" t="str">
            <v>New Zealand</v>
          </cell>
          <cell r="E94">
            <v>60</v>
          </cell>
          <cell r="F94">
            <v>65</v>
          </cell>
          <cell r="G94">
            <v>70</v>
          </cell>
          <cell r="H94">
            <v>70</v>
          </cell>
          <cell r="I94">
            <v>80</v>
          </cell>
          <cell r="J94">
            <v>80</v>
          </cell>
          <cell r="K94">
            <v>80</v>
          </cell>
          <cell r="L94">
            <v>80</v>
          </cell>
          <cell r="M94">
            <v>80</v>
          </cell>
          <cell r="N94">
            <v>80</v>
          </cell>
          <cell r="O94">
            <v>45</v>
          </cell>
          <cell r="P94">
            <v>55</v>
          </cell>
          <cell r="Q94">
            <v>65</v>
          </cell>
          <cell r="R94">
            <v>55</v>
          </cell>
          <cell r="S94">
            <v>50</v>
          </cell>
          <cell r="T94">
            <v>45</v>
          </cell>
          <cell r="U94">
            <v>40</v>
          </cell>
          <cell r="V94">
            <v>40</v>
          </cell>
          <cell r="W94">
            <v>30</v>
          </cell>
          <cell r="X94">
            <v>25</v>
          </cell>
          <cell r="Y94">
            <v>25</v>
          </cell>
          <cell r="Z94">
            <v>25</v>
          </cell>
          <cell r="AA94">
            <v>20</v>
          </cell>
          <cell r="AB94">
            <v>20</v>
          </cell>
          <cell r="AC94">
            <v>20</v>
          </cell>
          <cell r="AD94">
            <v>20</v>
          </cell>
        </row>
        <row r="95">
          <cell r="D95" t="str">
            <v>Pakistan</v>
          </cell>
          <cell r="E95">
            <v>35</v>
          </cell>
          <cell r="F95">
            <v>40</v>
          </cell>
          <cell r="G95">
            <v>40</v>
          </cell>
          <cell r="H95">
            <v>45</v>
          </cell>
          <cell r="I95">
            <v>45</v>
          </cell>
          <cell r="J95">
            <v>60</v>
          </cell>
          <cell r="K95">
            <v>70</v>
          </cell>
          <cell r="L95">
            <v>75</v>
          </cell>
          <cell r="M95">
            <v>65</v>
          </cell>
          <cell r="N95">
            <v>60</v>
          </cell>
          <cell r="O95">
            <v>55</v>
          </cell>
          <cell r="P95">
            <v>55</v>
          </cell>
          <cell r="Q95">
            <v>55</v>
          </cell>
          <cell r="R95">
            <v>55</v>
          </cell>
          <cell r="S95">
            <v>55</v>
          </cell>
          <cell r="T95">
            <v>55</v>
          </cell>
          <cell r="U95">
            <v>60</v>
          </cell>
          <cell r="V95">
            <v>65</v>
          </cell>
          <cell r="W95">
            <v>60</v>
          </cell>
          <cell r="X95">
            <v>60</v>
          </cell>
          <cell r="Y95">
            <v>65</v>
          </cell>
          <cell r="Z95">
            <v>65</v>
          </cell>
          <cell r="AA95">
            <v>75</v>
          </cell>
          <cell r="AB95">
            <v>75</v>
          </cell>
          <cell r="AC95">
            <v>80</v>
          </cell>
          <cell r="AD95">
            <v>80</v>
          </cell>
        </row>
        <row r="96">
          <cell r="D96" t="str">
            <v>Papua New Guinea</v>
          </cell>
          <cell r="E96">
            <v>0</v>
          </cell>
          <cell r="F96">
            <v>0</v>
          </cell>
          <cell r="G96">
            <v>0</v>
          </cell>
          <cell r="H96">
            <v>0</v>
          </cell>
          <cell r="I96">
            <v>0</v>
          </cell>
          <cell r="J96">
            <v>0</v>
          </cell>
          <cell r="K96">
            <v>5</v>
          </cell>
          <cell r="L96">
            <v>40</v>
          </cell>
          <cell r="M96">
            <v>125</v>
          </cell>
          <cell r="N96">
            <v>125</v>
          </cell>
          <cell r="O96">
            <v>100</v>
          </cell>
          <cell r="P96">
            <v>105</v>
          </cell>
          <cell r="Q96">
            <v>85</v>
          </cell>
          <cell r="R96">
            <v>80</v>
          </cell>
          <cell r="S96">
            <v>90</v>
          </cell>
          <cell r="T96">
            <v>70</v>
          </cell>
          <cell r="U96">
            <v>55</v>
          </cell>
          <cell r="V96">
            <v>45</v>
          </cell>
          <cell r="W96">
            <v>50</v>
          </cell>
          <cell r="X96">
            <v>45</v>
          </cell>
          <cell r="Y96">
            <v>45</v>
          </cell>
          <cell r="Z96">
            <v>45</v>
          </cell>
          <cell r="AA96">
            <v>40</v>
          </cell>
          <cell r="AB96">
            <v>40</v>
          </cell>
          <cell r="AC96">
            <v>40</v>
          </cell>
          <cell r="AD96">
            <v>40</v>
          </cell>
        </row>
        <row r="97">
          <cell r="D97" t="str">
            <v>Philippines</v>
          </cell>
          <cell r="E97">
            <v>10</v>
          </cell>
          <cell r="F97">
            <v>5</v>
          </cell>
          <cell r="G97">
            <v>5</v>
          </cell>
          <cell r="H97">
            <v>5</v>
          </cell>
          <cell r="I97">
            <v>5</v>
          </cell>
          <cell r="J97">
            <v>5</v>
          </cell>
          <cell r="K97">
            <v>5</v>
          </cell>
          <cell r="L97">
            <v>5</v>
          </cell>
          <cell r="M97">
            <v>5</v>
          </cell>
          <cell r="N97">
            <v>5</v>
          </cell>
          <cell r="O97">
            <v>5</v>
          </cell>
          <cell r="P97">
            <v>0</v>
          </cell>
          <cell r="Q97">
            <v>0</v>
          </cell>
          <cell r="R97">
            <v>0</v>
          </cell>
          <cell r="S97">
            <v>0</v>
          </cell>
          <cell r="T97">
            <v>0</v>
          </cell>
          <cell r="U97">
            <v>10</v>
          </cell>
          <cell r="V97">
            <v>25</v>
          </cell>
          <cell r="W97">
            <v>25</v>
          </cell>
          <cell r="X97">
            <v>25</v>
          </cell>
          <cell r="Y97">
            <v>25</v>
          </cell>
          <cell r="Z97">
            <v>25</v>
          </cell>
          <cell r="AA97">
            <v>25</v>
          </cell>
          <cell r="AB97">
            <v>25</v>
          </cell>
          <cell r="AC97">
            <v>25</v>
          </cell>
          <cell r="AD97">
            <v>25</v>
          </cell>
        </row>
        <row r="98">
          <cell r="D98" t="str">
            <v>Taiwan</v>
          </cell>
          <cell r="E98">
            <v>5</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row>
        <row r="99">
          <cell r="D99" t="str">
            <v>Thailand</v>
          </cell>
          <cell r="E99">
            <v>35</v>
          </cell>
          <cell r="F99">
            <v>35</v>
          </cell>
          <cell r="G99">
            <v>30</v>
          </cell>
          <cell r="H99">
            <v>40</v>
          </cell>
          <cell r="I99">
            <v>40</v>
          </cell>
          <cell r="J99">
            <v>40</v>
          </cell>
          <cell r="K99">
            <v>45</v>
          </cell>
          <cell r="L99">
            <v>50</v>
          </cell>
          <cell r="M99">
            <v>60</v>
          </cell>
          <cell r="N99">
            <v>65</v>
          </cell>
          <cell r="O99">
            <v>105</v>
          </cell>
          <cell r="P99">
            <v>140</v>
          </cell>
          <cell r="Q99">
            <v>145</v>
          </cell>
          <cell r="R99">
            <v>150</v>
          </cell>
          <cell r="S99">
            <v>160</v>
          </cell>
          <cell r="T99">
            <v>195</v>
          </cell>
          <cell r="U99">
            <v>210</v>
          </cell>
          <cell r="V99">
            <v>225</v>
          </cell>
          <cell r="W99">
            <v>260</v>
          </cell>
          <cell r="X99">
            <v>255</v>
          </cell>
          <cell r="Y99">
            <v>290</v>
          </cell>
          <cell r="Z99">
            <v>325</v>
          </cell>
          <cell r="AA99">
            <v>300</v>
          </cell>
          <cell r="AB99">
            <v>300</v>
          </cell>
          <cell r="AC99">
            <v>300</v>
          </cell>
          <cell r="AD99">
            <v>300</v>
          </cell>
        </row>
        <row r="100">
          <cell r="D100" t="str">
            <v>Vietnam</v>
          </cell>
          <cell r="E100">
            <v>0</v>
          </cell>
          <cell r="F100">
            <v>0</v>
          </cell>
          <cell r="G100">
            <v>5</v>
          </cell>
          <cell r="H100">
            <v>15</v>
          </cell>
          <cell r="I100">
            <v>40</v>
          </cell>
          <cell r="J100">
            <v>55</v>
          </cell>
          <cell r="K100">
            <v>80</v>
          </cell>
          <cell r="L100">
            <v>100</v>
          </cell>
          <cell r="M100">
            <v>125</v>
          </cell>
          <cell r="N100">
            <v>145</v>
          </cell>
          <cell r="O100">
            <v>170</v>
          </cell>
          <cell r="P100">
            <v>175</v>
          </cell>
          <cell r="Q100">
            <v>195</v>
          </cell>
          <cell r="R100">
            <v>245</v>
          </cell>
          <cell r="S100">
            <v>305</v>
          </cell>
          <cell r="T100">
            <v>325</v>
          </cell>
          <cell r="U100">
            <v>355</v>
          </cell>
          <cell r="V100">
            <v>355</v>
          </cell>
          <cell r="W100">
            <v>365</v>
          </cell>
          <cell r="X100">
            <v>420</v>
          </cell>
          <cell r="Y100">
            <v>400</v>
          </cell>
          <cell r="Z100">
            <v>440</v>
          </cell>
          <cell r="AA100">
            <v>450</v>
          </cell>
          <cell r="AB100">
            <v>450</v>
          </cell>
          <cell r="AC100">
            <v>450</v>
          </cell>
          <cell r="AD100">
            <v>450</v>
          </cell>
        </row>
        <row r="101">
          <cell r="D101" t="str">
            <v>TOTAL</v>
          </cell>
          <cell r="E101">
            <v>4570</v>
          </cell>
          <cell r="F101">
            <v>4705</v>
          </cell>
          <cell r="G101">
            <v>4760</v>
          </cell>
          <cell r="H101">
            <v>4890</v>
          </cell>
          <cell r="I101">
            <v>5000</v>
          </cell>
          <cell r="J101">
            <v>5135</v>
          </cell>
          <cell r="K101">
            <v>5140</v>
          </cell>
          <cell r="L101">
            <v>5210</v>
          </cell>
          <cell r="M101">
            <v>5320</v>
          </cell>
          <cell r="N101">
            <v>5570</v>
          </cell>
          <cell r="O101">
            <v>5800</v>
          </cell>
          <cell r="P101">
            <v>5955</v>
          </cell>
          <cell r="Q101">
            <v>6055</v>
          </cell>
          <cell r="R101">
            <v>6075</v>
          </cell>
          <cell r="S101">
            <v>6135</v>
          </cell>
          <cell r="T101">
            <v>6410</v>
          </cell>
          <cell r="U101">
            <v>6460</v>
          </cell>
          <cell r="V101">
            <v>6620</v>
          </cell>
          <cell r="W101">
            <v>6645</v>
          </cell>
          <cell r="X101">
            <v>6785</v>
          </cell>
          <cell r="Y101">
            <v>6950</v>
          </cell>
          <cell r="Z101">
            <v>7045</v>
          </cell>
          <cell r="AA101">
            <v>7040</v>
          </cell>
          <cell r="AB101">
            <v>7150</v>
          </cell>
          <cell r="AC101">
            <v>7255</v>
          </cell>
          <cell r="AD101">
            <v>7260</v>
          </cell>
        </row>
        <row r="103">
          <cell r="K103">
            <v>6640</v>
          </cell>
          <cell r="L103">
            <v>6610</v>
          </cell>
          <cell r="M103">
            <v>6620</v>
          </cell>
          <cell r="N103">
            <v>6870</v>
          </cell>
          <cell r="O103">
            <v>7100</v>
          </cell>
          <cell r="P103">
            <v>7355</v>
          </cell>
          <cell r="Q103">
            <v>7455</v>
          </cell>
          <cell r="R103">
            <v>7375</v>
          </cell>
          <cell r="S103">
            <v>7435</v>
          </cell>
          <cell r="T103">
            <v>7710</v>
          </cell>
          <cell r="U103">
            <v>7660</v>
          </cell>
          <cell r="V103">
            <v>7720</v>
          </cell>
          <cell r="W103">
            <v>7645</v>
          </cell>
          <cell r="X103">
            <v>7785</v>
          </cell>
          <cell r="Y103">
            <v>7850</v>
          </cell>
          <cell r="Z103">
            <v>8045</v>
          </cell>
          <cell r="AA103">
            <v>7940</v>
          </cell>
          <cell r="AB103">
            <v>8050</v>
          </cell>
          <cell r="AC103">
            <v>8155</v>
          </cell>
          <cell r="AD103">
            <v>8260</v>
          </cell>
        </row>
        <row r="104">
          <cell r="D104" t="str">
            <v>DETAILS: NON-OPEC PRODUCTION   000 b/d</v>
          </cell>
        </row>
        <row r="105">
          <cell r="D105">
            <v>39393.745037384258</v>
          </cell>
        </row>
        <row r="107">
          <cell r="E107">
            <v>1985</v>
          </cell>
          <cell r="F107">
            <v>1986</v>
          </cell>
          <cell r="G107">
            <v>1987</v>
          </cell>
          <cell r="H107">
            <v>1988</v>
          </cell>
          <cell r="I107">
            <v>1989</v>
          </cell>
          <cell r="J107">
            <v>1990</v>
          </cell>
          <cell r="K107">
            <v>1991</v>
          </cell>
          <cell r="L107">
            <v>1992</v>
          </cell>
          <cell r="M107">
            <v>1993</v>
          </cell>
          <cell r="N107">
            <v>1994</v>
          </cell>
          <cell r="O107">
            <v>1995</v>
          </cell>
          <cell r="P107">
            <v>1996</v>
          </cell>
          <cell r="Q107">
            <v>1997</v>
          </cell>
          <cell r="R107">
            <v>1998</v>
          </cell>
          <cell r="S107">
            <v>1999</v>
          </cell>
          <cell r="T107">
            <v>2000</v>
          </cell>
          <cell r="U107">
            <v>2001</v>
          </cell>
          <cell r="V107">
            <v>2002</v>
          </cell>
          <cell r="W107">
            <v>2003</v>
          </cell>
          <cell r="X107">
            <v>2004</v>
          </cell>
          <cell r="Y107">
            <v>2005</v>
          </cell>
          <cell r="Z107">
            <v>2006</v>
          </cell>
          <cell r="AA107">
            <v>2007</v>
          </cell>
          <cell r="AB107">
            <v>2008</v>
          </cell>
          <cell r="AC107">
            <v>2009</v>
          </cell>
          <cell r="AD107">
            <v>2010</v>
          </cell>
        </row>
        <row r="108">
          <cell r="D108" t="str">
            <v>FSU</v>
          </cell>
        </row>
        <row r="109">
          <cell r="D109" t="str">
            <v>Russia</v>
          </cell>
          <cell r="J109">
            <v>10500</v>
          </cell>
          <cell r="K109">
            <v>9500</v>
          </cell>
          <cell r="L109">
            <v>8100</v>
          </cell>
          <cell r="M109">
            <v>7000</v>
          </cell>
          <cell r="N109">
            <v>6350</v>
          </cell>
          <cell r="O109">
            <v>6220</v>
          </cell>
          <cell r="P109">
            <v>6130</v>
          </cell>
          <cell r="Q109">
            <v>6175</v>
          </cell>
          <cell r="R109">
            <v>6085</v>
          </cell>
          <cell r="S109">
            <v>6130</v>
          </cell>
          <cell r="T109">
            <v>6480</v>
          </cell>
          <cell r="U109">
            <v>6985</v>
          </cell>
          <cell r="V109">
            <v>7620</v>
          </cell>
          <cell r="W109">
            <v>8455</v>
          </cell>
          <cell r="X109">
            <v>9190</v>
          </cell>
          <cell r="Y109">
            <v>9445</v>
          </cell>
          <cell r="Z109">
            <v>9725</v>
          </cell>
          <cell r="AA109">
            <v>9850</v>
          </cell>
          <cell r="AB109">
            <v>9950</v>
          </cell>
          <cell r="AC109">
            <v>10150</v>
          </cell>
          <cell r="AD109">
            <v>10300</v>
          </cell>
        </row>
        <row r="110">
          <cell r="D110" t="str">
            <v>Azerbaijan</v>
          </cell>
          <cell r="O110">
            <v>190</v>
          </cell>
          <cell r="P110">
            <v>190</v>
          </cell>
          <cell r="Q110">
            <v>190</v>
          </cell>
          <cell r="R110">
            <v>235</v>
          </cell>
          <cell r="S110">
            <v>280</v>
          </cell>
          <cell r="T110">
            <v>285</v>
          </cell>
          <cell r="U110">
            <v>310</v>
          </cell>
          <cell r="V110">
            <v>315</v>
          </cell>
          <cell r="W110">
            <v>315</v>
          </cell>
          <cell r="X110">
            <v>315</v>
          </cell>
          <cell r="Y110">
            <v>445</v>
          </cell>
          <cell r="Z110">
            <v>550</v>
          </cell>
          <cell r="AA110">
            <v>700</v>
          </cell>
          <cell r="AB110">
            <v>850</v>
          </cell>
          <cell r="AC110">
            <v>1000</v>
          </cell>
          <cell r="AD110">
            <v>1250</v>
          </cell>
        </row>
        <row r="111">
          <cell r="D111" t="str">
            <v>Kazakhstan</v>
          </cell>
          <cell r="O111">
            <v>405</v>
          </cell>
          <cell r="P111">
            <v>460</v>
          </cell>
          <cell r="Q111">
            <v>520</v>
          </cell>
          <cell r="R111">
            <v>525</v>
          </cell>
          <cell r="S111">
            <v>610</v>
          </cell>
          <cell r="T111">
            <v>705</v>
          </cell>
          <cell r="U111">
            <v>800</v>
          </cell>
          <cell r="V111">
            <v>940</v>
          </cell>
          <cell r="W111">
            <v>1025</v>
          </cell>
          <cell r="X111">
            <v>1210</v>
          </cell>
          <cell r="Y111">
            <v>1225</v>
          </cell>
          <cell r="Z111">
            <v>1280</v>
          </cell>
          <cell r="AA111">
            <v>1375</v>
          </cell>
          <cell r="AB111">
            <v>1500</v>
          </cell>
          <cell r="AC111">
            <v>1775</v>
          </cell>
          <cell r="AD111">
            <v>2050</v>
          </cell>
        </row>
        <row r="112">
          <cell r="D112" t="str">
            <v>Turkmenistan</v>
          </cell>
          <cell r="O112">
            <v>85</v>
          </cell>
          <cell r="P112">
            <v>110</v>
          </cell>
          <cell r="Q112">
            <v>95</v>
          </cell>
          <cell r="R112">
            <v>115</v>
          </cell>
          <cell r="S112">
            <v>140</v>
          </cell>
          <cell r="T112">
            <v>145</v>
          </cell>
          <cell r="U112">
            <v>165</v>
          </cell>
          <cell r="V112">
            <v>185</v>
          </cell>
          <cell r="W112">
            <v>205</v>
          </cell>
          <cell r="X112">
            <v>200</v>
          </cell>
          <cell r="Y112">
            <v>205</v>
          </cell>
          <cell r="Z112">
            <v>210</v>
          </cell>
          <cell r="AA112">
            <v>250</v>
          </cell>
          <cell r="AB112">
            <v>320</v>
          </cell>
          <cell r="AC112">
            <v>355</v>
          </cell>
          <cell r="AD112">
            <v>355</v>
          </cell>
        </row>
        <row r="113">
          <cell r="D113" t="str">
            <v>Ukraine</v>
          </cell>
          <cell r="O113">
            <v>75</v>
          </cell>
          <cell r="P113">
            <v>105</v>
          </cell>
          <cell r="Q113">
            <v>90</v>
          </cell>
          <cell r="R113">
            <v>90</v>
          </cell>
          <cell r="S113">
            <v>85</v>
          </cell>
          <cell r="T113">
            <v>85</v>
          </cell>
          <cell r="U113">
            <v>85</v>
          </cell>
          <cell r="V113">
            <v>85</v>
          </cell>
          <cell r="W113">
            <v>85</v>
          </cell>
          <cell r="X113">
            <v>85</v>
          </cell>
          <cell r="Y113">
            <v>85</v>
          </cell>
          <cell r="Z113">
            <v>90</v>
          </cell>
          <cell r="AA113">
            <v>90</v>
          </cell>
          <cell r="AB113">
            <v>95</v>
          </cell>
          <cell r="AC113">
            <v>95</v>
          </cell>
          <cell r="AD113">
            <v>100</v>
          </cell>
        </row>
        <row r="114">
          <cell r="D114" t="str">
            <v>Uzbekistan</v>
          </cell>
          <cell r="O114">
            <v>155</v>
          </cell>
          <cell r="P114">
            <v>155</v>
          </cell>
          <cell r="Q114">
            <v>165</v>
          </cell>
          <cell r="R114">
            <v>155</v>
          </cell>
          <cell r="S114">
            <v>175</v>
          </cell>
          <cell r="T114">
            <v>155</v>
          </cell>
          <cell r="U114">
            <v>145</v>
          </cell>
          <cell r="V114">
            <v>155</v>
          </cell>
          <cell r="W114">
            <v>155</v>
          </cell>
          <cell r="X114">
            <v>140</v>
          </cell>
          <cell r="Y114">
            <v>120</v>
          </cell>
          <cell r="Z114">
            <v>120</v>
          </cell>
          <cell r="AA114">
            <v>130</v>
          </cell>
          <cell r="AB114">
            <v>140</v>
          </cell>
          <cell r="AC114">
            <v>150</v>
          </cell>
          <cell r="AD114">
            <v>150</v>
          </cell>
        </row>
        <row r="115">
          <cell r="D115" t="str">
            <v>Belarus</v>
          </cell>
          <cell r="O115">
            <v>35</v>
          </cell>
          <cell r="P115">
            <v>35</v>
          </cell>
          <cell r="Q115">
            <v>35</v>
          </cell>
          <cell r="R115">
            <v>35</v>
          </cell>
          <cell r="S115">
            <v>35</v>
          </cell>
          <cell r="T115">
            <v>35</v>
          </cell>
          <cell r="U115">
            <v>35</v>
          </cell>
          <cell r="V115">
            <v>35</v>
          </cell>
          <cell r="W115">
            <v>35</v>
          </cell>
          <cell r="X115">
            <v>35</v>
          </cell>
          <cell r="Y115">
            <v>35</v>
          </cell>
          <cell r="Z115">
            <v>35</v>
          </cell>
          <cell r="AA115">
            <v>35</v>
          </cell>
          <cell r="AB115">
            <v>35</v>
          </cell>
          <cell r="AC115">
            <v>35</v>
          </cell>
          <cell r="AD115">
            <v>35</v>
          </cell>
        </row>
        <row r="116">
          <cell r="D116" t="str">
            <v>TOTAL</v>
          </cell>
          <cell r="E116">
            <v>11945</v>
          </cell>
          <cell r="F116">
            <v>12345</v>
          </cell>
          <cell r="G116">
            <v>12540</v>
          </cell>
          <cell r="H116">
            <v>12510</v>
          </cell>
          <cell r="I116">
            <v>12205</v>
          </cell>
          <cell r="J116">
            <v>11535</v>
          </cell>
          <cell r="K116">
            <v>10440</v>
          </cell>
          <cell r="L116">
            <v>9040</v>
          </cell>
          <cell r="M116">
            <v>7870</v>
          </cell>
          <cell r="N116">
            <v>7200</v>
          </cell>
          <cell r="O116">
            <v>7165</v>
          </cell>
          <cell r="P116">
            <v>7185</v>
          </cell>
          <cell r="Q116">
            <v>7270</v>
          </cell>
          <cell r="R116">
            <v>7240</v>
          </cell>
          <cell r="S116">
            <v>7455</v>
          </cell>
          <cell r="T116">
            <v>7890</v>
          </cell>
          <cell r="U116">
            <v>8525</v>
          </cell>
          <cell r="V116">
            <v>9335</v>
          </cell>
          <cell r="W116">
            <v>10275</v>
          </cell>
          <cell r="X116">
            <v>11175</v>
          </cell>
          <cell r="Y116">
            <v>11560</v>
          </cell>
          <cell r="Z116">
            <v>12010</v>
          </cell>
          <cell r="AA116">
            <v>12430</v>
          </cell>
          <cell r="AB116">
            <v>12890</v>
          </cell>
          <cell r="AC116">
            <v>13560</v>
          </cell>
          <cell r="AD116">
            <v>14240</v>
          </cell>
        </row>
        <row r="117">
          <cell r="Y117">
            <v>445</v>
          </cell>
          <cell r="Z117">
            <v>455</v>
          </cell>
          <cell r="AA117">
            <v>505</v>
          </cell>
          <cell r="AB117">
            <v>590</v>
          </cell>
          <cell r="AC117">
            <v>635</v>
          </cell>
          <cell r="AD117">
            <v>640</v>
          </cell>
        </row>
        <row r="119">
          <cell r="D119" t="str">
            <v>EASTERN EUROPE</v>
          </cell>
        </row>
        <row r="120">
          <cell r="D120" t="str">
            <v>Albania</v>
          </cell>
          <cell r="E120">
            <v>55</v>
          </cell>
          <cell r="F120">
            <v>55</v>
          </cell>
          <cell r="G120">
            <v>55</v>
          </cell>
          <cell r="H120">
            <v>45</v>
          </cell>
          <cell r="I120">
            <v>45</v>
          </cell>
          <cell r="J120">
            <v>30</v>
          </cell>
          <cell r="K120">
            <v>20</v>
          </cell>
          <cell r="L120">
            <v>10</v>
          </cell>
          <cell r="M120">
            <v>10</v>
          </cell>
          <cell r="N120">
            <v>10</v>
          </cell>
          <cell r="O120">
            <v>10</v>
          </cell>
          <cell r="P120">
            <v>10</v>
          </cell>
          <cell r="Q120">
            <v>5</v>
          </cell>
          <cell r="R120">
            <v>5</v>
          </cell>
          <cell r="S120">
            <v>5</v>
          </cell>
          <cell r="T120">
            <v>5</v>
          </cell>
          <cell r="U120">
            <v>5</v>
          </cell>
          <cell r="V120">
            <v>5</v>
          </cell>
          <cell r="W120">
            <v>5</v>
          </cell>
          <cell r="X120">
            <v>5</v>
          </cell>
          <cell r="Y120">
            <v>5</v>
          </cell>
        </row>
        <row r="121">
          <cell r="D121" t="str">
            <v>Croatia</v>
          </cell>
          <cell r="O121">
            <v>40</v>
          </cell>
          <cell r="P121">
            <v>35</v>
          </cell>
          <cell r="Q121">
            <v>30</v>
          </cell>
          <cell r="R121">
            <v>30</v>
          </cell>
          <cell r="S121">
            <v>25</v>
          </cell>
          <cell r="T121">
            <v>25</v>
          </cell>
          <cell r="U121">
            <v>20</v>
          </cell>
          <cell r="V121">
            <v>20</v>
          </cell>
          <cell r="W121">
            <v>20</v>
          </cell>
          <cell r="X121">
            <v>20</v>
          </cell>
          <cell r="Y121">
            <v>20</v>
          </cell>
        </row>
        <row r="122">
          <cell r="D122" t="str">
            <v>Hungary</v>
          </cell>
          <cell r="E122">
            <v>35</v>
          </cell>
          <cell r="F122">
            <v>35</v>
          </cell>
          <cell r="G122">
            <v>35</v>
          </cell>
          <cell r="H122">
            <v>40</v>
          </cell>
          <cell r="I122">
            <v>35</v>
          </cell>
          <cell r="J122">
            <v>40</v>
          </cell>
          <cell r="K122">
            <v>35</v>
          </cell>
          <cell r="L122">
            <v>35</v>
          </cell>
          <cell r="M122">
            <v>35</v>
          </cell>
          <cell r="N122">
            <v>40</v>
          </cell>
          <cell r="O122">
            <v>45</v>
          </cell>
          <cell r="P122">
            <v>40</v>
          </cell>
          <cell r="Q122">
            <v>35</v>
          </cell>
          <cell r="R122">
            <v>35</v>
          </cell>
          <cell r="S122">
            <v>35</v>
          </cell>
          <cell r="T122">
            <v>35</v>
          </cell>
          <cell r="U122">
            <v>35</v>
          </cell>
          <cell r="V122">
            <v>30</v>
          </cell>
          <cell r="W122">
            <v>35</v>
          </cell>
          <cell r="X122">
            <v>35</v>
          </cell>
          <cell r="Y122">
            <v>30</v>
          </cell>
        </row>
        <row r="123">
          <cell r="D123" t="str">
            <v>Romania</v>
          </cell>
          <cell r="E123">
            <v>220</v>
          </cell>
          <cell r="F123">
            <v>220</v>
          </cell>
          <cell r="G123">
            <v>215</v>
          </cell>
          <cell r="H123">
            <v>195</v>
          </cell>
          <cell r="I123">
            <v>180</v>
          </cell>
          <cell r="J123">
            <v>165</v>
          </cell>
          <cell r="K123">
            <v>140</v>
          </cell>
          <cell r="L123">
            <v>135</v>
          </cell>
          <cell r="M123">
            <v>135</v>
          </cell>
          <cell r="N123">
            <v>140</v>
          </cell>
          <cell r="O123">
            <v>145</v>
          </cell>
          <cell r="P123">
            <v>145</v>
          </cell>
          <cell r="Q123">
            <v>140</v>
          </cell>
          <cell r="R123">
            <v>130</v>
          </cell>
          <cell r="S123">
            <v>135</v>
          </cell>
          <cell r="T123">
            <v>130</v>
          </cell>
          <cell r="U123">
            <v>130</v>
          </cell>
          <cell r="V123">
            <v>130</v>
          </cell>
          <cell r="W123">
            <v>125</v>
          </cell>
          <cell r="X123">
            <v>120</v>
          </cell>
          <cell r="Y123">
            <v>115</v>
          </cell>
        </row>
        <row r="124">
          <cell r="D124" t="str">
            <v>Serbia-1985-94 Incl Croatia</v>
          </cell>
          <cell r="E124">
            <v>85</v>
          </cell>
          <cell r="F124">
            <v>85</v>
          </cell>
          <cell r="G124">
            <v>80</v>
          </cell>
          <cell r="H124">
            <v>75</v>
          </cell>
          <cell r="I124">
            <v>70</v>
          </cell>
          <cell r="J124">
            <v>65</v>
          </cell>
          <cell r="K124">
            <v>60</v>
          </cell>
          <cell r="L124">
            <v>60</v>
          </cell>
          <cell r="M124">
            <v>60</v>
          </cell>
          <cell r="N124">
            <v>65</v>
          </cell>
          <cell r="O124">
            <v>25</v>
          </cell>
          <cell r="P124">
            <v>20</v>
          </cell>
          <cell r="Q124">
            <v>20</v>
          </cell>
          <cell r="R124">
            <v>20</v>
          </cell>
          <cell r="S124">
            <v>20</v>
          </cell>
          <cell r="T124">
            <v>20</v>
          </cell>
          <cell r="U124">
            <v>20</v>
          </cell>
          <cell r="V124">
            <v>15</v>
          </cell>
          <cell r="W124">
            <v>15</v>
          </cell>
          <cell r="X124">
            <v>15</v>
          </cell>
          <cell r="Y124">
            <v>15</v>
          </cell>
        </row>
        <row r="125">
          <cell r="D125" t="str">
            <v>Other</v>
          </cell>
          <cell r="E125">
            <v>10</v>
          </cell>
          <cell r="F125">
            <v>10</v>
          </cell>
          <cell r="G125">
            <v>10</v>
          </cell>
          <cell r="H125">
            <v>10</v>
          </cell>
          <cell r="I125">
            <v>10</v>
          </cell>
          <cell r="J125">
            <v>10</v>
          </cell>
          <cell r="K125">
            <v>10</v>
          </cell>
          <cell r="L125">
            <v>10</v>
          </cell>
          <cell r="M125">
            <v>10</v>
          </cell>
          <cell r="N125">
            <v>10</v>
          </cell>
          <cell r="O125">
            <v>15</v>
          </cell>
          <cell r="P125">
            <v>15</v>
          </cell>
          <cell r="Q125">
            <v>15</v>
          </cell>
          <cell r="R125">
            <v>15</v>
          </cell>
          <cell r="S125">
            <v>15</v>
          </cell>
          <cell r="T125">
            <v>20</v>
          </cell>
          <cell r="U125">
            <v>30</v>
          </cell>
          <cell r="V125">
            <v>25</v>
          </cell>
          <cell r="W125">
            <v>25</v>
          </cell>
          <cell r="X125">
            <v>35</v>
          </cell>
          <cell r="Y125">
            <v>35</v>
          </cell>
        </row>
        <row r="126">
          <cell r="D126" t="str">
            <v>TOTAL</v>
          </cell>
          <cell r="E126">
            <v>405</v>
          </cell>
          <cell r="F126">
            <v>405</v>
          </cell>
          <cell r="G126">
            <v>395</v>
          </cell>
          <cell r="H126">
            <v>365</v>
          </cell>
          <cell r="I126">
            <v>340</v>
          </cell>
          <cell r="J126">
            <v>310</v>
          </cell>
          <cell r="K126">
            <v>265</v>
          </cell>
          <cell r="L126">
            <v>250</v>
          </cell>
          <cell r="M126">
            <v>250</v>
          </cell>
          <cell r="N126">
            <v>265</v>
          </cell>
          <cell r="O126">
            <v>280</v>
          </cell>
          <cell r="P126">
            <v>265</v>
          </cell>
          <cell r="Q126">
            <v>245</v>
          </cell>
          <cell r="R126">
            <v>235</v>
          </cell>
          <cell r="S126">
            <v>235</v>
          </cell>
          <cell r="T126">
            <v>235</v>
          </cell>
          <cell r="U126">
            <v>240</v>
          </cell>
          <cell r="V126">
            <v>225</v>
          </cell>
          <cell r="W126">
            <v>225</v>
          </cell>
          <cell r="X126">
            <v>230</v>
          </cell>
          <cell r="Y126">
            <v>220</v>
          </cell>
          <cell r="Z126">
            <v>215</v>
          </cell>
          <cell r="AA126">
            <v>225</v>
          </cell>
          <cell r="AB126">
            <v>225</v>
          </cell>
          <cell r="AC126">
            <v>225</v>
          </cell>
          <cell r="AD126">
            <v>225</v>
          </cell>
        </row>
        <row r="130">
          <cell r="D130" t="str">
            <v>TOTAL NON OPEC</v>
          </cell>
          <cell r="E130">
            <v>40965</v>
          </cell>
          <cell r="F130">
            <v>41265</v>
          </cell>
          <cell r="G130">
            <v>41700</v>
          </cell>
          <cell r="H130">
            <v>42055</v>
          </cell>
          <cell r="I130">
            <v>41325</v>
          </cell>
          <cell r="J130">
            <v>41170</v>
          </cell>
          <cell r="K130">
            <v>40775</v>
          </cell>
          <cell r="L130">
            <v>39855</v>
          </cell>
          <cell r="M130">
            <v>39280</v>
          </cell>
          <cell r="N130">
            <v>40035</v>
          </cell>
          <cell r="O130">
            <v>41190</v>
          </cell>
          <cell r="P130">
            <v>42280</v>
          </cell>
          <cell r="Q130">
            <v>42910</v>
          </cell>
          <cell r="R130">
            <v>43090</v>
          </cell>
          <cell r="S130">
            <v>43095</v>
          </cell>
          <cell r="T130">
            <v>44250</v>
          </cell>
          <cell r="U130">
            <v>44975</v>
          </cell>
          <cell r="V130">
            <v>46380</v>
          </cell>
          <cell r="W130">
            <v>47025</v>
          </cell>
          <cell r="X130">
            <v>48125</v>
          </cell>
          <cell r="Y130">
            <v>48190</v>
          </cell>
          <cell r="Z130">
            <v>49565</v>
          </cell>
          <cell r="AA130">
            <v>50415</v>
          </cell>
          <cell r="AB130">
            <v>51065</v>
          </cell>
          <cell r="AC130">
            <v>51985</v>
          </cell>
          <cell r="AD130">
            <v>52815</v>
          </cell>
        </row>
        <row r="132">
          <cell r="F132">
            <v>0.3</v>
          </cell>
          <cell r="G132">
            <v>0.435</v>
          </cell>
          <cell r="H132">
            <v>0.35499999999999998</v>
          </cell>
          <cell r="I132">
            <v>-0.73</v>
          </cell>
          <cell r="J132">
            <v>-0.155</v>
          </cell>
          <cell r="K132">
            <v>-0.39500000000000002</v>
          </cell>
          <cell r="L132">
            <v>-0.92</v>
          </cell>
          <cell r="M132">
            <v>-0.57499999999999996</v>
          </cell>
          <cell r="N132">
            <v>0.755</v>
          </cell>
          <cell r="O132">
            <v>1.155</v>
          </cell>
          <cell r="P132">
            <v>1.0900000000000001</v>
          </cell>
          <cell r="Q132">
            <v>0.63</v>
          </cell>
          <cell r="R132">
            <v>0.18</v>
          </cell>
          <cell r="S132">
            <v>5.0000000000000001E-3</v>
          </cell>
          <cell r="T132">
            <v>1.155</v>
          </cell>
          <cell r="U132">
            <v>0.72499999999999998</v>
          </cell>
          <cell r="V132">
            <v>1.405</v>
          </cell>
          <cell r="W132">
            <v>0.64500000000000002</v>
          </cell>
          <cell r="X132">
            <v>1.1000000000000001</v>
          </cell>
          <cell r="Y132">
            <v>6.5000000000000002E-2</v>
          </cell>
          <cell r="Z132">
            <v>1.375</v>
          </cell>
          <cell r="AA132">
            <v>0.85</v>
          </cell>
          <cell r="AB132">
            <v>0.65</v>
          </cell>
          <cell r="AC132">
            <v>0.92</v>
          </cell>
          <cell r="AD132">
            <v>0.83</v>
          </cell>
        </row>
        <row r="133">
          <cell r="D133" t="str">
            <v>OLD</v>
          </cell>
          <cell r="E133">
            <v>40965</v>
          </cell>
          <cell r="F133">
            <v>41265</v>
          </cell>
          <cell r="G133">
            <v>41700</v>
          </cell>
          <cell r="H133">
            <v>42055</v>
          </cell>
          <cell r="I133">
            <v>41325</v>
          </cell>
          <cell r="J133">
            <v>41170</v>
          </cell>
          <cell r="K133">
            <v>40775</v>
          </cell>
          <cell r="L133">
            <v>39855</v>
          </cell>
          <cell r="M133">
            <v>39285</v>
          </cell>
          <cell r="N133">
            <v>40040</v>
          </cell>
          <cell r="O133">
            <v>41005</v>
          </cell>
          <cell r="P133">
            <v>42110</v>
          </cell>
          <cell r="Q133">
            <v>42875</v>
          </cell>
          <cell r="R133">
            <v>43035</v>
          </cell>
          <cell r="S133">
            <v>43090</v>
          </cell>
          <cell r="T133">
            <v>43990</v>
          </cell>
          <cell r="U133">
            <v>44645</v>
          </cell>
          <cell r="V133">
            <v>45940</v>
          </cell>
          <cell r="W133">
            <v>46785</v>
          </cell>
          <cell r="X133">
            <v>47640</v>
          </cell>
          <cell r="Y133">
            <v>48575</v>
          </cell>
          <cell r="Z133">
            <v>49930</v>
          </cell>
          <cell r="AA133">
            <v>51110</v>
          </cell>
          <cell r="AB133">
            <v>51905</v>
          </cell>
          <cell r="AC133">
            <v>52485</v>
          </cell>
          <cell r="AD133">
            <v>53035</v>
          </cell>
        </row>
        <row r="135">
          <cell r="F135">
            <v>0.3</v>
          </cell>
          <cell r="G135">
            <v>0.435</v>
          </cell>
          <cell r="H135">
            <v>0.35499999999999998</v>
          </cell>
          <cell r="I135">
            <v>-0.73</v>
          </cell>
          <cell r="J135">
            <v>-0.155</v>
          </cell>
          <cell r="K135">
            <v>-0.39500000000000002</v>
          </cell>
          <cell r="L135">
            <v>-0.92</v>
          </cell>
          <cell r="M135">
            <v>-0.56999999999999995</v>
          </cell>
          <cell r="N135">
            <v>0.755</v>
          </cell>
          <cell r="O135">
            <v>0.96499999999999997</v>
          </cell>
          <cell r="P135">
            <v>1.105</v>
          </cell>
          <cell r="Q135">
            <v>0.76500000000000001</v>
          </cell>
          <cell r="R135">
            <v>0.16</v>
          </cell>
          <cell r="S135">
            <v>5.5E-2</v>
          </cell>
          <cell r="T135">
            <v>0.9</v>
          </cell>
          <cell r="U135">
            <v>0.65500000000000003</v>
          </cell>
          <cell r="V135">
            <v>1.2949999999999999</v>
          </cell>
          <cell r="W135">
            <v>0.84499999999999997</v>
          </cell>
          <cell r="X135">
            <v>0.85499999999999998</v>
          </cell>
          <cell r="Y135">
            <v>0.93500000000000005</v>
          </cell>
          <cell r="Z135">
            <v>1.355</v>
          </cell>
          <cell r="AA135">
            <v>1.18</v>
          </cell>
          <cell r="AB135">
            <v>0.79500000000000004</v>
          </cell>
          <cell r="AC135">
            <v>0.57999999999999996</v>
          </cell>
          <cell r="AD135">
            <v>0.55000000000000004</v>
          </cell>
        </row>
        <row r="136">
          <cell r="D136" t="str">
            <v>SUMMARY: NON-OPEC PRODUCTION  000 b/d</v>
          </cell>
        </row>
        <row r="137">
          <cell r="D137">
            <v>39393.745037384258</v>
          </cell>
        </row>
        <row r="139">
          <cell r="E139">
            <v>1985</v>
          </cell>
          <cell r="F139">
            <v>1986</v>
          </cell>
          <cell r="G139">
            <v>1987</v>
          </cell>
          <cell r="H139">
            <v>1988</v>
          </cell>
          <cell r="I139">
            <v>1989</v>
          </cell>
          <cell r="J139">
            <v>1990</v>
          </cell>
          <cell r="K139">
            <v>1991</v>
          </cell>
          <cell r="L139">
            <v>1992</v>
          </cell>
          <cell r="M139">
            <v>1993</v>
          </cell>
          <cell r="N139">
            <v>1994</v>
          </cell>
          <cell r="O139">
            <v>1995</v>
          </cell>
          <cell r="P139">
            <v>1996</v>
          </cell>
          <cell r="Q139">
            <v>1997</v>
          </cell>
          <cell r="R139">
            <v>1998</v>
          </cell>
          <cell r="S139">
            <v>1999</v>
          </cell>
          <cell r="T139">
            <v>2000</v>
          </cell>
          <cell r="U139">
            <v>2001</v>
          </cell>
          <cell r="V139">
            <v>2002</v>
          </cell>
          <cell r="W139">
            <v>2003</v>
          </cell>
          <cell r="X139">
            <v>2004</v>
          </cell>
          <cell r="Y139">
            <v>2005</v>
          </cell>
          <cell r="Z139">
            <v>2006</v>
          </cell>
          <cell r="AA139">
            <v>2007</v>
          </cell>
          <cell r="AB139">
            <v>2008</v>
          </cell>
          <cell r="AC139">
            <v>2009</v>
          </cell>
          <cell r="AD139">
            <v>2010</v>
          </cell>
        </row>
        <row r="141">
          <cell r="D141" t="str">
            <v>USA</v>
          </cell>
          <cell r="E141">
            <v>10640</v>
          </cell>
          <cell r="F141">
            <v>10290</v>
          </cell>
          <cell r="G141">
            <v>10010</v>
          </cell>
          <cell r="H141">
            <v>9820</v>
          </cell>
          <cell r="I141">
            <v>9220</v>
          </cell>
          <cell r="J141">
            <v>8995</v>
          </cell>
          <cell r="K141">
            <v>9165</v>
          </cell>
          <cell r="L141">
            <v>8995</v>
          </cell>
          <cell r="M141">
            <v>8835</v>
          </cell>
          <cell r="N141">
            <v>8645</v>
          </cell>
          <cell r="O141">
            <v>8600</v>
          </cell>
          <cell r="P141">
            <v>8615</v>
          </cell>
          <cell r="Q141">
            <v>8610</v>
          </cell>
          <cell r="R141">
            <v>8395</v>
          </cell>
          <cell r="S141">
            <v>8105</v>
          </cell>
          <cell r="T141">
            <v>8130</v>
          </cell>
          <cell r="U141">
            <v>8100</v>
          </cell>
          <cell r="V141">
            <v>8115</v>
          </cell>
          <cell r="W141">
            <v>7825</v>
          </cell>
          <cell r="X141">
            <v>7650</v>
          </cell>
          <cell r="Y141">
            <v>7255</v>
          </cell>
          <cell r="Z141">
            <v>7330</v>
          </cell>
          <cell r="AA141">
            <v>7550</v>
          </cell>
          <cell r="AB141">
            <v>7625</v>
          </cell>
          <cell r="AC141">
            <v>7700</v>
          </cell>
          <cell r="AD141">
            <v>7750</v>
          </cell>
        </row>
        <row r="142">
          <cell r="D142" t="str">
            <v>Canada</v>
          </cell>
          <cell r="E142">
            <v>1840</v>
          </cell>
          <cell r="F142">
            <v>1815</v>
          </cell>
          <cell r="G142">
            <v>1900</v>
          </cell>
          <cell r="H142">
            <v>1990</v>
          </cell>
          <cell r="I142">
            <v>1945</v>
          </cell>
          <cell r="J142">
            <v>1970</v>
          </cell>
          <cell r="K142">
            <v>1975</v>
          </cell>
          <cell r="L142">
            <v>2025</v>
          </cell>
          <cell r="M142">
            <v>2160</v>
          </cell>
          <cell r="N142">
            <v>2270</v>
          </cell>
          <cell r="O142">
            <v>2390</v>
          </cell>
          <cell r="P142">
            <v>2395</v>
          </cell>
          <cell r="Q142">
            <v>2490</v>
          </cell>
          <cell r="R142">
            <v>2620</v>
          </cell>
          <cell r="S142">
            <v>2570</v>
          </cell>
          <cell r="T142">
            <v>2700</v>
          </cell>
          <cell r="U142">
            <v>2755</v>
          </cell>
          <cell r="V142">
            <v>2885</v>
          </cell>
          <cell r="W142">
            <v>3005</v>
          </cell>
          <cell r="X142">
            <v>3090</v>
          </cell>
          <cell r="Y142">
            <v>3020</v>
          </cell>
          <cell r="Z142">
            <v>3245</v>
          </cell>
          <cell r="AA142">
            <v>3400</v>
          </cell>
          <cell r="AB142">
            <v>3500</v>
          </cell>
          <cell r="AC142">
            <v>3600</v>
          </cell>
          <cell r="AD142">
            <v>3700</v>
          </cell>
        </row>
        <row r="143">
          <cell r="D143" t="str">
            <v>N. America</v>
          </cell>
          <cell r="E143">
            <v>12480</v>
          </cell>
          <cell r="F143">
            <v>12105</v>
          </cell>
          <cell r="G143">
            <v>11910</v>
          </cell>
          <cell r="H143">
            <v>11810</v>
          </cell>
          <cell r="I143">
            <v>11165</v>
          </cell>
          <cell r="J143">
            <v>10965</v>
          </cell>
          <cell r="K143">
            <v>11140</v>
          </cell>
          <cell r="L143">
            <v>11020</v>
          </cell>
          <cell r="M143">
            <v>10995</v>
          </cell>
          <cell r="N143">
            <v>10915</v>
          </cell>
          <cell r="O143">
            <v>10990</v>
          </cell>
          <cell r="P143">
            <v>11010</v>
          </cell>
          <cell r="Q143">
            <v>11100</v>
          </cell>
          <cell r="R143">
            <v>11015</v>
          </cell>
          <cell r="S143">
            <v>10675</v>
          </cell>
          <cell r="T143">
            <v>10830</v>
          </cell>
          <cell r="U143">
            <v>10855</v>
          </cell>
          <cell r="V143">
            <v>11000</v>
          </cell>
          <cell r="W143">
            <v>10830</v>
          </cell>
          <cell r="X143">
            <v>10740</v>
          </cell>
          <cell r="Y143">
            <v>10275</v>
          </cell>
          <cell r="Z143">
            <v>10575</v>
          </cell>
          <cell r="AA143">
            <v>10950</v>
          </cell>
          <cell r="AB143">
            <v>11125</v>
          </cell>
          <cell r="AC143">
            <v>11300</v>
          </cell>
          <cell r="AD143">
            <v>11450</v>
          </cell>
        </row>
        <row r="145">
          <cell r="D145" t="str">
            <v>Latin America</v>
          </cell>
          <cell r="E145">
            <v>5040</v>
          </cell>
          <cell r="F145">
            <v>5040</v>
          </cell>
          <cell r="G145">
            <v>5080</v>
          </cell>
          <cell r="H145">
            <v>5210</v>
          </cell>
          <cell r="I145">
            <v>5305</v>
          </cell>
          <cell r="J145">
            <v>5470</v>
          </cell>
          <cell r="K145">
            <v>5625</v>
          </cell>
          <cell r="L145">
            <v>5680</v>
          </cell>
          <cell r="M145">
            <v>5795</v>
          </cell>
          <cell r="N145">
            <v>5940</v>
          </cell>
          <cell r="O145">
            <v>6105</v>
          </cell>
          <cell r="P145">
            <v>6505</v>
          </cell>
          <cell r="Q145">
            <v>6775</v>
          </cell>
          <cell r="R145">
            <v>7165</v>
          </cell>
          <cell r="S145">
            <v>7120</v>
          </cell>
          <cell r="T145">
            <v>7230</v>
          </cell>
          <cell r="U145">
            <v>7405</v>
          </cell>
          <cell r="V145">
            <v>7540</v>
          </cell>
          <cell r="W145">
            <v>7720</v>
          </cell>
          <cell r="X145">
            <v>7825</v>
          </cell>
          <cell r="Y145">
            <v>7995</v>
          </cell>
          <cell r="Z145">
            <v>8255</v>
          </cell>
          <cell r="AA145">
            <v>8355</v>
          </cell>
          <cell r="AB145">
            <v>8400</v>
          </cell>
          <cell r="AC145">
            <v>8460</v>
          </cell>
          <cell r="AD145">
            <v>8480</v>
          </cell>
        </row>
        <row r="146">
          <cell r="D146" t="str">
            <v>Europe</v>
          </cell>
          <cell r="E146">
            <v>4340</v>
          </cell>
          <cell r="F146">
            <v>4470</v>
          </cell>
          <cell r="G146">
            <v>4550</v>
          </cell>
          <cell r="H146">
            <v>4480</v>
          </cell>
          <cell r="I146">
            <v>4355</v>
          </cell>
          <cell r="J146">
            <v>4505</v>
          </cell>
          <cell r="K146">
            <v>4735</v>
          </cell>
          <cell r="L146">
            <v>5065</v>
          </cell>
          <cell r="M146">
            <v>5335</v>
          </cell>
          <cell r="N146">
            <v>6230</v>
          </cell>
          <cell r="O146">
            <v>6625</v>
          </cell>
          <cell r="P146">
            <v>6935</v>
          </cell>
          <cell r="Q146">
            <v>6960</v>
          </cell>
          <cell r="R146">
            <v>6870</v>
          </cell>
          <cell r="S146">
            <v>6930</v>
          </cell>
          <cell r="T146">
            <v>6990</v>
          </cell>
          <cell r="U146">
            <v>6850</v>
          </cell>
          <cell r="V146">
            <v>6835</v>
          </cell>
          <cell r="W146">
            <v>6535</v>
          </cell>
          <cell r="X146">
            <v>6270</v>
          </cell>
          <cell r="Y146">
            <v>5830</v>
          </cell>
          <cell r="Z146">
            <v>5660</v>
          </cell>
          <cell r="AA146">
            <v>5510</v>
          </cell>
          <cell r="AB146">
            <v>5310</v>
          </cell>
          <cell r="AC146">
            <v>5115</v>
          </cell>
          <cell r="AD146">
            <v>4925</v>
          </cell>
        </row>
        <row r="147">
          <cell r="D147" t="str">
            <v>Africa</v>
          </cell>
          <cell r="E147">
            <v>1875</v>
          </cell>
          <cell r="F147">
            <v>1825</v>
          </cell>
          <cell r="G147">
            <v>1990</v>
          </cell>
          <cell r="H147">
            <v>2050</v>
          </cell>
          <cell r="I147">
            <v>2095</v>
          </cell>
          <cell r="J147">
            <v>2250</v>
          </cell>
          <cell r="K147">
            <v>2275</v>
          </cell>
          <cell r="L147">
            <v>2345</v>
          </cell>
          <cell r="M147">
            <v>2345</v>
          </cell>
          <cell r="N147">
            <v>2410</v>
          </cell>
          <cell r="O147">
            <v>2545</v>
          </cell>
          <cell r="P147">
            <v>2695</v>
          </cell>
          <cell r="Q147">
            <v>2705</v>
          </cell>
          <cell r="R147">
            <v>2705</v>
          </cell>
          <cell r="S147">
            <v>2755</v>
          </cell>
          <cell r="T147">
            <v>2810</v>
          </cell>
          <cell r="U147">
            <v>2770</v>
          </cell>
          <cell r="V147">
            <v>2990</v>
          </cell>
          <cell r="W147">
            <v>3035</v>
          </cell>
          <cell r="X147">
            <v>3445</v>
          </cell>
          <cell r="Y147">
            <v>3730</v>
          </cell>
          <cell r="Z147">
            <v>4240</v>
          </cell>
          <cell r="AA147">
            <v>4405</v>
          </cell>
          <cell r="AB147">
            <v>4505</v>
          </cell>
          <cell r="AC147">
            <v>4680</v>
          </cell>
          <cell r="AD147">
            <v>4835</v>
          </cell>
        </row>
        <row r="148">
          <cell r="D148" t="str">
            <v>FSU</v>
          </cell>
          <cell r="E148">
            <v>11945</v>
          </cell>
          <cell r="F148">
            <v>12345</v>
          </cell>
          <cell r="G148">
            <v>12540</v>
          </cell>
          <cell r="H148">
            <v>12510</v>
          </cell>
          <cell r="I148">
            <v>12205</v>
          </cell>
          <cell r="J148">
            <v>11535</v>
          </cell>
          <cell r="K148">
            <v>10440</v>
          </cell>
          <cell r="L148">
            <v>9040</v>
          </cell>
          <cell r="M148">
            <v>7870</v>
          </cell>
          <cell r="N148">
            <v>7200</v>
          </cell>
          <cell r="O148">
            <v>7165</v>
          </cell>
          <cell r="P148">
            <v>7185</v>
          </cell>
          <cell r="Q148">
            <v>7270</v>
          </cell>
          <cell r="R148">
            <v>7240</v>
          </cell>
          <cell r="S148">
            <v>7455</v>
          </cell>
          <cell r="T148">
            <v>7890</v>
          </cell>
          <cell r="U148">
            <v>8525</v>
          </cell>
          <cell r="V148">
            <v>9335</v>
          </cell>
          <cell r="W148">
            <v>10275</v>
          </cell>
          <cell r="X148">
            <v>11175</v>
          </cell>
          <cell r="Y148">
            <v>11560</v>
          </cell>
          <cell r="Z148">
            <v>12010</v>
          </cell>
          <cell r="AA148">
            <v>12430</v>
          </cell>
          <cell r="AB148">
            <v>12890</v>
          </cell>
          <cell r="AC148">
            <v>13560</v>
          </cell>
          <cell r="AD148">
            <v>14240</v>
          </cell>
        </row>
        <row r="150">
          <cell r="D150" t="str">
            <v>Middle East</v>
          </cell>
          <cell r="E150">
            <v>715</v>
          </cell>
          <cell r="F150">
            <v>775</v>
          </cell>
          <cell r="G150">
            <v>870</v>
          </cell>
          <cell r="H150">
            <v>1105</v>
          </cell>
          <cell r="I150">
            <v>1200</v>
          </cell>
          <cell r="J150">
            <v>1310</v>
          </cell>
          <cell r="K150">
            <v>1420</v>
          </cell>
          <cell r="L150">
            <v>1495</v>
          </cell>
          <cell r="M150">
            <v>1620</v>
          </cell>
          <cell r="N150">
            <v>1770</v>
          </cell>
          <cell r="O150">
            <v>1960</v>
          </cell>
          <cell r="P150">
            <v>1995</v>
          </cell>
          <cell r="Q150">
            <v>2045</v>
          </cell>
          <cell r="R150">
            <v>2020</v>
          </cell>
          <cell r="S150">
            <v>2025</v>
          </cell>
          <cell r="T150">
            <v>2090</v>
          </cell>
          <cell r="U150">
            <v>2110</v>
          </cell>
          <cell r="V150">
            <v>2060</v>
          </cell>
          <cell r="W150">
            <v>1985</v>
          </cell>
          <cell r="X150">
            <v>1885</v>
          </cell>
          <cell r="Y150">
            <v>1850</v>
          </cell>
          <cell r="Z150">
            <v>1780</v>
          </cell>
          <cell r="AA150">
            <v>1725</v>
          </cell>
          <cell r="AB150">
            <v>1685</v>
          </cell>
          <cell r="AC150">
            <v>1615</v>
          </cell>
          <cell r="AD150">
            <v>1625</v>
          </cell>
        </row>
        <row r="151">
          <cell r="D151" t="str">
            <v>Asia-Pacific</v>
          </cell>
          <cell r="E151">
            <v>4570</v>
          </cell>
          <cell r="F151">
            <v>4705</v>
          </cell>
          <cell r="G151">
            <v>4760</v>
          </cell>
          <cell r="H151">
            <v>4890</v>
          </cell>
          <cell r="I151">
            <v>5000</v>
          </cell>
          <cell r="J151">
            <v>5135</v>
          </cell>
          <cell r="K151">
            <v>5140</v>
          </cell>
          <cell r="L151">
            <v>5210</v>
          </cell>
          <cell r="M151">
            <v>5320</v>
          </cell>
          <cell r="N151">
            <v>5570</v>
          </cell>
          <cell r="O151">
            <v>5800</v>
          </cell>
          <cell r="P151">
            <v>5955</v>
          </cell>
          <cell r="Q151">
            <v>6055</v>
          </cell>
          <cell r="R151">
            <v>6075</v>
          </cell>
          <cell r="S151">
            <v>6135</v>
          </cell>
          <cell r="T151">
            <v>6410</v>
          </cell>
          <cell r="U151">
            <v>6460</v>
          </cell>
          <cell r="V151">
            <v>6620</v>
          </cell>
          <cell r="W151">
            <v>6645</v>
          </cell>
          <cell r="X151">
            <v>6785</v>
          </cell>
          <cell r="Y151">
            <v>6950</v>
          </cell>
          <cell r="Z151">
            <v>7045</v>
          </cell>
          <cell r="AA151">
            <v>7040</v>
          </cell>
          <cell r="AB151">
            <v>7150</v>
          </cell>
          <cell r="AC151">
            <v>7255</v>
          </cell>
          <cell r="AD151">
            <v>7260</v>
          </cell>
        </row>
        <row r="153">
          <cell r="D153" t="str">
            <v>TOTAL NON OPEC</v>
          </cell>
          <cell r="E153">
            <v>40965</v>
          </cell>
          <cell r="F153">
            <v>41265</v>
          </cell>
          <cell r="G153">
            <v>41700</v>
          </cell>
          <cell r="H153">
            <v>42055</v>
          </cell>
          <cell r="I153">
            <v>41325</v>
          </cell>
          <cell r="J153">
            <v>41170</v>
          </cell>
          <cell r="K153">
            <v>40775</v>
          </cell>
          <cell r="L153">
            <v>39855</v>
          </cell>
          <cell r="M153">
            <v>39280</v>
          </cell>
          <cell r="N153">
            <v>40035</v>
          </cell>
          <cell r="O153">
            <v>41190</v>
          </cell>
          <cell r="P153">
            <v>42280</v>
          </cell>
          <cell r="Q153">
            <v>42910</v>
          </cell>
          <cell r="R153">
            <v>43090</v>
          </cell>
          <cell r="S153">
            <v>43095</v>
          </cell>
          <cell r="T153">
            <v>44250</v>
          </cell>
          <cell r="U153">
            <v>44975</v>
          </cell>
          <cell r="V153">
            <v>46380</v>
          </cell>
          <cell r="W153">
            <v>47025</v>
          </cell>
          <cell r="X153">
            <v>48125</v>
          </cell>
          <cell r="Y153">
            <v>48190</v>
          </cell>
          <cell r="Z153">
            <v>49565</v>
          </cell>
          <cell r="AA153">
            <v>50415</v>
          </cell>
          <cell r="AB153">
            <v>51065</v>
          </cell>
          <cell r="AC153">
            <v>51985</v>
          </cell>
          <cell r="AD153">
            <v>52815</v>
          </cell>
        </row>
        <row r="157">
          <cell r="D157">
            <v>39393.745037384258</v>
          </cell>
          <cell r="T157" t="str">
            <v>Million b/d</v>
          </cell>
        </row>
        <row r="159">
          <cell r="E159">
            <v>1985</v>
          </cell>
          <cell r="F159">
            <v>1986</v>
          </cell>
          <cell r="G159">
            <v>1987</v>
          </cell>
          <cell r="H159">
            <v>1988</v>
          </cell>
          <cell r="I159">
            <v>1989</v>
          </cell>
          <cell r="J159">
            <v>1990</v>
          </cell>
          <cell r="K159">
            <v>1991</v>
          </cell>
          <cell r="L159">
            <v>1992</v>
          </cell>
          <cell r="M159">
            <v>1993</v>
          </cell>
          <cell r="N159">
            <v>1994</v>
          </cell>
          <cell r="O159">
            <v>1995</v>
          </cell>
          <cell r="P159">
            <v>1996</v>
          </cell>
          <cell r="Q159">
            <v>1997</v>
          </cell>
          <cell r="R159">
            <v>1998</v>
          </cell>
          <cell r="S159">
            <v>1999</v>
          </cell>
          <cell r="T159">
            <v>2000</v>
          </cell>
          <cell r="U159">
            <v>2001</v>
          </cell>
          <cell r="V159">
            <v>2002</v>
          </cell>
          <cell r="W159">
            <v>2003</v>
          </cell>
          <cell r="X159">
            <v>2004</v>
          </cell>
          <cell r="Y159">
            <v>2005</v>
          </cell>
          <cell r="Z159">
            <v>2006</v>
          </cell>
          <cell r="AA159">
            <v>2007</v>
          </cell>
          <cell r="AB159">
            <v>2008</v>
          </cell>
          <cell r="AC159">
            <v>2009</v>
          </cell>
          <cell r="AD159">
            <v>2010</v>
          </cell>
        </row>
        <row r="161">
          <cell r="D161" t="str">
            <v>USA</v>
          </cell>
          <cell r="E161">
            <v>10.7</v>
          </cell>
          <cell r="F161">
            <v>10.299999999999999</v>
          </cell>
          <cell r="G161">
            <v>10</v>
          </cell>
          <cell r="H161">
            <v>9.8000000000000007</v>
          </cell>
          <cell r="I161">
            <v>9.2999999999999989</v>
          </cell>
          <cell r="J161">
            <v>9</v>
          </cell>
          <cell r="K161">
            <v>9.1</v>
          </cell>
          <cell r="L161">
            <v>9</v>
          </cell>
          <cell r="M161">
            <v>8.8000000000000007</v>
          </cell>
          <cell r="N161">
            <v>8.6000000000000014</v>
          </cell>
          <cell r="O161">
            <v>8.6</v>
          </cell>
          <cell r="P161">
            <v>8.6</v>
          </cell>
          <cell r="Q161">
            <v>8.6</v>
          </cell>
          <cell r="R161">
            <v>8.4</v>
          </cell>
          <cell r="S161">
            <v>8.1</v>
          </cell>
          <cell r="T161">
            <v>8.1000000000000014</v>
          </cell>
          <cell r="U161">
            <v>8.1000000000000014</v>
          </cell>
          <cell r="V161">
            <v>8.1</v>
          </cell>
          <cell r="W161">
            <v>7.8000000000000007</v>
          </cell>
          <cell r="X161">
            <v>7.6</v>
          </cell>
          <cell r="Y161">
            <v>7.3000000000000007</v>
          </cell>
          <cell r="Z161">
            <v>7.3999999999999995</v>
          </cell>
          <cell r="AA161">
            <v>7.6</v>
          </cell>
          <cell r="AB161">
            <v>7.6</v>
          </cell>
          <cell r="AC161">
            <v>7.7000000000000011</v>
          </cell>
          <cell r="AD161">
            <v>7.8</v>
          </cell>
        </row>
        <row r="162">
          <cell r="D162" t="str">
            <v>Canada</v>
          </cell>
          <cell r="E162">
            <v>1.8</v>
          </cell>
          <cell r="F162">
            <v>1.8</v>
          </cell>
          <cell r="G162">
            <v>1.9</v>
          </cell>
          <cell r="H162">
            <v>2</v>
          </cell>
          <cell r="I162">
            <v>1.9</v>
          </cell>
          <cell r="J162">
            <v>2</v>
          </cell>
          <cell r="K162">
            <v>2</v>
          </cell>
          <cell r="L162">
            <v>2</v>
          </cell>
          <cell r="M162">
            <v>2.2000000000000002</v>
          </cell>
          <cell r="N162">
            <v>2.2999999999999998</v>
          </cell>
          <cell r="O162">
            <v>2.4</v>
          </cell>
          <cell r="P162">
            <v>2.4</v>
          </cell>
          <cell r="Q162">
            <v>2.5</v>
          </cell>
          <cell r="R162">
            <v>2.6</v>
          </cell>
          <cell r="S162">
            <v>2.6</v>
          </cell>
          <cell r="T162">
            <v>2.7</v>
          </cell>
          <cell r="U162">
            <v>2.8</v>
          </cell>
          <cell r="V162">
            <v>2.9</v>
          </cell>
          <cell r="W162">
            <v>3</v>
          </cell>
          <cell r="X162">
            <v>3.1</v>
          </cell>
          <cell r="Y162">
            <v>3</v>
          </cell>
          <cell r="Z162">
            <v>3.2</v>
          </cell>
          <cell r="AA162">
            <v>3.4</v>
          </cell>
          <cell r="AB162">
            <v>3.5</v>
          </cell>
          <cell r="AC162">
            <v>3.6</v>
          </cell>
          <cell r="AD162">
            <v>3.7</v>
          </cell>
        </row>
        <row r="163">
          <cell r="D163" t="str">
            <v>North America</v>
          </cell>
          <cell r="E163">
            <v>12.5</v>
          </cell>
          <cell r="F163">
            <v>12.1</v>
          </cell>
          <cell r="G163">
            <v>11.9</v>
          </cell>
          <cell r="H163">
            <v>11.8</v>
          </cell>
          <cell r="I163">
            <v>11.2</v>
          </cell>
          <cell r="J163">
            <v>11</v>
          </cell>
          <cell r="K163">
            <v>11.1</v>
          </cell>
          <cell r="L163">
            <v>11</v>
          </cell>
          <cell r="M163">
            <v>11</v>
          </cell>
          <cell r="N163">
            <v>10.9</v>
          </cell>
          <cell r="O163">
            <v>11</v>
          </cell>
          <cell r="P163">
            <v>11</v>
          </cell>
          <cell r="Q163">
            <v>11.1</v>
          </cell>
          <cell r="R163">
            <v>11</v>
          </cell>
          <cell r="S163">
            <v>10.7</v>
          </cell>
          <cell r="T163">
            <v>10.8</v>
          </cell>
          <cell r="U163">
            <v>10.9</v>
          </cell>
          <cell r="V163">
            <v>11</v>
          </cell>
          <cell r="W163">
            <v>10.8</v>
          </cell>
          <cell r="X163">
            <v>10.7</v>
          </cell>
          <cell r="Y163">
            <v>10.3</v>
          </cell>
          <cell r="Z163">
            <v>10.6</v>
          </cell>
          <cell r="AA163">
            <v>11</v>
          </cell>
          <cell r="AB163">
            <v>11.1</v>
          </cell>
          <cell r="AC163">
            <v>11.3</v>
          </cell>
          <cell r="AD163">
            <v>11.5</v>
          </cell>
        </row>
        <row r="165">
          <cell r="D165" t="str">
            <v>Latin America</v>
          </cell>
          <cell r="E165">
            <v>5.0999999999999996</v>
          </cell>
          <cell r="F165">
            <v>5.0999999999999934</v>
          </cell>
          <cell r="G165">
            <v>5.0000000000000027</v>
          </cell>
          <cell r="H165">
            <v>5.2000000000000011</v>
          </cell>
          <cell r="I165">
            <v>5.1999999999999975</v>
          </cell>
          <cell r="J165">
            <v>5.5000000000000018</v>
          </cell>
          <cell r="K165">
            <v>5.7999999999999972</v>
          </cell>
          <cell r="L165">
            <v>5.8</v>
          </cell>
          <cell r="M165">
            <v>5.8999999999999977</v>
          </cell>
          <cell r="N165">
            <v>5.9000000000000021</v>
          </cell>
          <cell r="O165">
            <v>6.1000000000000059</v>
          </cell>
          <cell r="P165">
            <v>6.5</v>
          </cell>
          <cell r="Q165">
            <v>6.6999999999999975</v>
          </cell>
          <cell r="R165">
            <v>7.2000000000000046</v>
          </cell>
          <cell r="S165">
            <v>7.1000000000000068</v>
          </cell>
          <cell r="T165">
            <v>7.3000000000000007</v>
          </cell>
          <cell r="U165">
            <v>7.3000000000000025</v>
          </cell>
          <cell r="V165">
            <v>7.6000000000000014</v>
          </cell>
          <cell r="W165">
            <v>7.8000000000000025</v>
          </cell>
          <cell r="X165">
            <v>7.8000000000000105</v>
          </cell>
          <cell r="Y165">
            <v>7.9000000000000075</v>
          </cell>
          <cell r="Z165">
            <v>8.2999999999999972</v>
          </cell>
          <cell r="AA165">
            <v>8.4000000000000021</v>
          </cell>
          <cell r="AB165">
            <v>8.4000000000000057</v>
          </cell>
          <cell r="AC165">
            <v>8.4000000000000021</v>
          </cell>
          <cell r="AD165">
            <v>8.5</v>
          </cell>
        </row>
        <row r="167">
          <cell r="D167" t="str">
            <v>UK</v>
          </cell>
          <cell r="E167">
            <v>2.7</v>
          </cell>
          <cell r="F167">
            <v>2.7</v>
          </cell>
          <cell r="G167">
            <v>2.6</v>
          </cell>
          <cell r="H167">
            <v>2.4</v>
          </cell>
          <cell r="I167">
            <v>2</v>
          </cell>
          <cell r="J167">
            <v>1.9</v>
          </cell>
          <cell r="K167">
            <v>1.9</v>
          </cell>
          <cell r="L167">
            <v>2</v>
          </cell>
          <cell r="M167">
            <v>2.1</v>
          </cell>
          <cell r="N167">
            <v>2.7</v>
          </cell>
          <cell r="O167">
            <v>2.8</v>
          </cell>
          <cell r="P167">
            <v>2.8</v>
          </cell>
          <cell r="Q167">
            <v>2.8</v>
          </cell>
          <cell r="R167">
            <v>2.8</v>
          </cell>
          <cell r="S167">
            <v>2.9</v>
          </cell>
          <cell r="T167">
            <v>2.7</v>
          </cell>
          <cell r="U167">
            <v>2.5</v>
          </cell>
          <cell r="V167">
            <v>2.5</v>
          </cell>
          <cell r="W167">
            <v>2.2999999999999998</v>
          </cell>
          <cell r="X167">
            <v>2.1</v>
          </cell>
          <cell r="Y167">
            <v>1.8</v>
          </cell>
          <cell r="Z167">
            <v>1.7</v>
          </cell>
          <cell r="AA167">
            <v>1.6</v>
          </cell>
          <cell r="AB167">
            <v>1.5</v>
          </cell>
          <cell r="AC167">
            <v>1.4</v>
          </cell>
          <cell r="AD167">
            <v>1.3</v>
          </cell>
        </row>
        <row r="168">
          <cell r="D168" t="str">
            <v>Norway</v>
          </cell>
          <cell r="E168">
            <v>0.79999999999999982</v>
          </cell>
          <cell r="F168">
            <v>0.89999999999999991</v>
          </cell>
          <cell r="G168">
            <v>1</v>
          </cell>
          <cell r="H168">
            <v>1.2000000000000002</v>
          </cell>
          <cell r="I168">
            <v>1.5</v>
          </cell>
          <cell r="J168">
            <v>1.7000000000000002</v>
          </cell>
          <cell r="K168">
            <v>2</v>
          </cell>
          <cell r="L168">
            <v>2.2000000000000002</v>
          </cell>
          <cell r="M168">
            <v>2.4</v>
          </cell>
          <cell r="N168">
            <v>2.7</v>
          </cell>
          <cell r="O168">
            <v>2.9000000000000004</v>
          </cell>
          <cell r="P168">
            <v>3.2</v>
          </cell>
          <cell r="Q168">
            <v>3.3</v>
          </cell>
          <cell r="R168">
            <v>3.2</v>
          </cell>
          <cell r="S168">
            <v>3.1</v>
          </cell>
          <cell r="T168">
            <v>3.3</v>
          </cell>
          <cell r="U168">
            <v>3.4000000000000004</v>
          </cell>
          <cell r="V168">
            <v>3.4000000000000004</v>
          </cell>
          <cell r="W168">
            <v>3.3</v>
          </cell>
          <cell r="X168">
            <v>3.1999999999999997</v>
          </cell>
          <cell r="Y168">
            <v>3</v>
          </cell>
          <cell r="Z168">
            <v>3</v>
          </cell>
          <cell r="AA168">
            <v>2.9999999999999996</v>
          </cell>
          <cell r="AB168">
            <v>2.9000000000000004</v>
          </cell>
          <cell r="AC168">
            <v>2.8000000000000003</v>
          </cell>
          <cell r="AD168">
            <v>2.7</v>
          </cell>
        </row>
        <row r="169">
          <cell r="D169" t="str">
            <v>UK+Norway</v>
          </cell>
          <cell r="E169">
            <v>3.5</v>
          </cell>
          <cell r="F169">
            <v>3.6</v>
          </cell>
          <cell r="G169">
            <v>3.6</v>
          </cell>
          <cell r="H169">
            <v>3.6</v>
          </cell>
          <cell r="I169">
            <v>3.5</v>
          </cell>
          <cell r="J169">
            <v>3.6</v>
          </cell>
          <cell r="K169">
            <v>3.9</v>
          </cell>
          <cell r="L169">
            <v>4.2</v>
          </cell>
          <cell r="M169">
            <v>4.5</v>
          </cell>
          <cell r="N169">
            <v>5.4</v>
          </cell>
          <cell r="O169">
            <v>5.7</v>
          </cell>
          <cell r="P169">
            <v>6</v>
          </cell>
          <cell r="Q169">
            <v>6.1</v>
          </cell>
          <cell r="R169">
            <v>6</v>
          </cell>
          <cell r="S169">
            <v>6</v>
          </cell>
          <cell r="T169">
            <v>6</v>
          </cell>
          <cell r="U169">
            <v>5.9</v>
          </cell>
          <cell r="V169">
            <v>5.9</v>
          </cell>
          <cell r="W169">
            <v>5.6</v>
          </cell>
          <cell r="X169">
            <v>5.3</v>
          </cell>
          <cell r="Y169">
            <v>4.8</v>
          </cell>
          <cell r="Z169">
            <v>4.7</v>
          </cell>
          <cell r="AA169">
            <v>4.5999999999999996</v>
          </cell>
          <cell r="AB169">
            <v>4.4000000000000004</v>
          </cell>
          <cell r="AC169">
            <v>4.2</v>
          </cell>
          <cell r="AD169">
            <v>4</v>
          </cell>
        </row>
        <row r="171">
          <cell r="D171" t="str">
            <v>Other Europe</v>
          </cell>
          <cell r="E171">
            <v>0.79999999999999982</v>
          </cell>
          <cell r="F171">
            <v>0.89999999999999991</v>
          </cell>
          <cell r="G171">
            <v>0.99999999999999956</v>
          </cell>
          <cell r="H171">
            <v>0.89999999999999991</v>
          </cell>
          <cell r="I171">
            <v>0.90000000000000036</v>
          </cell>
          <cell r="J171">
            <v>0.89999999999999991</v>
          </cell>
          <cell r="K171">
            <v>0.80000000000000027</v>
          </cell>
          <cell r="L171">
            <v>0.89999999999999947</v>
          </cell>
          <cell r="M171">
            <v>0.79999999999999982</v>
          </cell>
          <cell r="N171">
            <v>0.79999999999999982</v>
          </cell>
          <cell r="O171">
            <v>0.89999999999999947</v>
          </cell>
          <cell r="P171">
            <v>0.90000000000000036</v>
          </cell>
          <cell r="Q171">
            <v>0.90000000000000036</v>
          </cell>
          <cell r="R171">
            <v>0.90000000000000036</v>
          </cell>
          <cell r="S171">
            <v>0.90000000000000036</v>
          </cell>
          <cell r="T171">
            <v>1</v>
          </cell>
          <cell r="U171">
            <v>1</v>
          </cell>
          <cell r="V171">
            <v>0.89999999999999947</v>
          </cell>
          <cell r="W171">
            <v>0.90000000000000036</v>
          </cell>
          <cell r="X171">
            <v>1</v>
          </cell>
          <cell r="Y171">
            <v>1</v>
          </cell>
          <cell r="Z171">
            <v>1</v>
          </cell>
          <cell r="AA171">
            <v>0.90000000000000036</v>
          </cell>
          <cell r="AB171">
            <v>0.89999999999999947</v>
          </cell>
          <cell r="AC171">
            <v>0.89999999999999947</v>
          </cell>
          <cell r="AD171">
            <v>0.90000000000000036</v>
          </cell>
        </row>
        <row r="173">
          <cell r="D173" t="str">
            <v>Russia</v>
          </cell>
          <cell r="J173">
            <v>10.5</v>
          </cell>
          <cell r="K173">
            <v>9.5</v>
          </cell>
          <cell r="L173">
            <v>8.1</v>
          </cell>
          <cell r="M173">
            <v>7</v>
          </cell>
          <cell r="N173">
            <v>6.4</v>
          </cell>
          <cell r="O173">
            <v>6.2</v>
          </cell>
          <cell r="P173">
            <v>6.1</v>
          </cell>
          <cell r="Q173">
            <v>6.2</v>
          </cell>
          <cell r="R173">
            <v>6.1</v>
          </cell>
          <cell r="S173">
            <v>6.1</v>
          </cell>
          <cell r="T173">
            <v>6.5</v>
          </cell>
          <cell r="U173">
            <v>7</v>
          </cell>
          <cell r="V173">
            <v>7.6</v>
          </cell>
          <cell r="W173">
            <v>8.5</v>
          </cell>
          <cell r="X173">
            <v>9.1999999999999993</v>
          </cell>
          <cell r="Y173">
            <v>9.4</v>
          </cell>
          <cell r="Z173">
            <v>9.6999999999999993</v>
          </cell>
          <cell r="AA173">
            <v>9.9</v>
          </cell>
          <cell r="AB173">
            <v>10</v>
          </cell>
          <cell r="AC173">
            <v>10.199999999999999</v>
          </cell>
          <cell r="AD173">
            <v>10.3</v>
          </cell>
        </row>
        <row r="174">
          <cell r="D174" t="str">
            <v>Caspian</v>
          </cell>
          <cell r="O174">
            <v>0.6</v>
          </cell>
          <cell r="P174">
            <v>0.7</v>
          </cell>
          <cell r="Q174">
            <v>0.7</v>
          </cell>
          <cell r="R174">
            <v>0.8</v>
          </cell>
          <cell r="S174">
            <v>0.9</v>
          </cell>
          <cell r="T174">
            <v>1</v>
          </cell>
          <cell r="U174">
            <v>1.1000000000000001</v>
          </cell>
          <cell r="V174">
            <v>1.3</v>
          </cell>
          <cell r="W174">
            <v>1.3</v>
          </cell>
          <cell r="X174">
            <v>1.5</v>
          </cell>
          <cell r="Y174">
            <v>1.7</v>
          </cell>
          <cell r="Z174">
            <v>1.8</v>
          </cell>
          <cell r="AA174">
            <v>2.1</v>
          </cell>
          <cell r="AB174">
            <v>2.4</v>
          </cell>
          <cell r="AC174">
            <v>2.8</v>
          </cell>
          <cell r="AD174">
            <v>3.3</v>
          </cell>
        </row>
        <row r="175">
          <cell r="D175" t="str">
            <v>Other FSU</v>
          </cell>
          <cell r="O175">
            <v>0.4</v>
          </cell>
          <cell r="P175">
            <v>0.40000000000000058</v>
          </cell>
          <cell r="Q175">
            <v>0.39999999999999969</v>
          </cell>
          <cell r="R175">
            <v>0.30000000000000049</v>
          </cell>
          <cell r="S175">
            <v>0.50000000000000033</v>
          </cell>
          <cell r="T175">
            <v>0.40000000000000036</v>
          </cell>
          <cell r="U175">
            <v>0.39999999999999991</v>
          </cell>
          <cell r="V175">
            <v>0.40000000000000102</v>
          </cell>
          <cell r="W175">
            <v>0.50000000000000067</v>
          </cell>
          <cell r="X175">
            <v>0.5</v>
          </cell>
          <cell r="Y175">
            <v>0.49999999999999933</v>
          </cell>
          <cell r="Z175">
            <v>0.50000000000000067</v>
          </cell>
          <cell r="AA175">
            <v>0.39999999999999991</v>
          </cell>
          <cell r="AB175">
            <v>0.50000000000000044</v>
          </cell>
          <cell r="AC175">
            <v>0.60000000000000053</v>
          </cell>
          <cell r="AD175">
            <v>0.59999999999999876</v>
          </cell>
        </row>
        <row r="176">
          <cell r="D176" t="str">
            <v>Total FSU</v>
          </cell>
          <cell r="E176">
            <v>11.9</v>
          </cell>
          <cell r="F176">
            <v>12.3</v>
          </cell>
          <cell r="G176">
            <v>12.5</v>
          </cell>
          <cell r="H176">
            <v>12.5</v>
          </cell>
          <cell r="I176">
            <v>12.2</v>
          </cell>
          <cell r="J176">
            <v>11.5</v>
          </cell>
          <cell r="K176">
            <v>10.4</v>
          </cell>
          <cell r="L176">
            <v>9</v>
          </cell>
          <cell r="M176">
            <v>7.9</v>
          </cell>
          <cell r="N176">
            <v>7.2</v>
          </cell>
          <cell r="O176">
            <v>7.2</v>
          </cell>
          <cell r="P176">
            <v>7.2</v>
          </cell>
          <cell r="Q176">
            <v>7.3</v>
          </cell>
          <cell r="R176">
            <v>7.2</v>
          </cell>
          <cell r="S176">
            <v>7.5</v>
          </cell>
          <cell r="T176">
            <v>7.9</v>
          </cell>
          <cell r="U176">
            <v>8.5</v>
          </cell>
          <cell r="V176">
            <v>9.3000000000000007</v>
          </cell>
          <cell r="W176">
            <v>10.3</v>
          </cell>
          <cell r="X176">
            <v>11.2</v>
          </cell>
          <cell r="Y176">
            <v>11.6</v>
          </cell>
          <cell r="Z176">
            <v>12</v>
          </cell>
          <cell r="AA176">
            <v>12.4</v>
          </cell>
          <cell r="AB176">
            <v>12.9</v>
          </cell>
          <cell r="AC176">
            <v>13.6</v>
          </cell>
          <cell r="AD176">
            <v>14.2</v>
          </cell>
        </row>
        <row r="178">
          <cell r="D178" t="str">
            <v>Africa</v>
          </cell>
          <cell r="E178">
            <v>1.9</v>
          </cell>
          <cell r="F178">
            <v>1.8</v>
          </cell>
          <cell r="G178">
            <v>2</v>
          </cell>
          <cell r="H178">
            <v>2.1</v>
          </cell>
          <cell r="I178">
            <v>2.1</v>
          </cell>
          <cell r="J178">
            <v>2.2999999999999998</v>
          </cell>
          <cell r="K178">
            <v>2.2999999999999998</v>
          </cell>
          <cell r="L178">
            <v>2.2999999999999998</v>
          </cell>
          <cell r="M178">
            <v>2.2999999999999998</v>
          </cell>
          <cell r="N178">
            <v>2.4</v>
          </cell>
          <cell r="O178">
            <v>2.5</v>
          </cell>
          <cell r="P178">
            <v>2.7</v>
          </cell>
          <cell r="Q178">
            <v>2.7</v>
          </cell>
          <cell r="R178">
            <v>2.7</v>
          </cell>
          <cell r="S178">
            <v>2.8</v>
          </cell>
          <cell r="T178">
            <v>2.8</v>
          </cell>
          <cell r="U178">
            <v>2.8</v>
          </cell>
          <cell r="V178">
            <v>3</v>
          </cell>
          <cell r="W178">
            <v>3</v>
          </cell>
          <cell r="X178">
            <v>3.4</v>
          </cell>
          <cell r="Y178">
            <v>3.7</v>
          </cell>
          <cell r="Z178">
            <v>4.2</v>
          </cell>
          <cell r="AA178">
            <v>4.4000000000000004</v>
          </cell>
          <cell r="AB178">
            <v>4.5</v>
          </cell>
          <cell r="AC178">
            <v>4.7</v>
          </cell>
          <cell r="AD178">
            <v>4.8</v>
          </cell>
        </row>
        <row r="180">
          <cell r="D180" t="str">
            <v>Middle East</v>
          </cell>
          <cell r="E180">
            <v>0.7</v>
          </cell>
          <cell r="F180">
            <v>0.8</v>
          </cell>
          <cell r="G180">
            <v>0.9</v>
          </cell>
          <cell r="H180">
            <v>1.1000000000000001</v>
          </cell>
          <cell r="I180">
            <v>1.2</v>
          </cell>
          <cell r="J180">
            <v>1.3</v>
          </cell>
          <cell r="K180">
            <v>1.4</v>
          </cell>
          <cell r="L180">
            <v>1.5</v>
          </cell>
          <cell r="M180">
            <v>1.6</v>
          </cell>
          <cell r="N180">
            <v>1.8</v>
          </cell>
          <cell r="O180">
            <v>2</v>
          </cell>
          <cell r="P180">
            <v>2</v>
          </cell>
          <cell r="Q180">
            <v>2</v>
          </cell>
          <cell r="R180">
            <v>2</v>
          </cell>
          <cell r="S180">
            <v>2</v>
          </cell>
          <cell r="T180">
            <v>2.1</v>
          </cell>
          <cell r="U180">
            <v>2.1</v>
          </cell>
          <cell r="V180">
            <v>2.1</v>
          </cell>
          <cell r="W180">
            <v>2</v>
          </cell>
          <cell r="X180">
            <v>1.9</v>
          </cell>
          <cell r="Y180">
            <v>1.9</v>
          </cell>
          <cell r="Z180">
            <v>1.8</v>
          </cell>
          <cell r="AA180">
            <v>1.7</v>
          </cell>
          <cell r="AB180">
            <v>1.7</v>
          </cell>
          <cell r="AC180">
            <v>1.6</v>
          </cell>
          <cell r="AD180">
            <v>1.6</v>
          </cell>
        </row>
        <row r="181">
          <cell r="D181" t="str">
            <v>Asia-Pacific</v>
          </cell>
          <cell r="E181">
            <v>4.5999999999999996</v>
          </cell>
          <cell r="F181">
            <v>4.7</v>
          </cell>
          <cell r="G181">
            <v>4.8</v>
          </cell>
          <cell r="H181">
            <v>4.9000000000000004</v>
          </cell>
          <cell r="I181">
            <v>5</v>
          </cell>
          <cell r="J181">
            <v>5.0999999999999996</v>
          </cell>
          <cell r="K181">
            <v>5.0999999999999996</v>
          </cell>
          <cell r="L181">
            <v>5.2</v>
          </cell>
          <cell r="M181">
            <v>5.3</v>
          </cell>
          <cell r="N181">
            <v>5.6</v>
          </cell>
          <cell r="O181">
            <v>5.8</v>
          </cell>
          <cell r="P181">
            <v>6</v>
          </cell>
          <cell r="Q181">
            <v>6.1</v>
          </cell>
          <cell r="R181">
            <v>6.1</v>
          </cell>
          <cell r="S181">
            <v>6.1</v>
          </cell>
          <cell r="T181">
            <v>6.4</v>
          </cell>
          <cell r="U181">
            <v>6.5</v>
          </cell>
          <cell r="V181">
            <v>6.6</v>
          </cell>
          <cell r="W181">
            <v>6.6</v>
          </cell>
          <cell r="X181">
            <v>6.8</v>
          </cell>
          <cell r="Y181">
            <v>7</v>
          </cell>
          <cell r="Z181">
            <v>7</v>
          </cell>
          <cell r="AA181">
            <v>7</v>
          </cell>
          <cell r="AB181">
            <v>7.2</v>
          </cell>
          <cell r="AC181">
            <v>7.3</v>
          </cell>
          <cell r="AD181">
            <v>7.3</v>
          </cell>
        </row>
        <row r="183">
          <cell r="D183" t="str">
            <v>TOTAL NON-OPEC</v>
          </cell>
          <cell r="E183">
            <v>41</v>
          </cell>
          <cell r="F183">
            <v>41.3</v>
          </cell>
          <cell r="G183">
            <v>41.7</v>
          </cell>
          <cell r="H183">
            <v>42.1</v>
          </cell>
          <cell r="I183">
            <v>41.3</v>
          </cell>
          <cell r="J183">
            <v>41.2</v>
          </cell>
          <cell r="K183">
            <v>40.799999999999997</v>
          </cell>
          <cell r="L183">
            <v>39.9</v>
          </cell>
          <cell r="M183">
            <v>39.299999999999997</v>
          </cell>
          <cell r="N183">
            <v>40</v>
          </cell>
          <cell r="O183">
            <v>41.2</v>
          </cell>
          <cell r="P183">
            <v>42.3</v>
          </cell>
          <cell r="Q183">
            <v>42.9</v>
          </cell>
          <cell r="R183">
            <v>43.1</v>
          </cell>
          <cell r="S183">
            <v>43.1</v>
          </cell>
          <cell r="T183">
            <v>44.3</v>
          </cell>
          <cell r="U183">
            <v>45</v>
          </cell>
          <cell r="V183">
            <v>46.4</v>
          </cell>
          <cell r="W183">
            <v>47</v>
          </cell>
          <cell r="X183">
            <v>48.1</v>
          </cell>
          <cell r="Y183">
            <v>48.2</v>
          </cell>
          <cell r="Z183">
            <v>49.6</v>
          </cell>
          <cell r="AA183">
            <v>50.4</v>
          </cell>
          <cell r="AB183">
            <v>51.1</v>
          </cell>
          <cell r="AC183">
            <v>52</v>
          </cell>
          <cell r="AD183">
            <v>52.8</v>
          </cell>
        </row>
        <row r="185">
          <cell r="D185" t="str">
            <v>OPEC Crude</v>
          </cell>
          <cell r="E185">
            <v>15.5</v>
          </cell>
          <cell r="F185">
            <v>18</v>
          </cell>
          <cell r="G185">
            <v>17.399999999999999</v>
          </cell>
          <cell r="H185">
            <v>19.100000000000001</v>
          </cell>
          <cell r="I185">
            <v>21.1</v>
          </cell>
          <cell r="J185">
            <v>22.4</v>
          </cell>
          <cell r="K185">
            <v>22.7</v>
          </cell>
          <cell r="L185">
            <v>23.8</v>
          </cell>
          <cell r="M185">
            <v>24.3</v>
          </cell>
          <cell r="N185">
            <v>24.5</v>
          </cell>
          <cell r="O185">
            <v>24.9</v>
          </cell>
          <cell r="P185">
            <v>25.8</v>
          </cell>
          <cell r="Q185">
            <v>27.2</v>
          </cell>
          <cell r="R185">
            <v>27.8</v>
          </cell>
          <cell r="S185">
            <v>26.5</v>
          </cell>
          <cell r="T185">
            <v>28</v>
          </cell>
          <cell r="U185">
            <v>27.2</v>
          </cell>
          <cell r="V185">
            <v>25.4</v>
          </cell>
          <cell r="W185">
            <v>27.1</v>
          </cell>
          <cell r="X185">
            <v>29.1</v>
          </cell>
          <cell r="Y185">
            <v>29.9</v>
          </cell>
          <cell r="Z185">
            <v>30.2</v>
          </cell>
          <cell r="AA185">
            <v>30.7</v>
          </cell>
          <cell r="AB185">
            <v>31.3</v>
          </cell>
          <cell r="AC185">
            <v>31.7</v>
          </cell>
          <cell r="AD185">
            <v>32.200000000000003</v>
          </cell>
        </row>
        <row r="186">
          <cell r="D186" t="str">
            <v>OPEC  NGL/Condensate</v>
          </cell>
          <cell r="E186">
            <v>1.6</v>
          </cell>
          <cell r="F186">
            <v>1.7</v>
          </cell>
          <cell r="G186">
            <v>1.9</v>
          </cell>
          <cell r="H186">
            <v>1.9</v>
          </cell>
          <cell r="I186">
            <v>2</v>
          </cell>
          <cell r="J186">
            <v>2</v>
          </cell>
          <cell r="K186">
            <v>1.9</v>
          </cell>
          <cell r="L186">
            <v>2</v>
          </cell>
          <cell r="M186">
            <v>2.2000000000000002</v>
          </cell>
          <cell r="N186">
            <v>2.2999999999999998</v>
          </cell>
          <cell r="O186">
            <v>2.4</v>
          </cell>
          <cell r="P186">
            <v>2.6</v>
          </cell>
          <cell r="Q186">
            <v>2.8</v>
          </cell>
          <cell r="R186">
            <v>2.9</v>
          </cell>
          <cell r="S186">
            <v>2.9</v>
          </cell>
          <cell r="T186">
            <v>3</v>
          </cell>
          <cell r="U186">
            <v>3.1</v>
          </cell>
          <cell r="V186">
            <v>3.3</v>
          </cell>
          <cell r="W186">
            <v>3.5</v>
          </cell>
          <cell r="X186">
            <v>3.7</v>
          </cell>
          <cell r="Y186">
            <v>4.3</v>
          </cell>
          <cell r="Z186">
            <v>4.5999999999999996</v>
          </cell>
          <cell r="AA186">
            <v>4.7</v>
          </cell>
          <cell r="AB186">
            <v>4.8</v>
          </cell>
          <cell r="AC186">
            <v>4.9000000000000004</v>
          </cell>
          <cell r="AD186">
            <v>5</v>
          </cell>
        </row>
        <row r="187">
          <cell r="D187" t="str">
            <v>New GTL Projects</v>
          </cell>
          <cell r="Z187">
            <v>0</v>
          </cell>
          <cell r="AA187">
            <v>0.1</v>
          </cell>
          <cell r="AB187">
            <v>0.3</v>
          </cell>
          <cell r="AC187">
            <v>0.4</v>
          </cell>
          <cell r="AD187">
            <v>0.5</v>
          </cell>
        </row>
        <row r="188">
          <cell r="S188">
            <v>47.6</v>
          </cell>
          <cell r="T188">
            <v>49</v>
          </cell>
          <cell r="U188">
            <v>49.800000000000004</v>
          </cell>
          <cell r="V188">
            <v>51.499999999999993</v>
          </cell>
          <cell r="W188">
            <v>52.3</v>
          </cell>
          <cell r="X188">
            <v>53.7</v>
          </cell>
          <cell r="Y188">
            <v>54.4</v>
          </cell>
          <cell r="Z188">
            <v>56.1</v>
          </cell>
          <cell r="AA188">
            <v>57.2</v>
          </cell>
          <cell r="AB188">
            <v>58.3</v>
          </cell>
          <cell r="AC188">
            <v>59.5</v>
          </cell>
          <cell r="AD188">
            <v>60.599999999999994</v>
          </cell>
        </row>
        <row r="189">
          <cell r="D189" t="str">
            <v>Total Production</v>
          </cell>
          <cell r="E189">
            <v>58.1</v>
          </cell>
          <cell r="F189">
            <v>61</v>
          </cell>
          <cell r="G189">
            <v>61</v>
          </cell>
          <cell r="H189">
            <v>63.1</v>
          </cell>
          <cell r="I189">
            <v>64.400000000000006</v>
          </cell>
          <cell r="J189">
            <v>65.599999999999994</v>
          </cell>
          <cell r="K189">
            <v>65.400000000000006</v>
          </cell>
          <cell r="L189">
            <v>65.7</v>
          </cell>
          <cell r="M189">
            <v>65.8</v>
          </cell>
          <cell r="N189">
            <v>66.8</v>
          </cell>
          <cell r="O189">
            <v>68.5</v>
          </cell>
          <cell r="P189">
            <v>70.699999999999989</v>
          </cell>
          <cell r="Q189">
            <v>72.899999999999991</v>
          </cell>
          <cell r="R189">
            <v>73.800000000000011</v>
          </cell>
          <cell r="S189">
            <v>72.5</v>
          </cell>
          <cell r="T189">
            <v>75.3</v>
          </cell>
          <cell r="U189">
            <v>75.3</v>
          </cell>
          <cell r="V189">
            <v>75.099999999999994</v>
          </cell>
          <cell r="W189">
            <v>77.599999999999994</v>
          </cell>
          <cell r="X189">
            <v>80.900000000000006</v>
          </cell>
          <cell r="Y189">
            <v>82.399999999999991</v>
          </cell>
          <cell r="Z189">
            <v>84.399999999999991</v>
          </cell>
          <cell r="AA189">
            <v>85.899999999999991</v>
          </cell>
          <cell r="AB189">
            <v>87.5</v>
          </cell>
          <cell r="AC189">
            <v>89.000000000000014</v>
          </cell>
          <cell r="AD189">
            <v>90.5</v>
          </cell>
        </row>
        <row r="190">
          <cell r="O190">
            <v>68.5</v>
          </cell>
          <cell r="P190">
            <v>70.699999999999989</v>
          </cell>
          <cell r="Q190">
            <v>72.899999999999991</v>
          </cell>
          <cell r="R190">
            <v>73.800000000000011</v>
          </cell>
          <cell r="S190">
            <v>72.5</v>
          </cell>
          <cell r="T190">
            <v>75.3</v>
          </cell>
          <cell r="U190">
            <v>75.3</v>
          </cell>
          <cell r="V190">
            <v>75.099999999999994</v>
          </cell>
          <cell r="W190">
            <v>77.599999999999994</v>
          </cell>
          <cell r="X190">
            <v>80.900000000000006</v>
          </cell>
          <cell r="Y190">
            <v>82.399999999999991</v>
          </cell>
          <cell r="Z190">
            <v>84.399999999999991</v>
          </cell>
          <cell r="AA190">
            <v>85.8</v>
          </cell>
          <cell r="AB190">
            <v>87.2</v>
          </cell>
          <cell r="AC190">
            <v>88.600000000000009</v>
          </cell>
          <cell r="AD190">
            <v>90</v>
          </cell>
        </row>
        <row r="191">
          <cell r="D191" t="str">
            <v>Processing Gain</v>
          </cell>
          <cell r="E191">
            <v>0.7</v>
          </cell>
          <cell r="F191">
            <v>0.8</v>
          </cell>
          <cell r="G191">
            <v>1</v>
          </cell>
          <cell r="H191">
            <v>1.1000000000000001</v>
          </cell>
          <cell r="I191">
            <v>1.2</v>
          </cell>
          <cell r="J191">
            <v>1.2</v>
          </cell>
          <cell r="K191">
            <v>1.2</v>
          </cell>
          <cell r="L191">
            <v>1.2</v>
          </cell>
          <cell r="M191">
            <v>1.3</v>
          </cell>
          <cell r="N191">
            <v>1.4</v>
          </cell>
          <cell r="O191">
            <v>1.5</v>
          </cell>
          <cell r="P191">
            <v>1.5</v>
          </cell>
          <cell r="Q191">
            <v>1.6</v>
          </cell>
          <cell r="R191">
            <v>1.6</v>
          </cell>
          <cell r="S191">
            <v>1.6</v>
          </cell>
          <cell r="T191">
            <v>1.7</v>
          </cell>
          <cell r="U191">
            <v>1.7</v>
          </cell>
          <cell r="V191">
            <v>1.8</v>
          </cell>
          <cell r="W191">
            <v>1.8</v>
          </cell>
          <cell r="X191">
            <v>1.9</v>
          </cell>
          <cell r="Y191">
            <v>1.9</v>
          </cell>
          <cell r="Z191">
            <v>1.9</v>
          </cell>
          <cell r="AA191">
            <v>2</v>
          </cell>
          <cell r="AB191">
            <v>2.1</v>
          </cell>
          <cell r="AC191">
            <v>2.2000000000000002</v>
          </cell>
          <cell r="AD191">
            <v>2.2999999999999998</v>
          </cell>
        </row>
        <row r="192">
          <cell r="D192" t="str">
            <v>Oil Supply</v>
          </cell>
          <cell r="E192">
            <v>58.800000000000004</v>
          </cell>
          <cell r="F192">
            <v>61.8</v>
          </cell>
          <cell r="G192">
            <v>62</v>
          </cell>
          <cell r="H192">
            <v>64.2</v>
          </cell>
          <cell r="I192">
            <v>65.600000000000009</v>
          </cell>
          <cell r="J192">
            <v>66.8</v>
          </cell>
          <cell r="K192">
            <v>66.600000000000009</v>
          </cell>
          <cell r="L192">
            <v>66.900000000000006</v>
          </cell>
          <cell r="M192">
            <v>67.099999999999994</v>
          </cell>
          <cell r="N192">
            <v>68.2</v>
          </cell>
          <cell r="O192">
            <v>70</v>
          </cell>
          <cell r="P192">
            <v>72.199999999999989</v>
          </cell>
          <cell r="Q192">
            <v>74.499999999999986</v>
          </cell>
          <cell r="R192">
            <v>75.400000000000006</v>
          </cell>
          <cell r="S192">
            <v>74.099999999999994</v>
          </cell>
          <cell r="T192">
            <v>77</v>
          </cell>
          <cell r="U192">
            <v>77</v>
          </cell>
          <cell r="V192">
            <v>76.899999999999991</v>
          </cell>
          <cell r="W192">
            <v>79.399999999999991</v>
          </cell>
          <cell r="X192">
            <v>82.800000000000011</v>
          </cell>
          <cell r="Y192">
            <v>84.3</v>
          </cell>
          <cell r="Z192">
            <v>86.3</v>
          </cell>
          <cell r="AA192">
            <v>87.899999999999991</v>
          </cell>
          <cell r="AB192">
            <v>89.6</v>
          </cell>
          <cell r="AC192">
            <v>91.200000000000017</v>
          </cell>
          <cell r="AD192">
            <v>92.8</v>
          </cell>
        </row>
        <row r="193">
          <cell r="D193" t="str">
            <v>Stock Change (Draw)/Build</v>
          </cell>
          <cell r="E193">
            <v>-0.89999999999999858</v>
          </cell>
          <cell r="F193">
            <v>0.29999999999999716</v>
          </cell>
          <cell r="G193">
            <v>-0.89999999999999858</v>
          </cell>
          <cell r="H193">
            <v>-0.70000000000000284</v>
          </cell>
          <cell r="I193">
            <v>-0.29999999999999716</v>
          </cell>
          <cell r="J193">
            <v>0.70000000000000284</v>
          </cell>
          <cell r="K193">
            <v>-9.9999999999994316E-2</v>
          </cell>
          <cell r="L193">
            <v>-0.39999999999999147</v>
          </cell>
          <cell r="M193">
            <v>-0.5</v>
          </cell>
          <cell r="N193">
            <v>-0.89999999999999147</v>
          </cell>
          <cell r="O193">
            <v>-0.20000000000000284</v>
          </cell>
          <cell r="P193">
            <v>0</v>
          </cell>
          <cell r="Q193">
            <v>0.49999999999998579</v>
          </cell>
          <cell r="R193">
            <v>0.60000000000000853</v>
          </cell>
          <cell r="S193">
            <v>-2.6000000000000085</v>
          </cell>
          <cell r="T193">
            <v>0.29999999999999716</v>
          </cell>
          <cell r="U193">
            <v>-0.29999999999999716</v>
          </cell>
          <cell r="V193">
            <v>-1.3000000000000114</v>
          </cell>
          <cell r="W193">
            <v>-0.80000000000001137</v>
          </cell>
          <cell r="X193">
            <v>-9.9999999999994316E-2</v>
          </cell>
          <cell r="Y193">
            <v>-0.29999999999999716</v>
          </cell>
          <cell r="Z193">
            <v>9.9999999999994316E-2</v>
          </cell>
          <cell r="AA193">
            <v>9.9999999999994316E-2</v>
          </cell>
          <cell r="AB193">
            <v>9.9999999999994316E-2</v>
          </cell>
          <cell r="AC193">
            <v>0.10000000000002274</v>
          </cell>
          <cell r="AD193">
            <v>9.9999999999994316E-2</v>
          </cell>
        </row>
        <row r="195">
          <cell r="D195" t="str">
            <v>TOTAL WORLD DEMAND</v>
          </cell>
          <cell r="E195">
            <v>59.7</v>
          </cell>
          <cell r="F195">
            <v>61.5</v>
          </cell>
          <cell r="G195">
            <v>62.9</v>
          </cell>
          <cell r="H195">
            <v>64.900000000000006</v>
          </cell>
          <cell r="I195">
            <v>65.900000000000006</v>
          </cell>
          <cell r="J195">
            <v>66.099999999999994</v>
          </cell>
          <cell r="K195">
            <v>66.7</v>
          </cell>
          <cell r="L195">
            <v>67.3</v>
          </cell>
          <cell r="M195">
            <v>67.599999999999994</v>
          </cell>
          <cell r="N195">
            <v>69.099999999999994</v>
          </cell>
          <cell r="O195">
            <v>70.2</v>
          </cell>
          <cell r="P195">
            <v>72.2</v>
          </cell>
          <cell r="Q195">
            <v>74</v>
          </cell>
          <cell r="R195">
            <v>74.8</v>
          </cell>
          <cell r="S195">
            <v>76.7</v>
          </cell>
          <cell r="T195">
            <v>76.7</v>
          </cell>
          <cell r="U195">
            <v>77.3</v>
          </cell>
          <cell r="V195">
            <v>78.2</v>
          </cell>
          <cell r="W195">
            <v>80.2</v>
          </cell>
          <cell r="X195">
            <v>82.9</v>
          </cell>
          <cell r="Y195">
            <v>84.6</v>
          </cell>
          <cell r="Z195">
            <v>86.2</v>
          </cell>
          <cell r="AA195">
            <v>87.8</v>
          </cell>
          <cell r="AB195">
            <v>89.5</v>
          </cell>
          <cell r="AC195">
            <v>91.1</v>
          </cell>
          <cell r="AD195">
            <v>92.7</v>
          </cell>
        </row>
        <row r="196">
          <cell r="D196" t="str">
            <v>'2005 Long Term</v>
          </cell>
          <cell r="E196">
            <v>59.7</v>
          </cell>
          <cell r="F196">
            <v>61.5</v>
          </cell>
          <cell r="G196">
            <v>62.9</v>
          </cell>
          <cell r="H196">
            <v>64.900000000000006</v>
          </cell>
          <cell r="I196">
            <v>65.900000000000006</v>
          </cell>
          <cell r="J196">
            <v>66.099999999999994</v>
          </cell>
          <cell r="K196">
            <v>66.7</v>
          </cell>
          <cell r="L196">
            <v>67.3</v>
          </cell>
          <cell r="M196">
            <v>67.599999999999994</v>
          </cell>
          <cell r="N196">
            <v>69.099999999999994</v>
          </cell>
          <cell r="O196">
            <v>70.2</v>
          </cell>
          <cell r="P196">
            <v>72.2</v>
          </cell>
          <cell r="Q196">
            <v>74</v>
          </cell>
          <cell r="R196">
            <v>74.8</v>
          </cell>
          <cell r="S196">
            <v>76.7</v>
          </cell>
          <cell r="T196">
            <v>76.7</v>
          </cell>
          <cell r="U196">
            <v>77.3</v>
          </cell>
          <cell r="V196">
            <v>78.2</v>
          </cell>
          <cell r="W196">
            <v>80.099999999999994</v>
          </cell>
          <cell r="X196">
            <v>82.7</v>
          </cell>
          <cell r="Y196">
            <v>84.6</v>
          </cell>
          <cell r="Z196">
            <v>86.2</v>
          </cell>
          <cell r="AA196">
            <v>87.8</v>
          </cell>
          <cell r="AB196">
            <v>89.5</v>
          </cell>
          <cell r="AC196">
            <v>91.1</v>
          </cell>
          <cell r="AD196">
            <v>92.7</v>
          </cell>
        </row>
        <row r="197">
          <cell r="D197" t="str">
            <v>2004' Long Term report demand</v>
          </cell>
          <cell r="E197">
            <v>59.7</v>
          </cell>
          <cell r="F197">
            <v>61.5</v>
          </cell>
          <cell r="G197">
            <v>62.9</v>
          </cell>
          <cell r="H197">
            <v>64.900000000000006</v>
          </cell>
          <cell r="I197">
            <v>65.900000000000006</v>
          </cell>
          <cell r="J197">
            <v>66.099999999999994</v>
          </cell>
          <cell r="K197">
            <v>66.8</v>
          </cell>
          <cell r="L197">
            <v>67.5</v>
          </cell>
          <cell r="M197">
            <v>67.5</v>
          </cell>
          <cell r="N197">
            <v>68.599999999999994</v>
          </cell>
          <cell r="O197">
            <v>70</v>
          </cell>
          <cell r="P197">
            <v>71.900000000000006</v>
          </cell>
          <cell r="Q197">
            <v>73.7</v>
          </cell>
          <cell r="R197">
            <v>74.5</v>
          </cell>
          <cell r="S197">
            <v>75.900000000000006</v>
          </cell>
          <cell r="T197">
            <v>76.7</v>
          </cell>
          <cell r="U197">
            <v>77.3</v>
          </cell>
          <cell r="V197">
            <v>77.599999999999994</v>
          </cell>
          <cell r="W197">
            <v>79</v>
          </cell>
          <cell r="X197">
            <v>80.3</v>
          </cell>
          <cell r="Y197">
            <v>81.900000000000006</v>
          </cell>
          <cell r="Z197">
            <v>83.5</v>
          </cell>
          <cell r="AA197">
            <v>85.1</v>
          </cell>
          <cell r="AB197">
            <v>86.7</v>
          </cell>
          <cell r="AC197">
            <v>88.3</v>
          </cell>
          <cell r="AD197">
            <v>89.8</v>
          </cell>
        </row>
        <row r="198">
          <cell r="D198" t="str">
            <v>Dec 2003</v>
          </cell>
          <cell r="E198">
            <v>59.7</v>
          </cell>
          <cell r="F198">
            <v>61.5</v>
          </cell>
          <cell r="G198">
            <v>62.9</v>
          </cell>
          <cell r="H198">
            <v>64.900000000000006</v>
          </cell>
          <cell r="I198">
            <v>65.900000000000006</v>
          </cell>
          <cell r="J198">
            <v>66.099999999999994</v>
          </cell>
          <cell r="K198">
            <v>66.7</v>
          </cell>
          <cell r="L198">
            <v>67.3</v>
          </cell>
          <cell r="M198">
            <v>67.599999999999994</v>
          </cell>
          <cell r="N198">
            <v>68.400000000000006</v>
          </cell>
          <cell r="O198">
            <v>69.8</v>
          </cell>
          <cell r="P198">
            <v>71.7</v>
          </cell>
          <cell r="Q198">
            <v>73.5</v>
          </cell>
          <cell r="R198">
            <v>74.2</v>
          </cell>
          <cell r="S198">
            <v>75.5</v>
          </cell>
          <cell r="T198">
            <v>76.400000000000006</v>
          </cell>
          <cell r="U198">
            <v>76.599999999999994</v>
          </cell>
          <cell r="V198">
            <v>77.2</v>
          </cell>
          <cell r="W198">
            <v>78.099999999999994</v>
          </cell>
          <cell r="X198">
            <v>79.2</v>
          </cell>
          <cell r="Y198">
            <v>80.900000000000006</v>
          </cell>
          <cell r="Z198">
            <v>82.4</v>
          </cell>
          <cell r="AA198">
            <v>83.9</v>
          </cell>
          <cell r="AB198">
            <v>85.4</v>
          </cell>
          <cell r="AC198">
            <v>86.9</v>
          </cell>
          <cell r="AD198">
            <v>88.4</v>
          </cell>
        </row>
        <row r="199">
          <cell r="D199" t="str">
            <v>Prior to Feb 2002</v>
          </cell>
          <cell r="J199">
            <v>66.400000000000006</v>
          </cell>
          <cell r="K199">
            <v>66.849999999999994</v>
          </cell>
          <cell r="L199">
            <v>67.5</v>
          </cell>
          <cell r="M199">
            <v>68</v>
          </cell>
          <cell r="N199">
            <v>68.62</v>
          </cell>
          <cell r="O199">
            <v>69.83</v>
          </cell>
          <cell r="P199">
            <v>71.64</v>
          </cell>
          <cell r="Q199">
            <v>73.400000000000006</v>
          </cell>
          <cell r="R199">
            <v>73.8</v>
          </cell>
          <cell r="S199">
            <v>75.2</v>
          </cell>
          <cell r="T199">
            <v>76.5</v>
          </cell>
          <cell r="U199">
            <v>76.5</v>
          </cell>
          <cell r="V199">
            <v>76.5</v>
          </cell>
          <cell r="W199">
            <v>77.8</v>
          </cell>
          <cell r="X199">
            <v>79.3</v>
          </cell>
          <cell r="Y199">
            <v>81</v>
          </cell>
          <cell r="Z199">
            <v>82.7</v>
          </cell>
          <cell r="AA199">
            <v>84.4</v>
          </cell>
          <cell r="AB199">
            <v>86.100000000000009</v>
          </cell>
          <cell r="AC199">
            <v>87.800000000000011</v>
          </cell>
          <cell r="AD199">
            <v>89.5</v>
          </cell>
        </row>
        <row r="200">
          <cell r="D200" t="str">
            <v>Jun 2001 Long Term</v>
          </cell>
          <cell r="R200">
            <v>74</v>
          </cell>
          <cell r="S200">
            <v>75.3</v>
          </cell>
          <cell r="T200">
            <v>76</v>
          </cell>
          <cell r="U200">
            <v>77.400000000000006</v>
          </cell>
          <cell r="V200">
            <v>78.8</v>
          </cell>
          <cell r="W200">
            <v>80.5</v>
          </cell>
          <cell r="X200">
            <v>82.2</v>
          </cell>
          <cell r="Y200">
            <v>83.9</v>
          </cell>
          <cell r="Z200">
            <v>85.6</v>
          </cell>
          <cell r="AA200">
            <v>87.3</v>
          </cell>
          <cell r="AB200">
            <v>89.1</v>
          </cell>
          <cell r="AC200">
            <v>90.9</v>
          </cell>
          <cell r="AD200">
            <v>92.7</v>
          </cell>
        </row>
        <row r="202">
          <cell r="D202" t="str">
            <v>Non OPEC excl FSU</v>
          </cell>
          <cell r="E202">
            <v>29.1</v>
          </cell>
          <cell r="F202">
            <v>28.999999999999996</v>
          </cell>
          <cell r="G202">
            <v>29.200000000000003</v>
          </cell>
          <cell r="H202">
            <v>29.6</v>
          </cell>
          <cell r="I202">
            <v>29.099999999999998</v>
          </cell>
          <cell r="J202">
            <v>29.700000000000003</v>
          </cell>
          <cell r="K202">
            <v>30.4</v>
          </cell>
          <cell r="L202">
            <v>30.9</v>
          </cell>
          <cell r="M202">
            <v>31.4</v>
          </cell>
          <cell r="N202">
            <v>32.799999999999997</v>
          </cell>
          <cell r="O202">
            <v>34</v>
          </cell>
          <cell r="P202">
            <v>35.099999999999994</v>
          </cell>
          <cell r="Q202">
            <v>35.6</v>
          </cell>
          <cell r="R202">
            <v>35.9</v>
          </cell>
          <cell r="S202">
            <v>35.6</v>
          </cell>
          <cell r="T202">
            <v>36.4</v>
          </cell>
          <cell r="U202">
            <v>36.5</v>
          </cell>
          <cell r="V202">
            <v>37.099999999999994</v>
          </cell>
          <cell r="W202">
            <v>36.700000000000003</v>
          </cell>
          <cell r="X202">
            <v>36.900000000000006</v>
          </cell>
          <cell r="Y202">
            <v>36.6</v>
          </cell>
          <cell r="Z202">
            <v>37.6</v>
          </cell>
          <cell r="AA202">
            <v>38</v>
          </cell>
          <cell r="AB202">
            <v>38.200000000000003</v>
          </cell>
          <cell r="AC202">
            <v>38.4</v>
          </cell>
          <cell r="AD202">
            <v>38.599999999999994</v>
          </cell>
        </row>
        <row r="204">
          <cell r="D204">
            <v>39393.745037384258</v>
          </cell>
          <cell r="X204">
            <v>53.70000000000001</v>
          </cell>
          <cell r="Y204">
            <v>54.4</v>
          </cell>
          <cell r="Z204">
            <v>56.099999999999994</v>
          </cell>
          <cell r="AA204">
            <v>57.199999999999989</v>
          </cell>
          <cell r="AB204">
            <v>58.3</v>
          </cell>
          <cell r="AC204">
            <v>59.500000000000014</v>
          </cell>
        </row>
        <row r="207">
          <cell r="D207" t="str">
            <v>OPEC Crude Production</v>
          </cell>
        </row>
        <row r="208">
          <cell r="D208" t="str">
            <v>BASED ON CURRENT QUOTA ALLOCATIONS</v>
          </cell>
          <cell r="Z208" t="str">
            <v>Based On Current Quota Allocations - Before PEL 'Adjustments'</v>
          </cell>
        </row>
        <row r="209">
          <cell r="D209" t="str">
            <v>000 b/d</v>
          </cell>
        </row>
        <row r="210">
          <cell r="E210">
            <v>1985</v>
          </cell>
          <cell r="F210">
            <v>1986</v>
          </cell>
          <cell r="G210">
            <v>1987</v>
          </cell>
          <cell r="H210">
            <v>1988</v>
          </cell>
          <cell r="I210">
            <v>1989</v>
          </cell>
          <cell r="J210">
            <v>1990</v>
          </cell>
          <cell r="K210">
            <v>1991</v>
          </cell>
          <cell r="L210">
            <v>1992</v>
          </cell>
          <cell r="M210">
            <v>1993</v>
          </cell>
          <cell r="N210">
            <v>1994</v>
          </cell>
          <cell r="O210">
            <v>1995</v>
          </cell>
          <cell r="P210">
            <v>1996</v>
          </cell>
          <cell r="Q210">
            <v>1997</v>
          </cell>
          <cell r="R210">
            <v>1998</v>
          </cell>
          <cell r="S210">
            <v>1999</v>
          </cell>
          <cell r="T210">
            <v>2000</v>
          </cell>
          <cell r="U210">
            <v>2001</v>
          </cell>
          <cell r="V210">
            <v>2002</v>
          </cell>
          <cell r="W210">
            <v>2003</v>
          </cell>
          <cell r="X210">
            <v>2004</v>
          </cell>
          <cell r="Y210">
            <v>2005</v>
          </cell>
          <cell r="Z210">
            <v>2006</v>
          </cell>
          <cell r="AA210">
            <v>2007</v>
          </cell>
          <cell r="AB210">
            <v>2008</v>
          </cell>
          <cell r="AC210">
            <v>2009</v>
          </cell>
          <cell r="AD210">
            <v>2010</v>
          </cell>
        </row>
        <row r="212">
          <cell r="D212" t="str">
            <v>Saudi Arabia</v>
          </cell>
          <cell r="E212">
            <v>3450</v>
          </cell>
          <cell r="F212">
            <v>5050</v>
          </cell>
          <cell r="G212">
            <v>4240</v>
          </cell>
          <cell r="H212">
            <v>5090</v>
          </cell>
          <cell r="I212">
            <v>5160</v>
          </cell>
          <cell r="J212">
            <v>6385</v>
          </cell>
          <cell r="K212">
            <v>8225</v>
          </cell>
          <cell r="L212">
            <v>8330</v>
          </cell>
          <cell r="M212">
            <v>8100</v>
          </cell>
          <cell r="N212">
            <v>8030</v>
          </cell>
          <cell r="O212">
            <v>8045</v>
          </cell>
          <cell r="P212">
            <v>8150</v>
          </cell>
          <cell r="Q212">
            <v>8175</v>
          </cell>
          <cell r="R212">
            <v>8320</v>
          </cell>
          <cell r="S212">
            <v>7695</v>
          </cell>
          <cell r="T212">
            <v>8310</v>
          </cell>
          <cell r="U212">
            <v>8010</v>
          </cell>
          <cell r="V212">
            <v>7600</v>
          </cell>
          <cell r="W212">
            <v>8775</v>
          </cell>
          <cell r="X212">
            <v>9020</v>
          </cell>
          <cell r="Y212">
            <v>9425</v>
          </cell>
          <cell r="Z212">
            <v>9135</v>
          </cell>
          <cell r="AA212">
            <v>9230</v>
          </cell>
          <cell r="AB212">
            <v>9425</v>
          </cell>
          <cell r="AC212">
            <v>9555</v>
          </cell>
          <cell r="AD212">
            <v>9720</v>
          </cell>
        </row>
        <row r="213">
          <cell r="D213" t="str">
            <v>Iran</v>
          </cell>
          <cell r="E213">
            <v>2225</v>
          </cell>
          <cell r="F213">
            <v>1875</v>
          </cell>
          <cell r="G213">
            <v>2240</v>
          </cell>
          <cell r="H213">
            <v>2260</v>
          </cell>
          <cell r="I213">
            <v>2900</v>
          </cell>
          <cell r="J213">
            <v>3115</v>
          </cell>
          <cell r="K213">
            <v>3260</v>
          </cell>
          <cell r="L213">
            <v>3415</v>
          </cell>
          <cell r="M213">
            <v>3600</v>
          </cell>
          <cell r="N213">
            <v>3580</v>
          </cell>
          <cell r="O213">
            <v>3590</v>
          </cell>
          <cell r="P213">
            <v>3655</v>
          </cell>
          <cell r="Q213">
            <v>3640</v>
          </cell>
          <cell r="R213">
            <v>3585</v>
          </cell>
          <cell r="S213">
            <v>3500</v>
          </cell>
          <cell r="T213">
            <v>3680</v>
          </cell>
          <cell r="U213">
            <v>3660</v>
          </cell>
          <cell r="V213">
            <v>3405</v>
          </cell>
          <cell r="W213">
            <v>3750</v>
          </cell>
          <cell r="X213">
            <v>3955</v>
          </cell>
          <cell r="Y213">
            <v>3910</v>
          </cell>
          <cell r="Z213">
            <v>4125</v>
          </cell>
          <cell r="AA213">
            <v>4170</v>
          </cell>
          <cell r="AB213">
            <v>4255</v>
          </cell>
          <cell r="AC213">
            <v>4315</v>
          </cell>
          <cell r="AD213">
            <v>4390</v>
          </cell>
        </row>
        <row r="214">
          <cell r="D214" t="str">
            <v>Iraq</v>
          </cell>
          <cell r="E214">
            <v>1400</v>
          </cell>
          <cell r="F214">
            <v>1875</v>
          </cell>
          <cell r="G214">
            <v>2200</v>
          </cell>
          <cell r="H214">
            <v>2620</v>
          </cell>
          <cell r="I214">
            <v>2775</v>
          </cell>
          <cell r="J214">
            <v>2000</v>
          </cell>
          <cell r="K214">
            <v>285</v>
          </cell>
          <cell r="L214">
            <v>450</v>
          </cell>
          <cell r="M214">
            <v>485</v>
          </cell>
          <cell r="N214">
            <v>500</v>
          </cell>
          <cell r="O214">
            <v>640</v>
          </cell>
          <cell r="P214">
            <v>670</v>
          </cell>
          <cell r="Q214">
            <v>1220</v>
          </cell>
          <cell r="R214">
            <v>2110</v>
          </cell>
          <cell r="S214">
            <v>2515</v>
          </cell>
          <cell r="T214">
            <v>2515</v>
          </cell>
          <cell r="U214">
            <v>2350</v>
          </cell>
          <cell r="V214">
            <v>1990</v>
          </cell>
          <cell r="W214">
            <v>1335</v>
          </cell>
          <cell r="X214">
            <v>2040</v>
          </cell>
          <cell r="Y214">
            <v>1855</v>
          </cell>
          <cell r="Z214">
            <v>2100</v>
          </cell>
          <cell r="AA214">
            <v>2300</v>
          </cell>
          <cell r="AB214">
            <v>2300</v>
          </cell>
          <cell r="AC214">
            <v>2300</v>
          </cell>
          <cell r="AD214">
            <v>2300</v>
          </cell>
        </row>
        <row r="215">
          <cell r="D215" t="str">
            <v>Kuwait</v>
          </cell>
          <cell r="E215">
            <v>1050</v>
          </cell>
          <cell r="F215">
            <v>1500</v>
          </cell>
          <cell r="G215">
            <v>1250</v>
          </cell>
          <cell r="H215">
            <v>1390</v>
          </cell>
          <cell r="I215">
            <v>1685</v>
          </cell>
          <cell r="J215">
            <v>1110</v>
          </cell>
          <cell r="K215">
            <v>185</v>
          </cell>
          <cell r="L215">
            <v>1055</v>
          </cell>
          <cell r="M215">
            <v>1830</v>
          </cell>
          <cell r="N215">
            <v>2000</v>
          </cell>
          <cell r="O215">
            <v>2005</v>
          </cell>
          <cell r="P215">
            <v>2050</v>
          </cell>
          <cell r="Q215">
            <v>2085</v>
          </cell>
          <cell r="R215">
            <v>2075</v>
          </cell>
          <cell r="S215">
            <v>1895</v>
          </cell>
          <cell r="T215">
            <v>2095</v>
          </cell>
          <cell r="U215">
            <v>2020</v>
          </cell>
          <cell r="V215">
            <v>1895</v>
          </cell>
          <cell r="W215">
            <v>2200</v>
          </cell>
          <cell r="X215">
            <v>2330</v>
          </cell>
          <cell r="Y215">
            <v>2520</v>
          </cell>
          <cell r="Z215">
            <v>2255</v>
          </cell>
          <cell r="AA215">
            <v>2280</v>
          </cell>
          <cell r="AB215">
            <v>2325</v>
          </cell>
          <cell r="AC215">
            <v>2360</v>
          </cell>
          <cell r="AD215">
            <v>2400</v>
          </cell>
        </row>
        <row r="216">
          <cell r="D216" t="str">
            <v>UAE</v>
          </cell>
          <cell r="E216">
            <v>1125</v>
          </cell>
          <cell r="F216">
            <v>1325</v>
          </cell>
          <cell r="G216">
            <v>1410</v>
          </cell>
          <cell r="H216">
            <v>1460</v>
          </cell>
          <cell r="I216">
            <v>1810</v>
          </cell>
          <cell r="J216">
            <v>2070</v>
          </cell>
          <cell r="K216">
            <v>2380</v>
          </cell>
          <cell r="L216">
            <v>2295</v>
          </cell>
          <cell r="M216">
            <v>2190</v>
          </cell>
          <cell r="N216">
            <v>2185</v>
          </cell>
          <cell r="O216">
            <v>2165</v>
          </cell>
          <cell r="P216">
            <v>2195</v>
          </cell>
          <cell r="Q216">
            <v>2260</v>
          </cell>
          <cell r="R216">
            <v>2250</v>
          </cell>
          <cell r="S216">
            <v>2080</v>
          </cell>
          <cell r="T216">
            <v>2250</v>
          </cell>
          <cell r="U216">
            <v>2155</v>
          </cell>
          <cell r="V216">
            <v>1980</v>
          </cell>
          <cell r="W216">
            <v>2225</v>
          </cell>
          <cell r="X216">
            <v>2350</v>
          </cell>
          <cell r="Y216">
            <v>2435</v>
          </cell>
          <cell r="Z216">
            <v>2450</v>
          </cell>
          <cell r="AA216">
            <v>2480</v>
          </cell>
          <cell r="AB216">
            <v>2530</v>
          </cell>
          <cell r="AC216">
            <v>2565</v>
          </cell>
          <cell r="AD216">
            <v>2610</v>
          </cell>
        </row>
        <row r="217">
          <cell r="D217" t="str">
            <v>Qatar</v>
          </cell>
          <cell r="E217">
            <v>300</v>
          </cell>
          <cell r="F217">
            <v>325</v>
          </cell>
          <cell r="G217">
            <v>320</v>
          </cell>
          <cell r="H217">
            <v>320</v>
          </cell>
          <cell r="I217">
            <v>380</v>
          </cell>
          <cell r="J217">
            <v>400</v>
          </cell>
          <cell r="K217">
            <v>400</v>
          </cell>
          <cell r="L217">
            <v>395</v>
          </cell>
          <cell r="M217">
            <v>405</v>
          </cell>
          <cell r="N217">
            <v>400</v>
          </cell>
          <cell r="O217">
            <v>400</v>
          </cell>
          <cell r="P217">
            <v>480</v>
          </cell>
          <cell r="Q217">
            <v>610</v>
          </cell>
          <cell r="R217">
            <v>665</v>
          </cell>
          <cell r="S217">
            <v>655</v>
          </cell>
          <cell r="T217">
            <v>700</v>
          </cell>
          <cell r="U217">
            <v>675</v>
          </cell>
          <cell r="V217">
            <v>645</v>
          </cell>
          <cell r="W217">
            <v>745</v>
          </cell>
          <cell r="X217">
            <v>775</v>
          </cell>
          <cell r="Y217">
            <v>795</v>
          </cell>
          <cell r="Z217">
            <v>730</v>
          </cell>
          <cell r="AA217">
            <v>735</v>
          </cell>
          <cell r="AB217">
            <v>750</v>
          </cell>
          <cell r="AC217">
            <v>760</v>
          </cell>
          <cell r="AD217">
            <v>775</v>
          </cell>
        </row>
        <row r="218">
          <cell r="D218" t="str">
            <v>Total Middle East</v>
          </cell>
          <cell r="E218">
            <v>9550</v>
          </cell>
          <cell r="F218">
            <v>11950</v>
          </cell>
          <cell r="G218">
            <v>11660</v>
          </cell>
          <cell r="H218">
            <v>13140</v>
          </cell>
          <cell r="I218">
            <v>14710</v>
          </cell>
          <cell r="J218">
            <v>15080</v>
          </cell>
          <cell r="K218">
            <v>14735</v>
          </cell>
          <cell r="L218">
            <v>15940</v>
          </cell>
          <cell r="M218">
            <v>16610</v>
          </cell>
          <cell r="N218">
            <v>16695</v>
          </cell>
          <cell r="O218">
            <v>16845</v>
          </cell>
          <cell r="P218">
            <v>17200</v>
          </cell>
          <cell r="Q218">
            <v>17990</v>
          </cell>
          <cell r="R218">
            <v>19005</v>
          </cell>
          <cell r="S218">
            <v>18340</v>
          </cell>
          <cell r="T218">
            <v>19550</v>
          </cell>
          <cell r="U218">
            <v>18870</v>
          </cell>
          <cell r="V218">
            <v>17515</v>
          </cell>
          <cell r="W218">
            <v>19030</v>
          </cell>
          <cell r="X218">
            <v>20470</v>
          </cell>
          <cell r="Y218">
            <v>20940</v>
          </cell>
          <cell r="Z218">
            <v>20795</v>
          </cell>
          <cell r="AA218">
            <v>21195</v>
          </cell>
          <cell r="AB218">
            <v>21585</v>
          </cell>
          <cell r="AC218">
            <v>21855</v>
          </cell>
          <cell r="AD218">
            <v>22195</v>
          </cell>
        </row>
        <row r="220">
          <cell r="D220" t="str">
            <v>Algeria</v>
          </cell>
          <cell r="E220">
            <v>725</v>
          </cell>
          <cell r="F220">
            <v>675</v>
          </cell>
          <cell r="G220">
            <v>660</v>
          </cell>
          <cell r="H220">
            <v>670</v>
          </cell>
          <cell r="I220">
            <v>700</v>
          </cell>
          <cell r="J220">
            <v>800</v>
          </cell>
          <cell r="K220">
            <v>800</v>
          </cell>
          <cell r="L220">
            <v>775</v>
          </cell>
          <cell r="M220">
            <v>750</v>
          </cell>
          <cell r="N220">
            <v>750</v>
          </cell>
          <cell r="O220">
            <v>765</v>
          </cell>
          <cell r="P220">
            <v>820</v>
          </cell>
          <cell r="Q220">
            <v>850</v>
          </cell>
          <cell r="R220">
            <v>825</v>
          </cell>
          <cell r="S220">
            <v>765</v>
          </cell>
          <cell r="T220">
            <v>815</v>
          </cell>
          <cell r="U220">
            <v>820</v>
          </cell>
          <cell r="V220">
            <v>865</v>
          </cell>
          <cell r="W220">
            <v>1125</v>
          </cell>
          <cell r="X220">
            <v>1220</v>
          </cell>
          <cell r="Y220">
            <v>1345</v>
          </cell>
          <cell r="Z220">
            <v>895</v>
          </cell>
          <cell r="AA220">
            <v>905</v>
          </cell>
          <cell r="AB220">
            <v>925</v>
          </cell>
          <cell r="AC220">
            <v>940</v>
          </cell>
          <cell r="AD220">
            <v>955</v>
          </cell>
        </row>
        <row r="221">
          <cell r="D221" t="str">
            <v>Libya</v>
          </cell>
          <cell r="E221">
            <v>1025</v>
          </cell>
          <cell r="F221">
            <v>1025</v>
          </cell>
          <cell r="G221">
            <v>970</v>
          </cell>
          <cell r="H221">
            <v>1000</v>
          </cell>
          <cell r="I221">
            <v>1100</v>
          </cell>
          <cell r="J221">
            <v>1360</v>
          </cell>
          <cell r="K221">
            <v>1500</v>
          </cell>
          <cell r="L221">
            <v>1480</v>
          </cell>
          <cell r="M221">
            <v>1385</v>
          </cell>
          <cell r="N221">
            <v>1390</v>
          </cell>
          <cell r="O221">
            <v>1395</v>
          </cell>
          <cell r="P221">
            <v>1400</v>
          </cell>
          <cell r="Q221">
            <v>1435</v>
          </cell>
          <cell r="R221">
            <v>1385</v>
          </cell>
          <cell r="S221">
            <v>1330</v>
          </cell>
          <cell r="T221">
            <v>1415</v>
          </cell>
          <cell r="U221">
            <v>1365</v>
          </cell>
          <cell r="V221">
            <v>1320</v>
          </cell>
          <cell r="W221">
            <v>1425</v>
          </cell>
          <cell r="X221">
            <v>1545</v>
          </cell>
          <cell r="Y221">
            <v>1645</v>
          </cell>
          <cell r="Z221">
            <v>1505</v>
          </cell>
          <cell r="AA221">
            <v>1520</v>
          </cell>
          <cell r="AB221">
            <v>1550</v>
          </cell>
          <cell r="AC221">
            <v>1575</v>
          </cell>
          <cell r="AD221">
            <v>1600</v>
          </cell>
        </row>
        <row r="222">
          <cell r="D222" t="str">
            <v>Nigeria</v>
          </cell>
          <cell r="E222">
            <v>1475</v>
          </cell>
          <cell r="F222">
            <v>1475</v>
          </cell>
          <cell r="G222">
            <v>1300</v>
          </cell>
          <cell r="H222">
            <v>1420</v>
          </cell>
          <cell r="I222">
            <v>1665</v>
          </cell>
          <cell r="J222">
            <v>1760</v>
          </cell>
          <cell r="K222">
            <v>1890</v>
          </cell>
          <cell r="L222">
            <v>1890</v>
          </cell>
          <cell r="M222">
            <v>1915</v>
          </cell>
          <cell r="N222">
            <v>1870</v>
          </cell>
          <cell r="O222">
            <v>1855</v>
          </cell>
          <cell r="P222">
            <v>2050</v>
          </cell>
          <cell r="Q222">
            <v>2235</v>
          </cell>
          <cell r="R222">
            <v>2085</v>
          </cell>
          <cell r="S222">
            <v>1990</v>
          </cell>
          <cell r="T222">
            <v>2035</v>
          </cell>
          <cell r="U222">
            <v>2085</v>
          </cell>
          <cell r="V222">
            <v>1970</v>
          </cell>
          <cell r="W222">
            <v>2120</v>
          </cell>
          <cell r="X222">
            <v>2350</v>
          </cell>
          <cell r="Y222">
            <v>2420</v>
          </cell>
          <cell r="Z222">
            <v>2315</v>
          </cell>
          <cell r="AA222">
            <v>2340</v>
          </cell>
          <cell r="AB222">
            <v>2390</v>
          </cell>
          <cell r="AC222">
            <v>2420</v>
          </cell>
          <cell r="AD222">
            <v>2465</v>
          </cell>
        </row>
        <row r="223">
          <cell r="D223" t="str">
            <v>Indonesia</v>
          </cell>
          <cell r="E223">
            <v>1175</v>
          </cell>
          <cell r="F223">
            <v>1250</v>
          </cell>
          <cell r="G223">
            <v>1160</v>
          </cell>
          <cell r="H223">
            <v>1180</v>
          </cell>
          <cell r="I223">
            <v>1235</v>
          </cell>
          <cell r="J223">
            <v>1310</v>
          </cell>
          <cell r="K223">
            <v>1460</v>
          </cell>
          <cell r="L223">
            <v>1385</v>
          </cell>
          <cell r="M223">
            <v>1325</v>
          </cell>
          <cell r="N223">
            <v>1320</v>
          </cell>
          <cell r="O223">
            <v>1335</v>
          </cell>
          <cell r="P223">
            <v>1375</v>
          </cell>
          <cell r="Q223">
            <v>1390</v>
          </cell>
          <cell r="R223">
            <v>1345</v>
          </cell>
          <cell r="S223">
            <v>1305</v>
          </cell>
          <cell r="T223">
            <v>1300</v>
          </cell>
          <cell r="U223">
            <v>1215</v>
          </cell>
          <cell r="V223">
            <v>1130</v>
          </cell>
          <cell r="W223">
            <v>1025</v>
          </cell>
          <cell r="X223">
            <v>965</v>
          </cell>
          <cell r="Y223">
            <v>940</v>
          </cell>
          <cell r="Z223">
            <v>1455</v>
          </cell>
          <cell r="AA223">
            <v>1470</v>
          </cell>
          <cell r="AB223">
            <v>1505</v>
          </cell>
          <cell r="AC223">
            <v>1525</v>
          </cell>
          <cell r="AD223">
            <v>1550</v>
          </cell>
        </row>
        <row r="224">
          <cell r="D224" t="str">
            <v>Venezuela</v>
          </cell>
          <cell r="E224">
            <v>1550</v>
          </cell>
          <cell r="F224">
            <v>1650</v>
          </cell>
          <cell r="G224">
            <v>1650</v>
          </cell>
          <cell r="H224">
            <v>1660</v>
          </cell>
          <cell r="I224">
            <v>1695</v>
          </cell>
          <cell r="J224">
            <v>2085</v>
          </cell>
          <cell r="K224">
            <v>2325</v>
          </cell>
          <cell r="L224">
            <v>2285</v>
          </cell>
          <cell r="M224">
            <v>2310</v>
          </cell>
          <cell r="N224">
            <v>2455</v>
          </cell>
          <cell r="O224">
            <v>2665</v>
          </cell>
          <cell r="P224">
            <v>2990</v>
          </cell>
          <cell r="Q224">
            <v>3250</v>
          </cell>
          <cell r="R224">
            <v>3140</v>
          </cell>
          <cell r="S224">
            <v>2785</v>
          </cell>
          <cell r="T224">
            <v>2900</v>
          </cell>
          <cell r="U224">
            <v>2825</v>
          </cell>
          <cell r="V224">
            <v>2560</v>
          </cell>
          <cell r="W224">
            <v>2325</v>
          </cell>
          <cell r="X224">
            <v>2595</v>
          </cell>
          <cell r="Y224">
            <v>2645</v>
          </cell>
          <cell r="Z224">
            <v>3235</v>
          </cell>
          <cell r="AA224">
            <v>3270</v>
          </cell>
          <cell r="AB224">
            <v>3335</v>
          </cell>
          <cell r="AC224">
            <v>3385</v>
          </cell>
          <cell r="AD224">
            <v>3440</v>
          </cell>
        </row>
        <row r="226">
          <cell r="D226" t="str">
            <v>Total OPEC</v>
          </cell>
          <cell r="E226">
            <v>15500</v>
          </cell>
          <cell r="F226">
            <v>18025</v>
          </cell>
          <cell r="G226">
            <v>17400</v>
          </cell>
          <cell r="H226">
            <v>19070</v>
          </cell>
          <cell r="I226">
            <v>21105</v>
          </cell>
          <cell r="J226">
            <v>22395</v>
          </cell>
          <cell r="K226">
            <v>22710</v>
          </cell>
          <cell r="L226">
            <v>23755</v>
          </cell>
          <cell r="M226">
            <v>24295</v>
          </cell>
          <cell r="N226">
            <v>24480</v>
          </cell>
          <cell r="O226">
            <v>24860</v>
          </cell>
          <cell r="P226">
            <v>25835</v>
          </cell>
          <cell r="Q226">
            <v>27150</v>
          </cell>
          <cell r="R226">
            <v>27785</v>
          </cell>
          <cell r="S226">
            <v>26515</v>
          </cell>
          <cell r="T226">
            <v>28015</v>
          </cell>
          <cell r="U226">
            <v>27180</v>
          </cell>
          <cell r="V226">
            <v>25360</v>
          </cell>
          <cell r="W226">
            <v>27050</v>
          </cell>
          <cell r="X226">
            <v>29145</v>
          </cell>
          <cell r="Y226">
            <v>29935</v>
          </cell>
          <cell r="Z226">
            <v>30200</v>
          </cell>
          <cell r="AA226">
            <v>30700</v>
          </cell>
          <cell r="AB226">
            <v>31290</v>
          </cell>
          <cell r="AC226">
            <v>31700</v>
          </cell>
          <cell r="AD226">
            <v>32205</v>
          </cell>
        </row>
        <row r="231">
          <cell r="D231" t="str">
            <v>OPEC Crude Production</v>
          </cell>
        </row>
        <row r="232">
          <cell r="D232" t="str">
            <v>BASED ON CURRENT QUOTA ALLOCATIONS</v>
          </cell>
        </row>
        <row r="233">
          <cell r="D233" t="str">
            <v>million b/d</v>
          </cell>
          <cell r="E233">
            <v>1985</v>
          </cell>
          <cell r="F233">
            <v>1986</v>
          </cell>
          <cell r="G233">
            <v>1987</v>
          </cell>
          <cell r="H233">
            <v>1988</v>
          </cell>
          <cell r="I233">
            <v>1989</v>
          </cell>
          <cell r="J233">
            <v>1990</v>
          </cell>
          <cell r="K233">
            <v>1991</v>
          </cell>
          <cell r="L233">
            <v>1992</v>
          </cell>
          <cell r="M233">
            <v>1993</v>
          </cell>
          <cell r="N233">
            <v>1994</v>
          </cell>
          <cell r="O233">
            <v>1995</v>
          </cell>
          <cell r="P233">
            <v>1996</v>
          </cell>
          <cell r="Q233">
            <v>1997</v>
          </cell>
          <cell r="R233">
            <v>1998</v>
          </cell>
          <cell r="S233">
            <v>1999</v>
          </cell>
          <cell r="T233">
            <v>2000</v>
          </cell>
          <cell r="U233">
            <v>2001</v>
          </cell>
          <cell r="V233">
            <v>2002</v>
          </cell>
          <cell r="W233">
            <v>2003</v>
          </cell>
          <cell r="X233">
            <v>2004</v>
          </cell>
          <cell r="Y233">
            <v>2005</v>
          </cell>
          <cell r="Z233">
            <v>2006</v>
          </cell>
          <cell r="AA233">
            <v>2007</v>
          </cell>
          <cell r="AB233">
            <v>2008</v>
          </cell>
          <cell r="AC233">
            <v>2009</v>
          </cell>
          <cell r="AD233">
            <v>2010</v>
          </cell>
        </row>
        <row r="235">
          <cell r="D235" t="str">
            <v>Saudi Arabia</v>
          </cell>
          <cell r="E235">
            <v>3.3999999999999995</v>
          </cell>
          <cell r="F235">
            <v>4.9000000000000012</v>
          </cell>
          <cell r="G235">
            <v>4.0999999999999988</v>
          </cell>
          <cell r="H235">
            <v>5</v>
          </cell>
          <cell r="I235">
            <v>5.1000000000000014</v>
          </cell>
          <cell r="J235">
            <v>6.2999999999999989</v>
          </cell>
          <cell r="K235">
            <v>8.1</v>
          </cell>
          <cell r="L235">
            <v>8.2000000000000028</v>
          </cell>
          <cell r="M235">
            <v>8.1000000000000014</v>
          </cell>
          <cell r="N235">
            <v>7.9</v>
          </cell>
          <cell r="O235">
            <v>7.9999999999999964</v>
          </cell>
          <cell r="P235">
            <v>7.9000000000000021</v>
          </cell>
          <cell r="Q235">
            <v>8.2000000000000011</v>
          </cell>
          <cell r="R235">
            <v>8.3000000000000007</v>
          </cell>
          <cell r="S235">
            <v>7.6000000000000014</v>
          </cell>
          <cell r="T235">
            <v>8.3000000000000007</v>
          </cell>
          <cell r="U235">
            <v>7.8999999999999986</v>
          </cell>
          <cell r="V235">
            <v>7.6</v>
          </cell>
          <cell r="W235">
            <v>9.0000000000000036</v>
          </cell>
          <cell r="X235">
            <v>8.9</v>
          </cell>
          <cell r="Y235">
            <v>9.5999999999999961</v>
          </cell>
          <cell r="Z235">
            <v>9.1000000000000014</v>
          </cell>
          <cell r="AA235">
            <v>9.1999999999999993</v>
          </cell>
          <cell r="AB235">
            <v>9.4000000000000021</v>
          </cell>
          <cell r="AC235">
            <v>9.4999999999999982</v>
          </cell>
          <cell r="AD235">
            <v>9.6000000000000014</v>
          </cell>
        </row>
        <row r="236">
          <cell r="D236" t="str">
            <v>Iran</v>
          </cell>
          <cell r="E236">
            <v>2.2000000000000002</v>
          </cell>
          <cell r="F236">
            <v>1.9</v>
          </cell>
          <cell r="G236">
            <v>2.2000000000000002</v>
          </cell>
          <cell r="H236">
            <v>2.2999999999999998</v>
          </cell>
          <cell r="I236">
            <v>2.9</v>
          </cell>
          <cell r="J236">
            <v>3.1</v>
          </cell>
          <cell r="K236">
            <v>3.3</v>
          </cell>
          <cell r="L236">
            <v>3.4</v>
          </cell>
          <cell r="M236">
            <v>3.6</v>
          </cell>
          <cell r="N236">
            <v>3.6</v>
          </cell>
          <cell r="O236">
            <v>3.6</v>
          </cell>
          <cell r="P236">
            <v>3.7</v>
          </cell>
          <cell r="Q236">
            <v>3.6</v>
          </cell>
          <cell r="R236">
            <v>3.6</v>
          </cell>
          <cell r="S236">
            <v>3.5</v>
          </cell>
          <cell r="T236">
            <v>3.7</v>
          </cell>
          <cell r="U236">
            <v>3.7</v>
          </cell>
          <cell r="V236">
            <v>3.4</v>
          </cell>
          <cell r="W236">
            <v>3.8</v>
          </cell>
          <cell r="X236">
            <v>4</v>
          </cell>
          <cell r="Y236">
            <v>3.9</v>
          </cell>
          <cell r="Z236">
            <v>4.0999999999999996</v>
          </cell>
          <cell r="AA236">
            <v>4.2</v>
          </cell>
          <cell r="AB236">
            <v>4.3</v>
          </cell>
          <cell r="AC236">
            <v>4.3</v>
          </cell>
          <cell r="AD236">
            <v>4.4000000000000004</v>
          </cell>
        </row>
        <row r="237">
          <cell r="D237" t="str">
            <v>Iraq</v>
          </cell>
          <cell r="E237">
            <v>1.4</v>
          </cell>
          <cell r="F237">
            <v>1.9</v>
          </cell>
          <cell r="G237">
            <v>2.2000000000000002</v>
          </cell>
          <cell r="H237">
            <v>2.6</v>
          </cell>
          <cell r="I237">
            <v>2.8</v>
          </cell>
          <cell r="J237">
            <v>2</v>
          </cell>
          <cell r="K237">
            <v>0.3</v>
          </cell>
          <cell r="L237">
            <v>0.5</v>
          </cell>
          <cell r="M237">
            <v>0.5</v>
          </cell>
          <cell r="N237">
            <v>0.5</v>
          </cell>
          <cell r="O237">
            <v>0.6</v>
          </cell>
          <cell r="P237">
            <v>0.7</v>
          </cell>
          <cell r="Q237">
            <v>1.2</v>
          </cell>
          <cell r="R237">
            <v>2.1</v>
          </cell>
          <cell r="S237">
            <v>2.5</v>
          </cell>
          <cell r="T237">
            <v>2.5</v>
          </cell>
          <cell r="U237">
            <v>2.4</v>
          </cell>
          <cell r="V237">
            <v>2</v>
          </cell>
          <cell r="W237">
            <v>1.3</v>
          </cell>
          <cell r="X237">
            <v>2</v>
          </cell>
          <cell r="Y237">
            <v>1.9</v>
          </cell>
          <cell r="Z237">
            <v>2.1</v>
          </cell>
          <cell r="AA237">
            <v>2.2999999999999998</v>
          </cell>
          <cell r="AB237">
            <v>2.2999999999999998</v>
          </cell>
          <cell r="AC237">
            <v>2.2999999999999998</v>
          </cell>
          <cell r="AD237">
            <v>2.2999999999999998</v>
          </cell>
        </row>
        <row r="238">
          <cell r="D238" t="str">
            <v>Kuwait</v>
          </cell>
          <cell r="E238">
            <v>1.1000000000000001</v>
          </cell>
          <cell r="F238">
            <v>1.5</v>
          </cell>
          <cell r="G238">
            <v>1.3</v>
          </cell>
          <cell r="H238">
            <v>1.4</v>
          </cell>
          <cell r="I238">
            <v>1.7</v>
          </cell>
          <cell r="J238">
            <v>1.1000000000000001</v>
          </cell>
          <cell r="K238">
            <v>0.2</v>
          </cell>
          <cell r="L238">
            <v>1.1000000000000001</v>
          </cell>
          <cell r="M238">
            <v>1.8</v>
          </cell>
          <cell r="N238">
            <v>2</v>
          </cell>
          <cell r="O238">
            <v>2</v>
          </cell>
          <cell r="P238">
            <v>2.1</v>
          </cell>
          <cell r="Q238">
            <v>2.1</v>
          </cell>
          <cell r="R238">
            <v>2.1</v>
          </cell>
          <cell r="S238">
            <v>1.9</v>
          </cell>
          <cell r="T238">
            <v>2.1</v>
          </cell>
          <cell r="U238">
            <v>2</v>
          </cell>
          <cell r="V238">
            <v>1.9</v>
          </cell>
          <cell r="W238">
            <v>2.2000000000000002</v>
          </cell>
          <cell r="X238">
            <v>2.2999999999999998</v>
          </cell>
          <cell r="Y238">
            <v>2.5</v>
          </cell>
          <cell r="Z238">
            <v>2.2999999999999998</v>
          </cell>
          <cell r="AA238">
            <v>2.2999999999999998</v>
          </cell>
          <cell r="AB238">
            <v>2.2999999999999998</v>
          </cell>
          <cell r="AC238">
            <v>2.4</v>
          </cell>
          <cell r="AD238">
            <v>2.4</v>
          </cell>
        </row>
        <row r="239">
          <cell r="D239" t="str">
            <v>UAE</v>
          </cell>
          <cell r="E239">
            <v>1.1000000000000001</v>
          </cell>
          <cell r="F239">
            <v>1.3</v>
          </cell>
          <cell r="G239">
            <v>1.4</v>
          </cell>
          <cell r="H239">
            <v>1.5</v>
          </cell>
          <cell r="I239">
            <v>1.8</v>
          </cell>
          <cell r="J239">
            <v>2.1</v>
          </cell>
          <cell r="K239">
            <v>2.4</v>
          </cell>
          <cell r="L239">
            <v>2.2999999999999998</v>
          </cell>
          <cell r="M239">
            <v>2.2000000000000002</v>
          </cell>
          <cell r="N239">
            <v>2.2000000000000002</v>
          </cell>
          <cell r="O239">
            <v>2.2000000000000002</v>
          </cell>
          <cell r="P239">
            <v>2.2000000000000002</v>
          </cell>
          <cell r="Q239">
            <v>2.2999999999999998</v>
          </cell>
          <cell r="R239">
            <v>2.2999999999999998</v>
          </cell>
          <cell r="S239">
            <v>2.1</v>
          </cell>
          <cell r="T239">
            <v>2.2999999999999998</v>
          </cell>
          <cell r="U239">
            <v>2.2000000000000002</v>
          </cell>
          <cell r="V239">
            <v>2</v>
          </cell>
          <cell r="W239">
            <v>2.2000000000000002</v>
          </cell>
          <cell r="X239">
            <v>2.4</v>
          </cell>
          <cell r="Y239">
            <v>2.4</v>
          </cell>
          <cell r="Z239">
            <v>2.5</v>
          </cell>
          <cell r="AA239">
            <v>2.5</v>
          </cell>
          <cell r="AB239">
            <v>2.5</v>
          </cell>
          <cell r="AC239">
            <v>2.6</v>
          </cell>
          <cell r="AD239">
            <v>2.6</v>
          </cell>
        </row>
        <row r="240">
          <cell r="D240" t="str">
            <v>Qatar</v>
          </cell>
          <cell r="E240">
            <v>0.3</v>
          </cell>
          <cell r="F240">
            <v>0.3</v>
          </cell>
          <cell r="G240">
            <v>0.3</v>
          </cell>
          <cell r="H240">
            <v>0.3</v>
          </cell>
          <cell r="I240">
            <v>0.4</v>
          </cell>
          <cell r="J240">
            <v>0.4</v>
          </cell>
          <cell r="K240">
            <v>0.4</v>
          </cell>
          <cell r="L240">
            <v>0.4</v>
          </cell>
          <cell r="M240">
            <v>0.4</v>
          </cell>
          <cell r="N240">
            <v>0.4</v>
          </cell>
          <cell r="O240">
            <v>0.4</v>
          </cell>
          <cell r="P240">
            <v>0.5</v>
          </cell>
          <cell r="Q240">
            <v>0.6</v>
          </cell>
          <cell r="R240">
            <v>0.7</v>
          </cell>
          <cell r="S240">
            <v>0.7</v>
          </cell>
          <cell r="T240">
            <v>0.7</v>
          </cell>
          <cell r="U240">
            <v>0.7</v>
          </cell>
          <cell r="V240">
            <v>0.6</v>
          </cell>
          <cell r="W240">
            <v>0.7</v>
          </cell>
          <cell r="X240">
            <v>0.8</v>
          </cell>
          <cell r="Y240">
            <v>0.8</v>
          </cell>
          <cell r="Z240">
            <v>0.7</v>
          </cell>
          <cell r="AA240">
            <v>0.7</v>
          </cell>
          <cell r="AB240">
            <v>0.8</v>
          </cell>
          <cell r="AC240">
            <v>0.8</v>
          </cell>
          <cell r="AD240">
            <v>0.8</v>
          </cell>
        </row>
        <row r="241">
          <cell r="D241" t="str">
            <v>Total Middle East</v>
          </cell>
          <cell r="E241">
            <v>9.5</v>
          </cell>
          <cell r="F241">
            <v>11.8</v>
          </cell>
          <cell r="G241">
            <v>11.499999999999998</v>
          </cell>
          <cell r="H241">
            <v>13.100000000000001</v>
          </cell>
          <cell r="I241">
            <v>14.700000000000001</v>
          </cell>
          <cell r="J241">
            <v>14.999999999999998</v>
          </cell>
          <cell r="K241">
            <v>14.7</v>
          </cell>
          <cell r="L241">
            <v>15.900000000000002</v>
          </cell>
          <cell r="M241">
            <v>16.600000000000001</v>
          </cell>
          <cell r="N241">
            <v>16.600000000000001</v>
          </cell>
          <cell r="O241">
            <v>16.799999999999997</v>
          </cell>
          <cell r="P241">
            <v>17.100000000000001</v>
          </cell>
          <cell r="Q241">
            <v>18</v>
          </cell>
          <cell r="R241">
            <v>19.100000000000001</v>
          </cell>
          <cell r="S241">
            <v>18.3</v>
          </cell>
          <cell r="T241">
            <v>19.600000000000001</v>
          </cell>
          <cell r="U241">
            <v>18.899999999999999</v>
          </cell>
          <cell r="V241">
            <v>17.5</v>
          </cell>
          <cell r="W241">
            <v>19.200000000000003</v>
          </cell>
          <cell r="X241">
            <v>20.400000000000002</v>
          </cell>
          <cell r="Y241">
            <v>21.099999999999998</v>
          </cell>
          <cell r="Z241">
            <v>20.8</v>
          </cell>
          <cell r="AA241">
            <v>21.2</v>
          </cell>
          <cell r="AB241">
            <v>21.6</v>
          </cell>
          <cell r="AC241">
            <v>21.9</v>
          </cell>
          <cell r="AD241">
            <v>22.1</v>
          </cell>
        </row>
        <row r="243">
          <cell r="D243" t="str">
            <v>Algeria</v>
          </cell>
          <cell r="E243">
            <v>0.7</v>
          </cell>
          <cell r="F243">
            <v>0.7</v>
          </cell>
          <cell r="G243">
            <v>0.7</v>
          </cell>
          <cell r="H243">
            <v>0.7</v>
          </cell>
          <cell r="I243">
            <v>0.7</v>
          </cell>
          <cell r="J243">
            <v>0.8</v>
          </cell>
          <cell r="K243">
            <v>0.8</v>
          </cell>
          <cell r="L243">
            <v>0.8</v>
          </cell>
          <cell r="M243">
            <v>0.8</v>
          </cell>
          <cell r="N243">
            <v>0.8</v>
          </cell>
          <cell r="O243">
            <v>0.8</v>
          </cell>
          <cell r="P243">
            <v>0.8</v>
          </cell>
          <cell r="Q243">
            <v>0.9</v>
          </cell>
          <cell r="R243">
            <v>0.8</v>
          </cell>
          <cell r="S243">
            <v>0.8</v>
          </cell>
          <cell r="T243">
            <v>0.8</v>
          </cell>
          <cell r="U243">
            <v>0.8</v>
          </cell>
          <cell r="V243">
            <v>0.9</v>
          </cell>
          <cell r="W243">
            <v>1.1000000000000001</v>
          </cell>
          <cell r="X243">
            <v>1.2</v>
          </cell>
          <cell r="Y243">
            <v>1.3</v>
          </cell>
          <cell r="Z243">
            <v>0.9</v>
          </cell>
          <cell r="AA243">
            <v>0.9</v>
          </cell>
          <cell r="AB243">
            <v>0.9</v>
          </cell>
          <cell r="AC243">
            <v>0.9</v>
          </cell>
          <cell r="AD243">
            <v>1</v>
          </cell>
        </row>
        <row r="244">
          <cell r="D244" t="str">
            <v>Libya</v>
          </cell>
          <cell r="E244">
            <v>1</v>
          </cell>
          <cell r="F244">
            <v>1</v>
          </cell>
          <cell r="G244">
            <v>1</v>
          </cell>
          <cell r="H244">
            <v>1</v>
          </cell>
          <cell r="I244">
            <v>1.1000000000000001</v>
          </cell>
          <cell r="J244">
            <v>1.4</v>
          </cell>
          <cell r="K244">
            <v>1.5</v>
          </cell>
          <cell r="L244">
            <v>1.5</v>
          </cell>
          <cell r="M244">
            <v>1.4</v>
          </cell>
          <cell r="N244">
            <v>1.4</v>
          </cell>
          <cell r="O244">
            <v>1.4</v>
          </cell>
          <cell r="P244">
            <v>1.4</v>
          </cell>
          <cell r="Q244">
            <v>1.4</v>
          </cell>
          <cell r="R244">
            <v>1.4</v>
          </cell>
          <cell r="S244">
            <v>1.3</v>
          </cell>
          <cell r="T244">
            <v>1.4</v>
          </cell>
          <cell r="U244">
            <v>1.4</v>
          </cell>
          <cell r="V244">
            <v>1.3</v>
          </cell>
          <cell r="W244">
            <v>1.4</v>
          </cell>
          <cell r="X244">
            <v>1.5</v>
          </cell>
          <cell r="Y244">
            <v>1.6</v>
          </cell>
          <cell r="Z244">
            <v>1.5</v>
          </cell>
          <cell r="AA244">
            <v>1.5</v>
          </cell>
          <cell r="AB244">
            <v>1.6</v>
          </cell>
          <cell r="AC244">
            <v>1.6</v>
          </cell>
          <cell r="AD244">
            <v>1.6</v>
          </cell>
        </row>
        <row r="245">
          <cell r="D245" t="str">
            <v>Nigeria</v>
          </cell>
          <cell r="E245">
            <v>1.5</v>
          </cell>
          <cell r="F245">
            <v>1.5</v>
          </cell>
          <cell r="G245">
            <v>1.3</v>
          </cell>
          <cell r="H245">
            <v>1.4</v>
          </cell>
          <cell r="I245">
            <v>1.7</v>
          </cell>
          <cell r="J245">
            <v>1.8</v>
          </cell>
          <cell r="K245">
            <v>1.9</v>
          </cell>
          <cell r="L245">
            <v>1.9</v>
          </cell>
          <cell r="M245">
            <v>1.9</v>
          </cell>
          <cell r="N245">
            <v>1.9</v>
          </cell>
          <cell r="O245">
            <v>1.9</v>
          </cell>
          <cell r="P245">
            <v>2.1</v>
          </cell>
          <cell r="Q245">
            <v>2.2000000000000002</v>
          </cell>
          <cell r="R245">
            <v>2.1</v>
          </cell>
          <cell r="S245">
            <v>2</v>
          </cell>
          <cell r="T245">
            <v>2</v>
          </cell>
          <cell r="U245">
            <v>2.1</v>
          </cell>
          <cell r="V245">
            <v>2</v>
          </cell>
          <cell r="W245">
            <v>2.1</v>
          </cell>
          <cell r="X245">
            <v>2.4</v>
          </cell>
          <cell r="Y245">
            <v>2.4</v>
          </cell>
          <cell r="Z245">
            <v>2.2999999999999998</v>
          </cell>
          <cell r="AA245">
            <v>2.2999999999999998</v>
          </cell>
          <cell r="AB245">
            <v>2.4</v>
          </cell>
          <cell r="AC245">
            <v>2.4</v>
          </cell>
          <cell r="AD245">
            <v>2.5</v>
          </cell>
        </row>
        <row r="246">
          <cell r="D246" t="str">
            <v>Indonesia</v>
          </cell>
          <cell r="E246">
            <v>1.2</v>
          </cell>
          <cell r="F246">
            <v>1.3</v>
          </cell>
          <cell r="G246">
            <v>1.2</v>
          </cell>
          <cell r="H246">
            <v>1.2</v>
          </cell>
          <cell r="I246">
            <v>1.2</v>
          </cell>
          <cell r="J246">
            <v>1.3</v>
          </cell>
          <cell r="K246">
            <v>1.5</v>
          </cell>
          <cell r="L246">
            <v>1.4</v>
          </cell>
          <cell r="M246">
            <v>1.3</v>
          </cell>
          <cell r="N246">
            <v>1.3</v>
          </cell>
          <cell r="O246">
            <v>1.3</v>
          </cell>
          <cell r="P246">
            <v>1.4</v>
          </cell>
          <cell r="Q246">
            <v>1.4</v>
          </cell>
          <cell r="R246">
            <v>1.3</v>
          </cell>
          <cell r="S246">
            <v>1.3</v>
          </cell>
          <cell r="T246">
            <v>1.3</v>
          </cell>
          <cell r="U246">
            <v>1.2</v>
          </cell>
          <cell r="V246">
            <v>1.1000000000000001</v>
          </cell>
          <cell r="W246">
            <v>1</v>
          </cell>
          <cell r="X246">
            <v>1</v>
          </cell>
          <cell r="Y246">
            <v>0.9</v>
          </cell>
          <cell r="Z246">
            <v>1.5</v>
          </cell>
          <cell r="AA246">
            <v>1.5</v>
          </cell>
          <cell r="AB246">
            <v>1.5</v>
          </cell>
          <cell r="AC246">
            <v>1.5</v>
          </cell>
          <cell r="AD246">
            <v>1.6</v>
          </cell>
        </row>
        <row r="247">
          <cell r="D247" t="str">
            <v>Venezuela</v>
          </cell>
          <cell r="E247">
            <v>1.6</v>
          </cell>
          <cell r="F247">
            <v>1.7</v>
          </cell>
          <cell r="G247">
            <v>1.7</v>
          </cell>
          <cell r="H247">
            <v>1.7</v>
          </cell>
          <cell r="I247">
            <v>1.7</v>
          </cell>
          <cell r="J247">
            <v>2.1</v>
          </cell>
          <cell r="K247">
            <v>2.2999999999999998</v>
          </cell>
          <cell r="L247">
            <v>2.2999999999999998</v>
          </cell>
          <cell r="M247">
            <v>2.2999999999999998</v>
          </cell>
          <cell r="N247">
            <v>2.5</v>
          </cell>
          <cell r="O247">
            <v>2.7</v>
          </cell>
          <cell r="P247">
            <v>3</v>
          </cell>
          <cell r="Q247">
            <v>3.3</v>
          </cell>
          <cell r="R247">
            <v>3.1</v>
          </cell>
          <cell r="S247">
            <v>2.8</v>
          </cell>
          <cell r="T247">
            <v>2.9</v>
          </cell>
          <cell r="U247">
            <v>2.8</v>
          </cell>
          <cell r="V247">
            <v>2.6</v>
          </cell>
          <cell r="W247">
            <v>2.2999999999999998</v>
          </cell>
          <cell r="X247">
            <v>2.6</v>
          </cell>
          <cell r="Y247">
            <v>2.6</v>
          </cell>
          <cell r="Z247">
            <v>3.2</v>
          </cell>
          <cell r="AA247">
            <v>3.3</v>
          </cell>
          <cell r="AB247">
            <v>3.3</v>
          </cell>
          <cell r="AC247">
            <v>3.4</v>
          </cell>
          <cell r="AD247">
            <v>3.4</v>
          </cell>
        </row>
        <row r="249">
          <cell r="D249" t="str">
            <v>Total OPEC</v>
          </cell>
          <cell r="E249">
            <v>15.5</v>
          </cell>
          <cell r="F249">
            <v>18</v>
          </cell>
          <cell r="G249">
            <v>17.399999999999999</v>
          </cell>
          <cell r="H249">
            <v>19.100000000000001</v>
          </cell>
          <cell r="I249">
            <v>21.1</v>
          </cell>
          <cell r="J249">
            <v>22.4</v>
          </cell>
          <cell r="K249">
            <v>22.7</v>
          </cell>
          <cell r="L249">
            <v>23.8</v>
          </cell>
          <cell r="M249">
            <v>24.3</v>
          </cell>
          <cell r="N249">
            <v>24.5</v>
          </cell>
          <cell r="O249">
            <v>24.9</v>
          </cell>
          <cell r="P249">
            <v>25.8</v>
          </cell>
          <cell r="Q249">
            <v>27.2</v>
          </cell>
          <cell r="R249">
            <v>27.8</v>
          </cell>
          <cell r="S249">
            <v>26.5</v>
          </cell>
          <cell r="T249">
            <v>28</v>
          </cell>
          <cell r="U249">
            <v>27.2</v>
          </cell>
          <cell r="V249">
            <v>25.4</v>
          </cell>
          <cell r="W249">
            <v>27.1</v>
          </cell>
          <cell r="X249">
            <v>29.1</v>
          </cell>
          <cell r="Y249">
            <v>29.9</v>
          </cell>
          <cell r="Z249">
            <v>30.2</v>
          </cell>
          <cell r="AA249">
            <v>30.7</v>
          </cell>
          <cell r="AB249">
            <v>31.3</v>
          </cell>
          <cell r="AC249">
            <v>31.7</v>
          </cell>
          <cell r="AD249">
            <v>32.200000000000003</v>
          </cell>
        </row>
        <row r="250">
          <cell r="E250">
            <v>14.1</v>
          </cell>
          <cell r="F250">
            <v>16.100000000000001</v>
          </cell>
          <cell r="G250">
            <v>15.2</v>
          </cell>
          <cell r="H250">
            <v>16.5</v>
          </cell>
          <cell r="I250">
            <v>18.3</v>
          </cell>
          <cell r="J250">
            <v>20.399999999999999</v>
          </cell>
        </row>
        <row r="400">
          <cell r="D400" t="str">
            <v>Total World Excl FSU Production</v>
          </cell>
        </row>
        <row r="401">
          <cell r="E401">
            <v>1985</v>
          </cell>
          <cell r="F401">
            <v>1986</v>
          </cell>
          <cell r="G401">
            <v>1987</v>
          </cell>
          <cell r="H401">
            <v>1988</v>
          </cell>
          <cell r="I401">
            <v>1989</v>
          </cell>
          <cell r="J401">
            <v>1990</v>
          </cell>
          <cell r="K401">
            <v>1991</v>
          </cell>
          <cell r="L401">
            <v>1992</v>
          </cell>
          <cell r="M401">
            <v>1993</v>
          </cell>
          <cell r="N401">
            <v>1994</v>
          </cell>
          <cell r="O401">
            <v>1995</v>
          </cell>
          <cell r="P401">
            <v>1996</v>
          </cell>
          <cell r="Q401">
            <v>1997</v>
          </cell>
          <cell r="R401">
            <v>1998</v>
          </cell>
          <cell r="S401">
            <v>1999</v>
          </cell>
          <cell r="T401">
            <v>2000</v>
          </cell>
          <cell r="U401">
            <v>2001</v>
          </cell>
          <cell r="V401">
            <v>2002</v>
          </cell>
          <cell r="W401">
            <v>2003</v>
          </cell>
          <cell r="X401">
            <v>2004</v>
          </cell>
          <cell r="Y401">
            <v>2005</v>
          </cell>
          <cell r="Z401">
            <v>2006</v>
          </cell>
          <cell r="AA401">
            <v>2007</v>
          </cell>
          <cell r="AB401">
            <v>2008</v>
          </cell>
          <cell r="AC401">
            <v>2009</v>
          </cell>
          <cell r="AD401">
            <v>2010</v>
          </cell>
        </row>
        <row r="402">
          <cell r="D402" t="str">
            <v>Atlantic Basin</v>
          </cell>
          <cell r="E402">
            <v>26.200000000000003</v>
          </cell>
          <cell r="F402">
            <v>26.1</v>
          </cell>
          <cell r="G402">
            <v>25.9</v>
          </cell>
          <cell r="H402">
            <v>26</v>
          </cell>
          <cell r="I402">
            <v>26.000000000000004</v>
          </cell>
          <cell r="J402">
            <v>27.1</v>
          </cell>
          <cell r="K402">
            <v>28.100000000000009</v>
          </cell>
          <cell r="L402">
            <v>28.5</v>
          </cell>
          <cell r="M402">
            <v>28.9</v>
          </cell>
          <cell r="N402">
            <v>29.999999999999993</v>
          </cell>
          <cell r="O402">
            <v>31.300000000000004</v>
          </cell>
          <cell r="P402">
            <v>32.899999999999977</v>
          </cell>
          <cell r="Q402">
            <v>33.899999999999991</v>
          </cell>
          <cell r="R402">
            <v>34.000000000000007</v>
          </cell>
          <cell r="S402">
            <v>33.400000000000006</v>
          </cell>
          <cell r="T402">
            <v>34.099999999999987</v>
          </cell>
          <cell r="U402">
            <v>34.200000000000003</v>
          </cell>
          <cell r="V402">
            <v>34.5</v>
          </cell>
          <cell r="W402">
            <v>34.299999999999997</v>
          </cell>
          <cell r="X402">
            <v>35.200000000000003</v>
          </cell>
          <cell r="Y402">
            <v>35</v>
          </cell>
          <cell r="Z402">
            <v>36.599999999999987</v>
          </cell>
          <cell r="AA402">
            <v>37.299999999999997</v>
          </cell>
          <cell r="AB402">
            <v>37.700000000000003</v>
          </cell>
          <cell r="AC402">
            <v>38.200000000000017</v>
          </cell>
          <cell r="AD402">
            <v>38.799999999999997</v>
          </cell>
        </row>
        <row r="403">
          <cell r="D403" t="str">
            <v>Middle East</v>
          </cell>
          <cell r="E403">
            <v>10.899999999999999</v>
          </cell>
          <cell r="F403">
            <v>13.300000000000002</v>
          </cell>
          <cell r="G403">
            <v>13.200000000000003</v>
          </cell>
          <cell r="H403">
            <v>15.000000000000002</v>
          </cell>
          <cell r="I403">
            <v>16.7</v>
          </cell>
          <cell r="J403">
            <v>17.199999999999996</v>
          </cell>
          <cell r="K403">
            <v>16.899999999999999</v>
          </cell>
          <cell r="L403">
            <v>18.300000000000004</v>
          </cell>
          <cell r="M403">
            <v>19.200000000000003</v>
          </cell>
          <cell r="N403">
            <v>19.5</v>
          </cell>
          <cell r="O403">
            <v>19.999999999999993</v>
          </cell>
          <cell r="P403">
            <v>20.400000000000002</v>
          </cell>
          <cell r="Q403">
            <v>21.5</v>
          </cell>
          <cell r="R403">
            <v>22.6</v>
          </cell>
          <cell r="S403">
            <v>21.8</v>
          </cell>
          <cell r="T403">
            <v>23.300000000000004</v>
          </cell>
          <cell r="U403">
            <v>22.7</v>
          </cell>
          <cell r="V403">
            <v>21.400000000000002</v>
          </cell>
          <cell r="W403">
            <v>23.200000000000003</v>
          </cell>
          <cell r="X403">
            <v>24.499999999999996</v>
          </cell>
          <cell r="Y403">
            <v>25.799999999999997</v>
          </cell>
          <cell r="Z403">
            <v>25.700000000000003</v>
          </cell>
          <cell r="AA403">
            <v>26.2</v>
          </cell>
          <cell r="AB403">
            <v>26.500000000000004</v>
          </cell>
          <cell r="AC403">
            <v>26.799999999999997</v>
          </cell>
          <cell r="AD403">
            <v>27.000000000000004</v>
          </cell>
        </row>
        <row r="404">
          <cell r="D404" t="str">
            <v>Asia Pacific</v>
          </cell>
          <cell r="E404">
            <v>9.1</v>
          </cell>
          <cell r="F404">
            <v>9.3000000000000007</v>
          </cell>
          <cell r="G404">
            <v>9.4</v>
          </cell>
          <cell r="H404">
            <v>9.6000000000000014</v>
          </cell>
          <cell r="I404">
            <v>9.5</v>
          </cell>
          <cell r="J404">
            <v>9.7999999999999989</v>
          </cell>
          <cell r="K404">
            <v>10</v>
          </cell>
          <cell r="L404">
            <v>9.8999999999999986</v>
          </cell>
          <cell r="M404">
            <v>9.7999999999999989</v>
          </cell>
          <cell r="N404">
            <v>10.1</v>
          </cell>
          <cell r="O404">
            <v>10</v>
          </cell>
          <cell r="P404">
            <v>10.199999999999999</v>
          </cell>
          <cell r="Q404">
            <v>10.199999999999999</v>
          </cell>
          <cell r="R404">
            <v>10</v>
          </cell>
          <cell r="S404">
            <v>9.7999999999999989</v>
          </cell>
          <cell r="T404">
            <v>10</v>
          </cell>
          <cell r="U404">
            <v>9.9</v>
          </cell>
          <cell r="V404">
            <v>9.8999999999999986</v>
          </cell>
          <cell r="W404">
            <v>9.7999999999999989</v>
          </cell>
          <cell r="X404">
            <v>10</v>
          </cell>
          <cell r="Y404">
            <v>10.000000000000002</v>
          </cell>
          <cell r="Z404">
            <v>10.100000000000001</v>
          </cell>
          <cell r="AA404">
            <v>9.9</v>
          </cell>
          <cell r="AB404">
            <v>10.1</v>
          </cell>
          <cell r="AC404">
            <v>9.9999999999999982</v>
          </cell>
          <cell r="AD404">
            <v>10</v>
          </cell>
        </row>
        <row r="405">
          <cell r="D405" t="str">
            <v>FSU</v>
          </cell>
          <cell r="E405">
            <v>11.9</v>
          </cell>
          <cell r="F405">
            <v>12.3</v>
          </cell>
          <cell r="G405">
            <v>12.5</v>
          </cell>
          <cell r="H405">
            <v>12.5</v>
          </cell>
          <cell r="I405">
            <v>12.2</v>
          </cell>
          <cell r="J405">
            <v>11.5</v>
          </cell>
          <cell r="K405">
            <v>10.4</v>
          </cell>
          <cell r="L405">
            <v>9</v>
          </cell>
          <cell r="M405">
            <v>7.9</v>
          </cell>
          <cell r="N405">
            <v>7.2</v>
          </cell>
          <cell r="O405">
            <v>7.2</v>
          </cell>
          <cell r="P405">
            <v>7.2</v>
          </cell>
          <cell r="Q405">
            <v>7.3</v>
          </cell>
          <cell r="R405">
            <v>7.2</v>
          </cell>
          <cell r="S405">
            <v>7.5</v>
          </cell>
          <cell r="T405">
            <v>7.9</v>
          </cell>
          <cell r="U405">
            <v>8.5</v>
          </cell>
          <cell r="V405">
            <v>9.3000000000000007</v>
          </cell>
          <cell r="W405">
            <v>10.3</v>
          </cell>
          <cell r="X405">
            <v>11.2</v>
          </cell>
          <cell r="Y405">
            <v>11.6</v>
          </cell>
          <cell r="Z405">
            <v>12</v>
          </cell>
          <cell r="AA405">
            <v>12.4</v>
          </cell>
          <cell r="AB405">
            <v>12.9</v>
          </cell>
          <cell r="AC405">
            <v>13.6</v>
          </cell>
          <cell r="AD405">
            <v>14.2</v>
          </cell>
        </row>
        <row r="406">
          <cell r="D406" t="str">
            <v>Total</v>
          </cell>
          <cell r="E406">
            <v>46.2</v>
          </cell>
          <cell r="F406">
            <v>48.7</v>
          </cell>
          <cell r="G406">
            <v>48.5</v>
          </cell>
          <cell r="H406">
            <v>50.6</v>
          </cell>
          <cell r="I406">
            <v>52.2</v>
          </cell>
          <cell r="J406">
            <v>54.099999999999994</v>
          </cell>
          <cell r="K406">
            <v>55.000000000000007</v>
          </cell>
          <cell r="L406">
            <v>56.7</v>
          </cell>
          <cell r="M406">
            <v>57.9</v>
          </cell>
          <cell r="N406">
            <v>59.599999999999994</v>
          </cell>
          <cell r="O406">
            <v>61.3</v>
          </cell>
          <cell r="P406">
            <v>63.499999999999986</v>
          </cell>
          <cell r="Q406">
            <v>65.599999999999994</v>
          </cell>
          <cell r="R406">
            <v>66.600000000000009</v>
          </cell>
          <cell r="S406">
            <v>65</v>
          </cell>
          <cell r="T406">
            <v>67.399999999999991</v>
          </cell>
          <cell r="U406">
            <v>66.8</v>
          </cell>
          <cell r="V406">
            <v>65.8</v>
          </cell>
          <cell r="W406">
            <v>67.3</v>
          </cell>
          <cell r="X406">
            <v>69.7</v>
          </cell>
          <cell r="Y406">
            <v>70.8</v>
          </cell>
          <cell r="Z406">
            <v>72.399999999999991</v>
          </cell>
          <cell r="AA406">
            <v>73.399999999999991</v>
          </cell>
          <cell r="AB406">
            <v>74.3</v>
          </cell>
          <cell r="AC406">
            <v>75.000000000000014</v>
          </cell>
          <cell r="AD406">
            <v>75.8</v>
          </cell>
        </row>
        <row r="409">
          <cell r="D409" t="str">
            <v>Year on Year Changes</v>
          </cell>
          <cell r="F409">
            <v>1986</v>
          </cell>
          <cell r="G409">
            <v>1987</v>
          </cell>
          <cell r="H409">
            <v>1988</v>
          </cell>
          <cell r="I409">
            <v>1989</v>
          </cell>
          <cell r="J409">
            <v>1990</v>
          </cell>
          <cell r="K409">
            <v>1991</v>
          </cell>
          <cell r="L409">
            <v>1992</v>
          </cell>
          <cell r="M409">
            <v>1993</v>
          </cell>
          <cell r="N409">
            <v>1994</v>
          </cell>
          <cell r="O409">
            <v>1995</v>
          </cell>
          <cell r="P409">
            <v>1996</v>
          </cell>
          <cell r="Q409">
            <v>1997</v>
          </cell>
          <cell r="R409">
            <v>1998</v>
          </cell>
          <cell r="S409">
            <v>1999</v>
          </cell>
          <cell r="T409">
            <v>2000</v>
          </cell>
          <cell r="U409">
            <v>2001</v>
          </cell>
          <cell r="V409">
            <v>2002</v>
          </cell>
          <cell r="W409">
            <v>2003</v>
          </cell>
          <cell r="X409">
            <v>2004</v>
          </cell>
          <cell r="Y409">
            <v>2005</v>
          </cell>
          <cell r="Z409">
            <v>2006</v>
          </cell>
          <cell r="AA409">
            <v>2007</v>
          </cell>
          <cell r="AB409">
            <v>2008</v>
          </cell>
          <cell r="AC409">
            <v>2009</v>
          </cell>
          <cell r="AD409">
            <v>2010</v>
          </cell>
        </row>
        <row r="410">
          <cell r="D410" t="str">
            <v>Non OPEC Excl FSU</v>
          </cell>
          <cell r="F410">
            <v>-0.10000000000000497</v>
          </cell>
          <cell r="G410">
            <v>0.20000000000000639</v>
          </cell>
          <cell r="H410">
            <v>0.39999999999999858</v>
          </cell>
          <cell r="I410">
            <v>-0.50000000000000355</v>
          </cell>
          <cell r="J410">
            <v>0.60000000000000497</v>
          </cell>
          <cell r="K410">
            <v>0.69999999999999574</v>
          </cell>
          <cell r="L410">
            <v>0.5</v>
          </cell>
          <cell r="M410">
            <v>0.5</v>
          </cell>
          <cell r="N410">
            <v>1.3999999999999986</v>
          </cell>
          <cell r="O410">
            <v>1.2000000000000028</v>
          </cell>
          <cell r="P410">
            <v>1.0999999999999943</v>
          </cell>
          <cell r="Q410">
            <v>0.50000000000000711</v>
          </cell>
          <cell r="R410">
            <v>0.29999999999999716</v>
          </cell>
          <cell r="S410">
            <v>-0.29999999999999716</v>
          </cell>
          <cell r="T410">
            <v>0.79999999999999716</v>
          </cell>
          <cell r="U410">
            <v>0.10000000000000142</v>
          </cell>
          <cell r="V410">
            <v>0.59999999999999432</v>
          </cell>
          <cell r="W410">
            <v>-0.39999999999999147</v>
          </cell>
          <cell r="X410">
            <v>0.20000000000000284</v>
          </cell>
          <cell r="Y410">
            <v>-0.30000000000000426</v>
          </cell>
          <cell r="Z410">
            <v>1</v>
          </cell>
          <cell r="AA410">
            <v>0.39999999999999858</v>
          </cell>
          <cell r="AB410">
            <v>0.20000000000000284</v>
          </cell>
          <cell r="AC410">
            <v>0.19999999999999574</v>
          </cell>
          <cell r="AD410">
            <v>0.19999999999999574</v>
          </cell>
        </row>
        <row r="411">
          <cell r="D411" t="str">
            <v>FSU</v>
          </cell>
          <cell r="F411">
            <v>0.40000000000000036</v>
          </cell>
          <cell r="G411">
            <v>0.19999999999999929</v>
          </cell>
          <cell r="H411">
            <v>0</v>
          </cell>
          <cell r="I411">
            <v>-0.30000000000000071</v>
          </cell>
          <cell r="J411">
            <v>-0.69999999999999929</v>
          </cell>
          <cell r="K411">
            <v>-1.0999999999999996</v>
          </cell>
          <cell r="L411">
            <v>-1.4000000000000004</v>
          </cell>
          <cell r="M411">
            <v>-1.0999999999999996</v>
          </cell>
          <cell r="N411">
            <v>-0.70000000000000018</v>
          </cell>
          <cell r="O411">
            <v>0</v>
          </cell>
          <cell r="P411">
            <v>0</v>
          </cell>
          <cell r="Q411">
            <v>9.9999999999999645E-2</v>
          </cell>
          <cell r="R411">
            <v>-9.9999999999999645E-2</v>
          </cell>
          <cell r="S411">
            <v>0.29999999999999982</v>
          </cell>
          <cell r="T411">
            <v>0.40000000000000036</v>
          </cell>
          <cell r="U411">
            <v>0.59999999999999964</v>
          </cell>
          <cell r="V411">
            <v>0.80000000000000071</v>
          </cell>
          <cell r="W411">
            <v>1</v>
          </cell>
          <cell r="X411">
            <v>0.89999999999999858</v>
          </cell>
          <cell r="Y411">
            <v>0.40000000000000036</v>
          </cell>
          <cell r="Z411">
            <v>0.40000000000000036</v>
          </cell>
          <cell r="AA411">
            <v>0.40000000000000036</v>
          </cell>
          <cell r="AB411">
            <v>0.5</v>
          </cell>
          <cell r="AC411">
            <v>0.69999999999999929</v>
          </cell>
          <cell r="AD411">
            <v>0.59999999999999964</v>
          </cell>
        </row>
        <row r="412">
          <cell r="D412" t="str">
            <v>OPEC NGL/Condensate</v>
          </cell>
          <cell r="F412">
            <v>9.9999999999999867E-2</v>
          </cell>
          <cell r="G412">
            <v>0.19999999999999996</v>
          </cell>
          <cell r="H412">
            <v>0</v>
          </cell>
          <cell r="I412">
            <v>0.10000000000000009</v>
          </cell>
          <cell r="J412">
            <v>0</v>
          </cell>
          <cell r="K412">
            <v>-0.10000000000000009</v>
          </cell>
          <cell r="L412">
            <v>0.10000000000000009</v>
          </cell>
          <cell r="M412">
            <v>0.20000000000000018</v>
          </cell>
          <cell r="N412">
            <v>9.9999999999999645E-2</v>
          </cell>
          <cell r="O412">
            <v>0.10000000000000009</v>
          </cell>
          <cell r="P412">
            <v>0.20000000000000018</v>
          </cell>
          <cell r="Q412">
            <v>0.19999999999999973</v>
          </cell>
          <cell r="R412">
            <v>0.10000000000000009</v>
          </cell>
          <cell r="S412">
            <v>0</v>
          </cell>
          <cell r="T412">
            <v>0.10000000000000009</v>
          </cell>
          <cell r="U412">
            <v>0.10000000000000009</v>
          </cell>
          <cell r="V412">
            <v>0.19999999999999973</v>
          </cell>
          <cell r="W412">
            <v>0.20000000000000018</v>
          </cell>
          <cell r="X412">
            <v>0.20000000000000018</v>
          </cell>
          <cell r="Y412">
            <v>0.59999999999999964</v>
          </cell>
          <cell r="Z412">
            <v>0.29999999999999982</v>
          </cell>
          <cell r="AA412">
            <v>0.10000000000000053</v>
          </cell>
          <cell r="AB412">
            <v>9.9999999999999645E-2</v>
          </cell>
          <cell r="AC412">
            <v>0.10000000000000053</v>
          </cell>
          <cell r="AD412">
            <v>9.9999999999999645E-2</v>
          </cell>
        </row>
        <row r="413">
          <cell r="D413" t="str">
            <v>Processing Gain</v>
          </cell>
          <cell r="F413">
            <v>0.10000000000000009</v>
          </cell>
          <cell r="G413">
            <v>0.19999999999999996</v>
          </cell>
          <cell r="H413">
            <v>0.10000000000000009</v>
          </cell>
          <cell r="I413">
            <v>9.9999999999999867E-2</v>
          </cell>
          <cell r="J413">
            <v>0</v>
          </cell>
          <cell r="K413">
            <v>0</v>
          </cell>
          <cell r="L413">
            <v>0</v>
          </cell>
          <cell r="M413">
            <v>0.10000000000000009</v>
          </cell>
          <cell r="N413">
            <v>9.9999999999999867E-2</v>
          </cell>
          <cell r="O413">
            <v>0.10000000000000009</v>
          </cell>
          <cell r="P413">
            <v>0</v>
          </cell>
          <cell r="Q413">
            <v>0.10000000000000009</v>
          </cell>
          <cell r="R413">
            <v>0</v>
          </cell>
          <cell r="S413">
            <v>0</v>
          </cell>
          <cell r="T413">
            <v>9.9999999999999867E-2</v>
          </cell>
          <cell r="U413">
            <v>0</v>
          </cell>
          <cell r="V413">
            <v>0.10000000000000009</v>
          </cell>
          <cell r="W413">
            <v>0</v>
          </cell>
          <cell r="X413">
            <v>9.9999999999999867E-2</v>
          </cell>
          <cell r="Y413">
            <v>0</v>
          </cell>
          <cell r="Z413">
            <v>0</v>
          </cell>
          <cell r="AA413">
            <v>0.10000000000000009</v>
          </cell>
          <cell r="AB413">
            <v>0.10000000000000009</v>
          </cell>
          <cell r="AC413">
            <v>0.10000000000000009</v>
          </cell>
          <cell r="AD413">
            <v>9.9999999999999645E-2</v>
          </cell>
        </row>
        <row r="419">
          <cell r="D419" t="str">
            <v>Estimates Of Global Oil Production  2004 - 2025</v>
          </cell>
        </row>
        <row r="420">
          <cell r="R420" t="str">
            <v>Million b/d</v>
          </cell>
        </row>
        <row r="422">
          <cell r="E422">
            <v>2000</v>
          </cell>
          <cell r="F422">
            <v>2002</v>
          </cell>
          <cell r="G422">
            <v>2003</v>
          </cell>
          <cell r="H422">
            <v>2004</v>
          </cell>
          <cell r="I422">
            <v>2005</v>
          </cell>
          <cell r="J422">
            <v>2006</v>
          </cell>
          <cell r="K422">
            <v>2007</v>
          </cell>
          <cell r="L422">
            <v>2008</v>
          </cell>
          <cell r="M422">
            <v>2009</v>
          </cell>
          <cell r="N422">
            <v>2010</v>
          </cell>
          <cell r="O422">
            <v>2015</v>
          </cell>
          <cell r="Q422">
            <v>2020</v>
          </cell>
          <cell r="R422">
            <v>2025</v>
          </cell>
          <cell r="S422">
            <v>2030</v>
          </cell>
        </row>
        <row r="423">
          <cell r="D423" t="str">
            <v>USA</v>
          </cell>
          <cell r="E423">
            <v>8.1000000000000014</v>
          </cell>
          <cell r="F423">
            <v>8.1</v>
          </cell>
          <cell r="G423">
            <v>7.8000000000000007</v>
          </cell>
          <cell r="H423">
            <v>7.6</v>
          </cell>
          <cell r="I423">
            <v>7.3000000000000007</v>
          </cell>
          <cell r="J423">
            <v>7.6</v>
          </cell>
          <cell r="K423">
            <v>7.6</v>
          </cell>
          <cell r="L423">
            <v>7.6</v>
          </cell>
          <cell r="M423">
            <v>7.7000000000000011</v>
          </cell>
          <cell r="N423">
            <v>7.8</v>
          </cell>
          <cell r="O423">
            <v>7.3</v>
          </cell>
          <cell r="Q423">
            <v>6.9</v>
          </cell>
          <cell r="R423">
            <v>6.6</v>
          </cell>
          <cell r="S423">
            <v>5.5</v>
          </cell>
        </row>
        <row r="424">
          <cell r="D424" t="str">
            <v>Canada</v>
          </cell>
        </row>
        <row r="426">
          <cell r="D426" t="str">
            <v>North Sea</v>
          </cell>
        </row>
        <row r="427">
          <cell r="D427" t="str">
            <v>Other Europe</v>
          </cell>
        </row>
        <row r="429">
          <cell r="D429" t="str">
            <v>Latin America</v>
          </cell>
        </row>
        <row r="430">
          <cell r="D430" t="str">
            <v>Africa</v>
          </cell>
        </row>
        <row r="431">
          <cell r="D431" t="str">
            <v>Middle East</v>
          </cell>
        </row>
        <row r="432">
          <cell r="D432" t="str">
            <v>Asia-Pacific</v>
          </cell>
        </row>
        <row r="433">
          <cell r="D433" t="str">
            <v>FSU</v>
          </cell>
        </row>
      </sheetData>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BSECQ"/>
      <sheetName val="Sheet1"/>
      <sheetName val="A"/>
      <sheetName val="B"/>
      <sheetName val="Cuadro programa 2003"/>
      <sheetName val="C"/>
      <sheetName val="D"/>
      <sheetName val="TRANSF"/>
      <sheetName val="Gasto unidad proy"/>
      <sheetName val="ajustes"/>
      <sheetName val="cuadro version 2 programa 2003"/>
      <sheetName val="Cuadro final programa 2003"/>
      <sheetName val="Sheet1 (2)"/>
      <sheetName val="Gobierno General RESUMEN"/>
      <sheetName val="Cuadro V"/>
      <sheetName val="Cuadro VI"/>
      <sheetName val="Cuadro VII"/>
      <sheetName val="Cuadro VIII"/>
      <sheetName val="Cuadro IX"/>
      <sheetName val="Cuadro X"/>
      <sheetName val="Cuadro XI"/>
      <sheetName val="CUADROS XI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Bank"/>
    </sheetNames>
    <sheetDataSet>
      <sheetData sheetId="0">
        <row r="5">
          <cell r="E5" t="str">
            <v>(Eth. Cents)</v>
          </cell>
          <cell r="G5" t="str">
            <v>(Eth. Cents)</v>
          </cell>
          <cell r="I5" t="str">
            <v>(Eth. Cents)</v>
          </cell>
          <cell r="K5" t="str">
            <v>(Eth. Cents)</v>
          </cell>
          <cell r="N5" t="str">
            <v>(In %)</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édito SPNF Sin inversiones"/>
      <sheetName val="Sheet1"/>
      <sheetName val="Crédito SPNF (fiscal)"/>
    </sheetNames>
    <sheetDataSet>
      <sheetData sheetId="0"/>
      <sheetData sheetId="1"/>
      <sheetData sheetId="2"/>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graf 1"/>
      <sheetName val="Current"/>
      <sheetName val="StRp_Tbl1"/>
      <sheetName val="SetUp_Sheet"/>
      <sheetName val="Data_check"/>
      <sheetName val="embi_day"/>
      <sheetName val="GenericIR"/>
      <sheetName val="Stfrprtables"/>
      <sheetName val="SPNF Acuerdo Incl. Int."/>
    </sheetNames>
    <definedNames>
      <definedName name="BFLD_DF"/>
      <definedName name="NTDD_RG"/>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sheetData sheetId="46" refreshError="1"/>
      <sheetData sheetId="47" refreshError="1"/>
      <sheetData sheetId="48" refreshError="1"/>
      <sheetData sheetId="49"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 val="RGDP_data"/>
      <sheetName val="CA_data_(exact_quarters)"/>
      <sheetName val="CA_data"/>
      <sheetName val="K_data"/>
      <sheetName val="Ex_Rate_Daily"/>
      <sheetName val="RealInterest_(Country)_(other)"/>
      <sheetName val="RealInterest_(Country)_(Defaul)"/>
      <sheetName val="RealInterest_(Country)"/>
      <sheetName val="RealInterest_(avg)"/>
      <sheetName val="RGDP_(country)_(%Seas)"/>
      <sheetName val="RGDP_(avg)_(%Seas)"/>
      <sheetName val="RGDP_(country)"/>
      <sheetName val="RGDP_(average)"/>
      <sheetName val="CA_(avg)_(%GDP)_(newQ)_(adj)"/>
      <sheetName val="CA_(%_of_GDP)_(newQ)_(MAvg)"/>
      <sheetName val="CA_(avg)_(%GDP)_(newQ)_Mavg"/>
      <sheetName val="CA_(avg)_(change%GDP)_(newQ)"/>
      <sheetName val="CA_(%_of_GDP)_(newQ)"/>
      <sheetName val="CA_(avg)_(%GDP)_(newQ)"/>
      <sheetName val="CA_(avg)_(change%GDP)"/>
      <sheetName val="CA_(change%_of_GDP)"/>
      <sheetName val="CA_(avg)_(%GDP)"/>
      <sheetName val="CA_(%_of_GDP)"/>
      <sheetName val="K_Liab_(avg)"/>
      <sheetName val="K_Liab_(country)"/>
      <sheetName val="K_Liab_less_FDI_(country)"/>
      <sheetName val="K_Liab_less_FDI_(avg)"/>
      <sheetName val="Primary_Balance_(avg)"/>
      <sheetName val="Interest_(%_of_GDP)"/>
      <sheetName val="Interest_(avg)_(%GDP)"/>
      <sheetName val="Interest_(Change%GDP)"/>
      <sheetName val="Interest_(avg)_(Change%GDP)"/>
      <sheetName val="PrimBal_(Change%GDP)"/>
      <sheetName val="PrimBal_(avg)_(Change%GDP)"/>
      <sheetName val="PrimBal_(%_of_GDP)"/>
      <sheetName val="PrimBal_(avg)_(%GDP)"/>
      <sheetName val="PrimBal_(avg)"/>
      <sheetName val="NomExRate_Daily_Default"/>
      <sheetName val="NomExRate_Daily"/>
      <sheetName val="Ex_rate_bloom"/>
      <sheetName val="REER_(avg)"/>
      <sheetName val="NomExRate_(avg)"/>
      <sheetName val="Inflation_(avg)"/>
      <sheetName val="New_Data"/>
      <sheetName val="ex_rate"/>
      <sheetName val="Int_Reserves"/>
      <sheetName val="Int_Reserves_(scale_t-24)"/>
      <sheetName val="Int_Reserves_(scale_t)"/>
      <sheetName val="Int_Reserves_(scale_t)_res_only"/>
      <sheetName val="Int_Reserves_(scale_t)_(%gdp)"/>
      <sheetName val="Int_Reserves_scale_t_%gdp_restr"/>
      <sheetName val="Int_Reserves_(scale_t)_(avg)"/>
      <sheetName val="Int_Reserves_(scale_t)_(avg_gdp"/>
      <sheetName val="Deposits_(scale_t)_(avg_(2)"/>
      <sheetName val="Deposits_(scale_t)"/>
      <sheetName val="Int_Reserves_USD"/>
      <sheetName val="debt restructuring comparison 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6"/>
      <sheetName val="Q5"/>
      <sheetName val="GeoBop"/>
    </sheetNames>
    <sheetDataSet>
      <sheetData sheetId="0" refreshError="1"/>
      <sheetData sheetId="1" refreshError="1"/>
      <sheetData sheetId="2"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0-1999"/>
      <sheetName val="1995-1999"/>
      <sheetName val="1994"/>
      <sheetName val="1995"/>
      <sheetName val="1996"/>
      <sheetName val="1997"/>
      <sheetName val="1998"/>
      <sheetName val="1999"/>
      <sheetName val="2000"/>
      <sheetName val="2001"/>
      <sheetName val="2002"/>
      <sheetName val="2001 RC"/>
      <sheetName val="2002 RC"/>
      <sheetName val="S+D BALANCE"/>
      <sheetName val="MTH DEMAND"/>
      <sheetName val="MONTHLY"/>
      <sheetName val="ST Qtrly"/>
      <sheetName val="ST Annual"/>
      <sheetName val="Chart1"/>
      <sheetName val="Chart1 (2)"/>
      <sheetName val="macros"/>
      <sheetName val="macros2"/>
      <sheetName val="automacros"/>
      <sheetName val="Mcword"/>
      <sheetName val="Monthly Demand"/>
      <sheetName val="2001 DT"/>
      <sheetName val="2002 DT"/>
      <sheetName val="ST Annual DT"/>
      <sheetName val="ST Qtrly DT"/>
      <sheetName val="Chart - Demand Scenarios"/>
      <sheetName val="Feeder"/>
      <sheetName val="Sheet1"/>
      <sheetName val="2003"/>
      <sheetName val="Old Balance"/>
      <sheetName val="Balance"/>
      <sheetName val="Stock Assumptions"/>
      <sheetName val="Supply Assum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5">
          <cell r="A5">
            <v>36850.517349189817</v>
          </cell>
        </row>
        <row r="6">
          <cell r="A6">
            <v>1989</v>
          </cell>
        </row>
        <row r="7">
          <cell r="A7" t="str">
            <v>Oil Consumption</v>
          </cell>
          <cell r="B7">
            <v>66.400000000000006</v>
          </cell>
          <cell r="C7">
            <v>67.599999999999994</v>
          </cell>
          <cell r="D7">
            <v>67.8</v>
          </cell>
          <cell r="E7">
            <v>64.400000000000006</v>
          </cell>
          <cell r="F7">
            <v>64.099999999999994</v>
          </cell>
          <cell r="G7">
            <v>65.099999999999994</v>
          </cell>
          <cell r="H7">
            <v>64.599999999999994</v>
          </cell>
          <cell r="I7">
            <v>65.2</v>
          </cell>
          <cell r="J7">
            <v>64.7</v>
          </cell>
          <cell r="K7">
            <v>67.3</v>
          </cell>
          <cell r="L7">
            <v>67.400000000000006</v>
          </cell>
          <cell r="M7">
            <v>70.400000000000006</v>
          </cell>
          <cell r="O7">
            <v>67.3</v>
          </cell>
        </row>
        <row r="9">
          <cell r="A9" t="str">
            <v>OPEC Crude Oil Output</v>
          </cell>
          <cell r="B9">
            <v>19.8</v>
          </cell>
          <cell r="C9">
            <v>19.600000000000001</v>
          </cell>
          <cell r="D9">
            <v>19.7</v>
          </cell>
          <cell r="E9">
            <v>20.2</v>
          </cell>
          <cell r="F9">
            <v>20.7</v>
          </cell>
          <cell r="G9">
            <v>20.9</v>
          </cell>
          <cell r="H9">
            <v>20.9</v>
          </cell>
          <cell r="I9">
            <v>21.6</v>
          </cell>
          <cell r="J9">
            <v>22.2</v>
          </cell>
          <cell r="K9">
            <v>22.8</v>
          </cell>
          <cell r="L9">
            <v>23.4</v>
          </cell>
          <cell r="M9">
            <v>23.5</v>
          </cell>
          <cell r="O9">
            <v>19.7</v>
          </cell>
        </row>
        <row r="10">
          <cell r="A10" t="str">
            <v>Other Supplies</v>
          </cell>
          <cell r="B10">
            <v>45.22</v>
          </cell>
          <cell r="C10">
            <v>44.72</v>
          </cell>
          <cell r="D10">
            <v>44.82</v>
          </cell>
          <cell r="E10">
            <v>44.62</v>
          </cell>
          <cell r="F10">
            <v>44.22</v>
          </cell>
          <cell r="G10">
            <v>43.52</v>
          </cell>
          <cell r="H10">
            <v>44.42</v>
          </cell>
          <cell r="I10">
            <v>44.52</v>
          </cell>
          <cell r="J10">
            <v>44.42</v>
          </cell>
          <cell r="K10">
            <v>44.72</v>
          </cell>
          <cell r="L10">
            <v>44.72</v>
          </cell>
          <cell r="M10">
            <v>44.22</v>
          </cell>
          <cell r="O10">
            <v>44.9</v>
          </cell>
        </row>
        <row r="11">
          <cell r="A11" t="str">
            <v>Total Oil Supplies</v>
          </cell>
          <cell r="B11">
            <v>65.02</v>
          </cell>
          <cell r="C11">
            <v>64.319999999999993</v>
          </cell>
          <cell r="D11">
            <v>64.52</v>
          </cell>
          <cell r="E11">
            <v>64.819999999999993</v>
          </cell>
          <cell r="F11">
            <v>64.92</v>
          </cell>
          <cell r="G11">
            <v>64.42</v>
          </cell>
          <cell r="H11">
            <v>65.319999999999993</v>
          </cell>
          <cell r="I11">
            <v>66.12</v>
          </cell>
          <cell r="J11">
            <v>66.62</v>
          </cell>
          <cell r="K11">
            <v>67.52</v>
          </cell>
          <cell r="L11">
            <v>68.12</v>
          </cell>
          <cell r="M11">
            <v>67.72</v>
          </cell>
          <cell r="O11">
            <v>64.599999999999994</v>
          </cell>
        </row>
        <row r="13">
          <cell r="A13" t="str">
            <v>Stock change</v>
          </cell>
          <cell r="B13">
            <v>-1.3800000000000097</v>
          </cell>
          <cell r="C13">
            <v>-3.2800000000000011</v>
          </cell>
          <cell r="D13">
            <v>-3.2800000000000011</v>
          </cell>
          <cell r="E13">
            <v>0.41999999999998749</v>
          </cell>
          <cell r="F13">
            <v>0.82000000000000739</v>
          </cell>
          <cell r="G13">
            <v>-0.67999999999999261</v>
          </cell>
          <cell r="H13">
            <v>0.71999999999999886</v>
          </cell>
          <cell r="I13">
            <v>0.92000000000000171</v>
          </cell>
          <cell r="J13">
            <v>1.9200000000000017</v>
          </cell>
          <cell r="K13">
            <v>0.21999999999999886</v>
          </cell>
          <cell r="L13">
            <v>0.71999999999999886</v>
          </cell>
          <cell r="M13">
            <v>-2.6800000000000068</v>
          </cell>
          <cell r="O13">
            <v>-2.7000000000000028</v>
          </cell>
        </row>
        <row r="15">
          <cell r="A15" t="str">
            <v>Comm Stocks on Land</v>
          </cell>
          <cell r="B15">
            <v>3242.4</v>
          </cell>
          <cell r="C15">
            <v>3161.96</v>
          </cell>
          <cell r="D15">
            <v>3054.5799999999995</v>
          </cell>
          <cell r="E15">
            <v>3043.6799999999989</v>
          </cell>
          <cell r="F15">
            <v>3060.599999999999</v>
          </cell>
          <cell r="G15">
            <v>3043.7999999999993</v>
          </cell>
          <cell r="H15">
            <v>3061.119999999999</v>
          </cell>
          <cell r="I15">
            <v>3074.74</v>
          </cell>
          <cell r="J15">
            <v>3108.14</v>
          </cell>
          <cell r="K15">
            <v>3095.7599999999998</v>
          </cell>
          <cell r="L15">
            <v>3113.16</v>
          </cell>
          <cell r="M15">
            <v>3039.38</v>
          </cell>
        </row>
        <row r="16">
          <cell r="A16" t="str">
            <v>Days Supply</v>
          </cell>
          <cell r="B16">
            <v>61.428481212503954</v>
          </cell>
          <cell r="C16">
            <v>60.83014492753626</v>
          </cell>
          <cell r="D16">
            <v>59.315294117647063</v>
          </cell>
          <cell r="E16">
            <v>58.464815419797468</v>
          </cell>
          <cell r="F16">
            <v>57.780915287244412</v>
          </cell>
          <cell r="G16">
            <v>57.0068359375</v>
          </cell>
          <cell r="H16">
            <v>55.37856</v>
          </cell>
          <cell r="I16">
            <v>53.887346165982976</v>
          </cell>
          <cell r="J16">
            <v>51.726691042047534</v>
          </cell>
          <cell r="K16">
            <v>50.349802970597175</v>
          </cell>
          <cell r="L16">
            <v>49.36076899969963</v>
          </cell>
          <cell r="M16">
            <v>47.741788321167903</v>
          </cell>
        </row>
        <row r="18">
          <cell r="A18" t="str">
            <v>Total Stocks</v>
          </cell>
          <cell r="B18">
            <v>5191</v>
          </cell>
          <cell r="C18">
            <v>5099.16</v>
          </cell>
          <cell r="D18">
            <v>4997.4799999999996</v>
          </cell>
          <cell r="E18">
            <v>5010.079999999999</v>
          </cell>
          <cell r="F18">
            <v>5035.4999999999991</v>
          </cell>
          <cell r="G18">
            <v>5015.0999999999995</v>
          </cell>
          <cell r="H18">
            <v>5037.4199999999992</v>
          </cell>
          <cell r="I18">
            <v>5065.9399999999996</v>
          </cell>
          <cell r="J18">
            <v>5123.54</v>
          </cell>
          <cell r="K18">
            <v>5130.3599999999997</v>
          </cell>
          <cell r="L18">
            <v>5151.96</v>
          </cell>
          <cell r="M18">
            <v>5068.88</v>
          </cell>
        </row>
        <row r="19">
          <cell r="A19" t="str">
            <v>- Gov Strategic</v>
          </cell>
          <cell r="B19">
            <v>1075</v>
          </cell>
          <cell r="C19">
            <v>1075</v>
          </cell>
          <cell r="D19">
            <v>1075</v>
          </cell>
          <cell r="E19">
            <v>1085</v>
          </cell>
          <cell r="F19">
            <v>1085</v>
          </cell>
          <cell r="G19">
            <v>1085</v>
          </cell>
          <cell r="H19">
            <v>1095</v>
          </cell>
          <cell r="I19">
            <v>1095</v>
          </cell>
          <cell r="J19">
            <v>1095</v>
          </cell>
          <cell r="K19">
            <v>1100</v>
          </cell>
          <cell r="L19">
            <v>1100</v>
          </cell>
          <cell r="M19">
            <v>1100</v>
          </cell>
        </row>
        <row r="20">
          <cell r="A20" t="str">
            <v>- Oil Afloat</v>
          </cell>
          <cell r="B20">
            <v>645</v>
          </cell>
          <cell r="C20">
            <v>640</v>
          </cell>
          <cell r="D20">
            <v>660</v>
          </cell>
          <cell r="E20">
            <v>670</v>
          </cell>
          <cell r="F20">
            <v>675</v>
          </cell>
          <cell r="G20">
            <v>670</v>
          </cell>
          <cell r="H20">
            <v>675</v>
          </cell>
          <cell r="I20">
            <v>685</v>
          </cell>
          <cell r="J20">
            <v>700</v>
          </cell>
          <cell r="K20">
            <v>710</v>
          </cell>
          <cell r="L20">
            <v>710</v>
          </cell>
          <cell r="M20">
            <v>700</v>
          </cell>
        </row>
        <row r="21">
          <cell r="A21" t="str">
            <v>- Floating Storage</v>
          </cell>
          <cell r="B21">
            <v>90</v>
          </cell>
          <cell r="C21">
            <v>85</v>
          </cell>
          <cell r="D21">
            <v>70</v>
          </cell>
          <cell r="E21">
            <v>70</v>
          </cell>
          <cell r="F21">
            <v>70</v>
          </cell>
          <cell r="G21">
            <v>70</v>
          </cell>
          <cell r="H21">
            <v>60</v>
          </cell>
          <cell r="I21">
            <v>60</v>
          </cell>
          <cell r="J21">
            <v>65</v>
          </cell>
          <cell r="K21">
            <v>65</v>
          </cell>
          <cell r="L21">
            <v>65</v>
          </cell>
          <cell r="M21">
            <v>65</v>
          </cell>
        </row>
        <row r="22">
          <cell r="A22" t="str">
            <v>- Stocks for Export</v>
          </cell>
          <cell r="B22">
            <v>138.6</v>
          </cell>
          <cell r="C22">
            <v>137.20000000000002</v>
          </cell>
          <cell r="D22">
            <v>137.9</v>
          </cell>
          <cell r="E22">
            <v>141.4</v>
          </cell>
          <cell r="F22">
            <v>144.9</v>
          </cell>
          <cell r="G22">
            <v>146.29999999999998</v>
          </cell>
          <cell r="H22">
            <v>146.29999999999998</v>
          </cell>
          <cell r="I22">
            <v>151.20000000000002</v>
          </cell>
          <cell r="J22">
            <v>155.4</v>
          </cell>
          <cell r="K22">
            <v>159.6</v>
          </cell>
          <cell r="L22">
            <v>163.79999999999998</v>
          </cell>
          <cell r="M22">
            <v>164.5</v>
          </cell>
        </row>
        <row r="23">
          <cell r="A23" t="str">
            <v>= Comm Stocks on Land</v>
          </cell>
          <cell r="B23">
            <v>3242.4</v>
          </cell>
          <cell r="C23">
            <v>3161.96</v>
          </cell>
          <cell r="D23">
            <v>3054.5799999999995</v>
          </cell>
          <cell r="E23">
            <v>3043.6799999999989</v>
          </cell>
          <cell r="F23">
            <v>3060.599999999999</v>
          </cell>
          <cell r="G23">
            <v>3043.7999999999993</v>
          </cell>
          <cell r="H23">
            <v>3061.119999999999</v>
          </cell>
          <cell r="I23">
            <v>3074.74</v>
          </cell>
          <cell r="J23">
            <v>3108.14</v>
          </cell>
          <cell r="K23">
            <v>3095.7599999999998</v>
          </cell>
          <cell r="L23">
            <v>3113.16</v>
          </cell>
          <cell r="M23">
            <v>3039.38</v>
          </cell>
        </row>
        <row r="27">
          <cell r="A27">
            <v>36850.517349189817</v>
          </cell>
          <cell r="B27" t="str">
            <v>Jan</v>
          </cell>
          <cell r="C27" t="str">
            <v>Feb</v>
          </cell>
          <cell r="D27" t="str">
            <v>Mar</v>
          </cell>
          <cell r="E27" t="str">
            <v>Apr</v>
          </cell>
          <cell r="F27" t="str">
            <v>May</v>
          </cell>
          <cell r="G27" t="str">
            <v>Jun</v>
          </cell>
          <cell r="H27" t="str">
            <v>Jul</v>
          </cell>
          <cell r="I27" t="str">
            <v>Aug</v>
          </cell>
          <cell r="J27" t="str">
            <v>Sep</v>
          </cell>
          <cell r="K27" t="str">
            <v>Oct</v>
          </cell>
          <cell r="L27" t="str">
            <v>Nov</v>
          </cell>
          <cell r="M27" t="str">
            <v>Dec</v>
          </cell>
          <cell r="O27" t="str">
            <v>QI</v>
          </cell>
        </row>
        <row r="28">
          <cell r="A28" t="str">
            <v>1990</v>
          </cell>
        </row>
        <row r="29">
          <cell r="A29" t="str">
            <v>Oil Consumption</v>
          </cell>
          <cell r="B29">
            <v>68</v>
          </cell>
          <cell r="C29">
            <v>68.8</v>
          </cell>
          <cell r="D29">
            <v>68.2</v>
          </cell>
          <cell r="E29">
            <v>65.400000000000006</v>
          </cell>
          <cell r="F29">
            <v>65.400000000000006</v>
          </cell>
          <cell r="G29">
            <v>66.099999999999994</v>
          </cell>
          <cell r="H29">
            <v>67.3</v>
          </cell>
          <cell r="I29">
            <v>67.7</v>
          </cell>
          <cell r="J29">
            <v>65.5</v>
          </cell>
          <cell r="K29">
            <v>66</v>
          </cell>
          <cell r="L29">
            <v>66.2</v>
          </cell>
          <cell r="M29">
            <v>66.8</v>
          </cell>
          <cell r="O29">
            <v>68.3</v>
          </cell>
        </row>
        <row r="30">
          <cell r="A30" t="str">
            <v>Consumption % Change</v>
          </cell>
          <cell r="B30">
            <v>2.409638554216853E-2</v>
          </cell>
          <cell r="C30">
            <v>1.7751479289940919E-2</v>
          </cell>
          <cell r="D30">
            <v>5.8997050147493457E-3</v>
          </cell>
          <cell r="E30">
            <v>1.552795031055898E-2</v>
          </cell>
          <cell r="F30">
            <v>2.0280811232449514E-2</v>
          </cell>
          <cell r="G30">
            <v>1.5360983102918668E-2</v>
          </cell>
          <cell r="H30">
            <v>4.1795665634674961E-2</v>
          </cell>
          <cell r="I30">
            <v>3.8343558282208479E-2</v>
          </cell>
          <cell r="J30">
            <v>1.2364760432766575E-2</v>
          </cell>
          <cell r="K30">
            <v>-1.9316493313521477E-2</v>
          </cell>
          <cell r="L30">
            <v>-1.7804154302670683E-2</v>
          </cell>
          <cell r="M30">
            <v>-5.1136363636363757E-2</v>
          </cell>
          <cell r="O30">
            <v>1.4858841010401136E-2</v>
          </cell>
        </row>
        <row r="31">
          <cell r="A31" t="str">
            <v>OPEC Crude Oil Output</v>
          </cell>
          <cell r="B31">
            <v>23.2</v>
          </cell>
          <cell r="C31">
            <v>23.5</v>
          </cell>
          <cell r="D31">
            <v>23.6</v>
          </cell>
          <cell r="E31">
            <v>23.6</v>
          </cell>
          <cell r="F31">
            <v>23.2</v>
          </cell>
          <cell r="G31">
            <v>22.9</v>
          </cell>
          <cell r="H31">
            <v>22.8</v>
          </cell>
          <cell r="I31">
            <v>19.399999999999999</v>
          </cell>
          <cell r="J31">
            <v>21.9</v>
          </cell>
          <cell r="K31">
            <v>22.4</v>
          </cell>
          <cell r="L31">
            <v>22.8</v>
          </cell>
          <cell r="M31">
            <v>23.1</v>
          </cell>
          <cell r="O31">
            <v>23.4</v>
          </cell>
        </row>
        <row r="32">
          <cell r="A32" t="str">
            <v>Other Supplies</v>
          </cell>
          <cell r="B32">
            <v>45.17</v>
          </cell>
          <cell r="C32">
            <v>44.97</v>
          </cell>
          <cell r="D32">
            <v>45.17</v>
          </cell>
          <cell r="E32">
            <v>44.67</v>
          </cell>
          <cell r="F32">
            <v>44.37</v>
          </cell>
          <cell r="G32">
            <v>43.97</v>
          </cell>
          <cell r="H32">
            <v>43.77</v>
          </cell>
          <cell r="I32">
            <v>43.97</v>
          </cell>
          <cell r="J32">
            <v>44.27</v>
          </cell>
          <cell r="K32">
            <v>44.77</v>
          </cell>
          <cell r="L32">
            <v>44.57</v>
          </cell>
          <cell r="M32">
            <v>44.07</v>
          </cell>
          <cell r="O32">
            <v>45.1</v>
          </cell>
        </row>
        <row r="33">
          <cell r="A33" t="str">
            <v>Total Oil Supplies</v>
          </cell>
          <cell r="B33">
            <v>68.37</v>
          </cell>
          <cell r="C33">
            <v>68.47</v>
          </cell>
          <cell r="D33">
            <v>68.77000000000001</v>
          </cell>
          <cell r="E33">
            <v>68.27000000000001</v>
          </cell>
          <cell r="F33">
            <v>67.569999999999993</v>
          </cell>
          <cell r="G33">
            <v>66.87</v>
          </cell>
          <cell r="H33">
            <v>66.570000000000007</v>
          </cell>
          <cell r="I33">
            <v>63.37</v>
          </cell>
          <cell r="J33">
            <v>66.17</v>
          </cell>
          <cell r="K33">
            <v>67.17</v>
          </cell>
          <cell r="L33">
            <v>67.37</v>
          </cell>
          <cell r="M33">
            <v>67.17</v>
          </cell>
          <cell r="O33">
            <v>68.5</v>
          </cell>
        </row>
        <row r="35">
          <cell r="A35" t="str">
            <v>Stock change</v>
          </cell>
          <cell r="B35">
            <v>0.37000000000000455</v>
          </cell>
          <cell r="C35">
            <v>-0.32999999999999829</v>
          </cell>
          <cell r="D35">
            <v>0.57000000000000739</v>
          </cell>
          <cell r="E35">
            <v>2.8700000000000045</v>
          </cell>
          <cell r="F35">
            <v>2.1699999999999875</v>
          </cell>
          <cell r="G35">
            <v>0.77000000000001023</v>
          </cell>
          <cell r="H35">
            <v>-0.72999999999998977</v>
          </cell>
          <cell r="I35">
            <v>-4.3300000000000054</v>
          </cell>
          <cell r="J35">
            <v>0.67000000000000171</v>
          </cell>
          <cell r="K35">
            <v>1.1700000000000017</v>
          </cell>
          <cell r="L35">
            <v>1.1700000000000017</v>
          </cell>
          <cell r="M35">
            <v>0.37000000000000455</v>
          </cell>
          <cell r="O35">
            <v>0.20000000000000284</v>
          </cell>
        </row>
        <row r="37">
          <cell r="A37" t="str">
            <v>Comm Stocks on Land</v>
          </cell>
          <cell r="B37">
            <v>3027.9500000000003</v>
          </cell>
          <cell r="C37">
            <v>3006.6100000000006</v>
          </cell>
          <cell r="D37">
            <v>3003.5800000000008</v>
          </cell>
          <cell r="E37">
            <v>3074.6800000000012</v>
          </cell>
          <cell r="F37">
            <v>3154.7500000000005</v>
          </cell>
          <cell r="G37">
            <v>3179.9500000000007</v>
          </cell>
          <cell r="H37">
            <v>3153.0200000000009</v>
          </cell>
          <cell r="I37">
            <v>3122.59</v>
          </cell>
          <cell r="J37">
            <v>3070.1900000000005</v>
          </cell>
          <cell r="K37">
            <v>3047.9600000000009</v>
          </cell>
          <cell r="L37">
            <v>3080.2600000000016</v>
          </cell>
          <cell r="M37">
            <v>3074.6300000000019</v>
          </cell>
        </row>
        <row r="38">
          <cell r="A38" t="str">
            <v>Days Supply</v>
          </cell>
          <cell r="B38">
            <v>61.428481212503954</v>
          </cell>
          <cell r="C38">
            <v>60.83014492753626</v>
          </cell>
          <cell r="D38">
            <v>59.315294117647063</v>
          </cell>
          <cell r="E38">
            <v>58.464815419797468</v>
          </cell>
          <cell r="F38">
            <v>57.780915287244412</v>
          </cell>
          <cell r="G38">
            <v>57.0068359375</v>
          </cell>
          <cell r="H38">
            <v>55.37856</v>
          </cell>
          <cell r="I38">
            <v>53.887346165982976</v>
          </cell>
          <cell r="J38">
            <v>51.726691042047534</v>
          </cell>
          <cell r="K38">
            <v>50.349802970597175</v>
          </cell>
          <cell r="L38">
            <v>49.36076899969963</v>
          </cell>
          <cell r="M38">
            <v>47.741788321167903</v>
          </cell>
        </row>
        <row r="40">
          <cell r="A40" t="str">
            <v>Total Stocks</v>
          </cell>
          <cell r="B40">
            <v>5080.3500000000004</v>
          </cell>
          <cell r="C40">
            <v>5071.1100000000006</v>
          </cell>
          <cell r="D40">
            <v>5088.7800000000007</v>
          </cell>
          <cell r="E40">
            <v>5174.880000000001</v>
          </cell>
          <cell r="F40">
            <v>5242.1500000000005</v>
          </cell>
          <cell r="G40">
            <v>5265.2500000000009</v>
          </cell>
          <cell r="H40">
            <v>5242.6200000000008</v>
          </cell>
          <cell r="I40">
            <v>5108.3900000000003</v>
          </cell>
          <cell r="J40">
            <v>5128.4900000000007</v>
          </cell>
          <cell r="K40">
            <v>5164.7600000000011</v>
          </cell>
          <cell r="L40">
            <v>5199.8600000000015</v>
          </cell>
          <cell r="M40">
            <v>5211.3300000000017</v>
          </cell>
        </row>
        <row r="41">
          <cell r="A41" t="str">
            <v>- Gov Strategic</v>
          </cell>
          <cell r="B41">
            <v>1115</v>
          </cell>
          <cell r="C41">
            <v>1115</v>
          </cell>
          <cell r="D41">
            <v>1115</v>
          </cell>
          <cell r="E41">
            <v>1120</v>
          </cell>
          <cell r="F41">
            <v>1120</v>
          </cell>
          <cell r="G41">
            <v>1120</v>
          </cell>
          <cell r="H41">
            <v>1125</v>
          </cell>
          <cell r="I41">
            <v>1125</v>
          </cell>
          <cell r="J41">
            <v>1125</v>
          </cell>
          <cell r="K41">
            <v>1120</v>
          </cell>
          <cell r="L41">
            <v>1120</v>
          </cell>
          <cell r="M41">
            <v>1120</v>
          </cell>
        </row>
        <row r="42">
          <cell r="A42" t="str">
            <v>- Oil Afloat</v>
          </cell>
          <cell r="B42">
            <v>705</v>
          </cell>
          <cell r="C42">
            <v>710</v>
          </cell>
          <cell r="D42">
            <v>725</v>
          </cell>
          <cell r="E42">
            <v>730</v>
          </cell>
          <cell r="F42">
            <v>720</v>
          </cell>
          <cell r="G42">
            <v>720</v>
          </cell>
          <cell r="H42">
            <v>715</v>
          </cell>
          <cell r="I42">
            <v>635</v>
          </cell>
          <cell r="J42">
            <v>685</v>
          </cell>
          <cell r="K42">
            <v>720</v>
          </cell>
          <cell r="L42">
            <v>720</v>
          </cell>
          <cell r="M42">
            <v>725</v>
          </cell>
        </row>
        <row r="43">
          <cell r="A43" t="str">
            <v>- Floating Storage</v>
          </cell>
          <cell r="B43">
            <v>70</v>
          </cell>
          <cell r="C43">
            <v>75</v>
          </cell>
          <cell r="D43">
            <v>80</v>
          </cell>
          <cell r="E43">
            <v>85</v>
          </cell>
          <cell r="F43">
            <v>85</v>
          </cell>
          <cell r="G43">
            <v>85</v>
          </cell>
          <cell r="H43">
            <v>90</v>
          </cell>
          <cell r="I43">
            <v>90</v>
          </cell>
          <cell r="J43">
            <v>95</v>
          </cell>
          <cell r="K43">
            <v>120</v>
          </cell>
          <cell r="L43">
            <v>120</v>
          </cell>
          <cell r="M43">
            <v>130</v>
          </cell>
        </row>
        <row r="44">
          <cell r="A44" t="str">
            <v>- Stocks for Export</v>
          </cell>
          <cell r="B44">
            <v>162.4</v>
          </cell>
          <cell r="C44">
            <v>164.5</v>
          </cell>
          <cell r="D44">
            <v>165.20000000000002</v>
          </cell>
          <cell r="E44">
            <v>165.20000000000002</v>
          </cell>
          <cell r="F44">
            <v>162.4</v>
          </cell>
          <cell r="G44">
            <v>160.29999999999998</v>
          </cell>
          <cell r="H44">
            <v>159.6</v>
          </cell>
          <cell r="I44">
            <v>135.79999999999998</v>
          </cell>
          <cell r="J44">
            <v>153.29999999999998</v>
          </cell>
          <cell r="K44">
            <v>156.79999999999998</v>
          </cell>
          <cell r="L44">
            <v>159.6</v>
          </cell>
          <cell r="M44">
            <v>161.70000000000002</v>
          </cell>
        </row>
        <row r="45">
          <cell r="A45" t="str">
            <v>= Comm Stocks on Land</v>
          </cell>
          <cell r="B45">
            <v>3027.9500000000003</v>
          </cell>
          <cell r="C45">
            <v>3006.6100000000006</v>
          </cell>
          <cell r="D45">
            <v>3003.5800000000008</v>
          </cell>
          <cell r="E45">
            <v>3074.6800000000012</v>
          </cell>
          <cell r="F45">
            <v>3154.7500000000005</v>
          </cell>
          <cell r="G45">
            <v>3179.9500000000007</v>
          </cell>
          <cell r="H45">
            <v>3153.0200000000009</v>
          </cell>
          <cell r="I45">
            <v>3122.59</v>
          </cell>
          <cell r="J45">
            <v>3070.1900000000005</v>
          </cell>
          <cell r="K45">
            <v>3047.9600000000009</v>
          </cell>
          <cell r="L45">
            <v>3080.2600000000016</v>
          </cell>
          <cell r="M45">
            <v>3074.6300000000019</v>
          </cell>
        </row>
        <row r="49">
          <cell r="A49">
            <v>36850.517349189817</v>
          </cell>
          <cell r="B49" t="str">
            <v>Jan</v>
          </cell>
          <cell r="C49" t="str">
            <v>Feb</v>
          </cell>
          <cell r="D49" t="str">
            <v>Mar</v>
          </cell>
          <cell r="E49" t="str">
            <v>Apr</v>
          </cell>
          <cell r="F49" t="str">
            <v>May</v>
          </cell>
          <cell r="G49" t="str">
            <v>Jun</v>
          </cell>
          <cell r="H49" t="str">
            <v>Jul</v>
          </cell>
          <cell r="I49" t="str">
            <v>Aug</v>
          </cell>
          <cell r="J49" t="str">
            <v>Sep</v>
          </cell>
          <cell r="K49" t="str">
            <v>Oct</v>
          </cell>
          <cell r="L49" t="str">
            <v>Nov</v>
          </cell>
          <cell r="M49" t="str">
            <v>Dec</v>
          </cell>
          <cell r="O49" t="str">
            <v>QI</v>
          </cell>
        </row>
        <row r="50">
          <cell r="A50" t="str">
            <v>1991</v>
          </cell>
        </row>
        <row r="51">
          <cell r="A51" t="str">
            <v>Oil Consumption</v>
          </cell>
          <cell r="B51">
            <v>68.3</v>
          </cell>
          <cell r="C51">
            <v>68.400000000000006</v>
          </cell>
          <cell r="D51">
            <v>66.8</v>
          </cell>
          <cell r="E51">
            <v>65.400000000000006</v>
          </cell>
          <cell r="F51">
            <v>65.400000000000006</v>
          </cell>
          <cell r="G51">
            <v>66</v>
          </cell>
          <cell r="H51">
            <v>66</v>
          </cell>
          <cell r="I51">
            <v>66.2</v>
          </cell>
          <cell r="J51">
            <v>65.7</v>
          </cell>
          <cell r="K51">
            <v>68</v>
          </cell>
          <cell r="L51">
            <v>68</v>
          </cell>
          <cell r="M51">
            <v>69.3</v>
          </cell>
          <cell r="O51">
            <v>67.8</v>
          </cell>
        </row>
        <row r="52">
          <cell r="A52" t="str">
            <v>Consumption % Change</v>
          </cell>
          <cell r="B52">
            <v>4.4117647058823373E-3</v>
          </cell>
          <cell r="C52">
            <v>-5.8139534883719923E-3</v>
          </cell>
          <cell r="D52">
            <v>-2.052785923753675E-2</v>
          </cell>
          <cell r="E52">
            <v>0</v>
          </cell>
          <cell r="F52">
            <v>0</v>
          </cell>
          <cell r="G52">
            <v>-1.5128593040846239E-3</v>
          </cell>
          <cell r="H52">
            <v>-1.9316493313521477E-2</v>
          </cell>
          <cell r="I52">
            <v>-2.215657311669128E-2</v>
          </cell>
          <cell r="J52">
            <v>3.0534351145039551E-3</v>
          </cell>
          <cell r="K52">
            <v>3.0303030303030276E-2</v>
          </cell>
          <cell r="L52">
            <v>2.7190332326283873E-2</v>
          </cell>
          <cell r="M52">
            <v>3.7425149700598848E-2</v>
          </cell>
          <cell r="O52">
            <v>-7.3206442166910968E-3</v>
          </cell>
        </row>
        <row r="53">
          <cell r="A53" t="str">
            <v>OPEC Crude Oil Output</v>
          </cell>
          <cell r="B53">
            <v>22.7</v>
          </cell>
          <cell r="C53">
            <v>22.7</v>
          </cell>
          <cell r="D53">
            <v>22.8</v>
          </cell>
          <cell r="E53">
            <v>22.1</v>
          </cell>
          <cell r="F53">
            <v>22</v>
          </cell>
          <cell r="G53">
            <v>22.7</v>
          </cell>
          <cell r="H53">
            <v>23.1</v>
          </cell>
          <cell r="I53">
            <v>23.2</v>
          </cell>
          <cell r="J53">
            <v>23.2</v>
          </cell>
          <cell r="K53">
            <v>23.6</v>
          </cell>
          <cell r="L53">
            <v>23.9</v>
          </cell>
          <cell r="M53">
            <v>24</v>
          </cell>
          <cell r="O53">
            <v>22.7</v>
          </cell>
        </row>
        <row r="54">
          <cell r="A54" t="str">
            <v>Other Supplies</v>
          </cell>
          <cell r="B54">
            <v>44.92</v>
          </cell>
          <cell r="C54">
            <v>44.92</v>
          </cell>
          <cell r="D54">
            <v>45.22</v>
          </cell>
          <cell r="E54">
            <v>44.32</v>
          </cell>
          <cell r="F54">
            <v>44.07</v>
          </cell>
          <cell r="G54">
            <v>43.67</v>
          </cell>
          <cell r="H54">
            <v>43.82</v>
          </cell>
          <cell r="I54">
            <v>43.02</v>
          </cell>
          <cell r="J54">
            <v>44.12</v>
          </cell>
          <cell r="K54">
            <v>43.87</v>
          </cell>
          <cell r="L54">
            <v>43.92</v>
          </cell>
          <cell r="M54">
            <v>44.12</v>
          </cell>
          <cell r="O54">
            <v>45</v>
          </cell>
        </row>
        <row r="55">
          <cell r="A55" t="str">
            <v>Total Oil Supplies</v>
          </cell>
          <cell r="B55">
            <v>67.62</v>
          </cell>
          <cell r="C55">
            <v>67.62</v>
          </cell>
          <cell r="D55">
            <v>68.02</v>
          </cell>
          <cell r="E55">
            <v>66.42</v>
          </cell>
          <cell r="F55">
            <v>66.069999999999993</v>
          </cell>
          <cell r="G55">
            <v>66.37</v>
          </cell>
          <cell r="H55">
            <v>66.92</v>
          </cell>
          <cell r="I55">
            <v>66.22</v>
          </cell>
          <cell r="J55">
            <v>67.319999999999993</v>
          </cell>
          <cell r="K55">
            <v>67.47</v>
          </cell>
          <cell r="L55">
            <v>67.819999999999993</v>
          </cell>
          <cell r="M55">
            <v>68.12</v>
          </cell>
          <cell r="O55">
            <v>67.7</v>
          </cell>
        </row>
        <row r="57">
          <cell r="A57" t="str">
            <v>Stock change</v>
          </cell>
          <cell r="B57">
            <v>-0.67999999999999261</v>
          </cell>
          <cell r="C57">
            <v>-0.78000000000000114</v>
          </cell>
          <cell r="D57">
            <v>1.2199999999999989</v>
          </cell>
          <cell r="E57">
            <v>1.019999999999996</v>
          </cell>
          <cell r="F57">
            <v>0.66999999999998749</v>
          </cell>
          <cell r="G57">
            <v>0.37000000000000455</v>
          </cell>
          <cell r="H57">
            <v>0.92000000000000171</v>
          </cell>
          <cell r="I57">
            <v>1.9999999999996021E-2</v>
          </cell>
          <cell r="J57">
            <v>1.6199999999999903</v>
          </cell>
          <cell r="K57">
            <v>-0.53000000000000114</v>
          </cell>
          <cell r="L57">
            <v>-0.18000000000000682</v>
          </cell>
          <cell r="M57">
            <v>-1.1799999999999926</v>
          </cell>
          <cell r="O57">
            <v>-9.9999999999994316E-2</v>
          </cell>
        </row>
        <row r="59">
          <cell r="A59" t="str">
            <v>Comm Stocks on Land</v>
          </cell>
          <cell r="B59">
            <v>3091.3500000000017</v>
          </cell>
          <cell r="C59">
            <v>3069.5100000000016</v>
          </cell>
          <cell r="D59">
            <v>3091.6300000000015</v>
          </cell>
          <cell r="E59">
            <v>3152.130000000001</v>
          </cell>
          <cell r="F59">
            <v>3188.6000000000004</v>
          </cell>
          <cell r="G59">
            <v>3209.8000000000006</v>
          </cell>
          <cell r="H59">
            <v>3240.5200000000013</v>
          </cell>
          <cell r="I59">
            <v>3230.440000000001</v>
          </cell>
          <cell r="J59">
            <v>3284.0400000000004</v>
          </cell>
          <cell r="K59">
            <v>3279.8100000000004</v>
          </cell>
          <cell r="L59">
            <v>3262.3099999999995</v>
          </cell>
          <cell r="M59">
            <v>3225.0299999999997</v>
          </cell>
        </row>
        <row r="60">
          <cell r="A60" t="str">
            <v>Days Supply</v>
          </cell>
          <cell r="B60">
            <v>61.428481212503954</v>
          </cell>
          <cell r="C60">
            <v>60.83014492753626</v>
          </cell>
          <cell r="D60">
            <v>59.315294117647063</v>
          </cell>
          <cell r="E60">
            <v>58.464815419797468</v>
          </cell>
          <cell r="F60">
            <v>57.780915287244412</v>
          </cell>
          <cell r="G60">
            <v>57.0068359375</v>
          </cell>
          <cell r="H60">
            <v>55.37856</v>
          </cell>
          <cell r="I60">
            <v>53.887346165982976</v>
          </cell>
          <cell r="J60">
            <v>51.726691042047534</v>
          </cell>
          <cell r="K60">
            <v>50.349802970597175</v>
          </cell>
          <cell r="L60">
            <v>49.36076899969963</v>
          </cell>
          <cell r="M60">
            <v>47.741788321167903</v>
          </cell>
        </row>
        <row r="62">
          <cell r="A62" t="str">
            <v>Total Stocks</v>
          </cell>
          <cell r="B62">
            <v>5190.2500000000018</v>
          </cell>
          <cell r="C62">
            <v>5168.4100000000017</v>
          </cell>
          <cell r="D62">
            <v>5206.2300000000014</v>
          </cell>
          <cell r="E62">
            <v>5236.8300000000008</v>
          </cell>
          <cell r="F62">
            <v>5257.6</v>
          </cell>
          <cell r="G62">
            <v>5268.7000000000007</v>
          </cell>
          <cell r="H62">
            <v>5297.2200000000012</v>
          </cell>
          <cell r="I62">
            <v>5297.8400000000011</v>
          </cell>
          <cell r="J62">
            <v>5346.4400000000005</v>
          </cell>
          <cell r="K62">
            <v>5330.01</v>
          </cell>
          <cell r="L62">
            <v>5324.61</v>
          </cell>
          <cell r="M62">
            <v>5288.03</v>
          </cell>
        </row>
        <row r="63">
          <cell r="A63" t="str">
            <v>- Gov Strategic</v>
          </cell>
          <cell r="B63">
            <v>1085</v>
          </cell>
          <cell r="C63">
            <v>1085</v>
          </cell>
          <cell r="D63">
            <v>1085</v>
          </cell>
          <cell r="E63">
            <v>1085</v>
          </cell>
          <cell r="F63">
            <v>1085</v>
          </cell>
          <cell r="G63">
            <v>1085</v>
          </cell>
          <cell r="H63">
            <v>1090</v>
          </cell>
          <cell r="I63">
            <v>1090</v>
          </cell>
          <cell r="J63">
            <v>1090</v>
          </cell>
          <cell r="K63">
            <v>1080</v>
          </cell>
          <cell r="L63">
            <v>1080</v>
          </cell>
          <cell r="M63">
            <v>1080</v>
          </cell>
        </row>
        <row r="64">
          <cell r="A64" t="str">
            <v>- Oil Afloat</v>
          </cell>
          <cell r="B64">
            <v>715</v>
          </cell>
          <cell r="C64">
            <v>705</v>
          </cell>
          <cell r="D64">
            <v>710</v>
          </cell>
          <cell r="E64">
            <v>700</v>
          </cell>
          <cell r="F64">
            <v>695</v>
          </cell>
          <cell r="G64">
            <v>690</v>
          </cell>
          <cell r="H64">
            <v>705</v>
          </cell>
          <cell r="I64">
            <v>720</v>
          </cell>
          <cell r="J64">
            <v>725</v>
          </cell>
          <cell r="K64">
            <v>730</v>
          </cell>
          <cell r="L64">
            <v>740</v>
          </cell>
          <cell r="M64">
            <v>740</v>
          </cell>
        </row>
        <row r="65">
          <cell r="A65" t="str">
            <v>- Floating Storage</v>
          </cell>
          <cell r="B65">
            <v>140</v>
          </cell>
          <cell r="C65">
            <v>150</v>
          </cell>
          <cell r="D65">
            <v>160</v>
          </cell>
          <cell r="E65">
            <v>145</v>
          </cell>
          <cell r="F65">
            <v>135</v>
          </cell>
          <cell r="G65">
            <v>125</v>
          </cell>
          <cell r="H65">
            <v>100</v>
          </cell>
          <cell r="I65">
            <v>95</v>
          </cell>
          <cell r="J65">
            <v>85</v>
          </cell>
          <cell r="K65">
            <v>75</v>
          </cell>
          <cell r="L65">
            <v>75</v>
          </cell>
          <cell r="M65">
            <v>75</v>
          </cell>
        </row>
        <row r="66">
          <cell r="A66" t="str">
            <v>- Stocks for Export</v>
          </cell>
          <cell r="B66">
            <v>158.9</v>
          </cell>
          <cell r="C66">
            <v>158.9</v>
          </cell>
          <cell r="D66">
            <v>159.6</v>
          </cell>
          <cell r="E66">
            <v>154.70000000000002</v>
          </cell>
          <cell r="F66">
            <v>154</v>
          </cell>
          <cell r="G66">
            <v>158.9</v>
          </cell>
          <cell r="H66">
            <v>161.70000000000002</v>
          </cell>
          <cell r="I66">
            <v>162.4</v>
          </cell>
          <cell r="J66">
            <v>162.4</v>
          </cell>
          <cell r="K66">
            <v>165.20000000000002</v>
          </cell>
          <cell r="L66">
            <v>167.29999999999998</v>
          </cell>
          <cell r="M66">
            <v>168</v>
          </cell>
        </row>
        <row r="67">
          <cell r="A67" t="str">
            <v>= Comm Stocks on Land</v>
          </cell>
          <cell r="B67">
            <v>3091.3500000000017</v>
          </cell>
          <cell r="C67">
            <v>3069.5100000000016</v>
          </cell>
          <cell r="D67">
            <v>3091.6300000000015</v>
          </cell>
          <cell r="E67">
            <v>3152.130000000001</v>
          </cell>
          <cell r="F67">
            <v>3188.6000000000004</v>
          </cell>
          <cell r="G67">
            <v>3209.8000000000006</v>
          </cell>
          <cell r="H67">
            <v>3240.5200000000013</v>
          </cell>
          <cell r="I67">
            <v>3230.440000000001</v>
          </cell>
          <cell r="J67">
            <v>3284.0400000000004</v>
          </cell>
          <cell r="K67">
            <v>3279.8100000000004</v>
          </cell>
          <cell r="L67">
            <v>3262.3099999999995</v>
          </cell>
          <cell r="M67">
            <v>3225.0299999999997</v>
          </cell>
        </row>
        <row r="71">
          <cell r="A71">
            <v>36850.517349189817</v>
          </cell>
          <cell r="B71" t="str">
            <v>Jan</v>
          </cell>
          <cell r="C71" t="str">
            <v>Feb</v>
          </cell>
          <cell r="D71" t="str">
            <v>Mar</v>
          </cell>
          <cell r="E71" t="str">
            <v>Apr</v>
          </cell>
          <cell r="F71" t="str">
            <v>May</v>
          </cell>
          <cell r="G71" t="str">
            <v>Jun</v>
          </cell>
          <cell r="H71" t="str">
            <v>Jul</v>
          </cell>
          <cell r="I71" t="str">
            <v>Aug</v>
          </cell>
          <cell r="J71" t="str">
            <v>Sep</v>
          </cell>
          <cell r="K71" t="str">
            <v>Oct</v>
          </cell>
          <cell r="L71" t="str">
            <v>Nov</v>
          </cell>
          <cell r="M71" t="str">
            <v>Dec</v>
          </cell>
          <cell r="O71" t="str">
            <v>QI</v>
          </cell>
        </row>
        <row r="72">
          <cell r="A72" t="str">
            <v>1992</v>
          </cell>
        </row>
        <row r="73">
          <cell r="A73" t="str">
            <v>Oil Consumption</v>
          </cell>
          <cell r="B73">
            <v>70.3</v>
          </cell>
          <cell r="C73">
            <v>69.650000000000006</v>
          </cell>
          <cell r="D73">
            <v>68.599999999999994</v>
          </cell>
          <cell r="E73">
            <v>67.7</v>
          </cell>
          <cell r="F73">
            <v>65.3</v>
          </cell>
          <cell r="G73">
            <v>66.099999999999994</v>
          </cell>
          <cell r="H73">
            <v>66.599999999999994</v>
          </cell>
          <cell r="I73">
            <v>65.599999999999994</v>
          </cell>
          <cell r="J73">
            <v>67</v>
          </cell>
          <cell r="K73">
            <v>68.3</v>
          </cell>
          <cell r="L73">
            <v>68.7</v>
          </cell>
          <cell r="M73">
            <v>69.8</v>
          </cell>
          <cell r="O73">
            <v>69.510000000000005</v>
          </cell>
        </row>
        <row r="74">
          <cell r="A74" t="str">
            <v>Consumption % Change</v>
          </cell>
          <cell r="B74">
            <v>2.9282576866764387E-2</v>
          </cell>
          <cell r="C74">
            <v>1.8274853801169666E-2</v>
          </cell>
          <cell r="D74">
            <v>2.6946107784431073E-2</v>
          </cell>
          <cell r="E74">
            <v>3.5168195718654482E-2</v>
          </cell>
          <cell r="F74">
            <v>-1.52905198776776E-3</v>
          </cell>
          <cell r="G74">
            <v>1.5151515151514694E-3</v>
          </cell>
          <cell r="H74">
            <v>9.0909090909090384E-3</v>
          </cell>
          <cell r="I74">
            <v>-9.0634441087614759E-3</v>
          </cell>
          <cell r="J74">
            <v>1.9786910197869156E-2</v>
          </cell>
          <cell r="K74">
            <v>4.4117647058823373E-3</v>
          </cell>
          <cell r="L74">
            <v>1.0294117647058787E-2</v>
          </cell>
          <cell r="M74">
            <v>7.2150072150072297E-3</v>
          </cell>
          <cell r="O74">
            <v>2.5221238938053281E-2</v>
          </cell>
        </row>
        <row r="75">
          <cell r="A75" t="str">
            <v>OPEC Crude Oil Output</v>
          </cell>
          <cell r="B75">
            <v>24.3</v>
          </cell>
          <cell r="C75">
            <v>23.9</v>
          </cell>
          <cell r="D75">
            <v>23.1</v>
          </cell>
          <cell r="E75">
            <v>23</v>
          </cell>
          <cell r="F75">
            <v>23.4</v>
          </cell>
          <cell r="G75">
            <v>23.2</v>
          </cell>
          <cell r="H75">
            <v>23.8</v>
          </cell>
          <cell r="I75">
            <v>24.4</v>
          </cell>
          <cell r="J75">
            <v>24.6</v>
          </cell>
          <cell r="K75">
            <v>24.9</v>
          </cell>
          <cell r="L75">
            <v>25</v>
          </cell>
          <cell r="M75">
            <v>25</v>
          </cell>
          <cell r="O75">
            <v>23.8</v>
          </cell>
        </row>
        <row r="76">
          <cell r="A76" t="str">
            <v>Other Supplies</v>
          </cell>
          <cell r="B76">
            <v>44.21</v>
          </cell>
          <cell r="C76">
            <v>43.41</v>
          </cell>
          <cell r="D76">
            <v>43.61</v>
          </cell>
          <cell r="E76">
            <v>44</v>
          </cell>
          <cell r="F76">
            <v>43.7</v>
          </cell>
          <cell r="G76">
            <v>42.8</v>
          </cell>
          <cell r="H76">
            <v>43.17</v>
          </cell>
          <cell r="I76">
            <v>42.57</v>
          </cell>
          <cell r="J76">
            <v>42.47</v>
          </cell>
          <cell r="K76">
            <v>42.97</v>
          </cell>
          <cell r="L76">
            <v>43.07</v>
          </cell>
          <cell r="M76">
            <v>43.06</v>
          </cell>
          <cell r="O76">
            <v>43.8</v>
          </cell>
        </row>
        <row r="77">
          <cell r="A77" t="str">
            <v>Total Oil Supplies</v>
          </cell>
          <cell r="B77">
            <v>68.510000000000005</v>
          </cell>
          <cell r="C77">
            <v>67.31</v>
          </cell>
          <cell r="D77">
            <v>66.710000000000008</v>
          </cell>
          <cell r="E77">
            <v>67</v>
          </cell>
          <cell r="F77">
            <v>67.099999999999994</v>
          </cell>
          <cell r="G77">
            <v>66</v>
          </cell>
          <cell r="H77">
            <v>66.97</v>
          </cell>
          <cell r="I77">
            <v>66.97</v>
          </cell>
          <cell r="J77">
            <v>67.069999999999993</v>
          </cell>
          <cell r="K77">
            <v>67.87</v>
          </cell>
          <cell r="L77">
            <v>68.069999999999993</v>
          </cell>
          <cell r="M77">
            <v>68.06</v>
          </cell>
          <cell r="O77">
            <v>67.599999999999994</v>
          </cell>
        </row>
        <row r="79">
          <cell r="A79" t="str">
            <v>Stock change</v>
          </cell>
          <cell r="B79">
            <v>-1.789999999999992</v>
          </cell>
          <cell r="C79">
            <v>-2.3400000000000034</v>
          </cell>
          <cell r="D79">
            <v>-1.8899999999999864</v>
          </cell>
          <cell r="E79">
            <v>-0.70000000000000284</v>
          </cell>
          <cell r="F79">
            <v>1.7999999999999972</v>
          </cell>
          <cell r="G79">
            <v>-9.9999999999994316E-2</v>
          </cell>
          <cell r="H79">
            <v>0.37000000000000455</v>
          </cell>
          <cell r="I79">
            <v>1.3700000000000045</v>
          </cell>
          <cell r="J79">
            <v>6.9999999999993179E-2</v>
          </cell>
          <cell r="K79">
            <v>-0.42999999999999261</v>
          </cell>
          <cell r="L79">
            <v>-0.63000000000000966</v>
          </cell>
          <cell r="M79">
            <v>-1.7399999999999949</v>
          </cell>
          <cell r="O79">
            <v>-1.9100000000000108</v>
          </cell>
        </row>
        <row r="81">
          <cell r="A81" t="str">
            <v>Comm Stocks on Land</v>
          </cell>
          <cell r="B81">
            <v>3157.44</v>
          </cell>
          <cell r="C81">
            <v>3097.38</v>
          </cell>
          <cell r="D81">
            <v>3064.3900000000012</v>
          </cell>
          <cell r="E81">
            <v>3039.0900000000011</v>
          </cell>
          <cell r="F81">
            <v>3082.0900000000011</v>
          </cell>
          <cell r="G81">
            <v>3085.4900000000011</v>
          </cell>
          <cell r="H81">
            <v>3072.7600000000016</v>
          </cell>
          <cell r="I81">
            <v>3096.0300000000016</v>
          </cell>
          <cell r="J81">
            <v>3091.7300000000014</v>
          </cell>
          <cell r="K81">
            <v>3061.3000000000011</v>
          </cell>
          <cell r="L81">
            <v>3041.7000000000007</v>
          </cell>
          <cell r="M81">
            <v>2992.7600000000011</v>
          </cell>
        </row>
        <row r="82">
          <cell r="A82" t="str">
            <v>Days Supply</v>
          </cell>
          <cell r="B82">
            <v>61.428481212503954</v>
          </cell>
          <cell r="C82">
            <v>60.83014492753626</v>
          </cell>
          <cell r="D82">
            <v>59.315294117647063</v>
          </cell>
          <cell r="E82">
            <v>58.464815419797468</v>
          </cell>
          <cell r="F82">
            <v>57.780915287244412</v>
          </cell>
          <cell r="G82">
            <v>57.0068359375</v>
          </cell>
          <cell r="H82">
            <v>55.37856</v>
          </cell>
          <cell r="I82">
            <v>53.887346165982976</v>
          </cell>
          <cell r="J82">
            <v>51.726691042047534</v>
          </cell>
          <cell r="K82">
            <v>50.349802970597175</v>
          </cell>
          <cell r="L82">
            <v>49.36076899969963</v>
          </cell>
          <cell r="M82">
            <v>47.741788321167903</v>
          </cell>
        </row>
        <row r="83">
          <cell r="A83" t="str">
            <v>Stocks Index 89-91=100</v>
          </cell>
          <cell r="B83">
            <v>102.12865058237884</v>
          </cell>
          <cell r="C83">
            <v>100.18598603325751</v>
          </cell>
          <cell r="D83">
            <v>99.118911383315591</v>
          </cell>
          <cell r="E83">
            <v>94.681600099694691</v>
          </cell>
          <cell r="F83">
            <v>96.02124742974641</v>
          </cell>
          <cell r="G83">
            <v>96.12717303258772</v>
          </cell>
          <cell r="H83">
            <v>93.566460822645311</v>
          </cell>
          <cell r="I83">
            <v>94.275039280885778</v>
          </cell>
          <cell r="J83">
            <v>94.144102995091444</v>
          </cell>
          <cell r="K83">
            <v>94.923148001724059</v>
          </cell>
          <cell r="L83">
            <v>94.315401717193353</v>
          </cell>
          <cell r="M83">
            <v>92.797896453676444</v>
          </cell>
        </row>
        <row r="84">
          <cell r="A84" t="str">
            <v>Demand Index 89-91=100</v>
          </cell>
          <cell r="B84">
            <v>103.68731563421829</v>
          </cell>
          <cell r="C84">
            <v>102.72861356932155</v>
          </cell>
          <cell r="D84">
            <v>101.17994100294985</v>
          </cell>
          <cell r="E84">
            <v>103.20121951219514</v>
          </cell>
          <cell r="F84">
            <v>99.542682926829272</v>
          </cell>
          <cell r="G84">
            <v>100.76219512195121</v>
          </cell>
          <cell r="H84">
            <v>100.90909090909091</v>
          </cell>
          <cell r="I84">
            <v>99.393939393939391</v>
          </cell>
          <cell r="J84">
            <v>101.51515151515152</v>
          </cell>
          <cell r="K84">
            <v>99.853801169590625</v>
          </cell>
          <cell r="L84">
            <v>100.43859649122805</v>
          </cell>
          <cell r="M84">
            <v>102.04678362573098</v>
          </cell>
        </row>
        <row r="85">
          <cell r="A85" t="str">
            <v>Stocks/Demand Index</v>
          </cell>
          <cell r="B85">
            <v>98.496764004058107</v>
          </cell>
          <cell r="C85">
            <v>97.524908155848649</v>
          </cell>
          <cell r="D85">
            <v>97.963005711206961</v>
          </cell>
          <cell r="E85">
            <v>91.74465238611478</v>
          </cell>
          <cell r="F85">
            <v>96.462386391904502</v>
          </cell>
          <cell r="G85">
            <v>95.400038592099165</v>
          </cell>
          <cell r="H85">
            <v>92.723519734153015</v>
          </cell>
          <cell r="I85">
            <v>94.849887081378995</v>
          </cell>
          <cell r="J85">
            <v>92.738967129493062</v>
          </cell>
          <cell r="K85">
            <v>95.062127720613859</v>
          </cell>
          <cell r="L85">
            <v>93.903544067773311</v>
          </cell>
          <cell r="M85">
            <v>90.936620593574062</v>
          </cell>
        </row>
        <row r="87">
          <cell r="A87" t="str">
            <v>Total Stocks</v>
          </cell>
          <cell r="B87">
            <v>5232.54</v>
          </cell>
          <cell r="C87">
            <v>5164.68</v>
          </cell>
          <cell r="D87">
            <v>5106.0900000000011</v>
          </cell>
          <cell r="E87">
            <v>5085.0900000000011</v>
          </cell>
          <cell r="F87">
            <v>5140.8900000000012</v>
          </cell>
          <cell r="G87">
            <v>5137.8900000000012</v>
          </cell>
          <cell r="H87">
            <v>5149.3600000000015</v>
          </cell>
          <cell r="I87">
            <v>5191.8300000000017</v>
          </cell>
          <cell r="J87">
            <v>5193.9300000000012</v>
          </cell>
          <cell r="K87">
            <v>5180.6000000000013</v>
          </cell>
          <cell r="L87">
            <v>5161.7000000000007</v>
          </cell>
          <cell r="M87">
            <v>5107.7600000000011</v>
          </cell>
        </row>
        <row r="88">
          <cell r="A88" t="str">
            <v>- Gov Strategic</v>
          </cell>
          <cell r="B88">
            <v>1085</v>
          </cell>
          <cell r="C88">
            <v>1085</v>
          </cell>
          <cell r="D88">
            <v>1085</v>
          </cell>
          <cell r="E88">
            <v>1085</v>
          </cell>
          <cell r="F88">
            <v>1085</v>
          </cell>
          <cell r="G88">
            <v>1085</v>
          </cell>
          <cell r="H88">
            <v>1085</v>
          </cell>
          <cell r="I88">
            <v>1085</v>
          </cell>
          <cell r="J88">
            <v>1085</v>
          </cell>
          <cell r="K88">
            <v>1095</v>
          </cell>
          <cell r="L88">
            <v>1095</v>
          </cell>
          <cell r="M88">
            <v>1095</v>
          </cell>
        </row>
        <row r="89">
          <cell r="A89" t="str">
            <v>- Oil Afloat</v>
          </cell>
          <cell r="B89">
            <v>750</v>
          </cell>
          <cell r="C89">
            <v>745</v>
          </cell>
          <cell r="D89">
            <v>730</v>
          </cell>
          <cell r="E89">
            <v>730</v>
          </cell>
          <cell r="F89">
            <v>740</v>
          </cell>
          <cell r="G89">
            <v>735</v>
          </cell>
          <cell r="H89">
            <v>750</v>
          </cell>
          <cell r="I89">
            <v>765</v>
          </cell>
          <cell r="J89">
            <v>775</v>
          </cell>
          <cell r="K89">
            <v>780</v>
          </cell>
          <cell r="L89">
            <v>780</v>
          </cell>
          <cell r="M89">
            <v>775</v>
          </cell>
        </row>
        <row r="90">
          <cell r="A90" t="str">
            <v>- Floating Storage</v>
          </cell>
          <cell r="B90">
            <v>70</v>
          </cell>
          <cell r="C90">
            <v>70</v>
          </cell>
          <cell r="D90">
            <v>65</v>
          </cell>
          <cell r="E90">
            <v>70</v>
          </cell>
          <cell r="F90">
            <v>70</v>
          </cell>
          <cell r="G90">
            <v>70</v>
          </cell>
          <cell r="H90">
            <v>75</v>
          </cell>
          <cell r="I90">
            <v>75</v>
          </cell>
          <cell r="J90">
            <v>70</v>
          </cell>
          <cell r="K90">
            <v>70</v>
          </cell>
          <cell r="L90">
            <v>70</v>
          </cell>
          <cell r="M90">
            <v>70</v>
          </cell>
        </row>
        <row r="91">
          <cell r="A91" t="str">
            <v>- Stocks for Export</v>
          </cell>
          <cell r="B91">
            <v>170.1</v>
          </cell>
          <cell r="C91">
            <v>167.29999999999998</v>
          </cell>
          <cell r="D91">
            <v>161.70000000000002</v>
          </cell>
          <cell r="E91">
            <v>161</v>
          </cell>
          <cell r="F91">
            <v>163.79999999999998</v>
          </cell>
          <cell r="G91">
            <v>162.4</v>
          </cell>
          <cell r="H91">
            <v>166.6</v>
          </cell>
          <cell r="I91">
            <v>170.79999999999998</v>
          </cell>
          <cell r="J91">
            <v>172.20000000000002</v>
          </cell>
          <cell r="K91">
            <v>174.29999999999998</v>
          </cell>
          <cell r="L91">
            <v>175</v>
          </cell>
          <cell r="M91">
            <v>175</v>
          </cell>
        </row>
        <row r="92">
          <cell r="A92" t="str">
            <v>= Comm Stocks on Land</v>
          </cell>
          <cell r="B92">
            <v>3157.44</v>
          </cell>
          <cell r="C92">
            <v>3097.38</v>
          </cell>
          <cell r="D92">
            <v>3064.3900000000012</v>
          </cell>
          <cell r="E92">
            <v>3039.0900000000011</v>
          </cell>
          <cell r="F92">
            <v>3082.0900000000011</v>
          </cell>
          <cell r="G92">
            <v>3085.4900000000011</v>
          </cell>
          <cell r="H92">
            <v>3072.7600000000016</v>
          </cell>
          <cell r="I92">
            <v>3096.0300000000016</v>
          </cell>
          <cell r="J92">
            <v>3091.7300000000014</v>
          </cell>
          <cell r="K92">
            <v>3061.3000000000011</v>
          </cell>
          <cell r="L92">
            <v>3041.7000000000007</v>
          </cell>
          <cell r="M92">
            <v>2992.7600000000011</v>
          </cell>
        </row>
        <row r="96">
          <cell r="A96">
            <v>36850.517349189817</v>
          </cell>
          <cell r="B96" t="str">
            <v>Jan</v>
          </cell>
          <cell r="C96" t="str">
            <v>Feb</v>
          </cell>
          <cell r="D96" t="str">
            <v>Mar</v>
          </cell>
          <cell r="E96" t="str">
            <v>Apr</v>
          </cell>
          <cell r="F96" t="str">
            <v>May</v>
          </cell>
          <cell r="G96" t="str">
            <v>Jun</v>
          </cell>
          <cell r="H96" t="str">
            <v>Jul</v>
          </cell>
          <cell r="I96" t="str">
            <v>Aug</v>
          </cell>
          <cell r="J96" t="str">
            <v>Sep</v>
          </cell>
          <cell r="K96" t="str">
            <v>Oct</v>
          </cell>
          <cell r="L96" t="str">
            <v>Nov</v>
          </cell>
          <cell r="M96" t="str">
            <v>Dec</v>
          </cell>
          <cell r="O96" t="str">
            <v>QI</v>
          </cell>
          <cell r="P96" t="str">
            <v>QII</v>
          </cell>
          <cell r="Q96" t="str">
            <v>QIII</v>
          </cell>
        </row>
        <row r="97">
          <cell r="A97" t="str">
            <v>1993</v>
          </cell>
        </row>
        <row r="98">
          <cell r="A98" t="str">
            <v>Oil Consumption</v>
          </cell>
          <cell r="B98">
            <v>67.3</v>
          </cell>
          <cell r="C98">
            <v>70.2</v>
          </cell>
          <cell r="D98">
            <v>70</v>
          </cell>
          <cell r="E98">
            <v>67.3</v>
          </cell>
          <cell r="F98">
            <v>64.7</v>
          </cell>
          <cell r="G98">
            <v>67.400000000000006</v>
          </cell>
          <cell r="H98">
            <v>66.8</v>
          </cell>
          <cell r="I98">
            <v>66.099999999999994</v>
          </cell>
          <cell r="J98">
            <v>67.5</v>
          </cell>
          <cell r="K98">
            <v>67.3</v>
          </cell>
          <cell r="L98">
            <v>70.2</v>
          </cell>
          <cell r="M98">
            <v>70.7</v>
          </cell>
          <cell r="O98">
            <v>69.099999999999994</v>
          </cell>
          <cell r="P98">
            <v>66.447252747252747</v>
          </cell>
          <cell r="Q98">
            <v>66.792391304347817</v>
          </cell>
        </row>
        <row r="99">
          <cell r="A99" t="str">
            <v>Consumption % Change</v>
          </cell>
          <cell r="B99">
            <v>-4.2674253200568946E-2</v>
          </cell>
          <cell r="C99">
            <v>7.8966259870782984E-3</v>
          </cell>
          <cell r="D99">
            <v>2.0408163265306145E-2</v>
          </cell>
          <cell r="E99">
            <v>-5.9084194977844229E-3</v>
          </cell>
          <cell r="F99">
            <v>-9.1883614088820176E-3</v>
          </cell>
          <cell r="G99">
            <v>1.9667170953101554E-2</v>
          </cell>
          <cell r="H99">
            <v>3.0030030030030463E-3</v>
          </cell>
          <cell r="I99">
            <v>7.6219512195121464E-3</v>
          </cell>
          <cell r="J99">
            <v>7.4626865671640896E-3</v>
          </cell>
          <cell r="K99">
            <v>-1.4641288433382194E-2</v>
          </cell>
          <cell r="L99">
            <v>2.1834061135371119E-2</v>
          </cell>
          <cell r="M99">
            <v>1.2893982808023008E-2</v>
          </cell>
          <cell r="O99">
            <v>-5.8984318803051439E-3</v>
          </cell>
          <cell r="P99">
            <v>1.465753538097303E-3</v>
          </cell>
          <cell r="Q99">
            <v>6.0610228098783026E-3</v>
          </cell>
        </row>
        <row r="100">
          <cell r="A100" t="str">
            <v>OPEC Crude Oil Output</v>
          </cell>
          <cell r="B100">
            <v>25.2</v>
          </cell>
          <cell r="C100">
            <v>25.5</v>
          </cell>
          <cell r="D100">
            <v>24.2</v>
          </cell>
          <cell r="E100">
            <v>24</v>
          </cell>
          <cell r="F100">
            <v>24</v>
          </cell>
          <cell r="G100">
            <v>24.2</v>
          </cell>
          <cell r="H100">
            <v>24.6</v>
          </cell>
          <cell r="I100">
            <v>24.8</v>
          </cell>
          <cell r="J100">
            <v>24.7</v>
          </cell>
          <cell r="K100">
            <v>24.8</v>
          </cell>
          <cell r="L100">
            <v>24.6</v>
          </cell>
          <cell r="M100">
            <v>24.9</v>
          </cell>
          <cell r="O100">
            <v>24.9</v>
          </cell>
          <cell r="P100">
            <v>24.1</v>
          </cell>
          <cell r="Q100">
            <v>24.7</v>
          </cell>
        </row>
        <row r="101">
          <cell r="A101" t="str">
            <v>Other Supplies</v>
          </cell>
          <cell r="B101">
            <v>42.78</v>
          </cell>
          <cell r="C101">
            <v>42.62</v>
          </cell>
          <cell r="D101">
            <v>42.58</v>
          </cell>
          <cell r="E101">
            <v>42.64</v>
          </cell>
          <cell r="F101">
            <v>42.46</v>
          </cell>
          <cell r="G101">
            <v>41.99</v>
          </cell>
          <cell r="H101">
            <v>42.21</v>
          </cell>
          <cell r="I101">
            <v>42.17</v>
          </cell>
          <cell r="J101">
            <v>41.91</v>
          </cell>
          <cell r="K101">
            <v>42.74</v>
          </cell>
          <cell r="L101">
            <v>43.04</v>
          </cell>
          <cell r="M101">
            <v>43.18</v>
          </cell>
          <cell r="O101">
            <v>42.7</v>
          </cell>
          <cell r="P101">
            <v>42.4</v>
          </cell>
          <cell r="Q101">
            <v>42.1</v>
          </cell>
        </row>
        <row r="102">
          <cell r="A102" t="str">
            <v>Total Oil Supplies</v>
          </cell>
          <cell r="B102">
            <v>67.98</v>
          </cell>
          <cell r="C102">
            <v>68.12</v>
          </cell>
          <cell r="D102">
            <v>66.78</v>
          </cell>
          <cell r="E102">
            <v>66.64</v>
          </cell>
          <cell r="F102">
            <v>66.460000000000008</v>
          </cell>
          <cell r="G102">
            <v>66.19</v>
          </cell>
          <cell r="H102">
            <v>66.81</v>
          </cell>
          <cell r="I102">
            <v>66.97</v>
          </cell>
          <cell r="J102">
            <v>66.61</v>
          </cell>
          <cell r="K102">
            <v>67.540000000000006</v>
          </cell>
          <cell r="L102">
            <v>67.64</v>
          </cell>
          <cell r="M102">
            <v>68.08</v>
          </cell>
          <cell r="O102">
            <v>67.599999999999994</v>
          </cell>
          <cell r="P102">
            <v>66.5</v>
          </cell>
          <cell r="Q102">
            <v>66.8</v>
          </cell>
        </row>
        <row r="104">
          <cell r="A104" t="str">
            <v>Stock change</v>
          </cell>
          <cell r="B104">
            <v>0.68000000000000682</v>
          </cell>
          <cell r="C104">
            <v>-2.0799999999999983</v>
          </cell>
          <cell r="D104">
            <v>-3.2199999999999989</v>
          </cell>
          <cell r="E104">
            <v>-0.65999999999999659</v>
          </cell>
          <cell r="F104">
            <v>1.7600000000000051</v>
          </cell>
          <cell r="G104">
            <v>-1.210000000000008</v>
          </cell>
          <cell r="H104">
            <v>1.0000000000005116E-2</v>
          </cell>
          <cell r="I104">
            <v>0.87000000000000455</v>
          </cell>
          <cell r="J104">
            <v>-0.89000000000000057</v>
          </cell>
          <cell r="K104">
            <v>0.24000000000000909</v>
          </cell>
          <cell r="L104">
            <v>-2.5600000000000023</v>
          </cell>
          <cell r="M104">
            <v>-2.6200000000000045</v>
          </cell>
          <cell r="O104">
            <v>-1.5</v>
          </cell>
          <cell r="P104">
            <v>5.274725274725256E-2</v>
          </cell>
          <cell r="Q104">
            <v>7.608695652180586E-3</v>
          </cell>
        </row>
        <row r="106">
          <cell r="A106" t="str">
            <v>Comm Stocks on Land</v>
          </cell>
          <cell r="B106">
            <v>3007.440000000001</v>
          </cell>
          <cell r="C106">
            <v>2927.1000000000013</v>
          </cell>
          <cell r="D106">
            <v>2856.3800000000015</v>
          </cell>
          <cell r="E106">
            <v>2832.9800000000014</v>
          </cell>
          <cell r="F106">
            <v>2887.5400000000018</v>
          </cell>
          <cell r="G106">
            <v>2844.8400000000015</v>
          </cell>
          <cell r="H106">
            <v>2827.3500000000022</v>
          </cell>
          <cell r="I106">
            <v>2847.9200000000023</v>
          </cell>
          <cell r="J106">
            <v>2821.9200000000023</v>
          </cell>
          <cell r="K106">
            <v>2818.660000000003</v>
          </cell>
          <cell r="L106">
            <v>2748.2600000000029</v>
          </cell>
          <cell r="M106">
            <v>2660.2400000000025</v>
          </cell>
        </row>
        <row r="107">
          <cell r="A107" t="str">
            <v>Days Supply</v>
          </cell>
          <cell r="B107">
            <v>61.428481212503954</v>
          </cell>
          <cell r="C107">
            <v>60.83014492753626</v>
          </cell>
          <cell r="D107">
            <v>59.315294117647063</v>
          </cell>
          <cell r="E107">
            <v>58.464815419797468</v>
          </cell>
          <cell r="F107">
            <v>57.780915287244412</v>
          </cell>
          <cell r="G107">
            <v>57.0068359375</v>
          </cell>
          <cell r="H107">
            <v>55.37856</v>
          </cell>
          <cell r="I107">
            <v>53.887346165982976</v>
          </cell>
          <cell r="J107">
            <v>51.726691042047534</v>
          </cell>
          <cell r="K107">
            <v>50.349802970597175</v>
          </cell>
          <cell r="L107">
            <v>49.36076899969963</v>
          </cell>
          <cell r="M107">
            <v>47.741788321167903</v>
          </cell>
        </row>
        <row r="108">
          <cell r="A108" t="str">
            <v>Stocks Index 89-91=100</v>
          </cell>
          <cell r="B108">
            <v>97.276841019138757</v>
          </cell>
          <cell r="C108">
            <v>94.678211817067364</v>
          </cell>
          <cell r="D108">
            <v>92.390745334985112</v>
          </cell>
          <cell r="E108">
            <v>88.260327746277056</v>
          </cell>
          <cell r="F108">
            <v>89.960122125989201</v>
          </cell>
          <cell r="G108">
            <v>88.629821172658765</v>
          </cell>
          <cell r="H108">
            <v>86.093652939671927</v>
          </cell>
          <cell r="I108">
            <v>86.72001559055316</v>
          </cell>
          <cell r="J108">
            <v>85.928307815982819</v>
          </cell>
          <cell r="K108">
            <v>87.399497058942188</v>
          </cell>
          <cell r="L108">
            <v>85.216571628791144</v>
          </cell>
          <cell r="M108">
            <v>82.487294691832417</v>
          </cell>
        </row>
        <row r="109">
          <cell r="A109" t="str">
            <v>Demand Index 89-91=100</v>
          </cell>
          <cell r="B109">
            <v>99.262536873156336</v>
          </cell>
          <cell r="C109">
            <v>103.53982300884957</v>
          </cell>
          <cell r="D109">
            <v>103.24483775811211</v>
          </cell>
          <cell r="E109">
            <v>102.59146341463415</v>
          </cell>
          <cell r="F109">
            <v>98.628048780487816</v>
          </cell>
          <cell r="G109">
            <v>102.74390243902441</v>
          </cell>
          <cell r="H109">
            <v>101.2121212121212</v>
          </cell>
          <cell r="I109">
            <v>100.15151515151514</v>
          </cell>
          <cell r="J109">
            <v>102.27272727272727</v>
          </cell>
          <cell r="K109">
            <v>98.391812865497059</v>
          </cell>
          <cell r="L109">
            <v>102.63157894736841</v>
          </cell>
          <cell r="M109">
            <v>103.36257309941519</v>
          </cell>
        </row>
        <row r="110">
          <cell r="A110" t="str">
            <v>Stocks/Demand Index</v>
          </cell>
          <cell r="B110">
            <v>97.999551576487491</v>
          </cell>
          <cell r="C110">
            <v>91.441349874603517</v>
          </cell>
          <cell r="D110">
            <v>89.487036195885565</v>
          </cell>
          <cell r="E110">
            <v>86.030869244513738</v>
          </cell>
          <cell r="F110">
            <v>91.211499404403256</v>
          </cell>
          <cell r="G110">
            <v>86.262852654694569</v>
          </cell>
          <cell r="H110">
            <v>85.062591227819567</v>
          </cell>
          <cell r="I110">
            <v>86.588820408116632</v>
          </cell>
          <cell r="J110">
            <v>84.018789864516535</v>
          </cell>
          <cell r="K110">
            <v>88.828017813248834</v>
          </cell>
          <cell r="L110">
            <v>83.031531330617028</v>
          </cell>
          <cell r="M110">
            <v>79.803832488279184</v>
          </cell>
        </row>
        <row r="111">
          <cell r="A111" t="str">
            <v>-</v>
          </cell>
          <cell r="B111" t="str">
            <v>-</v>
          </cell>
          <cell r="C111" t="str">
            <v>-</v>
          </cell>
          <cell r="D111" t="str">
            <v>-</v>
          </cell>
          <cell r="E111" t="str">
            <v>-</v>
          </cell>
          <cell r="F111" t="str">
            <v>-</v>
          </cell>
          <cell r="G111" t="str">
            <v>-</v>
          </cell>
          <cell r="H111" t="str">
            <v>-</v>
          </cell>
          <cell r="I111" t="str">
            <v>-</v>
          </cell>
          <cell r="J111" t="str">
            <v>-</v>
          </cell>
          <cell r="K111" t="str">
            <v>-</v>
          </cell>
          <cell r="L111" t="str">
            <v>-</v>
          </cell>
          <cell r="M111" t="str">
            <v>-</v>
          </cell>
          <cell r="O111" t="str">
            <v>-</v>
          </cell>
          <cell r="P111" t="str">
            <v>-</v>
          </cell>
          <cell r="Q111" t="str">
            <v>-</v>
          </cell>
        </row>
        <row r="112">
          <cell r="A112" t="str">
            <v>Total Stocks</v>
          </cell>
          <cell r="B112">
            <v>5128.8400000000011</v>
          </cell>
          <cell r="C112">
            <v>5070.6000000000013</v>
          </cell>
          <cell r="D112">
            <v>4970.7800000000016</v>
          </cell>
          <cell r="E112">
            <v>4950.9800000000014</v>
          </cell>
          <cell r="F112">
            <v>5005.5400000000018</v>
          </cell>
          <cell r="G112">
            <v>4969.2400000000016</v>
          </cell>
          <cell r="H112">
            <v>4969.550000000002</v>
          </cell>
          <cell r="I112">
            <v>4996.5200000000023</v>
          </cell>
          <cell r="J112">
            <v>4969.8200000000024</v>
          </cell>
          <cell r="K112">
            <v>4977.2600000000029</v>
          </cell>
          <cell r="L112">
            <v>4900.4600000000028</v>
          </cell>
          <cell r="M112">
            <v>4819.2400000000025</v>
          </cell>
        </row>
        <row r="113">
          <cell r="A113" t="str">
            <v>- Gov Strategic</v>
          </cell>
          <cell r="B113">
            <v>1100</v>
          </cell>
          <cell r="C113">
            <v>1100</v>
          </cell>
          <cell r="D113">
            <v>1100</v>
          </cell>
          <cell r="E113">
            <v>1105</v>
          </cell>
          <cell r="F113">
            <v>1105</v>
          </cell>
          <cell r="G113">
            <v>1105</v>
          </cell>
          <cell r="H113">
            <v>1115</v>
          </cell>
          <cell r="I113">
            <v>1115</v>
          </cell>
          <cell r="J113">
            <v>1115</v>
          </cell>
          <cell r="K113">
            <v>1125</v>
          </cell>
          <cell r="L113">
            <v>1125</v>
          </cell>
          <cell r="M113">
            <v>1125</v>
          </cell>
        </row>
        <row r="114">
          <cell r="A114" t="str">
            <v>- Oil Afloat</v>
          </cell>
          <cell r="B114">
            <v>775</v>
          </cell>
          <cell r="C114">
            <v>795</v>
          </cell>
          <cell r="D114">
            <v>775</v>
          </cell>
          <cell r="E114">
            <v>775</v>
          </cell>
          <cell r="F114">
            <v>775</v>
          </cell>
          <cell r="G114">
            <v>780</v>
          </cell>
          <cell r="H114">
            <v>785</v>
          </cell>
          <cell r="I114">
            <v>790</v>
          </cell>
          <cell r="J114">
            <v>790</v>
          </cell>
          <cell r="K114">
            <v>790</v>
          </cell>
          <cell r="L114">
            <v>785</v>
          </cell>
          <cell r="M114">
            <v>785</v>
          </cell>
        </row>
        <row r="115">
          <cell r="A115" t="str">
            <v>- Floating Storage</v>
          </cell>
          <cell r="B115">
            <v>70</v>
          </cell>
          <cell r="C115">
            <v>70</v>
          </cell>
          <cell r="D115">
            <v>70</v>
          </cell>
          <cell r="E115">
            <v>70</v>
          </cell>
          <cell r="F115">
            <v>70</v>
          </cell>
          <cell r="G115">
            <v>70</v>
          </cell>
          <cell r="H115">
            <v>70</v>
          </cell>
          <cell r="I115">
            <v>70</v>
          </cell>
          <cell r="J115">
            <v>70</v>
          </cell>
          <cell r="K115">
            <v>70</v>
          </cell>
          <cell r="L115">
            <v>70</v>
          </cell>
          <cell r="M115">
            <v>70</v>
          </cell>
        </row>
        <row r="116">
          <cell r="A116" t="str">
            <v>- Stocks for Export</v>
          </cell>
          <cell r="B116">
            <v>176.4</v>
          </cell>
          <cell r="C116">
            <v>178.5</v>
          </cell>
          <cell r="D116">
            <v>169.4</v>
          </cell>
          <cell r="E116">
            <v>168</v>
          </cell>
          <cell r="F116">
            <v>168</v>
          </cell>
          <cell r="G116">
            <v>169.4</v>
          </cell>
          <cell r="H116">
            <v>172.20000000000002</v>
          </cell>
          <cell r="I116">
            <v>173.6</v>
          </cell>
          <cell r="J116">
            <v>172.9</v>
          </cell>
          <cell r="K116">
            <v>173.6</v>
          </cell>
          <cell r="L116">
            <v>172.20000000000002</v>
          </cell>
          <cell r="M116">
            <v>179</v>
          </cell>
        </row>
        <row r="117">
          <cell r="A117" t="str">
            <v>= Comm Stocks on Land</v>
          </cell>
          <cell r="B117">
            <v>3007.440000000001</v>
          </cell>
          <cell r="C117">
            <v>2927.1000000000013</v>
          </cell>
          <cell r="D117">
            <v>2856.3800000000015</v>
          </cell>
          <cell r="E117">
            <v>2832.9800000000014</v>
          </cell>
          <cell r="F117">
            <v>2887.5400000000018</v>
          </cell>
          <cell r="G117">
            <v>2844.8400000000015</v>
          </cell>
          <cell r="H117">
            <v>2827.3500000000022</v>
          </cell>
          <cell r="I117">
            <v>2847.9200000000023</v>
          </cell>
          <cell r="J117">
            <v>2821.9200000000023</v>
          </cell>
          <cell r="K117">
            <v>2818.660000000003</v>
          </cell>
          <cell r="L117">
            <v>2748.2600000000029</v>
          </cell>
          <cell r="M117">
            <v>2660.2400000000025</v>
          </cell>
        </row>
        <row r="121">
          <cell r="A121">
            <v>36850.517349189817</v>
          </cell>
          <cell r="B121" t="str">
            <v>Jan</v>
          </cell>
          <cell r="C121" t="str">
            <v>Feb</v>
          </cell>
          <cell r="D121" t="str">
            <v>Mar</v>
          </cell>
          <cell r="E121" t="str">
            <v>Apr</v>
          </cell>
          <cell r="F121" t="str">
            <v>May</v>
          </cell>
          <cell r="G121" t="str">
            <v>Jun</v>
          </cell>
          <cell r="H121" t="str">
            <v>Jul</v>
          </cell>
          <cell r="I121" t="str">
            <v>Aug</v>
          </cell>
          <cell r="J121" t="str">
            <v>Sep</v>
          </cell>
          <cell r="K121" t="str">
            <v>Oct</v>
          </cell>
          <cell r="L121" t="str">
            <v>Nov</v>
          </cell>
          <cell r="M121" t="str">
            <v>Dec</v>
          </cell>
          <cell r="O121" t="str">
            <v>QI</v>
          </cell>
          <cell r="P121" t="str">
            <v>QII</v>
          </cell>
          <cell r="Q121" t="str">
            <v>QIII</v>
          </cell>
        </row>
        <row r="122">
          <cell r="A122" t="str">
            <v>1994</v>
          </cell>
        </row>
        <row r="123">
          <cell r="A123" t="str">
            <v>Oil Consumption</v>
          </cell>
          <cell r="B123">
            <v>69.8</v>
          </cell>
          <cell r="C123">
            <v>71.7</v>
          </cell>
          <cell r="D123">
            <v>70.099999999999994</v>
          </cell>
          <cell r="E123">
            <v>68</v>
          </cell>
          <cell r="F123">
            <v>66.2</v>
          </cell>
          <cell r="G123">
            <v>68.099999999999994</v>
          </cell>
          <cell r="H123">
            <v>67.3</v>
          </cell>
          <cell r="I123">
            <v>68.099999999999994</v>
          </cell>
          <cell r="J123">
            <v>68.5</v>
          </cell>
          <cell r="K123">
            <v>68.8</v>
          </cell>
          <cell r="L123">
            <v>70.3</v>
          </cell>
          <cell r="M123">
            <v>72</v>
          </cell>
          <cell r="O123">
            <v>70.5</v>
          </cell>
          <cell r="P123">
            <v>67.419780219780222</v>
          </cell>
          <cell r="Q123">
            <v>67.960869565217394</v>
          </cell>
        </row>
        <row r="124">
          <cell r="A124" t="str">
            <v>Consumption % Change</v>
          </cell>
          <cell r="B124">
            <v>3.7147102526003062E-2</v>
          </cell>
          <cell r="C124">
            <v>2.1367521367521292E-2</v>
          </cell>
          <cell r="D124">
            <v>1.4285714285713347E-3</v>
          </cell>
          <cell r="E124">
            <v>1.0401188707280795E-2</v>
          </cell>
          <cell r="F124">
            <v>2.3183925811437467E-2</v>
          </cell>
          <cell r="G124">
            <v>1.0385756676557722E-2</v>
          </cell>
          <cell r="H124">
            <v>7.4850299401196807E-3</v>
          </cell>
          <cell r="I124">
            <v>3.0257186081694476E-2</v>
          </cell>
          <cell r="J124">
            <v>1.4814814814814836E-2</v>
          </cell>
          <cell r="K124">
            <v>2.2288261515601704E-2</v>
          </cell>
          <cell r="L124">
            <v>1.4245014245013454E-3</v>
          </cell>
          <cell r="M124">
            <v>1.8387553041018245E-2</v>
          </cell>
          <cell r="O124">
            <v>2.0260492040521161E-2</v>
          </cell>
          <cell r="P124">
            <v>1.4636082491276348E-2</v>
          </cell>
          <cell r="Q124">
            <v>1.7494182167326011E-2</v>
          </cell>
        </row>
        <row r="125">
          <cell r="A125" t="str">
            <v>OPEC Crude Oil Output</v>
          </cell>
          <cell r="B125">
            <v>24.65</v>
          </cell>
          <cell r="C125">
            <v>24.66</v>
          </cell>
          <cell r="D125">
            <v>24.9</v>
          </cell>
          <cell r="E125">
            <v>24.5</v>
          </cell>
          <cell r="F125">
            <v>24.7</v>
          </cell>
          <cell r="G125">
            <v>24.9</v>
          </cell>
          <cell r="H125">
            <v>24.59</v>
          </cell>
          <cell r="I125">
            <v>24.35</v>
          </cell>
          <cell r="J125">
            <v>24.68</v>
          </cell>
          <cell r="K125">
            <v>24.7</v>
          </cell>
          <cell r="L125">
            <v>24.7</v>
          </cell>
          <cell r="M125">
            <v>24.9</v>
          </cell>
          <cell r="O125">
            <v>24.7</v>
          </cell>
          <cell r="P125">
            <v>24.7</v>
          </cell>
          <cell r="Q125">
            <v>24.5</v>
          </cell>
        </row>
        <row r="126">
          <cell r="A126" t="str">
            <v>Other Supplies</v>
          </cell>
          <cell r="B126">
            <v>43.58</v>
          </cell>
          <cell r="C126">
            <v>43.3</v>
          </cell>
          <cell r="D126">
            <v>43.26</v>
          </cell>
          <cell r="E126">
            <v>42.98</v>
          </cell>
          <cell r="F126">
            <v>43.25</v>
          </cell>
          <cell r="G126">
            <v>43.36</v>
          </cell>
          <cell r="H126">
            <v>43.53</v>
          </cell>
          <cell r="I126">
            <v>42.88</v>
          </cell>
          <cell r="J126">
            <v>43.71</v>
          </cell>
          <cell r="K126">
            <v>44.01</v>
          </cell>
          <cell r="L126">
            <v>44.38</v>
          </cell>
          <cell r="M126">
            <v>44.54</v>
          </cell>
          <cell r="O126">
            <v>43.4</v>
          </cell>
          <cell r="P126">
            <v>43.2</v>
          </cell>
          <cell r="Q126">
            <v>43.4</v>
          </cell>
        </row>
        <row r="127">
          <cell r="A127" t="str">
            <v>Total Oil Supplies</v>
          </cell>
          <cell r="B127">
            <v>68.22999999999999</v>
          </cell>
          <cell r="C127">
            <v>67.959999999999994</v>
          </cell>
          <cell r="D127">
            <v>68.16</v>
          </cell>
          <cell r="E127">
            <v>67.47999999999999</v>
          </cell>
          <cell r="F127">
            <v>67.95</v>
          </cell>
          <cell r="G127">
            <v>68.259999999999991</v>
          </cell>
          <cell r="H127">
            <v>68.12</v>
          </cell>
          <cell r="I127">
            <v>67.23</v>
          </cell>
          <cell r="J127">
            <v>68.39</v>
          </cell>
          <cell r="K127">
            <v>68.709999999999994</v>
          </cell>
          <cell r="L127">
            <v>69.08</v>
          </cell>
          <cell r="M127">
            <v>69.44</v>
          </cell>
          <cell r="O127">
            <v>68.099999999999994</v>
          </cell>
          <cell r="P127">
            <v>67.900000000000006</v>
          </cell>
          <cell r="Q127">
            <v>67.900000000000006</v>
          </cell>
        </row>
        <row r="129">
          <cell r="A129" t="str">
            <v>Stock change</v>
          </cell>
          <cell r="B129">
            <v>-1.5700000000000074</v>
          </cell>
          <cell r="C129">
            <v>-3.7400000000000091</v>
          </cell>
          <cell r="D129">
            <v>-1.9399999999999977</v>
          </cell>
          <cell r="E129">
            <v>-0.52000000000001023</v>
          </cell>
          <cell r="F129">
            <v>1.75</v>
          </cell>
          <cell r="G129">
            <v>0.15999999999999659</v>
          </cell>
          <cell r="H129">
            <v>0.82000000000000739</v>
          </cell>
          <cell r="I129">
            <v>-0.86999999999999034</v>
          </cell>
          <cell r="J129">
            <v>-0.10999999999999943</v>
          </cell>
          <cell r="K129">
            <v>-9.0000000000003411E-2</v>
          </cell>
          <cell r="L129">
            <v>-1.2199999999999989</v>
          </cell>
          <cell r="M129">
            <v>-2.5600000000000023</v>
          </cell>
          <cell r="O129">
            <v>-2.4000000000000057</v>
          </cell>
          <cell r="P129">
            <v>0.48021978021978384</v>
          </cell>
          <cell r="Q129">
            <v>-6.0869565217387844E-2</v>
          </cell>
        </row>
        <row r="131">
          <cell r="A131" t="str">
            <v>Comm Stocks on Land</v>
          </cell>
          <cell r="B131">
            <v>2608.0200000000023</v>
          </cell>
          <cell r="C131">
            <v>2508.2300000000023</v>
          </cell>
          <cell r="D131">
            <v>2441.4100000000017</v>
          </cell>
          <cell r="E131">
            <v>2438.6100000000015</v>
          </cell>
          <cell r="F131">
            <v>2491.4600000000014</v>
          </cell>
          <cell r="G131">
            <v>2489.8600000000015</v>
          </cell>
          <cell r="H131">
            <v>2522.4500000000016</v>
          </cell>
          <cell r="I131">
            <v>2497.1600000000026</v>
          </cell>
          <cell r="J131">
            <v>2491.550000000002</v>
          </cell>
          <cell r="K131">
            <v>2478.6200000000022</v>
          </cell>
          <cell r="L131">
            <v>2436.0200000000018</v>
          </cell>
          <cell r="M131">
            <v>2349.260000000002</v>
          </cell>
        </row>
        <row r="132">
          <cell r="A132" t="str">
            <v>Days Supply</v>
          </cell>
          <cell r="B132">
            <v>61.428481212503954</v>
          </cell>
          <cell r="C132">
            <v>60.83014492753626</v>
          </cell>
          <cell r="D132">
            <v>59.315294117647063</v>
          </cell>
          <cell r="E132">
            <v>58.464815419797468</v>
          </cell>
          <cell r="F132">
            <v>57.780915287244412</v>
          </cell>
          <cell r="G132">
            <v>57.0068359375</v>
          </cell>
          <cell r="H132">
            <v>55.37856</v>
          </cell>
          <cell r="I132">
            <v>53.887346165982976</v>
          </cell>
          <cell r="J132">
            <v>51.726691042047534</v>
          </cell>
          <cell r="K132">
            <v>50.349802970597175</v>
          </cell>
          <cell r="L132">
            <v>49.36076899969963</v>
          </cell>
          <cell r="M132">
            <v>47.741788321167903</v>
          </cell>
        </row>
        <row r="133">
          <cell r="A133" t="str">
            <v>Stocks Index 89-91=100</v>
          </cell>
          <cell r="B133">
            <v>84.357442514143059</v>
          </cell>
          <cell r="C133">
            <v>81.129695338704863</v>
          </cell>
          <cell r="D133">
            <v>78.968375905266825</v>
          </cell>
          <cell r="E133">
            <v>75.973892454358563</v>
          </cell>
          <cell r="F133">
            <v>77.620412486759321</v>
          </cell>
          <cell r="G133">
            <v>77.570565144245776</v>
          </cell>
          <cell r="H133">
            <v>76.8093567678835</v>
          </cell>
          <cell r="I133">
            <v>76.039268705618753</v>
          </cell>
          <cell r="J133">
            <v>75.868442528105675</v>
          </cell>
          <cell r="K133">
            <v>76.855719171604676</v>
          </cell>
          <cell r="L133">
            <v>75.534801226655318</v>
          </cell>
          <cell r="M133">
            <v>72.844593693702137</v>
          </cell>
        </row>
        <row r="134">
          <cell r="A134" t="str">
            <v>Demand Index 89-91=100</v>
          </cell>
          <cell r="B134">
            <v>102.94985250737463</v>
          </cell>
          <cell r="C134">
            <v>105.75221238938053</v>
          </cell>
          <cell r="D134">
            <v>103.39233038348081</v>
          </cell>
          <cell r="E134">
            <v>103.65853658536585</v>
          </cell>
          <cell r="F134">
            <v>100.91463414634147</v>
          </cell>
          <cell r="G134">
            <v>103.8109756097561</v>
          </cell>
          <cell r="H134">
            <v>101.96969696969695</v>
          </cell>
          <cell r="I134">
            <v>103.18181818181817</v>
          </cell>
          <cell r="J134">
            <v>103.78787878787878</v>
          </cell>
          <cell r="K134">
            <v>100.58479532163742</v>
          </cell>
          <cell r="L134">
            <v>102.77777777777777</v>
          </cell>
          <cell r="M134">
            <v>105.26315789473684</v>
          </cell>
        </row>
        <row r="135">
          <cell r="A135" t="str">
            <v>Stocks/Demand Index</v>
          </cell>
          <cell r="B135">
            <v>81.94032381746274</v>
          </cell>
          <cell r="C135">
            <v>76.716783039946861</v>
          </cell>
          <cell r="D135">
            <v>76.377402088118288</v>
          </cell>
          <cell r="E135">
            <v>73.292460955969446</v>
          </cell>
          <cell r="F135">
            <v>76.916904216486571</v>
          </cell>
          <cell r="G135">
            <v>74.722893883443803</v>
          </cell>
          <cell r="H135">
            <v>75.325669341460795</v>
          </cell>
          <cell r="I135">
            <v>73.694445441568845</v>
          </cell>
          <cell r="J135">
            <v>73.099521267955836</v>
          </cell>
          <cell r="K135">
            <v>76.408883595025586</v>
          </cell>
          <cell r="L135">
            <v>73.493320112421401</v>
          </cell>
          <cell r="M135">
            <v>69.202364009017032</v>
          </cell>
        </row>
        <row r="137">
          <cell r="A137" t="str">
            <v>Total Stocks</v>
          </cell>
          <cell r="B137">
            <v>4770.5700000000024</v>
          </cell>
          <cell r="C137">
            <v>4665.8500000000022</v>
          </cell>
          <cell r="D137">
            <v>4605.7100000000019</v>
          </cell>
          <cell r="E137">
            <v>4590.1100000000015</v>
          </cell>
          <cell r="F137">
            <v>4644.3600000000015</v>
          </cell>
          <cell r="G137">
            <v>4649.1600000000017</v>
          </cell>
          <cell r="H137">
            <v>4674.5800000000017</v>
          </cell>
          <cell r="I137">
            <v>4647.6100000000024</v>
          </cell>
          <cell r="J137">
            <v>4644.3100000000022</v>
          </cell>
          <cell r="K137">
            <v>4641.5200000000023</v>
          </cell>
          <cell r="L137">
            <v>4604.9200000000019</v>
          </cell>
          <cell r="M137">
            <v>4525.5600000000022</v>
          </cell>
        </row>
        <row r="138">
          <cell r="A138" t="str">
            <v>- Gov Strategic</v>
          </cell>
          <cell r="B138">
            <v>1140</v>
          </cell>
          <cell r="C138">
            <v>1140</v>
          </cell>
          <cell r="D138">
            <v>1140</v>
          </cell>
          <cell r="E138">
            <v>1140</v>
          </cell>
          <cell r="F138">
            <v>1140</v>
          </cell>
          <cell r="G138">
            <v>1140</v>
          </cell>
          <cell r="H138">
            <v>1140</v>
          </cell>
          <cell r="I138">
            <v>1140</v>
          </cell>
          <cell r="J138">
            <v>1140</v>
          </cell>
          <cell r="K138">
            <v>1150</v>
          </cell>
          <cell r="L138">
            <v>1150</v>
          </cell>
          <cell r="M138">
            <v>1150</v>
          </cell>
        </row>
        <row r="139">
          <cell r="A139" t="str">
            <v>- Oil Afloat</v>
          </cell>
          <cell r="B139">
            <v>780</v>
          </cell>
          <cell r="C139">
            <v>775</v>
          </cell>
          <cell r="D139">
            <v>780</v>
          </cell>
          <cell r="E139">
            <v>770</v>
          </cell>
          <cell r="F139">
            <v>770</v>
          </cell>
          <cell r="G139">
            <v>775</v>
          </cell>
          <cell r="H139">
            <v>770</v>
          </cell>
          <cell r="I139">
            <v>770</v>
          </cell>
          <cell r="J139">
            <v>770</v>
          </cell>
          <cell r="K139">
            <v>770</v>
          </cell>
          <cell r="L139">
            <v>770</v>
          </cell>
          <cell r="M139">
            <v>770</v>
          </cell>
        </row>
        <row r="140">
          <cell r="A140" t="str">
            <v>- Floating Storage</v>
          </cell>
          <cell r="B140">
            <v>70</v>
          </cell>
          <cell r="C140">
            <v>70</v>
          </cell>
          <cell r="D140">
            <v>70</v>
          </cell>
          <cell r="E140">
            <v>70</v>
          </cell>
          <cell r="F140">
            <v>70</v>
          </cell>
          <cell r="G140">
            <v>70</v>
          </cell>
          <cell r="H140">
            <v>70</v>
          </cell>
          <cell r="I140">
            <v>70</v>
          </cell>
          <cell r="J140">
            <v>70</v>
          </cell>
          <cell r="K140">
            <v>70</v>
          </cell>
          <cell r="L140">
            <v>70</v>
          </cell>
          <cell r="M140">
            <v>70</v>
          </cell>
        </row>
        <row r="141">
          <cell r="A141" t="str">
            <v>- Stocks for Export</v>
          </cell>
          <cell r="B141">
            <v>172.54999999999998</v>
          </cell>
          <cell r="C141">
            <v>172.62</v>
          </cell>
          <cell r="D141">
            <v>174.29999999999998</v>
          </cell>
          <cell r="E141">
            <v>171.5</v>
          </cell>
          <cell r="F141">
            <v>172.9</v>
          </cell>
          <cell r="G141">
            <v>174.29999999999998</v>
          </cell>
          <cell r="H141">
            <v>172.13</v>
          </cell>
          <cell r="I141">
            <v>170.45000000000002</v>
          </cell>
          <cell r="J141">
            <v>172.76</v>
          </cell>
          <cell r="K141">
            <v>172.9</v>
          </cell>
          <cell r="L141">
            <v>178.9</v>
          </cell>
          <cell r="M141">
            <v>186.29999999999998</v>
          </cell>
        </row>
        <row r="142">
          <cell r="A142" t="str">
            <v>= Comm Stocks on Land</v>
          </cell>
          <cell r="B142">
            <v>2608.0200000000023</v>
          </cell>
          <cell r="C142">
            <v>2508.2300000000023</v>
          </cell>
          <cell r="D142">
            <v>2441.4100000000017</v>
          </cell>
          <cell r="E142">
            <v>2438.6100000000015</v>
          </cell>
          <cell r="F142">
            <v>2491.4600000000014</v>
          </cell>
          <cell r="G142">
            <v>2489.8600000000015</v>
          </cell>
          <cell r="H142">
            <v>2522.4500000000016</v>
          </cell>
          <cell r="I142">
            <v>2497.1600000000026</v>
          </cell>
          <cell r="J142">
            <v>2491.550000000002</v>
          </cell>
          <cell r="K142">
            <v>2478.6200000000022</v>
          </cell>
          <cell r="L142">
            <v>2436.0200000000018</v>
          </cell>
          <cell r="M142">
            <v>2349.260000000002</v>
          </cell>
        </row>
        <row r="146">
          <cell r="A146">
            <v>36850.517349189817</v>
          </cell>
          <cell r="B146" t="str">
            <v>Jan</v>
          </cell>
          <cell r="C146" t="str">
            <v>Feb</v>
          </cell>
          <cell r="D146" t="str">
            <v>Mar</v>
          </cell>
          <cell r="E146" t="str">
            <v>Apr</v>
          </cell>
          <cell r="F146" t="str">
            <v>May</v>
          </cell>
          <cell r="G146" t="str">
            <v>Jun</v>
          </cell>
          <cell r="H146" t="str">
            <v>Jul</v>
          </cell>
          <cell r="I146" t="str">
            <v>Aug</v>
          </cell>
          <cell r="J146" t="str">
            <v>Sep</v>
          </cell>
          <cell r="K146" t="str">
            <v>Oct</v>
          </cell>
          <cell r="L146" t="str">
            <v>Nov</v>
          </cell>
          <cell r="M146" t="str">
            <v>Dec</v>
          </cell>
          <cell r="O146" t="str">
            <v>QI</v>
          </cell>
          <cell r="P146" t="str">
            <v>QII</v>
          </cell>
          <cell r="Q146" t="str">
            <v>QIII</v>
          </cell>
        </row>
        <row r="147">
          <cell r="A147" t="str">
            <v>1995</v>
          </cell>
        </row>
        <row r="148">
          <cell r="A148" t="str">
            <v>Oil Consumption</v>
          </cell>
          <cell r="B148">
            <v>70.2</v>
          </cell>
          <cell r="C148">
            <v>72.790000000000006</v>
          </cell>
          <cell r="D148">
            <v>71.53</v>
          </cell>
          <cell r="E148">
            <v>68.37</v>
          </cell>
          <cell r="F148">
            <v>67.77</v>
          </cell>
          <cell r="G148">
            <v>69.19</v>
          </cell>
          <cell r="H148">
            <v>67.599999999999994</v>
          </cell>
          <cell r="I148">
            <v>69.59</v>
          </cell>
          <cell r="J148">
            <v>69.84</v>
          </cell>
          <cell r="K148">
            <v>70.239999999999995</v>
          </cell>
          <cell r="L148">
            <v>72.52</v>
          </cell>
          <cell r="M148">
            <v>73.98</v>
          </cell>
          <cell r="O148">
            <v>71.463888888888889</v>
          </cell>
          <cell r="P148">
            <v>68.400000000000006</v>
          </cell>
          <cell r="Q148">
            <v>69.000978260869573</v>
          </cell>
        </row>
        <row r="149">
          <cell r="A149" t="str">
            <v>Consumption % Change</v>
          </cell>
          <cell r="B149">
            <v>5.7306590257879542E-3</v>
          </cell>
          <cell r="C149">
            <v>1.5202231520223153E-2</v>
          </cell>
          <cell r="D149">
            <v>2.0399429386590784E-2</v>
          </cell>
          <cell r="E149">
            <v>5.4411764705883936E-3</v>
          </cell>
          <cell r="F149">
            <v>2.3716012084592064E-2</v>
          </cell>
          <cell r="G149">
            <v>1.6005873715124963E-2</v>
          </cell>
          <cell r="H149">
            <v>4.4576523031203408E-3</v>
          </cell>
          <cell r="I149">
            <v>2.1879588839941455E-2</v>
          </cell>
          <cell r="J149">
            <v>1.9562043795620543E-2</v>
          </cell>
          <cell r="K149">
            <v>2.0930232558139528E-2</v>
          </cell>
          <cell r="L149">
            <v>3.1578947368420929E-2</v>
          </cell>
          <cell r="M149">
            <v>2.750000000000008E-2</v>
          </cell>
          <cell r="O149">
            <v>1.3672182821119039E-2</v>
          </cell>
          <cell r="P149">
            <v>1.4539053331594776E-2</v>
          </cell>
          <cell r="Q149">
            <v>1.5304523063143893E-2</v>
          </cell>
        </row>
        <row r="150">
          <cell r="A150" t="str">
            <v>OPEC Crude Oil Output</v>
          </cell>
          <cell r="B150">
            <v>24.46</v>
          </cell>
          <cell r="C150">
            <v>24.86</v>
          </cell>
          <cell r="D150">
            <v>24.48</v>
          </cell>
          <cell r="E150">
            <v>24.37</v>
          </cell>
          <cell r="F150">
            <v>24.79</v>
          </cell>
          <cell r="G150">
            <v>24.69</v>
          </cell>
          <cell r="H150">
            <v>25</v>
          </cell>
          <cell r="I150">
            <v>25.35</v>
          </cell>
          <cell r="J150">
            <v>25.13</v>
          </cell>
          <cell r="K150">
            <v>25.22</v>
          </cell>
          <cell r="L150">
            <v>25.1</v>
          </cell>
          <cell r="M150">
            <v>24.94</v>
          </cell>
          <cell r="O150">
            <v>24.6</v>
          </cell>
          <cell r="P150">
            <v>24.62</v>
          </cell>
          <cell r="Q150">
            <v>25.16</v>
          </cell>
        </row>
        <row r="151">
          <cell r="A151" t="str">
            <v>Other Supplies</v>
          </cell>
          <cell r="B151">
            <v>44.940000000000005</v>
          </cell>
          <cell r="C151">
            <v>45.180000000000007</v>
          </cell>
          <cell r="D151">
            <v>44.86</v>
          </cell>
          <cell r="E151">
            <v>44.86999999999999</v>
          </cell>
          <cell r="F151">
            <v>44.43</v>
          </cell>
          <cell r="G151">
            <v>44.17</v>
          </cell>
          <cell r="H151">
            <v>45.19</v>
          </cell>
          <cell r="I151">
            <v>44.9</v>
          </cell>
          <cell r="J151">
            <v>45.250000000000014</v>
          </cell>
          <cell r="K151">
            <v>44.77000000000001</v>
          </cell>
          <cell r="L151">
            <v>45.37</v>
          </cell>
          <cell r="M151">
            <v>45.650000000000006</v>
          </cell>
          <cell r="O151">
            <v>44.99</v>
          </cell>
          <cell r="P151">
            <v>44.489999999999995</v>
          </cell>
          <cell r="Q151">
            <v>45.11</v>
          </cell>
        </row>
        <row r="152">
          <cell r="A152" t="str">
            <v>Total Oil Supplies</v>
          </cell>
          <cell r="B152">
            <v>69.400000000000006</v>
          </cell>
          <cell r="C152">
            <v>70.040000000000006</v>
          </cell>
          <cell r="D152">
            <v>69.34</v>
          </cell>
          <cell r="E152">
            <v>69.239999999999995</v>
          </cell>
          <cell r="F152">
            <v>69.22</v>
          </cell>
          <cell r="G152">
            <v>68.86</v>
          </cell>
          <cell r="H152">
            <v>70.19</v>
          </cell>
          <cell r="I152">
            <v>70.25</v>
          </cell>
          <cell r="J152">
            <v>70.38000000000001</v>
          </cell>
          <cell r="K152">
            <v>69.990000000000009</v>
          </cell>
          <cell r="L152">
            <v>70.47</v>
          </cell>
          <cell r="M152">
            <v>70.59</v>
          </cell>
          <cell r="O152">
            <v>69.59</v>
          </cell>
          <cell r="P152">
            <v>69.11</v>
          </cell>
          <cell r="Q152">
            <v>70.27</v>
          </cell>
        </row>
        <row r="154">
          <cell r="A154" t="str">
            <v>Stock change</v>
          </cell>
          <cell r="B154">
            <v>-0.79999999999999716</v>
          </cell>
          <cell r="C154">
            <v>-2.75</v>
          </cell>
          <cell r="D154">
            <v>-2.1899999999999977</v>
          </cell>
          <cell r="E154">
            <v>0.86999999999999034</v>
          </cell>
          <cell r="F154">
            <v>1.4500000000000028</v>
          </cell>
          <cell r="G154">
            <v>-0.32999999999999829</v>
          </cell>
          <cell r="H154">
            <v>2.5900000000000034</v>
          </cell>
          <cell r="I154">
            <v>0.65999999999999659</v>
          </cell>
          <cell r="J154">
            <v>0.54000000000000625</v>
          </cell>
          <cell r="K154">
            <v>-0.24999999999998579</v>
          </cell>
          <cell r="L154">
            <v>-2.0499999999999972</v>
          </cell>
          <cell r="M154">
            <v>-3.3900000000000006</v>
          </cell>
          <cell r="O154">
            <v>-1.8738888888888852</v>
          </cell>
          <cell r="P154">
            <v>0.70999999999999375</v>
          </cell>
          <cell r="Q154">
            <v>1.269021739130423</v>
          </cell>
        </row>
        <row r="156">
          <cell r="A156" t="str">
            <v>Comm Stocks on Land</v>
          </cell>
          <cell r="B156">
            <v>2324.5400000000022</v>
          </cell>
          <cell r="C156">
            <v>2239.7400000000021</v>
          </cell>
          <cell r="D156">
            <v>2174.5100000000016</v>
          </cell>
          <cell r="E156">
            <v>2196.380000000001</v>
          </cell>
          <cell r="F156">
            <v>2233.3900000000008</v>
          </cell>
          <cell r="G156">
            <v>2229.1900000000014</v>
          </cell>
          <cell r="H156">
            <v>2297.3100000000013</v>
          </cell>
          <cell r="I156">
            <v>2310.3200000000015</v>
          </cell>
          <cell r="J156">
            <v>2318.0600000000013</v>
          </cell>
          <cell r="K156">
            <v>2324.6800000000012</v>
          </cell>
          <cell r="L156">
            <v>2264.0200000000013</v>
          </cell>
          <cell r="M156">
            <v>2160.0500000000011</v>
          </cell>
        </row>
        <row r="157">
          <cell r="A157" t="str">
            <v>Days Supply</v>
          </cell>
          <cell r="B157">
            <v>24.536023525567732</v>
          </cell>
          <cell r="C157">
            <v>23.419846050870152</v>
          </cell>
          <cell r="D157">
            <v>22.464358108108097</v>
          </cell>
          <cell r="E157">
            <v>22.721466854724948</v>
          </cell>
          <cell r="F157">
            <v>22.935273092818033</v>
          </cell>
          <cell r="G157">
            <v>22.558096828046729</v>
          </cell>
          <cell r="H157">
            <v>22.9287837094111</v>
          </cell>
          <cell r="I157">
            <v>22.352497694852726</v>
          </cell>
          <cell r="J157">
            <v>21.949599999999982</v>
          </cell>
          <cell r="K157">
            <v>21.957334611697</v>
          </cell>
          <cell r="L157">
            <v>21.225985354296771</v>
          </cell>
          <cell r="M157">
            <v>20.111475409836046</v>
          </cell>
        </row>
        <row r="158">
          <cell r="A158" t="str">
            <v>Stocks Index 89-91=100</v>
          </cell>
          <cell r="B158">
            <v>75.188169347561029</v>
          </cell>
          <cell r="C158">
            <v>72.445279674475955</v>
          </cell>
          <cell r="D158">
            <v>70.335389422408255</v>
          </cell>
          <cell r="E158">
            <v>68.427316343697441</v>
          </cell>
          <cell r="F158">
            <v>69.580347685214036</v>
          </cell>
          <cell r="G158">
            <v>69.449498411115982</v>
          </cell>
          <cell r="H158">
            <v>69.953776446084731</v>
          </cell>
          <cell r="I158">
            <v>70.349934836360134</v>
          </cell>
          <cell r="J158">
            <v>70.585620150789907</v>
          </cell>
          <cell r="K158">
            <v>72.082430240959042</v>
          </cell>
          <cell r="L158">
            <v>70.201517505263567</v>
          </cell>
          <cell r="M158">
            <v>66.977671525536238</v>
          </cell>
        </row>
        <row r="159">
          <cell r="A159" t="str">
            <v>Demand Index 89-91=100</v>
          </cell>
          <cell r="B159">
            <v>103.53982300884957</v>
          </cell>
          <cell r="C159">
            <v>107.35988200589972</v>
          </cell>
          <cell r="D159">
            <v>105.50147492625371</v>
          </cell>
          <cell r="E159">
            <v>104.22256097560978</v>
          </cell>
          <cell r="F159">
            <v>103.3079268292683</v>
          </cell>
          <cell r="G159">
            <v>105.47256097560975</v>
          </cell>
          <cell r="H159">
            <v>102.42424242424242</v>
          </cell>
          <cell r="I159">
            <v>105.43939393939394</v>
          </cell>
          <cell r="J159">
            <v>105.81818181818183</v>
          </cell>
          <cell r="K159">
            <v>102.69005847953214</v>
          </cell>
          <cell r="L159">
            <v>106.02339181286548</v>
          </cell>
          <cell r="M159">
            <v>108.1578947368421</v>
          </cell>
        </row>
        <row r="160">
          <cell r="A160" t="str">
            <v>Stocks/Demand Index</v>
          </cell>
          <cell r="B160">
            <v>72.617633643370908</v>
          </cell>
          <cell r="C160">
            <v>67.478911415434382</v>
          </cell>
          <cell r="D160">
            <v>66.667683529138515</v>
          </cell>
          <cell r="E160">
            <v>65.654994180876855</v>
          </cell>
          <cell r="F160">
            <v>67.352380229453161</v>
          </cell>
          <cell r="G160">
            <v>65.846034047827843</v>
          </cell>
          <cell r="H160">
            <v>68.298065760970303</v>
          </cell>
          <cell r="I160">
            <v>66.720731415429938</v>
          </cell>
          <cell r="J160">
            <v>66.704623853839252</v>
          </cell>
          <cell r="K160">
            <v>70.194166123029618</v>
          </cell>
          <cell r="L160">
            <v>66.213234933260196</v>
          </cell>
          <cell r="M160">
            <v>61.925827687843729</v>
          </cell>
        </row>
        <row r="162">
          <cell r="A162" t="str">
            <v>Total Stocks</v>
          </cell>
          <cell r="B162">
            <v>4500.760000000002</v>
          </cell>
          <cell r="C162">
            <v>4423.760000000002</v>
          </cell>
          <cell r="D162">
            <v>4355.8700000000017</v>
          </cell>
          <cell r="E162">
            <v>4381.9700000000012</v>
          </cell>
          <cell r="F162">
            <v>4426.920000000001</v>
          </cell>
          <cell r="G162">
            <v>4417.0200000000013</v>
          </cell>
          <cell r="H162">
            <v>4497.3100000000013</v>
          </cell>
          <cell r="I162">
            <v>4517.7700000000013</v>
          </cell>
          <cell r="J162">
            <v>4533.9700000000012</v>
          </cell>
          <cell r="K162">
            <v>4526.2200000000012</v>
          </cell>
          <cell r="L162">
            <v>4464.7200000000012</v>
          </cell>
          <cell r="M162">
            <v>4359.630000000001</v>
          </cell>
        </row>
        <row r="163">
          <cell r="A163" t="str">
            <v>- Gov Strategic</v>
          </cell>
          <cell r="B163">
            <v>1155</v>
          </cell>
          <cell r="C163">
            <v>1155</v>
          </cell>
          <cell r="D163">
            <v>1155</v>
          </cell>
          <cell r="E163">
            <v>1160</v>
          </cell>
          <cell r="F163">
            <v>1160</v>
          </cell>
          <cell r="G163">
            <v>1160</v>
          </cell>
          <cell r="H163">
            <v>1165</v>
          </cell>
          <cell r="I163">
            <v>1165</v>
          </cell>
          <cell r="J163">
            <v>1165</v>
          </cell>
          <cell r="K163">
            <v>1165</v>
          </cell>
          <cell r="L163">
            <v>1165</v>
          </cell>
          <cell r="M163">
            <v>1165</v>
          </cell>
        </row>
        <row r="164">
          <cell r="A164" t="str">
            <v>- Oil Afloat</v>
          </cell>
          <cell r="B164">
            <v>780</v>
          </cell>
          <cell r="C164">
            <v>785</v>
          </cell>
          <cell r="D164">
            <v>785</v>
          </cell>
          <cell r="E164">
            <v>785</v>
          </cell>
          <cell r="F164">
            <v>790</v>
          </cell>
          <cell r="G164">
            <v>785</v>
          </cell>
          <cell r="H164">
            <v>790</v>
          </cell>
          <cell r="I164">
            <v>795</v>
          </cell>
          <cell r="J164">
            <v>805</v>
          </cell>
          <cell r="K164">
            <v>790</v>
          </cell>
          <cell r="L164">
            <v>790</v>
          </cell>
          <cell r="M164">
            <v>790</v>
          </cell>
        </row>
        <row r="165">
          <cell r="A165" t="str">
            <v>- Floating Storage</v>
          </cell>
          <cell r="B165">
            <v>70</v>
          </cell>
          <cell r="C165">
            <v>70</v>
          </cell>
          <cell r="D165">
            <v>70</v>
          </cell>
          <cell r="E165">
            <v>70</v>
          </cell>
          <cell r="F165">
            <v>70</v>
          </cell>
          <cell r="G165">
            <v>70</v>
          </cell>
          <cell r="H165">
            <v>70</v>
          </cell>
          <cell r="I165">
            <v>70</v>
          </cell>
          <cell r="J165">
            <v>70</v>
          </cell>
          <cell r="K165">
            <v>70</v>
          </cell>
          <cell r="L165">
            <v>70</v>
          </cell>
          <cell r="M165">
            <v>70</v>
          </cell>
        </row>
        <row r="166">
          <cell r="A166" t="str">
            <v>- Stocks for Export</v>
          </cell>
          <cell r="B166">
            <v>171.22</v>
          </cell>
          <cell r="C166">
            <v>174.01999999999998</v>
          </cell>
          <cell r="D166">
            <v>171.36</v>
          </cell>
          <cell r="E166">
            <v>170.59</v>
          </cell>
          <cell r="F166">
            <v>173.53</v>
          </cell>
          <cell r="G166">
            <v>172.83</v>
          </cell>
          <cell r="H166">
            <v>175</v>
          </cell>
          <cell r="I166">
            <v>177.45000000000002</v>
          </cell>
          <cell r="J166">
            <v>175.91</v>
          </cell>
          <cell r="K166">
            <v>176.54</v>
          </cell>
          <cell r="L166">
            <v>175.70000000000002</v>
          </cell>
          <cell r="M166">
            <v>174.58</v>
          </cell>
        </row>
        <row r="167">
          <cell r="A167" t="str">
            <v>= Comm Stocks on Land</v>
          </cell>
          <cell r="B167">
            <v>2324.5400000000022</v>
          </cell>
          <cell r="C167">
            <v>2239.7400000000021</v>
          </cell>
          <cell r="D167">
            <v>2174.5100000000016</v>
          </cell>
          <cell r="E167">
            <v>2196.380000000001</v>
          </cell>
          <cell r="F167">
            <v>2233.3900000000008</v>
          </cell>
          <cell r="G167">
            <v>2229.1900000000014</v>
          </cell>
          <cell r="H167">
            <v>2297.3100000000013</v>
          </cell>
          <cell r="I167">
            <v>2310.3200000000015</v>
          </cell>
          <cell r="J167">
            <v>2318.0600000000013</v>
          </cell>
          <cell r="K167">
            <v>2324.6800000000012</v>
          </cell>
          <cell r="L167">
            <v>2264.0200000000013</v>
          </cell>
          <cell r="M167">
            <v>2160.0500000000011</v>
          </cell>
        </row>
        <row r="171">
          <cell r="A171">
            <v>36850.517349189817</v>
          </cell>
          <cell r="B171" t="str">
            <v>Jan</v>
          </cell>
          <cell r="C171" t="str">
            <v>Feb</v>
          </cell>
          <cell r="D171" t="str">
            <v>Mar</v>
          </cell>
          <cell r="E171" t="str">
            <v>Apr</v>
          </cell>
          <cell r="F171" t="str">
            <v>May</v>
          </cell>
          <cell r="G171" t="str">
            <v>Jun</v>
          </cell>
          <cell r="H171" t="str">
            <v>Jul</v>
          </cell>
          <cell r="I171" t="str">
            <v>Aug</v>
          </cell>
          <cell r="J171" t="str">
            <v>Sep</v>
          </cell>
          <cell r="K171" t="str">
            <v>Oct</v>
          </cell>
          <cell r="L171" t="str">
            <v>Nov</v>
          </cell>
          <cell r="M171" t="str">
            <v>Dec</v>
          </cell>
          <cell r="O171" t="str">
            <v>QI</v>
          </cell>
          <cell r="P171" t="str">
            <v>QII</v>
          </cell>
          <cell r="Q171" t="str">
            <v>QIII</v>
          </cell>
        </row>
        <row r="172">
          <cell r="A172">
            <v>1996</v>
          </cell>
        </row>
        <row r="173">
          <cell r="A173" t="str">
            <v>Oil Consumption</v>
          </cell>
          <cell r="B173">
            <v>72.930000000000007</v>
          </cell>
          <cell r="C173">
            <v>74.5</v>
          </cell>
          <cell r="D173">
            <v>72.849999999999994</v>
          </cell>
          <cell r="E173">
            <v>71.099999999999994</v>
          </cell>
          <cell r="F173">
            <v>70.25</v>
          </cell>
          <cell r="G173">
            <v>70.53</v>
          </cell>
          <cell r="H173">
            <v>71.08</v>
          </cell>
          <cell r="I173">
            <v>71.61</v>
          </cell>
          <cell r="J173">
            <v>70.86</v>
          </cell>
          <cell r="K173">
            <v>73.62</v>
          </cell>
          <cell r="L173">
            <v>73.989999999999995</v>
          </cell>
          <cell r="M173">
            <v>74.17</v>
          </cell>
          <cell r="O173">
            <v>73.400000000000006</v>
          </cell>
          <cell r="P173">
            <v>70.599999999999994</v>
          </cell>
          <cell r="Q173">
            <v>71.2</v>
          </cell>
        </row>
        <row r="174">
          <cell r="A174" t="str">
            <v>Consumption % Change</v>
          </cell>
          <cell r="B174">
            <v>3.8888888888888973E-2</v>
          </cell>
          <cell r="C174">
            <v>2.349223794477262E-2</v>
          </cell>
          <cell r="D174">
            <v>1.8453795610233303E-2</v>
          </cell>
          <cell r="E174">
            <v>3.992979376919692E-2</v>
          </cell>
          <cell r="F174">
            <v>3.659436328759047E-2</v>
          </cell>
          <cell r="G174">
            <v>1.9366960543431233E-2</v>
          </cell>
          <cell r="H174">
            <v>5.147928994082851E-2</v>
          </cell>
          <cell r="I174">
            <v>2.9027159074579645E-2</v>
          </cell>
          <cell r="J174">
            <v>1.4604810996563522E-2</v>
          </cell>
          <cell r="K174">
            <v>4.8120728929385015E-2</v>
          </cell>
          <cell r="L174">
            <v>2.0270270270270174E-2</v>
          </cell>
          <cell r="M174">
            <v>2.5682616923492496E-3</v>
          </cell>
          <cell r="O174">
            <v>2.7092159987561759E-2</v>
          </cell>
          <cell r="P174">
            <v>3.2163742690058283E-2</v>
          </cell>
          <cell r="Q174">
            <v>3.186942844225582E-2</v>
          </cell>
        </row>
        <row r="175">
          <cell r="A175" t="str">
            <v>OPEC Crude Oil Output</v>
          </cell>
          <cell r="B175">
            <v>25.57</v>
          </cell>
          <cell r="C175">
            <v>25.63</v>
          </cell>
          <cell r="D175">
            <v>25.73</v>
          </cell>
          <cell r="E175">
            <v>25.55</v>
          </cell>
          <cell r="F175">
            <v>25.6</v>
          </cell>
          <cell r="G175">
            <v>25.81</v>
          </cell>
          <cell r="H175">
            <v>25.83</v>
          </cell>
          <cell r="I175">
            <v>25.77</v>
          </cell>
          <cell r="J175">
            <v>25.78</v>
          </cell>
          <cell r="K175">
            <v>26.02</v>
          </cell>
          <cell r="L175">
            <v>26.18</v>
          </cell>
          <cell r="M175">
            <v>26.54</v>
          </cell>
          <cell r="O175">
            <v>25.64</v>
          </cell>
          <cell r="P175">
            <v>25.65</v>
          </cell>
          <cell r="Q175">
            <v>25.79</v>
          </cell>
        </row>
        <row r="176">
          <cell r="A176" t="str">
            <v>Other Supplies</v>
          </cell>
          <cell r="B176">
            <v>45.910000000000004</v>
          </cell>
          <cell r="C176">
            <v>45.84</v>
          </cell>
          <cell r="D176">
            <v>46.019999999999996</v>
          </cell>
          <cell r="E176">
            <v>45.890000000000015</v>
          </cell>
          <cell r="F176">
            <v>45.970000000000006</v>
          </cell>
          <cell r="G176">
            <v>46.33</v>
          </cell>
          <cell r="H176">
            <v>46.27000000000001</v>
          </cell>
          <cell r="I176">
            <v>45.900000000000006</v>
          </cell>
          <cell r="J176">
            <v>45.930000000000007</v>
          </cell>
          <cell r="K176">
            <v>46.450000000000017</v>
          </cell>
          <cell r="L176">
            <v>47.13</v>
          </cell>
          <cell r="M176">
            <v>47.150000000000013</v>
          </cell>
          <cell r="O176">
            <v>45.95</v>
          </cell>
          <cell r="P176">
            <v>46.1</v>
          </cell>
          <cell r="Q176">
            <v>46.07</v>
          </cell>
        </row>
        <row r="177">
          <cell r="A177" t="str">
            <v>Total Oil Supplies</v>
          </cell>
          <cell r="B177">
            <v>71.48</v>
          </cell>
          <cell r="C177">
            <v>71.47</v>
          </cell>
          <cell r="D177">
            <v>71.75</v>
          </cell>
          <cell r="E177">
            <v>71.440000000000012</v>
          </cell>
          <cell r="F177">
            <v>71.570000000000007</v>
          </cell>
          <cell r="G177">
            <v>72.14</v>
          </cell>
          <cell r="H177">
            <v>72.100000000000009</v>
          </cell>
          <cell r="I177">
            <v>71.67</v>
          </cell>
          <cell r="J177">
            <v>71.710000000000008</v>
          </cell>
          <cell r="K177">
            <v>72.470000000000013</v>
          </cell>
          <cell r="L177">
            <v>73.31</v>
          </cell>
          <cell r="M177">
            <v>73.690000000000012</v>
          </cell>
          <cell r="O177">
            <v>71.59</v>
          </cell>
          <cell r="P177">
            <v>71.75</v>
          </cell>
          <cell r="Q177">
            <v>71.86</v>
          </cell>
        </row>
        <row r="179">
          <cell r="A179" t="str">
            <v>Stock change</v>
          </cell>
          <cell r="B179">
            <v>-1.4500000000000028</v>
          </cell>
          <cell r="C179">
            <v>-3.0300000000000011</v>
          </cell>
          <cell r="D179">
            <v>-1.0999999999999943</v>
          </cell>
          <cell r="E179">
            <v>0.34000000000001762</v>
          </cell>
          <cell r="F179">
            <v>1.3200000000000074</v>
          </cell>
          <cell r="G179">
            <v>1.6099999999999994</v>
          </cell>
          <cell r="H179">
            <v>1.0200000000000102</v>
          </cell>
          <cell r="I179">
            <v>6.0000000000002274E-2</v>
          </cell>
          <cell r="J179">
            <v>0.85000000000000853</v>
          </cell>
          <cell r="K179">
            <v>-1.1499999999999915</v>
          </cell>
          <cell r="L179">
            <v>-0.67999999999999261</v>
          </cell>
          <cell r="M179">
            <v>-0.47999999999998977</v>
          </cell>
          <cell r="O179">
            <v>-1.8100000000000023</v>
          </cell>
          <cell r="P179">
            <v>1.1500000000000057</v>
          </cell>
          <cell r="Q179">
            <v>0.65999999999999659</v>
          </cell>
        </row>
        <row r="181">
          <cell r="A181" t="str">
            <v>Comm Stocks on Land</v>
          </cell>
          <cell r="B181">
            <v>2085.6900000000014</v>
          </cell>
          <cell r="C181">
            <v>2000.4300000000012</v>
          </cell>
          <cell r="D181">
            <v>1965.6300000000015</v>
          </cell>
          <cell r="E181">
            <v>1987.0900000000024</v>
          </cell>
          <cell r="F181">
            <v>2032.6600000000026</v>
          </cell>
          <cell r="G181">
            <v>2069.4900000000025</v>
          </cell>
          <cell r="H181">
            <v>2100.9700000000025</v>
          </cell>
          <cell r="I181">
            <v>2108.2500000000023</v>
          </cell>
          <cell r="J181">
            <v>2133.6800000000021</v>
          </cell>
          <cell r="K181">
            <v>2096.3500000000026</v>
          </cell>
          <cell r="L181">
            <v>2074.8300000000027</v>
          </cell>
          <cell r="M181">
            <v>2062.4300000000026</v>
          </cell>
        </row>
        <row r="182">
          <cell r="A182" t="str">
            <v>Days Supply</v>
          </cell>
          <cell r="B182">
            <v>18.321287758346568</v>
          </cell>
          <cell r="C182">
            <v>17.057411917519065</v>
          </cell>
          <cell r="D182">
            <v>16.442266009852201</v>
          </cell>
          <cell r="E182">
            <v>16.746776570773498</v>
          </cell>
          <cell r="F182">
            <v>17.147520571676043</v>
          </cell>
          <cell r="G182">
            <v>17.363754045307427</v>
          </cell>
          <cell r="H182">
            <v>17.298604155567386</v>
          </cell>
          <cell r="I182">
            <v>17.061379419191923</v>
          </cell>
          <cell r="J182">
            <v>17.046485225505442</v>
          </cell>
          <cell r="K182">
            <v>16.291021575253442</v>
          </cell>
          <cell r="L182">
            <v>15.77</v>
          </cell>
          <cell r="M182">
            <v>15.564535433070866</v>
          </cell>
        </row>
        <row r="183">
          <cell r="A183" t="str">
            <v>Stocks Index 89-91=100</v>
          </cell>
          <cell r="B183">
            <v>67.462471253028355</v>
          </cell>
          <cell r="C183">
            <v>64.70470269728267</v>
          </cell>
          <cell r="D183">
            <v>63.579082878610983</v>
          </cell>
          <cell r="E183">
            <v>61.906972397034146</v>
          </cell>
          <cell r="F183">
            <v>63.326687020998264</v>
          </cell>
          <cell r="G183">
            <v>64.474110536482087</v>
          </cell>
          <cell r="H183">
            <v>63.975164736117776</v>
          </cell>
          <cell r="I183">
            <v>64.196842912997468</v>
          </cell>
          <cell r="J183">
            <v>64.971194017125299</v>
          </cell>
          <cell r="K183">
            <v>65.002496100811555</v>
          </cell>
          <cell r="L183">
            <v>64.335215486367659</v>
          </cell>
          <cell r="M183">
            <v>63.950722939011506</v>
          </cell>
        </row>
        <row r="184">
          <cell r="A184" t="str">
            <v>Demand Index 89-91=100</v>
          </cell>
          <cell r="B184">
            <v>107.56637168141594</v>
          </cell>
          <cell r="C184">
            <v>109.88200589970502</v>
          </cell>
          <cell r="D184">
            <v>107.44837758112094</v>
          </cell>
          <cell r="E184">
            <v>108.38414634146341</v>
          </cell>
          <cell r="F184">
            <v>107.08841463414636</v>
          </cell>
          <cell r="G184">
            <v>107.51524390243902</v>
          </cell>
          <cell r="H184">
            <v>107.69696969696969</v>
          </cell>
          <cell r="I184">
            <v>108.5</v>
          </cell>
          <cell r="J184">
            <v>107.36363636363637</v>
          </cell>
          <cell r="K184">
            <v>107.63157894736841</v>
          </cell>
          <cell r="L184">
            <v>108.17251461988302</v>
          </cell>
          <cell r="M184">
            <v>108.43567251461988</v>
          </cell>
        </row>
        <row r="185">
          <cell r="A185" t="str">
            <v>Stocks/Demand Index</v>
          </cell>
          <cell r="B185">
            <v>62.717065006928863</v>
          </cell>
          <cell r="C185">
            <v>58.885622052023692</v>
          </cell>
          <cell r="D185">
            <v>59.1717476893593</v>
          </cell>
          <cell r="E185">
            <v>57.118106740442201</v>
          </cell>
          <cell r="F185">
            <v>59.134956136334317</v>
          </cell>
          <cell r="G185">
            <v>59.967413174439599</v>
          </cell>
          <cell r="H185">
            <v>59.402938556327712</v>
          </cell>
          <cell r="I185">
            <v>59.167597154836372</v>
          </cell>
          <cell r="J185">
            <v>60.515083335171738</v>
          </cell>
          <cell r="K185">
            <v>60.393517159678225</v>
          </cell>
          <cell r="L185">
            <v>59.474641698439633</v>
          </cell>
          <cell r="M185">
            <v>58.97572399930413</v>
          </cell>
        </row>
        <row r="187">
          <cell r="A187" t="str">
            <v>Total Stocks</v>
          </cell>
          <cell r="B187">
            <v>4314.6800000000012</v>
          </cell>
          <cell r="C187">
            <v>4229.8400000000011</v>
          </cell>
          <cell r="D187">
            <v>4195.7400000000016</v>
          </cell>
          <cell r="E187">
            <v>4205.9400000000023</v>
          </cell>
          <cell r="F187">
            <v>4246.8600000000024</v>
          </cell>
          <cell r="G187">
            <v>4295.1600000000026</v>
          </cell>
          <cell r="H187">
            <v>4326.7800000000025</v>
          </cell>
          <cell r="I187">
            <v>4328.6400000000021</v>
          </cell>
          <cell r="J187">
            <v>4354.1400000000021</v>
          </cell>
          <cell r="K187">
            <v>4318.4900000000025</v>
          </cell>
          <cell r="L187">
            <v>4298.0900000000029</v>
          </cell>
          <cell r="M187">
            <v>4283.2100000000028</v>
          </cell>
        </row>
        <row r="188">
          <cell r="A188" t="str">
            <v>- Gov Strategic</v>
          </cell>
          <cell r="B188">
            <v>1170</v>
          </cell>
          <cell r="C188">
            <v>1170</v>
          </cell>
          <cell r="D188">
            <v>1170</v>
          </cell>
          <cell r="E188">
            <v>1165</v>
          </cell>
          <cell r="F188">
            <v>1160</v>
          </cell>
          <cell r="G188">
            <v>1160</v>
          </cell>
          <cell r="H188">
            <v>1160</v>
          </cell>
          <cell r="I188">
            <v>1155</v>
          </cell>
          <cell r="J188">
            <v>1155</v>
          </cell>
          <cell r="K188">
            <v>1155</v>
          </cell>
          <cell r="L188">
            <v>1150</v>
          </cell>
          <cell r="M188">
            <v>1145</v>
          </cell>
        </row>
        <row r="189">
          <cell r="A189" t="str">
            <v>- Oil Afloat</v>
          </cell>
          <cell r="B189">
            <v>810</v>
          </cell>
          <cell r="C189">
            <v>810</v>
          </cell>
          <cell r="D189">
            <v>810</v>
          </cell>
          <cell r="E189">
            <v>805</v>
          </cell>
          <cell r="F189">
            <v>805</v>
          </cell>
          <cell r="G189">
            <v>815</v>
          </cell>
          <cell r="H189">
            <v>815</v>
          </cell>
          <cell r="I189">
            <v>815</v>
          </cell>
          <cell r="J189">
            <v>815</v>
          </cell>
          <cell r="K189">
            <v>815</v>
          </cell>
          <cell r="L189">
            <v>820</v>
          </cell>
          <cell r="M189">
            <v>820</v>
          </cell>
        </row>
        <row r="190">
          <cell r="A190" t="str">
            <v>- Floating Storage</v>
          </cell>
          <cell r="B190">
            <v>70</v>
          </cell>
          <cell r="C190">
            <v>70</v>
          </cell>
          <cell r="D190">
            <v>70</v>
          </cell>
          <cell r="E190">
            <v>70</v>
          </cell>
          <cell r="F190">
            <v>70</v>
          </cell>
          <cell r="G190">
            <v>70</v>
          </cell>
          <cell r="H190">
            <v>70</v>
          </cell>
          <cell r="I190">
            <v>70</v>
          </cell>
          <cell r="J190">
            <v>70</v>
          </cell>
          <cell r="K190">
            <v>70</v>
          </cell>
          <cell r="L190">
            <v>70</v>
          </cell>
          <cell r="M190">
            <v>70</v>
          </cell>
        </row>
        <row r="191">
          <cell r="A191" t="str">
            <v>- Stocks for Export</v>
          </cell>
          <cell r="B191">
            <v>178.99</v>
          </cell>
          <cell r="C191">
            <v>179.41</v>
          </cell>
          <cell r="D191">
            <v>180.11</v>
          </cell>
          <cell r="E191">
            <v>178.85</v>
          </cell>
          <cell r="F191">
            <v>179.20000000000002</v>
          </cell>
          <cell r="G191">
            <v>180.67</v>
          </cell>
          <cell r="H191">
            <v>180.81</v>
          </cell>
          <cell r="I191">
            <v>180.39</v>
          </cell>
          <cell r="J191">
            <v>180.46</v>
          </cell>
          <cell r="K191">
            <v>182.14</v>
          </cell>
          <cell r="L191">
            <v>183.26</v>
          </cell>
          <cell r="M191">
            <v>185.78</v>
          </cell>
        </row>
        <row r="192">
          <cell r="A192" t="str">
            <v>= Comm Stocks on Land</v>
          </cell>
          <cell r="B192">
            <v>2085.6900000000014</v>
          </cell>
          <cell r="C192">
            <v>2000.4300000000012</v>
          </cell>
          <cell r="D192">
            <v>1965.6300000000015</v>
          </cell>
          <cell r="E192">
            <v>1987.0900000000024</v>
          </cell>
          <cell r="F192">
            <v>2032.6600000000026</v>
          </cell>
          <cell r="G192">
            <v>2069.4900000000025</v>
          </cell>
          <cell r="H192">
            <v>2100.9700000000025</v>
          </cell>
          <cell r="I192">
            <v>2108.2500000000023</v>
          </cell>
          <cell r="J192">
            <v>2133.6800000000021</v>
          </cell>
          <cell r="K192">
            <v>2096.3500000000026</v>
          </cell>
          <cell r="L192">
            <v>2074.8300000000027</v>
          </cell>
          <cell r="M192">
            <v>2062.4300000000026</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
      <sheetName val="C Summary"/>
      <sheetName val="D %GDP"/>
      <sheetName val="InFis2"/>
      <sheetName val="Contents"/>
      <sheetName val="E"/>
      <sheetName val="W&amp;T"/>
      <sheetName val="Fiscal Tables"/>
      <sheetName val="Countries_Master"/>
      <sheetName val="C_Summary"/>
      <sheetName val="D_%GDP"/>
      <sheetName val="Exchange Rate chart"/>
      <sheetName val="Federal-r"/>
      <sheetName val="tab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ess &amp; GNIpc"/>
      <sheetName val="real GDPpc"/>
      <sheetName val="GNIpc"/>
      <sheetName val="LIC cutoff"/>
      <sheetName val="Sheet5"/>
      <sheetName val="1st issue all"/>
    </sheetNames>
    <sheetDataSet>
      <sheetData sheetId="0" refreshError="1"/>
      <sheetData sheetId="1">
        <row r="1">
          <cell r="A1" t="str">
            <v>GDP per capita (constant 2000 US$)</v>
          </cell>
        </row>
      </sheetData>
      <sheetData sheetId="2">
        <row r="1">
          <cell r="A1" t="str">
            <v>GNI per capita, Atlas method (current US$)</v>
          </cell>
          <cell r="B1">
            <v>1990</v>
          </cell>
          <cell r="C1">
            <v>1991</v>
          </cell>
          <cell r="D1">
            <v>1992</v>
          </cell>
          <cell r="E1">
            <v>1993</v>
          </cell>
          <cell r="F1">
            <v>1994</v>
          </cell>
          <cell r="G1">
            <v>1995</v>
          </cell>
          <cell r="H1">
            <v>1996</v>
          </cell>
          <cell r="I1">
            <v>1997</v>
          </cell>
          <cell r="J1">
            <v>1998</v>
          </cell>
          <cell r="K1">
            <v>1999</v>
          </cell>
          <cell r="L1">
            <v>2000</v>
          </cell>
          <cell r="M1">
            <v>2001</v>
          </cell>
          <cell r="N1">
            <v>2002</v>
          </cell>
          <cell r="O1">
            <v>2003</v>
          </cell>
          <cell r="P1">
            <v>2004</v>
          </cell>
          <cell r="Q1">
            <v>2005</v>
          </cell>
          <cell r="R1">
            <v>2006</v>
          </cell>
        </row>
        <row r="2">
          <cell r="A2" t="str">
            <v>Afghanistan</v>
          </cell>
          <cell r="B2" t="str">
            <v>..</v>
          </cell>
          <cell r="C2" t="str">
            <v>..</v>
          </cell>
          <cell r="D2" t="str">
            <v>..</v>
          </cell>
          <cell r="E2" t="str">
            <v>..</v>
          </cell>
          <cell r="F2" t="str">
            <v>..</v>
          </cell>
          <cell r="G2" t="str">
            <v>..</v>
          </cell>
          <cell r="H2" t="str">
            <v>..</v>
          </cell>
          <cell r="I2" t="str">
            <v>..</v>
          </cell>
          <cell r="J2" t="str">
            <v>..</v>
          </cell>
          <cell r="K2" t="str">
            <v>..</v>
          </cell>
          <cell r="L2" t="str">
            <v>..</v>
          </cell>
          <cell r="M2" t="str">
            <v>..</v>
          </cell>
          <cell r="N2" t="str">
            <v>..</v>
          </cell>
          <cell r="O2" t="str">
            <v>..</v>
          </cell>
          <cell r="P2" t="str">
            <v>..</v>
          </cell>
          <cell r="Q2" t="str">
            <v>..</v>
          </cell>
          <cell r="R2" t="str">
            <v>..</v>
          </cell>
        </row>
        <row r="3">
          <cell r="A3" t="str">
            <v>Albania</v>
          </cell>
          <cell r="B3">
            <v>680</v>
          </cell>
          <cell r="C3">
            <v>420</v>
          </cell>
          <cell r="D3">
            <v>300</v>
          </cell>
          <cell r="E3">
            <v>320</v>
          </cell>
          <cell r="F3">
            <v>410</v>
          </cell>
          <cell r="G3">
            <v>660</v>
          </cell>
          <cell r="H3">
            <v>900</v>
          </cell>
          <cell r="I3">
            <v>810</v>
          </cell>
          <cell r="J3">
            <v>890</v>
          </cell>
          <cell r="K3">
            <v>990</v>
          </cell>
          <cell r="L3">
            <v>1180</v>
          </cell>
          <cell r="M3">
            <v>1340</v>
          </cell>
          <cell r="N3">
            <v>1400</v>
          </cell>
          <cell r="O3">
            <v>1650</v>
          </cell>
          <cell r="P3">
            <v>2090</v>
          </cell>
          <cell r="Q3">
            <v>2580</v>
          </cell>
          <cell r="R3">
            <v>2960</v>
          </cell>
        </row>
        <row r="4">
          <cell r="A4" t="str">
            <v>Algeria</v>
          </cell>
          <cell r="B4">
            <v>2420</v>
          </cell>
          <cell r="C4">
            <v>2030</v>
          </cell>
          <cell r="D4">
            <v>1940</v>
          </cell>
          <cell r="E4">
            <v>1760</v>
          </cell>
          <cell r="F4">
            <v>1650</v>
          </cell>
          <cell r="G4">
            <v>1580</v>
          </cell>
          <cell r="H4">
            <v>1540</v>
          </cell>
          <cell r="I4">
            <v>1530</v>
          </cell>
          <cell r="J4">
            <v>1570</v>
          </cell>
          <cell r="K4">
            <v>1560</v>
          </cell>
          <cell r="L4">
            <v>1610</v>
          </cell>
          <cell r="M4">
            <v>1690</v>
          </cell>
          <cell r="N4">
            <v>1750</v>
          </cell>
          <cell r="O4">
            <v>1950</v>
          </cell>
          <cell r="P4">
            <v>2290</v>
          </cell>
          <cell r="Q4">
            <v>2720</v>
          </cell>
          <cell r="R4">
            <v>3030</v>
          </cell>
        </row>
        <row r="5">
          <cell r="A5" t="str">
            <v>American Samoa</v>
          </cell>
          <cell r="B5" t="str">
            <v>..</v>
          </cell>
          <cell r="C5" t="str">
            <v>..</v>
          </cell>
          <cell r="D5" t="str">
            <v>..</v>
          </cell>
          <cell r="E5" t="str">
            <v>..</v>
          </cell>
          <cell r="F5" t="str">
            <v>..</v>
          </cell>
          <cell r="G5" t="str">
            <v>..</v>
          </cell>
          <cell r="H5" t="str">
            <v>..</v>
          </cell>
          <cell r="I5" t="str">
            <v>..</v>
          </cell>
          <cell r="J5" t="str">
            <v>..</v>
          </cell>
          <cell r="K5" t="str">
            <v>..</v>
          </cell>
          <cell r="L5" t="str">
            <v>..</v>
          </cell>
          <cell r="M5" t="str">
            <v>..</v>
          </cell>
          <cell r="N5" t="str">
            <v>..</v>
          </cell>
          <cell r="O5" t="str">
            <v>..</v>
          </cell>
          <cell r="P5" t="str">
            <v>..</v>
          </cell>
          <cell r="Q5" t="str">
            <v>..</v>
          </cell>
          <cell r="R5" t="str">
            <v>..</v>
          </cell>
        </row>
        <row r="6">
          <cell r="A6" t="str">
            <v>Andorra</v>
          </cell>
          <cell r="B6" t="str">
            <v>..</v>
          </cell>
          <cell r="C6" t="str">
            <v>..</v>
          </cell>
          <cell r="D6" t="str">
            <v>..</v>
          </cell>
          <cell r="E6" t="str">
            <v>..</v>
          </cell>
          <cell r="F6" t="str">
            <v>..</v>
          </cell>
          <cell r="G6" t="str">
            <v>..</v>
          </cell>
          <cell r="H6" t="str">
            <v>..</v>
          </cell>
          <cell r="I6" t="str">
            <v>..</v>
          </cell>
          <cell r="J6" t="str">
            <v>..</v>
          </cell>
          <cell r="K6" t="str">
            <v>..</v>
          </cell>
          <cell r="L6" t="str">
            <v>..</v>
          </cell>
          <cell r="M6" t="str">
            <v>..</v>
          </cell>
          <cell r="N6" t="str">
            <v>..</v>
          </cell>
          <cell r="O6" t="str">
            <v>..</v>
          </cell>
          <cell r="P6" t="str">
            <v>..</v>
          </cell>
          <cell r="Q6" t="str">
            <v>..</v>
          </cell>
          <cell r="R6" t="str">
            <v>..</v>
          </cell>
        </row>
        <row r="7">
          <cell r="A7" t="str">
            <v>Angola</v>
          </cell>
          <cell r="B7">
            <v>730</v>
          </cell>
          <cell r="C7">
            <v>810</v>
          </cell>
          <cell r="D7">
            <v>460</v>
          </cell>
          <cell r="E7">
            <v>310</v>
          </cell>
          <cell r="F7">
            <v>190</v>
          </cell>
          <cell r="G7">
            <v>320</v>
          </cell>
          <cell r="H7">
            <v>380</v>
          </cell>
          <cell r="I7">
            <v>470</v>
          </cell>
          <cell r="J7">
            <v>460</v>
          </cell>
          <cell r="K7">
            <v>390</v>
          </cell>
          <cell r="L7">
            <v>430</v>
          </cell>
          <cell r="M7">
            <v>470</v>
          </cell>
          <cell r="N7">
            <v>620</v>
          </cell>
          <cell r="O7">
            <v>710</v>
          </cell>
          <cell r="P7">
            <v>940</v>
          </cell>
          <cell r="Q7">
            <v>1410</v>
          </cell>
          <cell r="R7">
            <v>1980</v>
          </cell>
        </row>
        <row r="8">
          <cell r="A8" t="str">
            <v>Antigua and Barbuda</v>
          </cell>
          <cell r="B8">
            <v>5610</v>
          </cell>
          <cell r="C8">
            <v>6000</v>
          </cell>
          <cell r="D8">
            <v>6200</v>
          </cell>
          <cell r="E8">
            <v>6640</v>
          </cell>
          <cell r="F8">
            <v>7020</v>
          </cell>
          <cell r="G8">
            <v>6800</v>
          </cell>
          <cell r="H8">
            <v>7050</v>
          </cell>
          <cell r="I8">
            <v>7220</v>
          </cell>
          <cell r="J8">
            <v>7650</v>
          </cell>
          <cell r="K8">
            <v>7850</v>
          </cell>
          <cell r="L8">
            <v>8190</v>
          </cell>
          <cell r="M8">
            <v>8540</v>
          </cell>
          <cell r="N8">
            <v>8600</v>
          </cell>
          <cell r="O8">
            <v>9170</v>
          </cell>
          <cell r="P8">
            <v>10500</v>
          </cell>
          <cell r="Q8">
            <v>10700</v>
          </cell>
          <cell r="R8">
            <v>11210</v>
          </cell>
        </row>
        <row r="9">
          <cell r="A9" t="str">
            <v>Argentina</v>
          </cell>
          <cell r="B9">
            <v>3190</v>
          </cell>
          <cell r="C9">
            <v>3970</v>
          </cell>
          <cell r="D9">
            <v>6310</v>
          </cell>
          <cell r="E9">
            <v>7110</v>
          </cell>
          <cell r="F9">
            <v>7580</v>
          </cell>
          <cell r="G9">
            <v>7360</v>
          </cell>
          <cell r="H9">
            <v>7730</v>
          </cell>
          <cell r="I9">
            <v>8140</v>
          </cell>
          <cell r="J9">
            <v>8020</v>
          </cell>
          <cell r="K9">
            <v>7570</v>
          </cell>
          <cell r="L9">
            <v>7470</v>
          </cell>
          <cell r="M9">
            <v>7000</v>
          </cell>
          <cell r="N9">
            <v>4050</v>
          </cell>
          <cell r="O9">
            <v>3670</v>
          </cell>
          <cell r="P9">
            <v>3580</v>
          </cell>
          <cell r="Q9">
            <v>4460</v>
          </cell>
          <cell r="R9">
            <v>5150</v>
          </cell>
        </row>
        <row r="10">
          <cell r="A10" t="str">
            <v>Armenia</v>
          </cell>
          <cell r="B10" t="str">
            <v>..</v>
          </cell>
          <cell r="C10" t="str">
            <v>..</v>
          </cell>
          <cell r="D10">
            <v>310</v>
          </cell>
          <cell r="E10">
            <v>330</v>
          </cell>
          <cell r="F10">
            <v>400</v>
          </cell>
          <cell r="G10">
            <v>450</v>
          </cell>
          <cell r="H10">
            <v>520</v>
          </cell>
          <cell r="I10">
            <v>560</v>
          </cell>
          <cell r="J10">
            <v>590</v>
          </cell>
          <cell r="K10">
            <v>610</v>
          </cell>
          <cell r="L10">
            <v>660</v>
          </cell>
          <cell r="M10">
            <v>710</v>
          </cell>
          <cell r="N10">
            <v>800</v>
          </cell>
          <cell r="O10">
            <v>950</v>
          </cell>
          <cell r="P10">
            <v>1140</v>
          </cell>
          <cell r="Q10">
            <v>1470</v>
          </cell>
          <cell r="R10">
            <v>1930</v>
          </cell>
        </row>
        <row r="11">
          <cell r="A11" t="str">
            <v>Aruba</v>
          </cell>
          <cell r="B11" t="str">
            <v>..</v>
          </cell>
          <cell r="C11" t="str">
            <v>..</v>
          </cell>
          <cell r="D11" t="str">
            <v>..</v>
          </cell>
          <cell r="E11" t="str">
            <v>..</v>
          </cell>
          <cell r="F11" t="str">
            <v>..</v>
          </cell>
          <cell r="G11" t="str">
            <v>..</v>
          </cell>
          <cell r="H11" t="str">
            <v>..</v>
          </cell>
          <cell r="I11" t="str">
            <v>..</v>
          </cell>
          <cell r="J11" t="str">
            <v>..</v>
          </cell>
          <cell r="K11" t="str">
            <v>..</v>
          </cell>
          <cell r="L11" t="str">
            <v>..</v>
          </cell>
          <cell r="M11" t="str">
            <v>..</v>
          </cell>
          <cell r="N11" t="str">
            <v>..</v>
          </cell>
          <cell r="O11" t="str">
            <v>..</v>
          </cell>
          <cell r="P11" t="str">
            <v>..</v>
          </cell>
          <cell r="Q11" t="str">
            <v>..</v>
          </cell>
          <cell r="R11" t="str">
            <v>..</v>
          </cell>
        </row>
        <row r="12">
          <cell r="A12" t="str">
            <v>Australia</v>
          </cell>
          <cell r="B12">
            <v>18200</v>
          </cell>
          <cell r="C12">
            <v>18420</v>
          </cell>
          <cell r="D12">
            <v>19170</v>
          </cell>
          <cell r="E12">
            <v>19020</v>
          </cell>
          <cell r="F12">
            <v>19220</v>
          </cell>
          <cell r="G12">
            <v>20230</v>
          </cell>
          <cell r="H12">
            <v>21950</v>
          </cell>
          <cell r="I12">
            <v>22740</v>
          </cell>
          <cell r="J12">
            <v>21900</v>
          </cell>
          <cell r="K12">
            <v>21480</v>
          </cell>
          <cell r="L12">
            <v>20720</v>
          </cell>
          <cell r="M12">
            <v>20490</v>
          </cell>
          <cell r="N12">
            <v>20280</v>
          </cell>
          <cell r="O12">
            <v>22840</v>
          </cell>
          <cell r="P12">
            <v>27820</v>
          </cell>
          <cell r="Q12">
            <v>33120</v>
          </cell>
          <cell r="R12">
            <v>35990</v>
          </cell>
        </row>
        <row r="13">
          <cell r="A13" t="str">
            <v>Austria</v>
          </cell>
          <cell r="B13">
            <v>20180</v>
          </cell>
          <cell r="C13">
            <v>21370</v>
          </cell>
          <cell r="D13">
            <v>24400</v>
          </cell>
          <cell r="E13">
            <v>24470</v>
          </cell>
          <cell r="F13">
            <v>25900</v>
          </cell>
          <cell r="G13">
            <v>27590</v>
          </cell>
          <cell r="H13">
            <v>29660</v>
          </cell>
          <cell r="I13">
            <v>28920</v>
          </cell>
          <cell r="J13">
            <v>27250</v>
          </cell>
          <cell r="K13">
            <v>26340</v>
          </cell>
          <cell r="L13">
            <v>26010</v>
          </cell>
          <cell r="M13">
            <v>24500</v>
          </cell>
          <cell r="N13">
            <v>24130</v>
          </cell>
          <cell r="O13">
            <v>27180</v>
          </cell>
          <cell r="P13">
            <v>32590</v>
          </cell>
          <cell r="Q13">
            <v>37190</v>
          </cell>
          <cell r="R13">
            <v>39590</v>
          </cell>
        </row>
        <row r="14">
          <cell r="A14" t="str">
            <v>Azerbaijan</v>
          </cell>
          <cell r="B14" t="str">
            <v>..</v>
          </cell>
          <cell r="C14" t="str">
            <v>..</v>
          </cell>
          <cell r="D14" t="str">
            <v>..</v>
          </cell>
          <cell r="E14">
            <v>590</v>
          </cell>
          <cell r="F14">
            <v>440</v>
          </cell>
          <cell r="G14">
            <v>400</v>
          </cell>
          <cell r="H14">
            <v>400</v>
          </cell>
          <cell r="I14">
            <v>450</v>
          </cell>
          <cell r="J14">
            <v>510</v>
          </cell>
          <cell r="K14">
            <v>570</v>
          </cell>
          <cell r="L14">
            <v>610</v>
          </cell>
          <cell r="M14">
            <v>660</v>
          </cell>
          <cell r="N14">
            <v>720</v>
          </cell>
          <cell r="O14">
            <v>820</v>
          </cell>
          <cell r="P14">
            <v>950</v>
          </cell>
          <cell r="Q14">
            <v>1270</v>
          </cell>
          <cell r="R14">
            <v>1850</v>
          </cell>
        </row>
        <row r="15">
          <cell r="A15" t="str">
            <v>Bahamas, The</v>
          </cell>
          <cell r="B15">
            <v>11770</v>
          </cell>
          <cell r="C15">
            <v>11200</v>
          </cell>
          <cell r="D15">
            <v>11410</v>
          </cell>
          <cell r="E15">
            <v>11710</v>
          </cell>
          <cell r="F15">
            <v>12160</v>
          </cell>
          <cell r="G15">
            <v>12310</v>
          </cell>
          <cell r="H15">
            <v>12670</v>
          </cell>
          <cell r="I15">
            <v>12960</v>
          </cell>
          <cell r="J15">
            <v>12990</v>
          </cell>
          <cell r="K15">
            <v>14240</v>
          </cell>
          <cell r="L15">
            <v>15380</v>
          </cell>
          <cell r="M15">
            <v>15390</v>
          </cell>
          <cell r="N15">
            <v>15800</v>
          </cell>
          <cell r="O15" t="str">
            <v>..</v>
          </cell>
          <cell r="P15" t="str">
            <v>..</v>
          </cell>
          <cell r="Q15" t="str">
            <v>..</v>
          </cell>
          <cell r="R15" t="str">
            <v>..</v>
          </cell>
        </row>
        <row r="16">
          <cell r="A16" t="str">
            <v>Bahrain</v>
          </cell>
          <cell r="B16">
            <v>7260</v>
          </cell>
          <cell r="C16">
            <v>9780</v>
          </cell>
          <cell r="D16">
            <v>9780</v>
          </cell>
          <cell r="E16">
            <v>9840</v>
          </cell>
          <cell r="F16">
            <v>9410</v>
          </cell>
          <cell r="G16">
            <v>10020</v>
          </cell>
          <cell r="H16">
            <v>10360</v>
          </cell>
          <cell r="I16">
            <v>9860</v>
          </cell>
          <cell r="J16">
            <v>9650</v>
          </cell>
          <cell r="K16">
            <v>9570</v>
          </cell>
          <cell r="L16">
            <v>10390</v>
          </cell>
          <cell r="M16">
            <v>10920</v>
          </cell>
          <cell r="N16">
            <v>11350</v>
          </cell>
          <cell r="O16">
            <v>12630</v>
          </cell>
          <cell r="P16">
            <v>14370</v>
          </cell>
          <cell r="Q16" t="str">
            <v>..</v>
          </cell>
          <cell r="R16" t="str">
            <v>..</v>
          </cell>
        </row>
        <row r="17">
          <cell r="A17" t="str">
            <v>Bangladesh</v>
          </cell>
          <cell r="B17">
            <v>300</v>
          </cell>
          <cell r="C17">
            <v>300</v>
          </cell>
          <cell r="D17">
            <v>320</v>
          </cell>
          <cell r="E17">
            <v>320</v>
          </cell>
          <cell r="F17">
            <v>320</v>
          </cell>
          <cell r="G17">
            <v>340</v>
          </cell>
          <cell r="H17">
            <v>350</v>
          </cell>
          <cell r="I17">
            <v>360</v>
          </cell>
          <cell r="J17">
            <v>360</v>
          </cell>
          <cell r="K17">
            <v>370</v>
          </cell>
          <cell r="L17">
            <v>390</v>
          </cell>
          <cell r="M17">
            <v>380</v>
          </cell>
          <cell r="N17">
            <v>380</v>
          </cell>
          <cell r="O17">
            <v>400</v>
          </cell>
          <cell r="P17">
            <v>440</v>
          </cell>
          <cell r="Q17">
            <v>470</v>
          </cell>
          <cell r="R17">
            <v>480</v>
          </cell>
        </row>
        <row r="18">
          <cell r="A18" t="str">
            <v>Barbados</v>
          </cell>
          <cell r="B18">
            <v>6630</v>
          </cell>
          <cell r="C18">
            <v>6400</v>
          </cell>
          <cell r="D18">
            <v>6310</v>
          </cell>
          <cell r="E18">
            <v>6310</v>
          </cell>
          <cell r="F18">
            <v>6600</v>
          </cell>
          <cell r="G18">
            <v>6890</v>
          </cell>
          <cell r="H18">
            <v>7210</v>
          </cell>
          <cell r="I18">
            <v>7880</v>
          </cell>
          <cell r="J18">
            <v>8240</v>
          </cell>
          <cell r="K18">
            <v>8670</v>
          </cell>
          <cell r="L18" t="str">
            <v>..</v>
          </cell>
          <cell r="M18" t="str">
            <v>..</v>
          </cell>
          <cell r="N18" t="str">
            <v>..</v>
          </cell>
          <cell r="O18" t="str">
            <v>..</v>
          </cell>
          <cell r="P18" t="str">
            <v>..</v>
          </cell>
          <cell r="Q18" t="str">
            <v>..</v>
          </cell>
          <cell r="R18" t="str">
            <v>..</v>
          </cell>
        </row>
        <row r="19">
          <cell r="A19" t="str">
            <v>Belarus</v>
          </cell>
          <cell r="B19" t="str">
            <v>..</v>
          </cell>
          <cell r="C19" t="str">
            <v>..</v>
          </cell>
          <cell r="D19">
            <v>1670</v>
          </cell>
          <cell r="E19">
            <v>1590</v>
          </cell>
          <cell r="F19">
            <v>1460</v>
          </cell>
          <cell r="G19">
            <v>1370</v>
          </cell>
          <cell r="H19">
            <v>1450</v>
          </cell>
          <cell r="I19">
            <v>1530</v>
          </cell>
          <cell r="J19">
            <v>1550</v>
          </cell>
          <cell r="K19">
            <v>1400</v>
          </cell>
          <cell r="L19">
            <v>1380</v>
          </cell>
          <cell r="M19">
            <v>1300</v>
          </cell>
          <cell r="N19">
            <v>1370</v>
          </cell>
          <cell r="O19">
            <v>1610</v>
          </cell>
          <cell r="P19">
            <v>2150</v>
          </cell>
          <cell r="Q19">
            <v>2760</v>
          </cell>
          <cell r="R19">
            <v>3380</v>
          </cell>
        </row>
        <row r="20">
          <cell r="A20" t="str">
            <v>Belgium</v>
          </cell>
          <cell r="B20">
            <v>18980</v>
          </cell>
          <cell r="C20">
            <v>20230</v>
          </cell>
          <cell r="D20">
            <v>22770</v>
          </cell>
          <cell r="E20">
            <v>23000</v>
          </cell>
          <cell r="F20">
            <v>24660</v>
          </cell>
          <cell r="G20">
            <v>26600</v>
          </cell>
          <cell r="H20">
            <v>28050</v>
          </cell>
          <cell r="I20">
            <v>27890</v>
          </cell>
          <cell r="J20">
            <v>25980</v>
          </cell>
          <cell r="K20">
            <v>25440</v>
          </cell>
          <cell r="L20">
            <v>25360</v>
          </cell>
          <cell r="M20">
            <v>23890</v>
          </cell>
          <cell r="N20">
            <v>23380</v>
          </cell>
          <cell r="O20">
            <v>26270</v>
          </cell>
          <cell r="P20">
            <v>31630</v>
          </cell>
          <cell r="Q20">
            <v>36140</v>
          </cell>
          <cell r="R20">
            <v>38600</v>
          </cell>
        </row>
        <row r="21">
          <cell r="A21" t="str">
            <v>Belize</v>
          </cell>
          <cell r="B21">
            <v>2210</v>
          </cell>
          <cell r="C21">
            <v>2370</v>
          </cell>
          <cell r="D21">
            <v>2610</v>
          </cell>
          <cell r="E21">
            <v>2690</v>
          </cell>
          <cell r="F21">
            <v>2680</v>
          </cell>
          <cell r="G21">
            <v>2740</v>
          </cell>
          <cell r="H21">
            <v>2790</v>
          </cell>
          <cell r="I21">
            <v>2790</v>
          </cell>
          <cell r="J21">
            <v>2710</v>
          </cell>
          <cell r="K21">
            <v>2820</v>
          </cell>
          <cell r="L21">
            <v>3090</v>
          </cell>
          <cell r="M21">
            <v>3070</v>
          </cell>
          <cell r="N21">
            <v>3160</v>
          </cell>
          <cell r="O21">
            <v>3410</v>
          </cell>
          <cell r="P21">
            <v>3520</v>
          </cell>
          <cell r="Q21">
            <v>3570</v>
          </cell>
          <cell r="R21">
            <v>3650</v>
          </cell>
        </row>
        <row r="22">
          <cell r="A22" t="str">
            <v>Benin</v>
          </cell>
          <cell r="B22">
            <v>330</v>
          </cell>
          <cell r="C22">
            <v>340</v>
          </cell>
          <cell r="D22">
            <v>340</v>
          </cell>
          <cell r="E22">
            <v>340</v>
          </cell>
          <cell r="F22">
            <v>300</v>
          </cell>
          <cell r="G22">
            <v>310</v>
          </cell>
          <cell r="H22">
            <v>310</v>
          </cell>
          <cell r="I22">
            <v>340</v>
          </cell>
          <cell r="J22">
            <v>340</v>
          </cell>
          <cell r="K22">
            <v>340</v>
          </cell>
          <cell r="L22">
            <v>340</v>
          </cell>
          <cell r="M22">
            <v>330</v>
          </cell>
          <cell r="N22">
            <v>330</v>
          </cell>
          <cell r="O22">
            <v>380</v>
          </cell>
          <cell r="P22">
            <v>450</v>
          </cell>
          <cell r="Q22">
            <v>510</v>
          </cell>
          <cell r="R22">
            <v>540</v>
          </cell>
        </row>
        <row r="23">
          <cell r="A23" t="str">
            <v>Bermuda</v>
          </cell>
          <cell r="B23">
            <v>26540</v>
          </cell>
          <cell r="C23">
            <v>26510</v>
          </cell>
          <cell r="D23">
            <v>27850</v>
          </cell>
          <cell r="E23">
            <v>29830</v>
          </cell>
          <cell r="F23">
            <v>30700</v>
          </cell>
          <cell r="G23">
            <v>33210</v>
          </cell>
          <cell r="H23">
            <v>34710</v>
          </cell>
          <cell r="I23">
            <v>35990</v>
          </cell>
          <cell r="J23" t="str">
            <v>..</v>
          </cell>
          <cell r="K23" t="str">
            <v>..</v>
          </cell>
          <cell r="L23" t="str">
            <v>..</v>
          </cell>
          <cell r="M23" t="str">
            <v>..</v>
          </cell>
          <cell r="N23" t="str">
            <v>..</v>
          </cell>
          <cell r="O23" t="str">
            <v>..</v>
          </cell>
          <cell r="P23" t="str">
            <v>..</v>
          </cell>
          <cell r="Q23" t="str">
            <v>..</v>
          </cell>
          <cell r="R23" t="str">
            <v>..</v>
          </cell>
        </row>
        <row r="24">
          <cell r="A24" t="str">
            <v>Bhutan</v>
          </cell>
          <cell r="B24">
            <v>560</v>
          </cell>
          <cell r="C24">
            <v>530</v>
          </cell>
          <cell r="D24">
            <v>530</v>
          </cell>
          <cell r="E24">
            <v>500</v>
          </cell>
          <cell r="F24">
            <v>530</v>
          </cell>
          <cell r="G24">
            <v>580</v>
          </cell>
          <cell r="H24">
            <v>640</v>
          </cell>
          <cell r="I24">
            <v>670</v>
          </cell>
          <cell r="J24">
            <v>690</v>
          </cell>
          <cell r="K24">
            <v>750</v>
          </cell>
          <cell r="L24">
            <v>780</v>
          </cell>
          <cell r="M24">
            <v>830</v>
          </cell>
          <cell r="N24">
            <v>890</v>
          </cell>
          <cell r="O24">
            <v>970</v>
          </cell>
          <cell r="P24">
            <v>1100</v>
          </cell>
          <cell r="Q24">
            <v>1250</v>
          </cell>
          <cell r="R24">
            <v>1410</v>
          </cell>
        </row>
        <row r="25">
          <cell r="A25" t="str">
            <v>Bolivia</v>
          </cell>
          <cell r="B25">
            <v>740</v>
          </cell>
          <cell r="C25">
            <v>760</v>
          </cell>
          <cell r="D25">
            <v>790</v>
          </cell>
          <cell r="E25">
            <v>810</v>
          </cell>
          <cell r="F25">
            <v>830</v>
          </cell>
          <cell r="G25">
            <v>860</v>
          </cell>
          <cell r="H25">
            <v>920</v>
          </cell>
          <cell r="I25">
            <v>970</v>
          </cell>
          <cell r="J25">
            <v>1000</v>
          </cell>
          <cell r="K25">
            <v>990</v>
          </cell>
          <cell r="L25">
            <v>1000</v>
          </cell>
          <cell r="M25">
            <v>960</v>
          </cell>
          <cell r="N25">
            <v>930</v>
          </cell>
          <cell r="O25">
            <v>920</v>
          </cell>
          <cell r="P25">
            <v>960</v>
          </cell>
          <cell r="Q25">
            <v>1020</v>
          </cell>
          <cell r="R25">
            <v>1100</v>
          </cell>
        </row>
        <row r="26">
          <cell r="A26" t="str">
            <v>Bosnia and Herzegovina</v>
          </cell>
          <cell r="B26" t="str">
            <v>..</v>
          </cell>
          <cell r="C26" t="str">
            <v>..</v>
          </cell>
          <cell r="D26" t="str">
            <v>..</v>
          </cell>
          <cell r="E26" t="str">
            <v>..</v>
          </cell>
          <cell r="F26" t="str">
            <v>..</v>
          </cell>
          <cell r="G26" t="str">
            <v>..</v>
          </cell>
          <cell r="H26">
            <v>830</v>
          </cell>
          <cell r="I26">
            <v>1080</v>
          </cell>
          <cell r="J26">
            <v>1370</v>
          </cell>
          <cell r="K26">
            <v>1400</v>
          </cell>
          <cell r="L26">
            <v>1420</v>
          </cell>
          <cell r="M26">
            <v>1480</v>
          </cell>
          <cell r="N26">
            <v>1580</v>
          </cell>
          <cell r="O26">
            <v>1840</v>
          </cell>
          <cell r="P26">
            <v>2280</v>
          </cell>
          <cell r="Q26">
            <v>2680</v>
          </cell>
          <cell r="R26">
            <v>2980</v>
          </cell>
        </row>
        <row r="27">
          <cell r="A27" t="str">
            <v>Botswana</v>
          </cell>
          <cell r="B27">
            <v>2450</v>
          </cell>
          <cell r="C27">
            <v>2770</v>
          </cell>
          <cell r="D27">
            <v>2960</v>
          </cell>
          <cell r="E27">
            <v>3020</v>
          </cell>
          <cell r="F27">
            <v>2700</v>
          </cell>
          <cell r="G27">
            <v>2950</v>
          </cell>
          <cell r="H27">
            <v>2890</v>
          </cell>
          <cell r="I27">
            <v>3110</v>
          </cell>
          <cell r="J27">
            <v>3270</v>
          </cell>
          <cell r="K27">
            <v>3110</v>
          </cell>
          <cell r="L27">
            <v>3270</v>
          </cell>
          <cell r="M27">
            <v>3480</v>
          </cell>
          <cell r="N27">
            <v>3140</v>
          </cell>
          <cell r="O27">
            <v>3690</v>
          </cell>
          <cell r="P27">
            <v>4430</v>
          </cell>
          <cell r="Q27">
            <v>5530</v>
          </cell>
          <cell r="R27">
            <v>5900</v>
          </cell>
        </row>
        <row r="28">
          <cell r="A28" t="str">
            <v>Brazil</v>
          </cell>
          <cell r="B28">
            <v>2770</v>
          </cell>
          <cell r="C28">
            <v>2950</v>
          </cell>
          <cell r="D28">
            <v>2790</v>
          </cell>
          <cell r="E28">
            <v>2750</v>
          </cell>
          <cell r="F28">
            <v>3050</v>
          </cell>
          <cell r="G28">
            <v>3750</v>
          </cell>
          <cell r="H28">
            <v>4480</v>
          </cell>
          <cell r="I28">
            <v>5070</v>
          </cell>
          <cell r="J28">
            <v>4890</v>
          </cell>
          <cell r="K28">
            <v>4140</v>
          </cell>
          <cell r="L28">
            <v>3870</v>
          </cell>
          <cell r="M28">
            <v>3300</v>
          </cell>
          <cell r="N28">
            <v>3060</v>
          </cell>
          <cell r="O28">
            <v>2960</v>
          </cell>
          <cell r="P28">
            <v>3320</v>
          </cell>
          <cell r="Q28">
            <v>3890</v>
          </cell>
          <cell r="R28">
            <v>4730</v>
          </cell>
        </row>
        <row r="29">
          <cell r="A29" t="str">
            <v>Brunei Darussalam</v>
          </cell>
          <cell r="B29" t="str">
            <v>..</v>
          </cell>
          <cell r="C29" t="str">
            <v>..</v>
          </cell>
          <cell r="D29" t="str">
            <v>..</v>
          </cell>
          <cell r="E29" t="str">
            <v>..</v>
          </cell>
          <cell r="F29" t="str">
            <v>..</v>
          </cell>
          <cell r="G29" t="str">
            <v>..</v>
          </cell>
          <cell r="H29" t="str">
            <v>..</v>
          </cell>
          <cell r="I29" t="str">
            <v>..</v>
          </cell>
          <cell r="J29" t="str">
            <v>..</v>
          </cell>
          <cell r="K29" t="str">
            <v>..</v>
          </cell>
          <cell r="L29" t="str">
            <v>..</v>
          </cell>
          <cell r="M29" t="str">
            <v>..</v>
          </cell>
          <cell r="N29" t="str">
            <v>..</v>
          </cell>
          <cell r="O29" t="str">
            <v>..</v>
          </cell>
          <cell r="P29" t="str">
            <v>..</v>
          </cell>
          <cell r="Q29" t="str">
            <v>..</v>
          </cell>
          <cell r="R29" t="str">
            <v>..</v>
          </cell>
        </row>
        <row r="30">
          <cell r="A30" t="str">
            <v>Bulgaria</v>
          </cell>
          <cell r="B30">
            <v>2260</v>
          </cell>
          <cell r="C30">
            <v>1620</v>
          </cell>
          <cell r="D30">
            <v>1430</v>
          </cell>
          <cell r="E30">
            <v>1250</v>
          </cell>
          <cell r="F30">
            <v>1250</v>
          </cell>
          <cell r="G30">
            <v>1360</v>
          </cell>
          <cell r="H30">
            <v>1210</v>
          </cell>
          <cell r="I30">
            <v>1200</v>
          </cell>
          <cell r="J30">
            <v>1270</v>
          </cell>
          <cell r="K30">
            <v>1450</v>
          </cell>
          <cell r="L30">
            <v>1600</v>
          </cell>
          <cell r="M30">
            <v>1720</v>
          </cell>
          <cell r="N30">
            <v>1870</v>
          </cell>
          <cell r="O30">
            <v>2230</v>
          </cell>
          <cell r="P30">
            <v>2870</v>
          </cell>
          <cell r="Q30">
            <v>3510</v>
          </cell>
          <cell r="R30">
            <v>3990</v>
          </cell>
        </row>
        <row r="31">
          <cell r="A31" t="str">
            <v>Burkina Faso</v>
          </cell>
          <cell r="B31">
            <v>350</v>
          </cell>
          <cell r="C31">
            <v>370</v>
          </cell>
          <cell r="D31">
            <v>330</v>
          </cell>
          <cell r="E31">
            <v>290</v>
          </cell>
          <cell r="F31">
            <v>240</v>
          </cell>
          <cell r="G31">
            <v>240</v>
          </cell>
          <cell r="H31">
            <v>260</v>
          </cell>
          <cell r="I31">
            <v>270</v>
          </cell>
          <cell r="J31">
            <v>260</v>
          </cell>
          <cell r="K31">
            <v>260</v>
          </cell>
          <cell r="L31">
            <v>250</v>
          </cell>
          <cell r="M31">
            <v>240</v>
          </cell>
          <cell r="N31">
            <v>250</v>
          </cell>
          <cell r="O31">
            <v>290</v>
          </cell>
          <cell r="P31">
            <v>350</v>
          </cell>
          <cell r="Q31">
            <v>430</v>
          </cell>
          <cell r="R31">
            <v>460</v>
          </cell>
        </row>
        <row r="32">
          <cell r="A32" t="str">
            <v>Burundi</v>
          </cell>
          <cell r="B32">
            <v>210</v>
          </cell>
          <cell r="C32">
            <v>210</v>
          </cell>
          <cell r="D32">
            <v>200</v>
          </cell>
          <cell r="E32">
            <v>170</v>
          </cell>
          <cell r="F32">
            <v>160</v>
          </cell>
          <cell r="G32">
            <v>150</v>
          </cell>
          <cell r="H32">
            <v>140</v>
          </cell>
          <cell r="I32">
            <v>140</v>
          </cell>
          <cell r="J32">
            <v>140</v>
          </cell>
          <cell r="K32">
            <v>140</v>
          </cell>
          <cell r="L32">
            <v>120</v>
          </cell>
          <cell r="M32">
            <v>110</v>
          </cell>
          <cell r="N32">
            <v>100</v>
          </cell>
          <cell r="O32">
            <v>90</v>
          </cell>
          <cell r="P32">
            <v>90</v>
          </cell>
          <cell r="Q32">
            <v>100</v>
          </cell>
          <cell r="R32">
            <v>100</v>
          </cell>
        </row>
        <row r="33">
          <cell r="A33" t="str">
            <v>Cambodia</v>
          </cell>
          <cell r="B33" t="str">
            <v>..</v>
          </cell>
          <cell r="C33" t="str">
            <v>..</v>
          </cell>
          <cell r="D33" t="str">
            <v>..</v>
          </cell>
          <cell r="E33" t="str">
            <v>..</v>
          </cell>
          <cell r="F33" t="str">
            <v>..</v>
          </cell>
          <cell r="G33">
            <v>280</v>
          </cell>
          <cell r="H33">
            <v>290</v>
          </cell>
          <cell r="I33">
            <v>300</v>
          </cell>
          <cell r="J33">
            <v>280</v>
          </cell>
          <cell r="K33">
            <v>280</v>
          </cell>
          <cell r="L33">
            <v>280</v>
          </cell>
          <cell r="M33">
            <v>300</v>
          </cell>
          <cell r="N33">
            <v>300</v>
          </cell>
          <cell r="O33">
            <v>330</v>
          </cell>
          <cell r="P33">
            <v>380</v>
          </cell>
          <cell r="Q33">
            <v>430</v>
          </cell>
          <cell r="R33">
            <v>480</v>
          </cell>
        </row>
        <row r="34">
          <cell r="A34" t="str">
            <v>Cameroon</v>
          </cell>
          <cell r="B34">
            <v>960</v>
          </cell>
          <cell r="C34">
            <v>900</v>
          </cell>
          <cell r="D34">
            <v>910</v>
          </cell>
          <cell r="E34">
            <v>940</v>
          </cell>
          <cell r="F34">
            <v>810</v>
          </cell>
          <cell r="G34">
            <v>750</v>
          </cell>
          <cell r="H34">
            <v>680</v>
          </cell>
          <cell r="I34">
            <v>670</v>
          </cell>
          <cell r="J34">
            <v>670</v>
          </cell>
          <cell r="K34">
            <v>670</v>
          </cell>
          <cell r="L34">
            <v>660</v>
          </cell>
          <cell r="M34">
            <v>660</v>
          </cell>
          <cell r="N34">
            <v>640</v>
          </cell>
          <cell r="O34">
            <v>720</v>
          </cell>
          <cell r="P34">
            <v>880</v>
          </cell>
          <cell r="Q34">
            <v>1000</v>
          </cell>
          <cell r="R34">
            <v>1080</v>
          </cell>
        </row>
        <row r="35">
          <cell r="A35" t="str">
            <v>Canada</v>
          </cell>
          <cell r="B35">
            <v>19840</v>
          </cell>
          <cell r="C35">
            <v>20110</v>
          </cell>
          <cell r="D35">
            <v>20470</v>
          </cell>
          <cell r="E35">
            <v>20250</v>
          </cell>
          <cell r="F35">
            <v>19960</v>
          </cell>
          <cell r="G35">
            <v>19970</v>
          </cell>
          <cell r="H35">
            <v>19910</v>
          </cell>
          <cell r="I35">
            <v>20380</v>
          </cell>
          <cell r="J35">
            <v>20000</v>
          </cell>
          <cell r="K35">
            <v>20560</v>
          </cell>
          <cell r="L35">
            <v>21810</v>
          </cell>
          <cell r="M35">
            <v>22090</v>
          </cell>
          <cell r="N35">
            <v>22560</v>
          </cell>
          <cell r="O35">
            <v>24390</v>
          </cell>
          <cell r="P35">
            <v>28100</v>
          </cell>
          <cell r="Q35">
            <v>32590</v>
          </cell>
          <cell r="R35">
            <v>36170</v>
          </cell>
        </row>
        <row r="36">
          <cell r="A36" t="str">
            <v>Cape Verde</v>
          </cell>
          <cell r="B36">
            <v>940</v>
          </cell>
          <cell r="C36">
            <v>950</v>
          </cell>
          <cell r="D36">
            <v>1050</v>
          </cell>
          <cell r="E36">
            <v>1050</v>
          </cell>
          <cell r="F36">
            <v>1090</v>
          </cell>
          <cell r="G36">
            <v>1150</v>
          </cell>
          <cell r="H36">
            <v>1220</v>
          </cell>
          <cell r="I36">
            <v>1240</v>
          </cell>
          <cell r="J36">
            <v>1240</v>
          </cell>
          <cell r="K36">
            <v>1290</v>
          </cell>
          <cell r="L36">
            <v>1280</v>
          </cell>
          <cell r="M36">
            <v>1240</v>
          </cell>
          <cell r="N36">
            <v>1210</v>
          </cell>
          <cell r="O36">
            <v>1400</v>
          </cell>
          <cell r="P36">
            <v>1630</v>
          </cell>
          <cell r="Q36">
            <v>1980</v>
          </cell>
          <cell r="R36">
            <v>2130</v>
          </cell>
        </row>
        <row r="37">
          <cell r="A37" t="str">
            <v>Cayman Islands</v>
          </cell>
          <cell r="B37" t="str">
            <v>..</v>
          </cell>
          <cell r="C37" t="str">
            <v>..</v>
          </cell>
          <cell r="D37" t="str">
            <v>..</v>
          </cell>
          <cell r="E37" t="str">
            <v>..</v>
          </cell>
          <cell r="F37" t="str">
            <v>..</v>
          </cell>
          <cell r="G37" t="str">
            <v>..</v>
          </cell>
          <cell r="H37" t="str">
            <v>..</v>
          </cell>
          <cell r="I37" t="str">
            <v>..</v>
          </cell>
          <cell r="J37" t="str">
            <v>..</v>
          </cell>
          <cell r="K37" t="str">
            <v>..</v>
          </cell>
          <cell r="L37" t="str">
            <v>..</v>
          </cell>
          <cell r="M37" t="str">
            <v>..</v>
          </cell>
          <cell r="N37" t="str">
            <v>..</v>
          </cell>
          <cell r="O37" t="str">
            <v>..</v>
          </cell>
          <cell r="P37" t="str">
            <v>..</v>
          </cell>
          <cell r="Q37" t="str">
            <v>..</v>
          </cell>
          <cell r="R37" t="str">
            <v>..</v>
          </cell>
        </row>
        <row r="38">
          <cell r="A38" t="str">
            <v>Central African Republic</v>
          </cell>
          <cell r="B38">
            <v>460</v>
          </cell>
          <cell r="C38">
            <v>460</v>
          </cell>
          <cell r="D38">
            <v>450</v>
          </cell>
          <cell r="E38">
            <v>430</v>
          </cell>
          <cell r="F38">
            <v>350</v>
          </cell>
          <cell r="G38">
            <v>340</v>
          </cell>
          <cell r="H38">
            <v>290</v>
          </cell>
          <cell r="I38">
            <v>300</v>
          </cell>
          <cell r="J38">
            <v>290</v>
          </cell>
          <cell r="K38">
            <v>280</v>
          </cell>
          <cell r="L38">
            <v>270</v>
          </cell>
          <cell r="M38">
            <v>260</v>
          </cell>
          <cell r="N38">
            <v>250</v>
          </cell>
          <cell r="O38">
            <v>260</v>
          </cell>
          <cell r="P38">
            <v>310</v>
          </cell>
          <cell r="Q38">
            <v>350</v>
          </cell>
          <cell r="R38">
            <v>360</v>
          </cell>
        </row>
        <row r="39">
          <cell r="A39" t="str">
            <v>Chad</v>
          </cell>
          <cell r="B39">
            <v>260</v>
          </cell>
          <cell r="C39">
            <v>290</v>
          </cell>
          <cell r="D39">
            <v>320</v>
          </cell>
          <cell r="E39">
            <v>250</v>
          </cell>
          <cell r="F39">
            <v>220</v>
          </cell>
          <cell r="G39">
            <v>210</v>
          </cell>
          <cell r="H39">
            <v>200</v>
          </cell>
          <cell r="I39">
            <v>210</v>
          </cell>
          <cell r="J39">
            <v>220</v>
          </cell>
          <cell r="K39">
            <v>200</v>
          </cell>
          <cell r="L39">
            <v>180</v>
          </cell>
          <cell r="M39">
            <v>190</v>
          </cell>
          <cell r="N39">
            <v>200</v>
          </cell>
          <cell r="O39">
            <v>220</v>
          </cell>
          <cell r="P39">
            <v>340</v>
          </cell>
          <cell r="Q39">
            <v>430</v>
          </cell>
          <cell r="R39">
            <v>480</v>
          </cell>
        </row>
        <row r="40">
          <cell r="A40" t="str">
            <v>Channel Islands</v>
          </cell>
          <cell r="B40" t="str">
            <v>..</v>
          </cell>
          <cell r="C40" t="str">
            <v>..</v>
          </cell>
          <cell r="D40" t="str">
            <v>..</v>
          </cell>
          <cell r="E40" t="str">
            <v>..</v>
          </cell>
          <cell r="F40" t="str">
            <v>..</v>
          </cell>
          <cell r="G40" t="str">
            <v>..</v>
          </cell>
          <cell r="H40" t="str">
            <v>..</v>
          </cell>
          <cell r="I40" t="str">
            <v>..</v>
          </cell>
          <cell r="J40" t="str">
            <v>..</v>
          </cell>
          <cell r="K40" t="str">
            <v>..</v>
          </cell>
          <cell r="L40" t="str">
            <v>..</v>
          </cell>
          <cell r="M40" t="str">
            <v>..</v>
          </cell>
          <cell r="N40" t="str">
            <v>..</v>
          </cell>
          <cell r="O40" t="str">
            <v>..</v>
          </cell>
          <cell r="P40" t="str">
            <v>..</v>
          </cell>
          <cell r="Q40" t="str">
            <v>..</v>
          </cell>
          <cell r="R40" t="str">
            <v>..</v>
          </cell>
        </row>
        <row r="41">
          <cell r="A41" t="str">
            <v>Chile</v>
          </cell>
          <cell r="B41">
            <v>2250</v>
          </cell>
          <cell r="C41">
            <v>2500</v>
          </cell>
          <cell r="D41">
            <v>3020</v>
          </cell>
          <cell r="E41">
            <v>3340</v>
          </cell>
          <cell r="F41">
            <v>3630</v>
          </cell>
          <cell r="G41">
            <v>4340</v>
          </cell>
          <cell r="H41">
            <v>4950</v>
          </cell>
          <cell r="I41">
            <v>5390</v>
          </cell>
          <cell r="J41">
            <v>5270</v>
          </cell>
          <cell r="K41">
            <v>4920</v>
          </cell>
          <cell r="L41">
            <v>4840</v>
          </cell>
          <cell r="M41">
            <v>4600</v>
          </cell>
          <cell r="N41">
            <v>4320</v>
          </cell>
          <cell r="O41">
            <v>4370</v>
          </cell>
          <cell r="P41">
            <v>5020</v>
          </cell>
          <cell r="Q41">
            <v>6040</v>
          </cell>
          <cell r="R41">
            <v>6980</v>
          </cell>
        </row>
        <row r="42">
          <cell r="A42" t="str">
            <v>China</v>
          </cell>
          <cell r="B42">
            <v>320</v>
          </cell>
          <cell r="C42">
            <v>350</v>
          </cell>
          <cell r="D42">
            <v>390</v>
          </cell>
          <cell r="E42">
            <v>410</v>
          </cell>
          <cell r="F42">
            <v>460</v>
          </cell>
          <cell r="G42">
            <v>530</v>
          </cell>
          <cell r="H42">
            <v>650</v>
          </cell>
          <cell r="I42">
            <v>750</v>
          </cell>
          <cell r="J42">
            <v>790</v>
          </cell>
          <cell r="K42">
            <v>850</v>
          </cell>
          <cell r="L42">
            <v>930</v>
          </cell>
          <cell r="M42">
            <v>1000</v>
          </cell>
          <cell r="N42">
            <v>1100</v>
          </cell>
          <cell r="O42">
            <v>1270</v>
          </cell>
          <cell r="P42">
            <v>1500</v>
          </cell>
          <cell r="Q42">
            <v>1740</v>
          </cell>
          <cell r="R42">
            <v>2010</v>
          </cell>
        </row>
        <row r="43">
          <cell r="A43" t="str">
            <v>Colombia</v>
          </cell>
          <cell r="B43">
            <v>1200</v>
          </cell>
          <cell r="C43">
            <v>1170</v>
          </cell>
          <cell r="D43">
            <v>1260</v>
          </cell>
          <cell r="E43">
            <v>1360</v>
          </cell>
          <cell r="F43">
            <v>1710</v>
          </cell>
          <cell r="G43">
            <v>2100</v>
          </cell>
          <cell r="H43">
            <v>2410</v>
          </cell>
          <cell r="I43">
            <v>2530</v>
          </cell>
          <cell r="J43">
            <v>2440</v>
          </cell>
          <cell r="K43">
            <v>2220</v>
          </cell>
          <cell r="L43">
            <v>2080</v>
          </cell>
          <cell r="M43">
            <v>1950</v>
          </cell>
          <cell r="N43">
            <v>1860</v>
          </cell>
          <cell r="O43">
            <v>1860</v>
          </cell>
          <cell r="P43">
            <v>2050</v>
          </cell>
          <cell r="Q43">
            <v>2340</v>
          </cell>
          <cell r="R43">
            <v>2740</v>
          </cell>
        </row>
        <row r="44">
          <cell r="A44" t="str">
            <v>Comoros</v>
          </cell>
          <cell r="B44">
            <v>540</v>
          </cell>
          <cell r="C44">
            <v>530</v>
          </cell>
          <cell r="D44">
            <v>620</v>
          </cell>
          <cell r="E44">
            <v>610</v>
          </cell>
          <cell r="F44">
            <v>490</v>
          </cell>
          <cell r="G44">
            <v>480</v>
          </cell>
          <cell r="H44">
            <v>450</v>
          </cell>
          <cell r="I44">
            <v>460</v>
          </cell>
          <cell r="J44">
            <v>420</v>
          </cell>
          <cell r="K44">
            <v>410</v>
          </cell>
          <cell r="L44">
            <v>400</v>
          </cell>
          <cell r="M44">
            <v>400</v>
          </cell>
          <cell r="N44">
            <v>400</v>
          </cell>
          <cell r="O44">
            <v>470</v>
          </cell>
          <cell r="P44">
            <v>550</v>
          </cell>
          <cell r="Q44">
            <v>650</v>
          </cell>
          <cell r="R44">
            <v>660</v>
          </cell>
        </row>
        <row r="45">
          <cell r="A45" t="str">
            <v>Congo, Dem. Rep.</v>
          </cell>
          <cell r="B45">
            <v>220</v>
          </cell>
          <cell r="C45">
            <v>210</v>
          </cell>
          <cell r="D45">
            <v>210</v>
          </cell>
          <cell r="E45">
            <v>180</v>
          </cell>
          <cell r="F45">
            <v>150</v>
          </cell>
          <cell r="G45">
            <v>130</v>
          </cell>
          <cell r="H45">
            <v>120</v>
          </cell>
          <cell r="I45">
            <v>110</v>
          </cell>
          <cell r="J45">
            <v>110</v>
          </cell>
          <cell r="K45">
            <v>100</v>
          </cell>
          <cell r="L45">
            <v>80</v>
          </cell>
          <cell r="M45">
            <v>80</v>
          </cell>
          <cell r="N45">
            <v>90</v>
          </cell>
          <cell r="O45">
            <v>100</v>
          </cell>
          <cell r="P45">
            <v>110</v>
          </cell>
          <cell r="Q45">
            <v>120</v>
          </cell>
          <cell r="R45">
            <v>130</v>
          </cell>
        </row>
        <row r="46">
          <cell r="A46" t="str">
            <v>Congo</v>
          </cell>
          <cell r="B46">
            <v>880</v>
          </cell>
          <cell r="C46">
            <v>910</v>
          </cell>
          <cell r="D46">
            <v>1000</v>
          </cell>
          <cell r="E46">
            <v>800</v>
          </cell>
          <cell r="F46">
            <v>630</v>
          </cell>
          <cell r="G46">
            <v>400</v>
          </cell>
          <cell r="H46">
            <v>430</v>
          </cell>
          <cell r="I46">
            <v>540</v>
          </cell>
          <cell r="J46">
            <v>530</v>
          </cell>
          <cell r="K46">
            <v>450</v>
          </cell>
          <cell r="L46">
            <v>510</v>
          </cell>
          <cell r="M46">
            <v>570</v>
          </cell>
          <cell r="N46">
            <v>620</v>
          </cell>
          <cell r="O46">
            <v>650</v>
          </cell>
          <cell r="P46">
            <v>750</v>
          </cell>
          <cell r="Q46">
            <v>950</v>
          </cell>
          <cell r="R46" t="str">
            <v>..</v>
          </cell>
        </row>
        <row r="47">
          <cell r="A47" t="str">
            <v>Costa Rica</v>
          </cell>
          <cell r="B47">
            <v>2340</v>
          </cell>
          <cell r="C47">
            <v>2370</v>
          </cell>
          <cell r="D47">
            <v>2610</v>
          </cell>
          <cell r="E47">
            <v>2790</v>
          </cell>
          <cell r="F47">
            <v>3050</v>
          </cell>
          <cell r="G47">
            <v>3250</v>
          </cell>
          <cell r="H47">
            <v>3300</v>
          </cell>
          <cell r="I47">
            <v>3420</v>
          </cell>
          <cell r="J47">
            <v>3500</v>
          </cell>
          <cell r="K47">
            <v>3480</v>
          </cell>
          <cell r="L47">
            <v>3710</v>
          </cell>
          <cell r="M47">
            <v>3860</v>
          </cell>
          <cell r="N47">
            <v>3900</v>
          </cell>
          <cell r="O47">
            <v>4160</v>
          </cell>
          <cell r="P47">
            <v>4420</v>
          </cell>
          <cell r="Q47">
            <v>4660</v>
          </cell>
          <cell r="R47">
            <v>4980</v>
          </cell>
        </row>
        <row r="48">
          <cell r="A48" t="str">
            <v>Cote d'Ivoire</v>
          </cell>
          <cell r="B48">
            <v>730</v>
          </cell>
          <cell r="C48">
            <v>710</v>
          </cell>
          <cell r="D48">
            <v>740</v>
          </cell>
          <cell r="E48">
            <v>710</v>
          </cell>
          <cell r="F48">
            <v>660</v>
          </cell>
          <cell r="G48">
            <v>670</v>
          </cell>
          <cell r="H48">
            <v>700</v>
          </cell>
          <cell r="I48">
            <v>750</v>
          </cell>
          <cell r="J48">
            <v>740</v>
          </cell>
          <cell r="K48">
            <v>710</v>
          </cell>
          <cell r="L48">
            <v>650</v>
          </cell>
          <cell r="M48">
            <v>600</v>
          </cell>
          <cell r="N48">
            <v>570</v>
          </cell>
          <cell r="O48">
            <v>630</v>
          </cell>
          <cell r="P48">
            <v>760</v>
          </cell>
          <cell r="Q48">
            <v>840</v>
          </cell>
          <cell r="R48">
            <v>870</v>
          </cell>
        </row>
        <row r="49">
          <cell r="A49" t="str">
            <v>Croatia</v>
          </cell>
          <cell r="B49" t="str">
            <v>..</v>
          </cell>
          <cell r="C49" t="str">
            <v>..</v>
          </cell>
          <cell r="D49">
            <v>3150</v>
          </cell>
          <cell r="E49">
            <v>2500</v>
          </cell>
          <cell r="F49">
            <v>2600</v>
          </cell>
          <cell r="G49">
            <v>3390</v>
          </cell>
          <cell r="H49">
            <v>4280</v>
          </cell>
          <cell r="I49">
            <v>4600</v>
          </cell>
          <cell r="J49">
            <v>4610</v>
          </cell>
          <cell r="K49">
            <v>4360</v>
          </cell>
          <cell r="L49">
            <v>4380</v>
          </cell>
          <cell r="M49">
            <v>4390</v>
          </cell>
          <cell r="N49">
            <v>4650</v>
          </cell>
          <cell r="O49">
            <v>5490</v>
          </cell>
          <cell r="P49">
            <v>7010</v>
          </cell>
          <cell r="Q49">
            <v>8350</v>
          </cell>
          <cell r="R49">
            <v>9330</v>
          </cell>
        </row>
        <row r="50">
          <cell r="A50" t="str">
            <v>Cuba</v>
          </cell>
          <cell r="B50" t="str">
            <v>..</v>
          </cell>
          <cell r="C50" t="str">
            <v>..</v>
          </cell>
          <cell r="D50" t="str">
            <v>..</v>
          </cell>
          <cell r="E50" t="str">
            <v>..</v>
          </cell>
          <cell r="F50" t="str">
            <v>..</v>
          </cell>
          <cell r="G50" t="str">
            <v>..</v>
          </cell>
          <cell r="H50" t="str">
            <v>..</v>
          </cell>
          <cell r="I50" t="str">
            <v>..</v>
          </cell>
          <cell r="J50" t="str">
            <v>..</v>
          </cell>
          <cell r="K50" t="str">
            <v>..</v>
          </cell>
          <cell r="L50" t="str">
            <v>..</v>
          </cell>
          <cell r="M50" t="str">
            <v>..</v>
          </cell>
          <cell r="N50" t="str">
            <v>..</v>
          </cell>
          <cell r="O50" t="str">
            <v>..</v>
          </cell>
          <cell r="P50" t="str">
            <v>..</v>
          </cell>
          <cell r="Q50" t="str">
            <v>..</v>
          </cell>
          <cell r="R50" t="str">
            <v>..</v>
          </cell>
        </row>
        <row r="51">
          <cell r="A51" t="str">
            <v>Cyprus</v>
          </cell>
          <cell r="B51">
            <v>9530</v>
          </cell>
          <cell r="C51">
            <v>9700</v>
          </cell>
          <cell r="D51">
            <v>11250</v>
          </cell>
          <cell r="E51">
            <v>11200</v>
          </cell>
          <cell r="F51">
            <v>11890</v>
          </cell>
          <cell r="G51">
            <v>12980</v>
          </cell>
          <cell r="H51">
            <v>13590</v>
          </cell>
          <cell r="I51">
            <v>13600</v>
          </cell>
          <cell r="J51">
            <v>14250</v>
          </cell>
          <cell r="K51">
            <v>13220</v>
          </cell>
          <cell r="L51">
            <v>13280</v>
          </cell>
          <cell r="M51">
            <v>13170</v>
          </cell>
          <cell r="N51">
            <v>13240</v>
          </cell>
          <cell r="O51">
            <v>15160</v>
          </cell>
          <cell r="P51">
            <v>18430</v>
          </cell>
          <cell r="Q51" t="str">
            <v>..</v>
          </cell>
          <cell r="R51" t="str">
            <v>..</v>
          </cell>
        </row>
        <row r="52">
          <cell r="A52" t="str">
            <v>Czech Republic</v>
          </cell>
          <cell r="B52" t="str">
            <v>..</v>
          </cell>
          <cell r="C52" t="str">
            <v>..</v>
          </cell>
          <cell r="D52">
            <v>2900</v>
          </cell>
          <cell r="E52">
            <v>2980</v>
          </cell>
          <cell r="F52">
            <v>3530</v>
          </cell>
          <cell r="G52">
            <v>4470</v>
          </cell>
          <cell r="H52">
            <v>5360</v>
          </cell>
          <cell r="I52">
            <v>5660</v>
          </cell>
          <cell r="J52">
            <v>5590</v>
          </cell>
          <cell r="K52">
            <v>5610</v>
          </cell>
          <cell r="L52">
            <v>5790</v>
          </cell>
          <cell r="M52">
            <v>5750</v>
          </cell>
          <cell r="N52">
            <v>6010</v>
          </cell>
          <cell r="O52">
            <v>7310</v>
          </cell>
          <cell r="P52">
            <v>9210</v>
          </cell>
          <cell r="Q52">
            <v>11150</v>
          </cell>
          <cell r="R52">
            <v>12680</v>
          </cell>
        </row>
        <row r="53">
          <cell r="A53" t="str">
            <v>Denmark</v>
          </cell>
          <cell r="B53">
            <v>23970</v>
          </cell>
          <cell r="C53">
            <v>25220</v>
          </cell>
          <cell r="D53">
            <v>28450</v>
          </cell>
          <cell r="E53">
            <v>28300</v>
          </cell>
          <cell r="F53">
            <v>30090</v>
          </cell>
          <cell r="G53">
            <v>32310</v>
          </cell>
          <cell r="H53">
            <v>34430</v>
          </cell>
          <cell r="I53">
            <v>34670</v>
          </cell>
          <cell r="J53">
            <v>32960</v>
          </cell>
          <cell r="K53">
            <v>32400</v>
          </cell>
          <cell r="L53">
            <v>31850</v>
          </cell>
          <cell r="M53">
            <v>30640</v>
          </cell>
          <cell r="N53">
            <v>30070</v>
          </cell>
          <cell r="O53">
            <v>34090</v>
          </cell>
          <cell r="P53">
            <v>41280</v>
          </cell>
          <cell r="Q53">
            <v>48330</v>
          </cell>
          <cell r="R53">
            <v>51700</v>
          </cell>
        </row>
        <row r="54">
          <cell r="A54" t="str">
            <v>Djibouti</v>
          </cell>
          <cell r="B54" t="str">
            <v>..</v>
          </cell>
          <cell r="C54" t="str">
            <v>..</v>
          </cell>
          <cell r="D54">
            <v>860</v>
          </cell>
          <cell r="E54">
            <v>830</v>
          </cell>
          <cell r="F54">
            <v>830</v>
          </cell>
          <cell r="G54">
            <v>840</v>
          </cell>
          <cell r="H54">
            <v>810</v>
          </cell>
          <cell r="I54">
            <v>780</v>
          </cell>
          <cell r="J54">
            <v>750</v>
          </cell>
          <cell r="K54">
            <v>760</v>
          </cell>
          <cell r="L54">
            <v>770</v>
          </cell>
          <cell r="M54">
            <v>780</v>
          </cell>
          <cell r="N54">
            <v>790</v>
          </cell>
          <cell r="O54">
            <v>880</v>
          </cell>
          <cell r="P54">
            <v>970</v>
          </cell>
          <cell r="Q54">
            <v>1010</v>
          </cell>
          <cell r="R54">
            <v>1060</v>
          </cell>
        </row>
        <row r="55">
          <cell r="A55" t="str">
            <v>Dominica</v>
          </cell>
          <cell r="B55">
            <v>2260</v>
          </cell>
          <cell r="C55">
            <v>2360</v>
          </cell>
          <cell r="D55">
            <v>2560</v>
          </cell>
          <cell r="E55">
            <v>2720</v>
          </cell>
          <cell r="F55">
            <v>2790</v>
          </cell>
          <cell r="G55">
            <v>2910</v>
          </cell>
          <cell r="H55">
            <v>3040</v>
          </cell>
          <cell r="I55">
            <v>3120</v>
          </cell>
          <cell r="J55">
            <v>3280</v>
          </cell>
          <cell r="K55">
            <v>3260</v>
          </cell>
          <cell r="L55">
            <v>3300</v>
          </cell>
          <cell r="M55">
            <v>3380</v>
          </cell>
          <cell r="N55">
            <v>3220</v>
          </cell>
          <cell r="O55">
            <v>3440</v>
          </cell>
          <cell r="P55">
            <v>3800</v>
          </cell>
          <cell r="Q55">
            <v>3840</v>
          </cell>
          <cell r="R55">
            <v>3960</v>
          </cell>
        </row>
        <row r="56">
          <cell r="A56" t="str">
            <v>Dominican Republic</v>
          </cell>
          <cell r="B56">
            <v>850</v>
          </cell>
          <cell r="C56">
            <v>940</v>
          </cell>
          <cell r="D56">
            <v>1090</v>
          </cell>
          <cell r="E56">
            <v>1140</v>
          </cell>
          <cell r="F56">
            <v>1250</v>
          </cell>
          <cell r="G56">
            <v>1400</v>
          </cell>
          <cell r="H56">
            <v>1590</v>
          </cell>
          <cell r="I56">
            <v>1730</v>
          </cell>
          <cell r="J56">
            <v>1770</v>
          </cell>
          <cell r="K56">
            <v>1870</v>
          </cell>
          <cell r="L56">
            <v>2050</v>
          </cell>
          <cell r="M56">
            <v>2180</v>
          </cell>
          <cell r="N56">
            <v>2260</v>
          </cell>
          <cell r="O56">
            <v>1970</v>
          </cell>
          <cell r="P56">
            <v>1920</v>
          </cell>
          <cell r="Q56">
            <v>2300</v>
          </cell>
          <cell r="R56">
            <v>2850</v>
          </cell>
        </row>
        <row r="57">
          <cell r="A57" t="str">
            <v>East Asia &amp; Pacific</v>
          </cell>
          <cell r="B57">
            <v>424.61</v>
          </cell>
          <cell r="C57">
            <v>449.57</v>
          </cell>
          <cell r="D57">
            <v>500.03</v>
          </cell>
          <cell r="E57">
            <v>549.08000000000004</v>
          </cell>
          <cell r="F57">
            <v>614.01</v>
          </cell>
          <cell r="G57">
            <v>703.97</v>
          </cell>
          <cell r="H57">
            <v>819.62</v>
          </cell>
          <cell r="I57">
            <v>888.77</v>
          </cell>
          <cell r="J57">
            <v>826.17</v>
          </cell>
          <cell r="K57">
            <v>848.42</v>
          </cell>
          <cell r="L57">
            <v>907.11</v>
          </cell>
          <cell r="M57">
            <v>976.91</v>
          </cell>
          <cell r="N57">
            <v>1057.03</v>
          </cell>
          <cell r="O57">
            <v>1203.21</v>
          </cell>
          <cell r="P57">
            <v>1414.59</v>
          </cell>
          <cell r="Q57">
            <v>1627.99</v>
          </cell>
          <cell r="R57">
            <v>1863.1</v>
          </cell>
        </row>
        <row r="58">
          <cell r="A58" t="str">
            <v>Ecuador</v>
          </cell>
          <cell r="B58">
            <v>890</v>
          </cell>
          <cell r="C58">
            <v>970</v>
          </cell>
          <cell r="D58">
            <v>1040</v>
          </cell>
          <cell r="E58">
            <v>1140</v>
          </cell>
          <cell r="F58">
            <v>1350</v>
          </cell>
          <cell r="G58">
            <v>1590</v>
          </cell>
          <cell r="H58">
            <v>1730</v>
          </cell>
          <cell r="I58">
            <v>1840</v>
          </cell>
          <cell r="J58">
            <v>1820</v>
          </cell>
          <cell r="K58">
            <v>1500</v>
          </cell>
          <cell r="L58">
            <v>1340</v>
          </cell>
          <cell r="M58">
            <v>1380</v>
          </cell>
          <cell r="N58">
            <v>1560</v>
          </cell>
          <cell r="O58">
            <v>1920</v>
          </cell>
          <cell r="P58">
            <v>2320</v>
          </cell>
          <cell r="Q58">
            <v>2620</v>
          </cell>
          <cell r="R58">
            <v>2840</v>
          </cell>
        </row>
        <row r="59">
          <cell r="A59" t="str">
            <v>Egypt</v>
          </cell>
          <cell r="B59">
            <v>760</v>
          </cell>
          <cell r="C59">
            <v>740</v>
          </cell>
          <cell r="D59">
            <v>750</v>
          </cell>
          <cell r="E59">
            <v>750</v>
          </cell>
          <cell r="F59">
            <v>820</v>
          </cell>
          <cell r="G59">
            <v>930</v>
          </cell>
          <cell r="H59">
            <v>1040</v>
          </cell>
          <cell r="I59">
            <v>1150</v>
          </cell>
          <cell r="J59">
            <v>1220</v>
          </cell>
          <cell r="K59">
            <v>1340</v>
          </cell>
          <cell r="L59">
            <v>1450</v>
          </cell>
          <cell r="M59">
            <v>1460</v>
          </cell>
          <cell r="N59">
            <v>1400</v>
          </cell>
          <cell r="O59">
            <v>1310</v>
          </cell>
          <cell r="P59">
            <v>1250</v>
          </cell>
          <cell r="Q59">
            <v>1250</v>
          </cell>
          <cell r="R59">
            <v>1350</v>
          </cell>
        </row>
        <row r="60">
          <cell r="A60" t="str">
            <v>El Salvador</v>
          </cell>
          <cell r="B60">
            <v>930</v>
          </cell>
          <cell r="C60">
            <v>980</v>
          </cell>
          <cell r="D60">
            <v>1100</v>
          </cell>
          <cell r="E60">
            <v>1220</v>
          </cell>
          <cell r="F60">
            <v>1360</v>
          </cell>
          <cell r="G60">
            <v>1570</v>
          </cell>
          <cell r="H60">
            <v>1690</v>
          </cell>
          <cell r="I60">
            <v>1810</v>
          </cell>
          <cell r="J60">
            <v>1850</v>
          </cell>
          <cell r="K60">
            <v>1910</v>
          </cell>
          <cell r="L60">
            <v>2000</v>
          </cell>
          <cell r="M60">
            <v>2040</v>
          </cell>
          <cell r="N60">
            <v>2080</v>
          </cell>
          <cell r="O60">
            <v>2190</v>
          </cell>
          <cell r="P60">
            <v>2330</v>
          </cell>
          <cell r="Q60">
            <v>2450</v>
          </cell>
          <cell r="R60">
            <v>2540</v>
          </cell>
        </row>
        <row r="61">
          <cell r="A61" t="str">
            <v>Equatorial Guinea</v>
          </cell>
          <cell r="B61">
            <v>350</v>
          </cell>
          <cell r="C61">
            <v>340</v>
          </cell>
          <cell r="D61">
            <v>400</v>
          </cell>
          <cell r="E61">
            <v>420</v>
          </cell>
          <cell r="F61">
            <v>370</v>
          </cell>
          <cell r="G61">
            <v>390</v>
          </cell>
          <cell r="H61">
            <v>430</v>
          </cell>
          <cell r="I61">
            <v>860</v>
          </cell>
          <cell r="J61">
            <v>1070</v>
          </cell>
          <cell r="K61">
            <v>830</v>
          </cell>
          <cell r="L61">
            <v>1480</v>
          </cell>
          <cell r="M61">
            <v>1670</v>
          </cell>
          <cell r="N61">
            <v>2820</v>
          </cell>
          <cell r="O61">
            <v>2340</v>
          </cell>
          <cell r="P61">
            <v>3200</v>
          </cell>
          <cell r="Q61">
            <v>5410</v>
          </cell>
          <cell r="R61">
            <v>8250</v>
          </cell>
        </row>
        <row r="62">
          <cell r="A62" t="str">
            <v>Eritrea</v>
          </cell>
          <cell r="B62" t="str">
            <v>..</v>
          </cell>
          <cell r="C62" t="str">
            <v>..</v>
          </cell>
          <cell r="D62" t="str">
            <v>..</v>
          </cell>
          <cell r="E62" t="str">
            <v>..</v>
          </cell>
          <cell r="F62" t="str">
            <v>..</v>
          </cell>
          <cell r="G62">
            <v>190</v>
          </cell>
          <cell r="H62">
            <v>210</v>
          </cell>
          <cell r="I62">
            <v>220</v>
          </cell>
          <cell r="J62">
            <v>220</v>
          </cell>
          <cell r="K62">
            <v>200</v>
          </cell>
          <cell r="L62">
            <v>180</v>
          </cell>
          <cell r="M62">
            <v>180</v>
          </cell>
          <cell r="N62">
            <v>170</v>
          </cell>
          <cell r="O62">
            <v>160</v>
          </cell>
          <cell r="P62">
            <v>160</v>
          </cell>
          <cell r="Q62">
            <v>170</v>
          </cell>
          <cell r="R62">
            <v>200</v>
          </cell>
        </row>
        <row r="63">
          <cell r="A63" t="str">
            <v>Estonia</v>
          </cell>
          <cell r="B63">
            <v>3190</v>
          </cell>
          <cell r="C63">
            <v>3060</v>
          </cell>
          <cell r="D63">
            <v>2590</v>
          </cell>
          <cell r="E63">
            <v>2590</v>
          </cell>
          <cell r="F63">
            <v>2690</v>
          </cell>
          <cell r="G63">
            <v>3010</v>
          </cell>
          <cell r="H63">
            <v>3280</v>
          </cell>
          <cell r="I63">
            <v>3530</v>
          </cell>
          <cell r="J63">
            <v>3730</v>
          </cell>
          <cell r="K63">
            <v>3800</v>
          </cell>
          <cell r="L63">
            <v>4120</v>
          </cell>
          <cell r="M63">
            <v>4340</v>
          </cell>
          <cell r="N63">
            <v>4750</v>
          </cell>
          <cell r="O63">
            <v>5740</v>
          </cell>
          <cell r="P63">
            <v>7450</v>
          </cell>
          <cell r="Q63">
            <v>9530</v>
          </cell>
          <cell r="R63">
            <v>11410</v>
          </cell>
        </row>
        <row r="64">
          <cell r="A64" t="str">
            <v>Ethiopia</v>
          </cell>
          <cell r="B64">
            <v>240</v>
          </cell>
          <cell r="C64">
            <v>230</v>
          </cell>
          <cell r="D64">
            <v>220</v>
          </cell>
          <cell r="E64">
            <v>230</v>
          </cell>
          <cell r="F64">
            <v>170</v>
          </cell>
          <cell r="G64">
            <v>150</v>
          </cell>
          <cell r="H64">
            <v>150</v>
          </cell>
          <cell r="I64">
            <v>150</v>
          </cell>
          <cell r="J64">
            <v>130</v>
          </cell>
          <cell r="K64">
            <v>130</v>
          </cell>
          <cell r="L64">
            <v>130</v>
          </cell>
          <cell r="M64">
            <v>130</v>
          </cell>
          <cell r="N64">
            <v>120</v>
          </cell>
          <cell r="O64">
            <v>110</v>
          </cell>
          <cell r="P64">
            <v>130</v>
          </cell>
          <cell r="Q64">
            <v>160</v>
          </cell>
          <cell r="R64">
            <v>180</v>
          </cell>
        </row>
        <row r="65">
          <cell r="A65" t="str">
            <v>Europe &amp; Central Asia</v>
          </cell>
          <cell r="B65" t="str">
            <v>..</v>
          </cell>
          <cell r="C65">
            <v>2251.98</v>
          </cell>
          <cell r="D65">
            <v>2173.62</v>
          </cell>
          <cell r="E65">
            <v>2135.1</v>
          </cell>
          <cell r="F65">
            <v>1983.69</v>
          </cell>
          <cell r="G65">
            <v>2075.67</v>
          </cell>
          <cell r="H65">
            <v>2158.2199999999998</v>
          </cell>
          <cell r="I65">
            <v>2280.69</v>
          </cell>
          <cell r="J65">
            <v>2084.66</v>
          </cell>
          <cell r="K65">
            <v>1926.69</v>
          </cell>
          <cell r="L65">
            <v>1963.52</v>
          </cell>
          <cell r="M65">
            <v>1924.08</v>
          </cell>
          <cell r="N65">
            <v>2100.4499999999998</v>
          </cell>
          <cell r="O65">
            <v>2485.1</v>
          </cell>
          <cell r="P65">
            <v>3176.8</v>
          </cell>
          <cell r="Q65">
            <v>3968.14</v>
          </cell>
          <cell r="R65">
            <v>4795.79</v>
          </cell>
        </row>
        <row r="66">
          <cell r="A66" t="str">
            <v>European Monetary Union</v>
          </cell>
          <cell r="B66">
            <v>17871.32</v>
          </cell>
          <cell r="C66">
            <v>19131.62</v>
          </cell>
          <cell r="D66">
            <v>21474.74</v>
          </cell>
          <cell r="E66">
            <v>21133.43</v>
          </cell>
          <cell r="F66">
            <v>21647.52</v>
          </cell>
          <cell r="G66">
            <v>22810.53</v>
          </cell>
          <cell r="H66">
            <v>24073.98</v>
          </cell>
          <cell r="I66">
            <v>24041.01</v>
          </cell>
          <cell r="J66">
            <v>22942.44</v>
          </cell>
          <cell r="K66">
            <v>22509.81</v>
          </cell>
          <cell r="L66">
            <v>22247.16</v>
          </cell>
          <cell r="M66">
            <v>21227.4</v>
          </cell>
          <cell r="N66">
            <v>20692.900000000001</v>
          </cell>
          <cell r="O66">
            <v>23292.11</v>
          </cell>
          <cell r="P66">
            <v>28142.51</v>
          </cell>
          <cell r="Q66">
            <v>32101.43</v>
          </cell>
          <cell r="R66">
            <v>34148.86</v>
          </cell>
        </row>
        <row r="67">
          <cell r="A67" t="str">
            <v>Faeroe Islands</v>
          </cell>
          <cell r="B67" t="str">
            <v>..</v>
          </cell>
          <cell r="C67" t="str">
            <v>..</v>
          </cell>
          <cell r="D67" t="str">
            <v>..</v>
          </cell>
          <cell r="E67" t="str">
            <v>..</v>
          </cell>
          <cell r="F67" t="str">
            <v>..</v>
          </cell>
          <cell r="G67" t="str">
            <v>..</v>
          </cell>
          <cell r="H67" t="str">
            <v>..</v>
          </cell>
          <cell r="I67" t="str">
            <v>..</v>
          </cell>
          <cell r="J67" t="str">
            <v>..</v>
          </cell>
          <cell r="K67" t="str">
            <v>..</v>
          </cell>
          <cell r="L67" t="str">
            <v>..</v>
          </cell>
          <cell r="M67" t="str">
            <v>..</v>
          </cell>
          <cell r="N67" t="str">
            <v>..</v>
          </cell>
          <cell r="O67" t="str">
            <v>..</v>
          </cell>
          <cell r="P67" t="str">
            <v>..</v>
          </cell>
          <cell r="Q67" t="str">
            <v>..</v>
          </cell>
          <cell r="R67" t="str">
            <v>..</v>
          </cell>
        </row>
        <row r="68">
          <cell r="A68" t="str">
            <v>Fiji</v>
          </cell>
          <cell r="B68" t="str">
            <v>..</v>
          </cell>
          <cell r="C68" t="str">
            <v>..</v>
          </cell>
          <cell r="D68" t="str">
            <v>..</v>
          </cell>
          <cell r="E68" t="str">
            <v>..</v>
          </cell>
          <cell r="F68">
            <v>2260</v>
          </cell>
          <cell r="G68">
            <v>2450</v>
          </cell>
          <cell r="H68">
            <v>2650</v>
          </cell>
          <cell r="I68">
            <v>2580</v>
          </cell>
          <cell r="J68">
            <v>2280</v>
          </cell>
          <cell r="K68">
            <v>2290</v>
          </cell>
          <cell r="L68">
            <v>2190</v>
          </cell>
          <cell r="M68">
            <v>2070</v>
          </cell>
          <cell r="N68">
            <v>2090</v>
          </cell>
          <cell r="O68">
            <v>2290</v>
          </cell>
          <cell r="P68">
            <v>2820</v>
          </cell>
          <cell r="Q68">
            <v>3170</v>
          </cell>
          <cell r="R68">
            <v>3300</v>
          </cell>
        </row>
        <row r="69">
          <cell r="A69" t="str">
            <v>Finland</v>
          </cell>
          <cell r="B69">
            <v>25060</v>
          </cell>
          <cell r="C69">
            <v>24150</v>
          </cell>
          <cell r="D69">
            <v>23330</v>
          </cell>
          <cell r="E69">
            <v>19950</v>
          </cell>
          <cell r="F69">
            <v>19660</v>
          </cell>
          <cell r="G69">
            <v>21320</v>
          </cell>
          <cell r="H69">
            <v>24200</v>
          </cell>
          <cell r="I69">
            <v>25860</v>
          </cell>
          <cell r="J69">
            <v>24940</v>
          </cell>
          <cell r="K69">
            <v>24850</v>
          </cell>
          <cell r="L69">
            <v>25150</v>
          </cell>
          <cell r="M69">
            <v>24160</v>
          </cell>
          <cell r="N69">
            <v>24220</v>
          </cell>
          <cell r="O69">
            <v>27090</v>
          </cell>
          <cell r="P69">
            <v>33010</v>
          </cell>
          <cell r="Q69">
            <v>37530</v>
          </cell>
          <cell r="R69">
            <v>40650</v>
          </cell>
        </row>
        <row r="70">
          <cell r="A70" t="str">
            <v>France</v>
          </cell>
          <cell r="B70">
            <v>20230</v>
          </cell>
          <cell r="C70">
            <v>21020</v>
          </cell>
          <cell r="D70">
            <v>23360</v>
          </cell>
          <cell r="E70">
            <v>23090</v>
          </cell>
          <cell r="F70">
            <v>23820</v>
          </cell>
          <cell r="G70">
            <v>25190</v>
          </cell>
          <cell r="H70">
            <v>26480</v>
          </cell>
          <cell r="I70">
            <v>26270</v>
          </cell>
          <cell r="J70">
            <v>25210</v>
          </cell>
          <cell r="K70">
            <v>24810</v>
          </cell>
          <cell r="L70">
            <v>24460</v>
          </cell>
          <cell r="M70">
            <v>23250</v>
          </cell>
          <cell r="N70">
            <v>22470</v>
          </cell>
          <cell r="O70">
            <v>25280</v>
          </cell>
          <cell r="P70">
            <v>30480</v>
          </cell>
          <cell r="Q70">
            <v>34600</v>
          </cell>
          <cell r="R70">
            <v>36550</v>
          </cell>
        </row>
        <row r="71">
          <cell r="A71" t="str">
            <v>French Polynesia</v>
          </cell>
          <cell r="B71">
            <v>15630</v>
          </cell>
          <cell r="C71">
            <v>16360</v>
          </cell>
          <cell r="D71">
            <v>17570</v>
          </cell>
          <cell r="E71">
            <v>17640</v>
          </cell>
          <cell r="F71">
            <v>17680</v>
          </cell>
          <cell r="G71">
            <v>18100</v>
          </cell>
          <cell r="H71">
            <v>17980</v>
          </cell>
          <cell r="I71">
            <v>17480</v>
          </cell>
          <cell r="J71">
            <v>16920</v>
          </cell>
          <cell r="K71">
            <v>16470</v>
          </cell>
          <cell r="L71">
            <v>16070</v>
          </cell>
          <cell r="M71" t="str">
            <v>..</v>
          </cell>
          <cell r="N71" t="str">
            <v>..</v>
          </cell>
          <cell r="O71" t="str">
            <v>..</v>
          </cell>
          <cell r="P71" t="str">
            <v>..</v>
          </cell>
          <cell r="Q71" t="str">
            <v>..</v>
          </cell>
          <cell r="R71" t="str">
            <v>..</v>
          </cell>
        </row>
        <row r="72">
          <cell r="A72" t="str">
            <v>Gabon</v>
          </cell>
          <cell r="B72">
            <v>4780</v>
          </cell>
          <cell r="C72">
            <v>5100</v>
          </cell>
          <cell r="D72">
            <v>5030</v>
          </cell>
          <cell r="E72">
            <v>4330</v>
          </cell>
          <cell r="F72">
            <v>4020</v>
          </cell>
          <cell r="G72">
            <v>3790</v>
          </cell>
          <cell r="H72">
            <v>3960</v>
          </cell>
          <cell r="I72">
            <v>4120</v>
          </cell>
          <cell r="J72">
            <v>3800</v>
          </cell>
          <cell r="K72">
            <v>3160</v>
          </cell>
          <cell r="L72">
            <v>2990</v>
          </cell>
          <cell r="M72">
            <v>3220</v>
          </cell>
          <cell r="N72">
            <v>3330</v>
          </cell>
          <cell r="O72">
            <v>3520</v>
          </cell>
          <cell r="P72">
            <v>3920</v>
          </cell>
          <cell r="Q72">
            <v>4390</v>
          </cell>
          <cell r="R72">
            <v>5000</v>
          </cell>
        </row>
        <row r="73">
          <cell r="A73" t="str">
            <v>Gambia, The</v>
          </cell>
          <cell r="B73">
            <v>310</v>
          </cell>
          <cell r="C73">
            <v>320</v>
          </cell>
          <cell r="D73">
            <v>350</v>
          </cell>
          <cell r="E73">
            <v>350</v>
          </cell>
          <cell r="F73">
            <v>340</v>
          </cell>
          <cell r="G73">
            <v>340</v>
          </cell>
          <cell r="H73">
            <v>340</v>
          </cell>
          <cell r="I73">
            <v>340</v>
          </cell>
          <cell r="J73">
            <v>320</v>
          </cell>
          <cell r="K73">
            <v>320</v>
          </cell>
          <cell r="L73">
            <v>320</v>
          </cell>
          <cell r="M73">
            <v>310</v>
          </cell>
          <cell r="N73">
            <v>270</v>
          </cell>
          <cell r="O73">
            <v>270</v>
          </cell>
          <cell r="P73">
            <v>270</v>
          </cell>
          <cell r="Q73">
            <v>290</v>
          </cell>
          <cell r="R73">
            <v>310</v>
          </cell>
        </row>
        <row r="74">
          <cell r="A74" t="str">
            <v>Georgia</v>
          </cell>
          <cell r="B74" t="str">
            <v>..</v>
          </cell>
          <cell r="C74" t="str">
            <v>..</v>
          </cell>
          <cell r="D74">
            <v>690</v>
          </cell>
          <cell r="E74">
            <v>510</v>
          </cell>
          <cell r="F74">
            <v>480</v>
          </cell>
          <cell r="G74">
            <v>510</v>
          </cell>
          <cell r="H74">
            <v>610</v>
          </cell>
          <cell r="I74">
            <v>730</v>
          </cell>
          <cell r="J74">
            <v>770</v>
          </cell>
          <cell r="K74">
            <v>730</v>
          </cell>
          <cell r="L74">
            <v>700</v>
          </cell>
          <cell r="M74">
            <v>680</v>
          </cell>
          <cell r="N74">
            <v>730</v>
          </cell>
          <cell r="O74">
            <v>860</v>
          </cell>
          <cell r="P74">
            <v>1050</v>
          </cell>
          <cell r="Q74">
            <v>1300</v>
          </cell>
          <cell r="R74">
            <v>1560</v>
          </cell>
        </row>
        <row r="75">
          <cell r="A75" t="str">
            <v>Germany</v>
          </cell>
          <cell r="B75">
            <v>20560</v>
          </cell>
          <cell r="C75">
            <v>22120</v>
          </cell>
          <cell r="D75">
            <v>25010</v>
          </cell>
          <cell r="E75">
            <v>25200</v>
          </cell>
          <cell r="F75">
            <v>26590</v>
          </cell>
          <cell r="G75">
            <v>28630</v>
          </cell>
          <cell r="H75">
            <v>30010</v>
          </cell>
          <cell r="I75">
            <v>29280</v>
          </cell>
          <cell r="J75">
            <v>27170</v>
          </cell>
          <cell r="K75">
            <v>26130</v>
          </cell>
          <cell r="L75">
            <v>25510</v>
          </cell>
          <cell r="M75">
            <v>24020</v>
          </cell>
          <cell r="N75">
            <v>23020</v>
          </cell>
          <cell r="O75">
            <v>25620</v>
          </cell>
          <cell r="P75">
            <v>30840</v>
          </cell>
          <cell r="Q75">
            <v>34870</v>
          </cell>
          <cell r="R75">
            <v>36620</v>
          </cell>
        </row>
        <row r="76">
          <cell r="A76" t="str">
            <v>Germany, Fed. Rep. (former)</v>
          </cell>
          <cell r="B76" t="str">
            <v>..</v>
          </cell>
          <cell r="C76" t="str">
            <v>..</v>
          </cell>
          <cell r="D76" t="str">
            <v>..</v>
          </cell>
          <cell r="E76" t="str">
            <v>..</v>
          </cell>
          <cell r="F76" t="str">
            <v>..</v>
          </cell>
          <cell r="G76" t="str">
            <v>..</v>
          </cell>
          <cell r="H76" t="str">
            <v>..</v>
          </cell>
          <cell r="I76" t="str">
            <v>..</v>
          </cell>
          <cell r="J76" t="str">
            <v>..</v>
          </cell>
          <cell r="K76" t="str">
            <v>..</v>
          </cell>
          <cell r="L76" t="str">
            <v>..</v>
          </cell>
          <cell r="M76" t="str">
            <v>..</v>
          </cell>
          <cell r="N76" t="str">
            <v>..</v>
          </cell>
          <cell r="O76" t="str">
            <v>..</v>
          </cell>
          <cell r="P76" t="str">
            <v>..</v>
          </cell>
          <cell r="Q76" t="str">
            <v>..</v>
          </cell>
          <cell r="R76" t="str">
            <v>..</v>
          </cell>
        </row>
        <row r="77">
          <cell r="A77" t="str">
            <v>Ghana</v>
          </cell>
          <cell r="B77">
            <v>380</v>
          </cell>
          <cell r="C77">
            <v>400</v>
          </cell>
          <cell r="D77">
            <v>410</v>
          </cell>
          <cell r="E77">
            <v>400</v>
          </cell>
          <cell r="F77">
            <v>360</v>
          </cell>
          <cell r="G77">
            <v>350</v>
          </cell>
          <cell r="H77">
            <v>360</v>
          </cell>
          <cell r="I77">
            <v>380</v>
          </cell>
          <cell r="J77">
            <v>370</v>
          </cell>
          <cell r="K77">
            <v>380</v>
          </cell>
          <cell r="L77">
            <v>320</v>
          </cell>
          <cell r="M77">
            <v>290</v>
          </cell>
          <cell r="N77">
            <v>260</v>
          </cell>
          <cell r="O77">
            <v>310</v>
          </cell>
          <cell r="P77">
            <v>380</v>
          </cell>
          <cell r="Q77">
            <v>450</v>
          </cell>
          <cell r="R77">
            <v>520</v>
          </cell>
        </row>
        <row r="78">
          <cell r="A78" t="str">
            <v>Greece</v>
          </cell>
          <cell r="B78">
            <v>7940</v>
          </cell>
          <cell r="C78">
            <v>8730</v>
          </cell>
          <cell r="D78">
            <v>9900</v>
          </cell>
          <cell r="E78">
            <v>9810</v>
          </cell>
          <cell r="F78">
            <v>10190</v>
          </cell>
          <cell r="G78">
            <v>10870</v>
          </cell>
          <cell r="H78">
            <v>11740</v>
          </cell>
          <cell r="I78">
            <v>12290</v>
          </cell>
          <cell r="J78">
            <v>12020</v>
          </cell>
          <cell r="K78">
            <v>11700</v>
          </cell>
          <cell r="L78">
            <v>11530</v>
          </cell>
          <cell r="M78">
            <v>11230</v>
          </cell>
          <cell r="N78">
            <v>11400</v>
          </cell>
          <cell r="O78">
            <v>13400</v>
          </cell>
          <cell r="P78">
            <v>16890</v>
          </cell>
          <cell r="Q78">
            <v>19840</v>
          </cell>
          <cell r="R78">
            <v>21690</v>
          </cell>
        </row>
        <row r="79">
          <cell r="A79" t="str">
            <v>Greenland</v>
          </cell>
          <cell r="B79" t="str">
            <v>..</v>
          </cell>
          <cell r="C79" t="str">
            <v>..</v>
          </cell>
          <cell r="D79" t="str">
            <v>..</v>
          </cell>
          <cell r="E79" t="str">
            <v>..</v>
          </cell>
          <cell r="F79" t="str">
            <v>..</v>
          </cell>
          <cell r="G79" t="str">
            <v>..</v>
          </cell>
          <cell r="H79" t="str">
            <v>..</v>
          </cell>
          <cell r="I79" t="str">
            <v>..</v>
          </cell>
          <cell r="J79" t="str">
            <v>..</v>
          </cell>
          <cell r="K79" t="str">
            <v>..</v>
          </cell>
          <cell r="L79" t="str">
            <v>..</v>
          </cell>
          <cell r="M79" t="str">
            <v>..</v>
          </cell>
          <cell r="N79" t="str">
            <v>..</v>
          </cell>
          <cell r="O79" t="str">
            <v>..</v>
          </cell>
          <cell r="P79" t="str">
            <v>..</v>
          </cell>
          <cell r="Q79" t="str">
            <v>..</v>
          </cell>
          <cell r="R79" t="str">
            <v>..</v>
          </cell>
        </row>
        <row r="80">
          <cell r="A80" t="str">
            <v>Grenada</v>
          </cell>
          <cell r="B80">
            <v>2310</v>
          </cell>
          <cell r="C80">
            <v>2480</v>
          </cell>
          <cell r="D80">
            <v>2560</v>
          </cell>
          <cell r="E80">
            <v>2530</v>
          </cell>
          <cell r="F80">
            <v>2650</v>
          </cell>
          <cell r="G80">
            <v>2730</v>
          </cell>
          <cell r="H80">
            <v>2840</v>
          </cell>
          <cell r="I80">
            <v>2930</v>
          </cell>
          <cell r="J80">
            <v>3020</v>
          </cell>
          <cell r="K80">
            <v>3360</v>
          </cell>
          <cell r="L80">
            <v>3660</v>
          </cell>
          <cell r="M80">
            <v>3390</v>
          </cell>
          <cell r="N80">
            <v>3340</v>
          </cell>
          <cell r="O80">
            <v>3790</v>
          </cell>
          <cell r="P80">
            <v>3860</v>
          </cell>
          <cell r="Q80">
            <v>4120</v>
          </cell>
          <cell r="R80">
            <v>4420</v>
          </cell>
        </row>
        <row r="81">
          <cell r="A81" t="str">
            <v>Guam</v>
          </cell>
          <cell r="B81" t="str">
            <v>..</v>
          </cell>
          <cell r="C81" t="str">
            <v>..</v>
          </cell>
          <cell r="D81" t="str">
            <v>..</v>
          </cell>
          <cell r="E81" t="str">
            <v>..</v>
          </cell>
          <cell r="F81" t="str">
            <v>..</v>
          </cell>
          <cell r="G81" t="str">
            <v>..</v>
          </cell>
          <cell r="H81" t="str">
            <v>..</v>
          </cell>
          <cell r="I81" t="str">
            <v>..</v>
          </cell>
          <cell r="J81" t="str">
            <v>..</v>
          </cell>
          <cell r="K81" t="str">
            <v>..</v>
          </cell>
          <cell r="L81" t="str">
            <v>..</v>
          </cell>
          <cell r="M81" t="str">
            <v>..</v>
          </cell>
          <cell r="N81" t="str">
            <v>..</v>
          </cell>
          <cell r="O81" t="str">
            <v>..</v>
          </cell>
          <cell r="P81" t="str">
            <v>..</v>
          </cell>
          <cell r="Q81" t="str">
            <v>..</v>
          </cell>
          <cell r="R81" t="str">
            <v>..</v>
          </cell>
        </row>
        <row r="82">
          <cell r="A82" t="str">
            <v>Guatemala</v>
          </cell>
          <cell r="B82">
            <v>950</v>
          </cell>
          <cell r="C82">
            <v>990</v>
          </cell>
          <cell r="D82">
            <v>1060</v>
          </cell>
          <cell r="E82">
            <v>1170</v>
          </cell>
          <cell r="F82">
            <v>1270</v>
          </cell>
          <cell r="G82">
            <v>1400</v>
          </cell>
          <cell r="H82">
            <v>1490</v>
          </cell>
          <cell r="I82">
            <v>1590</v>
          </cell>
          <cell r="J82">
            <v>1680</v>
          </cell>
          <cell r="K82">
            <v>1720</v>
          </cell>
          <cell r="L82">
            <v>1740</v>
          </cell>
          <cell r="M82">
            <v>1730</v>
          </cell>
          <cell r="N82">
            <v>1790</v>
          </cell>
          <cell r="O82">
            <v>1960</v>
          </cell>
          <cell r="P82">
            <v>2190</v>
          </cell>
          <cell r="Q82">
            <v>2400</v>
          </cell>
          <cell r="R82">
            <v>2640</v>
          </cell>
        </row>
        <row r="83">
          <cell r="A83" t="str">
            <v>Guinea</v>
          </cell>
          <cell r="B83">
            <v>430</v>
          </cell>
          <cell r="C83">
            <v>440</v>
          </cell>
          <cell r="D83">
            <v>470</v>
          </cell>
          <cell r="E83">
            <v>500</v>
          </cell>
          <cell r="F83">
            <v>490</v>
          </cell>
          <cell r="G83">
            <v>500</v>
          </cell>
          <cell r="H83">
            <v>510</v>
          </cell>
          <cell r="I83">
            <v>500</v>
          </cell>
          <cell r="J83">
            <v>470</v>
          </cell>
          <cell r="K83">
            <v>450</v>
          </cell>
          <cell r="L83">
            <v>410</v>
          </cell>
          <cell r="M83">
            <v>380</v>
          </cell>
          <cell r="N83">
            <v>370</v>
          </cell>
          <cell r="O83">
            <v>390</v>
          </cell>
          <cell r="P83">
            <v>440</v>
          </cell>
          <cell r="Q83">
            <v>440</v>
          </cell>
          <cell r="R83">
            <v>410</v>
          </cell>
        </row>
        <row r="84">
          <cell r="A84" t="str">
            <v>Guinea-Bissau</v>
          </cell>
          <cell r="B84">
            <v>220</v>
          </cell>
          <cell r="C84">
            <v>230</v>
          </cell>
          <cell r="D84">
            <v>230</v>
          </cell>
          <cell r="E84">
            <v>210</v>
          </cell>
          <cell r="F84">
            <v>200</v>
          </cell>
          <cell r="G84">
            <v>200</v>
          </cell>
          <cell r="H84">
            <v>220</v>
          </cell>
          <cell r="I84">
            <v>220</v>
          </cell>
          <cell r="J84">
            <v>140</v>
          </cell>
          <cell r="K84">
            <v>150</v>
          </cell>
          <cell r="L84">
            <v>160</v>
          </cell>
          <cell r="M84">
            <v>140</v>
          </cell>
          <cell r="N84">
            <v>130</v>
          </cell>
          <cell r="O84">
            <v>130</v>
          </cell>
          <cell r="P84">
            <v>160</v>
          </cell>
          <cell r="Q84">
            <v>180</v>
          </cell>
          <cell r="R84">
            <v>190</v>
          </cell>
        </row>
        <row r="85">
          <cell r="A85" t="str">
            <v>Guyana</v>
          </cell>
          <cell r="B85">
            <v>380</v>
          </cell>
          <cell r="C85">
            <v>390</v>
          </cell>
          <cell r="D85">
            <v>430</v>
          </cell>
          <cell r="E85">
            <v>500</v>
          </cell>
          <cell r="F85">
            <v>610</v>
          </cell>
          <cell r="G85">
            <v>730</v>
          </cell>
          <cell r="H85">
            <v>860</v>
          </cell>
          <cell r="I85">
            <v>910</v>
          </cell>
          <cell r="J85">
            <v>870</v>
          </cell>
          <cell r="K85">
            <v>890</v>
          </cell>
          <cell r="L85">
            <v>880</v>
          </cell>
          <cell r="M85">
            <v>870</v>
          </cell>
          <cell r="N85">
            <v>880</v>
          </cell>
          <cell r="O85">
            <v>910</v>
          </cell>
          <cell r="P85">
            <v>930</v>
          </cell>
          <cell r="Q85">
            <v>1030</v>
          </cell>
          <cell r="R85">
            <v>1130</v>
          </cell>
        </row>
        <row r="86">
          <cell r="A86" t="str">
            <v>Haiti</v>
          </cell>
          <cell r="B86">
            <v>390</v>
          </cell>
          <cell r="C86">
            <v>430</v>
          </cell>
          <cell r="D86">
            <v>320</v>
          </cell>
          <cell r="E86">
            <v>270</v>
          </cell>
          <cell r="F86">
            <v>250</v>
          </cell>
          <cell r="G86">
            <v>290</v>
          </cell>
          <cell r="H86">
            <v>390</v>
          </cell>
          <cell r="I86">
            <v>420</v>
          </cell>
          <cell r="J86">
            <v>430</v>
          </cell>
          <cell r="K86">
            <v>480</v>
          </cell>
          <cell r="L86">
            <v>500</v>
          </cell>
          <cell r="M86">
            <v>480</v>
          </cell>
          <cell r="N86">
            <v>440</v>
          </cell>
          <cell r="O86">
            <v>410</v>
          </cell>
          <cell r="P86">
            <v>420</v>
          </cell>
          <cell r="Q86">
            <v>460</v>
          </cell>
          <cell r="R86">
            <v>480</v>
          </cell>
        </row>
        <row r="87">
          <cell r="A87" t="str">
            <v>Heavily indebted poor countries (HIPC)</v>
          </cell>
          <cell r="B87">
            <v>348.71</v>
          </cell>
          <cell r="C87">
            <v>335.05</v>
          </cell>
          <cell r="D87">
            <v>321.43</v>
          </cell>
          <cell r="E87">
            <v>308.77999999999997</v>
          </cell>
          <cell r="F87">
            <v>274.19</v>
          </cell>
          <cell r="G87">
            <v>272.05</v>
          </cell>
          <cell r="H87">
            <v>281.39</v>
          </cell>
          <cell r="I87">
            <v>293.47000000000003</v>
          </cell>
          <cell r="J87">
            <v>291.66000000000003</v>
          </cell>
          <cell r="K87">
            <v>289.22000000000003</v>
          </cell>
          <cell r="L87">
            <v>281</v>
          </cell>
          <cell r="M87">
            <v>276.42</v>
          </cell>
          <cell r="N87">
            <v>273.73</v>
          </cell>
          <cell r="O87">
            <v>295.83999999999997</v>
          </cell>
          <cell r="P87">
            <v>339.09</v>
          </cell>
          <cell r="Q87">
            <v>383.6</v>
          </cell>
          <cell r="R87">
            <v>420.47</v>
          </cell>
        </row>
        <row r="88">
          <cell r="A88" t="str">
            <v>High income</v>
          </cell>
          <cell r="B88">
            <v>19402.740000000002</v>
          </cell>
          <cell r="C88">
            <v>20142.66</v>
          </cell>
          <cell r="D88">
            <v>21855.53</v>
          </cell>
          <cell r="E88">
            <v>22353.22</v>
          </cell>
          <cell r="F88">
            <v>23428.5</v>
          </cell>
          <cell r="G88">
            <v>24933.87</v>
          </cell>
          <cell r="H88">
            <v>26041.84</v>
          </cell>
          <cell r="I88">
            <v>26090.05</v>
          </cell>
          <cell r="J88">
            <v>25027.79</v>
          </cell>
          <cell r="K88">
            <v>25331.97</v>
          </cell>
          <cell r="L88">
            <v>26305.14</v>
          </cell>
          <cell r="M88">
            <v>26186.34</v>
          </cell>
          <cell r="N88">
            <v>25948.03</v>
          </cell>
          <cell r="O88">
            <v>27961.58</v>
          </cell>
          <cell r="P88">
            <v>31840.959999999999</v>
          </cell>
          <cell r="Q88">
            <v>34962.03</v>
          </cell>
          <cell r="R88">
            <v>36486.720000000001</v>
          </cell>
        </row>
        <row r="89">
          <cell r="A89" t="str">
            <v>High income: nonOECD</v>
          </cell>
          <cell r="B89">
            <v>8934.26</v>
          </cell>
          <cell r="C89">
            <v>9878.32</v>
          </cell>
          <cell r="D89">
            <v>11208.1</v>
          </cell>
          <cell r="E89">
            <v>11852.23</v>
          </cell>
          <cell r="F89">
            <v>12585.95</v>
          </cell>
          <cell r="G89">
            <v>13071.13</v>
          </cell>
          <cell r="H89">
            <v>13788.67</v>
          </cell>
          <cell r="I89">
            <v>14374.64</v>
          </cell>
          <cell r="J89">
            <v>13734.11</v>
          </cell>
          <cell r="K89">
            <v>13606.6</v>
          </cell>
          <cell r="L89">
            <v>14188.94</v>
          </cell>
          <cell r="M89">
            <v>14201.18</v>
          </cell>
          <cell r="N89">
            <v>14049.08</v>
          </cell>
          <cell r="O89">
            <v>14756.98</v>
          </cell>
          <cell r="P89">
            <v>16505.060000000001</v>
          </cell>
          <cell r="Q89">
            <v>18014.259999999998</v>
          </cell>
          <cell r="R89" t="str">
            <v>..</v>
          </cell>
        </row>
        <row r="90">
          <cell r="A90" t="str">
            <v>High income: OECD</v>
          </cell>
          <cell r="B90">
            <v>20206.53</v>
          </cell>
          <cell r="C90">
            <v>20936.009999999998</v>
          </cell>
          <cell r="D90">
            <v>22667.23</v>
          </cell>
          <cell r="E90">
            <v>23165.52</v>
          </cell>
          <cell r="F90">
            <v>24279.25</v>
          </cell>
          <cell r="G90">
            <v>25902.25</v>
          </cell>
          <cell r="H90">
            <v>27057.19</v>
          </cell>
          <cell r="I90">
            <v>27074.799999999999</v>
          </cell>
          <cell r="J90">
            <v>25987.89</v>
          </cell>
          <cell r="K90">
            <v>26336.43</v>
          </cell>
          <cell r="L90">
            <v>27354.1</v>
          </cell>
          <cell r="M90">
            <v>27236.93</v>
          </cell>
          <cell r="N90">
            <v>27001.66</v>
          </cell>
          <cell r="O90">
            <v>29142.85</v>
          </cell>
          <cell r="P90">
            <v>33223.97</v>
          </cell>
          <cell r="Q90">
            <v>36506.379999999997</v>
          </cell>
          <cell r="R90">
            <v>38120.04</v>
          </cell>
        </row>
        <row r="91">
          <cell r="A91" t="str">
            <v>Honduras</v>
          </cell>
          <cell r="B91">
            <v>700</v>
          </cell>
          <cell r="C91">
            <v>620</v>
          </cell>
          <cell r="D91">
            <v>610</v>
          </cell>
          <cell r="E91">
            <v>650</v>
          </cell>
          <cell r="F91">
            <v>620</v>
          </cell>
          <cell r="G91">
            <v>640</v>
          </cell>
          <cell r="H91">
            <v>660</v>
          </cell>
          <cell r="I91">
            <v>710</v>
          </cell>
          <cell r="J91">
            <v>730</v>
          </cell>
          <cell r="K91">
            <v>770</v>
          </cell>
          <cell r="L91">
            <v>860</v>
          </cell>
          <cell r="M91">
            <v>890</v>
          </cell>
          <cell r="N91">
            <v>910</v>
          </cell>
          <cell r="O91">
            <v>960</v>
          </cell>
          <cell r="P91">
            <v>1040</v>
          </cell>
          <cell r="Q91">
            <v>1120</v>
          </cell>
          <cell r="R91">
            <v>1200</v>
          </cell>
        </row>
        <row r="92">
          <cell r="A92" t="str">
            <v>Hong Kong, China</v>
          </cell>
          <cell r="B92">
            <v>12500</v>
          </cell>
          <cell r="C92">
            <v>14220</v>
          </cell>
          <cell r="D92">
            <v>16620</v>
          </cell>
          <cell r="E92">
            <v>19720</v>
          </cell>
          <cell r="F92">
            <v>21900</v>
          </cell>
          <cell r="G92">
            <v>23930</v>
          </cell>
          <cell r="H92">
            <v>24400</v>
          </cell>
          <cell r="I92">
            <v>26180</v>
          </cell>
          <cell r="J92">
            <v>25150</v>
          </cell>
          <cell r="K92">
            <v>25730</v>
          </cell>
          <cell r="L92">
            <v>26980</v>
          </cell>
          <cell r="M92">
            <v>26060</v>
          </cell>
          <cell r="N92">
            <v>24680</v>
          </cell>
          <cell r="O92">
            <v>25590</v>
          </cell>
          <cell r="P92">
            <v>27130</v>
          </cell>
          <cell r="Q92">
            <v>27690</v>
          </cell>
          <cell r="R92">
            <v>28460</v>
          </cell>
        </row>
        <row r="93">
          <cell r="A93" t="str">
            <v>Hungary</v>
          </cell>
          <cell r="B93">
            <v>2880</v>
          </cell>
          <cell r="C93">
            <v>2780</v>
          </cell>
          <cell r="D93">
            <v>3170</v>
          </cell>
          <cell r="E93">
            <v>3490</v>
          </cell>
          <cell r="F93">
            <v>3850</v>
          </cell>
          <cell r="G93">
            <v>4110</v>
          </cell>
          <cell r="H93">
            <v>4250</v>
          </cell>
          <cell r="I93">
            <v>4320</v>
          </cell>
          <cell r="J93">
            <v>4310</v>
          </cell>
          <cell r="K93">
            <v>4420</v>
          </cell>
          <cell r="L93">
            <v>4620</v>
          </cell>
          <cell r="M93">
            <v>4800</v>
          </cell>
          <cell r="N93">
            <v>5290</v>
          </cell>
          <cell r="O93">
            <v>6600</v>
          </cell>
          <cell r="P93">
            <v>8540</v>
          </cell>
          <cell r="Q93">
            <v>10210</v>
          </cell>
          <cell r="R93">
            <v>10950</v>
          </cell>
        </row>
        <row r="94">
          <cell r="A94" t="str">
            <v>IBRD only</v>
          </cell>
          <cell r="B94">
            <v>1296.57</v>
          </cell>
          <cell r="C94">
            <v>1389.71</v>
          </cell>
          <cell r="D94">
            <v>1475.96</v>
          </cell>
          <cell r="E94">
            <v>1533.97</v>
          </cell>
          <cell r="F94">
            <v>1616.53</v>
          </cell>
          <cell r="G94">
            <v>1750.6</v>
          </cell>
          <cell r="H94">
            <v>1933.96</v>
          </cell>
          <cell r="I94">
            <v>2069.4699999999998</v>
          </cell>
          <cell r="J94">
            <v>1963.44</v>
          </cell>
          <cell r="K94">
            <v>1909.39</v>
          </cell>
          <cell r="L94">
            <v>1976.51</v>
          </cell>
          <cell r="M94">
            <v>1992.59</v>
          </cell>
          <cell r="N94">
            <v>2028</v>
          </cell>
          <cell r="O94">
            <v>2206.46</v>
          </cell>
          <cell r="P94">
            <v>2570.65</v>
          </cell>
          <cell r="Q94">
            <v>2994.81</v>
          </cell>
          <cell r="R94">
            <v>3459.75</v>
          </cell>
        </row>
        <row r="95">
          <cell r="A95" t="str">
            <v>Iceland</v>
          </cell>
          <cell r="B95">
            <v>24140</v>
          </cell>
          <cell r="C95">
            <v>24560</v>
          </cell>
          <cell r="D95">
            <v>25790</v>
          </cell>
          <cell r="E95">
            <v>25400</v>
          </cell>
          <cell r="F95">
            <v>24960</v>
          </cell>
          <cell r="G95">
            <v>24740</v>
          </cell>
          <cell r="H95">
            <v>26470</v>
          </cell>
          <cell r="I95">
            <v>27580</v>
          </cell>
          <cell r="J95">
            <v>28210</v>
          </cell>
          <cell r="K95">
            <v>29420</v>
          </cell>
          <cell r="L95">
            <v>30580</v>
          </cell>
          <cell r="M95">
            <v>29380</v>
          </cell>
          <cell r="N95">
            <v>28860</v>
          </cell>
          <cell r="O95">
            <v>31570</v>
          </cell>
          <cell r="P95">
            <v>39800</v>
          </cell>
          <cell r="Q95">
            <v>48570</v>
          </cell>
          <cell r="R95">
            <v>50580</v>
          </cell>
        </row>
        <row r="96">
          <cell r="A96" t="str">
            <v>IDA blend</v>
          </cell>
          <cell r="B96">
            <v>442.04</v>
          </cell>
          <cell r="C96">
            <v>413.26</v>
          </cell>
          <cell r="D96">
            <v>407.35</v>
          </cell>
          <cell r="E96">
            <v>415.69</v>
          </cell>
          <cell r="F96">
            <v>441.56</v>
          </cell>
          <cell r="G96">
            <v>492.73</v>
          </cell>
          <cell r="H96">
            <v>535.89</v>
          </cell>
          <cell r="I96">
            <v>543.23</v>
          </cell>
          <cell r="J96">
            <v>476.75</v>
          </cell>
          <cell r="K96">
            <v>479.55</v>
          </cell>
          <cell r="L96">
            <v>487.73</v>
          </cell>
          <cell r="M96">
            <v>518.55999999999995</v>
          </cell>
          <cell r="N96">
            <v>534.36</v>
          </cell>
          <cell r="O96">
            <v>600.22</v>
          </cell>
          <cell r="P96">
            <v>705.44</v>
          </cell>
          <cell r="Q96">
            <v>813.89</v>
          </cell>
          <cell r="R96">
            <v>910.25</v>
          </cell>
        </row>
        <row r="97">
          <cell r="A97" t="str">
            <v>IDA only</v>
          </cell>
          <cell r="B97">
            <v>318.94</v>
          </cell>
          <cell r="C97">
            <v>312.08</v>
          </cell>
          <cell r="D97">
            <v>306.76</v>
          </cell>
          <cell r="E97">
            <v>291.25</v>
          </cell>
          <cell r="F97">
            <v>269.19</v>
          </cell>
          <cell r="G97">
            <v>277.89</v>
          </cell>
          <cell r="H97">
            <v>298.27</v>
          </cell>
          <cell r="I97">
            <v>318.27999999999997</v>
          </cell>
          <cell r="J97">
            <v>317.74</v>
          </cell>
          <cell r="K97">
            <v>317.52</v>
          </cell>
          <cell r="L97">
            <v>317.04000000000002</v>
          </cell>
          <cell r="M97">
            <v>323.51</v>
          </cell>
          <cell r="N97">
            <v>326.42</v>
          </cell>
          <cell r="O97">
            <v>355.74</v>
          </cell>
          <cell r="P97">
            <v>407.04</v>
          </cell>
          <cell r="Q97">
            <v>472.18</v>
          </cell>
          <cell r="R97">
            <v>532.64</v>
          </cell>
        </row>
        <row r="98">
          <cell r="A98" t="str">
            <v>IDA total</v>
          </cell>
          <cell r="B98">
            <v>392.63</v>
          </cell>
          <cell r="C98">
            <v>371.96</v>
          </cell>
          <cell r="D98">
            <v>366.07</v>
          </cell>
          <cell r="E98">
            <v>365.11</v>
          </cell>
          <cell r="F98">
            <v>372.19</v>
          </cell>
          <cell r="G98">
            <v>406.3</v>
          </cell>
          <cell r="H98">
            <v>439.94</v>
          </cell>
          <cell r="I98">
            <v>451.81</v>
          </cell>
          <cell r="J98">
            <v>411.29</v>
          </cell>
          <cell r="K98">
            <v>412.64</v>
          </cell>
          <cell r="L98">
            <v>417.13</v>
          </cell>
          <cell r="M98">
            <v>437.84</v>
          </cell>
          <cell r="N98">
            <v>448.06</v>
          </cell>
          <cell r="O98">
            <v>498.48</v>
          </cell>
          <cell r="P98">
            <v>580.86</v>
          </cell>
          <cell r="Q98">
            <v>670.55</v>
          </cell>
          <cell r="R98">
            <v>751.06</v>
          </cell>
        </row>
        <row r="99">
          <cell r="A99" t="str">
            <v>India</v>
          </cell>
          <cell r="B99">
            <v>390</v>
          </cell>
          <cell r="C99">
            <v>350</v>
          </cell>
          <cell r="D99">
            <v>330</v>
          </cell>
          <cell r="E99">
            <v>310</v>
          </cell>
          <cell r="F99">
            <v>330</v>
          </cell>
          <cell r="G99">
            <v>380</v>
          </cell>
          <cell r="H99">
            <v>410</v>
          </cell>
          <cell r="I99">
            <v>420</v>
          </cell>
          <cell r="J99">
            <v>420</v>
          </cell>
          <cell r="K99">
            <v>440</v>
          </cell>
          <cell r="L99">
            <v>450</v>
          </cell>
          <cell r="M99">
            <v>460</v>
          </cell>
          <cell r="N99">
            <v>470</v>
          </cell>
          <cell r="O99">
            <v>530</v>
          </cell>
          <cell r="P99">
            <v>630</v>
          </cell>
          <cell r="Q99">
            <v>730</v>
          </cell>
          <cell r="R99">
            <v>820</v>
          </cell>
        </row>
        <row r="100">
          <cell r="A100" t="str">
            <v>Indonesia</v>
          </cell>
          <cell r="B100">
            <v>620</v>
          </cell>
          <cell r="C100">
            <v>620</v>
          </cell>
          <cell r="D100">
            <v>680</v>
          </cell>
          <cell r="E100">
            <v>810</v>
          </cell>
          <cell r="F100">
            <v>900</v>
          </cell>
          <cell r="G100">
            <v>1010</v>
          </cell>
          <cell r="H100">
            <v>1120</v>
          </cell>
          <cell r="I100">
            <v>1120</v>
          </cell>
          <cell r="J100">
            <v>670</v>
          </cell>
          <cell r="K100">
            <v>590</v>
          </cell>
          <cell r="L100">
            <v>590</v>
          </cell>
          <cell r="M100">
            <v>740</v>
          </cell>
          <cell r="N100">
            <v>810</v>
          </cell>
          <cell r="O100">
            <v>920</v>
          </cell>
          <cell r="P100">
            <v>1110</v>
          </cell>
          <cell r="Q100">
            <v>1260</v>
          </cell>
          <cell r="R100">
            <v>1420</v>
          </cell>
        </row>
        <row r="101">
          <cell r="A101" t="str">
            <v>Iran</v>
          </cell>
          <cell r="B101">
            <v>2470</v>
          </cell>
          <cell r="C101" t="str">
            <v>..</v>
          </cell>
          <cell r="D101" t="str">
            <v>..</v>
          </cell>
          <cell r="E101" t="str">
            <v>..</v>
          </cell>
          <cell r="F101" t="str">
            <v>..</v>
          </cell>
          <cell r="G101">
            <v>1270</v>
          </cell>
          <cell r="H101">
            <v>1570</v>
          </cell>
          <cell r="I101">
            <v>1760</v>
          </cell>
          <cell r="J101">
            <v>1730</v>
          </cell>
          <cell r="K101">
            <v>1670</v>
          </cell>
          <cell r="L101">
            <v>1680</v>
          </cell>
          <cell r="M101">
            <v>1720</v>
          </cell>
          <cell r="N101">
            <v>1740</v>
          </cell>
          <cell r="O101">
            <v>1970</v>
          </cell>
          <cell r="P101">
            <v>2240</v>
          </cell>
          <cell r="Q101">
            <v>2600</v>
          </cell>
          <cell r="R101">
            <v>3000</v>
          </cell>
        </row>
        <row r="102">
          <cell r="A102" t="str">
            <v>Iraq</v>
          </cell>
          <cell r="B102" t="str">
            <v>..</v>
          </cell>
          <cell r="C102" t="str">
            <v>..</v>
          </cell>
          <cell r="D102" t="str">
            <v>..</v>
          </cell>
          <cell r="E102" t="str">
            <v>..</v>
          </cell>
          <cell r="F102" t="str">
            <v>..</v>
          </cell>
          <cell r="G102" t="str">
            <v>..</v>
          </cell>
          <cell r="H102" t="str">
            <v>..</v>
          </cell>
          <cell r="I102" t="str">
            <v>..</v>
          </cell>
          <cell r="J102" t="str">
            <v>..</v>
          </cell>
          <cell r="K102" t="str">
            <v>..</v>
          </cell>
          <cell r="L102" t="str">
            <v>..</v>
          </cell>
          <cell r="M102" t="str">
            <v>..</v>
          </cell>
          <cell r="N102" t="str">
            <v>..</v>
          </cell>
          <cell r="O102" t="str">
            <v>..</v>
          </cell>
          <cell r="P102" t="str">
            <v>..</v>
          </cell>
          <cell r="Q102" t="str">
            <v>..</v>
          </cell>
          <cell r="R102" t="str">
            <v>..</v>
          </cell>
        </row>
        <row r="103">
          <cell r="A103" t="str">
            <v>Ireland</v>
          </cell>
          <cell r="B103">
            <v>12060</v>
          </cell>
          <cell r="C103">
            <v>12600</v>
          </cell>
          <cell r="D103">
            <v>13870</v>
          </cell>
          <cell r="E103">
            <v>14040</v>
          </cell>
          <cell r="F103">
            <v>14910</v>
          </cell>
          <cell r="G103">
            <v>16210</v>
          </cell>
          <cell r="H103">
            <v>18230</v>
          </cell>
          <cell r="I103">
            <v>20070</v>
          </cell>
          <cell r="J103">
            <v>20780</v>
          </cell>
          <cell r="K103">
            <v>21930</v>
          </cell>
          <cell r="L103">
            <v>23120</v>
          </cell>
          <cell r="M103">
            <v>23030</v>
          </cell>
          <cell r="N103">
            <v>23600</v>
          </cell>
          <cell r="O103">
            <v>28430</v>
          </cell>
          <cell r="P103">
            <v>35010</v>
          </cell>
          <cell r="Q103">
            <v>41140</v>
          </cell>
          <cell r="R103">
            <v>45580</v>
          </cell>
        </row>
        <row r="104">
          <cell r="A104" t="str">
            <v>Isle of Man</v>
          </cell>
          <cell r="B104" t="str">
            <v>..</v>
          </cell>
          <cell r="C104" t="str">
            <v>..</v>
          </cell>
          <cell r="D104" t="str">
            <v>..</v>
          </cell>
          <cell r="E104" t="str">
            <v>..</v>
          </cell>
          <cell r="F104" t="str">
            <v>..</v>
          </cell>
          <cell r="G104" t="str">
            <v>..</v>
          </cell>
          <cell r="H104" t="str">
            <v>..</v>
          </cell>
          <cell r="I104" t="str">
            <v>..</v>
          </cell>
          <cell r="J104" t="str">
            <v>..</v>
          </cell>
          <cell r="K104" t="str">
            <v>..</v>
          </cell>
          <cell r="L104" t="str">
            <v>..</v>
          </cell>
          <cell r="M104" t="str">
            <v>..</v>
          </cell>
          <cell r="N104">
            <v>24700</v>
          </cell>
          <cell r="O104">
            <v>28620</v>
          </cell>
          <cell r="P104" t="str">
            <v>..</v>
          </cell>
          <cell r="Q104" t="str">
            <v>..</v>
          </cell>
          <cell r="R104" t="str">
            <v>..</v>
          </cell>
        </row>
        <row r="105">
          <cell r="A105" t="str">
            <v>Israel</v>
          </cell>
          <cell r="B105">
            <v>10860</v>
          </cell>
          <cell r="C105">
            <v>11490</v>
          </cell>
          <cell r="D105">
            <v>12590</v>
          </cell>
          <cell r="E105">
            <v>13070</v>
          </cell>
          <cell r="F105">
            <v>13830</v>
          </cell>
          <cell r="G105">
            <v>14780</v>
          </cell>
          <cell r="H105">
            <v>16420</v>
          </cell>
          <cell r="I105">
            <v>17010</v>
          </cell>
          <cell r="J105">
            <v>16840</v>
          </cell>
          <cell r="K105">
            <v>16500</v>
          </cell>
          <cell r="L105">
            <v>17090</v>
          </cell>
          <cell r="M105">
            <v>16940</v>
          </cell>
          <cell r="N105">
            <v>16040</v>
          </cell>
          <cell r="O105">
            <v>16320</v>
          </cell>
          <cell r="P105">
            <v>17350</v>
          </cell>
          <cell r="Q105">
            <v>18580</v>
          </cell>
          <cell r="R105" t="str">
            <v>..</v>
          </cell>
        </row>
        <row r="106">
          <cell r="A106" t="str">
            <v>Italy</v>
          </cell>
          <cell r="B106">
            <v>17900</v>
          </cell>
          <cell r="C106">
            <v>19510</v>
          </cell>
          <cell r="D106">
            <v>21960</v>
          </cell>
          <cell r="E106">
            <v>20640</v>
          </cell>
          <cell r="F106">
            <v>19930</v>
          </cell>
          <cell r="G106">
            <v>19750</v>
          </cell>
          <cell r="H106">
            <v>20790</v>
          </cell>
          <cell r="I106">
            <v>21320</v>
          </cell>
          <cell r="J106">
            <v>21240</v>
          </cell>
          <cell r="K106">
            <v>21050</v>
          </cell>
          <cell r="L106">
            <v>20900</v>
          </cell>
          <cell r="M106">
            <v>20180</v>
          </cell>
          <cell r="N106">
            <v>19760</v>
          </cell>
          <cell r="O106">
            <v>22170</v>
          </cell>
          <cell r="P106">
            <v>26670</v>
          </cell>
          <cell r="Q106">
            <v>30250</v>
          </cell>
          <cell r="R106">
            <v>32020</v>
          </cell>
        </row>
        <row r="107">
          <cell r="A107" t="str">
            <v>Jamaica</v>
          </cell>
          <cell r="B107">
            <v>1790</v>
          </cell>
          <cell r="C107">
            <v>1770</v>
          </cell>
          <cell r="D107">
            <v>1630</v>
          </cell>
          <cell r="E107">
            <v>1810</v>
          </cell>
          <cell r="F107">
            <v>1830</v>
          </cell>
          <cell r="G107">
            <v>2130</v>
          </cell>
          <cell r="H107">
            <v>2320</v>
          </cell>
          <cell r="I107">
            <v>2540</v>
          </cell>
          <cell r="J107">
            <v>2660</v>
          </cell>
          <cell r="K107">
            <v>2830</v>
          </cell>
          <cell r="L107">
            <v>2930</v>
          </cell>
          <cell r="M107">
            <v>2940</v>
          </cell>
          <cell r="N107">
            <v>2950</v>
          </cell>
          <cell r="O107">
            <v>3110</v>
          </cell>
          <cell r="P107">
            <v>3320</v>
          </cell>
          <cell r="Q107">
            <v>3420</v>
          </cell>
          <cell r="R107">
            <v>3480</v>
          </cell>
        </row>
        <row r="108">
          <cell r="A108" t="str">
            <v>Japan</v>
          </cell>
          <cell r="B108">
            <v>26580</v>
          </cell>
          <cell r="C108">
            <v>27330</v>
          </cell>
          <cell r="D108">
            <v>29260</v>
          </cell>
          <cell r="E108">
            <v>32220</v>
          </cell>
          <cell r="F108">
            <v>35630</v>
          </cell>
          <cell r="G108">
            <v>40220</v>
          </cell>
          <cell r="H108">
            <v>41240</v>
          </cell>
          <cell r="I108">
            <v>38420</v>
          </cell>
          <cell r="J108">
            <v>32870</v>
          </cell>
          <cell r="K108">
            <v>32220</v>
          </cell>
          <cell r="L108">
            <v>34490</v>
          </cell>
          <cell r="M108">
            <v>35050</v>
          </cell>
          <cell r="N108">
            <v>33130</v>
          </cell>
          <cell r="O108">
            <v>33430</v>
          </cell>
          <cell r="P108">
            <v>36540</v>
          </cell>
          <cell r="Q108">
            <v>38950</v>
          </cell>
          <cell r="R108">
            <v>38410</v>
          </cell>
        </row>
        <row r="109">
          <cell r="A109" t="str">
            <v>Jordan</v>
          </cell>
          <cell r="B109">
            <v>1390</v>
          </cell>
          <cell r="C109">
            <v>1120</v>
          </cell>
          <cell r="D109">
            <v>1330</v>
          </cell>
          <cell r="E109">
            <v>1380</v>
          </cell>
          <cell r="F109">
            <v>1450</v>
          </cell>
          <cell r="G109">
            <v>1560</v>
          </cell>
          <cell r="H109">
            <v>1570</v>
          </cell>
          <cell r="I109">
            <v>1580</v>
          </cell>
          <cell r="J109">
            <v>1590</v>
          </cell>
          <cell r="K109">
            <v>1650</v>
          </cell>
          <cell r="L109">
            <v>1790</v>
          </cell>
          <cell r="M109">
            <v>1850</v>
          </cell>
          <cell r="N109">
            <v>1890</v>
          </cell>
          <cell r="O109">
            <v>2000</v>
          </cell>
          <cell r="P109">
            <v>2260</v>
          </cell>
          <cell r="Q109">
            <v>2490</v>
          </cell>
          <cell r="R109">
            <v>2660</v>
          </cell>
        </row>
        <row r="110">
          <cell r="A110" t="str">
            <v>Kazakhstan</v>
          </cell>
          <cell r="B110" t="str">
            <v>..</v>
          </cell>
          <cell r="C110" t="str">
            <v>..</v>
          </cell>
          <cell r="D110">
            <v>1480</v>
          </cell>
          <cell r="E110">
            <v>1430</v>
          </cell>
          <cell r="F110">
            <v>1310</v>
          </cell>
          <cell r="G110">
            <v>1280</v>
          </cell>
          <cell r="H110">
            <v>1340</v>
          </cell>
          <cell r="I110">
            <v>1390</v>
          </cell>
          <cell r="J110">
            <v>1390</v>
          </cell>
          <cell r="K110">
            <v>1290</v>
          </cell>
          <cell r="L110">
            <v>1270</v>
          </cell>
          <cell r="M110">
            <v>1350</v>
          </cell>
          <cell r="N110">
            <v>1520</v>
          </cell>
          <cell r="O110">
            <v>1800</v>
          </cell>
          <cell r="P110">
            <v>2300</v>
          </cell>
          <cell r="Q110">
            <v>2940</v>
          </cell>
          <cell r="R110">
            <v>3790</v>
          </cell>
        </row>
        <row r="111">
          <cell r="A111" t="str">
            <v>Kenya</v>
          </cell>
          <cell r="B111">
            <v>380</v>
          </cell>
          <cell r="C111">
            <v>350</v>
          </cell>
          <cell r="D111">
            <v>330</v>
          </cell>
          <cell r="E111">
            <v>270</v>
          </cell>
          <cell r="F111">
            <v>260</v>
          </cell>
          <cell r="G111">
            <v>270</v>
          </cell>
          <cell r="H111">
            <v>340</v>
          </cell>
          <cell r="I111">
            <v>400</v>
          </cell>
          <cell r="J111">
            <v>440</v>
          </cell>
          <cell r="K111">
            <v>440</v>
          </cell>
          <cell r="L111">
            <v>430</v>
          </cell>
          <cell r="M111">
            <v>410</v>
          </cell>
          <cell r="N111">
            <v>400</v>
          </cell>
          <cell r="O111">
            <v>420</v>
          </cell>
          <cell r="P111">
            <v>470</v>
          </cell>
          <cell r="Q111">
            <v>540</v>
          </cell>
          <cell r="R111">
            <v>580</v>
          </cell>
        </row>
        <row r="112">
          <cell r="A112" t="str">
            <v>Kiribati</v>
          </cell>
          <cell r="B112">
            <v>720</v>
          </cell>
          <cell r="C112">
            <v>830</v>
          </cell>
          <cell r="D112">
            <v>820</v>
          </cell>
          <cell r="E112">
            <v>790</v>
          </cell>
          <cell r="F112">
            <v>850</v>
          </cell>
          <cell r="G112">
            <v>940</v>
          </cell>
          <cell r="H112">
            <v>890</v>
          </cell>
          <cell r="I112">
            <v>1150</v>
          </cell>
          <cell r="J112">
            <v>1150</v>
          </cell>
          <cell r="K112">
            <v>1100</v>
          </cell>
          <cell r="L112">
            <v>1030</v>
          </cell>
          <cell r="M112">
            <v>1040</v>
          </cell>
          <cell r="N112">
            <v>1040</v>
          </cell>
          <cell r="O112">
            <v>980</v>
          </cell>
          <cell r="P112">
            <v>1070</v>
          </cell>
          <cell r="Q112">
            <v>1170</v>
          </cell>
          <cell r="R112">
            <v>1230</v>
          </cell>
        </row>
        <row r="113">
          <cell r="A113" t="str">
            <v>Korea, Dem. Rep.</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t="str">
            <v>..</v>
          </cell>
          <cell r="O113" t="str">
            <v>..</v>
          </cell>
          <cell r="P113" t="str">
            <v>..</v>
          </cell>
          <cell r="Q113" t="str">
            <v>..</v>
          </cell>
          <cell r="R113" t="str">
            <v>..</v>
          </cell>
        </row>
        <row r="114">
          <cell r="A114" t="str">
            <v>Korea, Rep.</v>
          </cell>
          <cell r="B114">
            <v>6000</v>
          </cell>
          <cell r="C114">
            <v>6980</v>
          </cell>
          <cell r="D114">
            <v>7700</v>
          </cell>
          <cell r="E114">
            <v>8330</v>
          </cell>
          <cell r="F114">
            <v>9270</v>
          </cell>
          <cell r="G114">
            <v>10770</v>
          </cell>
          <cell r="H114">
            <v>12070</v>
          </cell>
          <cell r="I114">
            <v>12190</v>
          </cell>
          <cell r="J114">
            <v>9200</v>
          </cell>
          <cell r="K114">
            <v>9220</v>
          </cell>
          <cell r="L114">
            <v>9800</v>
          </cell>
          <cell r="M114">
            <v>10580</v>
          </cell>
          <cell r="N114">
            <v>11280</v>
          </cell>
          <cell r="O114">
            <v>12060</v>
          </cell>
          <cell r="P114">
            <v>14030</v>
          </cell>
          <cell r="Q114">
            <v>15880</v>
          </cell>
          <cell r="R114">
            <v>17690</v>
          </cell>
        </row>
        <row r="115">
          <cell r="A115" t="str">
            <v>Kuwait</v>
          </cell>
          <cell r="B115" t="str">
            <v>..</v>
          </cell>
          <cell r="C115" t="str">
            <v>..</v>
          </cell>
          <cell r="D115" t="str">
            <v>..</v>
          </cell>
          <cell r="E115" t="str">
            <v>..</v>
          </cell>
          <cell r="F115" t="str">
            <v>..</v>
          </cell>
          <cell r="G115">
            <v>18290</v>
          </cell>
          <cell r="H115">
            <v>17930</v>
          </cell>
          <cell r="I115">
            <v>18560</v>
          </cell>
          <cell r="J115">
            <v>17770</v>
          </cell>
          <cell r="K115">
            <v>15630</v>
          </cell>
          <cell r="L115">
            <v>16790</v>
          </cell>
          <cell r="M115">
            <v>17320</v>
          </cell>
          <cell r="N115">
            <v>17590</v>
          </cell>
          <cell r="O115">
            <v>20050</v>
          </cell>
          <cell r="P115">
            <v>24540</v>
          </cell>
          <cell r="Q115">
            <v>30630</v>
          </cell>
          <cell r="R115" t="str">
            <v>..</v>
          </cell>
        </row>
        <row r="116">
          <cell r="A116" t="str">
            <v>Kyrgyz Republic</v>
          </cell>
          <cell r="B116" t="str">
            <v>..</v>
          </cell>
          <cell r="C116" t="str">
            <v>..</v>
          </cell>
          <cell r="D116">
            <v>510</v>
          </cell>
          <cell r="E116">
            <v>450</v>
          </cell>
          <cell r="F116">
            <v>370</v>
          </cell>
          <cell r="G116">
            <v>350</v>
          </cell>
          <cell r="H116">
            <v>380</v>
          </cell>
          <cell r="I116">
            <v>390</v>
          </cell>
          <cell r="J116">
            <v>350</v>
          </cell>
          <cell r="K116">
            <v>300</v>
          </cell>
          <cell r="L116">
            <v>280</v>
          </cell>
          <cell r="M116">
            <v>280</v>
          </cell>
          <cell r="N116">
            <v>290</v>
          </cell>
          <cell r="O116">
            <v>340</v>
          </cell>
          <cell r="P116">
            <v>400</v>
          </cell>
          <cell r="Q116">
            <v>450</v>
          </cell>
          <cell r="R116">
            <v>490</v>
          </cell>
        </row>
        <row r="117">
          <cell r="A117" t="str">
            <v>Lao PDR</v>
          </cell>
          <cell r="B117">
            <v>200</v>
          </cell>
          <cell r="C117">
            <v>220</v>
          </cell>
          <cell r="D117">
            <v>260</v>
          </cell>
          <cell r="E117">
            <v>290</v>
          </cell>
          <cell r="F117">
            <v>320</v>
          </cell>
          <cell r="G117">
            <v>360</v>
          </cell>
          <cell r="H117">
            <v>390</v>
          </cell>
          <cell r="I117">
            <v>380</v>
          </cell>
          <cell r="J117">
            <v>310</v>
          </cell>
          <cell r="K117">
            <v>290</v>
          </cell>
          <cell r="L117">
            <v>290</v>
          </cell>
          <cell r="M117">
            <v>310</v>
          </cell>
          <cell r="N117">
            <v>330</v>
          </cell>
          <cell r="O117">
            <v>350</v>
          </cell>
          <cell r="P117">
            <v>420</v>
          </cell>
          <cell r="Q117">
            <v>450</v>
          </cell>
          <cell r="R117">
            <v>500</v>
          </cell>
        </row>
        <row r="118">
          <cell r="A118" t="str">
            <v>Latin America &amp; Caribbean</v>
          </cell>
          <cell r="B118">
            <v>2237.4499999999998</v>
          </cell>
          <cell r="C118">
            <v>2476.52</v>
          </cell>
          <cell r="D118">
            <v>2756.12</v>
          </cell>
          <cell r="E118">
            <v>2920.17</v>
          </cell>
          <cell r="F118">
            <v>3191.33</v>
          </cell>
          <cell r="G118">
            <v>3359.49</v>
          </cell>
          <cell r="H118">
            <v>3687.49</v>
          </cell>
          <cell r="I118">
            <v>3993.62</v>
          </cell>
          <cell r="J118">
            <v>3969.86</v>
          </cell>
          <cell r="K118">
            <v>3732.03</v>
          </cell>
          <cell r="L118">
            <v>3770.13</v>
          </cell>
          <cell r="M118">
            <v>3626.77</v>
          </cell>
          <cell r="N118">
            <v>3364.11</v>
          </cell>
          <cell r="O118">
            <v>3362.4</v>
          </cell>
          <cell r="P118">
            <v>3687.85</v>
          </cell>
          <cell r="Q118">
            <v>4156.5200000000004</v>
          </cell>
          <cell r="R118">
            <v>4767.34</v>
          </cell>
        </row>
        <row r="119">
          <cell r="A119" t="str">
            <v>Latvia</v>
          </cell>
          <cell r="B119">
            <v>2790</v>
          </cell>
          <cell r="C119">
            <v>2540</v>
          </cell>
          <cell r="D119">
            <v>1840</v>
          </cell>
          <cell r="E119">
            <v>1810</v>
          </cell>
          <cell r="F119">
            <v>1950</v>
          </cell>
          <cell r="G119">
            <v>2050</v>
          </cell>
          <cell r="H119">
            <v>2260</v>
          </cell>
          <cell r="I119">
            <v>2510</v>
          </cell>
          <cell r="J119">
            <v>2650</v>
          </cell>
          <cell r="K119">
            <v>2840</v>
          </cell>
          <cell r="L119">
            <v>3220</v>
          </cell>
          <cell r="M119">
            <v>3550</v>
          </cell>
          <cell r="N119">
            <v>3840</v>
          </cell>
          <cell r="O119">
            <v>4450</v>
          </cell>
          <cell r="P119">
            <v>5450</v>
          </cell>
          <cell r="Q119">
            <v>6760</v>
          </cell>
          <cell r="R119">
            <v>8100</v>
          </cell>
        </row>
        <row r="120">
          <cell r="A120" t="str">
            <v>Least developed countries: UN classification</v>
          </cell>
          <cell r="B120">
            <v>308.75</v>
          </cell>
          <cell r="C120">
            <v>302.77</v>
          </cell>
          <cell r="D120">
            <v>283.39</v>
          </cell>
          <cell r="E120">
            <v>269.22000000000003</v>
          </cell>
          <cell r="F120">
            <v>242.02</v>
          </cell>
          <cell r="G120">
            <v>247.64</v>
          </cell>
          <cell r="H120">
            <v>258.49</v>
          </cell>
          <cell r="I120">
            <v>272.10000000000002</v>
          </cell>
          <cell r="J120">
            <v>270.91000000000003</v>
          </cell>
          <cell r="K120">
            <v>269.82</v>
          </cell>
          <cell r="L120">
            <v>271.10000000000002</v>
          </cell>
          <cell r="M120">
            <v>272.11</v>
          </cell>
          <cell r="N120">
            <v>276.61</v>
          </cell>
          <cell r="O120">
            <v>296.2</v>
          </cell>
          <cell r="P120">
            <v>338.52</v>
          </cell>
          <cell r="Q120">
            <v>389.34</v>
          </cell>
          <cell r="R120">
            <v>435.95</v>
          </cell>
        </row>
        <row r="121">
          <cell r="A121" t="str">
            <v>Lebanon</v>
          </cell>
          <cell r="B121">
            <v>1230</v>
          </cell>
          <cell r="C121">
            <v>1610</v>
          </cell>
          <cell r="D121">
            <v>1640</v>
          </cell>
          <cell r="E121">
            <v>1970</v>
          </cell>
          <cell r="F121">
            <v>2490</v>
          </cell>
          <cell r="G121">
            <v>3140</v>
          </cell>
          <cell r="H121">
            <v>3620</v>
          </cell>
          <cell r="I121">
            <v>3990</v>
          </cell>
          <cell r="J121">
            <v>4230</v>
          </cell>
          <cell r="K121">
            <v>4420</v>
          </cell>
          <cell r="L121">
            <v>4590</v>
          </cell>
          <cell r="M121">
            <v>4570</v>
          </cell>
          <cell r="N121">
            <v>4510</v>
          </cell>
          <cell r="O121">
            <v>4830</v>
          </cell>
          <cell r="P121">
            <v>5550</v>
          </cell>
          <cell r="Q121">
            <v>5510</v>
          </cell>
          <cell r="R121">
            <v>5490</v>
          </cell>
        </row>
        <row r="122">
          <cell r="A122" t="str">
            <v>Lesotho</v>
          </cell>
          <cell r="B122">
            <v>640</v>
          </cell>
          <cell r="C122">
            <v>640</v>
          </cell>
          <cell r="D122">
            <v>720</v>
          </cell>
          <cell r="E122">
            <v>760</v>
          </cell>
          <cell r="F122">
            <v>770</v>
          </cell>
          <cell r="G122">
            <v>780</v>
          </cell>
          <cell r="H122">
            <v>790</v>
          </cell>
          <cell r="I122">
            <v>810</v>
          </cell>
          <cell r="J122">
            <v>670</v>
          </cell>
          <cell r="K122">
            <v>650</v>
          </cell>
          <cell r="L122">
            <v>630</v>
          </cell>
          <cell r="M122">
            <v>580</v>
          </cell>
          <cell r="N122">
            <v>530</v>
          </cell>
          <cell r="O122">
            <v>580</v>
          </cell>
          <cell r="P122">
            <v>720</v>
          </cell>
          <cell r="Q122">
            <v>930</v>
          </cell>
          <cell r="R122">
            <v>1030</v>
          </cell>
        </row>
        <row r="123">
          <cell r="A123" t="str">
            <v>Liberia</v>
          </cell>
          <cell r="B123" t="str">
            <v>..</v>
          </cell>
          <cell r="C123" t="str">
            <v>..</v>
          </cell>
          <cell r="D123" t="str">
            <v>..</v>
          </cell>
          <cell r="E123" t="str">
            <v>..</v>
          </cell>
          <cell r="F123" t="str">
            <v>..</v>
          </cell>
          <cell r="G123" t="str">
            <v>..</v>
          </cell>
          <cell r="H123" t="str">
            <v>..</v>
          </cell>
          <cell r="I123">
            <v>110</v>
          </cell>
          <cell r="J123">
            <v>130</v>
          </cell>
          <cell r="K123">
            <v>120</v>
          </cell>
          <cell r="L123">
            <v>130</v>
          </cell>
          <cell r="M123">
            <v>130</v>
          </cell>
          <cell r="N123">
            <v>140</v>
          </cell>
          <cell r="O123">
            <v>110</v>
          </cell>
          <cell r="P123">
            <v>110</v>
          </cell>
          <cell r="Q123">
            <v>120</v>
          </cell>
          <cell r="R123">
            <v>140</v>
          </cell>
        </row>
        <row r="124">
          <cell r="A124" t="str">
            <v>Libya</v>
          </cell>
          <cell r="B124" t="str">
            <v>..</v>
          </cell>
          <cell r="C124" t="str">
            <v>..</v>
          </cell>
          <cell r="D124" t="str">
            <v>..</v>
          </cell>
          <cell r="E124" t="str">
            <v>..</v>
          </cell>
          <cell r="F124" t="str">
            <v>..</v>
          </cell>
          <cell r="G124" t="str">
            <v>..</v>
          </cell>
          <cell r="H124" t="str">
            <v>..</v>
          </cell>
          <cell r="I124" t="str">
            <v>..</v>
          </cell>
          <cell r="J124" t="str">
            <v>..</v>
          </cell>
          <cell r="K124" t="str">
            <v>..</v>
          </cell>
          <cell r="L124" t="str">
            <v>..</v>
          </cell>
          <cell r="M124" t="str">
            <v>..</v>
          </cell>
          <cell r="N124" t="str">
            <v>..</v>
          </cell>
          <cell r="O124">
            <v>4320</v>
          </cell>
          <cell r="P124">
            <v>4470</v>
          </cell>
          <cell r="Q124">
            <v>5930</v>
          </cell>
          <cell r="R124">
            <v>7380</v>
          </cell>
        </row>
        <row r="125">
          <cell r="A125" t="str">
            <v>Liechtenstein</v>
          </cell>
          <cell r="B125" t="str">
            <v>..</v>
          </cell>
          <cell r="C125" t="str">
            <v>..</v>
          </cell>
          <cell r="D125" t="str">
            <v>..</v>
          </cell>
          <cell r="E125" t="str">
            <v>..</v>
          </cell>
          <cell r="F125" t="str">
            <v>..</v>
          </cell>
          <cell r="G125" t="str">
            <v>..</v>
          </cell>
          <cell r="H125" t="str">
            <v>..</v>
          </cell>
          <cell r="I125" t="str">
            <v>..</v>
          </cell>
          <cell r="J125" t="str">
            <v>..</v>
          </cell>
          <cell r="K125" t="str">
            <v>..</v>
          </cell>
          <cell r="L125" t="str">
            <v>..</v>
          </cell>
          <cell r="M125" t="str">
            <v>..</v>
          </cell>
          <cell r="N125" t="str">
            <v>..</v>
          </cell>
          <cell r="O125" t="str">
            <v>..</v>
          </cell>
          <cell r="P125" t="str">
            <v>..</v>
          </cell>
          <cell r="Q125" t="str">
            <v>..</v>
          </cell>
          <cell r="R125" t="str">
            <v>..</v>
          </cell>
        </row>
        <row r="126">
          <cell r="A126" t="str">
            <v>Lithuania</v>
          </cell>
          <cell r="B126" t="str">
            <v>..</v>
          </cell>
          <cell r="C126" t="str">
            <v>..</v>
          </cell>
          <cell r="D126">
            <v>2310</v>
          </cell>
          <cell r="E126">
            <v>2030</v>
          </cell>
          <cell r="F126">
            <v>1910</v>
          </cell>
          <cell r="G126">
            <v>2060</v>
          </cell>
          <cell r="H126">
            <v>2160</v>
          </cell>
          <cell r="I126">
            <v>2350</v>
          </cell>
          <cell r="J126">
            <v>2600</v>
          </cell>
          <cell r="K126">
            <v>2720</v>
          </cell>
          <cell r="L126">
            <v>3020</v>
          </cell>
          <cell r="M126">
            <v>3270</v>
          </cell>
          <cell r="N126">
            <v>3630</v>
          </cell>
          <cell r="O126">
            <v>4330</v>
          </cell>
          <cell r="P126">
            <v>5560</v>
          </cell>
          <cell r="Q126">
            <v>6910</v>
          </cell>
          <cell r="R126">
            <v>7870</v>
          </cell>
        </row>
        <row r="127">
          <cell r="A127" t="str">
            <v>Low &amp; middle income</v>
          </cell>
          <cell r="B127">
            <v>841.3</v>
          </cell>
          <cell r="C127">
            <v>866.47</v>
          </cell>
          <cell r="D127">
            <v>900.96</v>
          </cell>
          <cell r="E127">
            <v>924.21</v>
          </cell>
          <cell r="F127">
            <v>960.99</v>
          </cell>
          <cell r="G127">
            <v>1031.79</v>
          </cell>
          <cell r="H127">
            <v>1130.23</v>
          </cell>
          <cell r="I127">
            <v>1204.1600000000001</v>
          </cell>
          <cell r="J127">
            <v>1156.3800000000001</v>
          </cell>
          <cell r="K127">
            <v>1125.83</v>
          </cell>
          <cell r="L127">
            <v>1155.27</v>
          </cell>
          <cell r="M127">
            <v>1163.75</v>
          </cell>
          <cell r="N127">
            <v>1178.3800000000001</v>
          </cell>
          <cell r="O127">
            <v>1287.33</v>
          </cell>
          <cell r="P127">
            <v>1497.7</v>
          </cell>
          <cell r="Q127">
            <v>1742.25</v>
          </cell>
          <cell r="R127">
            <v>1999.93</v>
          </cell>
        </row>
        <row r="128">
          <cell r="A128" t="str">
            <v>Low income</v>
          </cell>
          <cell r="B128">
            <v>353.38</v>
          </cell>
          <cell r="C128">
            <v>330.6</v>
          </cell>
          <cell r="D128">
            <v>318.47000000000003</v>
          </cell>
          <cell r="E128">
            <v>304.70999999999998</v>
          </cell>
          <cell r="F128">
            <v>306.19</v>
          </cell>
          <cell r="G128">
            <v>332.5</v>
          </cell>
          <cell r="H128">
            <v>358.9</v>
          </cell>
          <cell r="I128">
            <v>369.94</v>
          </cell>
          <cell r="J128">
            <v>368.01</v>
          </cell>
          <cell r="K128">
            <v>378.26</v>
          </cell>
          <cell r="L128">
            <v>382.05</v>
          </cell>
          <cell r="M128">
            <v>390.87</v>
          </cell>
          <cell r="N128">
            <v>393.65</v>
          </cell>
          <cell r="O128">
            <v>436.8</v>
          </cell>
          <cell r="P128">
            <v>505.77</v>
          </cell>
          <cell r="Q128">
            <v>584.20000000000005</v>
          </cell>
          <cell r="R128">
            <v>650.1</v>
          </cell>
        </row>
        <row r="129">
          <cell r="A129" t="str">
            <v>Lower middle income</v>
          </cell>
          <cell r="B129">
            <v>586.71</v>
          </cell>
          <cell r="C129">
            <v>606</v>
          </cell>
          <cell r="D129">
            <v>653</v>
          </cell>
          <cell r="E129">
            <v>687.58</v>
          </cell>
          <cell r="F129">
            <v>745.9</v>
          </cell>
          <cell r="G129">
            <v>835.92</v>
          </cell>
          <cell r="H129">
            <v>956.14</v>
          </cell>
          <cell r="I129">
            <v>1032.1300000000001</v>
          </cell>
          <cell r="J129">
            <v>989.39</v>
          </cell>
          <cell r="K129">
            <v>1002.18</v>
          </cell>
          <cell r="L129">
            <v>1052.3800000000001</v>
          </cell>
          <cell r="M129">
            <v>1113.74</v>
          </cell>
          <cell r="N129">
            <v>1183.96</v>
          </cell>
          <cell r="O129">
            <v>1328.68</v>
          </cell>
          <cell r="P129">
            <v>1546.08</v>
          </cell>
          <cell r="Q129">
            <v>1778.02</v>
          </cell>
          <cell r="R129">
            <v>2036.72</v>
          </cell>
        </row>
        <row r="130">
          <cell r="A130" t="str">
            <v>Luxembourg</v>
          </cell>
          <cell r="B130">
            <v>29530</v>
          </cell>
          <cell r="C130">
            <v>33150</v>
          </cell>
          <cell r="D130">
            <v>36730</v>
          </cell>
          <cell r="E130">
            <v>37700</v>
          </cell>
          <cell r="F130">
            <v>38880</v>
          </cell>
          <cell r="G130">
            <v>43050</v>
          </cell>
          <cell r="H130">
            <v>45870</v>
          </cell>
          <cell r="I130">
            <v>47740</v>
          </cell>
          <cell r="J130">
            <v>43620</v>
          </cell>
          <cell r="K130">
            <v>43300</v>
          </cell>
          <cell r="L130">
            <v>43490</v>
          </cell>
          <cell r="M130">
            <v>43090</v>
          </cell>
          <cell r="N130">
            <v>41710</v>
          </cell>
          <cell r="O130">
            <v>44230</v>
          </cell>
          <cell r="P130">
            <v>58050</v>
          </cell>
          <cell r="Q130">
            <v>68810</v>
          </cell>
          <cell r="R130">
            <v>76040</v>
          </cell>
        </row>
        <row r="131">
          <cell r="A131" t="str">
            <v>Macao, China</v>
          </cell>
          <cell r="B131">
            <v>8360</v>
          </cell>
          <cell r="C131">
            <v>9280</v>
          </cell>
          <cell r="D131">
            <v>11550</v>
          </cell>
          <cell r="E131">
            <v>13220</v>
          </cell>
          <cell r="F131">
            <v>14950</v>
          </cell>
          <cell r="G131">
            <v>16330</v>
          </cell>
          <cell r="H131">
            <v>16910</v>
          </cell>
          <cell r="I131">
            <v>16490</v>
          </cell>
          <cell r="J131">
            <v>15130</v>
          </cell>
          <cell r="K131">
            <v>14200</v>
          </cell>
          <cell r="L131">
            <v>14170</v>
          </cell>
          <cell r="M131">
            <v>14010</v>
          </cell>
          <cell r="N131" t="str">
            <v>..</v>
          </cell>
          <cell r="O131" t="str">
            <v>..</v>
          </cell>
          <cell r="P131" t="str">
            <v>..</v>
          </cell>
          <cell r="Q131" t="str">
            <v>..</v>
          </cell>
          <cell r="R131" t="str">
            <v>..</v>
          </cell>
        </row>
        <row r="132">
          <cell r="A132" t="str">
            <v>Macedonia</v>
          </cell>
          <cell r="B132" t="str">
            <v>..</v>
          </cell>
          <cell r="C132" t="str">
            <v>..</v>
          </cell>
          <cell r="D132">
            <v>1710</v>
          </cell>
          <cell r="E132">
            <v>1410</v>
          </cell>
          <cell r="F132">
            <v>1350</v>
          </cell>
          <cell r="G132">
            <v>1710</v>
          </cell>
          <cell r="H132">
            <v>2090</v>
          </cell>
          <cell r="I132">
            <v>2120</v>
          </cell>
          <cell r="J132">
            <v>1930</v>
          </cell>
          <cell r="K132">
            <v>1850</v>
          </cell>
          <cell r="L132">
            <v>1850</v>
          </cell>
          <cell r="M132">
            <v>1710</v>
          </cell>
          <cell r="N132">
            <v>1730</v>
          </cell>
          <cell r="O132">
            <v>1990</v>
          </cell>
          <cell r="P132">
            <v>2440</v>
          </cell>
          <cell r="Q132">
            <v>2830</v>
          </cell>
          <cell r="R132">
            <v>3060</v>
          </cell>
        </row>
        <row r="133">
          <cell r="A133" t="str">
            <v>Madagascar</v>
          </cell>
          <cell r="B133">
            <v>230</v>
          </cell>
          <cell r="C133">
            <v>210</v>
          </cell>
          <cell r="D133">
            <v>230</v>
          </cell>
          <cell r="E133">
            <v>230</v>
          </cell>
          <cell r="F133">
            <v>230</v>
          </cell>
          <cell r="G133">
            <v>230</v>
          </cell>
          <cell r="H133">
            <v>240</v>
          </cell>
          <cell r="I133">
            <v>240</v>
          </cell>
          <cell r="J133">
            <v>240</v>
          </cell>
          <cell r="K133">
            <v>240</v>
          </cell>
          <cell r="L133">
            <v>240</v>
          </cell>
          <cell r="M133">
            <v>250</v>
          </cell>
          <cell r="N133">
            <v>220</v>
          </cell>
          <cell r="O133">
            <v>280</v>
          </cell>
          <cell r="P133">
            <v>290</v>
          </cell>
          <cell r="Q133">
            <v>290</v>
          </cell>
          <cell r="R133">
            <v>280</v>
          </cell>
        </row>
        <row r="134">
          <cell r="A134" t="str">
            <v>Malawi</v>
          </cell>
          <cell r="B134">
            <v>180</v>
          </cell>
          <cell r="C134">
            <v>210</v>
          </cell>
          <cell r="D134">
            <v>200</v>
          </cell>
          <cell r="E134">
            <v>220</v>
          </cell>
          <cell r="F134">
            <v>150</v>
          </cell>
          <cell r="G134">
            <v>160</v>
          </cell>
          <cell r="H134">
            <v>170</v>
          </cell>
          <cell r="I134">
            <v>200</v>
          </cell>
          <cell r="J134">
            <v>200</v>
          </cell>
          <cell r="K134">
            <v>180</v>
          </cell>
          <cell r="L134">
            <v>150</v>
          </cell>
          <cell r="M134">
            <v>140</v>
          </cell>
          <cell r="N134">
            <v>140</v>
          </cell>
          <cell r="O134">
            <v>150</v>
          </cell>
          <cell r="P134">
            <v>160</v>
          </cell>
          <cell r="Q134">
            <v>160</v>
          </cell>
          <cell r="R134">
            <v>170</v>
          </cell>
        </row>
        <row r="135">
          <cell r="A135" t="str">
            <v>Malaysia</v>
          </cell>
          <cell r="B135">
            <v>2420</v>
          </cell>
          <cell r="C135">
            <v>2590</v>
          </cell>
          <cell r="D135">
            <v>2910</v>
          </cell>
          <cell r="E135">
            <v>3260</v>
          </cell>
          <cell r="F135">
            <v>3620</v>
          </cell>
          <cell r="G135">
            <v>4080</v>
          </cell>
          <cell r="H135">
            <v>4530</v>
          </cell>
          <cell r="I135">
            <v>4650</v>
          </cell>
          <cell r="J135">
            <v>3670</v>
          </cell>
          <cell r="K135">
            <v>3400</v>
          </cell>
          <cell r="L135">
            <v>3430</v>
          </cell>
          <cell r="M135">
            <v>3460</v>
          </cell>
          <cell r="N135">
            <v>3600</v>
          </cell>
          <cell r="O135">
            <v>3950</v>
          </cell>
          <cell r="P135">
            <v>4530</v>
          </cell>
          <cell r="Q135">
            <v>4970</v>
          </cell>
          <cell r="R135">
            <v>5490</v>
          </cell>
        </row>
        <row r="136">
          <cell r="A136" t="str">
            <v>Maldives</v>
          </cell>
          <cell r="B136" t="str">
            <v>..</v>
          </cell>
          <cell r="C136" t="str">
            <v>..</v>
          </cell>
          <cell r="D136" t="str">
            <v>..</v>
          </cell>
          <cell r="E136" t="str">
            <v>..</v>
          </cell>
          <cell r="F136" t="str">
            <v>..</v>
          </cell>
          <cell r="G136" t="str">
            <v>..</v>
          </cell>
          <cell r="H136" t="str">
            <v>..</v>
          </cell>
          <cell r="I136">
            <v>1780</v>
          </cell>
          <cell r="J136">
            <v>1850</v>
          </cell>
          <cell r="K136">
            <v>1940</v>
          </cell>
          <cell r="L136">
            <v>2010</v>
          </cell>
          <cell r="M136">
            <v>1990</v>
          </cell>
          <cell r="N136">
            <v>2020</v>
          </cell>
          <cell r="O136">
            <v>2160</v>
          </cell>
          <cell r="P136">
            <v>2440</v>
          </cell>
          <cell r="Q136">
            <v>2320</v>
          </cell>
          <cell r="R136">
            <v>2680</v>
          </cell>
        </row>
        <row r="137">
          <cell r="A137" t="str">
            <v>Mali</v>
          </cell>
          <cell r="B137">
            <v>260</v>
          </cell>
          <cell r="C137">
            <v>260</v>
          </cell>
          <cell r="D137">
            <v>300</v>
          </cell>
          <cell r="E137">
            <v>290</v>
          </cell>
          <cell r="F137">
            <v>240</v>
          </cell>
          <cell r="G137">
            <v>230</v>
          </cell>
          <cell r="H137">
            <v>230</v>
          </cell>
          <cell r="I137">
            <v>250</v>
          </cell>
          <cell r="J137">
            <v>240</v>
          </cell>
          <cell r="K137">
            <v>230</v>
          </cell>
          <cell r="L137">
            <v>220</v>
          </cell>
          <cell r="M137">
            <v>220</v>
          </cell>
          <cell r="N137">
            <v>220</v>
          </cell>
          <cell r="O137">
            <v>270</v>
          </cell>
          <cell r="P137">
            <v>330</v>
          </cell>
          <cell r="Q137">
            <v>380</v>
          </cell>
          <cell r="R137">
            <v>440</v>
          </cell>
        </row>
        <row r="138">
          <cell r="A138" t="str">
            <v>Malta</v>
          </cell>
          <cell r="B138">
            <v>6780</v>
          </cell>
          <cell r="C138">
            <v>7220</v>
          </cell>
          <cell r="D138">
            <v>7940</v>
          </cell>
          <cell r="E138">
            <v>7800</v>
          </cell>
          <cell r="F138">
            <v>7830</v>
          </cell>
          <cell r="G138">
            <v>8240</v>
          </cell>
          <cell r="H138">
            <v>8810</v>
          </cell>
          <cell r="I138">
            <v>9140</v>
          </cell>
          <cell r="J138">
            <v>8790</v>
          </cell>
          <cell r="K138">
            <v>9270</v>
          </cell>
          <cell r="L138">
            <v>9590</v>
          </cell>
          <cell r="M138">
            <v>9890</v>
          </cell>
          <cell r="N138">
            <v>10000</v>
          </cell>
          <cell r="O138">
            <v>10660</v>
          </cell>
          <cell r="P138">
            <v>12100</v>
          </cell>
          <cell r="Q138">
            <v>13610</v>
          </cell>
          <cell r="R138" t="str">
            <v>..</v>
          </cell>
        </row>
        <row r="139">
          <cell r="A139" t="str">
            <v>Marshall Islands</v>
          </cell>
          <cell r="B139" t="str">
            <v>..</v>
          </cell>
          <cell r="C139" t="str">
            <v>..</v>
          </cell>
          <cell r="D139" t="str">
            <v>..</v>
          </cell>
          <cell r="E139" t="str">
            <v>..</v>
          </cell>
          <cell r="F139" t="str">
            <v>..</v>
          </cell>
          <cell r="G139" t="str">
            <v>..</v>
          </cell>
          <cell r="H139" t="str">
            <v>..</v>
          </cell>
          <cell r="I139" t="str">
            <v>..</v>
          </cell>
          <cell r="J139">
            <v>2070</v>
          </cell>
          <cell r="K139">
            <v>2280</v>
          </cell>
          <cell r="L139">
            <v>2540</v>
          </cell>
          <cell r="M139">
            <v>2550</v>
          </cell>
          <cell r="N139">
            <v>2720</v>
          </cell>
          <cell r="O139">
            <v>2880</v>
          </cell>
          <cell r="P139">
            <v>2810</v>
          </cell>
          <cell r="Q139">
            <v>2930</v>
          </cell>
          <cell r="R139">
            <v>3000</v>
          </cell>
        </row>
        <row r="140">
          <cell r="A140" t="str">
            <v>Mauritania</v>
          </cell>
          <cell r="B140">
            <v>540</v>
          </cell>
          <cell r="C140">
            <v>500</v>
          </cell>
          <cell r="D140">
            <v>570</v>
          </cell>
          <cell r="E140">
            <v>600</v>
          </cell>
          <cell r="F140">
            <v>590</v>
          </cell>
          <cell r="G140">
            <v>610</v>
          </cell>
          <cell r="H140">
            <v>660</v>
          </cell>
          <cell r="I140">
            <v>590</v>
          </cell>
          <cell r="J140">
            <v>540</v>
          </cell>
          <cell r="K140">
            <v>520</v>
          </cell>
          <cell r="L140">
            <v>460</v>
          </cell>
          <cell r="M140">
            <v>410</v>
          </cell>
          <cell r="N140">
            <v>440</v>
          </cell>
          <cell r="O140">
            <v>450</v>
          </cell>
          <cell r="P140">
            <v>510</v>
          </cell>
          <cell r="Q140">
            <v>580</v>
          </cell>
          <cell r="R140">
            <v>740</v>
          </cell>
        </row>
        <row r="141">
          <cell r="A141" t="str">
            <v>Mauritius</v>
          </cell>
          <cell r="B141">
            <v>2300</v>
          </cell>
          <cell r="C141">
            <v>2530</v>
          </cell>
          <cell r="D141">
            <v>2780</v>
          </cell>
          <cell r="E141">
            <v>3050</v>
          </cell>
          <cell r="F141">
            <v>3130</v>
          </cell>
          <cell r="G141">
            <v>3360</v>
          </cell>
          <cell r="H141">
            <v>3570</v>
          </cell>
          <cell r="I141">
            <v>3790</v>
          </cell>
          <cell r="J141">
            <v>3760</v>
          </cell>
          <cell r="K141">
            <v>3750</v>
          </cell>
          <cell r="L141">
            <v>3740</v>
          </cell>
          <cell r="M141">
            <v>3860</v>
          </cell>
          <cell r="N141">
            <v>3820</v>
          </cell>
          <cell r="O141">
            <v>4090</v>
          </cell>
          <cell r="P141">
            <v>4670</v>
          </cell>
          <cell r="Q141">
            <v>5250</v>
          </cell>
          <cell r="R141">
            <v>5450</v>
          </cell>
        </row>
        <row r="142">
          <cell r="A142" t="str">
            <v>Mayotte</v>
          </cell>
          <cell r="B142" t="str">
            <v>..</v>
          </cell>
          <cell r="C142" t="str">
            <v>..</v>
          </cell>
          <cell r="D142" t="str">
            <v>..</v>
          </cell>
          <cell r="E142" t="str">
            <v>..</v>
          </cell>
          <cell r="F142" t="str">
            <v>..</v>
          </cell>
          <cell r="G142" t="str">
            <v>..</v>
          </cell>
          <cell r="H142" t="str">
            <v>..</v>
          </cell>
          <cell r="I142" t="str">
            <v>..</v>
          </cell>
          <cell r="J142" t="str">
            <v>..</v>
          </cell>
          <cell r="K142" t="str">
            <v>..</v>
          </cell>
          <cell r="L142" t="str">
            <v>..</v>
          </cell>
          <cell r="M142" t="str">
            <v>..</v>
          </cell>
          <cell r="N142" t="str">
            <v>..</v>
          </cell>
          <cell r="O142" t="str">
            <v>..</v>
          </cell>
          <cell r="P142" t="str">
            <v>..</v>
          </cell>
          <cell r="Q142" t="str">
            <v>..</v>
          </cell>
          <cell r="R142" t="str">
            <v>..</v>
          </cell>
        </row>
        <row r="143">
          <cell r="A143" t="str">
            <v>Mexico</v>
          </cell>
          <cell r="B143">
            <v>2830</v>
          </cell>
          <cell r="C143">
            <v>3290</v>
          </cell>
          <cell r="D143">
            <v>3820</v>
          </cell>
          <cell r="E143">
            <v>4230</v>
          </cell>
          <cell r="F143">
            <v>4600</v>
          </cell>
          <cell r="G143">
            <v>3810</v>
          </cell>
          <cell r="H143">
            <v>3660</v>
          </cell>
          <cell r="I143">
            <v>3720</v>
          </cell>
          <cell r="J143">
            <v>4020</v>
          </cell>
          <cell r="K143">
            <v>4470</v>
          </cell>
          <cell r="L143">
            <v>5110</v>
          </cell>
          <cell r="M143">
            <v>5580</v>
          </cell>
          <cell r="N143">
            <v>6000</v>
          </cell>
          <cell r="O143">
            <v>6370</v>
          </cell>
          <cell r="P143">
            <v>6930</v>
          </cell>
          <cell r="Q143">
            <v>7300</v>
          </cell>
          <cell r="R143">
            <v>7870</v>
          </cell>
        </row>
        <row r="144">
          <cell r="A144" t="str">
            <v>Micronesia, Fed. Sts.</v>
          </cell>
          <cell r="B144" t="str">
            <v>..</v>
          </cell>
          <cell r="C144" t="str">
            <v>..</v>
          </cell>
          <cell r="D144" t="str">
            <v>..</v>
          </cell>
          <cell r="E144">
            <v>2130</v>
          </cell>
          <cell r="F144">
            <v>2130</v>
          </cell>
          <cell r="G144">
            <v>2220</v>
          </cell>
          <cell r="H144">
            <v>2200</v>
          </cell>
          <cell r="I144">
            <v>2090</v>
          </cell>
          <cell r="J144">
            <v>2030</v>
          </cell>
          <cell r="K144">
            <v>2000</v>
          </cell>
          <cell r="L144">
            <v>2170</v>
          </cell>
          <cell r="M144">
            <v>2080</v>
          </cell>
          <cell r="N144">
            <v>2130</v>
          </cell>
          <cell r="O144">
            <v>2270</v>
          </cell>
          <cell r="P144">
            <v>2300</v>
          </cell>
          <cell r="Q144">
            <v>2390</v>
          </cell>
          <cell r="R144">
            <v>2380</v>
          </cell>
        </row>
        <row r="145">
          <cell r="A145" t="str">
            <v>Middle East &amp; North Africa</v>
          </cell>
          <cell r="B145">
            <v>1333.98</v>
          </cell>
          <cell r="C145">
            <v>1280.6099999999999</v>
          </cell>
          <cell r="D145">
            <v>1307.73</v>
          </cell>
          <cell r="E145">
            <v>1268.08</v>
          </cell>
          <cell r="F145">
            <v>1293.3</v>
          </cell>
          <cell r="G145">
            <v>1333.46</v>
          </cell>
          <cell r="H145">
            <v>1483.38</v>
          </cell>
          <cell r="I145">
            <v>1579.36</v>
          </cell>
          <cell r="J145">
            <v>1603.08</v>
          </cell>
          <cell r="K145">
            <v>1610.58</v>
          </cell>
          <cell r="L145">
            <v>1661.97</v>
          </cell>
          <cell r="M145">
            <v>1706.45</v>
          </cell>
          <cell r="N145">
            <v>1702.5</v>
          </cell>
          <cell r="O145">
            <v>1806.34</v>
          </cell>
          <cell r="P145">
            <v>1984.2</v>
          </cell>
          <cell r="Q145">
            <v>2223.37</v>
          </cell>
          <cell r="R145">
            <v>2480.6799999999998</v>
          </cell>
        </row>
        <row r="146">
          <cell r="A146" t="str">
            <v>Middle income</v>
          </cell>
          <cell r="B146">
            <v>1164.21</v>
          </cell>
          <cell r="C146">
            <v>1228.4100000000001</v>
          </cell>
          <cell r="D146">
            <v>1299.45</v>
          </cell>
          <cell r="E146">
            <v>1351.43</v>
          </cell>
          <cell r="F146">
            <v>1416.86</v>
          </cell>
          <cell r="G146">
            <v>1523.24</v>
          </cell>
          <cell r="H146">
            <v>1677.49</v>
          </cell>
          <cell r="I146">
            <v>1801.35</v>
          </cell>
          <cell r="J146">
            <v>1724.49</v>
          </cell>
          <cell r="K146">
            <v>1669.51</v>
          </cell>
          <cell r="L146">
            <v>1722.92</v>
          </cell>
          <cell r="M146">
            <v>1737.08</v>
          </cell>
          <cell r="N146">
            <v>1766.38</v>
          </cell>
          <cell r="O146">
            <v>1931.03</v>
          </cell>
          <cell r="P146">
            <v>2255.89</v>
          </cell>
          <cell r="Q146">
            <v>2635.61</v>
          </cell>
          <cell r="R146">
            <v>3051.16</v>
          </cell>
        </row>
        <row r="147">
          <cell r="A147" t="str">
            <v>Moldova</v>
          </cell>
          <cell r="B147" t="str">
            <v>..</v>
          </cell>
          <cell r="C147" t="str">
            <v>..</v>
          </cell>
          <cell r="D147">
            <v>630</v>
          </cell>
          <cell r="E147">
            <v>660</v>
          </cell>
          <cell r="F147">
            <v>470</v>
          </cell>
          <cell r="G147">
            <v>480</v>
          </cell>
          <cell r="H147">
            <v>490</v>
          </cell>
          <cell r="I147">
            <v>500</v>
          </cell>
          <cell r="J147">
            <v>460</v>
          </cell>
          <cell r="K147">
            <v>400</v>
          </cell>
          <cell r="L147">
            <v>370</v>
          </cell>
          <cell r="M147">
            <v>400</v>
          </cell>
          <cell r="N147">
            <v>460</v>
          </cell>
          <cell r="O147">
            <v>570</v>
          </cell>
          <cell r="P147">
            <v>730</v>
          </cell>
          <cell r="Q147">
            <v>960</v>
          </cell>
          <cell r="R147">
            <v>1100</v>
          </cell>
        </row>
        <row r="148">
          <cell r="A148" t="str">
            <v>Monaco</v>
          </cell>
          <cell r="B148" t="str">
            <v>..</v>
          </cell>
          <cell r="C148" t="str">
            <v>..</v>
          </cell>
          <cell r="D148" t="str">
            <v>..</v>
          </cell>
          <cell r="E148" t="str">
            <v>..</v>
          </cell>
          <cell r="F148" t="str">
            <v>..</v>
          </cell>
          <cell r="G148" t="str">
            <v>..</v>
          </cell>
          <cell r="H148" t="str">
            <v>..</v>
          </cell>
          <cell r="I148" t="str">
            <v>..</v>
          </cell>
          <cell r="J148" t="str">
            <v>..</v>
          </cell>
          <cell r="K148" t="str">
            <v>..</v>
          </cell>
          <cell r="L148" t="str">
            <v>..</v>
          </cell>
          <cell r="M148" t="str">
            <v>..</v>
          </cell>
          <cell r="N148" t="str">
            <v>..</v>
          </cell>
          <cell r="O148" t="str">
            <v>..</v>
          </cell>
          <cell r="P148" t="str">
            <v>..</v>
          </cell>
          <cell r="Q148" t="str">
            <v>..</v>
          </cell>
          <cell r="R148" t="str">
            <v>..</v>
          </cell>
        </row>
        <row r="149">
          <cell r="A149" t="str">
            <v>Mongolia</v>
          </cell>
          <cell r="B149" t="str">
            <v>..</v>
          </cell>
          <cell r="C149" t="str">
            <v>..</v>
          </cell>
          <cell r="D149" t="str">
            <v>..</v>
          </cell>
          <cell r="E149" t="str">
            <v>..</v>
          </cell>
          <cell r="F149" t="str">
            <v>..</v>
          </cell>
          <cell r="G149" t="str">
            <v>..</v>
          </cell>
          <cell r="H149" t="str">
            <v>..</v>
          </cell>
          <cell r="I149" t="str">
            <v>..</v>
          </cell>
          <cell r="J149">
            <v>460</v>
          </cell>
          <cell r="K149">
            <v>420</v>
          </cell>
          <cell r="L149">
            <v>390</v>
          </cell>
          <cell r="M149">
            <v>390</v>
          </cell>
          <cell r="N149">
            <v>420</v>
          </cell>
          <cell r="O149">
            <v>490</v>
          </cell>
          <cell r="P149">
            <v>610</v>
          </cell>
          <cell r="Q149">
            <v>720</v>
          </cell>
          <cell r="R149">
            <v>880</v>
          </cell>
        </row>
        <row r="150">
          <cell r="A150" t="str">
            <v>Montenegro</v>
          </cell>
          <cell r="B150" t="str">
            <v>..</v>
          </cell>
          <cell r="C150" t="str">
            <v>..</v>
          </cell>
          <cell r="D150" t="str">
            <v>..</v>
          </cell>
          <cell r="E150" t="str">
            <v>..</v>
          </cell>
          <cell r="F150" t="str">
            <v>..</v>
          </cell>
          <cell r="G150" t="str">
            <v>..</v>
          </cell>
          <cell r="H150" t="str">
            <v>..</v>
          </cell>
          <cell r="I150" t="str">
            <v>..</v>
          </cell>
          <cell r="J150" t="str">
            <v>..</v>
          </cell>
          <cell r="K150" t="str">
            <v>..</v>
          </cell>
          <cell r="L150" t="str">
            <v>..</v>
          </cell>
          <cell r="M150" t="str">
            <v>..</v>
          </cell>
          <cell r="N150">
            <v>1630</v>
          </cell>
          <cell r="O150">
            <v>2070</v>
          </cell>
          <cell r="P150">
            <v>2660</v>
          </cell>
          <cell r="Q150">
            <v>3310</v>
          </cell>
          <cell r="R150">
            <v>3860</v>
          </cell>
        </row>
        <row r="151">
          <cell r="A151" t="str">
            <v>Morocco</v>
          </cell>
          <cell r="B151">
            <v>1030</v>
          </cell>
          <cell r="C151">
            <v>1090</v>
          </cell>
          <cell r="D151">
            <v>1100</v>
          </cell>
          <cell r="E151">
            <v>1060</v>
          </cell>
          <cell r="F151">
            <v>1160</v>
          </cell>
          <cell r="G151">
            <v>1120</v>
          </cell>
          <cell r="H151">
            <v>1300</v>
          </cell>
          <cell r="I151">
            <v>1250</v>
          </cell>
          <cell r="J151">
            <v>1260</v>
          </cell>
          <cell r="K151">
            <v>1210</v>
          </cell>
          <cell r="L151">
            <v>1190</v>
          </cell>
          <cell r="M151">
            <v>1200</v>
          </cell>
          <cell r="N151">
            <v>1190</v>
          </cell>
          <cell r="O151">
            <v>1340</v>
          </cell>
          <cell r="P151">
            <v>1570</v>
          </cell>
          <cell r="Q151">
            <v>1750</v>
          </cell>
          <cell r="R151">
            <v>1900</v>
          </cell>
        </row>
        <row r="152">
          <cell r="A152" t="str">
            <v>Mozambique</v>
          </cell>
          <cell r="B152">
            <v>170</v>
          </cell>
          <cell r="C152">
            <v>180</v>
          </cell>
          <cell r="D152">
            <v>150</v>
          </cell>
          <cell r="E152">
            <v>140</v>
          </cell>
          <cell r="F152">
            <v>130</v>
          </cell>
          <cell r="G152">
            <v>140</v>
          </cell>
          <cell r="H152">
            <v>150</v>
          </cell>
          <cell r="I152">
            <v>170</v>
          </cell>
          <cell r="J152">
            <v>200</v>
          </cell>
          <cell r="K152">
            <v>220</v>
          </cell>
          <cell r="L152">
            <v>210</v>
          </cell>
          <cell r="M152">
            <v>210</v>
          </cell>
          <cell r="N152">
            <v>210</v>
          </cell>
          <cell r="O152">
            <v>230</v>
          </cell>
          <cell r="P152">
            <v>270</v>
          </cell>
          <cell r="Q152">
            <v>310</v>
          </cell>
          <cell r="R152">
            <v>340</v>
          </cell>
        </row>
        <row r="153">
          <cell r="A153" t="str">
            <v>Myanmar</v>
          </cell>
          <cell r="B153" t="str">
            <v>..</v>
          </cell>
          <cell r="C153" t="str">
            <v>..</v>
          </cell>
          <cell r="D153" t="str">
            <v>..</v>
          </cell>
          <cell r="E153" t="str">
            <v>..</v>
          </cell>
          <cell r="F153" t="str">
            <v>..</v>
          </cell>
          <cell r="G153" t="str">
            <v>..</v>
          </cell>
          <cell r="H153" t="str">
            <v>..</v>
          </cell>
          <cell r="I153" t="str">
            <v>..</v>
          </cell>
          <cell r="J153" t="str">
            <v>..</v>
          </cell>
          <cell r="K153" t="str">
            <v>..</v>
          </cell>
          <cell r="L153" t="str">
            <v>..</v>
          </cell>
          <cell r="M153" t="str">
            <v>..</v>
          </cell>
          <cell r="N153" t="str">
            <v>..</v>
          </cell>
          <cell r="O153" t="str">
            <v>..</v>
          </cell>
          <cell r="P153" t="str">
            <v>..</v>
          </cell>
          <cell r="Q153" t="str">
            <v>..</v>
          </cell>
          <cell r="R153" t="str">
            <v>..</v>
          </cell>
        </row>
        <row r="154">
          <cell r="A154" t="str">
            <v>Namibia</v>
          </cell>
          <cell r="B154">
            <v>1740</v>
          </cell>
          <cell r="C154">
            <v>1850</v>
          </cell>
          <cell r="D154">
            <v>1930</v>
          </cell>
          <cell r="E154">
            <v>1880</v>
          </cell>
          <cell r="F154">
            <v>2040</v>
          </cell>
          <cell r="G154">
            <v>2210</v>
          </cell>
          <cell r="H154">
            <v>2190</v>
          </cell>
          <cell r="I154">
            <v>2160</v>
          </cell>
          <cell r="J154">
            <v>2020</v>
          </cell>
          <cell r="K154">
            <v>1890</v>
          </cell>
          <cell r="L154">
            <v>1870</v>
          </cell>
          <cell r="M154">
            <v>1770</v>
          </cell>
          <cell r="N154">
            <v>1740</v>
          </cell>
          <cell r="O154">
            <v>1990</v>
          </cell>
          <cell r="P154">
            <v>2380</v>
          </cell>
          <cell r="Q154">
            <v>2960</v>
          </cell>
          <cell r="R154">
            <v>3230</v>
          </cell>
        </row>
        <row r="155">
          <cell r="A155" t="str">
            <v>Nepal</v>
          </cell>
          <cell r="B155">
            <v>200</v>
          </cell>
          <cell r="C155">
            <v>210</v>
          </cell>
          <cell r="D155">
            <v>200</v>
          </cell>
          <cell r="E155">
            <v>190</v>
          </cell>
          <cell r="F155">
            <v>190</v>
          </cell>
          <cell r="G155">
            <v>200</v>
          </cell>
          <cell r="H155">
            <v>210</v>
          </cell>
          <cell r="I155">
            <v>210</v>
          </cell>
          <cell r="J155">
            <v>210</v>
          </cell>
          <cell r="K155">
            <v>210</v>
          </cell>
          <cell r="L155">
            <v>230</v>
          </cell>
          <cell r="M155">
            <v>230</v>
          </cell>
          <cell r="N155">
            <v>230</v>
          </cell>
          <cell r="O155">
            <v>230</v>
          </cell>
          <cell r="P155">
            <v>250</v>
          </cell>
          <cell r="Q155">
            <v>270</v>
          </cell>
          <cell r="R155">
            <v>290</v>
          </cell>
        </row>
        <row r="156">
          <cell r="A156" t="str">
            <v>Netherlands</v>
          </cell>
          <cell r="B156">
            <v>19840</v>
          </cell>
          <cell r="C156">
            <v>20770</v>
          </cell>
          <cell r="D156">
            <v>22930</v>
          </cell>
          <cell r="E156">
            <v>23290</v>
          </cell>
          <cell r="F156">
            <v>24570</v>
          </cell>
          <cell r="G156">
            <v>26770</v>
          </cell>
          <cell r="H156">
            <v>28450</v>
          </cell>
          <cell r="I156">
            <v>28660</v>
          </cell>
          <cell r="J156">
            <v>26630</v>
          </cell>
          <cell r="K156">
            <v>26740</v>
          </cell>
          <cell r="L156">
            <v>26660</v>
          </cell>
          <cell r="M156">
            <v>25550</v>
          </cell>
          <cell r="N156">
            <v>25280</v>
          </cell>
          <cell r="O156">
            <v>28420</v>
          </cell>
          <cell r="P156">
            <v>34340</v>
          </cell>
          <cell r="Q156">
            <v>39340</v>
          </cell>
          <cell r="R156">
            <v>42670</v>
          </cell>
        </row>
        <row r="157">
          <cell r="A157" t="str">
            <v>Netherlands Antilles</v>
          </cell>
          <cell r="B157" t="str">
            <v>..</v>
          </cell>
          <cell r="C157" t="str">
            <v>..</v>
          </cell>
          <cell r="D157" t="str">
            <v>..</v>
          </cell>
          <cell r="E157" t="str">
            <v>..</v>
          </cell>
          <cell r="F157" t="str">
            <v>..</v>
          </cell>
          <cell r="G157" t="str">
            <v>..</v>
          </cell>
          <cell r="H157" t="str">
            <v>..</v>
          </cell>
          <cell r="I157" t="str">
            <v>..</v>
          </cell>
          <cell r="J157" t="str">
            <v>..</v>
          </cell>
          <cell r="K157" t="str">
            <v>..</v>
          </cell>
          <cell r="L157" t="str">
            <v>..</v>
          </cell>
          <cell r="M157" t="str">
            <v>..</v>
          </cell>
          <cell r="N157" t="str">
            <v>..</v>
          </cell>
          <cell r="O157" t="str">
            <v>..</v>
          </cell>
          <cell r="P157" t="str">
            <v>..</v>
          </cell>
          <cell r="Q157" t="str">
            <v>..</v>
          </cell>
          <cell r="R157" t="str">
            <v>..</v>
          </cell>
        </row>
        <row r="158">
          <cell r="A158" t="str">
            <v>New Caledonia</v>
          </cell>
          <cell r="B158">
            <v>15010</v>
          </cell>
          <cell r="C158">
            <v>15480</v>
          </cell>
          <cell r="D158">
            <v>16350</v>
          </cell>
          <cell r="E158">
            <v>16590</v>
          </cell>
          <cell r="F158">
            <v>17000</v>
          </cell>
          <cell r="G158">
            <v>18300</v>
          </cell>
          <cell r="H158">
            <v>18290</v>
          </cell>
          <cell r="I158">
            <v>17790</v>
          </cell>
          <cell r="J158">
            <v>15750</v>
          </cell>
          <cell r="K158">
            <v>14670</v>
          </cell>
          <cell r="L158">
            <v>14020</v>
          </cell>
          <cell r="M158" t="str">
            <v>..</v>
          </cell>
          <cell r="N158" t="str">
            <v>..</v>
          </cell>
          <cell r="O158" t="str">
            <v>..</v>
          </cell>
          <cell r="P158" t="str">
            <v>..</v>
          </cell>
          <cell r="Q158" t="str">
            <v>..</v>
          </cell>
          <cell r="R158" t="str">
            <v>..</v>
          </cell>
        </row>
        <row r="159">
          <cell r="A159" t="str">
            <v>New Zealand</v>
          </cell>
          <cell r="B159">
            <v>12910</v>
          </cell>
          <cell r="C159">
            <v>11900</v>
          </cell>
          <cell r="D159">
            <v>11810</v>
          </cell>
          <cell r="E159">
            <v>12030</v>
          </cell>
          <cell r="F159">
            <v>12830</v>
          </cell>
          <cell r="G159">
            <v>14440</v>
          </cell>
          <cell r="H159">
            <v>15910</v>
          </cell>
          <cell r="I159">
            <v>16670</v>
          </cell>
          <cell r="J159">
            <v>15480</v>
          </cell>
          <cell r="K159">
            <v>14930</v>
          </cell>
          <cell r="L159">
            <v>13760</v>
          </cell>
          <cell r="M159">
            <v>13560</v>
          </cell>
          <cell r="N159">
            <v>13650</v>
          </cell>
          <cell r="O159">
            <v>15740</v>
          </cell>
          <cell r="P159">
            <v>19610</v>
          </cell>
          <cell r="Q159">
            <v>25920</v>
          </cell>
          <cell r="R159">
            <v>27250</v>
          </cell>
        </row>
        <row r="160">
          <cell r="A160" t="str">
            <v>Nicaragua</v>
          </cell>
          <cell r="B160">
            <v>330</v>
          </cell>
          <cell r="C160">
            <v>230</v>
          </cell>
          <cell r="D160">
            <v>250</v>
          </cell>
          <cell r="E160">
            <v>310</v>
          </cell>
          <cell r="F160">
            <v>420</v>
          </cell>
          <cell r="G160">
            <v>540</v>
          </cell>
          <cell r="H160">
            <v>680</v>
          </cell>
          <cell r="I160">
            <v>690</v>
          </cell>
          <cell r="J160">
            <v>700</v>
          </cell>
          <cell r="K160">
            <v>730</v>
          </cell>
          <cell r="L160">
            <v>760</v>
          </cell>
          <cell r="M160">
            <v>760</v>
          </cell>
          <cell r="N160">
            <v>760</v>
          </cell>
          <cell r="O160">
            <v>790</v>
          </cell>
          <cell r="P160">
            <v>870</v>
          </cell>
          <cell r="Q160">
            <v>950</v>
          </cell>
          <cell r="R160">
            <v>1000</v>
          </cell>
        </row>
        <row r="161">
          <cell r="A161" t="str">
            <v>Niger</v>
          </cell>
          <cell r="B161">
            <v>280</v>
          </cell>
          <cell r="C161">
            <v>280</v>
          </cell>
          <cell r="D161">
            <v>260</v>
          </cell>
          <cell r="E161">
            <v>220</v>
          </cell>
          <cell r="F161">
            <v>190</v>
          </cell>
          <cell r="G161">
            <v>180</v>
          </cell>
          <cell r="H161">
            <v>180</v>
          </cell>
          <cell r="I161">
            <v>180</v>
          </cell>
          <cell r="J161">
            <v>190</v>
          </cell>
          <cell r="K161">
            <v>170</v>
          </cell>
          <cell r="L161">
            <v>160</v>
          </cell>
          <cell r="M161">
            <v>160</v>
          </cell>
          <cell r="N161">
            <v>160</v>
          </cell>
          <cell r="O161">
            <v>180</v>
          </cell>
          <cell r="P161">
            <v>210</v>
          </cell>
          <cell r="Q161">
            <v>240</v>
          </cell>
          <cell r="R161">
            <v>260</v>
          </cell>
        </row>
        <row r="162">
          <cell r="A162" t="str">
            <v>Nigeria</v>
          </cell>
          <cell r="B162">
            <v>270</v>
          </cell>
          <cell r="C162">
            <v>270</v>
          </cell>
          <cell r="D162">
            <v>290</v>
          </cell>
          <cell r="E162">
            <v>240</v>
          </cell>
          <cell r="F162">
            <v>220</v>
          </cell>
          <cell r="G162">
            <v>220</v>
          </cell>
          <cell r="H162">
            <v>250</v>
          </cell>
          <cell r="I162">
            <v>280</v>
          </cell>
          <cell r="J162">
            <v>270</v>
          </cell>
          <cell r="K162">
            <v>270</v>
          </cell>
          <cell r="L162">
            <v>270</v>
          </cell>
          <cell r="M162">
            <v>310</v>
          </cell>
          <cell r="N162">
            <v>310</v>
          </cell>
          <cell r="O162">
            <v>360</v>
          </cell>
          <cell r="P162">
            <v>400</v>
          </cell>
          <cell r="Q162">
            <v>520</v>
          </cell>
          <cell r="R162">
            <v>640</v>
          </cell>
        </row>
        <row r="163">
          <cell r="A163" t="str">
            <v>Northern Mariana Islands</v>
          </cell>
          <cell r="B163" t="str">
            <v>..</v>
          </cell>
          <cell r="C163" t="str">
            <v>..</v>
          </cell>
          <cell r="D163" t="str">
            <v>..</v>
          </cell>
          <cell r="E163" t="str">
            <v>..</v>
          </cell>
          <cell r="F163" t="str">
            <v>..</v>
          </cell>
          <cell r="G163" t="str">
            <v>..</v>
          </cell>
          <cell r="H163" t="str">
            <v>..</v>
          </cell>
          <cell r="I163" t="str">
            <v>..</v>
          </cell>
          <cell r="J163" t="str">
            <v>..</v>
          </cell>
          <cell r="K163" t="str">
            <v>..</v>
          </cell>
          <cell r="L163" t="str">
            <v>..</v>
          </cell>
          <cell r="M163" t="str">
            <v>..</v>
          </cell>
          <cell r="N163" t="str">
            <v>..</v>
          </cell>
          <cell r="O163" t="str">
            <v>..</v>
          </cell>
          <cell r="P163" t="str">
            <v>..</v>
          </cell>
          <cell r="Q163" t="str">
            <v>..</v>
          </cell>
          <cell r="R163" t="str">
            <v>..</v>
          </cell>
        </row>
        <row r="164">
          <cell r="A164" t="str">
            <v>Norway</v>
          </cell>
          <cell r="B164">
            <v>25660</v>
          </cell>
          <cell r="C164">
            <v>27070</v>
          </cell>
          <cell r="D164">
            <v>29880</v>
          </cell>
          <cell r="E164">
            <v>29290</v>
          </cell>
          <cell r="F164">
            <v>29990</v>
          </cell>
          <cell r="G164">
            <v>31820</v>
          </cell>
          <cell r="H164">
            <v>34900</v>
          </cell>
          <cell r="I164">
            <v>36920</v>
          </cell>
          <cell r="J164">
            <v>35240</v>
          </cell>
          <cell r="K164">
            <v>34530</v>
          </cell>
          <cell r="L164">
            <v>35660</v>
          </cell>
          <cell r="M164">
            <v>37100</v>
          </cell>
          <cell r="N164">
            <v>38870</v>
          </cell>
          <cell r="O164">
            <v>43730</v>
          </cell>
          <cell r="P164">
            <v>52370</v>
          </cell>
          <cell r="Q164">
            <v>60890</v>
          </cell>
          <cell r="R164">
            <v>66530</v>
          </cell>
        </row>
        <row r="165">
          <cell r="A165" t="str">
            <v>Oman</v>
          </cell>
          <cell r="B165">
            <v>5610</v>
          </cell>
          <cell r="C165">
            <v>5990</v>
          </cell>
          <cell r="D165">
            <v>6530</v>
          </cell>
          <cell r="E165">
            <v>6360</v>
          </cell>
          <cell r="F165">
            <v>6260</v>
          </cell>
          <cell r="G165">
            <v>6350</v>
          </cell>
          <cell r="H165">
            <v>6470</v>
          </cell>
          <cell r="I165">
            <v>6660</v>
          </cell>
          <cell r="J165">
            <v>6210</v>
          </cell>
          <cell r="K165">
            <v>5980</v>
          </cell>
          <cell r="L165">
            <v>6610</v>
          </cell>
          <cell r="M165">
            <v>7610</v>
          </cell>
          <cell r="N165">
            <v>7930</v>
          </cell>
          <cell r="O165">
            <v>8130</v>
          </cell>
          <cell r="P165">
            <v>9070</v>
          </cell>
          <cell r="Q165" t="str">
            <v>..</v>
          </cell>
          <cell r="R165" t="str">
            <v>..</v>
          </cell>
        </row>
        <row r="166">
          <cell r="A166" t="str">
            <v>Pakistan</v>
          </cell>
          <cell r="B166">
            <v>420</v>
          </cell>
          <cell r="C166">
            <v>420</v>
          </cell>
          <cell r="D166">
            <v>440</v>
          </cell>
          <cell r="E166">
            <v>450</v>
          </cell>
          <cell r="F166">
            <v>450</v>
          </cell>
          <cell r="G166">
            <v>490</v>
          </cell>
          <cell r="H166">
            <v>500</v>
          </cell>
          <cell r="I166">
            <v>500</v>
          </cell>
          <cell r="J166">
            <v>470</v>
          </cell>
          <cell r="K166">
            <v>470</v>
          </cell>
          <cell r="L166">
            <v>490</v>
          </cell>
          <cell r="M166">
            <v>490</v>
          </cell>
          <cell r="N166">
            <v>490</v>
          </cell>
          <cell r="O166">
            <v>520</v>
          </cell>
          <cell r="P166">
            <v>600</v>
          </cell>
          <cell r="Q166">
            <v>690</v>
          </cell>
          <cell r="R166">
            <v>770</v>
          </cell>
        </row>
        <row r="167">
          <cell r="A167" t="str">
            <v>Palau</v>
          </cell>
          <cell r="B167" t="str">
            <v>..</v>
          </cell>
          <cell r="C167" t="str">
            <v>..</v>
          </cell>
          <cell r="D167" t="str">
            <v>..</v>
          </cell>
          <cell r="E167" t="str">
            <v>..</v>
          </cell>
          <cell r="F167" t="str">
            <v>..</v>
          </cell>
          <cell r="G167" t="str">
            <v>..</v>
          </cell>
          <cell r="H167" t="str">
            <v>..</v>
          </cell>
          <cell r="I167" t="str">
            <v>..</v>
          </cell>
          <cell r="J167" t="str">
            <v>..</v>
          </cell>
          <cell r="K167" t="str">
            <v>..</v>
          </cell>
          <cell r="L167" t="str">
            <v>..</v>
          </cell>
          <cell r="M167" t="str">
            <v>..</v>
          </cell>
          <cell r="N167" t="str">
            <v>..</v>
          </cell>
          <cell r="O167">
            <v>6420</v>
          </cell>
          <cell r="P167">
            <v>7120</v>
          </cell>
          <cell r="Q167">
            <v>7670</v>
          </cell>
          <cell r="R167">
            <v>7990</v>
          </cell>
        </row>
        <row r="168">
          <cell r="A168" t="str">
            <v>Panama</v>
          </cell>
          <cell r="B168">
            <v>2210</v>
          </cell>
          <cell r="C168">
            <v>2300</v>
          </cell>
          <cell r="D168">
            <v>2530</v>
          </cell>
          <cell r="E168">
            <v>2720</v>
          </cell>
          <cell r="F168">
            <v>2870</v>
          </cell>
          <cell r="G168">
            <v>2900</v>
          </cell>
          <cell r="H168">
            <v>3110</v>
          </cell>
          <cell r="I168">
            <v>3320</v>
          </cell>
          <cell r="J168">
            <v>3550</v>
          </cell>
          <cell r="K168">
            <v>3620</v>
          </cell>
          <cell r="L168">
            <v>3740</v>
          </cell>
          <cell r="M168">
            <v>3700</v>
          </cell>
          <cell r="N168">
            <v>3820</v>
          </cell>
          <cell r="O168">
            <v>3930</v>
          </cell>
          <cell r="P168">
            <v>4310</v>
          </cell>
          <cell r="Q168">
            <v>4640</v>
          </cell>
          <cell r="R168">
            <v>4890</v>
          </cell>
        </row>
        <row r="169">
          <cell r="A169" t="str">
            <v>Papua New Guinea</v>
          </cell>
          <cell r="B169">
            <v>830</v>
          </cell>
          <cell r="C169">
            <v>880</v>
          </cell>
          <cell r="D169">
            <v>960</v>
          </cell>
          <cell r="E169">
            <v>1110</v>
          </cell>
          <cell r="F169">
            <v>1160</v>
          </cell>
          <cell r="G169">
            <v>1060</v>
          </cell>
          <cell r="H169">
            <v>1070</v>
          </cell>
          <cell r="I169">
            <v>960</v>
          </cell>
          <cell r="J169">
            <v>810</v>
          </cell>
          <cell r="K169">
            <v>740</v>
          </cell>
          <cell r="L169">
            <v>650</v>
          </cell>
          <cell r="M169">
            <v>580</v>
          </cell>
          <cell r="N169">
            <v>520</v>
          </cell>
          <cell r="O169">
            <v>510</v>
          </cell>
          <cell r="P169">
            <v>590</v>
          </cell>
          <cell r="Q169">
            <v>700</v>
          </cell>
          <cell r="R169">
            <v>770</v>
          </cell>
        </row>
        <row r="170">
          <cell r="A170" t="str">
            <v>Paraguay</v>
          </cell>
          <cell r="B170">
            <v>1190</v>
          </cell>
          <cell r="C170">
            <v>1270</v>
          </cell>
          <cell r="D170">
            <v>1440</v>
          </cell>
          <cell r="E170">
            <v>1550</v>
          </cell>
          <cell r="F170">
            <v>1570</v>
          </cell>
          <cell r="G170">
            <v>1680</v>
          </cell>
          <cell r="H170">
            <v>1710</v>
          </cell>
          <cell r="I170">
            <v>1760</v>
          </cell>
          <cell r="J170">
            <v>1650</v>
          </cell>
          <cell r="K170">
            <v>1490</v>
          </cell>
          <cell r="L170">
            <v>1350</v>
          </cell>
          <cell r="M170">
            <v>1270</v>
          </cell>
          <cell r="N170">
            <v>1080</v>
          </cell>
          <cell r="O170">
            <v>950</v>
          </cell>
          <cell r="P170">
            <v>1000</v>
          </cell>
          <cell r="Q170">
            <v>1130</v>
          </cell>
          <cell r="R170">
            <v>1400</v>
          </cell>
        </row>
        <row r="171">
          <cell r="A171" t="str">
            <v>Peru</v>
          </cell>
          <cell r="B171">
            <v>770</v>
          </cell>
          <cell r="C171">
            <v>1140</v>
          </cell>
          <cell r="D171">
            <v>1440</v>
          </cell>
          <cell r="E171">
            <v>1560</v>
          </cell>
          <cell r="F171">
            <v>1790</v>
          </cell>
          <cell r="G171">
            <v>2000</v>
          </cell>
          <cell r="H171">
            <v>2200</v>
          </cell>
          <cell r="I171">
            <v>2350</v>
          </cell>
          <cell r="J171">
            <v>2230</v>
          </cell>
          <cell r="K171">
            <v>2100</v>
          </cell>
          <cell r="L171">
            <v>2060</v>
          </cell>
          <cell r="M171">
            <v>1980</v>
          </cell>
          <cell r="N171">
            <v>2040</v>
          </cell>
          <cell r="O171">
            <v>2170</v>
          </cell>
          <cell r="P171">
            <v>2390</v>
          </cell>
          <cell r="Q171">
            <v>2640</v>
          </cell>
          <cell r="R171">
            <v>2920</v>
          </cell>
        </row>
        <row r="172">
          <cell r="A172" t="str">
            <v>Philippines</v>
          </cell>
          <cell r="B172">
            <v>740</v>
          </cell>
          <cell r="C172">
            <v>740</v>
          </cell>
          <cell r="D172">
            <v>790</v>
          </cell>
          <cell r="E172">
            <v>840</v>
          </cell>
          <cell r="F172">
            <v>940</v>
          </cell>
          <cell r="G172">
            <v>1040</v>
          </cell>
          <cell r="H172">
            <v>1190</v>
          </cell>
          <cell r="I172">
            <v>1240</v>
          </cell>
          <cell r="J172">
            <v>1090</v>
          </cell>
          <cell r="K172">
            <v>1050</v>
          </cell>
          <cell r="L172">
            <v>1060</v>
          </cell>
          <cell r="M172">
            <v>1050</v>
          </cell>
          <cell r="N172">
            <v>1030</v>
          </cell>
          <cell r="O172">
            <v>1080</v>
          </cell>
          <cell r="P172">
            <v>1200</v>
          </cell>
          <cell r="Q172">
            <v>1290</v>
          </cell>
          <cell r="R172">
            <v>1420</v>
          </cell>
        </row>
        <row r="173">
          <cell r="A173" t="str">
            <v>Poland</v>
          </cell>
          <cell r="B173" t="str">
            <v>..</v>
          </cell>
          <cell r="C173" t="str">
            <v>..</v>
          </cell>
          <cell r="D173">
            <v>1910</v>
          </cell>
          <cell r="E173">
            <v>2270</v>
          </cell>
          <cell r="F173">
            <v>2450</v>
          </cell>
          <cell r="G173">
            <v>2970</v>
          </cell>
          <cell r="H173">
            <v>3620</v>
          </cell>
          <cell r="I173">
            <v>4180</v>
          </cell>
          <cell r="J173">
            <v>4300</v>
          </cell>
          <cell r="K173">
            <v>4380</v>
          </cell>
          <cell r="L173">
            <v>4570</v>
          </cell>
          <cell r="M173">
            <v>4650</v>
          </cell>
          <cell r="N173">
            <v>4820</v>
          </cell>
          <cell r="O173">
            <v>5440</v>
          </cell>
          <cell r="P173">
            <v>6150</v>
          </cell>
          <cell r="Q173">
            <v>7150</v>
          </cell>
          <cell r="R173">
            <v>8190</v>
          </cell>
        </row>
        <row r="174">
          <cell r="A174" t="str">
            <v>Portugal</v>
          </cell>
          <cell r="B174">
            <v>6810</v>
          </cell>
          <cell r="C174">
            <v>7760</v>
          </cell>
          <cell r="D174">
            <v>9320</v>
          </cell>
          <cell r="E174">
            <v>9540</v>
          </cell>
          <cell r="F174">
            <v>9880</v>
          </cell>
          <cell r="G174">
            <v>10610</v>
          </cell>
          <cell r="H174">
            <v>11470</v>
          </cell>
          <cell r="I174">
            <v>11720</v>
          </cell>
          <cell r="J174">
            <v>11550</v>
          </cell>
          <cell r="K174">
            <v>11600</v>
          </cell>
          <cell r="L174">
            <v>11590</v>
          </cell>
          <cell r="M174">
            <v>11250</v>
          </cell>
          <cell r="N174">
            <v>11210</v>
          </cell>
          <cell r="O174">
            <v>12560</v>
          </cell>
          <cell r="P174">
            <v>15150</v>
          </cell>
          <cell r="Q174">
            <v>17190</v>
          </cell>
          <cell r="R174">
            <v>18100</v>
          </cell>
        </row>
        <row r="175">
          <cell r="A175" t="str">
            <v>Puerto Rico</v>
          </cell>
          <cell r="B175">
            <v>6220</v>
          </cell>
          <cell r="C175">
            <v>6440</v>
          </cell>
          <cell r="D175">
            <v>6740</v>
          </cell>
          <cell r="E175">
            <v>7080</v>
          </cell>
          <cell r="F175">
            <v>7360</v>
          </cell>
          <cell r="G175">
            <v>7830</v>
          </cell>
          <cell r="H175">
            <v>8170</v>
          </cell>
          <cell r="I175">
            <v>8560</v>
          </cell>
          <cell r="J175">
            <v>8730</v>
          </cell>
          <cell r="K175">
            <v>9620</v>
          </cell>
          <cell r="L175">
            <v>10560</v>
          </cell>
          <cell r="M175">
            <v>10950</v>
          </cell>
          <cell r="N175" t="str">
            <v>..</v>
          </cell>
          <cell r="O175" t="str">
            <v>..</v>
          </cell>
          <cell r="P175" t="str">
            <v>..</v>
          </cell>
          <cell r="Q175" t="str">
            <v>..</v>
          </cell>
          <cell r="R175" t="str">
            <v>..</v>
          </cell>
        </row>
        <row r="176">
          <cell r="A176" t="str">
            <v>Qatar</v>
          </cell>
          <cell r="B176" t="str">
            <v>..</v>
          </cell>
          <cell r="C176" t="str">
            <v>..</v>
          </cell>
          <cell r="D176" t="str">
            <v>..</v>
          </cell>
          <cell r="E176" t="str">
            <v>..</v>
          </cell>
          <cell r="F176" t="str">
            <v>..</v>
          </cell>
          <cell r="G176" t="str">
            <v>..</v>
          </cell>
          <cell r="H176" t="str">
            <v>..</v>
          </cell>
          <cell r="I176" t="str">
            <v>..</v>
          </cell>
          <cell r="J176" t="str">
            <v>..</v>
          </cell>
          <cell r="K176" t="str">
            <v>..</v>
          </cell>
          <cell r="L176" t="str">
            <v>..</v>
          </cell>
          <cell r="M176" t="str">
            <v>..</v>
          </cell>
          <cell r="N176" t="str">
            <v>..</v>
          </cell>
          <cell r="O176" t="str">
            <v>..</v>
          </cell>
          <cell r="P176" t="str">
            <v>..</v>
          </cell>
          <cell r="Q176" t="str">
            <v>..</v>
          </cell>
          <cell r="R176" t="str">
            <v>..</v>
          </cell>
        </row>
        <row r="177">
          <cell r="A177" t="str">
            <v>Romania</v>
          </cell>
          <cell r="B177">
            <v>1730</v>
          </cell>
          <cell r="C177">
            <v>1430</v>
          </cell>
          <cell r="D177">
            <v>1240</v>
          </cell>
          <cell r="E177">
            <v>1190</v>
          </cell>
          <cell r="F177">
            <v>1270</v>
          </cell>
          <cell r="G177">
            <v>1470</v>
          </cell>
          <cell r="H177">
            <v>1600</v>
          </cell>
          <cell r="I177">
            <v>1520</v>
          </cell>
          <cell r="J177">
            <v>1520</v>
          </cell>
          <cell r="K177">
            <v>1580</v>
          </cell>
          <cell r="L177">
            <v>1690</v>
          </cell>
          <cell r="M177">
            <v>1750</v>
          </cell>
          <cell r="N177">
            <v>1930</v>
          </cell>
          <cell r="O177">
            <v>2290</v>
          </cell>
          <cell r="P177">
            <v>2950</v>
          </cell>
          <cell r="Q177">
            <v>3830</v>
          </cell>
          <cell r="R177">
            <v>4850</v>
          </cell>
        </row>
        <row r="178">
          <cell r="A178" t="str">
            <v>Russian Federation</v>
          </cell>
          <cell r="B178" t="str">
            <v>..</v>
          </cell>
          <cell r="C178">
            <v>3420</v>
          </cell>
          <cell r="D178">
            <v>3070</v>
          </cell>
          <cell r="E178">
            <v>2900</v>
          </cell>
          <cell r="F178">
            <v>2650</v>
          </cell>
          <cell r="G178">
            <v>2650</v>
          </cell>
          <cell r="H178">
            <v>2610</v>
          </cell>
          <cell r="I178">
            <v>2660</v>
          </cell>
          <cell r="J178">
            <v>2140</v>
          </cell>
          <cell r="K178">
            <v>1760</v>
          </cell>
          <cell r="L178">
            <v>1710</v>
          </cell>
          <cell r="M178">
            <v>1780</v>
          </cell>
          <cell r="N178">
            <v>2100</v>
          </cell>
          <cell r="O178">
            <v>2590</v>
          </cell>
          <cell r="P178">
            <v>3420</v>
          </cell>
          <cell r="Q178">
            <v>4470</v>
          </cell>
          <cell r="R178">
            <v>5780</v>
          </cell>
        </row>
        <row r="179">
          <cell r="A179" t="str">
            <v>Rwanda</v>
          </cell>
          <cell r="B179">
            <v>360</v>
          </cell>
          <cell r="C179">
            <v>330</v>
          </cell>
          <cell r="D179">
            <v>360</v>
          </cell>
          <cell r="E179">
            <v>330</v>
          </cell>
          <cell r="F179">
            <v>160</v>
          </cell>
          <cell r="G179">
            <v>230</v>
          </cell>
          <cell r="H179">
            <v>240</v>
          </cell>
          <cell r="I179">
            <v>270</v>
          </cell>
          <cell r="J179">
            <v>270</v>
          </cell>
          <cell r="K179">
            <v>270</v>
          </cell>
          <cell r="L179">
            <v>250</v>
          </cell>
          <cell r="M179">
            <v>230</v>
          </cell>
          <cell r="N179">
            <v>210</v>
          </cell>
          <cell r="O179">
            <v>200</v>
          </cell>
          <cell r="P179">
            <v>210</v>
          </cell>
          <cell r="Q179">
            <v>230</v>
          </cell>
          <cell r="R179">
            <v>250</v>
          </cell>
        </row>
        <row r="180">
          <cell r="A180" t="str">
            <v>Samoa</v>
          </cell>
          <cell r="B180">
            <v>1070</v>
          </cell>
          <cell r="C180">
            <v>1000</v>
          </cell>
          <cell r="D180">
            <v>1010</v>
          </cell>
          <cell r="E180">
            <v>1070</v>
          </cell>
          <cell r="F180">
            <v>810</v>
          </cell>
          <cell r="G180">
            <v>1010</v>
          </cell>
          <cell r="H180">
            <v>1360</v>
          </cell>
          <cell r="I180">
            <v>1350</v>
          </cell>
          <cell r="J180">
            <v>1330</v>
          </cell>
          <cell r="K180">
            <v>1330</v>
          </cell>
          <cell r="L180">
            <v>1350</v>
          </cell>
          <cell r="M180">
            <v>1370</v>
          </cell>
          <cell r="N180">
            <v>1390</v>
          </cell>
          <cell r="O180">
            <v>1500</v>
          </cell>
          <cell r="P180">
            <v>1760</v>
          </cell>
          <cell r="Q180">
            <v>2020</v>
          </cell>
          <cell r="R180">
            <v>2270</v>
          </cell>
        </row>
        <row r="181">
          <cell r="A181" t="str">
            <v>San Marino</v>
          </cell>
          <cell r="B181" t="str">
            <v>..</v>
          </cell>
          <cell r="C181" t="str">
            <v>..</v>
          </cell>
          <cell r="D181" t="str">
            <v>..</v>
          </cell>
          <cell r="E181" t="str">
            <v>..</v>
          </cell>
          <cell r="F181" t="str">
            <v>..</v>
          </cell>
          <cell r="G181" t="str">
            <v>..</v>
          </cell>
          <cell r="H181" t="str">
            <v>..</v>
          </cell>
          <cell r="I181" t="str">
            <v>..</v>
          </cell>
          <cell r="J181" t="str">
            <v>..</v>
          </cell>
          <cell r="K181" t="str">
            <v>..</v>
          </cell>
          <cell r="L181" t="str">
            <v>..</v>
          </cell>
          <cell r="M181" t="str">
            <v>..</v>
          </cell>
          <cell r="N181" t="str">
            <v>..</v>
          </cell>
          <cell r="O181" t="str">
            <v>..</v>
          </cell>
          <cell r="P181" t="str">
            <v>..</v>
          </cell>
          <cell r="Q181" t="str">
            <v>..</v>
          </cell>
          <cell r="R181" t="str">
            <v>..</v>
          </cell>
        </row>
        <row r="182">
          <cell r="A182" t="str">
            <v>Sao Tome and Principe</v>
          </cell>
          <cell r="B182" t="str">
            <v>..</v>
          </cell>
          <cell r="C182" t="str">
            <v>..</v>
          </cell>
          <cell r="D182" t="str">
            <v>..</v>
          </cell>
          <cell r="E182" t="str">
            <v>..</v>
          </cell>
          <cell r="F182" t="str">
            <v>..</v>
          </cell>
          <cell r="G182" t="str">
            <v>..</v>
          </cell>
          <cell r="H182" t="str">
            <v>..</v>
          </cell>
          <cell r="I182" t="str">
            <v>..</v>
          </cell>
          <cell r="J182" t="str">
            <v>..</v>
          </cell>
          <cell r="K182" t="str">
            <v>..</v>
          </cell>
          <cell r="L182" t="str">
            <v>..</v>
          </cell>
          <cell r="M182" t="str">
            <v>..</v>
          </cell>
          <cell r="N182" t="str">
            <v>..</v>
          </cell>
          <cell r="O182" t="str">
            <v>..</v>
          </cell>
          <cell r="P182" t="str">
            <v>..</v>
          </cell>
          <cell r="Q182" t="str">
            <v>..</v>
          </cell>
          <cell r="R182">
            <v>780</v>
          </cell>
        </row>
        <row r="183">
          <cell r="A183" t="str">
            <v>Saudi Arabia</v>
          </cell>
          <cell r="B183">
            <v>7220</v>
          </cell>
          <cell r="C183">
            <v>8000</v>
          </cell>
          <cell r="D183">
            <v>8740</v>
          </cell>
          <cell r="E183">
            <v>8280</v>
          </cell>
          <cell r="F183">
            <v>7840</v>
          </cell>
          <cell r="G183">
            <v>7850</v>
          </cell>
          <cell r="H183">
            <v>8170</v>
          </cell>
          <cell r="I183">
            <v>8410</v>
          </cell>
          <cell r="J183">
            <v>8030</v>
          </cell>
          <cell r="K183">
            <v>7800</v>
          </cell>
          <cell r="L183">
            <v>8140</v>
          </cell>
          <cell r="M183">
            <v>8480</v>
          </cell>
          <cell r="N183">
            <v>8560</v>
          </cell>
          <cell r="O183">
            <v>9400</v>
          </cell>
          <cell r="P183">
            <v>10810</v>
          </cell>
          <cell r="Q183">
            <v>12510</v>
          </cell>
          <cell r="R183" t="str">
            <v>..</v>
          </cell>
        </row>
        <row r="184">
          <cell r="A184" t="str">
            <v>Senegal</v>
          </cell>
          <cell r="B184">
            <v>660</v>
          </cell>
          <cell r="C184">
            <v>650</v>
          </cell>
          <cell r="D184">
            <v>710</v>
          </cell>
          <cell r="E184">
            <v>650</v>
          </cell>
          <cell r="F184">
            <v>540</v>
          </cell>
          <cell r="G184">
            <v>500</v>
          </cell>
          <cell r="H184">
            <v>480</v>
          </cell>
          <cell r="I184">
            <v>480</v>
          </cell>
          <cell r="J184">
            <v>470</v>
          </cell>
          <cell r="K184">
            <v>460</v>
          </cell>
          <cell r="L184">
            <v>450</v>
          </cell>
          <cell r="M184">
            <v>440</v>
          </cell>
          <cell r="N184">
            <v>420</v>
          </cell>
          <cell r="O184">
            <v>490</v>
          </cell>
          <cell r="P184">
            <v>600</v>
          </cell>
          <cell r="Q184">
            <v>700</v>
          </cell>
          <cell r="R184">
            <v>750</v>
          </cell>
        </row>
        <row r="185">
          <cell r="A185" t="str">
            <v>Serbia</v>
          </cell>
          <cell r="B185" t="str">
            <v>..</v>
          </cell>
          <cell r="C185" t="str">
            <v>..</v>
          </cell>
          <cell r="D185" t="str">
            <v>..</v>
          </cell>
          <cell r="E185" t="str">
            <v>..</v>
          </cell>
          <cell r="F185" t="str">
            <v>..</v>
          </cell>
          <cell r="G185" t="str">
            <v>..</v>
          </cell>
          <cell r="H185" t="str">
            <v>..</v>
          </cell>
          <cell r="I185" t="str">
            <v>..</v>
          </cell>
          <cell r="J185" t="str">
            <v>..</v>
          </cell>
          <cell r="K185" t="str">
            <v>..</v>
          </cell>
          <cell r="L185" t="str">
            <v>..</v>
          </cell>
          <cell r="M185" t="str">
            <v>..</v>
          </cell>
          <cell r="N185">
            <v>1370</v>
          </cell>
          <cell r="O185">
            <v>2190</v>
          </cell>
          <cell r="P185">
            <v>3070</v>
          </cell>
          <cell r="Q185">
            <v>3490</v>
          </cell>
          <cell r="R185">
            <v>3910</v>
          </cell>
        </row>
        <row r="186">
          <cell r="A186" t="str">
            <v>Serbia and Montenegro</v>
          </cell>
          <cell r="B186" t="str">
            <v>..</v>
          </cell>
          <cell r="C186" t="str">
            <v>..</v>
          </cell>
          <cell r="D186" t="str">
            <v>..</v>
          </cell>
          <cell r="E186" t="str">
            <v>..</v>
          </cell>
          <cell r="F186" t="str">
            <v>..</v>
          </cell>
          <cell r="G186" t="str">
            <v>..</v>
          </cell>
          <cell r="H186" t="str">
            <v>..</v>
          </cell>
          <cell r="I186">
            <v>1540</v>
          </cell>
          <cell r="J186">
            <v>1430</v>
          </cell>
          <cell r="K186">
            <v>1070</v>
          </cell>
          <cell r="L186">
            <v>1250</v>
          </cell>
          <cell r="M186">
            <v>1290</v>
          </cell>
          <cell r="N186">
            <v>1430</v>
          </cell>
          <cell r="O186">
            <v>1930</v>
          </cell>
          <cell r="P186">
            <v>2700</v>
          </cell>
          <cell r="Q186">
            <v>3220</v>
          </cell>
          <cell r="R186" t="str">
            <v>..</v>
          </cell>
        </row>
        <row r="187">
          <cell r="A187" t="str">
            <v>Seychelles</v>
          </cell>
          <cell r="B187">
            <v>5020</v>
          </cell>
          <cell r="C187">
            <v>5200</v>
          </cell>
          <cell r="D187">
            <v>5930</v>
          </cell>
          <cell r="E187">
            <v>6350</v>
          </cell>
          <cell r="F187">
            <v>6560</v>
          </cell>
          <cell r="G187">
            <v>6460</v>
          </cell>
          <cell r="H187">
            <v>6740</v>
          </cell>
          <cell r="I187">
            <v>7330</v>
          </cell>
          <cell r="J187">
            <v>7320</v>
          </cell>
          <cell r="K187">
            <v>7290</v>
          </cell>
          <cell r="L187">
            <v>7440</v>
          </cell>
          <cell r="M187">
            <v>7380</v>
          </cell>
          <cell r="N187">
            <v>6840</v>
          </cell>
          <cell r="O187">
            <v>7480</v>
          </cell>
          <cell r="P187">
            <v>8130</v>
          </cell>
          <cell r="Q187">
            <v>8390</v>
          </cell>
          <cell r="R187">
            <v>8650</v>
          </cell>
        </row>
        <row r="188">
          <cell r="A188" t="str">
            <v>Sierra Leone</v>
          </cell>
          <cell r="B188">
            <v>200</v>
          </cell>
          <cell r="C188">
            <v>180</v>
          </cell>
          <cell r="D188">
            <v>130</v>
          </cell>
          <cell r="E188">
            <v>160</v>
          </cell>
          <cell r="F188">
            <v>170</v>
          </cell>
          <cell r="G188">
            <v>190</v>
          </cell>
          <cell r="H188">
            <v>220</v>
          </cell>
          <cell r="I188">
            <v>190</v>
          </cell>
          <cell r="J188">
            <v>160</v>
          </cell>
          <cell r="K188">
            <v>150</v>
          </cell>
          <cell r="L188">
            <v>140</v>
          </cell>
          <cell r="M188">
            <v>160</v>
          </cell>
          <cell r="N188">
            <v>190</v>
          </cell>
          <cell r="O188">
            <v>200</v>
          </cell>
          <cell r="P188">
            <v>210</v>
          </cell>
          <cell r="Q188">
            <v>220</v>
          </cell>
          <cell r="R188">
            <v>240</v>
          </cell>
        </row>
        <row r="189">
          <cell r="A189" t="str">
            <v>Singapore</v>
          </cell>
          <cell r="B189">
            <v>11860</v>
          </cell>
          <cell r="C189">
            <v>13180</v>
          </cell>
          <cell r="D189">
            <v>15300</v>
          </cell>
          <cell r="E189">
            <v>17330</v>
          </cell>
          <cell r="F189">
            <v>20370</v>
          </cell>
          <cell r="G189">
            <v>23250</v>
          </cell>
          <cell r="H189">
            <v>25140</v>
          </cell>
          <cell r="I189">
            <v>27180</v>
          </cell>
          <cell r="J189">
            <v>23520</v>
          </cell>
          <cell r="K189">
            <v>22920</v>
          </cell>
          <cell r="L189">
            <v>23030</v>
          </cell>
          <cell r="M189">
            <v>21290</v>
          </cell>
          <cell r="N189">
            <v>21050</v>
          </cell>
          <cell r="O189">
            <v>21750</v>
          </cell>
          <cell r="P189">
            <v>25030</v>
          </cell>
          <cell r="Q189">
            <v>26620</v>
          </cell>
          <cell r="R189">
            <v>29320</v>
          </cell>
        </row>
        <row r="190">
          <cell r="A190" t="str">
            <v>Slovak Republic</v>
          </cell>
          <cell r="B190">
            <v>3340</v>
          </cell>
          <cell r="C190">
            <v>2490</v>
          </cell>
          <cell r="D190">
            <v>2230</v>
          </cell>
          <cell r="E190">
            <v>2220</v>
          </cell>
          <cell r="F190">
            <v>2680</v>
          </cell>
          <cell r="G190">
            <v>3310</v>
          </cell>
          <cell r="H190">
            <v>3860</v>
          </cell>
          <cell r="I190">
            <v>4150</v>
          </cell>
          <cell r="J190">
            <v>4100</v>
          </cell>
          <cell r="K190">
            <v>3910</v>
          </cell>
          <cell r="L190">
            <v>3860</v>
          </cell>
          <cell r="M190">
            <v>3860</v>
          </cell>
          <cell r="N190">
            <v>4100</v>
          </cell>
          <cell r="O190">
            <v>5010</v>
          </cell>
          <cell r="P190">
            <v>6570</v>
          </cell>
          <cell r="Q190">
            <v>8100</v>
          </cell>
          <cell r="R190">
            <v>9870</v>
          </cell>
        </row>
        <row r="191">
          <cell r="A191" t="str">
            <v>Slovenia</v>
          </cell>
          <cell r="B191" t="str">
            <v>..</v>
          </cell>
          <cell r="C191" t="str">
            <v>..</v>
          </cell>
          <cell r="D191">
            <v>6790</v>
          </cell>
          <cell r="E191">
            <v>6660</v>
          </cell>
          <cell r="F191" t="str">
            <v>..</v>
          </cell>
          <cell r="G191">
            <v>8450</v>
          </cell>
          <cell r="H191">
            <v>9770</v>
          </cell>
          <cell r="I191">
            <v>10740</v>
          </cell>
          <cell r="J191">
            <v>10530</v>
          </cell>
          <cell r="K191">
            <v>10810</v>
          </cell>
          <cell r="L191">
            <v>10780</v>
          </cell>
          <cell r="M191">
            <v>10400</v>
          </cell>
          <cell r="N191">
            <v>10360</v>
          </cell>
          <cell r="O191">
            <v>11990</v>
          </cell>
          <cell r="P191">
            <v>14880</v>
          </cell>
          <cell r="Q191">
            <v>17430</v>
          </cell>
          <cell r="R191">
            <v>18890</v>
          </cell>
        </row>
        <row r="192">
          <cell r="A192" t="str">
            <v>Solomon Islands</v>
          </cell>
          <cell r="B192">
            <v>740</v>
          </cell>
          <cell r="C192">
            <v>720</v>
          </cell>
          <cell r="D192">
            <v>780</v>
          </cell>
          <cell r="E192">
            <v>780</v>
          </cell>
          <cell r="F192">
            <v>820</v>
          </cell>
          <cell r="G192">
            <v>880</v>
          </cell>
          <cell r="H192">
            <v>890</v>
          </cell>
          <cell r="I192">
            <v>920</v>
          </cell>
          <cell r="J192">
            <v>870</v>
          </cell>
          <cell r="K192">
            <v>820</v>
          </cell>
          <cell r="L192">
            <v>680</v>
          </cell>
          <cell r="M192">
            <v>620</v>
          </cell>
          <cell r="N192">
            <v>550</v>
          </cell>
          <cell r="O192">
            <v>550</v>
          </cell>
          <cell r="P192">
            <v>590</v>
          </cell>
          <cell r="Q192">
            <v>620</v>
          </cell>
          <cell r="R192">
            <v>680</v>
          </cell>
        </row>
        <row r="193">
          <cell r="A193" t="str">
            <v>Somalia</v>
          </cell>
          <cell r="B193">
            <v>140</v>
          </cell>
          <cell r="C193" t="str">
            <v>..</v>
          </cell>
          <cell r="D193" t="str">
            <v>..</v>
          </cell>
          <cell r="E193" t="str">
            <v>..</v>
          </cell>
          <cell r="F193" t="str">
            <v>..</v>
          </cell>
          <cell r="G193" t="str">
            <v>..</v>
          </cell>
          <cell r="H193" t="str">
            <v>..</v>
          </cell>
          <cell r="I193" t="str">
            <v>..</v>
          </cell>
          <cell r="J193" t="str">
            <v>..</v>
          </cell>
          <cell r="K193" t="str">
            <v>..</v>
          </cell>
          <cell r="L193" t="str">
            <v>..</v>
          </cell>
          <cell r="M193" t="str">
            <v>..</v>
          </cell>
          <cell r="N193" t="str">
            <v>..</v>
          </cell>
          <cell r="O193" t="str">
            <v>..</v>
          </cell>
          <cell r="P193" t="str">
            <v>..</v>
          </cell>
          <cell r="Q193" t="str">
            <v>..</v>
          </cell>
          <cell r="R193" t="str">
            <v>..</v>
          </cell>
        </row>
        <row r="194">
          <cell r="A194" t="str">
            <v>South Africa</v>
          </cell>
          <cell r="B194">
            <v>3390</v>
          </cell>
          <cell r="C194">
            <v>3320</v>
          </cell>
          <cell r="D194">
            <v>3320</v>
          </cell>
          <cell r="E194">
            <v>3460</v>
          </cell>
          <cell r="F194">
            <v>3610</v>
          </cell>
          <cell r="G194">
            <v>3740</v>
          </cell>
          <cell r="H194">
            <v>3760</v>
          </cell>
          <cell r="I194">
            <v>3680</v>
          </cell>
          <cell r="J194">
            <v>3280</v>
          </cell>
          <cell r="K194">
            <v>3150</v>
          </cell>
          <cell r="L194">
            <v>3050</v>
          </cell>
          <cell r="M194">
            <v>2830</v>
          </cell>
          <cell r="N194">
            <v>2640</v>
          </cell>
          <cell r="O194">
            <v>2870</v>
          </cell>
          <cell r="P194">
            <v>3630</v>
          </cell>
          <cell r="Q194">
            <v>4820</v>
          </cell>
          <cell r="R194">
            <v>5390</v>
          </cell>
        </row>
        <row r="195">
          <cell r="A195" t="str">
            <v>South Asia</v>
          </cell>
          <cell r="B195">
            <v>379.63</v>
          </cell>
          <cell r="C195">
            <v>351.65</v>
          </cell>
          <cell r="D195">
            <v>338.26</v>
          </cell>
          <cell r="E195">
            <v>326.97000000000003</v>
          </cell>
          <cell r="F195">
            <v>342.15</v>
          </cell>
          <cell r="G195">
            <v>381.09</v>
          </cell>
          <cell r="H195">
            <v>410.71</v>
          </cell>
          <cell r="I195">
            <v>418.94</v>
          </cell>
          <cell r="J195">
            <v>417.94</v>
          </cell>
          <cell r="K195">
            <v>434.85</v>
          </cell>
          <cell r="L195">
            <v>444.27</v>
          </cell>
          <cell r="M195">
            <v>455.26</v>
          </cell>
          <cell r="N195">
            <v>458.97</v>
          </cell>
          <cell r="O195">
            <v>513.94000000000005</v>
          </cell>
          <cell r="P195">
            <v>599.9</v>
          </cell>
          <cell r="Q195">
            <v>692.64</v>
          </cell>
          <cell r="R195">
            <v>765.61</v>
          </cell>
        </row>
        <row r="196">
          <cell r="A196" t="str">
            <v>Spain</v>
          </cell>
          <cell r="B196">
            <v>12100</v>
          </cell>
          <cell r="C196">
            <v>13570</v>
          </cell>
          <cell r="D196">
            <v>15490</v>
          </cell>
          <cell r="E196">
            <v>14930</v>
          </cell>
          <cell r="F196">
            <v>14420</v>
          </cell>
          <cell r="G196">
            <v>14800</v>
          </cell>
          <cell r="H196">
            <v>15570</v>
          </cell>
          <cell r="I196">
            <v>15820</v>
          </cell>
          <cell r="J196">
            <v>15400</v>
          </cell>
          <cell r="K196">
            <v>15360</v>
          </cell>
          <cell r="L196">
            <v>15420</v>
          </cell>
          <cell r="M196">
            <v>15050</v>
          </cell>
          <cell r="N196">
            <v>15100</v>
          </cell>
          <cell r="O196">
            <v>17490</v>
          </cell>
          <cell r="P196">
            <v>21450</v>
          </cell>
          <cell r="Q196">
            <v>25250</v>
          </cell>
          <cell r="R196">
            <v>27570</v>
          </cell>
        </row>
        <row r="197">
          <cell r="A197" t="str">
            <v>Sri Lanka</v>
          </cell>
          <cell r="B197">
            <v>470</v>
          </cell>
          <cell r="C197">
            <v>500</v>
          </cell>
          <cell r="D197">
            <v>550</v>
          </cell>
          <cell r="E197">
            <v>600</v>
          </cell>
          <cell r="F197">
            <v>640</v>
          </cell>
          <cell r="G197">
            <v>700</v>
          </cell>
          <cell r="H197">
            <v>740</v>
          </cell>
          <cell r="I197">
            <v>790</v>
          </cell>
          <cell r="J197">
            <v>810</v>
          </cell>
          <cell r="K197">
            <v>820</v>
          </cell>
          <cell r="L197">
            <v>810</v>
          </cell>
          <cell r="M197">
            <v>840</v>
          </cell>
          <cell r="N197">
            <v>850</v>
          </cell>
          <cell r="O197">
            <v>930</v>
          </cell>
          <cell r="P197">
            <v>1040</v>
          </cell>
          <cell r="Q197">
            <v>1170</v>
          </cell>
          <cell r="R197">
            <v>1300</v>
          </cell>
        </row>
        <row r="198">
          <cell r="A198" t="str">
            <v>St. Kitts and Nevis</v>
          </cell>
          <cell r="B198">
            <v>3610</v>
          </cell>
          <cell r="C198">
            <v>3750</v>
          </cell>
          <cell r="D198">
            <v>4110</v>
          </cell>
          <cell r="E198">
            <v>4520</v>
          </cell>
          <cell r="F198">
            <v>5010</v>
          </cell>
          <cell r="G198">
            <v>5460</v>
          </cell>
          <cell r="H198">
            <v>5670</v>
          </cell>
          <cell r="I198">
            <v>6000</v>
          </cell>
          <cell r="J198">
            <v>6020</v>
          </cell>
          <cell r="K198">
            <v>6320</v>
          </cell>
          <cell r="L198">
            <v>6490</v>
          </cell>
          <cell r="M198">
            <v>6330</v>
          </cell>
          <cell r="N198">
            <v>6380</v>
          </cell>
          <cell r="O198">
            <v>6820</v>
          </cell>
          <cell r="P198">
            <v>7840</v>
          </cell>
          <cell r="Q198">
            <v>8250</v>
          </cell>
          <cell r="R198">
            <v>8840</v>
          </cell>
        </row>
        <row r="199">
          <cell r="A199" t="str">
            <v>St. Lucia</v>
          </cell>
          <cell r="B199">
            <v>2810</v>
          </cell>
          <cell r="C199">
            <v>2910</v>
          </cell>
          <cell r="D199">
            <v>3290</v>
          </cell>
          <cell r="E199">
            <v>3360</v>
          </cell>
          <cell r="F199">
            <v>3430</v>
          </cell>
          <cell r="G199">
            <v>3570</v>
          </cell>
          <cell r="H199">
            <v>3680</v>
          </cell>
          <cell r="I199">
            <v>3620</v>
          </cell>
          <cell r="J199">
            <v>3690</v>
          </cell>
          <cell r="K199">
            <v>3910</v>
          </cell>
          <cell r="L199">
            <v>4140</v>
          </cell>
          <cell r="M199">
            <v>3860</v>
          </cell>
          <cell r="N199">
            <v>3980</v>
          </cell>
          <cell r="O199">
            <v>4170</v>
          </cell>
          <cell r="P199">
            <v>4580</v>
          </cell>
          <cell r="Q199">
            <v>4920</v>
          </cell>
          <cell r="R199">
            <v>5110</v>
          </cell>
        </row>
        <row r="200">
          <cell r="A200" t="str">
            <v>St. Vincent and the Grenadines</v>
          </cell>
          <cell r="B200">
            <v>1710</v>
          </cell>
          <cell r="C200">
            <v>1790</v>
          </cell>
          <cell r="D200">
            <v>2070</v>
          </cell>
          <cell r="E200">
            <v>2100</v>
          </cell>
          <cell r="F200">
            <v>2050</v>
          </cell>
          <cell r="G200">
            <v>2190</v>
          </cell>
          <cell r="H200">
            <v>2330</v>
          </cell>
          <cell r="I200">
            <v>2440</v>
          </cell>
          <cell r="J200">
            <v>2550</v>
          </cell>
          <cell r="K200">
            <v>2610</v>
          </cell>
          <cell r="L200">
            <v>2730</v>
          </cell>
          <cell r="M200">
            <v>2750</v>
          </cell>
          <cell r="N200">
            <v>2820</v>
          </cell>
          <cell r="O200">
            <v>2970</v>
          </cell>
          <cell r="P200">
            <v>3460</v>
          </cell>
          <cell r="Q200">
            <v>3530</v>
          </cell>
          <cell r="R200">
            <v>3930</v>
          </cell>
        </row>
        <row r="201">
          <cell r="A201" t="str">
            <v>Sub-Saharan Africa</v>
          </cell>
          <cell r="B201">
            <v>582.11</v>
          </cell>
          <cell r="C201">
            <v>569.71</v>
          </cell>
          <cell r="D201">
            <v>553.11</v>
          </cell>
          <cell r="E201">
            <v>537.1</v>
          </cell>
          <cell r="F201">
            <v>512.75</v>
          </cell>
          <cell r="G201">
            <v>520.19000000000005</v>
          </cell>
          <cell r="H201">
            <v>537.20000000000005</v>
          </cell>
          <cell r="I201">
            <v>548.63</v>
          </cell>
          <cell r="J201">
            <v>516.69000000000005</v>
          </cell>
          <cell r="K201">
            <v>500.15</v>
          </cell>
          <cell r="L201">
            <v>485.06</v>
          </cell>
          <cell r="M201">
            <v>476.87</v>
          </cell>
          <cell r="N201">
            <v>467.38</v>
          </cell>
          <cell r="O201">
            <v>508.96</v>
          </cell>
          <cell r="P201">
            <v>602.64</v>
          </cell>
          <cell r="Q201">
            <v>742.94</v>
          </cell>
          <cell r="R201">
            <v>841.8</v>
          </cell>
        </row>
        <row r="202">
          <cell r="A202" t="str">
            <v>Sudan</v>
          </cell>
          <cell r="B202">
            <v>550</v>
          </cell>
          <cell r="C202">
            <v>490</v>
          </cell>
          <cell r="D202">
            <v>320</v>
          </cell>
          <cell r="E202">
            <v>280</v>
          </cell>
          <cell r="F202">
            <v>240</v>
          </cell>
          <cell r="G202">
            <v>250</v>
          </cell>
          <cell r="H202">
            <v>260</v>
          </cell>
          <cell r="I202">
            <v>280</v>
          </cell>
          <cell r="J202">
            <v>310</v>
          </cell>
          <cell r="K202">
            <v>320</v>
          </cell>
          <cell r="L202">
            <v>310</v>
          </cell>
          <cell r="M202">
            <v>340</v>
          </cell>
          <cell r="N202">
            <v>380</v>
          </cell>
          <cell r="O202">
            <v>440</v>
          </cell>
          <cell r="P202">
            <v>520</v>
          </cell>
          <cell r="Q202">
            <v>650</v>
          </cell>
          <cell r="R202">
            <v>810</v>
          </cell>
        </row>
        <row r="203">
          <cell r="A203" t="str">
            <v>Suriname</v>
          </cell>
          <cell r="B203">
            <v>1510</v>
          </cell>
          <cell r="C203">
            <v>1160</v>
          </cell>
          <cell r="D203">
            <v>1050</v>
          </cell>
          <cell r="E203" t="str">
            <v>..</v>
          </cell>
          <cell r="F203">
            <v>1160</v>
          </cell>
          <cell r="G203">
            <v>1430</v>
          </cell>
          <cell r="H203">
            <v>1780</v>
          </cell>
          <cell r="I203">
            <v>2020</v>
          </cell>
          <cell r="J203">
            <v>2510</v>
          </cell>
          <cell r="K203">
            <v>1730</v>
          </cell>
          <cell r="L203">
            <v>2070</v>
          </cell>
          <cell r="M203">
            <v>1770</v>
          </cell>
          <cell r="N203">
            <v>1900</v>
          </cell>
          <cell r="O203">
            <v>2060</v>
          </cell>
          <cell r="P203">
            <v>2260</v>
          </cell>
          <cell r="Q203">
            <v>2540</v>
          </cell>
          <cell r="R203">
            <v>3200</v>
          </cell>
        </row>
        <row r="204">
          <cell r="A204" t="str">
            <v>Swaziland</v>
          </cell>
          <cell r="B204">
            <v>1200</v>
          </cell>
          <cell r="C204">
            <v>1220</v>
          </cell>
          <cell r="D204">
            <v>1310</v>
          </cell>
          <cell r="E204">
            <v>1310</v>
          </cell>
          <cell r="F204">
            <v>1300</v>
          </cell>
          <cell r="G204">
            <v>1500</v>
          </cell>
          <cell r="H204">
            <v>1620</v>
          </cell>
          <cell r="I204">
            <v>1650</v>
          </cell>
          <cell r="J204">
            <v>1460</v>
          </cell>
          <cell r="K204">
            <v>1470</v>
          </cell>
          <cell r="L204">
            <v>1370</v>
          </cell>
          <cell r="M204">
            <v>1370</v>
          </cell>
          <cell r="N204">
            <v>1180</v>
          </cell>
          <cell r="O204">
            <v>1320</v>
          </cell>
          <cell r="P204">
            <v>1670</v>
          </cell>
          <cell r="Q204">
            <v>2210</v>
          </cell>
          <cell r="R204">
            <v>2430</v>
          </cell>
        </row>
        <row r="205">
          <cell r="A205" t="str">
            <v>Sweden</v>
          </cell>
          <cell r="B205">
            <v>26070</v>
          </cell>
          <cell r="C205">
            <v>27330</v>
          </cell>
          <cell r="D205">
            <v>29400</v>
          </cell>
          <cell r="E205">
            <v>26610</v>
          </cell>
          <cell r="F205">
            <v>26180</v>
          </cell>
          <cell r="G205">
            <v>26450</v>
          </cell>
          <cell r="H205">
            <v>28570</v>
          </cell>
          <cell r="I205">
            <v>29280</v>
          </cell>
          <cell r="J205">
            <v>28930</v>
          </cell>
          <cell r="K205">
            <v>28750</v>
          </cell>
          <cell r="L205">
            <v>28870</v>
          </cell>
          <cell r="M205">
            <v>26950</v>
          </cell>
          <cell r="N205">
            <v>26410</v>
          </cell>
          <cell r="O205">
            <v>29520</v>
          </cell>
          <cell r="P205">
            <v>35740</v>
          </cell>
          <cell r="Q205">
            <v>40910</v>
          </cell>
          <cell r="R205">
            <v>43580</v>
          </cell>
        </row>
        <row r="206">
          <cell r="A206" t="str">
            <v>Switzerland</v>
          </cell>
          <cell r="B206">
            <v>34230</v>
          </cell>
          <cell r="C206">
            <v>34740</v>
          </cell>
          <cell r="D206">
            <v>37870</v>
          </cell>
          <cell r="E206">
            <v>37770</v>
          </cell>
          <cell r="F206">
            <v>38730</v>
          </cell>
          <cell r="G206">
            <v>42030</v>
          </cell>
          <cell r="H206">
            <v>44790</v>
          </cell>
          <cell r="I206">
            <v>44440</v>
          </cell>
          <cell r="J206">
            <v>41560</v>
          </cell>
          <cell r="K206">
            <v>39850</v>
          </cell>
          <cell r="L206">
            <v>40110</v>
          </cell>
          <cell r="M206">
            <v>37530</v>
          </cell>
          <cell r="N206">
            <v>36280</v>
          </cell>
          <cell r="O206">
            <v>41930</v>
          </cell>
          <cell r="P206">
            <v>49860</v>
          </cell>
          <cell r="Q206">
            <v>55320</v>
          </cell>
          <cell r="R206">
            <v>57230</v>
          </cell>
        </row>
        <row r="207">
          <cell r="A207" t="str">
            <v>Syrian Arab Republic</v>
          </cell>
          <cell r="B207">
            <v>880</v>
          </cell>
          <cell r="C207">
            <v>960</v>
          </cell>
          <cell r="D207">
            <v>1070</v>
          </cell>
          <cell r="E207">
            <v>1040</v>
          </cell>
          <cell r="F207">
            <v>940</v>
          </cell>
          <cell r="G207">
            <v>880</v>
          </cell>
          <cell r="H207">
            <v>830</v>
          </cell>
          <cell r="I207">
            <v>830</v>
          </cell>
          <cell r="J207">
            <v>900</v>
          </cell>
          <cell r="K207">
            <v>870</v>
          </cell>
          <cell r="L207">
            <v>950</v>
          </cell>
          <cell r="M207">
            <v>1080</v>
          </cell>
          <cell r="N207">
            <v>1150</v>
          </cell>
          <cell r="O207">
            <v>1210</v>
          </cell>
          <cell r="P207">
            <v>1310</v>
          </cell>
          <cell r="Q207">
            <v>1420</v>
          </cell>
          <cell r="R207">
            <v>1570</v>
          </cell>
        </row>
        <row r="208">
          <cell r="A208" t="str">
            <v>Taiwan, China</v>
          </cell>
          <cell r="B208">
            <v>8140</v>
          </cell>
          <cell r="C208">
            <v>9060</v>
          </cell>
          <cell r="D208">
            <v>10190</v>
          </cell>
          <cell r="E208">
            <v>11130</v>
          </cell>
          <cell r="F208">
            <v>12160</v>
          </cell>
          <cell r="G208">
            <v>12950</v>
          </cell>
          <cell r="H208">
            <v>13630</v>
          </cell>
          <cell r="I208">
            <v>13950</v>
          </cell>
          <cell r="J208">
            <v>13260</v>
          </cell>
          <cell r="K208">
            <v>13320</v>
          </cell>
          <cell r="L208">
            <v>13870</v>
          </cell>
          <cell r="M208">
            <v>13840</v>
          </cell>
          <cell r="N208">
            <v>13950</v>
          </cell>
          <cell r="O208">
            <v>14290</v>
          </cell>
          <cell r="P208">
            <v>15660</v>
          </cell>
          <cell r="Q208">
            <v>16630</v>
          </cell>
          <cell r="R208">
            <v>17230</v>
          </cell>
        </row>
        <row r="209">
          <cell r="A209" t="str">
            <v>Tajikistan</v>
          </cell>
          <cell r="B209" t="str">
            <v>..</v>
          </cell>
          <cell r="C209" t="str">
            <v>..</v>
          </cell>
          <cell r="D209">
            <v>350</v>
          </cell>
          <cell r="E209">
            <v>290</v>
          </cell>
          <cell r="F209">
            <v>230</v>
          </cell>
          <cell r="G209">
            <v>210</v>
          </cell>
          <cell r="H209">
            <v>170</v>
          </cell>
          <cell r="I209">
            <v>160</v>
          </cell>
          <cell r="J209">
            <v>170</v>
          </cell>
          <cell r="K209">
            <v>170</v>
          </cell>
          <cell r="L209">
            <v>180</v>
          </cell>
          <cell r="M209">
            <v>180</v>
          </cell>
          <cell r="N209">
            <v>180</v>
          </cell>
          <cell r="O209">
            <v>210</v>
          </cell>
          <cell r="P209">
            <v>280</v>
          </cell>
          <cell r="Q209">
            <v>330</v>
          </cell>
          <cell r="R209">
            <v>390</v>
          </cell>
        </row>
        <row r="210">
          <cell r="A210" t="str">
            <v>Tanzania</v>
          </cell>
          <cell r="B210">
            <v>180</v>
          </cell>
          <cell r="C210">
            <v>170</v>
          </cell>
          <cell r="D210">
            <v>170</v>
          </cell>
          <cell r="E210">
            <v>160</v>
          </cell>
          <cell r="F210">
            <v>150</v>
          </cell>
          <cell r="G210">
            <v>160</v>
          </cell>
          <cell r="H210">
            <v>180</v>
          </cell>
          <cell r="I210">
            <v>200</v>
          </cell>
          <cell r="J210">
            <v>220</v>
          </cell>
          <cell r="K210">
            <v>240</v>
          </cell>
          <cell r="L210">
            <v>270</v>
          </cell>
          <cell r="M210">
            <v>280</v>
          </cell>
          <cell r="N210">
            <v>280</v>
          </cell>
          <cell r="O210">
            <v>300</v>
          </cell>
          <cell r="P210">
            <v>320</v>
          </cell>
          <cell r="Q210">
            <v>340</v>
          </cell>
          <cell r="R210">
            <v>350</v>
          </cell>
        </row>
        <row r="211">
          <cell r="A211" t="str">
            <v>Thailand</v>
          </cell>
          <cell r="B211">
            <v>1540</v>
          </cell>
          <cell r="C211">
            <v>1720</v>
          </cell>
          <cell r="D211">
            <v>1940</v>
          </cell>
          <cell r="E211">
            <v>2170</v>
          </cell>
          <cell r="F211">
            <v>2430</v>
          </cell>
          <cell r="G211">
            <v>2780</v>
          </cell>
          <cell r="H211">
            <v>3000</v>
          </cell>
          <cell r="I211">
            <v>2760</v>
          </cell>
          <cell r="J211">
            <v>2090</v>
          </cell>
          <cell r="K211">
            <v>1980</v>
          </cell>
          <cell r="L211">
            <v>1990</v>
          </cell>
          <cell r="M211">
            <v>1950</v>
          </cell>
          <cell r="N211">
            <v>1970</v>
          </cell>
          <cell r="O211">
            <v>2150</v>
          </cell>
          <cell r="P211">
            <v>2490</v>
          </cell>
          <cell r="Q211">
            <v>2720</v>
          </cell>
          <cell r="R211">
            <v>2990</v>
          </cell>
        </row>
        <row r="212">
          <cell r="A212" t="str">
            <v>Timor-Leste</v>
          </cell>
          <cell r="B212" t="str">
            <v>..</v>
          </cell>
          <cell r="C212" t="str">
            <v>..</v>
          </cell>
          <cell r="D212" t="str">
            <v>..</v>
          </cell>
          <cell r="E212" t="str">
            <v>..</v>
          </cell>
          <cell r="F212" t="str">
            <v>..</v>
          </cell>
          <cell r="G212" t="str">
            <v>..</v>
          </cell>
          <cell r="H212" t="str">
            <v>..</v>
          </cell>
          <cell r="I212" t="str">
            <v>..</v>
          </cell>
          <cell r="J212" t="str">
            <v>..</v>
          </cell>
          <cell r="K212" t="str">
            <v>..</v>
          </cell>
          <cell r="L212" t="str">
            <v>..</v>
          </cell>
          <cell r="M212" t="str">
            <v>..</v>
          </cell>
          <cell r="N212">
            <v>420</v>
          </cell>
          <cell r="O212">
            <v>390</v>
          </cell>
          <cell r="P212">
            <v>580</v>
          </cell>
          <cell r="Q212">
            <v>750</v>
          </cell>
          <cell r="R212">
            <v>840</v>
          </cell>
        </row>
        <row r="213">
          <cell r="A213" t="str">
            <v>Togo</v>
          </cell>
          <cell r="B213">
            <v>380</v>
          </cell>
          <cell r="C213">
            <v>380</v>
          </cell>
          <cell r="D213">
            <v>400</v>
          </cell>
          <cell r="E213">
            <v>320</v>
          </cell>
          <cell r="F213">
            <v>290</v>
          </cell>
          <cell r="G213">
            <v>280</v>
          </cell>
          <cell r="H213">
            <v>290</v>
          </cell>
          <cell r="I213">
            <v>330</v>
          </cell>
          <cell r="J213">
            <v>300</v>
          </cell>
          <cell r="K213">
            <v>290</v>
          </cell>
          <cell r="L213">
            <v>270</v>
          </cell>
          <cell r="M213">
            <v>250</v>
          </cell>
          <cell r="N213">
            <v>240</v>
          </cell>
          <cell r="O213">
            <v>270</v>
          </cell>
          <cell r="P213">
            <v>310</v>
          </cell>
          <cell r="Q213">
            <v>350</v>
          </cell>
          <cell r="R213">
            <v>350</v>
          </cell>
        </row>
        <row r="214">
          <cell r="A214" t="str">
            <v>Tonga</v>
          </cell>
          <cell r="B214">
            <v>1230</v>
          </cell>
          <cell r="C214">
            <v>1350</v>
          </cell>
          <cell r="D214">
            <v>1450</v>
          </cell>
          <cell r="E214">
            <v>1530</v>
          </cell>
          <cell r="F214">
            <v>1680</v>
          </cell>
          <cell r="G214">
            <v>1730</v>
          </cell>
          <cell r="H214">
            <v>1840</v>
          </cell>
          <cell r="I214">
            <v>1840</v>
          </cell>
          <cell r="J214">
            <v>1700</v>
          </cell>
          <cell r="K214">
            <v>1690</v>
          </cell>
          <cell r="L214">
            <v>1560</v>
          </cell>
          <cell r="M214">
            <v>1460</v>
          </cell>
          <cell r="N214">
            <v>1440</v>
          </cell>
          <cell r="O214">
            <v>1520</v>
          </cell>
          <cell r="P214">
            <v>1750</v>
          </cell>
          <cell r="Q214">
            <v>1970</v>
          </cell>
          <cell r="R214">
            <v>2170</v>
          </cell>
        </row>
        <row r="215">
          <cell r="A215" t="str">
            <v>Trinidad and Tobago</v>
          </cell>
          <cell r="B215">
            <v>3730</v>
          </cell>
          <cell r="C215">
            <v>3920</v>
          </cell>
          <cell r="D215">
            <v>4160</v>
          </cell>
          <cell r="E215">
            <v>3930</v>
          </cell>
          <cell r="F215">
            <v>3860</v>
          </cell>
          <cell r="G215">
            <v>3880</v>
          </cell>
          <cell r="H215">
            <v>4120</v>
          </cell>
          <cell r="I215">
            <v>4290</v>
          </cell>
          <cell r="J215">
            <v>4490</v>
          </cell>
          <cell r="K215">
            <v>4710</v>
          </cell>
          <cell r="L215">
            <v>5230</v>
          </cell>
          <cell r="M215">
            <v>5970</v>
          </cell>
          <cell r="N215">
            <v>6680</v>
          </cell>
          <cell r="O215">
            <v>7750</v>
          </cell>
          <cell r="P215">
            <v>9010</v>
          </cell>
          <cell r="Q215">
            <v>10870</v>
          </cell>
          <cell r="R215">
            <v>13340</v>
          </cell>
        </row>
        <row r="216">
          <cell r="A216" t="str">
            <v>Tunisia</v>
          </cell>
          <cell r="B216">
            <v>1430</v>
          </cell>
          <cell r="C216">
            <v>1480</v>
          </cell>
          <cell r="D216">
            <v>1700</v>
          </cell>
          <cell r="E216">
            <v>1680</v>
          </cell>
          <cell r="F216">
            <v>1740</v>
          </cell>
          <cell r="G216">
            <v>1820</v>
          </cell>
          <cell r="H216">
            <v>2010</v>
          </cell>
          <cell r="I216">
            <v>2080</v>
          </cell>
          <cell r="J216">
            <v>2050</v>
          </cell>
          <cell r="K216">
            <v>2090</v>
          </cell>
          <cell r="L216">
            <v>2090</v>
          </cell>
          <cell r="M216">
            <v>2060</v>
          </cell>
          <cell r="N216">
            <v>2000</v>
          </cell>
          <cell r="O216">
            <v>2260</v>
          </cell>
          <cell r="P216">
            <v>2650</v>
          </cell>
          <cell r="Q216">
            <v>2880</v>
          </cell>
          <cell r="R216">
            <v>2970</v>
          </cell>
        </row>
        <row r="217">
          <cell r="A217" t="str">
            <v>Turkey</v>
          </cell>
          <cell r="B217">
            <v>2270</v>
          </cell>
          <cell r="C217">
            <v>2540</v>
          </cell>
          <cell r="D217">
            <v>2900</v>
          </cell>
          <cell r="E217">
            <v>3080</v>
          </cell>
          <cell r="F217">
            <v>2600</v>
          </cell>
          <cell r="G217">
            <v>2750</v>
          </cell>
          <cell r="H217">
            <v>2820</v>
          </cell>
          <cell r="I217">
            <v>3100</v>
          </cell>
          <cell r="J217">
            <v>3060</v>
          </cell>
          <cell r="K217">
            <v>2800</v>
          </cell>
          <cell r="L217">
            <v>2980</v>
          </cell>
          <cell r="M217">
            <v>2420</v>
          </cell>
          <cell r="N217">
            <v>2510</v>
          </cell>
          <cell r="O217">
            <v>2800</v>
          </cell>
          <cell r="P217">
            <v>3780</v>
          </cell>
          <cell r="Q217">
            <v>4750</v>
          </cell>
          <cell r="R217">
            <v>5400</v>
          </cell>
        </row>
        <row r="218">
          <cell r="A218" t="str">
            <v>Turkmenistan</v>
          </cell>
          <cell r="B218">
            <v>880</v>
          </cell>
          <cell r="C218">
            <v>850</v>
          </cell>
          <cell r="D218">
            <v>820</v>
          </cell>
          <cell r="E218">
            <v>770</v>
          </cell>
          <cell r="F218">
            <v>660</v>
          </cell>
          <cell r="G218">
            <v>610</v>
          </cell>
          <cell r="H218">
            <v>560</v>
          </cell>
          <cell r="I218">
            <v>530</v>
          </cell>
          <cell r="J218">
            <v>560</v>
          </cell>
          <cell r="K218">
            <v>620</v>
          </cell>
          <cell r="L218">
            <v>650</v>
          </cell>
          <cell r="M218" t="str">
            <v>..</v>
          </cell>
          <cell r="N218" t="str">
            <v>..</v>
          </cell>
          <cell r="O218" t="str">
            <v>..</v>
          </cell>
          <cell r="P218" t="str">
            <v>..</v>
          </cell>
          <cell r="Q218" t="str">
            <v>..</v>
          </cell>
          <cell r="R218" t="str">
            <v>..</v>
          </cell>
        </row>
        <row r="219">
          <cell r="A219" t="str">
            <v>Uganda</v>
          </cell>
          <cell r="B219">
            <v>320</v>
          </cell>
          <cell r="C219">
            <v>240</v>
          </cell>
          <cell r="D219">
            <v>190</v>
          </cell>
          <cell r="E219">
            <v>170</v>
          </cell>
          <cell r="F219">
            <v>180</v>
          </cell>
          <cell r="G219">
            <v>230</v>
          </cell>
          <cell r="H219">
            <v>270</v>
          </cell>
          <cell r="I219">
            <v>290</v>
          </cell>
          <cell r="J219">
            <v>280</v>
          </cell>
          <cell r="K219">
            <v>280</v>
          </cell>
          <cell r="L219">
            <v>260</v>
          </cell>
          <cell r="M219">
            <v>240</v>
          </cell>
          <cell r="N219">
            <v>230</v>
          </cell>
          <cell r="O219">
            <v>230</v>
          </cell>
          <cell r="P219">
            <v>250</v>
          </cell>
          <cell r="Q219">
            <v>280</v>
          </cell>
          <cell r="R219">
            <v>300</v>
          </cell>
        </row>
        <row r="220">
          <cell r="A220" t="str">
            <v>Ukraine</v>
          </cell>
          <cell r="B220">
            <v>1610</v>
          </cell>
          <cell r="C220">
            <v>1520</v>
          </cell>
          <cell r="D220">
            <v>1420</v>
          </cell>
          <cell r="E220">
            <v>1230</v>
          </cell>
          <cell r="F220">
            <v>1010</v>
          </cell>
          <cell r="G220">
            <v>920</v>
          </cell>
          <cell r="H220">
            <v>860</v>
          </cell>
          <cell r="I220">
            <v>890</v>
          </cell>
          <cell r="J220">
            <v>850</v>
          </cell>
          <cell r="K220">
            <v>760</v>
          </cell>
          <cell r="L220">
            <v>700</v>
          </cell>
          <cell r="M220">
            <v>730</v>
          </cell>
          <cell r="N220">
            <v>790</v>
          </cell>
          <cell r="O220">
            <v>980</v>
          </cell>
          <cell r="P220">
            <v>1270</v>
          </cell>
          <cell r="Q220">
            <v>1540</v>
          </cell>
          <cell r="R220">
            <v>1950</v>
          </cell>
        </row>
        <row r="221">
          <cell r="A221" t="str">
            <v>United Arab Emirates</v>
          </cell>
          <cell r="B221">
            <v>21140</v>
          </cell>
          <cell r="C221">
            <v>19700</v>
          </cell>
          <cell r="D221">
            <v>19740</v>
          </cell>
          <cell r="E221">
            <v>18770</v>
          </cell>
          <cell r="F221">
            <v>19000</v>
          </cell>
          <cell r="G221">
            <v>19420</v>
          </cell>
          <cell r="H221">
            <v>20120</v>
          </cell>
          <cell r="I221">
            <v>20690</v>
          </cell>
          <cell r="J221">
            <v>20020</v>
          </cell>
          <cell r="K221">
            <v>18040</v>
          </cell>
          <cell r="L221">
            <v>19270</v>
          </cell>
          <cell r="M221">
            <v>20510</v>
          </cell>
          <cell r="N221">
            <v>19860</v>
          </cell>
          <cell r="O221">
            <v>21080</v>
          </cell>
          <cell r="P221">
            <v>23950</v>
          </cell>
          <cell r="Q221" t="str">
            <v>..</v>
          </cell>
          <cell r="R221" t="str">
            <v>..</v>
          </cell>
        </row>
        <row r="222">
          <cell r="A222" t="str">
            <v>United Kingdom</v>
          </cell>
          <cell r="B222">
            <v>16190</v>
          </cell>
          <cell r="C222">
            <v>16830</v>
          </cell>
          <cell r="D222">
            <v>18530</v>
          </cell>
          <cell r="E222">
            <v>18460</v>
          </cell>
          <cell r="F222">
            <v>18900</v>
          </cell>
          <cell r="G222">
            <v>19230</v>
          </cell>
          <cell r="H222">
            <v>20330</v>
          </cell>
          <cell r="I222">
            <v>21620</v>
          </cell>
          <cell r="J222">
            <v>22830</v>
          </cell>
          <cell r="K222">
            <v>24100</v>
          </cell>
          <cell r="L222">
            <v>25010</v>
          </cell>
          <cell r="M222">
            <v>25090</v>
          </cell>
          <cell r="N222">
            <v>25720</v>
          </cell>
          <cell r="O222">
            <v>28450</v>
          </cell>
          <cell r="P222">
            <v>33890</v>
          </cell>
          <cell r="Q222">
            <v>37750</v>
          </cell>
          <cell r="R222">
            <v>40180</v>
          </cell>
        </row>
        <row r="223">
          <cell r="A223" t="str">
            <v>United States</v>
          </cell>
          <cell r="B223">
            <v>23330</v>
          </cell>
          <cell r="C223">
            <v>23480</v>
          </cell>
          <cell r="D223">
            <v>24780</v>
          </cell>
          <cell r="E223">
            <v>25470</v>
          </cell>
          <cell r="F223">
            <v>26630</v>
          </cell>
          <cell r="G223">
            <v>27910</v>
          </cell>
          <cell r="H223">
            <v>28970</v>
          </cell>
          <cell r="I223">
            <v>29910</v>
          </cell>
          <cell r="J223">
            <v>30620</v>
          </cell>
          <cell r="K223">
            <v>32260</v>
          </cell>
          <cell r="L223">
            <v>34400</v>
          </cell>
          <cell r="M223">
            <v>34800</v>
          </cell>
          <cell r="N223">
            <v>35180</v>
          </cell>
          <cell r="O223">
            <v>37570</v>
          </cell>
          <cell r="P223">
            <v>41060</v>
          </cell>
          <cell r="Q223">
            <v>43560</v>
          </cell>
          <cell r="R223">
            <v>44970</v>
          </cell>
        </row>
        <row r="224">
          <cell r="A224" t="str">
            <v>Upper middle income</v>
          </cell>
          <cell r="B224">
            <v>2723.68</v>
          </cell>
          <cell r="C224">
            <v>2909.47</v>
          </cell>
          <cell r="D224">
            <v>3071.42</v>
          </cell>
          <cell r="E224">
            <v>3176.95</v>
          </cell>
          <cell r="F224">
            <v>3270.67</v>
          </cell>
          <cell r="G224">
            <v>3432.21</v>
          </cell>
          <cell r="H224">
            <v>3688.24</v>
          </cell>
          <cell r="I224">
            <v>3950.6</v>
          </cell>
          <cell r="J224">
            <v>3762.06</v>
          </cell>
          <cell r="K224">
            <v>3525.19</v>
          </cell>
          <cell r="L224">
            <v>3588.89</v>
          </cell>
          <cell r="M224">
            <v>3477.53</v>
          </cell>
          <cell r="N224">
            <v>3399.41</v>
          </cell>
          <cell r="O224">
            <v>3624.69</v>
          </cell>
          <cell r="P224">
            <v>4255.53</v>
          </cell>
          <cell r="Q224">
            <v>5053.28</v>
          </cell>
          <cell r="R224">
            <v>5912.97</v>
          </cell>
        </row>
        <row r="225">
          <cell r="A225" t="str">
            <v>Uruguay</v>
          </cell>
          <cell r="B225">
            <v>2870</v>
          </cell>
          <cell r="C225">
            <v>3220</v>
          </cell>
          <cell r="D225">
            <v>3850</v>
          </cell>
          <cell r="E225">
            <v>4290</v>
          </cell>
          <cell r="F225">
            <v>4860</v>
          </cell>
          <cell r="G225">
            <v>5230</v>
          </cell>
          <cell r="H225">
            <v>5930</v>
          </cell>
          <cell r="I225">
            <v>6460</v>
          </cell>
          <cell r="J225">
            <v>6610</v>
          </cell>
          <cell r="K225">
            <v>6360</v>
          </cell>
          <cell r="L225">
            <v>6220</v>
          </cell>
          <cell r="M225">
            <v>5760</v>
          </cell>
          <cell r="N225">
            <v>4480</v>
          </cell>
          <cell r="O225">
            <v>3860</v>
          </cell>
          <cell r="P225">
            <v>4040</v>
          </cell>
          <cell r="Q225">
            <v>4560</v>
          </cell>
          <cell r="R225">
            <v>5310</v>
          </cell>
        </row>
        <row r="226">
          <cell r="A226" t="str">
            <v>Uzbekistan</v>
          </cell>
          <cell r="B226" t="str">
            <v>..</v>
          </cell>
          <cell r="C226" t="str">
            <v>..</v>
          </cell>
          <cell r="D226">
            <v>600</v>
          </cell>
          <cell r="E226">
            <v>590</v>
          </cell>
          <cell r="F226">
            <v>570</v>
          </cell>
          <cell r="G226">
            <v>580</v>
          </cell>
          <cell r="H226">
            <v>600</v>
          </cell>
          <cell r="I226">
            <v>610</v>
          </cell>
          <cell r="J226">
            <v>620</v>
          </cell>
          <cell r="K226">
            <v>650</v>
          </cell>
          <cell r="L226">
            <v>630</v>
          </cell>
          <cell r="M226">
            <v>560</v>
          </cell>
          <cell r="N226">
            <v>450</v>
          </cell>
          <cell r="O226">
            <v>420</v>
          </cell>
          <cell r="P226">
            <v>460</v>
          </cell>
          <cell r="Q226">
            <v>530</v>
          </cell>
          <cell r="R226">
            <v>610</v>
          </cell>
        </row>
        <row r="227">
          <cell r="A227" t="str">
            <v>Vanuatu</v>
          </cell>
          <cell r="B227">
            <v>1120</v>
          </cell>
          <cell r="C227">
            <v>1100</v>
          </cell>
          <cell r="D227">
            <v>1150</v>
          </cell>
          <cell r="E227">
            <v>1220</v>
          </cell>
          <cell r="F227">
            <v>1160</v>
          </cell>
          <cell r="G227">
            <v>1230</v>
          </cell>
          <cell r="H227">
            <v>1250</v>
          </cell>
          <cell r="I227">
            <v>1290</v>
          </cell>
          <cell r="J227">
            <v>1290</v>
          </cell>
          <cell r="K227">
            <v>1260</v>
          </cell>
          <cell r="L227">
            <v>1240</v>
          </cell>
          <cell r="M227">
            <v>1210</v>
          </cell>
          <cell r="N227">
            <v>1060</v>
          </cell>
          <cell r="O227">
            <v>1170</v>
          </cell>
          <cell r="P227">
            <v>1410</v>
          </cell>
          <cell r="Q227">
            <v>1620</v>
          </cell>
          <cell r="R227">
            <v>1710</v>
          </cell>
        </row>
        <row r="228">
          <cell r="A228" t="str">
            <v>Venezuela, RB</v>
          </cell>
          <cell r="B228">
            <v>2570</v>
          </cell>
          <cell r="C228">
            <v>2590</v>
          </cell>
          <cell r="D228">
            <v>2760</v>
          </cell>
          <cell r="E228">
            <v>2740</v>
          </cell>
          <cell r="F228">
            <v>2640</v>
          </cell>
          <cell r="G228">
            <v>2930</v>
          </cell>
          <cell r="H228">
            <v>2980</v>
          </cell>
          <cell r="I228">
            <v>3370</v>
          </cell>
          <cell r="J228">
            <v>3360</v>
          </cell>
          <cell r="K228">
            <v>3550</v>
          </cell>
          <cell r="L228">
            <v>4100</v>
          </cell>
          <cell r="M228">
            <v>4580</v>
          </cell>
          <cell r="N228">
            <v>3970</v>
          </cell>
          <cell r="O228">
            <v>3470</v>
          </cell>
          <cell r="P228">
            <v>4080</v>
          </cell>
          <cell r="Q228">
            <v>4940</v>
          </cell>
          <cell r="R228">
            <v>6070</v>
          </cell>
        </row>
        <row r="229">
          <cell r="A229" t="str">
            <v>Vietnam</v>
          </cell>
          <cell r="B229">
            <v>130</v>
          </cell>
          <cell r="C229">
            <v>110</v>
          </cell>
          <cell r="D229">
            <v>130</v>
          </cell>
          <cell r="E229">
            <v>170</v>
          </cell>
          <cell r="F229">
            <v>200</v>
          </cell>
          <cell r="G229">
            <v>250</v>
          </cell>
          <cell r="H229">
            <v>300</v>
          </cell>
          <cell r="I229">
            <v>340</v>
          </cell>
          <cell r="J229">
            <v>350</v>
          </cell>
          <cell r="K229">
            <v>360</v>
          </cell>
          <cell r="L229">
            <v>390</v>
          </cell>
          <cell r="M229">
            <v>410</v>
          </cell>
          <cell r="N229">
            <v>430</v>
          </cell>
          <cell r="O229">
            <v>470</v>
          </cell>
          <cell r="P229">
            <v>540</v>
          </cell>
          <cell r="Q229">
            <v>620</v>
          </cell>
          <cell r="R229">
            <v>690</v>
          </cell>
        </row>
        <row r="230">
          <cell r="A230" t="str">
            <v>Virgin Islands (U.S.)</v>
          </cell>
          <cell r="B230" t="str">
            <v>..</v>
          </cell>
          <cell r="C230" t="str">
            <v>..</v>
          </cell>
          <cell r="D230" t="str">
            <v>..</v>
          </cell>
          <cell r="E230" t="str">
            <v>..</v>
          </cell>
          <cell r="F230" t="str">
            <v>..</v>
          </cell>
          <cell r="G230" t="str">
            <v>..</v>
          </cell>
          <cell r="H230" t="str">
            <v>..</v>
          </cell>
          <cell r="I230" t="str">
            <v>..</v>
          </cell>
          <cell r="J230" t="str">
            <v>..</v>
          </cell>
          <cell r="K230" t="str">
            <v>..</v>
          </cell>
          <cell r="L230" t="str">
            <v>..</v>
          </cell>
          <cell r="M230" t="str">
            <v>..</v>
          </cell>
          <cell r="N230" t="str">
            <v>..</v>
          </cell>
          <cell r="O230" t="str">
            <v>..</v>
          </cell>
          <cell r="P230" t="str">
            <v>..</v>
          </cell>
          <cell r="Q230" t="str">
            <v>..</v>
          </cell>
          <cell r="R230" t="str">
            <v>..</v>
          </cell>
        </row>
        <row r="231">
          <cell r="A231" t="str">
            <v>West Bank and Gaza</v>
          </cell>
          <cell r="B231" t="str">
            <v>..</v>
          </cell>
          <cell r="C231" t="str">
            <v>..</v>
          </cell>
          <cell r="D231" t="str">
            <v>..</v>
          </cell>
          <cell r="E231" t="str">
            <v>..</v>
          </cell>
          <cell r="F231" t="str">
            <v>..</v>
          </cell>
          <cell r="G231" t="str">
            <v>..</v>
          </cell>
          <cell r="H231">
            <v>1510</v>
          </cell>
          <cell r="I231">
            <v>1640</v>
          </cell>
          <cell r="J231">
            <v>1740</v>
          </cell>
          <cell r="K231">
            <v>1760</v>
          </cell>
          <cell r="L231">
            <v>1580</v>
          </cell>
          <cell r="M231">
            <v>1220</v>
          </cell>
          <cell r="N231">
            <v>1020</v>
          </cell>
          <cell r="O231">
            <v>1060</v>
          </cell>
          <cell r="P231">
            <v>1130</v>
          </cell>
          <cell r="Q231">
            <v>1230</v>
          </cell>
          <cell r="R231" t="str">
            <v>..</v>
          </cell>
        </row>
        <row r="232">
          <cell r="A232" t="str">
            <v>World</v>
          </cell>
          <cell r="B232">
            <v>4083.72</v>
          </cell>
          <cell r="C232">
            <v>4200.38</v>
          </cell>
          <cell r="D232">
            <v>4500.3999999999996</v>
          </cell>
          <cell r="E232">
            <v>4580.78</v>
          </cell>
          <cell r="F232">
            <v>4766.9399999999996</v>
          </cell>
          <cell r="G232">
            <v>5058.55</v>
          </cell>
          <cell r="H232">
            <v>5297.47</v>
          </cell>
          <cell r="I232">
            <v>5337.87</v>
          </cell>
          <cell r="J232">
            <v>5089.13</v>
          </cell>
          <cell r="K232">
            <v>5087.1099999999997</v>
          </cell>
          <cell r="L232">
            <v>5250.82</v>
          </cell>
          <cell r="M232">
            <v>5215.6000000000004</v>
          </cell>
          <cell r="N232">
            <v>5167.84</v>
          </cell>
          <cell r="O232">
            <v>5562.69</v>
          </cell>
          <cell r="P232">
            <v>6338.29</v>
          </cell>
          <cell r="Q232">
            <v>7015.51</v>
          </cell>
          <cell r="R232">
            <v>7438.61</v>
          </cell>
        </row>
        <row r="233">
          <cell r="A233" t="str">
            <v>Yemen, Rep.</v>
          </cell>
          <cell r="B233" t="str">
            <v>..</v>
          </cell>
          <cell r="C233" t="str">
            <v>..</v>
          </cell>
          <cell r="D233">
            <v>410</v>
          </cell>
          <cell r="E233">
            <v>380</v>
          </cell>
          <cell r="F233">
            <v>290</v>
          </cell>
          <cell r="G233">
            <v>270</v>
          </cell>
          <cell r="H233">
            <v>280</v>
          </cell>
          <cell r="I233">
            <v>330</v>
          </cell>
          <cell r="J233">
            <v>380</v>
          </cell>
          <cell r="K233">
            <v>380</v>
          </cell>
          <cell r="L233">
            <v>410</v>
          </cell>
          <cell r="M233">
            <v>450</v>
          </cell>
          <cell r="N233">
            <v>470</v>
          </cell>
          <cell r="O233">
            <v>490</v>
          </cell>
          <cell r="P233">
            <v>560</v>
          </cell>
          <cell r="Q233">
            <v>660</v>
          </cell>
          <cell r="R233">
            <v>760</v>
          </cell>
        </row>
        <row r="234">
          <cell r="A234" t="str">
            <v>Zambia</v>
          </cell>
          <cell r="B234">
            <v>420</v>
          </cell>
          <cell r="C234">
            <v>380</v>
          </cell>
          <cell r="D234">
            <v>350</v>
          </cell>
          <cell r="E234">
            <v>360</v>
          </cell>
          <cell r="F234">
            <v>320</v>
          </cell>
          <cell r="G234">
            <v>320</v>
          </cell>
          <cell r="H234">
            <v>340</v>
          </cell>
          <cell r="I234">
            <v>350</v>
          </cell>
          <cell r="J234">
            <v>310</v>
          </cell>
          <cell r="K234">
            <v>310</v>
          </cell>
          <cell r="L234">
            <v>290</v>
          </cell>
          <cell r="M234">
            <v>300</v>
          </cell>
          <cell r="N234">
            <v>310</v>
          </cell>
          <cell r="O234">
            <v>350</v>
          </cell>
          <cell r="P234">
            <v>400</v>
          </cell>
          <cell r="Q234">
            <v>500</v>
          </cell>
          <cell r="R234">
            <v>630</v>
          </cell>
        </row>
        <row r="235">
          <cell r="A235" t="str">
            <v>Zimbabwe</v>
          </cell>
          <cell r="B235">
            <v>850</v>
          </cell>
          <cell r="C235">
            <v>840</v>
          </cell>
          <cell r="D235">
            <v>690</v>
          </cell>
          <cell r="E235">
            <v>620</v>
          </cell>
          <cell r="F235">
            <v>610</v>
          </cell>
          <cell r="G235">
            <v>590</v>
          </cell>
          <cell r="H235">
            <v>660</v>
          </cell>
          <cell r="I235">
            <v>660</v>
          </cell>
          <cell r="J235">
            <v>570</v>
          </cell>
          <cell r="K235">
            <v>500</v>
          </cell>
          <cell r="L235">
            <v>460</v>
          </cell>
          <cell r="M235">
            <v>540</v>
          </cell>
          <cell r="N235">
            <v>780</v>
          </cell>
          <cell r="O235">
            <v>770</v>
          </cell>
          <cell r="P235">
            <v>570</v>
          </cell>
          <cell r="Q235">
            <v>340</v>
          </cell>
          <cell r="R235" t="str">
            <v>..</v>
          </cell>
        </row>
      </sheetData>
      <sheetData sheetId="3">
        <row r="2">
          <cell r="A2">
            <v>1994</v>
          </cell>
          <cell r="B2">
            <v>725</v>
          </cell>
        </row>
        <row r="3">
          <cell r="A3">
            <v>1995</v>
          </cell>
          <cell r="B3">
            <v>765</v>
          </cell>
        </row>
        <row r="4">
          <cell r="A4">
            <v>1996</v>
          </cell>
          <cell r="B4">
            <v>785</v>
          </cell>
        </row>
        <row r="5">
          <cell r="A5">
            <v>1997</v>
          </cell>
          <cell r="B5">
            <v>785</v>
          </cell>
        </row>
        <row r="6">
          <cell r="A6">
            <v>1998</v>
          </cell>
          <cell r="B6">
            <v>760</v>
          </cell>
        </row>
        <row r="7">
          <cell r="A7">
            <v>1999</v>
          </cell>
          <cell r="B7">
            <v>755</v>
          </cell>
        </row>
        <row r="8">
          <cell r="A8">
            <v>2000</v>
          </cell>
          <cell r="B8">
            <v>755</v>
          </cell>
        </row>
        <row r="9">
          <cell r="A9">
            <v>2001</v>
          </cell>
          <cell r="B9">
            <v>745</v>
          </cell>
        </row>
        <row r="10">
          <cell r="A10">
            <v>2002</v>
          </cell>
          <cell r="B10">
            <v>735</v>
          </cell>
        </row>
        <row r="11">
          <cell r="A11">
            <v>2003</v>
          </cell>
          <cell r="B11">
            <v>765</v>
          </cell>
        </row>
        <row r="12">
          <cell r="A12">
            <v>2004</v>
          </cell>
          <cell r="B12">
            <v>825</v>
          </cell>
        </row>
        <row r="13">
          <cell r="A13">
            <v>2005</v>
          </cell>
          <cell r="B13">
            <v>875</v>
          </cell>
        </row>
        <row r="14">
          <cell r="A14">
            <v>2006</v>
          </cell>
          <cell r="B14">
            <v>905</v>
          </cell>
        </row>
        <row r="15">
          <cell r="A15">
            <v>2007</v>
          </cell>
          <cell r="B15">
            <v>905</v>
          </cell>
        </row>
      </sheetData>
      <sheetData sheetId="4" refreshError="1"/>
      <sheetData sheetId="5"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Gold"/>
      <sheetName val="Nickel"/>
      <sheetName val="Coal"/>
      <sheetName val="PGold"/>
      <sheetName val="PNickel"/>
      <sheetName val="PCoal"/>
    </sheetNames>
    <sheetDataSet>
      <sheetData sheetId="0"/>
      <sheetData sheetId="1">
        <row r="583">
          <cell r="B583">
            <v>1725.1</v>
          </cell>
          <cell r="C583">
            <v>1727.5</v>
          </cell>
          <cell r="D583">
            <v>1729.5</v>
          </cell>
          <cell r="E583">
            <v>1731.1</v>
          </cell>
          <cell r="F583">
            <v>1732.9</v>
          </cell>
          <cell r="G583">
            <v>1734.9</v>
          </cell>
          <cell r="H583">
            <v>1736.5</v>
          </cell>
          <cell r="I583">
            <v>1737.8</v>
          </cell>
          <cell r="J583">
            <v>1739.3</v>
          </cell>
          <cell r="K583">
            <v>1742.3</v>
          </cell>
          <cell r="L583">
            <v>1744.4</v>
          </cell>
          <cell r="M583">
            <v>1817.2</v>
          </cell>
          <cell r="N583">
            <v>1753.8</v>
          </cell>
          <cell r="O583">
            <v>1763.1</v>
          </cell>
          <cell r="P583">
            <v>1785</v>
          </cell>
          <cell r="Q583">
            <v>1806.5</v>
          </cell>
          <cell r="R583">
            <v>1827.7</v>
          </cell>
          <cell r="S583">
            <v>1849.2</v>
          </cell>
          <cell r="T583">
            <v>1859.2</v>
          </cell>
          <cell r="U583">
            <v>1869.2</v>
          </cell>
        </row>
      </sheetData>
      <sheetData sheetId="2">
        <row r="583">
          <cell r="B583">
            <v>16434</v>
          </cell>
          <cell r="C583">
            <v>16449.25</v>
          </cell>
          <cell r="D583">
            <v>16461.25</v>
          </cell>
          <cell r="E583">
            <v>16473.75</v>
          </cell>
          <cell r="F583">
            <v>16478.75</v>
          </cell>
          <cell r="G583">
            <v>16486</v>
          </cell>
          <cell r="H583">
            <v>16489.75</v>
          </cell>
          <cell r="I583">
            <v>16493.5</v>
          </cell>
          <cell r="J583">
            <v>16497.25</v>
          </cell>
          <cell r="K583">
            <v>16505.25</v>
          </cell>
          <cell r="L583">
            <v>16513.25</v>
          </cell>
          <cell r="M583">
            <v>16521.25</v>
          </cell>
          <cell r="N583">
            <v>16529.25</v>
          </cell>
          <cell r="O583">
            <v>16537.25</v>
          </cell>
          <cell r="P583">
            <v>16545.25</v>
          </cell>
          <cell r="Q583">
            <v>16562.25</v>
          </cell>
          <cell r="R583">
            <v>16579.25</v>
          </cell>
          <cell r="S583">
            <v>16596.25</v>
          </cell>
          <cell r="T583">
            <v>16613.25</v>
          </cell>
          <cell r="U583">
            <v>16630.25</v>
          </cell>
          <cell r="V583">
            <v>16647.25</v>
          </cell>
          <cell r="W583">
            <v>16658.25</v>
          </cell>
          <cell r="X583">
            <v>16669.25</v>
          </cell>
          <cell r="Y583">
            <v>16680.25</v>
          </cell>
          <cell r="Z583">
            <v>16691.25</v>
          </cell>
          <cell r="AA583">
            <v>16702.25</v>
          </cell>
          <cell r="AB583">
            <v>16713.25</v>
          </cell>
          <cell r="AC583">
            <v>16723.25</v>
          </cell>
          <cell r="AD583">
            <v>16733.25</v>
          </cell>
          <cell r="AE583">
            <v>16744.25</v>
          </cell>
          <cell r="AF583">
            <v>16755.25</v>
          </cell>
          <cell r="AG583">
            <v>16766.25</v>
          </cell>
          <cell r="AH583">
            <v>16777.25</v>
          </cell>
          <cell r="AI583">
            <v>16789.25</v>
          </cell>
          <cell r="AJ583">
            <v>16801.25</v>
          </cell>
          <cell r="AK583">
            <v>16813.25</v>
          </cell>
          <cell r="AL583">
            <v>16825.25</v>
          </cell>
          <cell r="AM583">
            <v>16837.25</v>
          </cell>
          <cell r="AN583">
            <v>16849.25</v>
          </cell>
          <cell r="AO583">
            <v>16861.25</v>
          </cell>
          <cell r="AP583">
            <v>16873.25</v>
          </cell>
          <cell r="AQ583">
            <v>16884.25</v>
          </cell>
          <cell r="AR583">
            <v>16895.25</v>
          </cell>
          <cell r="AS583">
            <v>16906.25</v>
          </cell>
          <cell r="AT583">
            <v>16917.25</v>
          </cell>
          <cell r="AU583">
            <v>16925.25</v>
          </cell>
          <cell r="AV583">
            <v>16933.25</v>
          </cell>
          <cell r="AW583">
            <v>16941.25</v>
          </cell>
          <cell r="AX583">
            <v>16949.25</v>
          </cell>
          <cell r="AY583">
            <v>16957.25</v>
          </cell>
          <cell r="AZ583">
            <v>16965.25</v>
          </cell>
          <cell r="BA583">
            <v>16973.25</v>
          </cell>
          <cell r="BB583">
            <v>16981.25</v>
          </cell>
          <cell r="BC583">
            <v>16990.25</v>
          </cell>
          <cell r="BD583">
            <v>16999.25</v>
          </cell>
          <cell r="BE583">
            <v>17008.25</v>
          </cell>
          <cell r="BF583">
            <v>17017.25</v>
          </cell>
        </row>
      </sheetData>
      <sheetData sheetId="3">
        <row r="583">
          <cell r="B583">
            <v>68.45</v>
          </cell>
          <cell r="C583">
            <v>69.900000000000006</v>
          </cell>
          <cell r="D583">
            <v>69.8</v>
          </cell>
          <cell r="E583">
            <v>70.099999999999994</v>
          </cell>
          <cell r="F583">
            <v>70.400000000000006</v>
          </cell>
          <cell r="G583">
            <v>70.7</v>
          </cell>
          <cell r="H583">
            <v>71.25</v>
          </cell>
          <cell r="I583">
            <v>71.8</v>
          </cell>
          <cell r="J583">
            <v>72.3</v>
          </cell>
          <cell r="K583">
            <v>72.5</v>
          </cell>
          <cell r="L583">
            <v>72.650000000000006</v>
          </cell>
          <cell r="M583">
            <v>72.849999999999994</v>
          </cell>
          <cell r="N583">
            <v>72.7</v>
          </cell>
          <cell r="O583">
            <v>72.55</v>
          </cell>
          <cell r="P583">
            <v>72.400000000000006</v>
          </cell>
          <cell r="Q583">
            <v>72.25</v>
          </cell>
          <cell r="R583">
            <v>72.05</v>
          </cell>
          <cell r="S583">
            <v>71.900000000000006</v>
          </cell>
          <cell r="T583">
            <v>71.75</v>
          </cell>
          <cell r="U583">
            <v>71.599999999999994</v>
          </cell>
          <cell r="V583">
            <v>71.5</v>
          </cell>
          <cell r="W583">
            <v>71.400000000000006</v>
          </cell>
          <cell r="X583">
            <v>71.3</v>
          </cell>
          <cell r="Y583">
            <v>71.25</v>
          </cell>
          <cell r="Z583">
            <v>71.150000000000006</v>
          </cell>
          <cell r="AA583">
            <v>71.05</v>
          </cell>
          <cell r="AB583">
            <v>71</v>
          </cell>
          <cell r="AC583">
            <v>70.900000000000006</v>
          </cell>
          <cell r="AD583">
            <v>70.900000000000006</v>
          </cell>
          <cell r="AE583">
            <v>70.849999999999994</v>
          </cell>
          <cell r="AF583">
            <v>70.849999999999994</v>
          </cell>
          <cell r="AG583">
            <v>70.8</v>
          </cell>
          <cell r="AH583">
            <v>70.8</v>
          </cell>
          <cell r="AI583">
            <v>70.8</v>
          </cell>
          <cell r="AJ583">
            <v>70.75</v>
          </cell>
          <cell r="AK583">
            <v>70.75</v>
          </cell>
          <cell r="AL583">
            <v>70.75</v>
          </cell>
          <cell r="AM583">
            <v>70.7</v>
          </cell>
          <cell r="AN583">
            <v>70.7</v>
          </cell>
          <cell r="AO583">
            <v>70.650000000000006</v>
          </cell>
          <cell r="AP583">
            <v>70.650000000000006</v>
          </cell>
          <cell r="AQ583">
            <v>70.650000000000006</v>
          </cell>
          <cell r="AR583">
            <v>70.599999999999994</v>
          </cell>
          <cell r="AS583">
            <v>70.599999999999994</v>
          </cell>
          <cell r="AT583">
            <v>70.599999999999994</v>
          </cell>
          <cell r="AU583">
            <v>70.55</v>
          </cell>
          <cell r="AV583">
            <v>70.55</v>
          </cell>
          <cell r="AW583">
            <v>70.5</v>
          </cell>
          <cell r="AX583">
            <v>70.5</v>
          </cell>
        </row>
      </sheetData>
      <sheetData sheetId="4"/>
      <sheetData sheetId="5"/>
      <sheetData sheetId="6"/>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Gold"/>
      <sheetName val="Nickel"/>
      <sheetName val="Coal"/>
      <sheetName val="PGold"/>
      <sheetName val="PNickel"/>
      <sheetName val="PCoal"/>
    </sheetNames>
    <sheetDataSet>
      <sheetData sheetId="0"/>
      <sheetData sheetId="1">
        <row r="583">
          <cell r="B583">
            <v>1725.1</v>
          </cell>
          <cell r="C583">
            <v>1727.5</v>
          </cell>
          <cell r="D583">
            <v>1729.5</v>
          </cell>
          <cell r="E583">
            <v>1731.1</v>
          </cell>
          <cell r="F583">
            <v>1732.9</v>
          </cell>
          <cell r="G583">
            <v>1734.9</v>
          </cell>
          <cell r="H583">
            <v>1736.5</v>
          </cell>
          <cell r="I583">
            <v>1737.8</v>
          </cell>
          <cell r="J583">
            <v>1739.3</v>
          </cell>
          <cell r="K583">
            <v>1742.3</v>
          </cell>
          <cell r="L583">
            <v>1744.4</v>
          </cell>
          <cell r="M583">
            <v>1817.2</v>
          </cell>
          <cell r="N583">
            <v>1753.8</v>
          </cell>
          <cell r="O583">
            <v>1763.1</v>
          </cell>
          <cell r="P583">
            <v>1785</v>
          </cell>
          <cell r="Q583">
            <v>1806.5</v>
          </cell>
          <cell r="R583">
            <v>1827.7</v>
          </cell>
          <cell r="S583">
            <v>1849.2</v>
          </cell>
          <cell r="T583">
            <v>1859.2</v>
          </cell>
          <cell r="U583">
            <v>1869.2</v>
          </cell>
        </row>
      </sheetData>
      <sheetData sheetId="2">
        <row r="583">
          <cell r="B583">
            <v>16434</v>
          </cell>
          <cell r="C583">
            <v>16449.25</v>
          </cell>
          <cell r="D583">
            <v>16461.25</v>
          </cell>
          <cell r="E583">
            <v>16473.75</v>
          </cell>
          <cell r="F583">
            <v>16478.75</v>
          </cell>
          <cell r="G583">
            <v>16486</v>
          </cell>
          <cell r="H583">
            <v>16489.75</v>
          </cell>
          <cell r="I583">
            <v>16493.5</v>
          </cell>
          <cell r="J583">
            <v>16497.25</v>
          </cell>
          <cell r="K583">
            <v>16505.25</v>
          </cell>
          <cell r="L583">
            <v>16513.25</v>
          </cell>
          <cell r="M583">
            <v>16521.25</v>
          </cell>
          <cell r="N583">
            <v>16529.25</v>
          </cell>
          <cell r="O583">
            <v>16537.25</v>
          </cell>
          <cell r="P583">
            <v>16545.25</v>
          </cell>
          <cell r="Q583">
            <v>16562.25</v>
          </cell>
          <cell r="R583">
            <v>16579.25</v>
          </cell>
          <cell r="S583">
            <v>16596.25</v>
          </cell>
          <cell r="T583">
            <v>16613.25</v>
          </cell>
          <cell r="U583">
            <v>16630.25</v>
          </cell>
          <cell r="V583">
            <v>16647.25</v>
          </cell>
          <cell r="W583">
            <v>16658.25</v>
          </cell>
          <cell r="X583">
            <v>16669.25</v>
          </cell>
          <cell r="Y583">
            <v>16680.25</v>
          </cell>
          <cell r="Z583">
            <v>16691.25</v>
          </cell>
          <cell r="AA583">
            <v>16702.25</v>
          </cell>
          <cell r="AB583">
            <v>16713.25</v>
          </cell>
          <cell r="AC583">
            <v>16723.25</v>
          </cell>
          <cell r="AD583">
            <v>16733.25</v>
          </cell>
          <cell r="AE583">
            <v>16744.25</v>
          </cell>
          <cell r="AF583">
            <v>16755.25</v>
          </cell>
          <cell r="AG583">
            <v>16766.25</v>
          </cell>
          <cell r="AH583">
            <v>16777.25</v>
          </cell>
          <cell r="AI583">
            <v>16789.25</v>
          </cell>
          <cell r="AJ583">
            <v>16801.25</v>
          </cell>
          <cell r="AK583">
            <v>16813.25</v>
          </cell>
          <cell r="AL583">
            <v>16825.25</v>
          </cell>
          <cell r="AM583">
            <v>16837.25</v>
          </cell>
          <cell r="AN583">
            <v>16849.25</v>
          </cell>
          <cell r="AO583">
            <v>16861.25</v>
          </cell>
          <cell r="AP583">
            <v>16873.25</v>
          </cell>
          <cell r="AQ583">
            <v>16884.25</v>
          </cell>
          <cell r="AR583">
            <v>16895.25</v>
          </cell>
          <cell r="AS583">
            <v>16906.25</v>
          </cell>
          <cell r="AT583">
            <v>16917.25</v>
          </cell>
          <cell r="AU583">
            <v>16925.25</v>
          </cell>
          <cell r="AV583">
            <v>16933.25</v>
          </cell>
          <cell r="AW583">
            <v>16941.25</v>
          </cell>
          <cell r="AX583">
            <v>16949.25</v>
          </cell>
          <cell r="AY583">
            <v>16957.25</v>
          </cell>
          <cell r="AZ583">
            <v>16965.25</v>
          </cell>
          <cell r="BA583">
            <v>16973.25</v>
          </cell>
          <cell r="BB583">
            <v>16981.25</v>
          </cell>
          <cell r="BC583">
            <v>16990.25</v>
          </cell>
          <cell r="BD583">
            <v>16999.25</v>
          </cell>
          <cell r="BE583">
            <v>17008.25</v>
          </cell>
          <cell r="BF583">
            <v>17017.25</v>
          </cell>
        </row>
      </sheetData>
      <sheetData sheetId="3">
        <row r="583">
          <cell r="B583">
            <v>68.45</v>
          </cell>
          <cell r="C583">
            <v>69.900000000000006</v>
          </cell>
          <cell r="D583">
            <v>69.8</v>
          </cell>
          <cell r="E583">
            <v>70.099999999999994</v>
          </cell>
          <cell r="F583">
            <v>70.400000000000006</v>
          </cell>
          <cell r="G583">
            <v>70.7</v>
          </cell>
          <cell r="H583">
            <v>71.25</v>
          </cell>
          <cell r="I583">
            <v>71.8</v>
          </cell>
          <cell r="J583">
            <v>72.3</v>
          </cell>
          <cell r="K583">
            <v>72.5</v>
          </cell>
          <cell r="L583">
            <v>72.650000000000006</v>
          </cell>
          <cell r="M583">
            <v>72.849999999999994</v>
          </cell>
          <cell r="N583">
            <v>72.7</v>
          </cell>
          <cell r="O583">
            <v>72.55</v>
          </cell>
          <cell r="P583">
            <v>72.400000000000006</v>
          </cell>
          <cell r="Q583">
            <v>72.25</v>
          </cell>
          <cell r="R583">
            <v>72.05</v>
          </cell>
          <cell r="S583">
            <v>71.900000000000006</v>
          </cell>
          <cell r="T583">
            <v>71.75</v>
          </cell>
          <cell r="U583">
            <v>71.599999999999994</v>
          </cell>
          <cell r="V583">
            <v>71.5</v>
          </cell>
          <cell r="W583">
            <v>71.400000000000006</v>
          </cell>
          <cell r="X583">
            <v>71.3</v>
          </cell>
          <cell r="Y583">
            <v>71.25</v>
          </cell>
          <cell r="Z583">
            <v>71.150000000000006</v>
          </cell>
          <cell r="AA583">
            <v>71.05</v>
          </cell>
          <cell r="AB583">
            <v>71</v>
          </cell>
          <cell r="AC583">
            <v>70.900000000000006</v>
          </cell>
          <cell r="AD583">
            <v>70.900000000000006</v>
          </cell>
          <cell r="AE583">
            <v>70.849999999999994</v>
          </cell>
          <cell r="AF583">
            <v>70.849999999999994</v>
          </cell>
          <cell r="AG583">
            <v>70.8</v>
          </cell>
          <cell r="AH583">
            <v>70.8</v>
          </cell>
          <cell r="AI583">
            <v>70.8</v>
          </cell>
          <cell r="AJ583">
            <v>70.75</v>
          </cell>
          <cell r="AK583">
            <v>70.75</v>
          </cell>
          <cell r="AL583">
            <v>70.75</v>
          </cell>
          <cell r="AM583">
            <v>70.7</v>
          </cell>
          <cell r="AN583">
            <v>70.7</v>
          </cell>
          <cell r="AO583">
            <v>70.650000000000006</v>
          </cell>
          <cell r="AP583">
            <v>70.650000000000006</v>
          </cell>
          <cell r="AQ583">
            <v>70.650000000000006</v>
          </cell>
          <cell r="AR583">
            <v>70.599999999999994</v>
          </cell>
          <cell r="AS583">
            <v>70.599999999999994</v>
          </cell>
          <cell r="AT583">
            <v>70.599999999999994</v>
          </cell>
          <cell r="AU583">
            <v>70.55</v>
          </cell>
          <cell r="AV583">
            <v>70.55</v>
          </cell>
          <cell r="AW583">
            <v>70.5</v>
          </cell>
          <cell r="AX583">
            <v>70.5</v>
          </cell>
        </row>
      </sheetData>
      <sheetData sheetId="4"/>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BSECQ"/>
      <sheetName val="Sheet1"/>
      <sheetName val="A"/>
      <sheetName val="B"/>
      <sheetName val="Cuadro programa 2003"/>
      <sheetName val="C"/>
      <sheetName val="D"/>
      <sheetName val="TRANSF"/>
      <sheetName val="Gasto unidad proy"/>
      <sheetName val="ajustes"/>
      <sheetName val="cuadro version 2 programa 2003"/>
      <sheetName val="Cuadro final programa 2003"/>
      <sheetName val="Sheet1 (2)"/>
      <sheetName val="Gobierno General RESUMEN"/>
      <sheetName val="Cuadro V"/>
      <sheetName val="Cuadro VI"/>
      <sheetName val="Cuadro VII"/>
      <sheetName val="Cuadro VIII"/>
      <sheetName val="Cuadro IX"/>
      <sheetName val="Cuadro X"/>
      <sheetName val="Cuadro XI"/>
      <sheetName val="CUADROS XI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 val="Q"/>
      <sheetName val="M"/>
      <sheetName val="ROE"/>
      <sheetName val="Current"/>
      <sheetName val="Sheet2"/>
      <sheetName val="x Tasa Int "/>
      <sheetName val="EVOLUCION Y SITUACION"/>
      <sheetName val="Historico Probabilida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sas"/>
      <sheetName val="Tablas"/>
      <sheetName val="Resumen-Estadisticas"/>
      <sheetName val="Graficos"/>
    </sheetNames>
    <sheetDataSet>
      <sheetData sheetId="0"/>
      <sheetData sheetId="1">
        <row r="1">
          <cell r="IV1" t="str">
            <v>updated</v>
          </cell>
        </row>
      </sheetData>
      <sheetData sheetId="2"/>
      <sheetData sheetId="3"/>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sas"/>
      <sheetName val="Tablas"/>
      <sheetName val="Resumen-Estadisticas"/>
      <sheetName val="Graficos"/>
    </sheetNames>
    <sheetDataSet>
      <sheetData sheetId="0"/>
      <sheetData sheetId="1">
        <row r="1">
          <cell r="IV1" t="str">
            <v>updated</v>
          </cell>
        </row>
      </sheetData>
      <sheetData sheetId="2"/>
      <sheetData sheetId="3"/>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sas"/>
      <sheetName val="Tablas"/>
      <sheetName val="Resumen-Estadisticas"/>
      <sheetName val="Graficos"/>
    </sheetNames>
    <sheetDataSet>
      <sheetData sheetId="0"/>
      <sheetData sheetId="1">
        <row r="1">
          <cell r="IV1" t="str">
            <v>updated</v>
          </cell>
        </row>
      </sheetData>
      <sheetData sheetId="2"/>
      <sheetData sheetId="3"/>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 val="cn"/>
      <sheetName val="ROE"/>
      <sheetName val="Historico Probabilidad"/>
      <sheetName val="AR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l (6)"/>
      <sheetName val="Mail (5)"/>
      <sheetName val="Mail (4)"/>
      <sheetName val="Mail (3)"/>
      <sheetName val="fax1 (2)"/>
      <sheetName val="Mail (2)"/>
      <sheetName val="Santiago (2)"/>
      <sheetName val="Santiago"/>
      <sheetName val="fax1"/>
      <sheetName val="Fax"/>
      <sheetName val="Mail"/>
      <sheetName val="Sheet3"/>
      <sheetName val="Fax a enviar"/>
      <sheetName val="Fax a enviar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PV"/>
      <sheetName val="FSUOUT"/>
      <sheetName val="Q5"/>
      <sheetName val="Q6"/>
      <sheetName val="Q7"/>
    </sheetNames>
    <sheetDataSet>
      <sheetData sheetId="0" refreshError="1"/>
      <sheetData sheetId="1" refreshError="1"/>
      <sheetData sheetId="2" refreshError="1"/>
      <sheetData sheetId="3" refreshError="1"/>
      <sheetData sheetId="4"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ntiago"/>
      <sheetName val="fax1"/>
      <sheetName val="Fax"/>
      <sheetName val="Mail"/>
      <sheetName val="Sheet3"/>
      <sheetName val="Fax a enviar"/>
    </sheetNames>
    <sheetDataSet>
      <sheetData sheetId="0"/>
      <sheetData sheetId="1" refreshError="1"/>
      <sheetData sheetId="2" refreshError="1"/>
      <sheetData sheetId="3" refreshError="1"/>
      <sheetData sheetId="4" refreshError="1"/>
      <sheetData sheetId="5"/>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equity price data"/>
      <sheetName val="Equity price changes - loc curr"/>
      <sheetName val="Exchange rate changes"/>
      <sheetName val="Sheet1"/>
      <sheetName val="Summary MSCI &amp; Exchange Rates"/>
    </sheetNames>
    <sheetDataSet>
      <sheetData sheetId="0"/>
      <sheetData sheetId="1"/>
      <sheetData sheetId="2"/>
      <sheetData sheetId="3">
        <row r="2">
          <cell r="B2" t="str">
            <v>Colombia</v>
          </cell>
          <cell r="C2">
            <v>7.883022053979845</v>
          </cell>
          <cell r="D2">
            <v>-0.57783797279593985</v>
          </cell>
          <cell r="E2">
            <v>-12.606632363927705</v>
          </cell>
          <cell r="H2" t="str">
            <v>Colombia</v>
          </cell>
          <cell r="I2">
            <v>-0.6462167337930611</v>
          </cell>
          <cell r="J2">
            <v>8.0344702237429573</v>
          </cell>
          <cell r="K2">
            <v>-6.1474652295115906</v>
          </cell>
          <cell r="N2" t="str">
            <v>Colombia</v>
          </cell>
          <cell r="O2">
            <v>-5.111243126867631</v>
          </cell>
          <cell r="P2">
            <v>11.803125115126138</v>
          </cell>
          <cell r="Q2">
            <v>10.583850414358897</v>
          </cell>
        </row>
        <row r="3">
          <cell r="B3" t="str">
            <v>Thailand</v>
          </cell>
          <cell r="C3">
            <v>25.277741675547826</v>
          </cell>
          <cell r="D3">
            <v>8.495378395292402</v>
          </cell>
          <cell r="E3">
            <v>-8.104686326178058</v>
          </cell>
          <cell r="H3" t="str">
            <v>Thailand</v>
          </cell>
          <cell r="I3">
            <v>20.358161602049133</v>
          </cell>
          <cell r="J3">
            <v>7.4915433781645335</v>
          </cell>
          <cell r="K3">
            <v>-6.5911041836089233</v>
          </cell>
          <cell r="N3" t="str">
            <v>Thailand</v>
          </cell>
          <cell r="O3">
            <v>-10.550781800253551</v>
          </cell>
          <cell r="P3">
            <v>-3.7149355572403375</v>
          </cell>
          <cell r="Q3">
            <v>7.6271186440677967</v>
          </cell>
        </row>
        <row r="4">
          <cell r="B4" t="str">
            <v>South Africa</v>
          </cell>
          <cell r="C4">
            <v>9.5580236516124462</v>
          </cell>
          <cell r="D4">
            <v>0.91066291735349825</v>
          </cell>
          <cell r="E4">
            <v>-4.6560010383145825</v>
          </cell>
          <cell r="H4" t="str">
            <v>South Africa</v>
          </cell>
          <cell r="I4">
            <v>12.173957508526332</v>
          </cell>
          <cell r="J4">
            <v>0.27954010250727651</v>
          </cell>
          <cell r="K4">
            <v>-1.2096366995914245</v>
          </cell>
          <cell r="N4" t="str">
            <v>South Africa</v>
          </cell>
          <cell r="O4">
            <v>2.5117625769091663</v>
          </cell>
          <cell r="P4">
            <v>7.0661390616165817E-2</v>
          </cell>
          <cell r="Q4">
            <v>3.8361146141889253</v>
          </cell>
        </row>
        <row r="5">
          <cell r="B5" t="str">
            <v>Mexico</v>
          </cell>
          <cell r="C5">
            <v>11.164395186490072</v>
          </cell>
          <cell r="D5">
            <v>-7.5961396772563115</v>
          </cell>
          <cell r="E5">
            <v>-7.0385728962080263</v>
          </cell>
          <cell r="H5" t="str">
            <v>Mexico</v>
          </cell>
          <cell r="I5">
            <v>13.279082670612164</v>
          </cell>
          <cell r="J5">
            <v>-5.3328645576548777</v>
          </cell>
          <cell r="K5">
            <v>-5.1262714370426483</v>
          </cell>
          <cell r="N5" t="str">
            <v>Mexico</v>
          </cell>
          <cell r="O5">
            <v>2.1052142823977267</v>
          </cell>
          <cell r="P5">
            <v>2.5949184014332256</v>
          </cell>
          <cell r="Q5">
            <v>2.1194390266555145</v>
          </cell>
        </row>
        <row r="6">
          <cell r="B6" t="str">
            <v>Indonesia</v>
          </cell>
          <cell r="C6">
            <v>22.317326946483963</v>
          </cell>
          <cell r="D6">
            <v>12.766958662129873</v>
          </cell>
          <cell r="E6">
            <v>-0.64423536915961788</v>
          </cell>
          <cell r="H6" t="str">
            <v>Indonesia</v>
          </cell>
          <cell r="I6">
            <v>25.514663434014746</v>
          </cell>
          <cell r="J6">
            <v>17.851485528138912</v>
          </cell>
          <cell r="K6">
            <v>1.0257039852648744</v>
          </cell>
          <cell r="N6" t="str">
            <v>Indonesia</v>
          </cell>
          <cell r="O6">
            <v>2.5917686318131259</v>
          </cell>
          <cell r="P6">
            <v>4.4389083908957083</v>
          </cell>
          <cell r="Q6">
            <v>1.5748898678414096</v>
          </cell>
        </row>
        <row r="7">
          <cell r="B7" t="str">
            <v>Sri Lanka</v>
          </cell>
          <cell r="C7">
            <v>-17.473829831269128</v>
          </cell>
          <cell r="D7">
            <v>-7.2164254047566541</v>
          </cell>
          <cell r="E7">
            <v>1.0442993658182029</v>
          </cell>
          <cell r="H7" t="str">
            <v>Sri Lanka</v>
          </cell>
          <cell r="I7">
            <v>-12.989295958900845</v>
          </cell>
          <cell r="J7">
            <v>-4.9555427652796995</v>
          </cell>
          <cell r="K7">
            <v>2.5943907814504241</v>
          </cell>
          <cell r="N7" t="str">
            <v>Sri Lanka</v>
          </cell>
          <cell r="O7">
            <v>5.4430614898755341</v>
          </cell>
          <cell r="P7">
            <v>2.4456276509340253</v>
          </cell>
          <cell r="Q7">
            <v>1.5339206654442905</v>
          </cell>
        </row>
        <row r="8">
          <cell r="B8" t="str">
            <v>Malaysia</v>
          </cell>
          <cell r="C8">
            <v>22.390036085565431</v>
          </cell>
          <cell r="D8">
            <v>-6.2828142336134585</v>
          </cell>
          <cell r="E8">
            <v>-7.4931026983973075</v>
          </cell>
          <cell r="H8" t="str">
            <v>Malaysia</v>
          </cell>
          <cell r="I8">
            <v>19.806463133330546</v>
          </cell>
          <cell r="J8">
            <v>-4.7250190634774931</v>
          </cell>
          <cell r="K8">
            <v>-6.217664201710285</v>
          </cell>
          <cell r="N8" t="str">
            <v>Malaysia</v>
          </cell>
          <cell r="O8">
            <v>-2.0396600566572132</v>
          </cell>
          <cell r="P8">
            <v>1.7058823529411846</v>
          </cell>
          <cell r="Q8">
            <v>1.3778950454412109</v>
          </cell>
        </row>
        <row r="9">
          <cell r="B9" t="str">
            <v>Philippines</v>
          </cell>
          <cell r="C9">
            <v>19.192994687663415</v>
          </cell>
          <cell r="D9">
            <v>-5.8061367182002437</v>
          </cell>
          <cell r="E9">
            <v>-13.520148675174429</v>
          </cell>
          <cell r="H9" t="str">
            <v>Philippines</v>
          </cell>
          <cell r="I9">
            <v>11.066712855174867</v>
          </cell>
          <cell r="J9">
            <v>-6.8179575460922157</v>
          </cell>
          <cell r="K9">
            <v>-12.033852667901083</v>
          </cell>
          <cell r="N9" t="str">
            <v>Philippines</v>
          </cell>
          <cell r="O9">
            <v>-6.7621483375959075</v>
          </cell>
          <cell r="P9">
            <v>-1.4489619377162666</v>
          </cell>
          <cell r="Q9">
            <v>1.1542730299667108</v>
          </cell>
        </row>
        <row r="10">
          <cell r="B10" t="str">
            <v>Hungary</v>
          </cell>
          <cell r="C10">
            <v>13.555273753729217</v>
          </cell>
          <cell r="D10">
            <v>3.7882090035097424</v>
          </cell>
          <cell r="E10">
            <v>-12.226730204177349</v>
          </cell>
          <cell r="H10" t="str">
            <v>Hungary</v>
          </cell>
          <cell r="I10">
            <v>8.0530925749650049</v>
          </cell>
          <cell r="J10">
            <v>0.39692607939732338</v>
          </cell>
          <cell r="K10">
            <v>-11.049047550548208</v>
          </cell>
          <cell r="N10" t="str">
            <v>Hungary</v>
          </cell>
          <cell r="O10">
            <v>-4.9554066177634777</v>
          </cell>
          <cell r="P10">
            <v>-3.052161274694523</v>
          </cell>
          <cell r="Q10">
            <v>1.1059338685229883</v>
          </cell>
        </row>
        <row r="11">
          <cell r="B11" t="str">
            <v>Korea</v>
          </cell>
          <cell r="C11">
            <v>30.058480564851031</v>
          </cell>
          <cell r="D11">
            <v>11.315122600017123</v>
          </cell>
          <cell r="E11">
            <v>-4.515154592618364</v>
          </cell>
          <cell r="H11" t="str">
            <v>Korea</v>
          </cell>
          <cell r="I11">
            <v>30.199093586329717</v>
          </cell>
          <cell r="J11">
            <v>11.105043994952334</v>
          </cell>
          <cell r="K11">
            <v>-3.3522206638616261</v>
          </cell>
          <cell r="N11" t="str">
            <v>Korea</v>
          </cell>
          <cell r="O11">
            <v>-2.3762718454994197E-2</v>
          </cell>
          <cell r="P11">
            <v>-0.35525890838625845</v>
          </cell>
          <cell r="Q11">
            <v>1.09217999126256</v>
          </cell>
        </row>
        <row r="12">
          <cell r="B12" t="str">
            <v>Brazil</v>
          </cell>
          <cell r="C12">
            <v>41.743757088529357</v>
          </cell>
          <cell r="D12">
            <v>11.962159204214394</v>
          </cell>
          <cell r="E12">
            <v>-1.8799796962069686</v>
          </cell>
          <cell r="H12" t="str">
            <v>Brazil</v>
          </cell>
          <cell r="I12">
            <v>23.843089748288076</v>
          </cell>
          <cell r="J12">
            <v>9.4726885424917455</v>
          </cell>
          <cell r="K12">
            <v>-0.84295330997286011</v>
          </cell>
          <cell r="N12" t="str">
            <v>Brazil</v>
          </cell>
          <cell r="O12">
            <v>-12.667541475302267</v>
          </cell>
          <cell r="P12">
            <v>-2.1887465882846864</v>
          </cell>
          <cell r="Q12">
            <v>1.0355671220993341</v>
          </cell>
        </row>
        <row r="13">
          <cell r="B13" t="str">
            <v>Argentina</v>
          </cell>
          <cell r="C13">
            <v>1.2037096092798343</v>
          </cell>
          <cell r="D13">
            <v>-4.1140693669597033</v>
          </cell>
          <cell r="E13">
            <v>-2.5566480388502684</v>
          </cell>
          <cell r="H13" t="str">
            <v>Argentina</v>
          </cell>
          <cell r="I13">
            <v>3.6024762318906194</v>
          </cell>
          <cell r="J13">
            <v>-2.3997254395892704</v>
          </cell>
          <cell r="K13">
            <v>-2.3305052149378254</v>
          </cell>
          <cell r="N13" t="str">
            <v>Argentina</v>
          </cell>
          <cell r="O13">
            <v>2.3544800523217662</v>
          </cell>
          <cell r="P13">
            <v>1.7886178861788524</v>
          </cell>
          <cell r="Q13">
            <v>0.12795905310299294</v>
          </cell>
        </row>
        <row r="14">
          <cell r="B14" t="str">
            <v>Venezuela</v>
          </cell>
          <cell r="C14">
            <v>-1.4262281732413526</v>
          </cell>
          <cell r="D14">
            <v>-9.7584613090800634</v>
          </cell>
          <cell r="E14">
            <v>-4.9874976172589029</v>
          </cell>
          <cell r="H14" t="str">
            <v>Venezuela</v>
          </cell>
          <cell r="I14">
            <v>-37.972084432853798</v>
          </cell>
          <cell r="J14">
            <v>-9.7583613017811217</v>
          </cell>
          <cell r="K14">
            <v>-4.9877709731294146</v>
          </cell>
          <cell r="N14" t="str">
            <v>Venezuela</v>
          </cell>
          <cell r="O14">
            <v>-1.3971033390778273E-2</v>
          </cell>
          <cell r="P14">
            <v>4.6578788019893359E-3</v>
          </cell>
          <cell r="Q14">
            <v>-0.12095273539262696</v>
          </cell>
        </row>
        <row r="15">
          <cell r="B15" t="str">
            <v>Chile</v>
          </cell>
          <cell r="C15">
            <v>21.348733714070242</v>
          </cell>
          <cell r="D15">
            <v>-1.0299687098813659</v>
          </cell>
          <cell r="E15">
            <v>-5.7556385769733422</v>
          </cell>
          <cell r="H15" t="str">
            <v>Chile</v>
          </cell>
          <cell r="I15">
            <v>16.057507170772325</v>
          </cell>
          <cell r="J15">
            <v>-3.2081256773520916</v>
          </cell>
          <cell r="K15">
            <v>-5.9571599738944059</v>
          </cell>
          <cell r="N15" t="str">
            <v>Chile</v>
          </cell>
          <cell r="O15">
            <v>-3.5011927346494085</v>
          </cell>
          <cell r="P15">
            <v>-2.1614930489430626</v>
          </cell>
          <cell r="Q15">
            <v>-0.38199022725510495</v>
          </cell>
        </row>
        <row r="16">
          <cell r="B16" t="str">
            <v>China</v>
          </cell>
          <cell r="C16">
            <v>49.612170719826125</v>
          </cell>
          <cell r="D16">
            <v>40.905561829474856</v>
          </cell>
          <cell r="E16">
            <v>15.281005933390105</v>
          </cell>
          <cell r="H16" t="str">
            <v>China</v>
          </cell>
          <cell r="I16">
            <v>49.682622657008444</v>
          </cell>
          <cell r="J16">
            <v>40.472352652603547</v>
          </cell>
          <cell r="K16">
            <v>14.743681483813733</v>
          </cell>
          <cell r="N16" t="str">
            <v>China</v>
          </cell>
          <cell r="O16">
            <v>-3.8392628615305946</v>
          </cell>
          <cell r="P16">
            <v>-1.7424564385890393</v>
          </cell>
          <cell r="Q16">
            <v>-0.64789104852572221</v>
          </cell>
        </row>
        <row r="17">
          <cell r="B17" t="str">
            <v>Peru</v>
          </cell>
          <cell r="C17">
            <v>85.152969317106027</v>
          </cell>
          <cell r="D17">
            <v>21.143754775434452</v>
          </cell>
          <cell r="E17">
            <v>-0.95835436728290924</v>
          </cell>
          <cell r="H17" t="str">
            <v>Peru</v>
          </cell>
          <cell r="I17">
            <v>83.925432276377208</v>
          </cell>
          <cell r="J17">
            <v>20.568905727249113</v>
          </cell>
          <cell r="K17">
            <v>-1.2514482617106009</v>
          </cell>
          <cell r="N17" t="str">
            <v>Peru</v>
          </cell>
          <cell r="O17">
            <v>-1.911027568922304</v>
          </cell>
          <cell r="P17">
            <v>-1.261431725007885</v>
          </cell>
          <cell r="Q17">
            <v>-0.82356667722520749</v>
          </cell>
        </row>
        <row r="18">
          <cell r="B18" t="str">
            <v>Egypt</v>
          </cell>
          <cell r="C18">
            <v>23.777261901172785</v>
          </cell>
          <cell r="D18">
            <v>10.228308834979501</v>
          </cell>
          <cell r="E18">
            <v>1.9655138499931037</v>
          </cell>
          <cell r="H18" t="str">
            <v>Egypt</v>
          </cell>
          <cell r="I18">
            <v>21.830653403774463</v>
          </cell>
          <cell r="J18">
            <v>8.756597132536351</v>
          </cell>
          <cell r="K18">
            <v>1.1813765370956248</v>
          </cell>
          <cell r="N18" t="str">
            <v>Egypt</v>
          </cell>
          <cell r="O18">
            <v>-1.6063378124042582</v>
          </cell>
          <cell r="P18">
            <v>-1.3775554970606303</v>
          </cell>
          <cell r="Q18">
            <v>-0.94298052348639361</v>
          </cell>
        </row>
        <row r="19">
          <cell r="B19" t="str">
            <v>Poland</v>
          </cell>
          <cell r="C19">
            <v>20.263305664741182</v>
          </cell>
          <cell r="D19">
            <v>5.1322695116710095</v>
          </cell>
          <cell r="E19">
            <v>-2.4168960386053708</v>
          </cell>
          <cell r="H19" t="str">
            <v>Poland</v>
          </cell>
          <cell r="I19">
            <v>12.639453015695892</v>
          </cell>
          <cell r="J19">
            <v>7.7092608799206125E-2</v>
          </cell>
          <cell r="K19">
            <v>-3.234225470822699</v>
          </cell>
          <cell r="N19" t="str">
            <v>Poland</v>
          </cell>
          <cell r="O19">
            <v>-6.4213501656059693</v>
          </cell>
          <cell r="P19">
            <v>-4.4648231420174787</v>
          </cell>
          <cell r="Q19">
            <v>-1.0016510731975738</v>
          </cell>
        </row>
        <row r="20">
          <cell r="B20" t="str">
            <v>India</v>
          </cell>
          <cell r="C20">
            <v>28.350465894309568</v>
          </cell>
          <cell r="D20">
            <v>11.911050505184232</v>
          </cell>
          <cell r="E20">
            <v>3.6579982178039798</v>
          </cell>
          <cell r="H20" t="str">
            <v>India</v>
          </cell>
          <cell r="I20">
            <v>16.634982664912592</v>
          </cell>
          <cell r="J20">
            <v>11.027399789826399</v>
          </cell>
          <cell r="K20">
            <v>3.4456439115487676</v>
          </cell>
          <cell r="N20" t="str">
            <v>India</v>
          </cell>
          <cell r="O20">
            <v>-9.9114283451919043</v>
          </cell>
          <cell r="P20">
            <v>-1.1174432897530344</v>
          </cell>
          <cell r="Q20">
            <v>-1.0560186853188485</v>
          </cell>
        </row>
        <row r="21">
          <cell r="B21" t="str">
            <v>Turkey</v>
          </cell>
          <cell r="C21">
            <v>57.410553375848849</v>
          </cell>
          <cell r="D21">
            <v>24.901086400293856</v>
          </cell>
          <cell r="E21">
            <v>-1.9749178575226758</v>
          </cell>
          <cell r="H21" t="str">
            <v>Turkey</v>
          </cell>
          <cell r="I21">
            <v>38.041949573989072</v>
          </cell>
          <cell r="J21">
            <v>17.291023639164923</v>
          </cell>
          <cell r="K21">
            <v>-3.1065367095496792</v>
          </cell>
          <cell r="N21" t="str">
            <v>Turkey</v>
          </cell>
          <cell r="O21">
            <v>-12.288677368944454</v>
          </cell>
          <cell r="P21">
            <v>-5.905661815133727</v>
          </cell>
          <cell r="Q21">
            <v>-1.0814708002883975</v>
          </cell>
        </row>
        <row r="22">
          <cell r="B22" t="str">
            <v>Czech Republic</v>
          </cell>
          <cell r="C22">
            <v>20.203423556270145</v>
          </cell>
          <cell r="D22">
            <v>5.9362425039535305</v>
          </cell>
          <cell r="E22">
            <v>-1.3114558019995066</v>
          </cell>
          <cell r="H22" t="str">
            <v>Czech Republic</v>
          </cell>
          <cell r="I22">
            <v>15.25254996785554</v>
          </cell>
          <cell r="J22">
            <v>-0.3199216586132938</v>
          </cell>
          <cell r="K22">
            <v>-4.0084792832967686</v>
          </cell>
          <cell r="N22" t="str">
            <v>Czech Republic</v>
          </cell>
          <cell r="O22">
            <v>-4.2041606192549574</v>
          </cell>
          <cell r="P22">
            <v>-5.897728352818171</v>
          </cell>
          <cell r="Q22">
            <v>-3.0977782127826128</v>
          </cell>
        </row>
        <row r="24">
          <cell r="B24" t="str">
            <v>Emerging Markets</v>
          </cell>
          <cell r="C24">
            <v>23.696067390860726</v>
          </cell>
          <cell r="D24">
            <v>11.064502212764701</v>
          </cell>
          <cell r="E24">
            <v>-1.5031840781477022</v>
          </cell>
          <cell r="H24" t="str">
            <v>Emerging Markets</v>
          </cell>
          <cell r="I24">
            <v>20.777811080487645</v>
          </cell>
          <cell r="J24">
            <v>10.455859480195441</v>
          </cell>
          <cell r="K24">
            <v>-0.85595204547317039</v>
          </cell>
          <cell r="N24" t="str">
            <v>EURO</v>
          </cell>
          <cell r="O24">
            <v>-4.9328306977720136</v>
          </cell>
          <cell r="P24">
            <v>-3.7515426414323372</v>
          </cell>
          <cell r="Q24">
            <v>-1.1527039322267041</v>
          </cell>
        </row>
        <row r="25">
          <cell r="N25" t="str">
            <v>Pound</v>
          </cell>
          <cell r="O25">
            <v>-1.3025458851391454</v>
          </cell>
          <cell r="P25">
            <v>-0.89179548156957178</v>
          </cell>
          <cell r="Q25">
            <v>2.985996705107075</v>
          </cell>
        </row>
        <row r="26">
          <cell r="N26" t="str">
            <v>Yen</v>
          </cell>
          <cell r="O26">
            <v>-2.4656035679723924</v>
          </cell>
          <cell r="P26">
            <v>-5.1164504113626128</v>
          </cell>
          <cell r="Q26">
            <v>-4.2779865383821232</v>
          </cell>
        </row>
      </sheetData>
      <sheetData sheetId="4"/>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ErrCheck"/>
      <sheetName val="NPV"/>
      <sheetName val="FSUOUT"/>
      <sheetName val="Q5"/>
      <sheetName val="Q6"/>
      <sheetName val="Q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BSECQ"/>
      <sheetName val="Sheet1"/>
      <sheetName val="A"/>
      <sheetName val="B"/>
      <sheetName val="Cuadro programa 2003"/>
      <sheetName val="C"/>
      <sheetName val="D"/>
      <sheetName val="TRANSF"/>
      <sheetName val="Gasto unidad proy"/>
      <sheetName val="ajustes"/>
      <sheetName val="cuadro version 2 programa 2003"/>
      <sheetName val="Cuadro final programa 2003"/>
      <sheetName val="Sheet1 (2)"/>
      <sheetName val="Gobierno General RESUMEN"/>
      <sheetName val="Cuadro V"/>
      <sheetName val="Cuadro VI"/>
      <sheetName val="Cuadro VII"/>
      <sheetName val="Cuadro VIII"/>
      <sheetName val="Cuadro IX"/>
      <sheetName val="Cuadro X"/>
      <sheetName val="Cuadro XI"/>
      <sheetName val="CUADROS XI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l (6)"/>
      <sheetName val="Mail (5)"/>
      <sheetName val="Mail (4)"/>
      <sheetName val="Mail (3)"/>
      <sheetName val="fax1 (2)"/>
      <sheetName val="Mail (2)"/>
      <sheetName val="Santiago (2)"/>
      <sheetName val="Santiago"/>
      <sheetName val="fax1"/>
      <sheetName val="Fax"/>
      <sheetName val="Mail"/>
      <sheetName val="Sheet3"/>
      <sheetName val="Fax a enviar"/>
      <sheetName val="Fax a enviar (2)"/>
      <sheetName val="Mail (7)"/>
      <sheetName val="C"/>
      <sheetName val="Codigos"/>
      <sheetName val="CCFF"/>
      <sheetName val="Proposed arrangeme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BSECQ"/>
      <sheetName val="Sheet1"/>
      <sheetName val="A"/>
      <sheetName val="B"/>
      <sheetName val="Cuadro programa 2003"/>
      <sheetName val="C"/>
      <sheetName val="D"/>
      <sheetName val="TRANSF"/>
      <sheetName val="Gasto unidad proy"/>
      <sheetName val="ajustes"/>
      <sheetName val="cuadro version 2 programa 2003"/>
      <sheetName val="Cuadro final programa 2003"/>
      <sheetName val="Sheet1 (2)"/>
      <sheetName val="Gobierno General RESUMEN"/>
      <sheetName val="Cuadro V"/>
      <sheetName val="Cuadro VI"/>
      <sheetName val="Cuadro VII"/>
      <sheetName val="Cuadro VIII"/>
      <sheetName val="Cuadro IX"/>
      <sheetName val="Cuadro X"/>
      <sheetName val="Cuadro XI"/>
      <sheetName val="CUADROS XI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
      <sheetName val="GDP"/>
      <sheetName val="FDI inflows"/>
      <sheetName val="GDPpc"/>
      <sheetName val="GDP_WEO"/>
      <sheetName val="GDPpc_WEO"/>
      <sheetName val="India &amp; Turkey"/>
    </sheetNames>
    <sheetDataSet>
      <sheetData sheetId="0"/>
      <sheetData sheetId="1">
        <row r="2">
          <cell r="B2" t="str">
            <v>Argentina</v>
          </cell>
          <cell r="C2">
            <v>209017.665498769</v>
          </cell>
          <cell r="D2">
            <v>169759.134031583</v>
          </cell>
          <cell r="E2">
            <v>84296.9828278153</v>
          </cell>
          <cell r="F2">
            <v>103988.95490614601</v>
          </cell>
          <cell r="G2">
            <v>116758.197804351</v>
          </cell>
          <cell r="H2">
            <v>88187.382789031006</v>
          </cell>
          <cell r="I2">
            <v>106044.612050037</v>
          </cell>
          <cell r="J2">
            <v>108724.59890179899</v>
          </cell>
          <cell r="K2">
            <v>127350.067054649</v>
          </cell>
          <cell r="L2">
            <v>81705.627984854204</v>
          </cell>
          <cell r="M2">
            <v>141336.836167653</v>
          </cell>
          <cell r="N2">
            <v>189594.236707028</v>
          </cell>
          <cell r="O2">
            <v>228776.067409496</v>
          </cell>
          <cell r="P2">
            <v>236505</v>
          </cell>
          <cell r="Q2">
            <v>257440</v>
          </cell>
          <cell r="R2">
            <v>258031.75</v>
          </cell>
          <cell r="S2">
            <v>272149.75</v>
          </cell>
          <cell r="T2">
            <v>292859</v>
          </cell>
          <cell r="U2">
            <v>298948.25</v>
          </cell>
          <cell r="V2">
            <v>283523</v>
          </cell>
          <cell r="W2">
            <v>284203.75</v>
          </cell>
          <cell r="X2">
            <v>268696.75</v>
          </cell>
          <cell r="Y2">
            <v>97732.152162584796</v>
          </cell>
          <cell r="Z2">
            <v>127643.29371816601</v>
          </cell>
          <cell r="AA2">
            <v>151958.189533239</v>
          </cell>
          <cell r="AB2">
            <v>181549.061433447</v>
          </cell>
          <cell r="AC2">
            <v>212701.86890574201</v>
          </cell>
          <cell r="AD2">
            <v>154316.91315063572</v>
          </cell>
        </row>
        <row r="3">
          <cell r="B3" t="str">
            <v>Barbados</v>
          </cell>
          <cell r="C3">
            <v>884.00379447754301</v>
          </cell>
          <cell r="D3">
            <v>972.94470496425595</v>
          </cell>
          <cell r="E3">
            <v>1016.5660683422699</v>
          </cell>
          <cell r="F3">
            <v>1079.1946929865699</v>
          </cell>
          <cell r="G3">
            <v>1176.35593061131</v>
          </cell>
          <cell r="H3">
            <v>1231.1176796826799</v>
          </cell>
          <cell r="I3">
            <v>1351.67526159351</v>
          </cell>
          <cell r="J3">
            <v>1488.47746682962</v>
          </cell>
          <cell r="K3">
            <v>1583.18661590337</v>
          </cell>
          <cell r="L3">
            <v>1752.171635399</v>
          </cell>
          <cell r="M3">
            <v>1757.33109123501</v>
          </cell>
          <cell r="N3">
            <v>1733.0152399682499</v>
          </cell>
          <cell r="O3">
            <v>1623.1852394986299</v>
          </cell>
          <cell r="P3">
            <v>1689.7473281553398</v>
          </cell>
          <cell r="Q3">
            <v>1742.55</v>
          </cell>
          <cell r="R3">
            <v>1871.1949999999999</v>
          </cell>
          <cell r="S3">
            <v>1997.395</v>
          </cell>
          <cell r="T3">
            <v>2195.4850000000001</v>
          </cell>
          <cell r="U3">
            <v>2370.41</v>
          </cell>
          <cell r="V3">
            <v>2477.7950000000001</v>
          </cell>
          <cell r="W3">
            <v>2558.8200000000002</v>
          </cell>
          <cell r="X3">
            <v>2554.1849999999999</v>
          </cell>
          <cell r="Y3">
            <v>2476.105</v>
          </cell>
          <cell r="Z3">
            <v>2694.9</v>
          </cell>
          <cell r="AA3">
            <v>2817.15</v>
          </cell>
          <cell r="AB3">
            <v>3061.1</v>
          </cell>
          <cell r="AC3">
            <v>3385.7</v>
          </cell>
          <cell r="AD3">
            <v>2886.9910000000004</v>
          </cell>
        </row>
        <row r="4">
          <cell r="B4" t="str">
            <v>Belize</v>
          </cell>
          <cell r="C4">
            <v>172.21666855609598</v>
          </cell>
          <cell r="D4">
            <v>179.40500852128</v>
          </cell>
          <cell r="E4">
            <v>179.250008513918</v>
          </cell>
          <cell r="F4">
            <v>188.98500897630598</v>
          </cell>
          <cell r="G4">
            <v>210.900010017212</v>
          </cell>
          <cell r="H4">
            <v>209.19000993599198</v>
          </cell>
          <cell r="I4">
            <v>227.87501082348101</v>
          </cell>
          <cell r="J4">
            <v>266.52001265901998</v>
          </cell>
          <cell r="K4">
            <v>314.90001495694702</v>
          </cell>
          <cell r="L4">
            <v>363.15001724869899</v>
          </cell>
          <cell r="M4">
            <v>412.01059591098198</v>
          </cell>
          <cell r="N4">
            <v>444.63426984964599</v>
          </cell>
          <cell r="O4">
            <v>518.05228748802506</v>
          </cell>
          <cell r="P4">
            <v>559.631489449735</v>
          </cell>
          <cell r="Q4">
            <v>580.628634900115</v>
          </cell>
          <cell r="R4">
            <v>619.96509915997001</v>
          </cell>
          <cell r="S4">
            <v>641.26997332145493</v>
          </cell>
          <cell r="T4">
            <v>654.38460585468511</v>
          </cell>
          <cell r="U4">
            <v>688.88459318045</v>
          </cell>
          <cell r="V4">
            <v>732.34417086463498</v>
          </cell>
          <cell r="W4">
            <v>831.73129920964493</v>
          </cell>
          <cell r="X4">
            <v>871.41522174387501</v>
          </cell>
          <cell r="Y4">
            <v>932.14923346180001</v>
          </cell>
          <cell r="Z4">
            <v>987.59</v>
          </cell>
          <cell r="AA4">
            <v>1055.22</v>
          </cell>
          <cell r="AB4">
            <v>1110.8957490975399</v>
          </cell>
          <cell r="AC4">
            <v>1212.9826248566001</v>
          </cell>
          <cell r="AD4">
            <v>1059.7675214831881</v>
          </cell>
        </row>
        <row r="5">
          <cell r="B5" t="str">
            <v>Botswana</v>
          </cell>
          <cell r="C5">
            <v>1029.3029702200799</v>
          </cell>
          <cell r="D5">
            <v>1073.7705738647001</v>
          </cell>
          <cell r="E5">
            <v>1014.93372041277</v>
          </cell>
          <cell r="F5">
            <v>1172.2547334702101</v>
          </cell>
          <cell r="G5">
            <v>1240.8426444476299</v>
          </cell>
          <cell r="H5">
            <v>1114.79772977374</v>
          </cell>
          <cell r="I5">
            <v>1392.6073617194199</v>
          </cell>
          <cell r="J5">
            <v>1965.2241070635298</v>
          </cell>
          <cell r="K5">
            <v>2644.5636317649601</v>
          </cell>
          <cell r="L5">
            <v>3083.82906723831</v>
          </cell>
          <cell r="M5">
            <v>3791.3488233850999</v>
          </cell>
          <cell r="N5">
            <v>3951.1056699903802</v>
          </cell>
          <cell r="O5">
            <v>4101.8722012519602</v>
          </cell>
          <cell r="P5">
            <v>4167.1970051625904</v>
          </cell>
          <cell r="Q5">
            <v>4344.8614404714999</v>
          </cell>
          <cell r="R5">
            <v>4774.3855022489397</v>
          </cell>
          <cell r="S5">
            <v>4804.58620084424</v>
          </cell>
          <cell r="T5">
            <v>5187.30646543689</v>
          </cell>
          <cell r="U5">
            <v>5221.29551421003</v>
          </cell>
          <cell r="V5">
            <v>5629.0363676665802</v>
          </cell>
          <cell r="W5">
            <v>6192.8723834944103</v>
          </cell>
          <cell r="X5">
            <v>6059.9587211174503</v>
          </cell>
          <cell r="Y5">
            <v>5958.9239216646592</v>
          </cell>
          <cell r="Z5">
            <v>8318.4051894013301</v>
          </cell>
          <cell r="AA5">
            <v>9830.9497789554898</v>
          </cell>
          <cell r="AB5">
            <v>10195.331855359002</v>
          </cell>
          <cell r="AC5">
            <v>10808.257467833499</v>
          </cell>
          <cell r="AD5">
            <v>9022.3736426427968</v>
          </cell>
        </row>
        <row r="6">
          <cell r="B6" t="str">
            <v>Chile</v>
          </cell>
          <cell r="C6">
            <v>27570.996051282</v>
          </cell>
          <cell r="D6">
            <v>32644.188769230801</v>
          </cell>
          <cell r="E6">
            <v>24340.262504501599</v>
          </cell>
          <cell r="F6">
            <v>19770.8019715271</v>
          </cell>
          <cell r="G6">
            <v>19226.6253712777</v>
          </cell>
          <cell r="H6">
            <v>16485.994032086102</v>
          </cell>
          <cell r="I6">
            <v>17722.536671362199</v>
          </cell>
          <cell r="J6">
            <v>20902.414086475597</v>
          </cell>
          <cell r="K6">
            <v>24640.744998537499</v>
          </cell>
          <cell r="L6">
            <v>28384.5953581295</v>
          </cell>
          <cell r="M6">
            <v>31558.579221829899</v>
          </cell>
          <cell r="N6">
            <v>36424.605604461496</v>
          </cell>
          <cell r="O6">
            <v>44468.457403164</v>
          </cell>
          <cell r="P6">
            <v>47694.481844292495</v>
          </cell>
          <cell r="Q6">
            <v>55154.661927919202</v>
          </cell>
          <cell r="R6">
            <v>71348.600376369403</v>
          </cell>
          <cell r="S6">
            <v>75769.613518758008</v>
          </cell>
          <cell r="T6">
            <v>82809.968877070409</v>
          </cell>
          <cell r="U6">
            <v>79374.032534014099</v>
          </cell>
          <cell r="V6">
            <v>72995.167205263599</v>
          </cell>
          <cell r="W6">
            <v>75210.390043698688</v>
          </cell>
          <cell r="X6">
            <v>68568.473053813708</v>
          </cell>
          <cell r="Y6">
            <v>67265.7302799967</v>
          </cell>
          <cell r="Z6">
            <v>73990.585733966393</v>
          </cell>
          <cell r="AA6">
            <v>95839.3776617197</v>
          </cell>
          <cell r="AB6">
            <v>118984.801725716</v>
          </cell>
          <cell r="AC6">
            <v>145205.499810012</v>
          </cell>
          <cell r="AD6">
            <v>100257.19904228215</v>
          </cell>
        </row>
        <row r="7">
          <cell r="B7" t="str">
            <v>Costa Rica</v>
          </cell>
          <cell r="C7">
            <v>4831.3885943663599</v>
          </cell>
          <cell r="D7">
            <v>2623.8167879523103</v>
          </cell>
          <cell r="E7">
            <v>2606.6235614703801</v>
          </cell>
          <cell r="F7">
            <v>3146.7726096298597</v>
          </cell>
          <cell r="G7">
            <v>3660.4777472216797</v>
          </cell>
          <cell r="H7">
            <v>3922.8277158330702</v>
          </cell>
          <cell r="I7">
            <v>4404.3112592858506</v>
          </cell>
          <cell r="J7">
            <v>4532.5044043401003</v>
          </cell>
          <cell r="K7">
            <v>4614.0209224159098</v>
          </cell>
          <cell r="L7">
            <v>5225.2568867334903</v>
          </cell>
          <cell r="M7">
            <v>5710.4403008027994</v>
          </cell>
          <cell r="N7">
            <v>7161.9613427649801</v>
          </cell>
          <cell r="O7">
            <v>8574.6498908721805</v>
          </cell>
          <cell r="P7">
            <v>9641.1194352465991</v>
          </cell>
          <cell r="Q7">
            <v>10557.3087106564</v>
          </cell>
          <cell r="R7">
            <v>11721.051958547199</v>
          </cell>
          <cell r="S7">
            <v>11845.509515088799</v>
          </cell>
          <cell r="T7">
            <v>12828.9760898233</v>
          </cell>
          <cell r="U7">
            <v>14102.301883186801</v>
          </cell>
          <cell r="V7">
            <v>15796.567200798099</v>
          </cell>
          <cell r="W7">
            <v>15946.843520888899</v>
          </cell>
          <cell r="X7">
            <v>16404.4256860444</v>
          </cell>
          <cell r="Y7">
            <v>16878.907876498</v>
          </cell>
          <cell r="Z7">
            <v>17490.700247492503</v>
          </cell>
          <cell r="AA7">
            <v>18566.686333281199</v>
          </cell>
          <cell r="AB7">
            <v>19937.355592399901</v>
          </cell>
          <cell r="AC7">
            <v>21384.480050524198</v>
          </cell>
          <cell r="AD7">
            <v>18851.626020039163</v>
          </cell>
        </row>
        <row r="8">
          <cell r="B8" t="str">
            <v>Croatia</v>
          </cell>
          <cell r="C8">
            <v>18156.916729283399</v>
          </cell>
          <cell r="D8">
            <v>17889.623498416298</v>
          </cell>
          <cell r="E8">
            <v>15538.382385667299</v>
          </cell>
          <cell r="F8">
            <v>11489.812426256</v>
          </cell>
          <cell r="G8">
            <v>11004.9350780646</v>
          </cell>
          <cell r="H8">
            <v>11124.520480548699</v>
          </cell>
          <cell r="I8">
            <v>15460.4541316537</v>
          </cell>
          <cell r="J8">
            <v>17716.870872676998</v>
          </cell>
          <cell r="K8">
            <v>15814.458314786201</v>
          </cell>
          <cell r="L8">
            <v>25468.699351825398</v>
          </cell>
          <cell r="M8">
            <v>40953.120304851196</v>
          </cell>
          <cell r="N8">
            <v>69773.630829829097</v>
          </cell>
          <cell r="O8">
            <v>9824.3197907108897</v>
          </cell>
          <cell r="P8">
            <v>10903.8857195275</v>
          </cell>
          <cell r="Q8">
            <v>14583.256024849901</v>
          </cell>
          <cell r="R8">
            <v>18811.089866156799</v>
          </cell>
          <cell r="S8">
            <v>19871.328671328702</v>
          </cell>
          <cell r="T8">
            <v>20108.6121284371</v>
          </cell>
          <cell r="U8">
            <v>21628.010164157298</v>
          </cell>
          <cell r="V8">
            <v>19905.885250366202</v>
          </cell>
          <cell r="W8">
            <v>18427.256263185198</v>
          </cell>
          <cell r="X8">
            <v>19830.205288435602</v>
          </cell>
          <cell r="Y8">
            <v>23032.034861469099</v>
          </cell>
          <cell r="Z8">
            <v>29611.620396841299</v>
          </cell>
          <cell r="AA8">
            <v>35260.529473288698</v>
          </cell>
          <cell r="AB8">
            <v>38510.221580634003</v>
          </cell>
          <cell r="AC8">
            <v>42455.630115327796</v>
          </cell>
          <cell r="AD8">
            <v>33774.007285512183</v>
          </cell>
        </row>
        <row r="9">
          <cell r="B9" t="str">
            <v>Dominica</v>
          </cell>
          <cell r="C9">
            <v>59.111115286870501</v>
          </cell>
          <cell r="D9">
            <v>66.222230045715492</v>
          </cell>
          <cell r="E9">
            <v>72.037045547492497</v>
          </cell>
          <cell r="F9">
            <v>79.925928310660794</v>
          </cell>
          <cell r="G9">
            <v>89.85185453274471</v>
          </cell>
          <cell r="H9">
            <v>98.585188126652895</v>
          </cell>
          <cell r="I9">
            <v>112.07407741800699</v>
          </cell>
          <cell r="J9">
            <v>126.34815191797399</v>
          </cell>
          <cell r="K9">
            <v>143.76667095620599</v>
          </cell>
          <cell r="L9">
            <v>153.58889347149199</v>
          </cell>
          <cell r="M9">
            <v>166.32222718474702</v>
          </cell>
          <cell r="N9">
            <v>180.43704242070299</v>
          </cell>
          <cell r="O9">
            <v>191.75926498074401</v>
          </cell>
          <cell r="P9">
            <v>200.41852449836799</v>
          </cell>
          <cell r="Q9">
            <v>213.499439057345</v>
          </cell>
          <cell r="R9">
            <v>219.24640264512598</v>
          </cell>
          <cell r="S9">
            <v>234.52062917987197</v>
          </cell>
          <cell r="T9">
            <v>242.41426529068201</v>
          </cell>
          <cell r="U9">
            <v>255.47273850252699</v>
          </cell>
          <cell r="V9">
            <v>265.269872679765</v>
          </cell>
          <cell r="W9">
            <v>269.02215722231</v>
          </cell>
          <cell r="X9">
            <v>263.541260665685</v>
          </cell>
          <cell r="Y9">
            <v>253.13509350475201</v>
          </cell>
          <cell r="Z9">
            <v>257.82680854241204</v>
          </cell>
          <cell r="AA9">
            <v>271.72524623958901</v>
          </cell>
          <cell r="AB9">
            <v>285.26239873442097</v>
          </cell>
          <cell r="AC9">
            <v>299.79990312861901</v>
          </cell>
          <cell r="AD9">
            <v>273.54989002995859</v>
          </cell>
        </row>
        <row r="10">
          <cell r="B10" t="str">
            <v>Equatorial Guinea</v>
          </cell>
          <cell r="C10">
            <v>31.507951533509999</v>
          </cell>
          <cell r="D10">
            <v>29.654436389062703</v>
          </cell>
          <cell r="E10">
            <v>35.249649454368097</v>
          </cell>
          <cell r="F10">
            <v>39.752269983729597</v>
          </cell>
          <cell r="G10">
            <v>43.9908466819222</v>
          </cell>
          <cell r="H10">
            <v>73.809401875957093</v>
          </cell>
          <cell r="I10">
            <v>90.788217894119299</v>
          </cell>
          <cell r="J10">
            <v>110.91167053632201</v>
          </cell>
          <cell r="K10">
            <v>119.45386358789601</v>
          </cell>
          <cell r="L10">
            <v>104.876483943629</v>
          </cell>
          <cell r="M10">
            <v>133.21957742870399</v>
          </cell>
          <cell r="N10">
            <v>131.77784321898102</v>
          </cell>
          <cell r="O10">
            <v>160.05822575487301</v>
          </cell>
          <cell r="P10">
            <v>161.65126331601701</v>
          </cell>
          <cell r="Q10">
            <v>119.77824437356701</v>
          </cell>
          <cell r="R10">
            <v>166.36755245706999</v>
          </cell>
          <cell r="S10">
            <v>273.765599470589</v>
          </cell>
          <cell r="T10">
            <v>525.99083130666099</v>
          </cell>
          <cell r="U10">
            <v>441.02333160951304</v>
          </cell>
          <cell r="V10">
            <v>738.00831384212097</v>
          </cell>
          <cell r="W10">
            <v>1231.2629387837299</v>
          </cell>
          <cell r="X10">
            <v>1766.1793855481101</v>
          </cell>
          <cell r="Y10">
            <v>2208.7461337548402</v>
          </cell>
          <cell r="Z10">
            <v>2989.7093283506101</v>
          </cell>
          <cell r="AA10">
            <v>4849.9028457219601</v>
          </cell>
          <cell r="AB10">
            <v>7477.3913499434102</v>
          </cell>
          <cell r="AC10">
            <v>9135.4311422772898</v>
          </cell>
          <cell r="AD10">
            <v>5332.2361600096219</v>
          </cell>
        </row>
        <row r="11">
          <cell r="B11" t="str">
            <v>Estonia</v>
          </cell>
          <cell r="O11">
            <v>952.77047075717098</v>
          </cell>
          <cell r="P11">
            <v>1725.83623557173</v>
          </cell>
          <cell r="Q11">
            <v>2413.11652073511</v>
          </cell>
          <cell r="R11">
            <v>3755.9126888942196</v>
          </cell>
          <cell r="S11">
            <v>4643.2463864429301</v>
          </cell>
          <cell r="T11">
            <v>4940.0183694418902</v>
          </cell>
          <cell r="U11">
            <v>5543.8328912466704</v>
          </cell>
          <cell r="V11">
            <v>5571.4825896633902</v>
          </cell>
          <cell r="W11">
            <v>5627.4998325341694</v>
          </cell>
          <cell r="X11">
            <v>6191.6613508310393</v>
          </cell>
          <cell r="Y11">
            <v>7306.3882834231599</v>
          </cell>
          <cell r="Z11">
            <v>9591.5165997985205</v>
          </cell>
          <cell r="AA11">
            <v>11646.457816301299</v>
          </cell>
          <cell r="AB11">
            <v>13752.7999873561</v>
          </cell>
          <cell r="AC11">
            <v>16409.784327259702</v>
          </cell>
          <cell r="AD11">
            <v>11741.389402827755</v>
          </cell>
        </row>
        <row r="12">
          <cell r="B12" t="str">
            <v>Gabon</v>
          </cell>
          <cell r="C12">
            <v>4281.0742292404202</v>
          </cell>
          <cell r="D12">
            <v>3860.4438700675901</v>
          </cell>
          <cell r="E12">
            <v>3618.0213821411098</v>
          </cell>
          <cell r="F12">
            <v>3463.9797019958501</v>
          </cell>
          <cell r="G12">
            <v>3331.23544521331</v>
          </cell>
          <cell r="H12">
            <v>3507.9810981750497</v>
          </cell>
          <cell r="I12">
            <v>4591.3339519500705</v>
          </cell>
          <cell r="J12">
            <v>3473.8000917434601</v>
          </cell>
          <cell r="K12">
            <v>3830.4891454696699</v>
          </cell>
          <cell r="L12">
            <v>4186.5801476465904</v>
          </cell>
          <cell r="M12">
            <v>5952.2156722311001</v>
          </cell>
          <cell r="N12">
            <v>5402.9563460413701</v>
          </cell>
          <cell r="O12">
            <v>5592.4288790660803</v>
          </cell>
          <cell r="P12">
            <v>5406.2720723266002</v>
          </cell>
          <cell r="Q12">
            <v>4190.8547910662801</v>
          </cell>
          <cell r="R12">
            <v>4958.7418611639796</v>
          </cell>
          <cell r="S12">
            <v>5694.0670511191502</v>
          </cell>
          <cell r="T12">
            <v>5326.8113831445899</v>
          </cell>
          <cell r="U12">
            <v>4483.4307992202694</v>
          </cell>
          <cell r="V12">
            <v>4669.1353504036797</v>
          </cell>
          <cell r="W12">
            <v>5095.8854219647001</v>
          </cell>
          <cell r="X12">
            <v>4708.6921748196401</v>
          </cell>
          <cell r="Y12">
            <v>4969.9314375254698</v>
          </cell>
          <cell r="Z12">
            <v>6080.1241650233997</v>
          </cell>
          <cell r="AA12">
            <v>7187.5652373809098</v>
          </cell>
          <cell r="AB12">
            <v>8680.7847610437911</v>
          </cell>
          <cell r="AC12">
            <v>9124.1701288700606</v>
          </cell>
          <cell r="AD12">
            <v>7208.5151459687277</v>
          </cell>
        </row>
        <row r="13">
          <cell r="B13" t="str">
            <v>Grenada</v>
          </cell>
          <cell r="C13">
            <v>81.291040412854088</v>
          </cell>
          <cell r="D13">
            <v>87.888895097583799</v>
          </cell>
          <cell r="E13">
            <v>95.22963635689311</v>
          </cell>
          <cell r="F13">
            <v>101.21111826092199</v>
          </cell>
          <cell r="G13">
            <v>110.100007777744</v>
          </cell>
          <cell r="H13">
            <v>128.21112016826999</v>
          </cell>
          <cell r="I13">
            <v>144.01112128442301</v>
          </cell>
          <cell r="J13">
            <v>167.229641443156</v>
          </cell>
          <cell r="K13">
            <v>184.53334636923799</v>
          </cell>
          <cell r="L13">
            <v>213.062978014273</v>
          </cell>
          <cell r="M13">
            <v>221.070385987344</v>
          </cell>
          <cell r="N13">
            <v>241.57038743551601</v>
          </cell>
          <cell r="O13">
            <v>250.91483254007602</v>
          </cell>
          <cell r="P13">
            <v>250.03705470028999</v>
          </cell>
          <cell r="Q13">
            <v>262.99261117105897</v>
          </cell>
          <cell r="R13">
            <v>277.08890846315296</v>
          </cell>
          <cell r="S13">
            <v>298.18520624974599</v>
          </cell>
          <cell r="T13">
            <v>321.04817082780698</v>
          </cell>
          <cell r="U13">
            <v>352.755580475106</v>
          </cell>
          <cell r="V13">
            <v>379.66298978332105</v>
          </cell>
          <cell r="W13">
            <v>410.433333333333</v>
          </cell>
          <cell r="X13">
            <v>394.61481481481496</v>
          </cell>
          <cell r="Y13">
            <v>407.50370370370399</v>
          </cell>
          <cell r="Z13">
            <v>443.74444444444401</v>
          </cell>
          <cell r="AA13">
            <v>426.31655555555596</v>
          </cell>
          <cell r="AB13">
            <v>503.85433333333299</v>
          </cell>
          <cell r="AC13">
            <v>529.27722222222201</v>
          </cell>
          <cell r="AD13">
            <v>462.13925185185178</v>
          </cell>
        </row>
        <row r="14">
          <cell r="B14" t="str">
            <v>Hungary</v>
          </cell>
          <cell r="C14">
            <v>22163.553435039099</v>
          </cell>
          <cell r="D14">
            <v>22728.4889805942</v>
          </cell>
          <cell r="E14">
            <v>23146.553901678999</v>
          </cell>
          <cell r="F14">
            <v>21006.394250471501</v>
          </cell>
          <cell r="G14">
            <v>20366.5908365332</v>
          </cell>
          <cell r="H14">
            <v>20623.910102674799</v>
          </cell>
          <cell r="I14">
            <v>23756.249706810599</v>
          </cell>
          <cell r="J14">
            <v>26109.343356163801</v>
          </cell>
          <cell r="K14">
            <v>28571.163145901799</v>
          </cell>
          <cell r="L14">
            <v>29167.7620686683</v>
          </cell>
          <cell r="M14">
            <v>33055.681540110199</v>
          </cell>
          <cell r="N14">
            <v>33428.8644624601</v>
          </cell>
          <cell r="O14">
            <v>37254.436226757796</v>
          </cell>
          <cell r="P14">
            <v>38596.096331556801</v>
          </cell>
          <cell r="Q14">
            <v>41506.199850942205</v>
          </cell>
          <cell r="R14">
            <v>44668.812435886997</v>
          </cell>
          <cell r="S14">
            <v>45162.728741756502</v>
          </cell>
          <cell r="T14">
            <v>45723.583184249495</v>
          </cell>
          <cell r="U14">
            <v>47049.214480608804</v>
          </cell>
          <cell r="V14">
            <v>48044.234384608702</v>
          </cell>
          <cell r="W14">
            <v>47958.147158277003</v>
          </cell>
          <cell r="X14">
            <v>53317.288561555404</v>
          </cell>
          <cell r="Y14">
            <v>66710.428353540192</v>
          </cell>
          <cell r="Z14">
            <v>84418.667895143401</v>
          </cell>
          <cell r="AA14">
            <v>102158.794878645</v>
          </cell>
          <cell r="AB14">
            <v>111567.79777786101</v>
          </cell>
          <cell r="AC14">
            <v>114273.38948256</v>
          </cell>
          <cell r="AD14">
            <v>95825.815677549908</v>
          </cell>
        </row>
        <row r="15">
          <cell r="B15" t="str">
            <v>Latvia</v>
          </cell>
          <cell r="O15">
            <v>1364.8776291988102</v>
          </cell>
          <cell r="P15">
            <v>2170.1251602501702</v>
          </cell>
          <cell r="Q15">
            <v>3647.4816010709401</v>
          </cell>
          <cell r="R15">
            <v>4891.03029920065</v>
          </cell>
          <cell r="S15">
            <v>5585.2927825692204</v>
          </cell>
          <cell r="T15">
            <v>6134.1176470588307</v>
          </cell>
          <cell r="U15">
            <v>6616.9539417914702</v>
          </cell>
          <cell r="V15">
            <v>7288.5286243235496</v>
          </cell>
          <cell r="W15">
            <v>7833.0684253915906</v>
          </cell>
          <cell r="X15">
            <v>8313.05215660252</v>
          </cell>
          <cell r="Y15">
            <v>9314.7891026245907</v>
          </cell>
          <cell r="Z15">
            <v>11186.452600726201</v>
          </cell>
          <cell r="AA15">
            <v>13737.397420867501</v>
          </cell>
          <cell r="AB15">
            <v>15826.166514181101</v>
          </cell>
          <cell r="AC15">
            <v>19620.942665172399</v>
          </cell>
          <cell r="AD15">
            <v>13937.14966071436</v>
          </cell>
        </row>
        <row r="16">
          <cell r="B16" t="str">
            <v>Lebanon</v>
          </cell>
          <cell r="C16">
            <v>4074.3770400418098</v>
          </cell>
          <cell r="D16">
            <v>3894.4101218854803</v>
          </cell>
          <cell r="E16">
            <v>2656.0370972395199</v>
          </cell>
          <cell r="F16">
            <v>3659.9800300202501</v>
          </cell>
          <cell r="G16">
            <v>4326.6169154775298</v>
          </cell>
          <cell r="H16">
            <v>3613.8699352290196</v>
          </cell>
          <cell r="I16">
            <v>2817.2071959845198</v>
          </cell>
          <cell r="J16">
            <v>3298.1079201198199</v>
          </cell>
          <cell r="K16">
            <v>3313.5399740888101</v>
          </cell>
          <cell r="L16">
            <v>2717.9976100289596</v>
          </cell>
          <cell r="M16">
            <v>2838.4406118513402</v>
          </cell>
          <cell r="N16">
            <v>4451.6267460233303</v>
          </cell>
          <cell r="O16">
            <v>5545.8896130339699</v>
          </cell>
          <cell r="P16">
            <v>7535.0863818840899</v>
          </cell>
          <cell r="Q16">
            <v>9109.576943278229</v>
          </cell>
          <cell r="R16">
            <v>11118.5439437685</v>
          </cell>
          <cell r="S16">
            <v>12997.227949462</v>
          </cell>
          <cell r="T16">
            <v>15594.835165365399</v>
          </cell>
          <cell r="U16">
            <v>16910.279121176402</v>
          </cell>
          <cell r="V16">
            <v>17010.057973593499</v>
          </cell>
          <cell r="W16">
            <v>16822.098293380801</v>
          </cell>
          <cell r="X16">
            <v>17211.872384067701</v>
          </cell>
          <cell r="Y16">
            <v>18716.855944168401</v>
          </cell>
          <cell r="Z16">
            <v>19801.794909329001</v>
          </cell>
          <cell r="AA16">
            <v>21369.424298117501</v>
          </cell>
          <cell r="AB16">
            <v>21428.1679907041</v>
          </cell>
          <cell r="AC16">
            <v>22621.629729257398</v>
          </cell>
          <cell r="AD16">
            <v>20787.57457431528</v>
          </cell>
        </row>
        <row r="17">
          <cell r="B17" t="str">
            <v>Lithuania</v>
          </cell>
          <cell r="O17">
            <v>1968.1169777182602</v>
          </cell>
          <cell r="P17">
            <v>2777.5637429930198</v>
          </cell>
          <cell r="Q17">
            <v>4349.6807596572098</v>
          </cell>
          <cell r="R17">
            <v>6391.9665788940501</v>
          </cell>
          <cell r="S17">
            <v>8072.459116016169</v>
          </cell>
          <cell r="T17">
            <v>9844.4374718891213</v>
          </cell>
          <cell r="U17">
            <v>11094.346795462601</v>
          </cell>
          <cell r="V17">
            <v>10839.8589082289</v>
          </cell>
          <cell r="W17">
            <v>11418.4494995963</v>
          </cell>
          <cell r="X17">
            <v>12146.1596865915</v>
          </cell>
          <cell r="Y17">
            <v>14134.295662057699</v>
          </cell>
          <cell r="Z17">
            <v>18558.156189872003</v>
          </cell>
          <cell r="AA17">
            <v>22508.4058522659</v>
          </cell>
          <cell r="AB17">
            <v>25666.722040926299</v>
          </cell>
          <cell r="AC17">
            <v>29784.465849017401</v>
          </cell>
          <cell r="AD17">
            <v>22130.409118827862</v>
          </cell>
        </row>
        <row r="18">
          <cell r="B18" t="str">
            <v>Malaysia</v>
          </cell>
          <cell r="C18">
            <v>24937.6560774483</v>
          </cell>
          <cell r="D18">
            <v>25463.1930270421</v>
          </cell>
          <cell r="E18">
            <v>27287.726836385398</v>
          </cell>
          <cell r="F18">
            <v>30518.7920951903</v>
          </cell>
          <cell r="G18">
            <v>34565.859859577999</v>
          </cell>
          <cell r="H18">
            <v>31772.2451767557</v>
          </cell>
          <cell r="I18">
            <v>28243.103095785202</v>
          </cell>
          <cell r="J18">
            <v>32181.696598627099</v>
          </cell>
          <cell r="K18">
            <v>35271.881262664501</v>
          </cell>
          <cell r="L18">
            <v>38844.874849349202</v>
          </cell>
          <cell r="M18">
            <v>44024.5480424415</v>
          </cell>
          <cell r="N18">
            <v>49133.849678193503</v>
          </cell>
          <cell r="O18">
            <v>59151.291512915101</v>
          </cell>
          <cell r="P18">
            <v>66894.837030418406</v>
          </cell>
          <cell r="Q18">
            <v>74480.813931334094</v>
          </cell>
          <cell r="R18">
            <v>88832.854176649111</v>
          </cell>
          <cell r="S18">
            <v>100851.782662268</v>
          </cell>
          <cell r="T18">
            <v>100168.84686477999</v>
          </cell>
          <cell r="U18">
            <v>72174.854754867003</v>
          </cell>
          <cell r="V18">
            <v>79148.421052631602</v>
          </cell>
          <cell r="W18">
            <v>90320</v>
          </cell>
          <cell r="X18">
            <v>88000.789473684199</v>
          </cell>
          <cell r="Y18">
            <v>95266.315789473694</v>
          </cell>
          <cell r="Z18">
            <v>103992.368421053</v>
          </cell>
          <cell r="AA18">
            <v>118461.05263157899</v>
          </cell>
          <cell r="AB18">
            <v>130835.31105661001</v>
          </cell>
          <cell r="AC18">
            <v>150923.20441988899</v>
          </cell>
          <cell r="AD18">
            <v>119895.65046372094</v>
          </cell>
        </row>
        <row r="19">
          <cell r="B19" t="str">
            <v>Mauritius</v>
          </cell>
          <cell r="C19">
            <v>1200.0797654246301</v>
          </cell>
          <cell r="D19">
            <v>1188.8021655847301</v>
          </cell>
          <cell r="E19">
            <v>1090.7148388401999</v>
          </cell>
          <cell r="F19">
            <v>1129.4331472043</v>
          </cell>
          <cell r="G19">
            <v>1093.1121869174601</v>
          </cell>
          <cell r="H19">
            <v>1015.56396541177</v>
          </cell>
          <cell r="I19">
            <v>1279.8363497604</v>
          </cell>
          <cell r="J19">
            <v>1710.1820979076101</v>
          </cell>
          <cell r="K19">
            <v>2074.1308847950399</v>
          </cell>
          <cell r="L19">
            <v>2169.0599034136699</v>
          </cell>
          <cell r="M19">
            <v>2385.3957427253999</v>
          </cell>
          <cell r="N19">
            <v>2843.8489619417801</v>
          </cell>
          <cell r="O19">
            <v>2999.9705466483802</v>
          </cell>
          <cell r="P19">
            <v>3409.1771839995004</v>
          </cell>
          <cell r="Q19">
            <v>3438.2482999720501</v>
          </cell>
          <cell r="R19">
            <v>3975.4382546604902</v>
          </cell>
          <cell r="S19">
            <v>4173.3883468330605</v>
          </cell>
          <cell r="T19">
            <v>4271.44966541349</v>
          </cell>
          <cell r="U19">
            <v>4155.2259811992099</v>
          </cell>
          <cell r="V19">
            <v>4192.6318843149002</v>
          </cell>
          <cell r="W19">
            <v>4521.86117066937</v>
          </cell>
          <cell r="X19">
            <v>4536.4955994212896</v>
          </cell>
          <cell r="Y19">
            <v>4514.94067107927</v>
          </cell>
          <cell r="Z19">
            <v>5158.7563939844094</v>
          </cell>
          <cell r="AA19">
            <v>5930.0826538936099</v>
          </cell>
          <cell r="AB19">
            <v>6206.0755599105296</v>
          </cell>
          <cell r="AC19">
            <v>6402.0535791933498</v>
          </cell>
          <cell r="AD19">
            <v>5642.3817716122339</v>
          </cell>
        </row>
        <row r="20">
          <cell r="B20" t="str">
            <v>Mexico</v>
          </cell>
          <cell r="C20">
            <v>205660.73374500498</v>
          </cell>
          <cell r="D20">
            <v>264139.89108236897</v>
          </cell>
          <cell r="E20">
            <v>191690.24240564599</v>
          </cell>
          <cell r="F20">
            <v>156278.522324839</v>
          </cell>
          <cell r="G20">
            <v>184297.93363798899</v>
          </cell>
          <cell r="H20">
            <v>195568.745328697</v>
          </cell>
          <cell r="I20">
            <v>135405.88332053999</v>
          </cell>
          <cell r="J20">
            <v>148490.65272689701</v>
          </cell>
          <cell r="K20">
            <v>183191.27956523901</v>
          </cell>
          <cell r="L20">
            <v>222955.90126198399</v>
          </cell>
          <cell r="M20">
            <v>262709.77600796404</v>
          </cell>
          <cell r="N20">
            <v>314506.857381118</v>
          </cell>
          <cell r="O20">
            <v>363661.15351367299</v>
          </cell>
          <cell r="P20">
            <v>403242.97944509197</v>
          </cell>
          <cell r="Q20">
            <v>420773.44170818705</v>
          </cell>
          <cell r="R20">
            <v>286184.24709943502</v>
          </cell>
          <cell r="S20">
            <v>332336.918918385</v>
          </cell>
          <cell r="T20">
            <v>400870.35675084003</v>
          </cell>
          <cell r="U20">
            <v>421026.02151459601</v>
          </cell>
          <cell r="V20">
            <v>480592.87853536697</v>
          </cell>
          <cell r="W20">
            <v>580791.04030430003</v>
          </cell>
          <cell r="X20">
            <v>621858.61415847903</v>
          </cell>
          <cell r="Y20">
            <v>648629.21180790791</v>
          </cell>
          <cell r="Z20">
            <v>638745.306816653</v>
          </cell>
          <cell r="AA20">
            <v>683485.64472397696</v>
          </cell>
          <cell r="AB20">
            <v>767690.26378190704</v>
          </cell>
          <cell r="AC20">
            <v>840011.68104202708</v>
          </cell>
          <cell r="AD20">
            <v>715712.42163449444</v>
          </cell>
        </row>
        <row r="21">
          <cell r="B21" t="str">
            <v>Oman</v>
          </cell>
          <cell r="C21">
            <v>6341.8766663502893</v>
          </cell>
          <cell r="D21">
            <v>7719.4143075316797</v>
          </cell>
          <cell r="E21">
            <v>8100.4284839124402</v>
          </cell>
          <cell r="F21">
            <v>8490.7364297609001</v>
          </cell>
          <cell r="G21">
            <v>9357.5570241199512</v>
          </cell>
          <cell r="H21">
            <v>10395.1941469413</v>
          </cell>
          <cell r="I21">
            <v>8229.2264987412691</v>
          </cell>
          <cell r="J21">
            <v>8628.3485561570087</v>
          </cell>
          <cell r="K21">
            <v>8386.2157486466804</v>
          </cell>
          <cell r="L21">
            <v>9372.1724125983892</v>
          </cell>
          <cell r="M21">
            <v>11685.654480000001</v>
          </cell>
          <cell r="N21">
            <v>11341.56864</v>
          </cell>
          <cell r="O21">
            <v>12452.37032</v>
          </cell>
          <cell r="P21">
            <v>12493.723040000001</v>
          </cell>
          <cell r="Q21">
            <v>12918.69376</v>
          </cell>
          <cell r="R21">
            <v>13802.705680000001</v>
          </cell>
          <cell r="S21">
            <v>15277.359280000001</v>
          </cell>
          <cell r="T21">
            <v>15837.571600000001</v>
          </cell>
          <cell r="U21">
            <v>14084.89248</v>
          </cell>
          <cell r="V21">
            <v>15710.65256</v>
          </cell>
          <cell r="W21">
            <v>19867.9572372</v>
          </cell>
          <cell r="X21">
            <v>19949.3473587511</v>
          </cell>
          <cell r="Y21">
            <v>20325.304016000002</v>
          </cell>
          <cell r="Z21">
            <v>21784.300800000001</v>
          </cell>
          <cell r="AA21">
            <v>24748.952719999997</v>
          </cell>
          <cell r="AB21">
            <v>30835.344880000001</v>
          </cell>
          <cell r="AC21">
            <v>35991.507514853402</v>
          </cell>
          <cell r="AD21">
            <v>26737.08198617068</v>
          </cell>
        </row>
        <row r="22">
          <cell r="B22" t="str">
            <v>Panama</v>
          </cell>
          <cell r="C22">
            <v>3810.30004882813</v>
          </cell>
          <cell r="D22">
            <v>4312.7001953125</v>
          </cell>
          <cell r="E22">
            <v>4764.7001953125</v>
          </cell>
          <cell r="F22">
            <v>4891.89990234375</v>
          </cell>
          <cell r="G22">
            <v>5106.2998046875</v>
          </cell>
          <cell r="H22">
            <v>5402</v>
          </cell>
          <cell r="I22">
            <v>5613.7001953125</v>
          </cell>
          <cell r="J22">
            <v>5638.2998046875</v>
          </cell>
          <cell r="K22">
            <v>4874.5</v>
          </cell>
          <cell r="L22">
            <v>4887.5</v>
          </cell>
          <cell r="M22">
            <v>5313.2001953125</v>
          </cell>
          <cell r="N22">
            <v>5842.2998046875</v>
          </cell>
          <cell r="O22">
            <v>6641.39990234375</v>
          </cell>
          <cell r="P22">
            <v>7252.7001953125</v>
          </cell>
          <cell r="Q22">
            <v>7733.89990234375</v>
          </cell>
          <cell r="R22">
            <v>7906.10009765625</v>
          </cell>
          <cell r="S22">
            <v>9322.1</v>
          </cell>
          <cell r="T22">
            <v>10084</v>
          </cell>
          <cell r="U22">
            <v>10932.5</v>
          </cell>
          <cell r="V22">
            <v>11456.3</v>
          </cell>
          <cell r="W22">
            <v>11620.5</v>
          </cell>
          <cell r="X22">
            <v>11807.5</v>
          </cell>
          <cell r="Y22">
            <v>12272.4</v>
          </cell>
          <cell r="Z22">
            <v>12933.2</v>
          </cell>
          <cell r="AA22">
            <v>14179.3</v>
          </cell>
          <cell r="AB22">
            <v>15483.3</v>
          </cell>
          <cell r="AC22">
            <v>17112.738478860902</v>
          </cell>
          <cell r="AD22">
            <v>14396.18769577218</v>
          </cell>
        </row>
        <row r="23">
          <cell r="B23" t="str">
            <v>Poland</v>
          </cell>
          <cell r="C23">
            <v>56619.031126710805</v>
          </cell>
          <cell r="D23">
            <v>53646.745074298698</v>
          </cell>
          <cell r="E23">
            <v>65186.675978413805</v>
          </cell>
          <cell r="F23">
            <v>75406.1434154421</v>
          </cell>
          <cell r="G23">
            <v>75507.124765757602</v>
          </cell>
          <cell r="H23">
            <v>70775.14959733389</v>
          </cell>
          <cell r="I23">
            <v>73676.593389791611</v>
          </cell>
          <cell r="J23">
            <v>63714.433709016805</v>
          </cell>
          <cell r="K23">
            <v>68612.173738032696</v>
          </cell>
          <cell r="L23">
            <v>66895.203739531193</v>
          </cell>
          <cell r="M23">
            <v>62084.0555226137</v>
          </cell>
          <cell r="N23">
            <v>80451.494283198001</v>
          </cell>
          <cell r="O23">
            <v>88712.8826205402</v>
          </cell>
          <cell r="P23">
            <v>90365.963598813003</v>
          </cell>
          <cell r="Q23">
            <v>103682.715963959</v>
          </cell>
          <cell r="R23">
            <v>139094.99257548299</v>
          </cell>
          <cell r="S23">
            <v>156660.782495828</v>
          </cell>
          <cell r="T23">
            <v>157081.56547183599</v>
          </cell>
          <cell r="U23">
            <v>171995.84967226701</v>
          </cell>
          <cell r="V23">
            <v>167941.60050409599</v>
          </cell>
          <cell r="W23">
            <v>171319.206699798</v>
          </cell>
          <cell r="X23">
            <v>190333.25191137998</v>
          </cell>
          <cell r="Y23">
            <v>198029.047677411</v>
          </cell>
          <cell r="Z23">
            <v>216544.549872715</v>
          </cell>
          <cell r="AA23">
            <v>252667.76135741698</v>
          </cell>
          <cell r="AB23">
            <v>303161.12278966198</v>
          </cell>
          <cell r="AC23">
            <v>338689.22620774101</v>
          </cell>
          <cell r="AD23">
            <v>261818.34158098922</v>
          </cell>
        </row>
        <row r="24">
          <cell r="B24" t="str">
            <v>Romania</v>
          </cell>
          <cell r="C24">
            <v>45591.111283254599</v>
          </cell>
          <cell r="D24">
            <v>54764.042873445302</v>
          </cell>
          <cell r="E24">
            <v>54818.806916318797</v>
          </cell>
          <cell r="F24">
            <v>47914.799654945702</v>
          </cell>
          <cell r="G24">
            <v>38718.0938550219</v>
          </cell>
          <cell r="H24">
            <v>47685.673589009195</v>
          </cell>
          <cell r="I24">
            <v>51914.713606016398</v>
          </cell>
          <cell r="J24">
            <v>58061.413752833701</v>
          </cell>
          <cell r="K24">
            <v>60026.966606935297</v>
          </cell>
          <cell r="L24">
            <v>53613.6133900001</v>
          </cell>
          <cell r="M24">
            <v>38247.882300490404</v>
          </cell>
          <cell r="N24">
            <v>29624.966394838299</v>
          </cell>
          <cell r="O24">
            <v>19578.312274925102</v>
          </cell>
          <cell r="P24">
            <v>26357.1420349498</v>
          </cell>
          <cell r="Q24">
            <v>30072.835991633903</v>
          </cell>
          <cell r="R24">
            <v>35477.509201190303</v>
          </cell>
          <cell r="S24">
            <v>35314.735918987499</v>
          </cell>
          <cell r="T24">
            <v>35153.710043328501</v>
          </cell>
          <cell r="U24">
            <v>42091.994196651904</v>
          </cell>
          <cell r="V24">
            <v>35729.441811284501</v>
          </cell>
          <cell r="W24">
            <v>37060.252860350403</v>
          </cell>
          <cell r="X24">
            <v>40187.666376046604</v>
          </cell>
          <cell r="Y24">
            <v>45824.818216816799</v>
          </cell>
          <cell r="Z24">
            <v>59506.329621761899</v>
          </cell>
          <cell r="AA24">
            <v>75486.660517970609</v>
          </cell>
          <cell r="AB24">
            <v>98565.7099119263</v>
          </cell>
          <cell r="AC24">
            <v>121900.83210794699</v>
          </cell>
          <cell r="AD24">
            <v>80256.870075284518</v>
          </cell>
        </row>
        <row r="25">
          <cell r="B25" t="str">
            <v>Russian Federation</v>
          </cell>
          <cell r="O25">
            <v>85571.812743464703</v>
          </cell>
          <cell r="P25">
            <v>183825.82511077801</v>
          </cell>
          <cell r="Q25">
            <v>276901.34084271302</v>
          </cell>
          <cell r="R25">
            <v>313450.968813457</v>
          </cell>
          <cell r="S25">
            <v>391774.84183578601</v>
          </cell>
          <cell r="T25">
            <v>404946.408468635</v>
          </cell>
          <cell r="U25">
            <v>271037.78768869303</v>
          </cell>
          <cell r="V25">
            <v>195906.68882242698</v>
          </cell>
          <cell r="W25">
            <v>259701.61486548302</v>
          </cell>
          <cell r="X25">
            <v>306583.17071888503</v>
          </cell>
          <cell r="Y25">
            <v>345485.92208417604</v>
          </cell>
          <cell r="Z25">
            <v>431428.88394838199</v>
          </cell>
          <cell r="AA25">
            <v>591860.88906154805</v>
          </cell>
          <cell r="AB25">
            <v>763877.58556167397</v>
          </cell>
          <cell r="AC25">
            <v>979048.42653096898</v>
          </cell>
          <cell r="AD25">
            <v>622340.34143734979</v>
          </cell>
        </row>
        <row r="26">
          <cell r="B26" t="str">
            <v>Seychelles</v>
          </cell>
          <cell r="C26">
            <v>147.357211278102</v>
          </cell>
          <cell r="D26">
            <v>153.905224008728</v>
          </cell>
          <cell r="E26">
            <v>147.75944940743599</v>
          </cell>
          <cell r="F26">
            <v>146.71375376795302</v>
          </cell>
          <cell r="G26">
            <v>151.312527447619</v>
          </cell>
          <cell r="H26">
            <v>168.88832821720402</v>
          </cell>
          <cell r="I26">
            <v>207.85034321979001</v>
          </cell>
          <cell r="J26">
            <v>249.26740571428599</v>
          </cell>
          <cell r="K26">
            <v>283.82701779478396</v>
          </cell>
          <cell r="L26">
            <v>304.83376729192105</v>
          </cell>
          <cell r="M26">
            <v>368.58475894245703</v>
          </cell>
          <cell r="N26">
            <v>374.359556084926</v>
          </cell>
          <cell r="O26">
            <v>433.65872705974203</v>
          </cell>
          <cell r="P26">
            <v>473.91681945382601</v>
          </cell>
          <cell r="Q26">
            <v>486.44158310093201</v>
          </cell>
          <cell r="R26">
            <v>508.21083578328398</v>
          </cell>
          <cell r="S26">
            <v>503.05835010060395</v>
          </cell>
          <cell r="T26">
            <v>562.95416978219703</v>
          </cell>
          <cell r="U26">
            <v>608.3586845151649</v>
          </cell>
          <cell r="V26">
            <v>622.97577638782798</v>
          </cell>
          <cell r="W26">
            <v>614.87797123347195</v>
          </cell>
          <cell r="X26">
            <v>622.25763083204697</v>
          </cell>
          <cell r="Y26">
            <v>697.51400538926202</v>
          </cell>
          <cell r="Z26">
            <v>705.70263823011101</v>
          </cell>
          <cell r="AA26">
            <v>699.8</v>
          </cell>
          <cell r="AB26">
            <v>722.61818181818205</v>
          </cell>
          <cell r="AC26">
            <v>748.76323622406699</v>
          </cell>
          <cell r="AD26">
            <v>714.87961233232443</v>
          </cell>
        </row>
        <row r="27">
          <cell r="B27" t="str">
            <v>Slovak Republic</v>
          </cell>
          <cell r="C27">
            <v>40411.366095509402</v>
          </cell>
          <cell r="D27">
            <v>42876.817447540096</v>
          </cell>
          <cell r="E27">
            <v>43085.582150915398</v>
          </cell>
          <cell r="F27">
            <v>42634.353133323901</v>
          </cell>
          <cell r="G27">
            <v>38613.713805314699</v>
          </cell>
          <cell r="H27">
            <v>38833.864121894003</v>
          </cell>
          <cell r="I27">
            <v>45558.256264734606</v>
          </cell>
          <cell r="J27">
            <v>51097.247086498101</v>
          </cell>
          <cell r="K27">
            <v>50683.217756580998</v>
          </cell>
          <cell r="L27">
            <v>49628.402883162802</v>
          </cell>
          <cell r="M27">
            <v>44939.279359734894</v>
          </cell>
          <cell r="N27">
            <v>33184.3274947276</v>
          </cell>
          <cell r="O27">
            <v>11765.746543065599</v>
          </cell>
          <cell r="P27">
            <v>13369.060574589801</v>
          </cell>
          <cell r="Q27">
            <v>15467.2812707579</v>
          </cell>
          <cell r="R27">
            <v>19696.839425294202</v>
          </cell>
          <cell r="S27">
            <v>21375.351156492703</v>
          </cell>
          <cell r="T27">
            <v>21563.9866626314</v>
          </cell>
          <cell r="U27">
            <v>22423.229840988999</v>
          </cell>
          <cell r="V27">
            <v>20602.2878832446</v>
          </cell>
          <cell r="W27">
            <v>20373.953414547101</v>
          </cell>
          <cell r="X27">
            <v>21108.4434532171</v>
          </cell>
          <cell r="Y27">
            <v>24521.590451554497</v>
          </cell>
          <cell r="Z27">
            <v>33005.021524057498</v>
          </cell>
          <cell r="AA27">
            <v>42014.508478779804</v>
          </cell>
          <cell r="AB27">
            <v>47427.917435703203</v>
          </cell>
          <cell r="AC27">
            <v>54968.807617508101</v>
          </cell>
          <cell r="AD27">
            <v>40387.569101520625</v>
          </cell>
        </row>
        <row r="28">
          <cell r="B28" t="str">
            <v>South Africa</v>
          </cell>
          <cell r="C28">
            <v>80546.995377503801</v>
          </cell>
          <cell r="D28">
            <v>82796.581196581203</v>
          </cell>
          <cell r="E28">
            <v>75938.85256469289</v>
          </cell>
          <cell r="F28">
            <v>84687.19145498611</v>
          </cell>
          <cell r="G28">
            <v>74936.640238530905</v>
          </cell>
          <cell r="H28">
            <v>57272.768077561799</v>
          </cell>
          <cell r="I28">
            <v>65423.691701335702</v>
          </cell>
          <cell r="J28">
            <v>85792.110821830312</v>
          </cell>
          <cell r="K28">
            <v>92234.885153568597</v>
          </cell>
          <cell r="L28">
            <v>95978.948974143801</v>
          </cell>
          <cell r="M28">
            <v>111997.526761217</v>
          </cell>
          <cell r="N28">
            <v>120243.398891666</v>
          </cell>
          <cell r="O28">
            <v>130531.98204516801</v>
          </cell>
          <cell r="P28">
            <v>130447.546453608</v>
          </cell>
          <cell r="Q28">
            <v>135819.92844465701</v>
          </cell>
          <cell r="R28">
            <v>151116.62531017399</v>
          </cell>
          <cell r="S28">
            <v>143830.64891537101</v>
          </cell>
          <cell r="T28">
            <v>148835.54359386201</v>
          </cell>
          <cell r="U28">
            <v>134215.05531853402</v>
          </cell>
          <cell r="V28">
            <v>133104.807708037</v>
          </cell>
          <cell r="W28">
            <v>132964.39952129</v>
          </cell>
          <cell r="X28">
            <v>118562.72738896401</v>
          </cell>
          <cell r="Y28">
            <v>111130.03375647801</v>
          </cell>
          <cell r="Z28">
            <v>166654.725236956</v>
          </cell>
          <cell r="AA28">
            <v>216771.88793624699</v>
          </cell>
          <cell r="AB28">
            <v>241933.420303978</v>
          </cell>
          <cell r="AC28">
            <v>255155.45572762698</v>
          </cell>
          <cell r="AD28">
            <v>198329.10459225718</v>
          </cell>
        </row>
        <row r="29">
          <cell r="B29" t="str">
            <v>St. Kitts and Nevis</v>
          </cell>
          <cell r="C29">
            <v>47.962966969310898</v>
          </cell>
          <cell r="D29">
            <v>55.111115207397397</v>
          </cell>
          <cell r="E29">
            <v>61.740752669846394</v>
          </cell>
          <cell r="F29">
            <v>51.629635254869498</v>
          </cell>
          <cell r="G29">
            <v>60.148155081583297</v>
          </cell>
          <cell r="H29">
            <v>67.037039252792596</v>
          </cell>
          <cell r="I29">
            <v>78.851849655718894</v>
          </cell>
          <cell r="J29">
            <v>90.185186992129502</v>
          </cell>
          <cell r="K29">
            <v>106.88889720901</v>
          </cell>
          <cell r="L29">
            <v>143.22223233784101</v>
          </cell>
          <cell r="M29">
            <v>159.19814814814799</v>
          </cell>
          <cell r="N29">
            <v>164.53333333333299</v>
          </cell>
          <cell r="O29">
            <v>181.81481481481501</v>
          </cell>
          <cell r="P29">
            <v>198.34074074074101</v>
          </cell>
          <cell r="Q29">
            <v>221.74074074074099</v>
          </cell>
          <cell r="R29">
            <v>230.62962962962999</v>
          </cell>
          <cell r="S29">
            <v>245.737037037037</v>
          </cell>
          <cell r="T29">
            <v>274.918518518518</v>
          </cell>
          <cell r="U29">
            <v>287.12222222222198</v>
          </cell>
          <cell r="V29">
            <v>305.02962962962999</v>
          </cell>
          <cell r="W29">
            <v>329.57777777777801</v>
          </cell>
          <cell r="X29">
            <v>344.722222222222</v>
          </cell>
          <cell r="Y29">
            <v>355.24451851851899</v>
          </cell>
          <cell r="Z29">
            <v>366.32592592592601</v>
          </cell>
          <cell r="AA29">
            <v>405.69148148148099</v>
          </cell>
          <cell r="AB29">
            <v>442.262962962963</v>
          </cell>
          <cell r="AC29">
            <v>486.68087407407398</v>
          </cell>
          <cell r="AD29">
            <v>411.24115259259258</v>
          </cell>
        </row>
        <row r="30">
          <cell r="B30" t="str">
            <v>St. Lucia</v>
          </cell>
          <cell r="C30">
            <v>133.40742972025498</v>
          </cell>
          <cell r="D30">
            <v>152.25928833804801</v>
          </cell>
          <cell r="E30">
            <v>143.59261743326502</v>
          </cell>
          <cell r="F30">
            <v>154.51854747568299</v>
          </cell>
          <cell r="G30">
            <v>197.07410544497699</v>
          </cell>
          <cell r="H30">
            <v>222.90530159272402</v>
          </cell>
          <cell r="I30">
            <v>270.27112394829999</v>
          </cell>
          <cell r="J30">
            <v>295.91943204483601</v>
          </cell>
          <cell r="K30">
            <v>337.21340226016201</v>
          </cell>
          <cell r="L30">
            <v>381.73975358140098</v>
          </cell>
          <cell r="M30">
            <v>415.61330016385199</v>
          </cell>
          <cell r="N30">
            <v>447.411767282661</v>
          </cell>
          <cell r="O30">
            <v>496.12928282413401</v>
          </cell>
          <cell r="P30">
            <v>497.748171789916</v>
          </cell>
          <cell r="Q30">
            <v>517.73335792434602</v>
          </cell>
          <cell r="R30">
            <v>552.70743365959993</v>
          </cell>
          <cell r="S30">
            <v>568.27224921370396</v>
          </cell>
          <cell r="T30">
            <v>577.832064482585</v>
          </cell>
          <cell r="U30">
            <v>634.98558571575006</v>
          </cell>
          <cell r="V30">
            <v>670.52743925574896</v>
          </cell>
          <cell r="W30">
            <v>685.34818070043798</v>
          </cell>
          <cell r="X30">
            <v>664.39632785342599</v>
          </cell>
          <cell r="Y30">
            <v>682.12595832516797</v>
          </cell>
          <cell r="Z30">
            <v>715.67781177064705</v>
          </cell>
          <cell r="AA30">
            <v>763.191147360743</v>
          </cell>
          <cell r="AB30">
            <v>882.40004191175001</v>
          </cell>
          <cell r="AC30">
            <v>933.19572247256303</v>
          </cell>
          <cell r="AD30">
            <v>795.31813636817424</v>
          </cell>
        </row>
        <row r="31">
          <cell r="B31" t="str">
            <v>St. Vincent and the Grenadines</v>
          </cell>
          <cell r="C31">
            <v>60.8393689515162</v>
          </cell>
          <cell r="D31">
            <v>74.80000883687191</v>
          </cell>
          <cell r="E31">
            <v>85.448158242992307</v>
          </cell>
          <cell r="F31">
            <v>94.044455554854991</v>
          </cell>
          <cell r="G31">
            <v>103.48889197666699</v>
          </cell>
          <cell r="H31">
            <v>112.881484849505</v>
          </cell>
          <cell r="I31">
            <v>127.97407789241299</v>
          </cell>
          <cell r="J31">
            <v>142.32963387629201</v>
          </cell>
          <cell r="K31">
            <v>164.57407898443998</v>
          </cell>
          <cell r="L31">
            <v>177.29630158625301</v>
          </cell>
          <cell r="M31">
            <v>198.207413321285</v>
          </cell>
          <cell r="N31">
            <v>212.49259893269402</v>
          </cell>
          <cell r="O31">
            <v>233.18889584650199</v>
          </cell>
          <cell r="P31">
            <v>238.77408119833098</v>
          </cell>
          <cell r="Q31">
            <v>243.757653569247</v>
          </cell>
          <cell r="R31">
            <v>266.48148943243899</v>
          </cell>
          <cell r="S31">
            <v>281.51482321431996</v>
          </cell>
          <cell r="T31">
            <v>295.29260140318195</v>
          </cell>
          <cell r="U31">
            <v>320.67824134722997</v>
          </cell>
          <cell r="V31">
            <v>331.83757691720302</v>
          </cell>
          <cell r="W31">
            <v>335.01482481058895</v>
          </cell>
          <cell r="X31">
            <v>345.48149178954799</v>
          </cell>
          <cell r="Y31">
            <v>365.41906645849497</v>
          </cell>
          <cell r="Z31">
            <v>382.38527437212002</v>
          </cell>
          <cell r="AA31">
            <v>407.85927142847999</v>
          </cell>
          <cell r="AB31">
            <v>430.15927209383995</v>
          </cell>
          <cell r="AC31">
            <v>465.582185076928</v>
          </cell>
          <cell r="AD31">
            <v>410.28101388597258</v>
          </cell>
        </row>
        <row r="32">
          <cell r="B32" t="str">
            <v>Trinidad and Tobago</v>
          </cell>
          <cell r="C32">
            <v>6235.7914188785799</v>
          </cell>
          <cell r="D32">
            <v>6992.2497221529693</v>
          </cell>
          <cell r="E32">
            <v>8140.2913432005607</v>
          </cell>
          <cell r="F32">
            <v>7763.8746914913399</v>
          </cell>
          <cell r="G32">
            <v>7757.0413584295402</v>
          </cell>
          <cell r="H32">
            <v>7529.6663674646097</v>
          </cell>
          <cell r="I32">
            <v>4794.3612381183102</v>
          </cell>
          <cell r="J32">
            <v>4797.7501270969697</v>
          </cell>
          <cell r="K32">
            <v>4501.2240589435296</v>
          </cell>
          <cell r="L32">
            <v>4323.0352941176498</v>
          </cell>
          <cell r="M32">
            <v>5068.0705882352904</v>
          </cell>
          <cell r="N32">
            <v>5203.22352941177</v>
          </cell>
          <cell r="O32">
            <v>5318.2588235294097</v>
          </cell>
          <cell r="P32">
            <v>4581.3599579899201</v>
          </cell>
          <cell r="Q32">
            <v>4947.18150638932</v>
          </cell>
          <cell r="R32">
            <v>5329.2178965457106</v>
          </cell>
          <cell r="S32">
            <v>5759.5704959659806</v>
          </cell>
          <cell r="T32">
            <v>5737.7712171691501</v>
          </cell>
          <cell r="U32">
            <v>6043.3580041666601</v>
          </cell>
          <cell r="V32">
            <v>6807.64387933333</v>
          </cell>
          <cell r="W32">
            <v>8156.5156001416699</v>
          </cell>
          <cell r="X32">
            <v>9504.5931534454394</v>
          </cell>
          <cell r="Y32">
            <v>9709.1573083306594</v>
          </cell>
          <cell r="Z32">
            <v>12022.275828314701</v>
          </cell>
          <cell r="AA32">
            <v>13527.4038813264</v>
          </cell>
          <cell r="AB32">
            <v>16211.915800388599</v>
          </cell>
          <cell r="AC32">
            <v>19934.936507936498</v>
          </cell>
          <cell r="AD32">
            <v>14281.13786525937</v>
          </cell>
        </row>
        <row r="33">
          <cell r="B33" t="str">
            <v>Turkey</v>
          </cell>
          <cell r="C33">
            <v>70119.332003740899</v>
          </cell>
          <cell r="D33">
            <v>71040.533375736006</v>
          </cell>
          <cell r="E33">
            <v>64546.082497481191</v>
          </cell>
          <cell r="F33">
            <v>61678.317092703095</v>
          </cell>
          <cell r="G33">
            <v>59990.390704605801</v>
          </cell>
          <cell r="H33">
            <v>67114.8630478087</v>
          </cell>
          <cell r="I33">
            <v>75495.9835724843</v>
          </cell>
          <cell r="J33">
            <v>86284.064665127007</v>
          </cell>
          <cell r="K33">
            <v>89217.421322133203</v>
          </cell>
          <cell r="L33">
            <v>106330.150068213</v>
          </cell>
          <cell r="M33">
            <v>149197.267033593</v>
          </cell>
          <cell r="N33">
            <v>147755.79482168998</v>
          </cell>
          <cell r="O33">
            <v>156173.118125982</v>
          </cell>
          <cell r="P33">
            <v>177003.782347556</v>
          </cell>
          <cell r="Q33">
            <v>128088.730567804</v>
          </cell>
          <cell r="R33">
            <v>166442.96629309902</v>
          </cell>
          <cell r="S33">
            <v>178060.89849447302</v>
          </cell>
          <cell r="T33">
            <v>186060.963667551</v>
          </cell>
          <cell r="U33">
            <v>197586.62904308899</v>
          </cell>
          <cell r="V33">
            <v>181689.987645249</v>
          </cell>
          <cell r="W33">
            <v>198230.39419168298</v>
          </cell>
          <cell r="X33">
            <v>143096.10503356002</v>
          </cell>
          <cell r="Y33">
            <v>182973.426327883</v>
          </cell>
          <cell r="Z33">
            <v>240596.313474642</v>
          </cell>
          <cell r="AA33">
            <v>302561.40837819799</v>
          </cell>
          <cell r="AB33">
            <v>362461.30461630004</v>
          </cell>
          <cell r="AC33">
            <v>392424.13112811896</v>
          </cell>
          <cell r="AD33">
            <v>296203.31678502838</v>
          </cell>
        </row>
        <row r="34">
          <cell r="B34" t="str">
            <v>Uruguay</v>
          </cell>
          <cell r="C34">
            <v>10140.059736994999</v>
          </cell>
          <cell r="D34">
            <v>11317.2838689737</v>
          </cell>
          <cell r="E34">
            <v>9252.0491838072103</v>
          </cell>
          <cell r="F34">
            <v>5078.6624700225502</v>
          </cell>
          <cell r="G34">
            <v>4829.3836262984605</v>
          </cell>
          <cell r="H34">
            <v>4718.9295873470201</v>
          </cell>
          <cell r="I34">
            <v>5858.6155397733301</v>
          </cell>
          <cell r="J34">
            <v>7329.9382409467898</v>
          </cell>
          <cell r="K34">
            <v>7583.4922036578901</v>
          </cell>
          <cell r="L34">
            <v>7992.2186078437098</v>
          </cell>
          <cell r="M34">
            <v>9298.8071908168313</v>
          </cell>
          <cell r="N34">
            <v>11206.175847799899</v>
          </cell>
          <cell r="O34">
            <v>12878.150819996799</v>
          </cell>
          <cell r="P34">
            <v>15002.138240039199</v>
          </cell>
          <cell r="Q34">
            <v>17474.590050721199</v>
          </cell>
          <cell r="R34">
            <v>19297.663096550601</v>
          </cell>
          <cell r="S34">
            <v>20515.457255754602</v>
          </cell>
          <cell r="T34">
            <v>21704.001623978398</v>
          </cell>
          <cell r="U34">
            <v>22370.9583887062</v>
          </cell>
          <cell r="V34">
            <v>20913.375252440597</v>
          </cell>
          <cell r="W34">
            <v>20085.559801949199</v>
          </cell>
          <cell r="X34">
            <v>18560.644912638101</v>
          </cell>
          <cell r="Y34">
            <v>12089.253705991301</v>
          </cell>
          <cell r="Z34">
            <v>11210.626974177201</v>
          </cell>
          <cell r="AA34">
            <v>13267.9973977425</v>
          </cell>
          <cell r="AB34">
            <v>16877.690073567097</v>
          </cell>
          <cell r="AC34">
            <v>19221.019757381102</v>
          </cell>
          <cell r="AD34">
            <v>14533.31758177184</v>
          </cell>
        </row>
        <row r="35">
          <cell r="B35" t="str">
            <v>Venezuela, RB</v>
          </cell>
          <cell r="C35">
            <v>69842.7458266334</v>
          </cell>
          <cell r="D35">
            <v>78369.246919443001</v>
          </cell>
          <cell r="E35">
            <v>79999.998222622002</v>
          </cell>
          <cell r="F35">
            <v>79674.75573514901</v>
          </cell>
          <cell r="G35">
            <v>59860.976452841198</v>
          </cell>
          <cell r="H35">
            <v>61965.466666666696</v>
          </cell>
          <cell r="I35">
            <v>60516.133230957799</v>
          </cell>
          <cell r="J35">
            <v>48029.034482758594</v>
          </cell>
          <cell r="K35">
            <v>60226.413793103398</v>
          </cell>
          <cell r="L35">
            <v>44672.020112392798</v>
          </cell>
          <cell r="M35">
            <v>48392.781316348199</v>
          </cell>
          <cell r="N35">
            <v>53391.915641476306</v>
          </cell>
          <cell r="O35">
            <v>60409.356725146201</v>
          </cell>
          <cell r="P35">
            <v>59868.276619099903</v>
          </cell>
          <cell r="Q35">
            <v>58338.937457969099</v>
          </cell>
          <cell r="R35">
            <v>77320.25988700561</v>
          </cell>
          <cell r="S35">
            <v>70794.716432088608</v>
          </cell>
          <cell r="T35">
            <v>85837.385778751006</v>
          </cell>
          <cell r="U35">
            <v>91331.203433162897</v>
          </cell>
          <cell r="V35">
            <v>97976.886247317103</v>
          </cell>
          <cell r="W35">
            <v>117152.78337475899</v>
          </cell>
          <cell r="X35">
            <v>122871.560053369</v>
          </cell>
          <cell r="Y35">
            <v>92888.895971158301</v>
          </cell>
          <cell r="Z35">
            <v>83442.413153235291</v>
          </cell>
          <cell r="AA35">
            <v>112799.899230439</v>
          </cell>
          <cell r="AB35">
            <v>143443.43027320399</v>
          </cell>
          <cell r="AC35">
            <v>181608.07441860501</v>
          </cell>
          <cell r="AD35">
            <v>122836.54260932832</v>
          </cell>
        </row>
        <row r="36">
          <cell r="B36" t="str">
            <v>Albania</v>
          </cell>
          <cell r="C36">
            <v>1832.7811099473702</v>
          </cell>
          <cell r="D36">
            <v>2099.30610240843</v>
          </cell>
          <cell r="E36">
            <v>2161.9953477211097</v>
          </cell>
          <cell r="F36">
            <v>2184.1977887693602</v>
          </cell>
          <cell r="G36">
            <v>2156.2488335674498</v>
          </cell>
          <cell r="H36">
            <v>2202.35154939115</v>
          </cell>
          <cell r="I36">
            <v>2435.8395809375002</v>
          </cell>
          <cell r="J36">
            <v>2416.7898866874998</v>
          </cell>
          <cell r="K36">
            <v>2382.3323515000002</v>
          </cell>
          <cell r="L36">
            <v>2616.6716050312502</v>
          </cell>
          <cell r="M36">
            <v>2091.4397441716101</v>
          </cell>
          <cell r="N36">
            <v>1255.2609072151499</v>
          </cell>
          <cell r="O36">
            <v>794.27690476697796</v>
          </cell>
          <cell r="P36">
            <v>1375.63442835455</v>
          </cell>
          <cell r="Q36">
            <v>2223.2847396277703</v>
          </cell>
          <cell r="R36">
            <v>2713.82069866649</v>
          </cell>
          <cell r="S36">
            <v>3013.18660287081</v>
          </cell>
          <cell r="T36">
            <v>2163.77434519812</v>
          </cell>
          <cell r="U36">
            <v>2737.88844621514</v>
          </cell>
          <cell r="V36">
            <v>3444.3790849673201</v>
          </cell>
          <cell r="W36">
            <v>3694.73702524488</v>
          </cell>
          <cell r="X36">
            <v>4095.5909407665495</v>
          </cell>
          <cell r="Y36">
            <v>4455.9008559201202</v>
          </cell>
          <cell r="Z36">
            <v>5600.2461033634099</v>
          </cell>
          <cell r="AA36">
            <v>7452.4002202477095</v>
          </cell>
          <cell r="AB36">
            <v>8376.4133045493199</v>
          </cell>
          <cell r="AC36">
            <v>9133.0885878961599</v>
          </cell>
          <cell r="AD36">
            <v>7003.609814395345</v>
          </cell>
        </row>
        <row r="37">
          <cell r="B37" t="str">
            <v>Algeria</v>
          </cell>
          <cell r="C37">
            <v>42345.827687459299</v>
          </cell>
          <cell r="D37">
            <v>44371.759807824201</v>
          </cell>
          <cell r="E37">
            <v>44779.983359958002</v>
          </cell>
          <cell r="F37">
            <v>47528.985113478004</v>
          </cell>
          <cell r="G37">
            <v>51512.7864663988</v>
          </cell>
          <cell r="H37">
            <v>61132.078619760701</v>
          </cell>
          <cell r="I37">
            <v>61535.270440770604</v>
          </cell>
          <cell r="J37">
            <v>63299.597415064905</v>
          </cell>
          <cell r="K37">
            <v>51664.1925006608</v>
          </cell>
          <cell r="L37">
            <v>52558.285688735094</v>
          </cell>
          <cell r="M37">
            <v>45442.622950819699</v>
          </cell>
          <cell r="N37">
            <v>46669.842472798104</v>
          </cell>
          <cell r="O37">
            <v>49216.660560542201</v>
          </cell>
          <cell r="P37">
            <v>50962.690083529698</v>
          </cell>
          <cell r="Q37">
            <v>42425.625374368901</v>
          </cell>
          <cell r="R37">
            <v>42065.963116043902</v>
          </cell>
          <cell r="S37">
            <v>46941.496648340602</v>
          </cell>
          <cell r="T37">
            <v>48177.864037291794</v>
          </cell>
          <cell r="U37">
            <v>48187.587463184602</v>
          </cell>
          <cell r="V37">
            <v>48845.075187969895</v>
          </cell>
          <cell r="W37">
            <v>54749.143945881697</v>
          </cell>
          <cell r="X37">
            <v>55181.126724082096</v>
          </cell>
          <cell r="Y37">
            <v>57053.1325181754</v>
          </cell>
          <cell r="Z37">
            <v>68012.940112410404</v>
          </cell>
          <cell r="AA37">
            <v>85015.510932446006</v>
          </cell>
          <cell r="AB37">
            <v>102380.492832923</v>
          </cell>
          <cell r="AC37">
            <v>114322.33400124799</v>
          </cell>
          <cell r="AD37">
            <v>85356.882079440562</v>
          </cell>
        </row>
        <row r="38">
          <cell r="B38" t="str">
            <v>Angola</v>
          </cell>
          <cell r="C38">
            <v>5428.0939221700901</v>
          </cell>
          <cell r="D38">
            <v>5080.2674235194099</v>
          </cell>
          <cell r="E38">
            <v>5080.2674235194099</v>
          </cell>
          <cell r="F38">
            <v>5294.3143846044495</v>
          </cell>
          <cell r="G38">
            <v>5612.0400387729305</v>
          </cell>
          <cell r="H38">
            <v>6914.1139913932002</v>
          </cell>
          <cell r="I38">
            <v>6473.3780035932305</v>
          </cell>
          <cell r="J38">
            <v>7399.5320337593403</v>
          </cell>
          <cell r="K38">
            <v>8026.8898684561309</v>
          </cell>
          <cell r="L38">
            <v>9337.5252609572199</v>
          </cell>
          <cell r="M38">
            <v>10278.193979933099</v>
          </cell>
          <cell r="N38">
            <v>9962.7789473684206</v>
          </cell>
          <cell r="O38">
            <v>7681.6485378518701</v>
          </cell>
          <cell r="P38">
            <v>5575.0585094365297</v>
          </cell>
          <cell r="Q38">
            <v>4059.6057795626602</v>
          </cell>
          <cell r="R38">
            <v>5066.4804012138993</v>
          </cell>
          <cell r="S38">
            <v>6535.4346989616597</v>
          </cell>
          <cell r="T38">
            <v>7675.4125894552499</v>
          </cell>
          <cell r="U38">
            <v>6506.3814140389195</v>
          </cell>
          <cell r="V38">
            <v>6152.9235757711103</v>
          </cell>
          <cell r="W38">
            <v>9135.1342297897809</v>
          </cell>
          <cell r="X38">
            <v>8936.0934873504993</v>
          </cell>
          <cell r="Y38">
            <v>11386.25304924</v>
          </cell>
          <cell r="Z38">
            <v>13956.267516644899</v>
          </cell>
          <cell r="AA38">
            <v>19799.524600287601</v>
          </cell>
          <cell r="AB38">
            <v>30632.1032351012</v>
          </cell>
          <cell r="AC38">
            <v>43758.549596405603</v>
          </cell>
          <cell r="AD38">
            <v>23906.539599535863</v>
          </cell>
        </row>
        <row r="39">
          <cell r="B39" t="str">
            <v>Armenia</v>
          </cell>
          <cell r="O39">
            <v>108.058198361165</v>
          </cell>
          <cell r="P39">
            <v>835.36667341329701</v>
          </cell>
          <cell r="Q39">
            <v>650.96117318516804</v>
          </cell>
          <cell r="R39">
            <v>1286.7067687696301</v>
          </cell>
          <cell r="S39">
            <v>1596.9631063552802</v>
          </cell>
          <cell r="T39">
            <v>1638.6693839117199</v>
          </cell>
          <cell r="U39">
            <v>1892.16957309646</v>
          </cell>
          <cell r="V39">
            <v>1845.4758655619601</v>
          </cell>
          <cell r="W39">
            <v>1911.56425935737</v>
          </cell>
          <cell r="X39">
            <v>2118.3980499086101</v>
          </cell>
          <cell r="Y39">
            <v>2376.32123298025</v>
          </cell>
          <cell r="Z39">
            <v>2807.0951798840501</v>
          </cell>
          <cell r="AA39">
            <v>3572.7335330205697</v>
          </cell>
          <cell r="AB39">
            <v>4902.8121643920003</v>
          </cell>
          <cell r="AC39">
            <v>6409.9204418668905</v>
          </cell>
          <cell r="AD39">
            <v>4013.7765104287523</v>
          </cell>
        </row>
        <row r="40">
          <cell r="B40" t="str">
            <v>Azerbaijan</v>
          </cell>
          <cell r="O40">
            <v>1193.1845571025499</v>
          </cell>
          <cell r="P40">
            <v>1309.29318126308</v>
          </cell>
          <cell r="Q40">
            <v>2257.54288278071</v>
          </cell>
          <cell r="R40">
            <v>2417.0820117807002</v>
          </cell>
          <cell r="S40">
            <v>3176.5479970956098</v>
          </cell>
          <cell r="T40">
            <v>3962.6313409136401</v>
          </cell>
          <cell r="U40">
            <v>4279.7582730015902</v>
          </cell>
          <cell r="V40">
            <v>4581.1981715950005</v>
          </cell>
          <cell r="W40">
            <v>5272.6171960451702</v>
          </cell>
          <cell r="X40">
            <v>5707.6182465684806</v>
          </cell>
          <cell r="Y40">
            <v>6236.0455238612803</v>
          </cell>
          <cell r="Z40">
            <v>7275.7457494824703</v>
          </cell>
          <cell r="AA40">
            <v>8681.5483258133409</v>
          </cell>
          <cell r="AB40">
            <v>12561.0211291086</v>
          </cell>
          <cell r="AC40">
            <v>19816.536312849199</v>
          </cell>
          <cell r="AD40">
            <v>10914.179408222979</v>
          </cell>
        </row>
        <row r="41">
          <cell r="B41" t="str">
            <v>Belarus</v>
          </cell>
          <cell r="O41">
            <v>4115.1390789429697</v>
          </cell>
          <cell r="P41">
            <v>3661.71012155581</v>
          </cell>
          <cell r="Q41">
            <v>4853.5188216039296</v>
          </cell>
          <cell r="R41">
            <v>10530.1934252754</v>
          </cell>
          <cell r="S41">
            <v>14481.709066203701</v>
          </cell>
          <cell r="T41">
            <v>14005.960062616899</v>
          </cell>
          <cell r="U41">
            <v>15137.3496313543</v>
          </cell>
          <cell r="V41">
            <v>12104.254799999999</v>
          </cell>
          <cell r="W41">
            <v>12757.7295885966</v>
          </cell>
          <cell r="X41">
            <v>12421.0785245033</v>
          </cell>
          <cell r="Y41">
            <v>14653.537426529399</v>
          </cell>
          <cell r="Z41">
            <v>17822.814290640199</v>
          </cell>
          <cell r="AA41">
            <v>23141.340055468499</v>
          </cell>
          <cell r="AB41">
            <v>30131.461695918599</v>
          </cell>
          <cell r="AC41">
            <v>36943.686881664398</v>
          </cell>
          <cell r="AD41">
            <v>24538.568070044221</v>
          </cell>
        </row>
        <row r="42">
          <cell r="B42" t="str">
            <v>Bolivia</v>
          </cell>
          <cell r="C42">
            <v>3218.3949963763698</v>
          </cell>
          <cell r="D42">
            <v>3084.0714530540699</v>
          </cell>
          <cell r="E42">
            <v>3479.8935163808801</v>
          </cell>
          <cell r="F42">
            <v>3394.8563082292098</v>
          </cell>
          <cell r="G42">
            <v>3552.61436605774</v>
          </cell>
          <cell r="H42">
            <v>3753.5171907010199</v>
          </cell>
          <cell r="I42">
            <v>3668.11564737767</v>
          </cell>
          <cell r="J42">
            <v>3974.74182124446</v>
          </cell>
          <cell r="K42">
            <v>4597.6939774838902</v>
          </cell>
          <cell r="L42">
            <v>4715.9437107967206</v>
          </cell>
          <cell r="M42">
            <v>4867.5061650923099</v>
          </cell>
          <cell r="N42">
            <v>5343.27437676917</v>
          </cell>
          <cell r="O42">
            <v>5643.0496630810694</v>
          </cell>
          <cell r="P42">
            <v>5734.4746712103006</v>
          </cell>
          <cell r="Q42">
            <v>5970.0469251479408</v>
          </cell>
          <cell r="R42">
            <v>6701.6783573878392</v>
          </cell>
          <cell r="S42">
            <v>7374.5865528214699</v>
          </cell>
          <cell r="T42">
            <v>7917.0844602004299</v>
          </cell>
          <cell r="U42">
            <v>8520.4312202125402</v>
          </cell>
          <cell r="V42">
            <v>8297.7814835513891</v>
          </cell>
          <cell r="W42">
            <v>8411.788205668201</v>
          </cell>
          <cell r="X42">
            <v>8153.7557330129894</v>
          </cell>
          <cell r="Y42">
            <v>7917.3053289889795</v>
          </cell>
          <cell r="Z42">
            <v>8101.9097421872793</v>
          </cell>
          <cell r="AA42">
            <v>8748.8485509676902</v>
          </cell>
          <cell r="AB42">
            <v>9358.0123138622093</v>
          </cell>
          <cell r="AC42">
            <v>10827.591342534501</v>
          </cell>
          <cell r="AD42">
            <v>8990.7334557081304</v>
          </cell>
        </row>
        <row r="43">
          <cell r="B43" t="str">
            <v>Bosnia and Herzegovina</v>
          </cell>
          <cell r="Q43">
            <v>1462.08192033561</v>
          </cell>
          <cell r="R43">
            <v>2019.2500714104301</v>
          </cell>
          <cell r="S43">
            <v>3038.65173609159</v>
          </cell>
          <cell r="T43">
            <v>3990.6209637766697</v>
          </cell>
          <cell r="U43">
            <v>4606.7888459599199</v>
          </cell>
          <cell r="V43">
            <v>4994.9806175274298</v>
          </cell>
          <cell r="W43">
            <v>5297.9944723974204</v>
          </cell>
          <cell r="X43">
            <v>5557.8146436532797</v>
          </cell>
          <cell r="Y43">
            <v>6183.6594168257698</v>
          </cell>
          <cell r="Z43">
            <v>7800.8144253779701</v>
          </cell>
          <cell r="AA43">
            <v>9330.6447921805193</v>
          </cell>
          <cell r="AB43">
            <v>10057.9553770985</v>
          </cell>
          <cell r="AC43">
            <v>11395.510233168199</v>
          </cell>
          <cell r="AD43">
            <v>8953.716848930193</v>
          </cell>
        </row>
        <row r="44">
          <cell r="B44" t="str">
            <v>Brazil</v>
          </cell>
          <cell r="C44">
            <v>162615.064437936</v>
          </cell>
          <cell r="D44">
            <v>186886.21232724198</v>
          </cell>
          <cell r="E44">
            <v>199803.57051553699</v>
          </cell>
          <cell r="F44">
            <v>160198.534458268</v>
          </cell>
          <cell r="G44">
            <v>159423.639498887</v>
          </cell>
          <cell r="H44">
            <v>253078.44393722102</v>
          </cell>
          <cell r="I44">
            <v>293579.63983168401</v>
          </cell>
          <cell r="J44">
            <v>319544.998905566</v>
          </cell>
          <cell r="K44">
            <v>356976.91225354903</v>
          </cell>
          <cell r="L44">
            <v>490050.91391884402</v>
          </cell>
          <cell r="M44">
            <v>507783.518117973</v>
          </cell>
          <cell r="N44">
            <v>445242.21900770802</v>
          </cell>
          <cell r="O44">
            <v>426519.49450019299</v>
          </cell>
          <cell r="P44">
            <v>478621.52257145901</v>
          </cell>
          <cell r="Q44">
            <v>596762.91129710502</v>
          </cell>
          <cell r="R44">
            <v>769741.19828738191</v>
          </cell>
          <cell r="S44">
            <v>840051.75888984103</v>
          </cell>
          <cell r="T44">
            <v>871524.00027839595</v>
          </cell>
          <cell r="U44">
            <v>844125.66001879307</v>
          </cell>
          <cell r="V44">
            <v>586921.728098416</v>
          </cell>
          <cell r="W44">
            <v>644283.05442995206</v>
          </cell>
          <cell r="X44">
            <v>554409.88061324402</v>
          </cell>
          <cell r="Y44">
            <v>505712.28101857199</v>
          </cell>
          <cell r="Z44">
            <v>552238.96435784106</v>
          </cell>
          <cell r="AA44">
            <v>663552.04921534506</v>
          </cell>
          <cell r="AB44">
            <v>882043.09722369397</v>
          </cell>
          <cell r="AC44">
            <v>1067706.4843148701</v>
          </cell>
          <cell r="AD44">
            <v>734250.57522606442</v>
          </cell>
        </row>
        <row r="45">
          <cell r="B45" t="str">
            <v>Bulgaria</v>
          </cell>
          <cell r="C45">
            <v>26051.5144492248</v>
          </cell>
          <cell r="D45">
            <v>28098.989543993401</v>
          </cell>
          <cell r="E45">
            <v>29306.059893126603</v>
          </cell>
          <cell r="F45">
            <v>30116.160376672902</v>
          </cell>
          <cell r="G45">
            <v>31990.907774261501</v>
          </cell>
          <cell r="H45">
            <v>27390.755364667002</v>
          </cell>
          <cell r="I45">
            <v>24242.254912337099</v>
          </cell>
          <cell r="J45">
            <v>28100.770488984501</v>
          </cell>
          <cell r="K45">
            <v>45922.1603303964</v>
          </cell>
          <cell r="L45">
            <v>46769.876671273698</v>
          </cell>
          <cell r="M45">
            <v>20620.883509508603</v>
          </cell>
          <cell r="N45">
            <v>2020.37103304369</v>
          </cell>
          <cell r="O45">
            <v>8199.8207389724394</v>
          </cell>
          <cell r="P45">
            <v>4450.2948412626101</v>
          </cell>
          <cell r="Q45">
            <v>7824.1105088657896</v>
          </cell>
          <cell r="R45">
            <v>13105.7185804368</v>
          </cell>
          <cell r="S45">
            <v>9900.6308811263898</v>
          </cell>
          <cell r="T45">
            <v>10365.524162895399</v>
          </cell>
          <cell r="U45">
            <v>12844.671550467399</v>
          </cell>
          <cell r="V45">
            <v>12976.841079375699</v>
          </cell>
          <cell r="W45">
            <v>12639.236199830701</v>
          </cell>
          <cell r="X45">
            <v>13604.5881753016</v>
          </cell>
          <cell r="Y45">
            <v>15613.766094679801</v>
          </cell>
          <cell r="Z45">
            <v>19974.278340272398</v>
          </cell>
          <cell r="AA45">
            <v>24331.301012500699</v>
          </cell>
          <cell r="AB45">
            <v>26718.613659453302</v>
          </cell>
          <cell r="AC45">
            <v>30607.531456629</v>
          </cell>
          <cell r="AD45">
            <v>23449.098112707041</v>
          </cell>
        </row>
        <row r="46">
          <cell r="B46" t="str">
            <v>Cameroon</v>
          </cell>
          <cell r="C46">
            <v>7648.89488503951</v>
          </cell>
          <cell r="D46">
            <v>8665.1940043578998</v>
          </cell>
          <cell r="E46">
            <v>8310.4183899642103</v>
          </cell>
          <cell r="F46">
            <v>8376.2880420093497</v>
          </cell>
          <cell r="G46">
            <v>8852.7596976061905</v>
          </cell>
          <cell r="H46">
            <v>9245.856869397081</v>
          </cell>
          <cell r="I46">
            <v>12051.9201108461</v>
          </cell>
          <cell r="J46">
            <v>13959.724173479101</v>
          </cell>
          <cell r="K46">
            <v>14176.253696461399</v>
          </cell>
          <cell r="L46">
            <v>12640.3599343024</v>
          </cell>
          <cell r="M46">
            <v>12653.760346279601</v>
          </cell>
          <cell r="N46">
            <v>14109.327540767899</v>
          </cell>
          <cell r="O46">
            <v>12931.484289165499</v>
          </cell>
          <cell r="P46">
            <v>13491.678692991201</v>
          </cell>
          <cell r="Q46">
            <v>8912.3139013355103</v>
          </cell>
          <cell r="R46">
            <v>9035.8939573491698</v>
          </cell>
          <cell r="S46">
            <v>10335.108287888501</v>
          </cell>
          <cell r="T46">
            <v>10342.9962856805</v>
          </cell>
          <cell r="U46">
            <v>9875.1284183546813</v>
          </cell>
          <cell r="V46">
            <v>10423.7295102062</v>
          </cell>
          <cell r="W46">
            <v>10046.164328353199</v>
          </cell>
          <cell r="X46">
            <v>9497.494050290079</v>
          </cell>
          <cell r="Y46">
            <v>10888.3494963169</v>
          </cell>
          <cell r="Z46">
            <v>13630.229055294601</v>
          </cell>
          <cell r="AA46">
            <v>15783.866463774199</v>
          </cell>
          <cell r="AB46">
            <v>16879.832125482299</v>
          </cell>
          <cell r="AC46">
            <v>18372.1775070693</v>
          </cell>
          <cell r="AD46">
            <v>15110.890929587458</v>
          </cell>
        </row>
        <row r="47">
          <cell r="B47" t="str">
            <v>Cape Verde</v>
          </cell>
          <cell r="C47">
            <v>142.25293841738801</v>
          </cell>
          <cell r="D47">
            <v>139.48344677620798</v>
          </cell>
          <cell r="E47">
            <v>140.655878971335</v>
          </cell>
          <cell r="F47">
            <v>138.51272383825901</v>
          </cell>
          <cell r="G47">
            <v>132.06026236581999</v>
          </cell>
          <cell r="H47">
            <v>137.77551363961803</v>
          </cell>
          <cell r="I47">
            <v>190.72700596770102</v>
          </cell>
          <cell r="J47">
            <v>236.154049718214</v>
          </cell>
          <cell r="K47">
            <v>265.35539598293303</v>
          </cell>
          <cell r="L47">
            <v>268.36514962081696</v>
          </cell>
          <cell r="M47">
            <v>308.05068354189405</v>
          </cell>
          <cell r="N47">
            <v>321.110981594637</v>
          </cell>
          <cell r="O47">
            <v>358.44701923196101</v>
          </cell>
          <cell r="P47">
            <v>361.545818851984</v>
          </cell>
          <cell r="Q47">
            <v>409.04822643579701</v>
          </cell>
          <cell r="R47">
            <v>490.61372523687402</v>
          </cell>
          <cell r="S47">
            <v>504.860873439709</v>
          </cell>
          <cell r="T47">
            <v>493.34990877544396</v>
          </cell>
          <cell r="U47">
            <v>525.67756404160104</v>
          </cell>
          <cell r="V47">
            <v>596.83434088652598</v>
          </cell>
          <cell r="W47">
            <v>539.22724729504</v>
          </cell>
          <cell r="X47">
            <v>563.024437004373</v>
          </cell>
          <cell r="Y47">
            <v>620.97489672259201</v>
          </cell>
          <cell r="Z47">
            <v>813.96417437986099</v>
          </cell>
          <cell r="AA47">
            <v>924.64955674090095</v>
          </cell>
          <cell r="AB47">
            <v>999.13080958752198</v>
          </cell>
          <cell r="AC47">
            <v>1149.7098974810999</v>
          </cell>
          <cell r="AD47">
            <v>901.68586698239528</v>
          </cell>
        </row>
        <row r="48">
          <cell r="B48" t="str">
            <v>China</v>
          </cell>
          <cell r="C48">
            <v>307598.61857028102</v>
          </cell>
          <cell r="D48">
            <v>291030.71315566899</v>
          </cell>
          <cell r="E48">
            <v>279766.59544040303</v>
          </cell>
          <cell r="F48">
            <v>300378.33557913301</v>
          </cell>
          <cell r="G48">
            <v>309089.26724598598</v>
          </cell>
          <cell r="H48">
            <v>305258.52370474598</v>
          </cell>
          <cell r="I48">
            <v>295476.83789141098</v>
          </cell>
          <cell r="J48">
            <v>321391.15015716903</v>
          </cell>
          <cell r="K48">
            <v>401071.96369111299</v>
          </cell>
          <cell r="L48">
            <v>449103.62113763503</v>
          </cell>
          <cell r="M48">
            <v>387771.78457936097</v>
          </cell>
          <cell r="N48">
            <v>406090.09830125095</v>
          </cell>
          <cell r="O48">
            <v>483046.83179083699</v>
          </cell>
          <cell r="P48">
            <v>613224.57480041706</v>
          </cell>
          <cell r="Q48">
            <v>559225.86754851707</v>
          </cell>
          <cell r="R48">
            <v>727949.77210434794</v>
          </cell>
          <cell r="S48">
            <v>856006.35798120091</v>
          </cell>
          <cell r="T48">
            <v>952648.82687629492</v>
          </cell>
          <cell r="U48">
            <v>1019477.1076042301</v>
          </cell>
          <cell r="V48">
            <v>1083283.4201236002</v>
          </cell>
          <cell r="W48">
            <v>1198482.7955538798</v>
          </cell>
          <cell r="X48">
            <v>1324811.75301512</v>
          </cell>
          <cell r="Y48">
            <v>1453837.02280738</v>
          </cell>
          <cell r="Z48">
            <v>1640965.64583455</v>
          </cell>
          <cell r="AA48">
            <v>1931642.19227458</v>
          </cell>
          <cell r="AB48">
            <v>2243688.14750638</v>
          </cell>
          <cell r="AC48">
            <v>2630113.4151396002</v>
          </cell>
          <cell r="AD48">
            <v>1980049.2847124983</v>
          </cell>
        </row>
        <row r="49">
          <cell r="B49" t="str">
            <v>Colombia</v>
          </cell>
          <cell r="C49">
            <v>38902.2159003337</v>
          </cell>
          <cell r="D49">
            <v>42382.064773738399</v>
          </cell>
          <cell r="E49">
            <v>45386.422624205501</v>
          </cell>
          <cell r="F49">
            <v>45109.108294482699</v>
          </cell>
          <cell r="G49">
            <v>44553.911137226802</v>
          </cell>
          <cell r="H49">
            <v>40642.101946998999</v>
          </cell>
          <cell r="I49">
            <v>40689.845113635303</v>
          </cell>
          <cell r="J49">
            <v>42363.971992592102</v>
          </cell>
          <cell r="K49">
            <v>45671.959880734903</v>
          </cell>
          <cell r="L49">
            <v>46053.744383635196</v>
          </cell>
          <cell r="M49">
            <v>46907.982561687597</v>
          </cell>
          <cell r="N49">
            <v>49519.367549617004</v>
          </cell>
          <cell r="O49">
            <v>57372.578408826499</v>
          </cell>
          <cell r="P49">
            <v>65020.977270148505</v>
          </cell>
          <cell r="Q49">
            <v>81707.227570937306</v>
          </cell>
          <cell r="R49">
            <v>92495.7176462856</v>
          </cell>
          <cell r="S49">
            <v>97147.399040709308</v>
          </cell>
          <cell r="T49">
            <v>106659.507963528</v>
          </cell>
          <cell r="U49">
            <v>98443.743190849098</v>
          </cell>
          <cell r="V49">
            <v>86186.156584381708</v>
          </cell>
          <cell r="W49">
            <v>83785.666920836302</v>
          </cell>
          <cell r="X49">
            <v>81990.279897554996</v>
          </cell>
          <cell r="Y49">
            <v>81122.272285044397</v>
          </cell>
          <cell r="Z49">
            <v>79458.647781952808</v>
          </cell>
          <cell r="AA49">
            <v>98059.320378168588</v>
          </cell>
          <cell r="AB49">
            <v>123085.226997955</v>
          </cell>
          <cell r="AC49">
            <v>135074.93271413699</v>
          </cell>
          <cell r="AD49">
            <v>103360.08003145157</v>
          </cell>
        </row>
        <row r="50">
          <cell r="B50" t="str">
            <v>Congo, Rep.</v>
          </cell>
          <cell r="C50">
            <v>2083.2196690577903</v>
          </cell>
          <cell r="D50">
            <v>1707.81202356876</v>
          </cell>
          <cell r="E50">
            <v>1488.9533123465299</v>
          </cell>
          <cell r="F50">
            <v>1353.79433526819</v>
          </cell>
          <cell r="G50">
            <v>1244.7684521875099</v>
          </cell>
          <cell r="H50">
            <v>1276.48790150475</v>
          </cell>
          <cell r="I50">
            <v>1745.9825292897499</v>
          </cell>
          <cell r="J50">
            <v>2121.2301874906498</v>
          </cell>
          <cell r="K50">
            <v>2256.7151367496099</v>
          </cell>
          <cell r="L50">
            <v>2384.2102788357602</v>
          </cell>
          <cell r="M50">
            <v>2798.8980716253404</v>
          </cell>
          <cell r="N50">
            <v>2724.9202410492699</v>
          </cell>
          <cell r="O50">
            <v>2933.2340147495202</v>
          </cell>
          <cell r="P50">
            <v>2684.3337752521102</v>
          </cell>
          <cell r="Q50">
            <v>1769.3804034582099</v>
          </cell>
          <cell r="R50">
            <v>2116.0049592852597</v>
          </cell>
          <cell r="S50">
            <v>2540.46129788898</v>
          </cell>
          <cell r="T50">
            <v>2322.59722460168</v>
          </cell>
          <cell r="U50">
            <v>1949.48223773013</v>
          </cell>
          <cell r="V50">
            <v>2353.9026099973198</v>
          </cell>
          <cell r="W50">
            <v>3219.8938172420603</v>
          </cell>
          <cell r="X50">
            <v>2794.2540652624702</v>
          </cell>
          <cell r="Y50">
            <v>3019.99372312586</v>
          </cell>
          <cell r="Z50">
            <v>3570.72956001689</v>
          </cell>
          <cell r="AA50">
            <v>4348.6276533116297</v>
          </cell>
          <cell r="AB50">
            <v>5981.4373755735096</v>
          </cell>
          <cell r="AC50">
            <v>7399.4983742601798</v>
          </cell>
          <cell r="AD50">
            <v>4864.0573372576137</v>
          </cell>
        </row>
        <row r="51">
          <cell r="B51" t="str">
            <v>Djibouti</v>
          </cell>
          <cell r="C51">
            <v>309.30010409635099</v>
          </cell>
          <cell r="D51">
            <v>334.04995597000095</v>
          </cell>
          <cell r="E51">
            <v>349.12752190483297</v>
          </cell>
          <cell r="F51">
            <v>352.73712892920003</v>
          </cell>
          <cell r="G51">
            <v>353.82670676623502</v>
          </cell>
          <cell r="H51">
            <v>365.67206135209904</v>
          </cell>
          <cell r="I51">
            <v>392.35147701444401</v>
          </cell>
          <cell r="J51">
            <v>403.91076510769801</v>
          </cell>
          <cell r="K51">
            <v>428.16756779252199</v>
          </cell>
          <cell r="L51">
            <v>436.84158129964203</v>
          </cell>
          <cell r="M51">
            <v>452.32808728287597</v>
          </cell>
          <cell r="N51">
            <v>462.42199852577897</v>
          </cell>
          <cell r="O51">
            <v>478.05830487111803</v>
          </cell>
          <cell r="P51">
            <v>466.04846922985996</v>
          </cell>
          <cell r="Q51">
            <v>491.689220744875</v>
          </cell>
          <cell r="R51">
            <v>497.72396058991296</v>
          </cell>
          <cell r="S51">
            <v>494.00464773437</v>
          </cell>
          <cell r="T51">
            <v>502.67554200122697</v>
          </cell>
          <cell r="U51">
            <v>514.267723004034</v>
          </cell>
          <cell r="V51">
            <v>540.62266136247297</v>
          </cell>
          <cell r="W51">
            <v>555.90174043491606</v>
          </cell>
          <cell r="X51">
            <v>577.49647771447394</v>
          </cell>
          <cell r="Y51">
            <v>596.174501971979</v>
          </cell>
          <cell r="Z51">
            <v>627.55712775578593</v>
          </cell>
          <cell r="AA51">
            <v>666.21075163688602</v>
          </cell>
          <cell r="AB51">
            <v>708.84291005563205</v>
          </cell>
          <cell r="AC51">
            <v>767.65778435712195</v>
          </cell>
          <cell r="AD51">
            <v>673.28861515548101</v>
          </cell>
        </row>
        <row r="52">
          <cell r="B52" t="str">
            <v>Dominican Republic</v>
          </cell>
          <cell r="C52">
            <v>6761.3000582189998</v>
          </cell>
          <cell r="D52">
            <v>7561.2004788382201</v>
          </cell>
          <cell r="E52">
            <v>7127.0697745888301</v>
          </cell>
          <cell r="F52">
            <v>7376.4799640991705</v>
          </cell>
          <cell r="G52">
            <v>11594.0004347454</v>
          </cell>
          <cell r="H52">
            <v>5065.09705693879</v>
          </cell>
          <cell r="I52">
            <v>6152.4910865255706</v>
          </cell>
          <cell r="J52">
            <v>6475.0289602456996</v>
          </cell>
          <cell r="K52">
            <v>5929.6934039728903</v>
          </cell>
          <cell r="L52">
            <v>6697.1567299497501</v>
          </cell>
          <cell r="M52">
            <v>6233.70504943182</v>
          </cell>
          <cell r="N52">
            <v>7637.4488571370803</v>
          </cell>
          <cell r="O52">
            <v>8988.0687705952205</v>
          </cell>
          <cell r="P52">
            <v>9721.8534916957306</v>
          </cell>
          <cell r="Q52">
            <v>10738.9851678376</v>
          </cell>
          <cell r="R52">
            <v>12102.2123893806</v>
          </cell>
          <cell r="S52">
            <v>13547.1979035807</v>
          </cell>
          <cell r="T52">
            <v>15156.6280893604</v>
          </cell>
          <cell r="U52">
            <v>16034.416903541502</v>
          </cell>
          <cell r="V52">
            <v>17601.361671231898</v>
          </cell>
          <cell r="W52">
            <v>20059.4319521004</v>
          </cell>
          <cell r="X52">
            <v>21943.207550488802</v>
          </cell>
          <cell r="Y52">
            <v>21624.7262083721</v>
          </cell>
          <cell r="Z52">
            <v>16458.742838854501</v>
          </cell>
          <cell r="AA52">
            <v>18435.495711827902</v>
          </cell>
          <cell r="AB52">
            <v>29092.426760098799</v>
          </cell>
          <cell r="AC52">
            <v>31599.844688035097</v>
          </cell>
          <cell r="AD52">
            <v>23442.247241437679</v>
          </cell>
        </row>
        <row r="53">
          <cell r="B53" t="str">
            <v>Ecuador</v>
          </cell>
          <cell r="C53">
            <v>14458.274472424799</v>
          </cell>
          <cell r="D53">
            <v>14804.022992475901</v>
          </cell>
          <cell r="E53">
            <v>14779.261849734799</v>
          </cell>
          <cell r="F53">
            <v>12989.1995415851</v>
          </cell>
          <cell r="G53">
            <v>13823.4962360023</v>
          </cell>
          <cell r="H53">
            <v>16166.145599084799</v>
          </cell>
          <cell r="I53">
            <v>11861.951293746601</v>
          </cell>
          <cell r="J53">
            <v>11083.8595126283</v>
          </cell>
          <cell r="K53">
            <v>10540.564033525399</v>
          </cell>
          <cell r="L53">
            <v>10344.7249654767</v>
          </cell>
          <cell r="M53">
            <v>10505.1369921313</v>
          </cell>
          <cell r="N53">
            <v>11787.836365961599</v>
          </cell>
          <cell r="O53">
            <v>12888.9559259466</v>
          </cell>
          <cell r="P53">
            <v>15056.565000000001</v>
          </cell>
          <cell r="Q53">
            <v>18572.835000000003</v>
          </cell>
          <cell r="R53">
            <v>20195.547999999999</v>
          </cell>
          <cell r="S53">
            <v>21267.867999999999</v>
          </cell>
          <cell r="T53">
            <v>23635.56</v>
          </cell>
          <cell r="U53">
            <v>23255.135999999999</v>
          </cell>
          <cell r="V53">
            <v>16674.494999999999</v>
          </cell>
          <cell r="W53">
            <v>15933.666000000001</v>
          </cell>
          <cell r="X53">
            <v>21249.576999999997</v>
          </cell>
          <cell r="Y53">
            <v>24899.481</v>
          </cell>
          <cell r="Z53">
            <v>28635.909000000003</v>
          </cell>
          <cell r="AA53">
            <v>32635.710999999999</v>
          </cell>
          <cell r="AB53">
            <v>36488.92</v>
          </cell>
          <cell r="AC53">
            <v>40447.4901419495</v>
          </cell>
          <cell r="AD53">
            <v>32621.502228389902</v>
          </cell>
        </row>
        <row r="54">
          <cell r="B54" t="str">
            <v>Egypt, Arab Rep.</v>
          </cell>
          <cell r="C54">
            <v>22371.430096820903</v>
          </cell>
          <cell r="D54">
            <v>24499.002601402201</v>
          </cell>
          <cell r="E54">
            <v>28986.429980591802</v>
          </cell>
          <cell r="F54">
            <v>35430.0014535019</v>
          </cell>
          <cell r="G54">
            <v>39837.429180101499</v>
          </cell>
          <cell r="H54">
            <v>46450.0053686756</v>
          </cell>
          <cell r="I54">
            <v>51428.572304394795</v>
          </cell>
          <cell r="J54">
            <v>73571.429824342602</v>
          </cell>
          <cell r="K54">
            <v>88000.0014986311</v>
          </cell>
          <cell r="L54">
            <v>109714.287582709</v>
          </cell>
          <cell r="M54">
            <v>91383.398207199411</v>
          </cell>
          <cell r="N54">
            <v>46059.646275447398</v>
          </cell>
          <cell r="O54">
            <v>42006.095564622301</v>
          </cell>
          <cell r="P54">
            <v>47100.984475132798</v>
          </cell>
          <cell r="Q54">
            <v>51879.354314497097</v>
          </cell>
          <cell r="R54">
            <v>60163.453270911705</v>
          </cell>
          <cell r="S54">
            <v>67632.270941448689</v>
          </cell>
          <cell r="T54">
            <v>75864.545847229194</v>
          </cell>
          <cell r="U54">
            <v>84821.296815512193</v>
          </cell>
          <cell r="V54">
            <v>89941.520467836293</v>
          </cell>
          <cell r="W54">
            <v>99154.518950437312</v>
          </cell>
          <cell r="X54">
            <v>95398.936170212808</v>
          </cell>
          <cell r="Y54">
            <v>87505.773672055395</v>
          </cell>
          <cell r="Z54">
            <v>81384.01559454191</v>
          </cell>
          <cell r="AA54">
            <v>78801.656247462903</v>
          </cell>
          <cell r="AB54">
            <v>89793.649690822</v>
          </cell>
          <cell r="AC54">
            <v>107374.75364504699</v>
          </cell>
          <cell r="AD54">
            <v>88971.969769985837</v>
          </cell>
        </row>
        <row r="55">
          <cell r="B55" t="str">
            <v>El Salvador</v>
          </cell>
          <cell r="C55">
            <v>3898.5332489013704</v>
          </cell>
          <cell r="D55">
            <v>3437.2044000000001</v>
          </cell>
          <cell r="E55">
            <v>3394.0035463501499</v>
          </cell>
          <cell r="F55">
            <v>3250.01973296905</v>
          </cell>
          <cell r="G55">
            <v>2376.7285894736801</v>
          </cell>
          <cell r="H55">
            <v>2311.01803078699</v>
          </cell>
          <cell r="I55">
            <v>2326.8266949488798</v>
          </cell>
          <cell r="J55">
            <v>2366.0920533227199</v>
          </cell>
          <cell r="K55">
            <v>2761.7955292819397</v>
          </cell>
          <cell r="L55">
            <v>3156.5237714285699</v>
          </cell>
          <cell r="M55">
            <v>4800.9078947368398</v>
          </cell>
          <cell r="N55">
            <v>5310.9980049875303</v>
          </cell>
          <cell r="O55">
            <v>5954.6714456391901</v>
          </cell>
          <cell r="P55">
            <v>6938.0114942528699</v>
          </cell>
          <cell r="Q55">
            <v>8085.5428571428602</v>
          </cell>
          <cell r="R55">
            <v>9500.4914285714294</v>
          </cell>
          <cell r="S55">
            <v>10315.5428571429</v>
          </cell>
          <cell r="T55">
            <v>11134.616685714302</v>
          </cell>
          <cell r="U55">
            <v>12008.418171428601</v>
          </cell>
          <cell r="V55">
            <v>12464.655999999999</v>
          </cell>
          <cell r="W55">
            <v>13134.148571428601</v>
          </cell>
          <cell r="X55">
            <v>13812.743885714299</v>
          </cell>
          <cell r="Y55">
            <v>14306.712</v>
          </cell>
          <cell r="Z55">
            <v>15046.686</v>
          </cell>
          <cell r="AA55">
            <v>15821.621999999999</v>
          </cell>
          <cell r="AB55">
            <v>16974.0057142857</v>
          </cell>
          <cell r="AC55">
            <v>18341.3297705943</v>
          </cell>
          <cell r="AD55">
            <v>16098.071096976</v>
          </cell>
        </row>
        <row r="56">
          <cell r="B56" t="str">
            <v>Fiji</v>
          </cell>
          <cell r="C56">
            <v>1202.7416017185001</v>
          </cell>
          <cell r="D56">
            <v>1235.74455195108</v>
          </cell>
          <cell r="E56">
            <v>1194.0603613118099</v>
          </cell>
          <cell r="F56">
            <v>1123.0848676814001</v>
          </cell>
          <cell r="G56">
            <v>1178.0010859830099</v>
          </cell>
          <cell r="H56">
            <v>1141.25576043807</v>
          </cell>
          <cell r="I56">
            <v>1290.2674469818901</v>
          </cell>
          <cell r="J56">
            <v>1177.9476455975698</v>
          </cell>
          <cell r="K56">
            <v>1110.0096801166098</v>
          </cell>
          <cell r="L56">
            <v>1182.6741573033701</v>
          </cell>
          <cell r="M56">
            <v>1337.0172585519099</v>
          </cell>
          <cell r="N56">
            <v>1383.88371852673</v>
          </cell>
          <cell r="O56">
            <v>1532.41120898387</v>
          </cell>
          <cell r="P56">
            <v>1636.1012469394</v>
          </cell>
          <cell r="Q56">
            <v>1825.73209254674</v>
          </cell>
          <cell r="R56">
            <v>1990.92201943589</v>
          </cell>
          <cell r="S56">
            <v>2110.9527542221904</v>
          </cell>
          <cell r="T56">
            <v>2120.21403709284</v>
          </cell>
          <cell r="U56">
            <v>1652.7946715432499</v>
          </cell>
          <cell r="V56">
            <v>1868.37595989084</v>
          </cell>
          <cell r="W56">
            <v>1652.5221680662401</v>
          </cell>
          <cell r="X56">
            <v>1661.8776926540199</v>
          </cell>
          <cell r="Y56">
            <v>1811.47012572369</v>
          </cell>
          <cell r="Z56">
            <v>2238.9503443124399</v>
          </cell>
          <cell r="AA56">
            <v>2627.1634924333198</v>
          </cell>
          <cell r="AB56">
            <v>2816.01190476191</v>
          </cell>
          <cell r="AC56">
            <v>2977.1816037735903</v>
          </cell>
          <cell r="AD56">
            <v>2494.1554942009898</v>
          </cell>
        </row>
        <row r="57">
          <cell r="B57" t="str">
            <v>Georgia</v>
          </cell>
          <cell r="O57">
            <v>15252.0309788087</v>
          </cell>
          <cell r="P57">
            <v>764.46354668479603</v>
          </cell>
          <cell r="Q57">
            <v>822.52164164640692</v>
          </cell>
          <cell r="R57">
            <v>1896.5596930188101</v>
          </cell>
          <cell r="S57">
            <v>3045.9981310091998</v>
          </cell>
          <cell r="T57">
            <v>3574.9670285727498</v>
          </cell>
          <cell r="U57">
            <v>3619.9569483871501</v>
          </cell>
          <cell r="V57">
            <v>2803.2740486632101</v>
          </cell>
          <cell r="W57">
            <v>3042.0622120223802</v>
          </cell>
          <cell r="X57">
            <v>3205.3836845557103</v>
          </cell>
          <cell r="Y57">
            <v>3395.1930101581602</v>
          </cell>
          <cell r="Z57">
            <v>3991.8755311084101</v>
          </cell>
          <cell r="AA57">
            <v>5111.27354817389</v>
          </cell>
          <cell r="AB57">
            <v>6393.0084163873298</v>
          </cell>
          <cell r="AC57">
            <v>7829.6512859004897</v>
          </cell>
          <cell r="AD57">
            <v>5344.2003583456553</v>
          </cell>
        </row>
        <row r="58">
          <cell r="B58" t="str">
            <v>Guatemala</v>
          </cell>
          <cell r="C58">
            <v>7879.39930003261</v>
          </cell>
          <cell r="D58">
            <v>8607.6996275937599</v>
          </cell>
          <cell r="E58">
            <v>8718.0004140827696</v>
          </cell>
          <cell r="F58">
            <v>9050.0004298519198</v>
          </cell>
          <cell r="G58">
            <v>9470.0004498008493</v>
          </cell>
          <cell r="H58">
            <v>11180.0005310215</v>
          </cell>
          <cell r="I58">
            <v>8446.9337345411295</v>
          </cell>
          <cell r="J58">
            <v>7084.4206489918997</v>
          </cell>
          <cell r="K58">
            <v>7842.8267033564798</v>
          </cell>
          <cell r="L58">
            <v>8310.4111717119195</v>
          </cell>
          <cell r="M58">
            <v>7609.0757496983297</v>
          </cell>
          <cell r="N58">
            <v>9419.584616411621</v>
          </cell>
          <cell r="O58">
            <v>10410.308453447</v>
          </cell>
          <cell r="P58">
            <v>11399.1645134011</v>
          </cell>
          <cell r="Q58">
            <v>12966.101125372299</v>
          </cell>
          <cell r="R58">
            <v>14656.918449108</v>
          </cell>
          <cell r="S58">
            <v>15656.3043874587</v>
          </cell>
          <cell r="T58">
            <v>17775.3113051369</v>
          </cell>
          <cell r="U58">
            <v>19193.3955112896</v>
          </cell>
          <cell r="V58">
            <v>18316.205838473797</v>
          </cell>
          <cell r="W58">
            <v>19288.401365954498</v>
          </cell>
          <cell r="X58">
            <v>21042.7245320365</v>
          </cell>
          <cell r="Y58">
            <v>23308.770480840798</v>
          </cell>
          <cell r="Z58">
            <v>24897.6538081412</v>
          </cell>
          <cell r="AA58">
            <v>27269.995967985702</v>
          </cell>
          <cell r="AB58">
            <v>31788.948878315001</v>
          </cell>
          <cell r="AC58">
            <v>35304.0148347453</v>
          </cell>
          <cell r="AD58">
            <v>28513.876794005599</v>
          </cell>
        </row>
        <row r="59">
          <cell r="B59" t="str">
            <v>Guyana</v>
          </cell>
          <cell r="C59">
            <v>327.23946990686596</v>
          </cell>
          <cell r="D59">
            <v>314.207783215831</v>
          </cell>
          <cell r="E59">
            <v>269.11181871445399</v>
          </cell>
          <cell r="F59">
            <v>273.26545360931595</v>
          </cell>
          <cell r="G59">
            <v>254.10718869508497</v>
          </cell>
          <cell r="H59">
            <v>271.08966789258795</v>
          </cell>
          <cell r="I59">
            <v>306.64356111458301</v>
          </cell>
          <cell r="J59">
            <v>283.25210406179502</v>
          </cell>
          <cell r="K59">
            <v>360.00001709908202</v>
          </cell>
          <cell r="L59">
            <v>380.35627608003</v>
          </cell>
          <cell r="M59">
            <v>396.24791599299402</v>
          </cell>
          <cell r="N59">
            <v>306.04066494265504</v>
          </cell>
          <cell r="O59">
            <v>365.650811018274</v>
          </cell>
          <cell r="P59">
            <v>440.24465895698</v>
          </cell>
          <cell r="Q59">
            <v>524.93335826632801</v>
          </cell>
          <cell r="R59">
            <v>630.50717280462402</v>
          </cell>
          <cell r="S59">
            <v>706.40518444957297</v>
          </cell>
          <cell r="T59">
            <v>749.14332611896907</v>
          </cell>
          <cell r="U59">
            <v>717.62129654365208</v>
          </cell>
          <cell r="V59">
            <v>696.31194608007399</v>
          </cell>
          <cell r="W59">
            <v>712.00441497940005</v>
          </cell>
          <cell r="X59">
            <v>695.24523558100998</v>
          </cell>
          <cell r="Y59">
            <v>722.61249333864293</v>
          </cell>
          <cell r="Z59">
            <v>745.20920519219408</v>
          </cell>
          <cell r="AA59">
            <v>786.125387986654</v>
          </cell>
          <cell r="AB59">
            <v>817.56812209345696</v>
          </cell>
          <cell r="AC59">
            <v>870.26094516624494</v>
          </cell>
          <cell r="AD59">
            <v>788.35523075543858</v>
          </cell>
        </row>
        <row r="60">
          <cell r="B60" t="str">
            <v>Honduras</v>
          </cell>
          <cell r="C60">
            <v>2566.00012187846</v>
          </cell>
          <cell r="D60">
            <v>2819.5001339190599</v>
          </cell>
          <cell r="E60">
            <v>2903.5001379088499</v>
          </cell>
          <cell r="F60">
            <v>3077.0001461496499</v>
          </cell>
          <cell r="G60">
            <v>3319.00015764404</v>
          </cell>
          <cell r="H60">
            <v>3639.5001728669699</v>
          </cell>
          <cell r="I60">
            <v>3808.5001808940401</v>
          </cell>
          <cell r="J60">
            <v>4152.5001972331602</v>
          </cell>
          <cell r="K60">
            <v>4625.5002196994501</v>
          </cell>
          <cell r="L60">
            <v>5167.00024541932</v>
          </cell>
          <cell r="M60">
            <v>3048.8938254797299</v>
          </cell>
          <cell r="N60">
            <v>3068.4640955874702</v>
          </cell>
          <cell r="O60">
            <v>3419.4772370659302</v>
          </cell>
          <cell r="P60">
            <v>3505.9428132223702</v>
          </cell>
          <cell r="Q60">
            <v>3432.3740898546998</v>
          </cell>
          <cell r="R60">
            <v>3912.7533806645397</v>
          </cell>
          <cell r="S60">
            <v>4035.4574894279399</v>
          </cell>
          <cell r="T60">
            <v>4662.0637034432402</v>
          </cell>
          <cell r="U60">
            <v>5201.8957483383992</v>
          </cell>
          <cell r="V60">
            <v>5374.4164281535996</v>
          </cell>
          <cell r="W60">
            <v>5954.4084573539694</v>
          </cell>
          <cell r="X60">
            <v>6321.3601527585697</v>
          </cell>
          <cell r="Y60">
            <v>6502.2163360779005</v>
          </cell>
          <cell r="Z60">
            <v>6859.6478236890407</v>
          </cell>
          <cell r="AA60">
            <v>7454.2065909694302</v>
          </cell>
          <cell r="AB60">
            <v>8294.2416961484087</v>
          </cell>
          <cell r="AC60">
            <v>8981.2811143737399</v>
          </cell>
          <cell r="AD60">
            <v>7618.3187122517029</v>
          </cell>
        </row>
        <row r="61">
          <cell r="B61" t="str">
            <v>Indonesia</v>
          </cell>
          <cell r="C61">
            <v>95374.860725578706</v>
          </cell>
          <cell r="D61">
            <v>106470.288275278</v>
          </cell>
          <cell r="E61">
            <v>109304.642116984</v>
          </cell>
          <cell r="F61">
            <v>99075.113807504196</v>
          </cell>
          <cell r="G61">
            <v>101456.311425851</v>
          </cell>
          <cell r="H61">
            <v>101139.439662769</v>
          </cell>
          <cell r="I61">
            <v>92728.213808808199</v>
          </cell>
          <cell r="J61">
            <v>87864.590688923592</v>
          </cell>
          <cell r="K61">
            <v>97550.800014977794</v>
          </cell>
          <cell r="L61">
            <v>111466.94667139099</v>
          </cell>
          <cell r="M61">
            <v>125721.788776842</v>
          </cell>
          <cell r="N61">
            <v>140820.56549445202</v>
          </cell>
          <cell r="O61">
            <v>152848.47535085399</v>
          </cell>
          <cell r="P61">
            <v>174601.45521397199</v>
          </cell>
          <cell r="Q61">
            <v>195465.71177961401</v>
          </cell>
          <cell r="R61">
            <v>223361.00601827801</v>
          </cell>
          <cell r="S61">
            <v>250746.096587751</v>
          </cell>
          <cell r="T61">
            <v>238407.93155220101</v>
          </cell>
          <cell r="U61">
            <v>105469.472107405</v>
          </cell>
          <cell r="V61">
            <v>154705.026512474</v>
          </cell>
          <cell r="W61">
            <v>165520.62623866799</v>
          </cell>
          <cell r="X61">
            <v>160657.46776639501</v>
          </cell>
          <cell r="Y61">
            <v>195593.218417522</v>
          </cell>
          <cell r="Z61">
            <v>234834.039823511</v>
          </cell>
          <cell r="AA61">
            <v>257005.48064877201</v>
          </cell>
          <cell r="AB61">
            <v>286956.80086871603</v>
          </cell>
          <cell r="AC61">
            <v>364239.01340401103</v>
          </cell>
          <cell r="AD61">
            <v>267725.71063250641</v>
          </cell>
        </row>
        <row r="62">
          <cell r="B62" t="str">
            <v>Iran, Islamic Rep.</v>
          </cell>
          <cell r="C62">
            <v>93772.160914125707</v>
          </cell>
          <cell r="D62">
            <v>106589.08483396099</v>
          </cell>
          <cell r="E62">
            <v>133393.175216081</v>
          </cell>
          <cell r="F62">
            <v>162432.193372265</v>
          </cell>
          <cell r="G62">
            <v>168411.102972008</v>
          </cell>
          <cell r="H62">
            <v>79863.967860706689</v>
          </cell>
          <cell r="I62">
            <v>83336.090158046005</v>
          </cell>
          <cell r="J62">
            <v>95985.558685810509</v>
          </cell>
          <cell r="K62">
            <v>84167.368919201705</v>
          </cell>
          <cell r="L62">
            <v>81218.629430113389</v>
          </cell>
          <cell r="M62">
            <v>84973.364637786799</v>
          </cell>
          <cell r="N62">
            <v>97361.328147536391</v>
          </cell>
          <cell r="O62">
            <v>114775.365255132</v>
          </cell>
          <cell r="P62">
            <v>85877.418058087496</v>
          </cell>
          <cell r="Q62">
            <v>67093.769937207602</v>
          </cell>
          <cell r="R62">
            <v>90838.371354381496</v>
          </cell>
          <cell r="S62">
            <v>110622.689810567</v>
          </cell>
          <cell r="T62">
            <v>106350.944426179</v>
          </cell>
          <cell r="U62">
            <v>97869.171866760895</v>
          </cell>
          <cell r="V62">
            <v>104656.042245759</v>
          </cell>
          <cell r="W62">
            <v>96440.162166962487</v>
          </cell>
          <cell r="X62">
            <v>115434.905035298</v>
          </cell>
          <cell r="Y62">
            <v>116420.834380498</v>
          </cell>
          <cell r="Z62">
            <v>133969.210335668</v>
          </cell>
          <cell r="AA62">
            <v>161260.58034178201</v>
          </cell>
          <cell r="AB62">
            <v>188479.39286505603</v>
          </cell>
          <cell r="AC62">
            <v>212491.67046417401</v>
          </cell>
          <cell r="AD62">
            <v>162524.3376774356</v>
          </cell>
        </row>
        <row r="63">
          <cell r="B63" t="str">
            <v>Jamaica</v>
          </cell>
          <cell r="C63">
            <v>2846.06563946708</v>
          </cell>
          <cell r="D63">
            <v>3126.37674925397</v>
          </cell>
          <cell r="E63">
            <v>3589.5900242571897</v>
          </cell>
          <cell r="F63">
            <v>3190.5314145897996</v>
          </cell>
          <cell r="G63">
            <v>2351.35827180157</v>
          </cell>
          <cell r="H63">
            <v>2211.6665961317999</v>
          </cell>
          <cell r="I63">
            <v>2628.9305864417697</v>
          </cell>
          <cell r="J63">
            <v>2964.9310190409301</v>
          </cell>
          <cell r="K63">
            <v>3533.6409131843798</v>
          </cell>
          <cell r="L63">
            <v>4097.1982575819002</v>
          </cell>
          <cell r="M63">
            <v>5174.8677737318994</v>
          </cell>
          <cell r="N63">
            <v>4857.5269152027804</v>
          </cell>
          <cell r="O63">
            <v>4055.2878298619098</v>
          </cell>
          <cell r="P63">
            <v>5580.3332716124396</v>
          </cell>
          <cell r="Q63">
            <v>6783.6218487394999</v>
          </cell>
          <cell r="R63">
            <v>5144.8068804838394</v>
          </cell>
          <cell r="S63">
            <v>6947.7068010118901</v>
          </cell>
          <cell r="T63">
            <v>7259.8716184435598</v>
          </cell>
          <cell r="U63">
            <v>7637.6532523364003</v>
          </cell>
          <cell r="V63">
            <v>7316.4581055782501</v>
          </cell>
          <cell r="W63">
            <v>7467.03250902134</v>
          </cell>
          <cell r="X63">
            <v>7894.1855580932997</v>
          </cell>
          <cell r="Y63">
            <v>8079.5750299930905</v>
          </cell>
          <cell r="Z63">
            <v>7814.4253178027393</v>
          </cell>
          <cell r="AA63">
            <v>8800.7973962571214</v>
          </cell>
          <cell r="AB63">
            <v>9397.6921655092301</v>
          </cell>
          <cell r="AC63">
            <v>10565.311718360099</v>
          </cell>
          <cell r="AD63">
            <v>8931.5603255844562</v>
          </cell>
        </row>
        <row r="64">
          <cell r="B64" t="str">
            <v>Jordan</v>
          </cell>
          <cell r="C64">
            <v>3907.7491474996</v>
          </cell>
          <cell r="D64">
            <v>4388.36716273404</v>
          </cell>
          <cell r="E64">
            <v>4683.7923784893401</v>
          </cell>
          <cell r="F64">
            <v>4921.7630110492801</v>
          </cell>
          <cell r="G64">
            <v>4971.8824500783894</v>
          </cell>
          <cell r="H64">
            <v>5001.1823899800002</v>
          </cell>
          <cell r="I64">
            <v>6404.0846304599199</v>
          </cell>
          <cell r="J64">
            <v>6750.8719633333403</v>
          </cell>
          <cell r="K64">
            <v>6324.2244780000001</v>
          </cell>
          <cell r="L64">
            <v>4252.4371312499998</v>
          </cell>
          <cell r="M64">
            <v>4160.5842432499994</v>
          </cell>
          <cell r="N64">
            <v>4345.062895</v>
          </cell>
          <cell r="O64">
            <v>5369.1789891955004</v>
          </cell>
          <cell r="P64">
            <v>5531.6199250700201</v>
          </cell>
          <cell r="Q64">
            <v>6197.3518191462608</v>
          </cell>
          <cell r="R64">
            <v>6730.5169998516403</v>
          </cell>
          <cell r="S64">
            <v>6928.3284319653694</v>
          </cell>
          <cell r="T64">
            <v>7246.2517891418893</v>
          </cell>
          <cell r="U64">
            <v>7912.2995740570195</v>
          </cell>
          <cell r="V64">
            <v>8149.1051316646799</v>
          </cell>
          <cell r="W64">
            <v>8460.5347732503506</v>
          </cell>
          <cell r="X64">
            <v>8975.296135040031</v>
          </cell>
          <cell r="Y64">
            <v>9582.4717910578202</v>
          </cell>
          <cell r="Z64">
            <v>10195.680843721</v>
          </cell>
          <cell r="AA64">
            <v>11398.2049604319</v>
          </cell>
          <cell r="AB64">
            <v>12712.128923185799</v>
          </cell>
          <cell r="AC64">
            <v>14317.6853930982</v>
          </cell>
          <cell r="AD64">
            <v>11641.234382298944</v>
          </cell>
        </row>
        <row r="65">
          <cell r="B65" t="str">
            <v>Kazakhstan</v>
          </cell>
          <cell r="O65">
            <v>2876.6832379719499</v>
          </cell>
          <cell r="P65">
            <v>5152.3322228944198</v>
          </cell>
          <cell r="Q65">
            <v>11649.283667621799</v>
          </cell>
          <cell r="R65">
            <v>16594.265145007601</v>
          </cell>
          <cell r="S65">
            <v>20893.305130601599</v>
          </cell>
          <cell r="T65">
            <v>22129.0503947291</v>
          </cell>
          <cell r="U65">
            <v>21623.049032476101</v>
          </cell>
          <cell r="V65">
            <v>16955.4953097748</v>
          </cell>
          <cell r="W65">
            <v>18275.168378075999</v>
          </cell>
          <cell r="X65">
            <v>22134.5875490135</v>
          </cell>
          <cell r="Y65">
            <v>24599.485702653103</v>
          </cell>
          <cell r="Z65">
            <v>30859.611046600003</v>
          </cell>
          <cell r="AA65">
            <v>43151.647002609599</v>
          </cell>
          <cell r="AB65">
            <v>57123.6717338952</v>
          </cell>
          <cell r="AC65">
            <v>77236.8942818621</v>
          </cell>
          <cell r="AD65">
            <v>46594.261953524001</v>
          </cell>
        </row>
        <row r="66">
          <cell r="B66" t="str">
            <v>Lesotho</v>
          </cell>
          <cell r="C66">
            <v>446.37897127044704</v>
          </cell>
          <cell r="D66">
            <v>453.86011574175501</v>
          </cell>
          <cell r="E66">
            <v>410.10102893881799</v>
          </cell>
          <cell r="F66">
            <v>435.32408383233701</v>
          </cell>
          <cell r="G66">
            <v>393.52829430782299</v>
          </cell>
          <cell r="H66">
            <v>305.45383696124202</v>
          </cell>
          <cell r="I66">
            <v>341.42588631313805</v>
          </cell>
          <cell r="J66">
            <v>465.58929693131103</v>
          </cell>
          <cell r="K66">
            <v>507.24881019166304</v>
          </cell>
          <cell r="L66">
            <v>541.31650289176605</v>
          </cell>
          <cell r="M66">
            <v>650.16440482237601</v>
          </cell>
          <cell r="N66">
            <v>715.49126788006697</v>
          </cell>
          <cell r="O66">
            <v>834.49561898471507</v>
          </cell>
          <cell r="P66">
            <v>820.60868003905591</v>
          </cell>
          <cell r="Q66">
            <v>856.87152179530699</v>
          </cell>
          <cell r="R66">
            <v>965.37774587382501</v>
          </cell>
          <cell r="S66">
            <v>941.14712664051808</v>
          </cell>
          <cell r="T66">
            <v>1011.0619171865101</v>
          </cell>
          <cell r="U66">
            <v>874.34400183755406</v>
          </cell>
          <cell r="V66">
            <v>919.017176494924</v>
          </cell>
          <cell r="W66">
            <v>827.64651061982795</v>
          </cell>
          <cell r="X66">
            <v>699.34435093207105</v>
          </cell>
          <cell r="Y66">
            <v>759.26993864490998</v>
          </cell>
          <cell r="Z66">
            <v>1118.0995792632</v>
          </cell>
          <cell r="AA66">
            <v>1391.5699960467</v>
          </cell>
          <cell r="AB66">
            <v>1491.4540505597101</v>
          </cell>
          <cell r="AC66">
            <v>1634.1684267727098</v>
          </cell>
          <cell r="AD66">
            <v>1278.9123982574461</v>
          </cell>
        </row>
        <row r="67">
          <cell r="B67" t="str">
            <v>Macedonia, FYR</v>
          </cell>
          <cell r="C67">
            <v>4059.5882397269502</v>
          </cell>
          <cell r="D67">
            <v>3999.8254617890798</v>
          </cell>
          <cell r="E67">
            <v>3474.1264069942004</v>
          </cell>
          <cell r="F67">
            <v>2568.9328268537797</v>
          </cell>
          <cell r="G67">
            <v>2460.5222002536098</v>
          </cell>
          <cell r="H67">
            <v>2487.2598342322699</v>
          </cell>
          <cell r="I67">
            <v>3456.7029385362803</v>
          </cell>
          <cell r="J67">
            <v>3961.2012375085201</v>
          </cell>
          <cell r="K67">
            <v>3535.8522055808298</v>
          </cell>
          <cell r="L67">
            <v>5694.3820076318398</v>
          </cell>
          <cell r="M67">
            <v>9156.4438508688309</v>
          </cell>
          <cell r="N67">
            <v>15600.2340048481</v>
          </cell>
          <cell r="O67">
            <v>2322.7825256555602</v>
          </cell>
          <cell r="P67">
            <v>2555.0900025025899</v>
          </cell>
          <cell r="Q67">
            <v>3386.5120940247098</v>
          </cell>
          <cell r="R67">
            <v>4316.3880414697405</v>
          </cell>
          <cell r="S67">
            <v>4420.42817567354</v>
          </cell>
          <cell r="T67">
            <v>3734.5628562146799</v>
          </cell>
          <cell r="U67">
            <v>3583.4143472767801</v>
          </cell>
          <cell r="V67">
            <v>3674.8646075080196</v>
          </cell>
          <cell r="W67">
            <v>3582.8011641083299</v>
          </cell>
          <cell r="X67">
            <v>3437.1372402072402</v>
          </cell>
          <cell r="Y67">
            <v>3769.1692992190801</v>
          </cell>
          <cell r="Z67">
            <v>4630.9662653420492</v>
          </cell>
          <cell r="AA67">
            <v>5376.6914969640802</v>
          </cell>
          <cell r="AB67">
            <v>5775.1746962975103</v>
          </cell>
          <cell r="AC67">
            <v>6248.0252209792807</v>
          </cell>
          <cell r="AD67">
            <v>5160.0053957604005</v>
          </cell>
        </row>
        <row r="68">
          <cell r="B68" t="str">
            <v>Maldives</v>
          </cell>
          <cell r="C68">
            <v>58.3162521113968</v>
          </cell>
          <cell r="D68">
            <v>68.302406917073398</v>
          </cell>
          <cell r="E68">
            <v>81.056340765335889</v>
          </cell>
          <cell r="F68">
            <v>88.0018278648066</v>
          </cell>
          <cell r="G68">
            <v>105.11678333934699</v>
          </cell>
          <cell r="H68">
            <v>124.75095558922401</v>
          </cell>
          <cell r="I68">
            <v>146.702167247261</v>
          </cell>
          <cell r="J68">
            <v>138.66231808473</v>
          </cell>
          <cell r="K68">
            <v>165.942861141663</v>
          </cell>
          <cell r="L68">
            <v>187.29963346663001</v>
          </cell>
          <cell r="M68">
            <v>215.043969849246</v>
          </cell>
          <cell r="N68">
            <v>244.39676192333999</v>
          </cell>
          <cell r="O68">
            <v>284.87491957764098</v>
          </cell>
          <cell r="P68">
            <v>322.41783716197097</v>
          </cell>
          <cell r="Q68">
            <v>356.01339570854003</v>
          </cell>
          <cell r="R68">
            <v>398.98533984706904</v>
          </cell>
          <cell r="S68">
            <v>450.38282535898298</v>
          </cell>
          <cell r="T68">
            <v>508.22360345633098</v>
          </cell>
          <cell r="U68">
            <v>540.096399872147</v>
          </cell>
          <cell r="V68">
            <v>589.23975680161595</v>
          </cell>
          <cell r="W68">
            <v>624.33401074556105</v>
          </cell>
          <cell r="X68">
            <v>624.96425125421297</v>
          </cell>
          <cell r="Y68">
            <v>640.703125</v>
          </cell>
          <cell r="Z68">
            <v>692.4375</v>
          </cell>
          <cell r="AA68">
            <v>806.12180471185104</v>
          </cell>
          <cell r="AB68">
            <v>795.25121440290604</v>
          </cell>
          <cell r="AC68">
            <v>987.91667919277302</v>
          </cell>
          <cell r="AD68">
            <v>784.48606466150591</v>
          </cell>
        </row>
        <row r="69">
          <cell r="B69" t="str">
            <v>Moldova</v>
          </cell>
          <cell r="O69">
            <v>863.55862157756701</v>
          </cell>
          <cell r="P69">
            <v>1110.3658633438499</v>
          </cell>
          <cell r="Q69">
            <v>1158.1906658372002</v>
          </cell>
          <cell r="R69">
            <v>1439.97622222222</v>
          </cell>
          <cell r="S69">
            <v>1695.2463043478301</v>
          </cell>
          <cell r="T69">
            <v>1930.1196969697</v>
          </cell>
          <cell r="U69">
            <v>1695.4886617100399</v>
          </cell>
          <cell r="V69">
            <v>1171.2503802281399</v>
          </cell>
          <cell r="W69">
            <v>1288.8173773129502</v>
          </cell>
          <cell r="X69">
            <v>1480.3418803418799</v>
          </cell>
          <cell r="Y69">
            <v>1661.82863036912</v>
          </cell>
          <cell r="Z69">
            <v>1980.5594099698501</v>
          </cell>
          <cell r="AA69">
            <v>2597.9328532826398</v>
          </cell>
          <cell r="AB69">
            <v>2988.33250989613</v>
          </cell>
          <cell r="AC69">
            <v>3242.0754127467003</v>
          </cell>
          <cell r="AD69">
            <v>2494.1457632528882</v>
          </cell>
        </row>
        <row r="70">
          <cell r="B70" t="str">
            <v>Morocco</v>
          </cell>
          <cell r="C70">
            <v>18820.5890564691</v>
          </cell>
          <cell r="D70">
            <v>15280.3128506989</v>
          </cell>
          <cell r="E70">
            <v>15423.766905963101</v>
          </cell>
          <cell r="F70">
            <v>13941.526101875599</v>
          </cell>
          <cell r="G70">
            <v>12751.200301000701</v>
          </cell>
          <cell r="H70">
            <v>12870.2603890633</v>
          </cell>
          <cell r="I70">
            <v>16994.4831198215</v>
          </cell>
          <cell r="J70">
            <v>18745.958259880703</v>
          </cell>
          <cell r="K70">
            <v>22198.7955054509</v>
          </cell>
          <cell r="L70">
            <v>22847.726815899598</v>
          </cell>
          <cell r="M70">
            <v>25820.235981844198</v>
          </cell>
          <cell r="N70">
            <v>27836.5598313913</v>
          </cell>
          <cell r="O70">
            <v>28450.920164560899</v>
          </cell>
          <cell r="P70">
            <v>26801.892126425097</v>
          </cell>
          <cell r="Q70">
            <v>30352.097180017001</v>
          </cell>
          <cell r="R70">
            <v>32985.271776745401</v>
          </cell>
          <cell r="S70">
            <v>36638.853754513701</v>
          </cell>
          <cell r="T70">
            <v>33414.383940279899</v>
          </cell>
          <cell r="U70">
            <v>35817.410029883002</v>
          </cell>
          <cell r="V70">
            <v>35248.778548244802</v>
          </cell>
          <cell r="W70">
            <v>33335.180542993905</v>
          </cell>
          <cell r="X70">
            <v>33901.2074254787</v>
          </cell>
          <cell r="Y70">
            <v>36093.085926866901</v>
          </cell>
          <cell r="Z70">
            <v>43813.286495387896</v>
          </cell>
          <cell r="AA70">
            <v>50030.656986436297</v>
          </cell>
          <cell r="AB70">
            <v>51621.011824580004</v>
          </cell>
          <cell r="AC70">
            <v>57407.335120846707</v>
          </cell>
          <cell r="AD70">
            <v>47793.075270823567</v>
          </cell>
        </row>
        <row r="71">
          <cell r="B71" t="str">
            <v>Nicaragua</v>
          </cell>
          <cell r="C71">
            <v>1410.1925100266799</v>
          </cell>
          <cell r="D71">
            <v>1659.97131501799</v>
          </cell>
          <cell r="E71">
            <v>1922.1578694936402</v>
          </cell>
          <cell r="F71">
            <v>2232.00835619497</v>
          </cell>
          <cell r="G71">
            <v>3053.07838546935</v>
          </cell>
          <cell r="H71">
            <v>2966.93980439389</v>
          </cell>
          <cell r="I71">
            <v>4464.8804076986999</v>
          </cell>
          <cell r="J71">
            <v>2624.21712378036</v>
          </cell>
          <cell r="K71">
            <v>1154.2326958247299</v>
          </cell>
          <cell r="L71">
            <v>1602.65013391761</v>
          </cell>
          <cell r="M71">
            <v>399.676288</v>
          </cell>
          <cell r="N71">
            <v>2831.4303901651701</v>
          </cell>
          <cell r="O71">
            <v>2997.5721599999997</v>
          </cell>
          <cell r="P71">
            <v>2868.4901139891699</v>
          </cell>
          <cell r="Q71">
            <v>2938.7961528631099</v>
          </cell>
          <cell r="R71">
            <v>3184.82857728104</v>
          </cell>
          <cell r="S71">
            <v>3316.6657744797103</v>
          </cell>
          <cell r="T71">
            <v>3384.1830695655499</v>
          </cell>
          <cell r="U71">
            <v>3569.2553741312499</v>
          </cell>
          <cell r="V71">
            <v>3739.8588662183602</v>
          </cell>
          <cell r="W71">
            <v>3938.66360761039</v>
          </cell>
          <cell r="X71">
            <v>4102.2928982043695</v>
          </cell>
          <cell r="Y71">
            <v>4024.7143231770001</v>
          </cell>
          <cell r="Z71">
            <v>4099.8217899406009</v>
          </cell>
          <cell r="AA71">
            <v>4496.4174694474805</v>
          </cell>
          <cell r="AB71">
            <v>4910.0661673043205</v>
          </cell>
          <cell r="AC71">
            <v>5368.8644588977695</v>
          </cell>
          <cell r="AD71">
            <v>4579.9768417534342</v>
          </cell>
        </row>
        <row r="72">
          <cell r="B72" t="str">
            <v>Paraguay</v>
          </cell>
          <cell r="C72">
            <v>4094.8104881574504</v>
          </cell>
          <cell r="D72">
            <v>5219.5168101229892</v>
          </cell>
          <cell r="E72">
            <v>5469.6285740352896</v>
          </cell>
          <cell r="F72">
            <v>6068.7710411369499</v>
          </cell>
          <cell r="G72">
            <v>4931.25418588707</v>
          </cell>
          <cell r="H72">
            <v>4214.4558628634004</v>
          </cell>
          <cell r="I72">
            <v>5032.4016041720906</v>
          </cell>
          <cell r="J72">
            <v>4216.1858761208896</v>
          </cell>
          <cell r="K72">
            <v>5584.01985414507</v>
          </cell>
          <cell r="L72">
            <v>4045.8415216301996</v>
          </cell>
          <cell r="M72">
            <v>5264.5877726041199</v>
          </cell>
          <cell r="N72">
            <v>5839.5380920542402</v>
          </cell>
          <cell r="O72">
            <v>6038.8406578268296</v>
          </cell>
          <cell r="P72">
            <v>6285.1795794405898</v>
          </cell>
          <cell r="Q72">
            <v>6940.6889242965099</v>
          </cell>
          <cell r="R72">
            <v>8065.8105934793693</v>
          </cell>
          <cell r="S72">
            <v>8753.585599474909</v>
          </cell>
          <cell r="T72">
            <v>8872.0956503971702</v>
          </cell>
          <cell r="U72">
            <v>7915.1335527007896</v>
          </cell>
          <cell r="V72">
            <v>7300.6945653190696</v>
          </cell>
          <cell r="W72">
            <v>7095.1485846385694</v>
          </cell>
          <cell r="X72">
            <v>6445.7641699118794</v>
          </cell>
          <cell r="Y72">
            <v>5091.4980443231498</v>
          </cell>
          <cell r="Z72">
            <v>5551.7994373002693</v>
          </cell>
          <cell r="AA72">
            <v>6949.7343104476295</v>
          </cell>
          <cell r="AB72">
            <v>7473.2999886692905</v>
          </cell>
          <cell r="AC72">
            <v>8772.7073425747913</v>
          </cell>
          <cell r="AD72">
            <v>6767.8078246630266</v>
          </cell>
        </row>
        <row r="73">
          <cell r="B73" t="str">
            <v>Peru</v>
          </cell>
          <cell r="C73">
            <v>20652.923199185501</v>
          </cell>
          <cell r="D73">
            <v>24957.3826080742</v>
          </cell>
          <cell r="E73">
            <v>24814.716544137798</v>
          </cell>
          <cell r="F73">
            <v>19295.081799363503</v>
          </cell>
          <cell r="G73">
            <v>19888.084926878</v>
          </cell>
          <cell r="H73">
            <v>17209.102181936898</v>
          </cell>
          <cell r="I73">
            <v>25819.143762238</v>
          </cell>
          <cell r="J73">
            <v>42636.584113948302</v>
          </cell>
          <cell r="K73">
            <v>33733.605545923703</v>
          </cell>
          <cell r="L73">
            <v>41632.441798971595</v>
          </cell>
          <cell r="M73">
            <v>28975.081664840298</v>
          </cell>
          <cell r="N73">
            <v>34544.983818770197</v>
          </cell>
          <cell r="O73">
            <v>35890.618762475096</v>
          </cell>
          <cell r="P73">
            <v>34805.025125628097</v>
          </cell>
          <cell r="Q73">
            <v>44858.885096700804</v>
          </cell>
          <cell r="R73">
            <v>53606.901366826794</v>
          </cell>
          <cell r="S73">
            <v>55837.718940936902</v>
          </cell>
          <cell r="T73">
            <v>59092.591434823495</v>
          </cell>
          <cell r="U73">
            <v>56751.5358361775</v>
          </cell>
          <cell r="V73">
            <v>51553.300492610899</v>
          </cell>
          <cell r="W73">
            <v>53322.797803771798</v>
          </cell>
          <cell r="X73">
            <v>53933.070454653396</v>
          </cell>
          <cell r="Y73">
            <v>57040.168672415399</v>
          </cell>
          <cell r="Z73">
            <v>61489.773083279404</v>
          </cell>
          <cell r="AA73">
            <v>69662.717888351806</v>
          </cell>
          <cell r="AB73">
            <v>79393.789355218003</v>
          </cell>
          <cell r="AC73">
            <v>93267.836372040503</v>
          </cell>
          <cell r="AD73">
            <v>72170.857074261032</v>
          </cell>
        </row>
        <row r="74">
          <cell r="B74" t="str">
            <v>Philippines</v>
          </cell>
          <cell r="C74">
            <v>32450.397797394602</v>
          </cell>
          <cell r="D74">
            <v>35646.643186325906</v>
          </cell>
          <cell r="E74">
            <v>37140.160181533094</v>
          </cell>
          <cell r="F74">
            <v>33212.130449289602</v>
          </cell>
          <cell r="G74">
            <v>31408.4797003563</v>
          </cell>
          <cell r="H74">
            <v>30734.266226003801</v>
          </cell>
          <cell r="I74">
            <v>29868.362280208501</v>
          </cell>
          <cell r="J74">
            <v>33195.970171150198</v>
          </cell>
          <cell r="K74">
            <v>37885.488952487198</v>
          </cell>
          <cell r="L74">
            <v>42647.186045591705</v>
          </cell>
          <cell r="M74">
            <v>44163.995206306798</v>
          </cell>
          <cell r="N74">
            <v>45321.216184367106</v>
          </cell>
          <cell r="O74">
            <v>52981.536176930196</v>
          </cell>
          <cell r="P74">
            <v>54368.2844268763</v>
          </cell>
          <cell r="Q74">
            <v>64084.4601244644</v>
          </cell>
          <cell r="R74">
            <v>75525.140810747602</v>
          </cell>
          <cell r="S74">
            <v>84371.353323564705</v>
          </cell>
          <cell r="T74">
            <v>83735.9847224603</v>
          </cell>
          <cell r="U74">
            <v>66596.375287992298</v>
          </cell>
          <cell r="V74">
            <v>76157.135492992791</v>
          </cell>
          <cell r="W74">
            <v>75912.111286481202</v>
          </cell>
          <cell r="X74">
            <v>71215.635978910694</v>
          </cell>
          <cell r="Y74">
            <v>76813.915317222898</v>
          </cell>
          <cell r="Z74">
            <v>79633.515773937703</v>
          </cell>
          <cell r="AA74">
            <v>86703.108944665903</v>
          </cell>
          <cell r="AB74">
            <v>98371.437488304102</v>
          </cell>
          <cell r="AC74">
            <v>116931.424877942</v>
          </cell>
          <cell r="AD74">
            <v>91690.680480414521</v>
          </cell>
        </row>
        <row r="75">
          <cell r="B75" t="str">
            <v>Samoa</v>
          </cell>
          <cell r="C75">
            <v>104.395084367546</v>
          </cell>
          <cell r="D75">
            <v>98.123931930852009</v>
          </cell>
          <cell r="E75">
            <v>100.63610552694401</v>
          </cell>
          <cell r="F75">
            <v>92.867212074256898</v>
          </cell>
          <cell r="G75">
            <v>91.133059004930502</v>
          </cell>
          <cell r="H75">
            <v>86.991730131885205</v>
          </cell>
          <cell r="I75">
            <v>92.432844390324306</v>
          </cell>
          <cell r="J75">
            <v>102.054244847316</v>
          </cell>
          <cell r="K75">
            <v>113.852705407713</v>
          </cell>
          <cell r="L75">
            <v>116.459365531522</v>
          </cell>
          <cell r="M75">
            <v>149.94790712214302</v>
          </cell>
          <cell r="N75">
            <v>145.234226898255</v>
          </cell>
          <cell r="O75">
            <v>158.87352754608699</v>
          </cell>
          <cell r="P75">
            <v>163.23648775331699</v>
          </cell>
          <cell r="Q75">
            <v>129.94830617221299</v>
          </cell>
          <cell r="R75">
            <v>199.13535945842102</v>
          </cell>
          <cell r="S75">
            <v>212.40199008855302</v>
          </cell>
          <cell r="T75">
            <v>230.60348589451701</v>
          </cell>
          <cell r="U75">
            <v>224.03965933712499</v>
          </cell>
          <cell r="V75">
            <v>218.24084915369298</v>
          </cell>
          <cell r="W75">
            <v>219.659628831286</v>
          </cell>
          <cell r="X75">
            <v>231.894341152826</v>
          </cell>
          <cell r="Y75">
            <v>255.61162794521204</v>
          </cell>
          <cell r="Z75">
            <v>283.75777745292601</v>
          </cell>
          <cell r="AA75">
            <v>308.88200224874703</v>
          </cell>
          <cell r="AB75">
            <v>339.93790434494099</v>
          </cell>
          <cell r="AC75">
            <v>364.627346511415</v>
          </cell>
          <cell r="AD75">
            <v>310.56333170064823</v>
          </cell>
        </row>
        <row r="76">
          <cell r="B76" t="str">
            <v>Serbia and Montenegro</v>
          </cell>
          <cell r="U76">
            <v>16092.646422187399</v>
          </cell>
          <cell r="V76">
            <v>11132.937106405199</v>
          </cell>
          <cell r="W76">
            <v>8963.3246050937996</v>
          </cell>
          <cell r="X76">
            <v>11758.5378582996</v>
          </cell>
          <cell r="Y76">
            <v>15831.4713297037</v>
          </cell>
          <cell r="Z76">
            <v>20339.6839185137</v>
          </cell>
          <cell r="AA76">
            <v>24517.897938345603</v>
          </cell>
          <cell r="AB76">
            <v>26231.5052555076</v>
          </cell>
          <cell r="AC76">
            <v>31588.8856472072</v>
          </cell>
          <cell r="AD76">
            <v>23701.888817855557</v>
          </cell>
        </row>
        <row r="77">
          <cell r="B77" t="str">
            <v>Sri Lanka</v>
          </cell>
          <cell r="C77">
            <v>4001.8749243982102</v>
          </cell>
          <cell r="D77">
            <v>4416.7619245557507</v>
          </cell>
          <cell r="E77">
            <v>4768.30674610801</v>
          </cell>
          <cell r="F77">
            <v>5147.3138382306197</v>
          </cell>
          <cell r="G77">
            <v>6033.5927791222402</v>
          </cell>
          <cell r="H77">
            <v>5968.4348365457499</v>
          </cell>
          <cell r="I77">
            <v>6396.1748065871807</v>
          </cell>
          <cell r="J77">
            <v>6660.5798123721506</v>
          </cell>
          <cell r="K77">
            <v>6961.5931423792499</v>
          </cell>
          <cell r="L77">
            <v>6987.8491968818498</v>
          </cell>
          <cell r="M77">
            <v>8031.9663862050202</v>
          </cell>
          <cell r="N77">
            <v>9000.0362568434794</v>
          </cell>
          <cell r="O77">
            <v>9703.0946534450213</v>
          </cell>
          <cell r="P77">
            <v>10338.2158923231</v>
          </cell>
          <cell r="Q77">
            <v>11718.756244922901</v>
          </cell>
          <cell r="R77">
            <v>13029.293546946401</v>
          </cell>
          <cell r="S77">
            <v>13897.3752464975</v>
          </cell>
          <cell r="T77">
            <v>15090.752790022099</v>
          </cell>
          <cell r="U77">
            <v>15794.9438468836</v>
          </cell>
          <cell r="V77">
            <v>15657.3505230023</v>
          </cell>
          <cell r="W77">
            <v>16331.862796130199</v>
          </cell>
          <cell r="X77">
            <v>15745.6875474923</v>
          </cell>
          <cell r="Y77">
            <v>16536.1786827412</v>
          </cell>
          <cell r="Z77">
            <v>18246.413703912498</v>
          </cell>
          <cell r="AA77">
            <v>20054.863182600697</v>
          </cell>
          <cell r="AB77">
            <v>23534.174584340399</v>
          </cell>
          <cell r="AC77">
            <v>26794.458818220603</v>
          </cell>
          <cell r="AD77">
            <v>21033.217794363081</v>
          </cell>
        </row>
        <row r="78">
          <cell r="B78" t="str">
            <v>Swaziland</v>
          </cell>
          <cell r="C78">
            <v>542.59356050008398</v>
          </cell>
          <cell r="D78">
            <v>575.60172129129194</v>
          </cell>
          <cell r="E78">
            <v>505.42916137110802</v>
          </cell>
          <cell r="F78">
            <v>521.11159742039808</v>
          </cell>
          <cell r="G78">
            <v>460.53582400109002</v>
          </cell>
          <cell r="H78">
            <v>367.41251512316296</v>
          </cell>
          <cell r="I78">
            <v>452.41100016447598</v>
          </cell>
          <cell r="J78">
            <v>584.47710699999902</v>
          </cell>
          <cell r="K78">
            <v>695.81683558333293</v>
          </cell>
          <cell r="L78">
            <v>698.54403450000098</v>
          </cell>
          <cell r="M78">
            <v>859.90589333333503</v>
          </cell>
          <cell r="N78">
            <v>910.19054933333496</v>
          </cell>
          <cell r="O78">
            <v>1002.5855825000001</v>
          </cell>
          <cell r="P78">
            <v>1062.7035319133299</v>
          </cell>
          <cell r="Q78">
            <v>1146.35789244433</v>
          </cell>
          <cell r="R78">
            <v>1364.6292424031701</v>
          </cell>
          <cell r="S78">
            <v>1331.30856868667</v>
          </cell>
          <cell r="T78">
            <v>1436.5149512083299</v>
          </cell>
          <cell r="U78">
            <v>1357.3296540941699</v>
          </cell>
          <cell r="V78">
            <v>1377.0982038449999</v>
          </cell>
          <cell r="W78">
            <v>1389.64428359264</v>
          </cell>
          <cell r="X78">
            <v>1260.7199730329799</v>
          </cell>
          <cell r="Y78">
            <v>1194.3136975229399</v>
          </cell>
          <cell r="Z78">
            <v>1906.5395851785302</v>
          </cell>
          <cell r="AA78">
            <v>2386.11451340331</v>
          </cell>
          <cell r="AB78">
            <v>2608.5939462446599</v>
          </cell>
          <cell r="AC78">
            <v>2636.9185294117597</v>
          </cell>
          <cell r="AD78">
            <v>2146.4960543522402</v>
          </cell>
        </row>
        <row r="79">
          <cell r="B79" t="str">
            <v>Syrian Arab Republic</v>
          </cell>
          <cell r="C79">
            <v>12979.747295258599</v>
          </cell>
          <cell r="D79">
            <v>16652.4056532129</v>
          </cell>
          <cell r="E79">
            <v>17414.684161229801</v>
          </cell>
          <cell r="F79">
            <v>18649.109983759099</v>
          </cell>
          <cell r="G79">
            <v>19170.992951336098</v>
          </cell>
          <cell r="H79">
            <v>21176.845429839301</v>
          </cell>
          <cell r="I79">
            <v>25428.245050647402</v>
          </cell>
          <cell r="J79">
            <v>32496.693103462101</v>
          </cell>
          <cell r="K79">
            <v>16537.511896600703</v>
          </cell>
          <cell r="L79">
            <v>9848.7514822554494</v>
          </cell>
          <cell r="M79">
            <v>12302.980284273301</v>
          </cell>
          <cell r="N79">
            <v>14156.4289463121</v>
          </cell>
          <cell r="O79">
            <v>13682.9135380997</v>
          </cell>
          <cell r="P79">
            <v>13643.6337654856</v>
          </cell>
          <cell r="Q79">
            <v>15152.5289153177</v>
          </cell>
          <cell r="R79">
            <v>16644.967700249799</v>
          </cell>
          <cell r="S79">
            <v>17834.532448809798</v>
          </cell>
          <cell r="T79">
            <v>16645.774736243802</v>
          </cell>
          <cell r="U79">
            <v>16184.052650614198</v>
          </cell>
          <cell r="V79">
            <v>16834.3662531386</v>
          </cell>
          <cell r="W79">
            <v>19860.650879566801</v>
          </cell>
          <cell r="X79">
            <v>21017.0706166583</v>
          </cell>
          <cell r="Y79">
            <v>22780.284028495</v>
          </cell>
          <cell r="Z79">
            <v>22718.637462376802</v>
          </cell>
          <cell r="AA79">
            <v>24702.503347452101</v>
          </cell>
          <cell r="AB79">
            <v>27369.068488986901</v>
          </cell>
          <cell r="AC79">
            <v>31504.5703753118</v>
          </cell>
          <cell r="AD79">
            <v>25815.012740524522</v>
          </cell>
        </row>
        <row r="80">
          <cell r="B80" t="str">
            <v>Thailand</v>
          </cell>
          <cell r="C80">
            <v>32353.3771543373</v>
          </cell>
          <cell r="D80">
            <v>34847.911285808303</v>
          </cell>
          <cell r="E80">
            <v>36590.963430993099</v>
          </cell>
          <cell r="F80">
            <v>40043.106342157203</v>
          </cell>
          <cell r="G80">
            <v>41798.734553983202</v>
          </cell>
          <cell r="H80">
            <v>38900.399729253404</v>
          </cell>
          <cell r="I80">
            <v>43096.5809294145</v>
          </cell>
          <cell r="J80">
            <v>50535.045891151494</v>
          </cell>
          <cell r="K80">
            <v>61666.953289263998</v>
          </cell>
          <cell r="L80">
            <v>72251.187621751102</v>
          </cell>
          <cell r="M80">
            <v>85640.026515762394</v>
          </cell>
          <cell r="N80">
            <v>96187.556037250208</v>
          </cell>
          <cell r="O80">
            <v>109426.058327319</v>
          </cell>
          <cell r="P80">
            <v>121795.521009697</v>
          </cell>
          <cell r="Q80">
            <v>144307.79324055702</v>
          </cell>
          <cell r="R80">
            <v>168018.56224982298</v>
          </cell>
          <cell r="S80">
            <v>181947.62666986798</v>
          </cell>
          <cell r="T80">
            <v>150891.45305781698</v>
          </cell>
          <cell r="U80">
            <v>111859.65943040099</v>
          </cell>
          <cell r="V80">
            <v>122629.745730968</v>
          </cell>
          <cell r="W80">
            <v>122725.247705559</v>
          </cell>
          <cell r="X80">
            <v>115536.405150354</v>
          </cell>
          <cell r="Y80">
            <v>126876.918690024</v>
          </cell>
          <cell r="Z80">
            <v>142640.054927991</v>
          </cell>
          <cell r="AA80">
            <v>161349.01430734497</v>
          </cell>
          <cell r="AB80">
            <v>176221.70697327799</v>
          </cell>
          <cell r="AC80">
            <v>206257.91974656802</v>
          </cell>
          <cell r="AD80">
            <v>162669.12292904119</v>
          </cell>
        </row>
        <row r="81">
          <cell r="B81" t="str">
            <v>Tonga</v>
          </cell>
          <cell r="C81">
            <v>56.081433643043802</v>
          </cell>
          <cell r="D81">
            <v>62.258808076529199</v>
          </cell>
          <cell r="E81">
            <v>62.0529999466603</v>
          </cell>
          <cell r="F81">
            <v>60.8759487568325</v>
          </cell>
          <cell r="G81">
            <v>64.212159437341001</v>
          </cell>
          <cell r="H81">
            <v>60.036476190785201</v>
          </cell>
          <cell r="I81">
            <v>71.350298398943892</v>
          </cell>
          <cell r="J81">
            <v>77.341602366520405</v>
          </cell>
          <cell r="K81">
            <v>90.926056077810998</v>
          </cell>
          <cell r="L81">
            <v>110.070557476212</v>
          </cell>
          <cell r="M81">
            <v>113.04216441169899</v>
          </cell>
          <cell r="N81">
            <v>135.03280151365598</v>
          </cell>
          <cell r="O81">
            <v>140.23271724340199</v>
          </cell>
          <cell r="P81">
            <v>144.90605348845301</v>
          </cell>
          <cell r="Q81">
            <v>149.417131216933</v>
          </cell>
          <cell r="R81">
            <v>160.81118930562198</v>
          </cell>
          <cell r="S81">
            <v>174.58493600067303</v>
          </cell>
          <cell r="T81">
            <v>172.976111525091</v>
          </cell>
          <cell r="U81">
            <v>167.164185898206</v>
          </cell>
          <cell r="V81">
            <v>155.10148508825799</v>
          </cell>
          <cell r="W81">
            <v>158.134356848495</v>
          </cell>
          <cell r="X81">
            <v>141.624185576787</v>
          </cell>
          <cell r="Y81">
            <v>142.57777543874701</v>
          </cell>
          <cell r="Z81">
            <v>159.202692228388</v>
          </cell>
          <cell r="AA81">
            <v>182.07801571490799</v>
          </cell>
          <cell r="AB81">
            <v>215.388457520749</v>
          </cell>
          <cell r="AC81">
            <v>224.05545362330801</v>
          </cell>
          <cell r="AD81">
            <v>184.66047890522</v>
          </cell>
        </row>
        <row r="82">
          <cell r="B82" t="str">
            <v>Tunisia</v>
          </cell>
          <cell r="C82">
            <v>8741.9751357860696</v>
          </cell>
          <cell r="D82">
            <v>8428.513245085931</v>
          </cell>
          <cell r="E82">
            <v>8133.4016737237498</v>
          </cell>
          <cell r="F82">
            <v>8350.1774849304402</v>
          </cell>
          <cell r="G82">
            <v>8254.8923766962289</v>
          </cell>
          <cell r="H82">
            <v>8410.0663922611311</v>
          </cell>
          <cell r="I82">
            <v>9018.1359897143284</v>
          </cell>
          <cell r="J82">
            <v>9696.2714228153891</v>
          </cell>
          <cell r="K82">
            <v>10096.2927855044</v>
          </cell>
          <cell r="L82">
            <v>10101.970240993</v>
          </cell>
          <cell r="M82">
            <v>12314.357281111199</v>
          </cell>
          <cell r="N82">
            <v>13009.7339390007</v>
          </cell>
          <cell r="O82">
            <v>18272.274988692898</v>
          </cell>
          <cell r="P82">
            <v>14608.946896482999</v>
          </cell>
          <cell r="Q82">
            <v>15632.4634242784</v>
          </cell>
          <cell r="R82">
            <v>18028.9701839712</v>
          </cell>
          <cell r="S82">
            <v>19587.322786110501</v>
          </cell>
          <cell r="T82">
            <v>18897.006962654799</v>
          </cell>
          <cell r="U82">
            <v>19835.326182521498</v>
          </cell>
          <cell r="V82">
            <v>20760.350050488101</v>
          </cell>
          <cell r="W82">
            <v>19455.599300087499</v>
          </cell>
          <cell r="X82">
            <v>19988.3227914089</v>
          </cell>
          <cell r="Y82">
            <v>21053.948232204901</v>
          </cell>
          <cell r="Z82">
            <v>25000.2651747891</v>
          </cell>
          <cell r="AA82">
            <v>28129.265355279</v>
          </cell>
          <cell r="AB82">
            <v>28958.917835671302</v>
          </cell>
          <cell r="AC82">
            <v>30619.9018385823</v>
          </cell>
          <cell r="AD82">
            <v>26752.459687305323</v>
          </cell>
        </row>
        <row r="83">
          <cell r="B83" t="str">
            <v>Turkmenistan</v>
          </cell>
          <cell r="O83">
            <v>950.61996705965998</v>
          </cell>
          <cell r="P83">
            <v>5362.7779198428898</v>
          </cell>
          <cell r="Q83">
            <v>3633.3333333333303</v>
          </cell>
          <cell r="R83">
            <v>5873.8738738738703</v>
          </cell>
          <cell r="S83">
            <v>2379.2817679558002</v>
          </cell>
          <cell r="T83">
            <v>2681.14252098309</v>
          </cell>
          <cell r="U83">
            <v>2861.8819051946903</v>
          </cell>
          <cell r="V83">
            <v>3857.1153846153798</v>
          </cell>
          <cell r="W83">
            <v>5022.1153846153802</v>
          </cell>
          <cell r="X83">
            <v>6933.4615384615399</v>
          </cell>
          <cell r="Y83">
            <v>8700</v>
          </cell>
          <cell r="Z83">
            <v>11424.2307692308</v>
          </cell>
          <cell r="AA83">
            <v>14195.5769230769</v>
          </cell>
          <cell r="AB83">
            <v>17174.4230769231</v>
          </cell>
          <cell r="AC83">
            <v>21845.8661538462</v>
          </cell>
          <cell r="AD83">
            <v>14668.0193846154</v>
          </cell>
        </row>
        <row r="84">
          <cell r="B84" t="str">
            <v>Ukraine</v>
          </cell>
          <cell r="O84">
            <v>20784.329458197899</v>
          </cell>
          <cell r="P84">
            <v>29654.6</v>
          </cell>
          <cell r="Q84">
            <v>36477.848484848502</v>
          </cell>
          <cell r="R84">
            <v>37023.036492887695</v>
          </cell>
          <cell r="S84">
            <v>44596.897020197299</v>
          </cell>
          <cell r="T84">
            <v>50149.053130237102</v>
          </cell>
          <cell r="U84">
            <v>41891.7925683953</v>
          </cell>
          <cell r="V84">
            <v>31568.732082139701</v>
          </cell>
          <cell r="W84">
            <v>31261.718319179403</v>
          </cell>
          <cell r="X84">
            <v>38008.637057443899</v>
          </cell>
          <cell r="Y84">
            <v>42392.896031239405</v>
          </cell>
          <cell r="Z84">
            <v>50132.953288202996</v>
          </cell>
          <cell r="AA84">
            <v>64883.060725700307</v>
          </cell>
          <cell r="AB84">
            <v>86044.373185710996</v>
          </cell>
          <cell r="AC84">
            <v>106072.018742952</v>
          </cell>
          <cell r="AD84">
            <v>69905.060394761153</v>
          </cell>
        </row>
        <row r="85">
          <cell r="B85" t="str">
            <v>Vanuatu</v>
          </cell>
          <cell r="C85">
            <v>108.13839840647501</v>
          </cell>
          <cell r="D85">
            <v>101.524571603204</v>
          </cell>
          <cell r="E85">
            <v>102.166268610503</v>
          </cell>
          <cell r="F85">
            <v>104.747876605656</v>
          </cell>
          <cell r="G85">
            <v>127.51071592506399</v>
          </cell>
          <cell r="H85">
            <v>121.22114051756499</v>
          </cell>
          <cell r="I85">
            <v>117.73876877273</v>
          </cell>
          <cell r="J85">
            <v>125.13016410906199</v>
          </cell>
          <cell r="K85">
            <v>147.36055996893899</v>
          </cell>
          <cell r="L85">
            <v>144.63702190039299</v>
          </cell>
          <cell r="M85">
            <v>156.799456988896</v>
          </cell>
          <cell r="N85">
            <v>186.93491340366299</v>
          </cell>
          <cell r="O85">
            <v>195.15825652670802</v>
          </cell>
          <cell r="P85">
            <v>200.96507507113</v>
          </cell>
          <cell r="Q85">
            <v>219.89400512584501</v>
          </cell>
          <cell r="R85">
            <v>233.80170784097402</v>
          </cell>
          <cell r="S85">
            <v>245.28737999499899</v>
          </cell>
          <cell r="T85">
            <v>255.88607466673301</v>
          </cell>
          <cell r="U85">
            <v>254.26182115379498</v>
          </cell>
          <cell r="V85">
            <v>251.008022358582</v>
          </cell>
          <cell r="W85">
            <v>244.557174237477</v>
          </cell>
          <cell r="X85">
            <v>234.96258064516101</v>
          </cell>
          <cell r="Y85">
            <v>229.557346232594</v>
          </cell>
          <cell r="Z85">
            <v>279.75475185334096</v>
          </cell>
          <cell r="AA85">
            <v>329.73432328473001</v>
          </cell>
          <cell r="AB85">
            <v>367.74857927457299</v>
          </cell>
          <cell r="AC85">
            <v>387.20681505801804</v>
          </cell>
          <cell r="AD85">
            <v>318.8003631406512</v>
          </cell>
        </row>
        <row r="86">
          <cell r="B86" t="str">
            <v>Bangladesh</v>
          </cell>
          <cell r="C86">
            <v>19506.6236657095</v>
          </cell>
          <cell r="D86">
            <v>19010.611086947702</v>
          </cell>
          <cell r="E86">
            <v>17407.814039653102</v>
          </cell>
          <cell r="F86">
            <v>18242.524758728399</v>
          </cell>
          <cell r="G86">
            <v>20740.982947812998</v>
          </cell>
          <cell r="H86">
            <v>21336.889178892001</v>
          </cell>
          <cell r="I86">
            <v>22369.955503520599</v>
          </cell>
          <cell r="J86">
            <v>24679.2928341025</v>
          </cell>
          <cell r="K86">
            <v>26636.525957481703</v>
          </cell>
          <cell r="L86">
            <v>29344.375581034998</v>
          </cell>
          <cell r="M86">
            <v>30496.697769689799</v>
          </cell>
          <cell r="N86">
            <v>31432.307831736602</v>
          </cell>
          <cell r="O86">
            <v>31438.656200745801</v>
          </cell>
          <cell r="P86">
            <v>32954.242532477801</v>
          </cell>
          <cell r="Q86">
            <v>35801.746699714698</v>
          </cell>
          <cell r="R86">
            <v>39579.830190692803</v>
          </cell>
          <cell r="S86">
            <v>41515.9953934562</v>
          </cell>
          <cell r="T86">
            <v>43387.963050843297</v>
          </cell>
          <cell r="U86">
            <v>44757.2717871844</v>
          </cell>
          <cell r="V86">
            <v>46529.395706258903</v>
          </cell>
          <cell r="W86">
            <v>47047.978264343896</v>
          </cell>
          <cell r="X86">
            <v>47193.949348942799</v>
          </cell>
          <cell r="Y86">
            <v>49559.589206744102</v>
          </cell>
          <cell r="Z86">
            <v>54475.732088920304</v>
          </cell>
          <cell r="AA86">
            <v>59120.203979013502</v>
          </cell>
          <cell r="AB86">
            <v>61280.335786846896</v>
          </cell>
          <cell r="AC86">
            <v>65215.707620883295</v>
          </cell>
          <cell r="AD86">
            <v>57930.313736481614</v>
          </cell>
        </row>
        <row r="87">
          <cell r="B87" t="str">
            <v>Bhutan</v>
          </cell>
          <cell r="C87">
            <v>130.81756289213001</v>
          </cell>
          <cell r="D87">
            <v>147.36560806073001</v>
          </cell>
          <cell r="E87">
            <v>154.92470857622899</v>
          </cell>
          <cell r="F87">
            <v>173.99121062710398</v>
          </cell>
          <cell r="G87">
            <v>170.62858972434</v>
          </cell>
          <cell r="H87">
            <v>175.12301760184502</v>
          </cell>
          <cell r="I87">
            <v>207.260544707815</v>
          </cell>
          <cell r="J87">
            <v>249.331362894563</v>
          </cell>
          <cell r="K87">
            <v>269.25858818336803</v>
          </cell>
          <cell r="L87">
            <v>258.77434251620303</v>
          </cell>
          <cell r="M87">
            <v>278.59214827896898</v>
          </cell>
          <cell r="N87">
            <v>237.40063172217702</v>
          </cell>
          <cell r="O87">
            <v>238.904374520348</v>
          </cell>
          <cell r="P87">
            <v>224.68585707123202</v>
          </cell>
          <cell r="Q87">
            <v>263.99102503662903</v>
          </cell>
          <cell r="R87">
            <v>293.90967653154001</v>
          </cell>
          <cell r="S87">
            <v>320.90821330341402</v>
          </cell>
          <cell r="T87">
            <v>367.31793159334404</v>
          </cell>
          <cell r="U87">
            <v>411.930190153686</v>
          </cell>
          <cell r="V87">
            <v>430.31227987790601</v>
          </cell>
          <cell r="W87">
            <v>459.67318748754002</v>
          </cell>
          <cell r="X87">
            <v>492.73550334123701</v>
          </cell>
          <cell r="Y87">
            <v>544.57581414644301</v>
          </cell>
          <cell r="Z87">
            <v>610.66138118088895</v>
          </cell>
          <cell r="AA87">
            <v>708.61043822946499</v>
          </cell>
          <cell r="AB87">
            <v>827.50504371217198</v>
          </cell>
          <cell r="AC87">
            <v>982.59505186611295</v>
          </cell>
          <cell r="AD87">
            <v>734.78954582701635</v>
          </cell>
        </row>
        <row r="88">
          <cell r="B88" t="str">
            <v>Cambodia</v>
          </cell>
          <cell r="C88">
            <v>132.07156646737599</v>
          </cell>
          <cell r="D88">
            <v>132.07156646737599</v>
          </cell>
          <cell r="E88">
            <v>132.07156646737599</v>
          </cell>
          <cell r="F88">
            <v>150.31788358689599</v>
          </cell>
          <cell r="G88">
            <v>168.15368278384398</v>
          </cell>
          <cell r="H88">
            <v>186.72329322000598</v>
          </cell>
          <cell r="I88">
            <v>205.399814786684</v>
          </cell>
          <cell r="J88">
            <v>140.83283579729201</v>
          </cell>
          <cell r="K88">
            <v>276.09814875064797</v>
          </cell>
          <cell r="L88">
            <v>346.36041149684098</v>
          </cell>
          <cell r="M88">
            <v>899.37892469532903</v>
          </cell>
          <cell r="N88">
            <v>2010.8313608746</v>
          </cell>
          <cell r="O88">
            <v>2438.87413417168</v>
          </cell>
          <cell r="P88">
            <v>2426.5100109210002</v>
          </cell>
          <cell r="Q88">
            <v>2759.6434584722501</v>
          </cell>
          <cell r="R88">
            <v>3420.2097342208103</v>
          </cell>
          <cell r="S88">
            <v>3481.33481573581</v>
          </cell>
          <cell r="T88">
            <v>3386.6502820804099</v>
          </cell>
          <cell r="U88">
            <v>3105.1423826375203</v>
          </cell>
          <cell r="V88">
            <v>3515.8585766739702</v>
          </cell>
          <cell r="W88">
            <v>3655.1737309710002</v>
          </cell>
          <cell r="X88">
            <v>3970.0954685644997</v>
          </cell>
          <cell r="Y88">
            <v>4280.2654613840505</v>
          </cell>
          <cell r="Z88">
            <v>4585.4547241277905</v>
          </cell>
          <cell r="AA88">
            <v>5306.6143838678199</v>
          </cell>
          <cell r="AB88">
            <v>6232.6122885423702</v>
          </cell>
          <cell r="AC88">
            <v>7095.5011387730001</v>
          </cell>
          <cell r="AD88">
            <v>5500.0895993390059</v>
          </cell>
        </row>
        <row r="89">
          <cell r="B89" t="str">
            <v>Haiti</v>
          </cell>
          <cell r="C89">
            <v>1545.69152069543</v>
          </cell>
          <cell r="D89">
            <v>1701.6007582662201</v>
          </cell>
          <cell r="E89">
            <v>1769.76871712046</v>
          </cell>
          <cell r="F89">
            <v>1899.5432751903002</v>
          </cell>
          <cell r="G89">
            <v>2104.8031359425199</v>
          </cell>
          <cell r="H89">
            <v>2337.24981439971</v>
          </cell>
          <cell r="I89">
            <v>2596.9136660300196</v>
          </cell>
          <cell r="J89">
            <v>1279.44755521208</v>
          </cell>
          <cell r="K89">
            <v>841.29079953644407</v>
          </cell>
          <cell r="L89">
            <v>777.69475533468596</v>
          </cell>
          <cell r="M89">
            <v>989.89374860943008</v>
          </cell>
          <cell r="N89">
            <v>887.78381066357906</v>
          </cell>
          <cell r="O89">
            <v>532.89567939250901</v>
          </cell>
          <cell r="P89">
            <v>610.28127251285503</v>
          </cell>
          <cell r="Q89">
            <v>1731.08914448735</v>
          </cell>
          <cell r="R89">
            <v>2541.5845415224098</v>
          </cell>
          <cell r="S89">
            <v>2864.2880279116303</v>
          </cell>
          <cell r="T89">
            <v>3115.5468148120403</v>
          </cell>
          <cell r="U89">
            <v>3639.2171083916101</v>
          </cell>
          <cell r="V89">
            <v>3972.33203671508</v>
          </cell>
          <cell r="W89">
            <v>3514.37354686354</v>
          </cell>
          <cell r="X89">
            <v>3415.56145108482</v>
          </cell>
          <cell r="Y89">
            <v>3096.6880896033003</v>
          </cell>
          <cell r="Z89">
            <v>2683.5022271529901</v>
          </cell>
          <cell r="AA89">
            <v>3531.0897332706199</v>
          </cell>
          <cell r="AB89">
            <v>3983.3790402534601</v>
          </cell>
          <cell r="AC89">
            <v>4472.8162302294095</v>
          </cell>
          <cell r="AD89">
            <v>3553.4950641019559</v>
          </cell>
        </row>
        <row r="90">
          <cell r="B90" t="str">
            <v>India</v>
          </cell>
          <cell r="C90">
            <v>176623.70515122599</v>
          </cell>
          <cell r="D90">
            <v>189022.144469975</v>
          </cell>
          <cell r="E90">
            <v>195434.35210445098</v>
          </cell>
          <cell r="F90">
            <v>211259.90997992802</v>
          </cell>
          <cell r="G90">
            <v>211999.73473306801</v>
          </cell>
          <cell r="H90">
            <v>219901.346556409</v>
          </cell>
          <cell r="I90">
            <v>242060.20694187502</v>
          </cell>
          <cell r="J90">
            <v>267136.02391344</v>
          </cell>
          <cell r="K90">
            <v>293120.57584301301</v>
          </cell>
          <cell r="L90">
            <v>291957.520055275</v>
          </cell>
          <cell r="M90">
            <v>315566.83495249198</v>
          </cell>
          <cell r="N90">
            <v>280078.85061209998</v>
          </cell>
          <cell r="O90">
            <v>281750.08054761903</v>
          </cell>
          <cell r="P90">
            <v>274825.70074513304</v>
          </cell>
          <cell r="Q90">
            <v>313010.58219942503</v>
          </cell>
          <cell r="R90">
            <v>355623.610712405</v>
          </cell>
          <cell r="S90">
            <v>376355.14644354902</v>
          </cell>
          <cell r="T90">
            <v>409979.59497994301</v>
          </cell>
          <cell r="U90">
            <v>412685.40864631301</v>
          </cell>
          <cell r="V90">
            <v>440759.93556099199</v>
          </cell>
          <cell r="W90">
            <v>461329.008544265</v>
          </cell>
          <cell r="X90">
            <v>473866.91428601602</v>
          </cell>
          <cell r="Y90">
            <v>494848.45637137303</v>
          </cell>
          <cell r="Z90">
            <v>576547.15997409797</v>
          </cell>
          <cell r="AA90">
            <v>667342.41511766694</v>
          </cell>
          <cell r="AB90">
            <v>780783.87022692699</v>
          </cell>
          <cell r="AC90">
            <v>886866.78717597399</v>
          </cell>
          <cell r="AD90">
            <v>681277.73777320771</v>
          </cell>
        </row>
        <row r="91">
          <cell r="B91" t="str">
            <v>Kyrgyz Republic</v>
          </cell>
          <cell r="O91">
            <v>920.49685413235409</v>
          </cell>
          <cell r="P91">
            <v>666.83690826614804</v>
          </cell>
          <cell r="Q91">
            <v>1109.5676289769899</v>
          </cell>
          <cell r="R91">
            <v>1493.5799605244099</v>
          </cell>
          <cell r="S91">
            <v>1812.5251957063799</v>
          </cell>
          <cell r="T91">
            <v>1762.8353588059299</v>
          </cell>
          <cell r="U91">
            <v>1673.97225131185</v>
          </cell>
          <cell r="V91">
            <v>1266.6349511921799</v>
          </cell>
          <cell r="W91">
            <v>1367.92821076315</v>
          </cell>
          <cell r="X91">
            <v>1525.24405029476</v>
          </cell>
          <cell r="Y91">
            <v>1606.4311436053201</v>
          </cell>
          <cell r="Z91">
            <v>1919.1784297376798</v>
          </cell>
          <cell r="AA91">
            <v>2214.5890577935197</v>
          </cell>
          <cell r="AB91">
            <v>2459.5846750191899</v>
          </cell>
          <cell r="AC91">
            <v>2821.8027938607001</v>
          </cell>
          <cell r="AD91">
            <v>2204.3172200032823</v>
          </cell>
        </row>
        <row r="92">
          <cell r="B92" t="str">
            <v>Lao PDR</v>
          </cell>
          <cell r="C92">
            <v>956.87741407707699</v>
          </cell>
          <cell r="D92">
            <v>559.20215579510602</v>
          </cell>
          <cell r="E92">
            <v>559.583400014056</v>
          </cell>
          <cell r="F92">
            <v>1023.7382653139799</v>
          </cell>
          <cell r="G92">
            <v>1465.8148251505002</v>
          </cell>
          <cell r="H92">
            <v>1843.2119829350499</v>
          </cell>
          <cell r="I92">
            <v>1288.8623497159899</v>
          </cell>
          <cell r="J92">
            <v>907.83500460572895</v>
          </cell>
          <cell r="K92">
            <v>591.39192134367306</v>
          </cell>
          <cell r="L92">
            <v>730.47946250602104</v>
          </cell>
          <cell r="M92">
            <v>871.55049786628706</v>
          </cell>
          <cell r="N92">
            <v>1027.02702702703</v>
          </cell>
          <cell r="O92">
            <v>1177.54532775453</v>
          </cell>
          <cell r="P92">
            <v>1326.35983263598</v>
          </cell>
          <cell r="Q92">
            <v>1541.02920723227</v>
          </cell>
          <cell r="R92">
            <v>1790.5362776025199</v>
          </cell>
          <cell r="S92">
            <v>1863.62900178157</v>
          </cell>
          <cell r="T92">
            <v>1758.42650109034</v>
          </cell>
          <cell r="U92">
            <v>1285.6276531231099</v>
          </cell>
          <cell r="V92">
            <v>1472.99145750143</v>
          </cell>
          <cell r="W92">
            <v>1735.1191051170201</v>
          </cell>
          <cell r="X92">
            <v>1761.6915861811001</v>
          </cell>
          <cell r="Y92">
            <v>1829.5019545134401</v>
          </cell>
          <cell r="Z92">
            <v>2148.87198661808</v>
          </cell>
          <cell r="AA92">
            <v>2508.0458771478402</v>
          </cell>
          <cell r="AB92">
            <v>2884.7068897255599</v>
          </cell>
          <cell r="AC92">
            <v>3533.9145551321099</v>
          </cell>
          <cell r="AD92">
            <v>2581.0082526274064</v>
          </cell>
        </row>
        <row r="93">
          <cell r="B93" t="str">
            <v>Mongolia</v>
          </cell>
          <cell r="C93">
            <v>2282.1284573627499</v>
          </cell>
          <cell r="D93">
            <v>2387.74939009524</v>
          </cell>
          <cell r="E93">
            <v>2478.8823358199702</v>
          </cell>
          <cell r="F93">
            <v>2569.5895001868798</v>
          </cell>
          <cell r="G93">
            <v>2373.5357566796902</v>
          </cell>
          <cell r="H93">
            <v>2756.4412300784202</v>
          </cell>
          <cell r="I93">
            <v>3042.4838615338499</v>
          </cell>
          <cell r="J93">
            <v>3418.8735051498302</v>
          </cell>
          <cell r="K93">
            <v>3433.66682975708</v>
          </cell>
          <cell r="L93">
            <v>3576.9803086492698</v>
          </cell>
          <cell r="M93">
            <v>2240.8994274290703</v>
          </cell>
          <cell r="N93">
            <v>2360.2580692520601</v>
          </cell>
          <cell r="O93">
            <v>1319.9442487404999</v>
          </cell>
          <cell r="P93">
            <v>660.43700780927611</v>
          </cell>
          <cell r="Q93">
            <v>786.00418955011594</v>
          </cell>
          <cell r="R93">
            <v>1226.56761145376</v>
          </cell>
          <cell r="S93">
            <v>1178.98504879605</v>
          </cell>
          <cell r="T93">
            <v>1053.9791701162599</v>
          </cell>
          <cell r="U93">
            <v>972.128800160281</v>
          </cell>
          <cell r="V93">
            <v>905.54386351612709</v>
          </cell>
          <cell r="W93">
            <v>947.45233602323697</v>
          </cell>
          <cell r="X93">
            <v>1018.14773311721</v>
          </cell>
          <cell r="Y93">
            <v>1121.2219642530099</v>
          </cell>
          <cell r="Z93">
            <v>1285.3253876845899</v>
          </cell>
          <cell r="AA93">
            <v>1625.2041639911099</v>
          </cell>
          <cell r="AB93">
            <v>2094.4203442421199</v>
          </cell>
          <cell r="AC93">
            <v>2802.7465940879601</v>
          </cell>
          <cell r="AD93">
            <v>1785.7836908517579</v>
          </cell>
        </row>
        <row r="94">
          <cell r="B94" t="str">
            <v>Myanmar</v>
          </cell>
          <cell r="C94">
            <v>6255.2245586833797</v>
          </cell>
          <cell r="D94">
            <v>6295.9595747991907</v>
          </cell>
          <cell r="E94">
            <v>6355.2502255503496</v>
          </cell>
          <cell r="F94">
            <v>6557.4753154434502</v>
          </cell>
          <cell r="G94">
            <v>6694.7444825030707</v>
          </cell>
          <cell r="H94">
            <v>7333.26392842321</v>
          </cell>
          <cell r="I94">
            <v>8853.9365681511499</v>
          </cell>
          <cell r="J94">
            <v>11274.577058655999</v>
          </cell>
          <cell r="K94">
            <v>12620.624497901099</v>
          </cell>
          <cell r="L94">
            <v>19875.977790290399</v>
          </cell>
          <cell r="M94">
            <v>2788.4973765258201</v>
          </cell>
          <cell r="N94">
            <v>2377.3515220576401</v>
          </cell>
          <cell r="O94">
            <v>2684.0955479445697</v>
          </cell>
          <cell r="P94">
            <v>3138.5159107956601</v>
          </cell>
          <cell r="Q94">
            <v>4119.6885286226607</v>
          </cell>
          <cell r="R94">
            <v>5486.5095436133797</v>
          </cell>
          <cell r="S94">
            <v>4955.3806903114701</v>
          </cell>
          <cell r="T94">
            <v>4656.2118315245998</v>
          </cell>
          <cell r="U94">
            <v>6459.4621037042598</v>
          </cell>
          <cell r="V94">
            <v>8486.8336661112389</v>
          </cell>
          <cell r="W94">
            <v>8905.0689506970393</v>
          </cell>
          <cell r="X94">
            <v>6477.7897740553199</v>
          </cell>
          <cell r="Y94">
            <v>6777.6327778430004</v>
          </cell>
          <cell r="Z94">
            <v>10467.109152180101</v>
          </cell>
          <cell r="AA94">
            <v>10785.774743107</v>
          </cell>
          <cell r="AB94">
            <v>12150.830727169399</v>
          </cell>
          <cell r="AC94">
            <v>13001.568095184201</v>
          </cell>
          <cell r="AD94">
            <v>10636.583099096741</v>
          </cell>
        </row>
        <row r="95">
          <cell r="B95" t="str">
            <v>Nepal</v>
          </cell>
          <cell r="C95">
            <v>1844.29103711431</v>
          </cell>
          <cell r="D95">
            <v>2097.9968849849802</v>
          </cell>
          <cell r="E95">
            <v>2129.0300349784798</v>
          </cell>
          <cell r="F95">
            <v>2261.8194312363798</v>
          </cell>
          <cell r="G95">
            <v>1965.10261577338</v>
          </cell>
          <cell r="H95">
            <v>2352.82828282828</v>
          </cell>
          <cell r="I95">
            <v>2814.3434343434301</v>
          </cell>
          <cell r="J95">
            <v>2943.0414746543797</v>
          </cell>
          <cell r="K95">
            <v>3464.2342342342299</v>
          </cell>
          <cell r="L95">
            <v>3473.50194552529</v>
          </cell>
          <cell r="M95">
            <v>3618.4744576626999</v>
          </cell>
          <cell r="N95">
            <v>3921.4760848907199</v>
          </cell>
          <cell r="O95">
            <v>3401.21158129176</v>
          </cell>
          <cell r="P95">
            <v>3660.0416666666702</v>
          </cell>
          <cell r="Q95">
            <v>4066.7755102040796</v>
          </cell>
          <cell r="R95">
            <v>4401.10441767068</v>
          </cell>
          <cell r="S95">
            <v>4521.58038147139</v>
          </cell>
          <cell r="T95">
            <v>4918.6919165351601</v>
          </cell>
          <cell r="U95">
            <v>4856.2550443906393</v>
          </cell>
          <cell r="V95">
            <v>5033.6423841059595</v>
          </cell>
          <cell r="W95">
            <v>5494.2522079050195</v>
          </cell>
          <cell r="X95">
            <v>5595.5782312925203</v>
          </cell>
          <cell r="Y95">
            <v>5568.37876991966</v>
          </cell>
          <cell r="Z95">
            <v>5873.1984083648404</v>
          </cell>
          <cell r="AA95">
            <v>6757.41750749932</v>
          </cell>
          <cell r="AB95">
            <v>7515.3726434376595</v>
          </cell>
          <cell r="AC95">
            <v>7993.5164184960404</v>
          </cell>
          <cell r="AD95">
            <v>6741.5767495435039</v>
          </cell>
        </row>
        <row r="96">
          <cell r="B96" t="str">
            <v>Pakistan</v>
          </cell>
          <cell r="C96">
            <v>28632.287834065799</v>
          </cell>
          <cell r="D96">
            <v>30837.934574155799</v>
          </cell>
          <cell r="E96">
            <v>31302.5233964008</v>
          </cell>
          <cell r="F96">
            <v>32338.756197854203</v>
          </cell>
          <cell r="G96">
            <v>33762.328863371302</v>
          </cell>
          <cell r="H96">
            <v>34940.822941919796</v>
          </cell>
          <cell r="I96">
            <v>36432.205804599595</v>
          </cell>
          <cell r="J96">
            <v>38982.861679725196</v>
          </cell>
          <cell r="K96">
            <v>42241.272046233498</v>
          </cell>
          <cell r="L96">
            <v>43868.8187742585</v>
          </cell>
          <cell r="M96">
            <v>48043.542164570506</v>
          </cell>
          <cell r="N96">
            <v>55007.470337323401</v>
          </cell>
          <cell r="O96">
            <v>59407.169877121705</v>
          </cell>
          <cell r="P96">
            <v>62879.9860192419</v>
          </cell>
          <cell r="Q96">
            <v>63388.662155753103</v>
          </cell>
          <cell r="R96">
            <v>74065.990890276895</v>
          </cell>
          <cell r="S96">
            <v>77344.574118662902</v>
          </cell>
          <cell r="T96">
            <v>76261.325938759604</v>
          </cell>
          <cell r="U96">
            <v>75966.478448419904</v>
          </cell>
          <cell r="V96">
            <v>71248.024921370408</v>
          </cell>
          <cell r="W96">
            <v>74080.317028511694</v>
          </cell>
          <cell r="X96">
            <v>71457.2120039609</v>
          </cell>
          <cell r="Y96">
            <v>71853.664562808204</v>
          </cell>
          <cell r="Z96">
            <v>82591.55002224099</v>
          </cell>
          <cell r="AA96">
            <v>98093.856375428601</v>
          </cell>
          <cell r="AB96">
            <v>110970.142535468</v>
          </cell>
          <cell r="AC96">
            <v>128995.850297185</v>
          </cell>
          <cell r="AD96">
            <v>98501.012758626166</v>
          </cell>
        </row>
        <row r="97">
          <cell r="B97" t="str">
            <v>Papua New Guinea</v>
          </cell>
          <cell r="C97">
            <v>2767.3031026252997</v>
          </cell>
          <cell r="D97">
            <v>2715.6454491374202</v>
          </cell>
          <cell r="E97">
            <v>2576</v>
          </cell>
          <cell r="F97">
            <v>2572.113655437</v>
          </cell>
          <cell r="G97">
            <v>2375.64303287855</v>
          </cell>
          <cell r="H97">
            <v>2200.3000000000002</v>
          </cell>
          <cell r="I97">
            <v>2393.63673805601</v>
          </cell>
          <cell r="J97">
            <v>2630.6574165840798</v>
          </cell>
          <cell r="K97">
            <v>3657.4362524518297</v>
          </cell>
          <cell r="L97">
            <v>3558.8922645477901</v>
          </cell>
          <cell r="M97">
            <v>3219.5938873770097</v>
          </cell>
          <cell r="N97">
            <v>3787.2899159663903</v>
          </cell>
          <cell r="O97">
            <v>4377.9805100559797</v>
          </cell>
          <cell r="P97">
            <v>4974.5502861815203</v>
          </cell>
          <cell r="Q97">
            <v>5502.78606965174</v>
          </cell>
          <cell r="R97">
            <v>4853.6394264671308</v>
          </cell>
          <cell r="S97">
            <v>5152.5745051945096</v>
          </cell>
          <cell r="T97">
            <v>4936.9595536959605</v>
          </cell>
          <cell r="U97">
            <v>3789.2590074779096</v>
          </cell>
          <cell r="V97">
            <v>3462.44656234067</v>
          </cell>
          <cell r="W97">
            <v>3527.9750688505601</v>
          </cell>
          <cell r="X97">
            <v>3082.48584220358</v>
          </cell>
          <cell r="Y97">
            <v>2902.1936704763302</v>
          </cell>
          <cell r="Z97">
            <v>3502.6895955851601</v>
          </cell>
          <cell r="AA97">
            <v>3514.3746007055402</v>
          </cell>
          <cell r="AB97">
            <v>4010.9824020082101</v>
          </cell>
          <cell r="AC97">
            <v>4338.0140169308497</v>
          </cell>
          <cell r="AD97">
            <v>3653.6508571412182</v>
          </cell>
        </row>
        <row r="98">
          <cell r="B98" t="str">
            <v>Rwanda</v>
          </cell>
          <cell r="C98">
            <v>1310.1036975450199</v>
          </cell>
          <cell r="D98">
            <v>1487.21030850945</v>
          </cell>
          <cell r="E98">
            <v>1586.51914018516</v>
          </cell>
          <cell r="F98">
            <v>1694.7782292904501</v>
          </cell>
          <cell r="G98">
            <v>1623.7381037556099</v>
          </cell>
          <cell r="H98">
            <v>1928.7282758254401</v>
          </cell>
          <cell r="I98">
            <v>2184.8490194800002</v>
          </cell>
          <cell r="J98">
            <v>2425.9967323191399</v>
          </cell>
          <cell r="K98">
            <v>2595.8307456403099</v>
          </cell>
          <cell r="L98">
            <v>2710.4086946106299</v>
          </cell>
          <cell r="M98">
            <v>2591.80992736077</v>
          </cell>
          <cell r="N98">
            <v>1911.9705929359102</v>
          </cell>
          <cell r="O98">
            <v>2028.9896552106898</v>
          </cell>
          <cell r="P98">
            <v>1971.52505605598</v>
          </cell>
          <cell r="Q98">
            <v>1178.3615230436999</v>
          </cell>
          <cell r="R98">
            <v>1293.4242275659899</v>
          </cell>
          <cell r="S98">
            <v>1383.64064016214</v>
          </cell>
          <cell r="T98">
            <v>1846.42011365845</v>
          </cell>
          <cell r="U98">
            <v>1980.5657978448901</v>
          </cell>
          <cell r="V98">
            <v>1908.90305651062</v>
          </cell>
          <cell r="W98">
            <v>1793.6469721400099</v>
          </cell>
          <cell r="X98">
            <v>1703.5684623378099</v>
          </cell>
          <cell r="Y98">
            <v>1732.0178297173102</v>
          </cell>
          <cell r="Z98">
            <v>1683.7790398985799</v>
          </cell>
          <cell r="AA98">
            <v>1834.72484541469</v>
          </cell>
          <cell r="AB98">
            <v>2153.4937027456099</v>
          </cell>
          <cell r="AC98">
            <v>2396.9727267685598</v>
          </cell>
          <cell r="AD98">
            <v>1960.19762890895</v>
          </cell>
        </row>
        <row r="99">
          <cell r="B99" t="str">
            <v>Tajikistan</v>
          </cell>
          <cell r="O99">
            <v>291.33602901409301</v>
          </cell>
          <cell r="P99">
            <v>677.98032991945104</v>
          </cell>
          <cell r="Q99">
            <v>829.36571892584197</v>
          </cell>
          <cell r="R99">
            <v>569.30146789796299</v>
          </cell>
          <cell r="S99">
            <v>1051.6937064924</v>
          </cell>
          <cell r="T99">
            <v>1121.2847784345402</v>
          </cell>
          <cell r="U99">
            <v>1320.0311595338098</v>
          </cell>
          <cell r="V99">
            <v>1086.6857431408901</v>
          </cell>
          <cell r="W99">
            <v>990.96809580400202</v>
          </cell>
          <cell r="X99">
            <v>1056.8488046032401</v>
          </cell>
          <cell r="Y99">
            <v>1211.8918775381599</v>
          </cell>
          <cell r="Z99">
            <v>1554.7349802250501</v>
          </cell>
          <cell r="AA99">
            <v>2073.2184231821502</v>
          </cell>
          <cell r="AB99">
            <v>2310.7440381832798</v>
          </cell>
          <cell r="AC99">
            <v>2811.3260973802298</v>
          </cell>
          <cell r="AD99">
            <v>1992.3830833017739</v>
          </cell>
        </row>
        <row r="100">
          <cell r="B100" t="str">
            <v>Uzbekistan</v>
          </cell>
          <cell r="O100">
            <v>3570.9614135704901</v>
          </cell>
          <cell r="P100">
            <v>5501.8808911860006</v>
          </cell>
          <cell r="Q100">
            <v>6521.3301150498801</v>
          </cell>
          <cell r="R100">
            <v>10167.756401287199</v>
          </cell>
          <cell r="S100">
            <v>13922.375436300801</v>
          </cell>
          <cell r="T100">
            <v>14704.6106676083</v>
          </cell>
          <cell r="U100">
            <v>14948.1355902386</v>
          </cell>
          <cell r="V100">
            <v>17041.4186640527</v>
          </cell>
          <cell r="W100">
            <v>13717.3361625178</v>
          </cell>
          <cell r="X100">
            <v>11631.694345862699</v>
          </cell>
          <cell r="Y100">
            <v>9657.0675833102996</v>
          </cell>
          <cell r="Z100">
            <v>10128.6712850566</v>
          </cell>
          <cell r="AA100">
            <v>12001.453075368201</v>
          </cell>
          <cell r="AB100">
            <v>13669.566467754701</v>
          </cell>
          <cell r="AC100">
            <v>16088.249164462501</v>
          </cell>
          <cell r="AD100">
            <v>12309.001515190461</v>
          </cell>
        </row>
        <row r="101">
          <cell r="B101" t="str">
            <v>Vietnam</v>
          </cell>
          <cell r="C101">
            <v>27846.6261393762</v>
          </cell>
          <cell r="D101">
            <v>13875.0147194235</v>
          </cell>
          <cell r="E101">
            <v>18404.943852510001</v>
          </cell>
          <cell r="F101">
            <v>27725.8349652</v>
          </cell>
          <cell r="G101">
            <v>48176.689869460504</v>
          </cell>
          <cell r="H101">
            <v>14999.242168115399</v>
          </cell>
          <cell r="I101">
            <v>33872.677273220506</v>
          </cell>
          <cell r="J101">
            <v>42045.011704520803</v>
          </cell>
          <cell r="K101">
            <v>23234.130859375</v>
          </cell>
          <cell r="L101">
            <v>6293.31093884641</v>
          </cell>
          <cell r="M101">
            <v>6471.7448956846602</v>
          </cell>
          <cell r="N101">
            <v>7642.3965137307196</v>
          </cell>
          <cell r="O101">
            <v>9866.9977526718794</v>
          </cell>
          <cell r="P101">
            <v>13180.9556626714</v>
          </cell>
          <cell r="Q101">
            <v>16278.8181054263</v>
          </cell>
          <cell r="R101">
            <v>20737.0123184964</v>
          </cell>
          <cell r="S101">
            <v>24657.335291472598</v>
          </cell>
          <cell r="T101">
            <v>26843.623395149902</v>
          </cell>
          <cell r="U101">
            <v>27209.526680735598</v>
          </cell>
          <cell r="V101">
            <v>28683.727991011099</v>
          </cell>
          <cell r="W101">
            <v>31195.6078565036</v>
          </cell>
          <cell r="X101">
            <v>32504.267041938801</v>
          </cell>
          <cell r="Y101">
            <v>35147.899990615697</v>
          </cell>
          <cell r="Z101">
            <v>39629.851932787606</v>
          </cell>
          <cell r="AA101">
            <v>45547.853837178503</v>
          </cell>
          <cell r="AB101">
            <v>53052.506253770698</v>
          </cell>
          <cell r="AC101">
            <v>60995.258733934003</v>
          </cell>
          <cell r="AD101">
            <v>46874.674149657294</v>
          </cell>
        </row>
        <row r="102">
          <cell r="B102" t="str">
            <v>Yemen, Rep.</v>
          </cell>
          <cell r="C102">
            <v>3968.73651052899</v>
          </cell>
          <cell r="D102">
            <v>5116.0659443186596</v>
          </cell>
          <cell r="E102">
            <v>6215.4923407733904</v>
          </cell>
          <cell r="F102">
            <v>6798.5862443388896</v>
          </cell>
          <cell r="G102">
            <v>6738.4594650197796</v>
          </cell>
          <cell r="H102">
            <v>6228.2679332849502</v>
          </cell>
          <cell r="I102">
            <v>5817.5320894193501</v>
          </cell>
          <cell r="J102">
            <v>6255.1138878219199</v>
          </cell>
          <cell r="K102">
            <v>8280.2804168539915</v>
          </cell>
          <cell r="L102">
            <v>7810.5868378321902</v>
          </cell>
          <cell r="M102">
            <v>10729.9606904803</v>
          </cell>
          <cell r="N102">
            <v>12531.3905079101</v>
          </cell>
          <cell r="O102">
            <v>16021.898417984999</v>
          </cell>
          <cell r="P102">
            <v>19904.579517069098</v>
          </cell>
          <cell r="Q102">
            <v>25861.8651124063</v>
          </cell>
          <cell r="R102">
            <v>12756.6172839506</v>
          </cell>
          <cell r="S102">
            <v>6425.0853989664502</v>
          </cell>
          <cell r="T102">
            <v>6797.2467130703799</v>
          </cell>
          <cell r="U102">
            <v>6212.7907889670996</v>
          </cell>
          <cell r="V102">
            <v>7529.7760894572002</v>
          </cell>
          <cell r="W102">
            <v>9561.4037267080694</v>
          </cell>
          <cell r="X102">
            <v>9532.6634655284797</v>
          </cell>
          <cell r="Y102">
            <v>9984.5122350496113</v>
          </cell>
          <cell r="Z102">
            <v>11869.409744619399</v>
          </cell>
          <cell r="AA102">
            <v>13564.691179663099</v>
          </cell>
          <cell r="AB102">
            <v>15193.1309208161</v>
          </cell>
          <cell r="AC102">
            <v>18699.555547919699</v>
          </cell>
          <cell r="AD102">
            <v>13862.259925613582</v>
          </cell>
        </row>
        <row r="103">
          <cell r="B103" t="str">
            <v>Benin</v>
          </cell>
          <cell r="C103">
            <v>1585.8655859831701</v>
          </cell>
          <cell r="D103">
            <v>1072.7209464161401</v>
          </cell>
          <cell r="E103">
            <v>1062.00743494424</v>
          </cell>
          <cell r="F103">
            <v>940.14430567874001</v>
          </cell>
          <cell r="G103">
            <v>1002.8378079668001</v>
          </cell>
          <cell r="H103">
            <v>1045.6695454747801</v>
          </cell>
          <cell r="I103">
            <v>1335.68010857481</v>
          </cell>
          <cell r="J103">
            <v>1562.3927329595599</v>
          </cell>
          <cell r="K103">
            <v>1626.4112206013199</v>
          </cell>
          <cell r="L103">
            <v>1502.31407031238</v>
          </cell>
          <cell r="M103">
            <v>1845.0197417956799</v>
          </cell>
          <cell r="N103">
            <v>1877.84300171922</v>
          </cell>
          <cell r="O103">
            <v>2151.6320979258799</v>
          </cell>
          <cell r="P103">
            <v>2106.2497174742202</v>
          </cell>
          <cell r="Q103">
            <v>1598.0894607052201</v>
          </cell>
          <cell r="R103">
            <v>2169.8376495194302</v>
          </cell>
          <cell r="S103">
            <v>2360.8969061799598</v>
          </cell>
          <cell r="T103">
            <v>2268.1826237092</v>
          </cell>
          <cell r="U103">
            <v>2454.70895065478</v>
          </cell>
          <cell r="V103">
            <v>2492.2322210336197</v>
          </cell>
          <cell r="W103">
            <v>2382.5561676828802</v>
          </cell>
          <cell r="X103">
            <v>2501.6290264961499</v>
          </cell>
          <cell r="Y103">
            <v>2817.1739663067401</v>
          </cell>
          <cell r="Z103">
            <v>3564.92603516694</v>
          </cell>
          <cell r="AA103">
            <v>4052.7851682893702</v>
          </cell>
          <cell r="AB103">
            <v>4405.5231882442104</v>
          </cell>
          <cell r="AC103">
            <v>4759.9414566416299</v>
          </cell>
          <cell r="AD103">
            <v>3920.0699629297787</v>
          </cell>
        </row>
        <row r="104">
          <cell r="B104" t="str">
            <v>Burkina Faso</v>
          </cell>
          <cell r="C104">
            <v>2121.2560661075699</v>
          </cell>
          <cell r="D104">
            <v>1845.6272051787601</v>
          </cell>
          <cell r="E104">
            <v>1719.23934407673</v>
          </cell>
          <cell r="F104">
            <v>1571.19299853193</v>
          </cell>
          <cell r="G104">
            <v>1404.3726704816299</v>
          </cell>
          <cell r="H104">
            <v>1552.50349966522</v>
          </cell>
          <cell r="I104">
            <v>2036.3380655406197</v>
          </cell>
          <cell r="J104">
            <v>2369.80788590055</v>
          </cell>
          <cell r="K104">
            <v>2616.0249335110998</v>
          </cell>
          <cell r="L104">
            <v>2615.5737494692398</v>
          </cell>
          <cell r="M104">
            <v>3101.3553221185603</v>
          </cell>
          <cell r="N104">
            <v>3135.0111658572901</v>
          </cell>
          <cell r="O104">
            <v>3356.7154029241801</v>
          </cell>
          <cell r="P104">
            <v>3199.56561661252</v>
          </cell>
          <cell r="Q104">
            <v>1924.30296431644</v>
          </cell>
          <cell r="R104">
            <v>2379.5191906974196</v>
          </cell>
          <cell r="S104">
            <v>2586.5514808702501</v>
          </cell>
          <cell r="T104">
            <v>2447.6702378878999</v>
          </cell>
          <cell r="U104">
            <v>2804.9036795564598</v>
          </cell>
          <cell r="V104">
            <v>3014.6614248933397</v>
          </cell>
          <cell r="W104">
            <v>2610.9138090086799</v>
          </cell>
          <cell r="X104">
            <v>2815.2871146264201</v>
          </cell>
          <cell r="Y104">
            <v>3301.2000967848699</v>
          </cell>
          <cell r="Z104">
            <v>4278.9017122586001</v>
          </cell>
          <cell r="AA104">
            <v>5114.1302866175902</v>
          </cell>
          <cell r="AB104">
            <v>5623.6828286381797</v>
          </cell>
          <cell r="AC104">
            <v>6055.29131676004</v>
          </cell>
          <cell r="AD104">
            <v>4874.6412482118558</v>
          </cell>
        </row>
        <row r="105">
          <cell r="B105" t="str">
            <v>Burundi</v>
          </cell>
          <cell r="C105">
            <v>951.18888888888898</v>
          </cell>
          <cell r="D105">
            <v>989.84444444444398</v>
          </cell>
          <cell r="E105">
            <v>1045.48888888889</v>
          </cell>
          <cell r="F105">
            <v>1106.96073157612</v>
          </cell>
          <cell r="G105">
            <v>1006.1899590677501</v>
          </cell>
          <cell r="H105">
            <v>1171.1575109785399</v>
          </cell>
          <cell r="I105">
            <v>1233.6165367434498</v>
          </cell>
          <cell r="J105">
            <v>1162.10747814827</v>
          </cell>
          <cell r="K105">
            <v>1089.0811965811999</v>
          </cell>
          <cell r="L105">
            <v>1131.5812693010701</v>
          </cell>
          <cell r="M105">
            <v>1131.6430380547599</v>
          </cell>
          <cell r="N105">
            <v>1167.9631026499101</v>
          </cell>
          <cell r="O105">
            <v>1083.0394234031201</v>
          </cell>
          <cell r="P105">
            <v>938.70994315841506</v>
          </cell>
          <cell r="Q105">
            <v>925.03240488794302</v>
          </cell>
          <cell r="R105">
            <v>1000.43041750498</v>
          </cell>
          <cell r="S105">
            <v>868.98033559411499</v>
          </cell>
          <cell r="T105">
            <v>972.85622048100799</v>
          </cell>
          <cell r="U105">
            <v>893.69547698853103</v>
          </cell>
          <cell r="V105">
            <v>808.15082621714498</v>
          </cell>
          <cell r="W105">
            <v>709.11462428654602</v>
          </cell>
          <cell r="X105">
            <v>662.34598925758507</v>
          </cell>
          <cell r="Y105">
            <v>628.07716722819191</v>
          </cell>
          <cell r="Z105">
            <v>595.00114205882005</v>
          </cell>
          <cell r="AA105">
            <v>664.49359246057304</v>
          </cell>
          <cell r="AB105">
            <v>800.50604617541603</v>
          </cell>
          <cell r="AC105">
            <v>908.01841419167692</v>
          </cell>
          <cell r="AD105">
            <v>719.21927242293555</v>
          </cell>
        </row>
        <row r="106">
          <cell r="B106" t="str">
            <v>Central African Republic</v>
          </cell>
          <cell r="C106">
            <v>797.046573267702</v>
          </cell>
          <cell r="D106">
            <v>802.63496853494303</v>
          </cell>
          <cell r="E106">
            <v>731.566294391528</v>
          </cell>
          <cell r="F106">
            <v>666.299270456096</v>
          </cell>
          <cell r="G106">
            <v>637.815818381545</v>
          </cell>
          <cell r="H106">
            <v>845.61278546943902</v>
          </cell>
          <cell r="I106">
            <v>1114.7463651983101</v>
          </cell>
          <cell r="J106">
            <v>1205.3265676210801</v>
          </cell>
          <cell r="K106">
            <v>1276.39792509527</v>
          </cell>
          <cell r="L106">
            <v>1262.9380730709502</v>
          </cell>
          <cell r="M106">
            <v>1487.50555524948</v>
          </cell>
          <cell r="N106">
            <v>1404.3281756792701</v>
          </cell>
          <cell r="O106">
            <v>1427.5457327439601</v>
          </cell>
          <cell r="P106">
            <v>1293.4199745726801</v>
          </cell>
          <cell r="Q106">
            <v>853.06015850144104</v>
          </cell>
          <cell r="R106">
            <v>1122.0944059306801</v>
          </cell>
          <cell r="S106">
            <v>1009.95880741154</v>
          </cell>
          <cell r="T106">
            <v>969.73763242391999</v>
          </cell>
          <cell r="U106">
            <v>1027.79732138862</v>
          </cell>
          <cell r="V106">
            <v>1038.7155110168799</v>
          </cell>
          <cell r="W106">
            <v>961.92413393087395</v>
          </cell>
          <cell r="X106">
            <v>968.42022435439696</v>
          </cell>
          <cell r="Y106">
            <v>1045.2158973526</v>
          </cell>
          <cell r="Z106">
            <v>1197.5994428474398</v>
          </cell>
          <cell r="AA106">
            <v>1309.0211136763298</v>
          </cell>
          <cell r="AB106">
            <v>1376.35260659855</v>
          </cell>
          <cell r="AC106">
            <v>1487.80709697213</v>
          </cell>
          <cell r="AD106">
            <v>1283.1992314894101</v>
          </cell>
        </row>
        <row r="107">
          <cell r="B107" t="str">
            <v>Chad</v>
          </cell>
          <cell r="C107">
            <v>652.44888888888897</v>
          </cell>
          <cell r="D107">
            <v>771.81628392484299</v>
          </cell>
          <cell r="E107">
            <v>745.82218257508202</v>
          </cell>
          <cell r="F107">
            <v>746.23681687440103</v>
          </cell>
          <cell r="G107">
            <v>801.60550458715591</v>
          </cell>
          <cell r="H107">
            <v>868.79590474070801</v>
          </cell>
          <cell r="I107">
            <v>1069.7747617672499</v>
          </cell>
          <cell r="J107">
            <v>1212.6455906822</v>
          </cell>
          <cell r="K107">
            <v>1417.5897952333</v>
          </cell>
          <cell r="L107">
            <v>1338.8714733542299</v>
          </cell>
          <cell r="M107">
            <v>1613.59044995409</v>
          </cell>
          <cell r="N107">
            <v>1598.7238567883699</v>
          </cell>
          <cell r="O107">
            <v>1666.4189448508998</v>
          </cell>
          <cell r="P107">
            <v>1456.41574442003</v>
          </cell>
          <cell r="Q107">
            <v>1179.84794256702</v>
          </cell>
          <cell r="R107">
            <v>1445.91533508724</v>
          </cell>
          <cell r="S107">
            <v>1607.3529910662701</v>
          </cell>
          <cell r="T107">
            <v>1544.6879148651301</v>
          </cell>
          <cell r="U107">
            <v>1744.79978083021</v>
          </cell>
          <cell r="V107">
            <v>1536.7328491046901</v>
          </cell>
          <cell r="W107">
            <v>1389.12181581812</v>
          </cell>
          <cell r="X107">
            <v>1710.8315440839299</v>
          </cell>
          <cell r="Y107">
            <v>1994.5673381439499</v>
          </cell>
          <cell r="Z107">
            <v>2727.9404154450704</v>
          </cell>
          <cell r="AA107">
            <v>4420.7288588784495</v>
          </cell>
          <cell r="AB107">
            <v>5895.6941110469097</v>
          </cell>
          <cell r="AC107">
            <v>6547.36552815493</v>
          </cell>
          <cell r="AD107">
            <v>4317.2592503338619</v>
          </cell>
        </row>
        <row r="108">
          <cell r="B108" t="str">
            <v>Comoros</v>
          </cell>
          <cell r="C108">
            <v>135.48308634978301</v>
          </cell>
          <cell r="D108">
            <v>118.568567663313</v>
          </cell>
          <cell r="E108">
            <v>112.54046985105199</v>
          </cell>
          <cell r="F108">
            <v>109.210616146246</v>
          </cell>
          <cell r="G108">
            <v>105.273998466661</v>
          </cell>
          <cell r="H108">
            <v>115.07812847794199</v>
          </cell>
          <cell r="I108">
            <v>162.48682519744202</v>
          </cell>
          <cell r="J108">
            <v>196.43302776714899</v>
          </cell>
          <cell r="K108">
            <v>207.477043428629</v>
          </cell>
          <cell r="L108">
            <v>198.73356216987202</v>
          </cell>
          <cell r="M108">
            <v>250.03305663703802</v>
          </cell>
          <cell r="N108">
            <v>246.82299143935802</v>
          </cell>
          <cell r="O108">
            <v>266.19063810495305</v>
          </cell>
          <cell r="P108">
            <v>263.56830060742999</v>
          </cell>
          <cell r="Q108">
            <v>185.76128722382302</v>
          </cell>
          <cell r="R108">
            <v>231.91611567488098</v>
          </cell>
          <cell r="S108">
            <v>230.471130804751</v>
          </cell>
          <cell r="T108">
            <v>212.07393882617799</v>
          </cell>
          <cell r="U108">
            <v>215.39226488120499</v>
          </cell>
          <cell r="V108">
            <v>222.58775791705901</v>
          </cell>
          <cell r="W108">
            <v>201.899875578875</v>
          </cell>
          <cell r="X108">
            <v>220.31848480928201</v>
          </cell>
          <cell r="Y108">
            <v>252.04033004450199</v>
          </cell>
          <cell r="Z108">
            <v>325.10462213774798</v>
          </cell>
          <cell r="AA108">
            <v>362.89676531981303</v>
          </cell>
          <cell r="AB108">
            <v>387.70921837896202</v>
          </cell>
          <cell r="AC108">
            <v>401.77853707747602</v>
          </cell>
          <cell r="AD108">
            <v>345.90589459170025</v>
          </cell>
        </row>
        <row r="109">
          <cell r="B109" t="str">
            <v>Congo, Dem. Rep.</v>
          </cell>
          <cell r="C109">
            <v>15474.1009322264</v>
          </cell>
          <cell r="D109">
            <v>13471.0519684596</v>
          </cell>
          <cell r="E109">
            <v>14647.059673887699</v>
          </cell>
          <cell r="F109">
            <v>11813.805002441</v>
          </cell>
          <cell r="G109">
            <v>7883.2489252779906</v>
          </cell>
          <cell r="H109">
            <v>7204.7421340068095</v>
          </cell>
          <cell r="I109">
            <v>8083.6655398327102</v>
          </cell>
          <cell r="J109">
            <v>7653.2513879231492</v>
          </cell>
          <cell r="K109">
            <v>8867.2137776110285</v>
          </cell>
          <cell r="L109">
            <v>9023.2445868601117</v>
          </cell>
          <cell r="M109">
            <v>9348.6820862675995</v>
          </cell>
          <cell r="N109">
            <v>9078.3771649463106</v>
          </cell>
          <cell r="O109">
            <v>8194.9394080272905</v>
          </cell>
          <cell r="P109">
            <v>10702.354438434601</v>
          </cell>
          <cell r="Q109">
            <v>5807.0216899757097</v>
          </cell>
          <cell r="R109">
            <v>5643.4048259662604</v>
          </cell>
          <cell r="S109">
            <v>7240.6366249999992</v>
          </cell>
          <cell r="T109">
            <v>6503.1807216666703</v>
          </cell>
          <cell r="U109">
            <v>4757.0618747618992</v>
          </cell>
          <cell r="V109">
            <v>4318.6544749166696</v>
          </cell>
          <cell r="W109">
            <v>4302.69825429088</v>
          </cell>
          <cell r="X109">
            <v>5155.0714331495101</v>
          </cell>
          <cell r="Y109">
            <v>5538.9092865049997</v>
          </cell>
          <cell r="Z109">
            <v>5680.52770348786</v>
          </cell>
          <cell r="AA109">
            <v>6539.3161035942594</v>
          </cell>
          <cell r="AB109">
            <v>7095.5383468998798</v>
          </cell>
          <cell r="AC109">
            <v>8543.3237179107</v>
          </cell>
          <cell r="AD109">
            <v>6679.5230316795396</v>
          </cell>
        </row>
        <row r="110">
          <cell r="B110" t="str">
            <v>Cote d'Ivoire</v>
          </cell>
          <cell r="C110">
            <v>10039.5834417314</v>
          </cell>
          <cell r="D110">
            <v>8320.7595775217997</v>
          </cell>
          <cell r="E110">
            <v>7465.8021575394405</v>
          </cell>
          <cell r="F110">
            <v>6736.9159116514402</v>
          </cell>
          <cell r="G110">
            <v>6716.7101650975401</v>
          </cell>
          <cell r="H110">
            <v>6851.0242440355896</v>
          </cell>
          <cell r="I110">
            <v>9169.9620425585399</v>
          </cell>
          <cell r="J110">
            <v>10087.661487989501</v>
          </cell>
          <cell r="K110">
            <v>10194.830003569701</v>
          </cell>
          <cell r="L110">
            <v>9757.4627543174502</v>
          </cell>
          <cell r="M110">
            <v>10796.148422374201</v>
          </cell>
          <cell r="N110">
            <v>10492.870522901001</v>
          </cell>
          <cell r="O110">
            <v>11153.014710400899</v>
          </cell>
          <cell r="P110">
            <v>11046.2513584398</v>
          </cell>
          <cell r="Q110">
            <v>8313.6651570782305</v>
          </cell>
          <cell r="R110">
            <v>11001.202163894999</v>
          </cell>
          <cell r="S110">
            <v>12138.1059421423</v>
          </cell>
          <cell r="T110">
            <v>11831.0937349044</v>
          </cell>
          <cell r="U110">
            <v>12881.010279637201</v>
          </cell>
          <cell r="V110">
            <v>12573.306768930699</v>
          </cell>
          <cell r="W110">
            <v>10447.6953500532</v>
          </cell>
          <cell r="X110">
            <v>10554.454232996999</v>
          </cell>
          <cell r="Y110">
            <v>11526.8210975785</v>
          </cell>
          <cell r="Z110">
            <v>13764.3360449069</v>
          </cell>
          <cell r="AA110">
            <v>15501.4880724992</v>
          </cell>
          <cell r="AB110">
            <v>16372.852373804999</v>
          </cell>
          <cell r="AC110">
            <v>17338.9149962704</v>
          </cell>
          <cell r="AD110">
            <v>14900.882517012</v>
          </cell>
        </row>
        <row r="111">
          <cell r="B111" t="str">
            <v>Eritrea</v>
          </cell>
          <cell r="O111">
            <v>780.392857142857</v>
          </cell>
          <cell r="P111">
            <v>470.61626935577999</v>
          </cell>
          <cell r="Q111">
            <v>534.20898513100201</v>
          </cell>
          <cell r="R111">
            <v>588.75719359494803</v>
          </cell>
          <cell r="S111">
            <v>695.83395787279903</v>
          </cell>
          <cell r="T111">
            <v>689.98098792351402</v>
          </cell>
          <cell r="U111">
            <v>748.24744308475397</v>
          </cell>
          <cell r="V111">
            <v>729.96331236246999</v>
          </cell>
          <cell r="W111">
            <v>638.260307767678</v>
          </cell>
          <cell r="X111">
            <v>675.18417177862204</v>
          </cell>
          <cell r="Y111">
            <v>634.84294817299508</v>
          </cell>
          <cell r="Z111">
            <v>584.774040035089</v>
          </cell>
          <cell r="AA111">
            <v>634.83258314792704</v>
          </cell>
          <cell r="AB111">
            <v>961.15143931951593</v>
          </cell>
          <cell r="AC111">
            <v>1160.0112639045299</v>
          </cell>
          <cell r="AD111">
            <v>795.12245491601129</v>
          </cell>
        </row>
        <row r="112">
          <cell r="B112" t="str">
            <v>Ethiopia</v>
          </cell>
          <cell r="C112">
            <v>7084.5226413414994</v>
          </cell>
          <cell r="D112">
            <v>7269.5757534456998</v>
          </cell>
          <cell r="E112">
            <v>7649.0124441108201</v>
          </cell>
          <cell r="F112">
            <v>8502.7449981073896</v>
          </cell>
          <cell r="G112">
            <v>8034.4159733711604</v>
          </cell>
          <cell r="H112">
            <v>9408.7551947956999</v>
          </cell>
          <cell r="I112">
            <v>9773.7494238611598</v>
          </cell>
          <cell r="J112">
            <v>10447.188525306199</v>
          </cell>
          <cell r="K112">
            <v>10825.9132636389</v>
          </cell>
          <cell r="L112">
            <v>11389.2709735016</v>
          </cell>
          <cell r="M112">
            <v>12082.5769352691</v>
          </cell>
          <cell r="N112">
            <v>13361.4467391711</v>
          </cell>
          <cell r="O112">
            <v>14098.012280753499</v>
          </cell>
          <cell r="P112">
            <v>8771.0859231905106</v>
          </cell>
          <cell r="Q112">
            <v>7804.0040576440206</v>
          </cell>
          <cell r="R112">
            <v>8088.4292517006797</v>
          </cell>
          <cell r="S112">
            <v>8467.1816745655615</v>
          </cell>
          <cell r="T112">
            <v>8546.3710111909895</v>
          </cell>
          <cell r="U112">
            <v>7749.0943396226394</v>
          </cell>
          <cell r="V112">
            <v>7604.4732237539802</v>
          </cell>
          <cell r="W112">
            <v>7899.6464671246304</v>
          </cell>
          <cell r="X112">
            <v>7879.0125944584397</v>
          </cell>
          <cell r="Y112">
            <v>7428.4858948846995</v>
          </cell>
          <cell r="Z112">
            <v>8029.5857785422204</v>
          </cell>
          <cell r="AA112">
            <v>9484.7488694292606</v>
          </cell>
          <cell r="AB112">
            <v>11373.281659517801</v>
          </cell>
          <cell r="AC112">
            <v>13315.403109396</v>
          </cell>
          <cell r="AD112">
            <v>9926.3010623539958</v>
          </cell>
        </row>
        <row r="113">
          <cell r="B113" t="str">
            <v>Gambia, The</v>
          </cell>
          <cell r="C113">
            <v>252.53916663203103</v>
          </cell>
          <cell r="D113">
            <v>272.53769891997899</v>
          </cell>
          <cell r="E113">
            <v>239.61001211142499</v>
          </cell>
          <cell r="F113">
            <v>244.707778647872</v>
          </cell>
          <cell r="G113">
            <v>209.82150593255901</v>
          </cell>
          <cell r="H113">
            <v>190.896375705032</v>
          </cell>
          <cell r="I113">
            <v>214.50460776302498</v>
          </cell>
          <cell r="J113">
            <v>203.57681715446199</v>
          </cell>
          <cell r="K113">
            <v>242.651369273884</v>
          </cell>
          <cell r="L113">
            <v>276.30677494014498</v>
          </cell>
          <cell r="M113">
            <v>290.981331323728</v>
          </cell>
          <cell r="N113">
            <v>350.17794830452095</v>
          </cell>
          <cell r="O113">
            <v>332.97667413970697</v>
          </cell>
          <cell r="P113">
            <v>375.26479353451595</v>
          </cell>
          <cell r="Q113">
            <v>366.62566040047</v>
          </cell>
          <cell r="R113">
            <v>381.46921334188801</v>
          </cell>
          <cell r="S113">
            <v>400.47122077831096</v>
          </cell>
          <cell r="T113">
            <v>409.80869624614803</v>
          </cell>
          <cell r="U113">
            <v>420.84573503919501</v>
          </cell>
          <cell r="V113">
            <v>431.93503255422002</v>
          </cell>
          <cell r="W113">
            <v>420.90370075055597</v>
          </cell>
          <cell r="X113">
            <v>417.917555058684</v>
          </cell>
          <cell r="Y113">
            <v>369.72713658873704</v>
          </cell>
          <cell r="Z113">
            <v>353.02514713785598</v>
          </cell>
          <cell r="AA113">
            <v>401.02147113351401</v>
          </cell>
          <cell r="AB113">
            <v>461.32008960241302</v>
          </cell>
          <cell r="AC113">
            <v>506.715527890337</v>
          </cell>
          <cell r="AD113">
            <v>418.36187447057148</v>
          </cell>
        </row>
        <row r="114">
          <cell r="B114" t="str">
            <v>Ghana</v>
          </cell>
          <cell r="C114">
            <v>15719.6819754844</v>
          </cell>
          <cell r="D114">
            <v>27826.101540034302</v>
          </cell>
          <cell r="E114">
            <v>33124.017903483196</v>
          </cell>
          <cell r="F114">
            <v>21961.179566263399</v>
          </cell>
          <cell r="G114">
            <v>7921.9039786834501</v>
          </cell>
          <cell r="H114">
            <v>6647.1166273280205</v>
          </cell>
          <cell r="I114">
            <v>6040.2985860242297</v>
          </cell>
          <cell r="J114">
            <v>5112.9416309343596</v>
          </cell>
          <cell r="K114">
            <v>5508.6317133641796</v>
          </cell>
          <cell r="L114">
            <v>5576.9221035882601</v>
          </cell>
          <cell r="M114">
            <v>6613.5572273972002</v>
          </cell>
          <cell r="N114">
            <v>7327.5434939595898</v>
          </cell>
          <cell r="O114">
            <v>6756.8100931832296</v>
          </cell>
          <cell r="P114">
            <v>5965.6965898163098</v>
          </cell>
          <cell r="Q114">
            <v>5440.3063273211301</v>
          </cell>
          <cell r="R114">
            <v>6457.4405681301296</v>
          </cell>
          <cell r="S114">
            <v>6925.5318174275708</v>
          </cell>
          <cell r="T114">
            <v>6884.0256889683596</v>
          </cell>
          <cell r="U114">
            <v>7474.0293038182399</v>
          </cell>
          <cell r="V114">
            <v>7709.8139680234299</v>
          </cell>
          <cell r="W114">
            <v>4977.4925921167696</v>
          </cell>
          <cell r="X114">
            <v>5309.1583040012501</v>
          </cell>
          <cell r="Y114">
            <v>6159.6190787539999</v>
          </cell>
          <cell r="Z114">
            <v>7624.1671221139404</v>
          </cell>
          <cell r="AA114">
            <v>8871.8720021192803</v>
          </cell>
          <cell r="AB114">
            <v>10720.346584212801</v>
          </cell>
          <cell r="AC114">
            <v>12893.771979654399</v>
          </cell>
          <cell r="AD114">
            <v>9253.955353370884</v>
          </cell>
        </row>
        <row r="115">
          <cell r="B115" t="str">
            <v>Guinea</v>
          </cell>
          <cell r="C115">
            <v>1724.76014455982</v>
          </cell>
          <cell r="D115">
            <v>1710.9898492524301</v>
          </cell>
          <cell r="E115">
            <v>1678.33521570988</v>
          </cell>
          <cell r="F115">
            <v>1641.4392419055598</v>
          </cell>
          <cell r="G115">
            <v>1672.2826798180399</v>
          </cell>
          <cell r="H115">
            <v>1777.0655600245</v>
          </cell>
          <cell r="I115">
            <v>1922.6008993840999</v>
          </cell>
          <cell r="J115">
            <v>2041.5380570289301</v>
          </cell>
          <cell r="K115">
            <v>2384.2957637254899</v>
          </cell>
          <cell r="L115">
            <v>2432.0293804369403</v>
          </cell>
          <cell r="M115">
            <v>2666.7508204998699</v>
          </cell>
          <cell r="N115">
            <v>3015.05820558401</v>
          </cell>
          <cell r="O115">
            <v>3284.6203915014498</v>
          </cell>
          <cell r="P115">
            <v>3279.0966062135799</v>
          </cell>
          <cell r="Q115">
            <v>3383.0929493195399</v>
          </cell>
          <cell r="R115">
            <v>3693.7106397180901</v>
          </cell>
          <cell r="S115">
            <v>3868.96881752224</v>
          </cell>
          <cell r="T115">
            <v>3783.7004380226504</v>
          </cell>
          <cell r="U115">
            <v>3588.37600841533</v>
          </cell>
          <cell r="V115">
            <v>3461.2821747425801</v>
          </cell>
          <cell r="W115">
            <v>3112.36255644618</v>
          </cell>
          <cell r="X115">
            <v>3039.1135614828099</v>
          </cell>
          <cell r="Y115">
            <v>3210.0017727786599</v>
          </cell>
          <cell r="Z115">
            <v>3624.4434780295701</v>
          </cell>
          <cell r="AA115">
            <v>3970.1867201615501</v>
          </cell>
          <cell r="AB115">
            <v>3331.08097852017</v>
          </cell>
          <cell r="AC115">
            <v>3317.2028427702298</v>
          </cell>
          <cell r="AD115">
            <v>3490.5831584520361</v>
          </cell>
        </row>
        <row r="116">
          <cell r="B116" t="str">
            <v>Guinea-Bissau</v>
          </cell>
          <cell r="C116">
            <v>138.99368562704601</v>
          </cell>
          <cell r="D116">
            <v>177.75892521865899</v>
          </cell>
          <cell r="E116">
            <v>202.180381472466</v>
          </cell>
          <cell r="F116">
            <v>228.059407268493</v>
          </cell>
          <cell r="G116">
            <v>158.597331474546</v>
          </cell>
          <cell r="H116">
            <v>233.02502430200002</v>
          </cell>
          <cell r="I116">
            <v>227.51651984101701</v>
          </cell>
          <cell r="J116">
            <v>192.51818547265302</v>
          </cell>
          <cell r="K116">
            <v>179.192855528916</v>
          </cell>
          <cell r="L116">
            <v>215.59012431271299</v>
          </cell>
          <cell r="M116">
            <v>262.08065016115603</v>
          </cell>
          <cell r="N116">
            <v>256.57839769235602</v>
          </cell>
          <cell r="O116">
            <v>226.851157172364</v>
          </cell>
          <cell r="P116">
            <v>236.90096962621197</v>
          </cell>
          <cell r="Q116">
            <v>235.62443186292199</v>
          </cell>
          <cell r="R116">
            <v>253.905719442313</v>
          </cell>
          <cell r="S116">
            <v>270.27906152793599</v>
          </cell>
          <cell r="T116">
            <v>271.17221915524397</v>
          </cell>
          <cell r="U116">
            <v>205.88912943414499</v>
          </cell>
          <cell r="V116">
            <v>224.47294068569701</v>
          </cell>
          <cell r="W116">
            <v>216.08438302158899</v>
          </cell>
          <cell r="X116">
            <v>199.184313222865</v>
          </cell>
          <cell r="Y116">
            <v>204.32568763257001</v>
          </cell>
          <cell r="Z116">
            <v>236.38331770735698</v>
          </cell>
          <cell r="AA116">
            <v>270.23849507159497</v>
          </cell>
          <cell r="AB116">
            <v>301.63579172147797</v>
          </cell>
          <cell r="AC116">
            <v>304.80661838918701</v>
          </cell>
          <cell r="AD116">
            <v>263.47798210443739</v>
          </cell>
        </row>
        <row r="117">
          <cell r="B117" t="str">
            <v>Kenya</v>
          </cell>
          <cell r="C117">
            <v>10099.4853125093</v>
          </cell>
          <cell r="D117">
            <v>9512.6580151608305</v>
          </cell>
          <cell r="E117">
            <v>9158.6867123934007</v>
          </cell>
          <cell r="F117">
            <v>8469.9524944005097</v>
          </cell>
          <cell r="G117">
            <v>8788.3992114661996</v>
          </cell>
          <cell r="H117">
            <v>8746.0024093188495</v>
          </cell>
          <cell r="I117">
            <v>10387.294488366899</v>
          </cell>
          <cell r="J117">
            <v>11387.0765029868</v>
          </cell>
          <cell r="K117">
            <v>11806.339216697201</v>
          </cell>
          <cell r="L117">
            <v>11704.724484865499</v>
          </cell>
          <cell r="M117">
            <v>12179.651893534699</v>
          </cell>
          <cell r="N117">
            <v>11501.275116061499</v>
          </cell>
          <cell r="O117">
            <v>11327.290465824699</v>
          </cell>
          <cell r="P117">
            <v>7869.3768561629395</v>
          </cell>
          <cell r="Q117">
            <v>9421.9509643524107</v>
          </cell>
          <cell r="R117">
            <v>11943.806589561</v>
          </cell>
          <cell r="S117">
            <v>12045.836708736801</v>
          </cell>
          <cell r="T117">
            <v>13281.243626880199</v>
          </cell>
          <cell r="U117">
            <v>13767.1246305938</v>
          </cell>
          <cell r="V117">
            <v>12882.5034735441</v>
          </cell>
          <cell r="W117">
            <v>12316.1606804698</v>
          </cell>
          <cell r="X117">
            <v>13058.5101103298</v>
          </cell>
          <cell r="Y117">
            <v>13190.803945191099</v>
          </cell>
          <cell r="Z117">
            <v>15036.1725440141</v>
          </cell>
          <cell r="AA117">
            <v>16198.572723544001</v>
          </cell>
          <cell r="AB117">
            <v>18730.355694125501</v>
          </cell>
          <cell r="AC117">
            <v>23186.511890232498</v>
          </cell>
          <cell r="AD117">
            <v>17268.48335942144</v>
          </cell>
        </row>
        <row r="118">
          <cell r="B118" t="str">
            <v>Madagascar</v>
          </cell>
          <cell r="C118">
            <v>4041.6469474680598</v>
          </cell>
          <cell r="D118">
            <v>3595.1895423481801</v>
          </cell>
          <cell r="E118">
            <v>3526.48260227624</v>
          </cell>
          <cell r="F118">
            <v>3511.9037763568799</v>
          </cell>
          <cell r="G118">
            <v>2939.4290914032899</v>
          </cell>
          <cell r="H118">
            <v>2857.7572515218299</v>
          </cell>
          <cell r="I118">
            <v>3258.41643001894</v>
          </cell>
          <cell r="J118">
            <v>2565.6244448564698</v>
          </cell>
          <cell r="K118">
            <v>2442.4586924823002</v>
          </cell>
          <cell r="L118">
            <v>2497.9458190525497</v>
          </cell>
          <cell r="M118">
            <v>3081.3868503303802</v>
          </cell>
          <cell r="N118">
            <v>2677.1275716837504</v>
          </cell>
          <cell r="O118">
            <v>3000.59014840188</v>
          </cell>
          <cell r="P118">
            <v>3370.7284463935603</v>
          </cell>
          <cell r="Q118">
            <v>2976.9504313185503</v>
          </cell>
          <cell r="R118">
            <v>3159.85416644928</v>
          </cell>
          <cell r="S118">
            <v>4004.8114103292196</v>
          </cell>
          <cell r="T118">
            <v>3539.9989175508399</v>
          </cell>
          <cell r="U118">
            <v>3738.1057904645299</v>
          </cell>
          <cell r="V118">
            <v>3723.0855791560698</v>
          </cell>
          <cell r="W118">
            <v>3866.3900951402002</v>
          </cell>
          <cell r="X118">
            <v>4527.4986104159298</v>
          </cell>
          <cell r="Y118">
            <v>4557.1335352865499</v>
          </cell>
          <cell r="Z118">
            <v>5463.7944933169902</v>
          </cell>
          <cell r="AA118">
            <v>4359.1493023432204</v>
          </cell>
          <cell r="AB118">
            <v>5034.2465252400098</v>
          </cell>
          <cell r="AC118">
            <v>5489.1315878640698</v>
          </cell>
          <cell r="AD118">
            <v>4980.6910888101684</v>
          </cell>
        </row>
        <row r="119">
          <cell r="B119" t="str">
            <v>Malawi</v>
          </cell>
          <cell r="C119">
            <v>1237.6554611501001</v>
          </cell>
          <cell r="D119">
            <v>1237.68569194683</v>
          </cell>
          <cell r="E119">
            <v>1180.10421601137</v>
          </cell>
          <cell r="F119">
            <v>1223.1869254341202</v>
          </cell>
          <cell r="G119">
            <v>1208.0090561765999</v>
          </cell>
          <cell r="H119">
            <v>1131.3477982665302</v>
          </cell>
          <cell r="I119">
            <v>1180.80704959433</v>
          </cell>
          <cell r="J119">
            <v>1160.8185810657901</v>
          </cell>
          <cell r="K119">
            <v>1334.4395424198601</v>
          </cell>
          <cell r="L119">
            <v>1521.7249501721299</v>
          </cell>
          <cell r="M119">
            <v>1729.3048481072999</v>
          </cell>
          <cell r="N119">
            <v>2203.54582099668</v>
          </cell>
          <cell r="O119">
            <v>1799.5171093164599</v>
          </cell>
          <cell r="P119">
            <v>2070.63686744799</v>
          </cell>
          <cell r="Q119">
            <v>1199.8719715135599</v>
          </cell>
          <cell r="R119">
            <v>1397.4091812844599</v>
          </cell>
          <cell r="S119">
            <v>2281.1036434969801</v>
          </cell>
          <cell r="T119">
            <v>2663.7586570016902</v>
          </cell>
          <cell r="U119">
            <v>1750.8403597179401</v>
          </cell>
          <cell r="V119">
            <v>1775.92547883873</v>
          </cell>
          <cell r="W119">
            <v>1743.41281544751</v>
          </cell>
          <cell r="X119">
            <v>1716.50245623107</v>
          </cell>
          <cell r="Y119">
            <v>1934.6758771325801</v>
          </cell>
          <cell r="Z119">
            <v>1765.4967818492</v>
          </cell>
          <cell r="AA119">
            <v>1902.8207383952201</v>
          </cell>
          <cell r="AB119">
            <v>2075.5713000596502</v>
          </cell>
          <cell r="AC119">
            <v>2238.4018928388796</v>
          </cell>
          <cell r="AD119">
            <v>1983.393318055106</v>
          </cell>
        </row>
        <row r="120">
          <cell r="B120" t="str">
            <v>Mali</v>
          </cell>
          <cell r="C120">
            <v>1685.09305718</v>
          </cell>
          <cell r="D120">
            <v>1393.3485349253701</v>
          </cell>
          <cell r="E120">
            <v>1247.1239856042</v>
          </cell>
          <cell r="F120">
            <v>1221.9832163886799</v>
          </cell>
          <cell r="G120">
            <v>1217.2101182100801</v>
          </cell>
          <cell r="H120">
            <v>1227.30904670531</v>
          </cell>
          <cell r="I120">
            <v>1694.82085417028</v>
          </cell>
          <cell r="J120">
            <v>1964.09686748955</v>
          </cell>
          <cell r="K120">
            <v>1966.7893765567499</v>
          </cell>
          <cell r="L120">
            <v>2021.74027165292</v>
          </cell>
          <cell r="M120">
            <v>2751.5956117914802</v>
          </cell>
          <cell r="N120">
            <v>2780.6312443217398</v>
          </cell>
          <cell r="O120">
            <v>2876.4565042367299</v>
          </cell>
          <cell r="P120">
            <v>2870.2134597376698</v>
          </cell>
          <cell r="Q120">
            <v>2157.44660530689</v>
          </cell>
          <cell r="R120">
            <v>2816.5375341981603</v>
          </cell>
          <cell r="S120">
            <v>2879.8994524896002</v>
          </cell>
          <cell r="T120">
            <v>2755.8354056604403</v>
          </cell>
          <cell r="U120">
            <v>3008.9308320187001</v>
          </cell>
          <cell r="V120">
            <v>2921.2794588758602</v>
          </cell>
          <cell r="W120">
            <v>2674.4527344917701</v>
          </cell>
          <cell r="X120">
            <v>3018.3415089599102</v>
          </cell>
          <cell r="Y120">
            <v>3342.8242598249299</v>
          </cell>
          <cell r="Z120">
            <v>4428.9387870092996</v>
          </cell>
          <cell r="AA120">
            <v>4943.8075403222601</v>
          </cell>
          <cell r="AB120">
            <v>5411.7183530727598</v>
          </cell>
          <cell r="AC120">
            <v>6191.1571747182497</v>
          </cell>
          <cell r="AD120">
            <v>4863.6892229895002</v>
          </cell>
        </row>
        <row r="121">
          <cell r="B121" t="str">
            <v>Mauritania</v>
          </cell>
          <cell r="C121">
            <v>810.44566948626891</v>
          </cell>
          <cell r="D121">
            <v>854.96890527529501</v>
          </cell>
          <cell r="E121">
            <v>857.50728364015606</v>
          </cell>
          <cell r="F121">
            <v>898.03550797442904</v>
          </cell>
          <cell r="G121">
            <v>826.34992680344897</v>
          </cell>
          <cell r="H121">
            <v>780.91199021148907</v>
          </cell>
          <cell r="I121">
            <v>917.71187908833394</v>
          </cell>
          <cell r="J121">
            <v>1039.9347765902501</v>
          </cell>
          <cell r="K121">
            <v>1116.8719114624598</v>
          </cell>
          <cell r="L121">
            <v>1115.21073444786</v>
          </cell>
          <cell r="M121">
            <v>1213.4961223667499</v>
          </cell>
          <cell r="N121">
            <v>1390.1752869252798</v>
          </cell>
          <cell r="O121">
            <v>1464.3924165236299</v>
          </cell>
          <cell r="P121">
            <v>1249.94499943236</v>
          </cell>
          <cell r="Q121">
            <v>1315.8794029657099</v>
          </cell>
          <cell r="R121">
            <v>1415.2748913820501</v>
          </cell>
          <cell r="S121">
            <v>1442.6194569158399</v>
          </cell>
          <cell r="T121">
            <v>1401.9745502565399</v>
          </cell>
          <cell r="U121">
            <v>1219.04387881407</v>
          </cell>
          <cell r="V121">
            <v>1194.6282805761</v>
          </cell>
          <cell r="W121">
            <v>1081.2075268046999</v>
          </cell>
          <cell r="X121">
            <v>1121.56485214482</v>
          </cell>
          <cell r="Y121">
            <v>1149.6557427514999</v>
          </cell>
          <cell r="Z121">
            <v>1285.1790874027101</v>
          </cell>
          <cell r="AA121">
            <v>1494.5804034103101</v>
          </cell>
          <cell r="AB121">
            <v>1857.3341114457801</v>
          </cell>
          <cell r="AC121">
            <v>2662.57788812747</v>
          </cell>
          <cell r="AD121">
            <v>1689.8654466275541</v>
          </cell>
        </row>
        <row r="122">
          <cell r="B122" t="str">
            <v>Mozambique</v>
          </cell>
          <cell r="C122">
            <v>3315.9665546323799</v>
          </cell>
          <cell r="D122">
            <v>3584.8093897240601</v>
          </cell>
          <cell r="E122">
            <v>3661.7288262973998</v>
          </cell>
          <cell r="F122">
            <v>3279.85898905249</v>
          </cell>
          <cell r="G122">
            <v>3416.5514646108199</v>
          </cell>
          <cell r="H122">
            <v>4515.8811082802495</v>
          </cell>
          <cell r="I122">
            <v>5300.5261213454705</v>
          </cell>
          <cell r="J122">
            <v>2394.8997775348098</v>
          </cell>
          <cell r="K122">
            <v>2104.6418907984798</v>
          </cell>
          <cell r="L122">
            <v>2199.1253695702203</v>
          </cell>
          <cell r="M122">
            <v>2535.68135780584</v>
          </cell>
          <cell r="N122">
            <v>2710.3741847433703</v>
          </cell>
          <cell r="O122">
            <v>2070.5193491018299</v>
          </cell>
          <cell r="P122">
            <v>2145.2719091828299</v>
          </cell>
          <cell r="Q122">
            <v>2243.5106817246401</v>
          </cell>
          <cell r="R122">
            <v>2284.7795163584597</v>
          </cell>
          <cell r="S122">
            <v>2897.0534944998499</v>
          </cell>
          <cell r="T122">
            <v>3448.8898302010398</v>
          </cell>
          <cell r="U122">
            <v>3958.7166083873303</v>
          </cell>
          <cell r="V122">
            <v>4091.0559413532396</v>
          </cell>
          <cell r="W122">
            <v>3719.3514786984897</v>
          </cell>
          <cell r="X122">
            <v>3696.5623484826201</v>
          </cell>
          <cell r="Y122">
            <v>4093.8493925170301</v>
          </cell>
          <cell r="Z122">
            <v>4789.3886843363898</v>
          </cell>
          <cell r="AA122">
            <v>5912.7405159494101</v>
          </cell>
          <cell r="AB122">
            <v>6636.3425578374708</v>
          </cell>
          <cell r="AC122">
            <v>7295.6378255005193</v>
          </cell>
          <cell r="AD122">
            <v>5745.5917952281643</v>
          </cell>
        </row>
        <row r="123">
          <cell r="B123" t="str">
            <v>Niger</v>
          </cell>
          <cell r="C123">
            <v>2508.5195001893198</v>
          </cell>
          <cell r="D123">
            <v>2170.9049424060599</v>
          </cell>
          <cell r="E123">
            <v>2017.5892395240603</v>
          </cell>
          <cell r="F123">
            <v>1803.1281163071401</v>
          </cell>
          <cell r="G123">
            <v>1461.00329549616</v>
          </cell>
          <cell r="H123">
            <v>1440.3686061523399</v>
          </cell>
          <cell r="I123">
            <v>1903.84060063529</v>
          </cell>
          <cell r="J123">
            <v>2232.9806348572602</v>
          </cell>
          <cell r="K123">
            <v>2280.3424542554999</v>
          </cell>
          <cell r="L123">
            <v>2179.5554998275902</v>
          </cell>
          <cell r="M123">
            <v>2480.0670315139901</v>
          </cell>
          <cell r="N123">
            <v>2327.9619912445501</v>
          </cell>
          <cell r="O123">
            <v>2345.0019194955098</v>
          </cell>
          <cell r="P123">
            <v>2220.6526345529001</v>
          </cell>
          <cell r="Q123">
            <v>1563.2204610950998</v>
          </cell>
          <cell r="R123">
            <v>1880.9857743939101</v>
          </cell>
          <cell r="S123">
            <v>1987.7716185714301</v>
          </cell>
          <cell r="T123">
            <v>1845.5021942170599</v>
          </cell>
          <cell r="U123">
            <v>2076.56735876422</v>
          </cell>
          <cell r="V123">
            <v>2020.8937909178298</v>
          </cell>
          <cell r="W123">
            <v>1803.03243018698</v>
          </cell>
          <cell r="X123">
            <v>1947.0887856572401</v>
          </cell>
          <cell r="Y123">
            <v>2177.3018946184402</v>
          </cell>
          <cell r="Z123">
            <v>2736.3356800916099</v>
          </cell>
          <cell r="AA123">
            <v>2948.05668100306</v>
          </cell>
          <cell r="AB123">
            <v>3402.9097699064801</v>
          </cell>
          <cell r="AC123">
            <v>3550.07843629017</v>
          </cell>
          <cell r="AD123">
            <v>2962.9364923819521</v>
          </cell>
        </row>
        <row r="124">
          <cell r="B124" t="str">
            <v>Nigeria</v>
          </cell>
          <cell r="C124">
            <v>64701.615981677096</v>
          </cell>
          <cell r="D124">
            <v>61128.643700313201</v>
          </cell>
          <cell r="E124">
            <v>51974.0677455021</v>
          </cell>
          <cell r="F124">
            <v>35990.426402972902</v>
          </cell>
          <cell r="G124">
            <v>34799.8188992258</v>
          </cell>
          <cell r="H124">
            <v>34820.233001575703</v>
          </cell>
          <cell r="I124">
            <v>22959.773288565699</v>
          </cell>
          <cell r="J124">
            <v>22501.226620389101</v>
          </cell>
          <cell r="K124">
            <v>25379.049609777201</v>
          </cell>
          <cell r="L124">
            <v>25709.168417841302</v>
          </cell>
          <cell r="M124">
            <v>32019.259288215202</v>
          </cell>
          <cell r="N124">
            <v>29714.864194530703</v>
          </cell>
          <cell r="O124">
            <v>28061.473942361801</v>
          </cell>
          <cell r="P124">
            <v>21009.942586376401</v>
          </cell>
          <cell r="Q124">
            <v>23388.9098549185</v>
          </cell>
          <cell r="R124">
            <v>35475.397783722401</v>
          </cell>
          <cell r="S124">
            <v>46470.653414058295</v>
          </cell>
          <cell r="T124">
            <v>35386.229419567302</v>
          </cell>
          <cell r="U124">
            <v>32977.737963328698</v>
          </cell>
          <cell r="V124">
            <v>37330.900339985201</v>
          </cell>
          <cell r="W124">
            <v>45737.487248689598</v>
          </cell>
          <cell r="X124">
            <v>47683.306007354404</v>
          </cell>
          <cell r="Y124">
            <v>46090.077817652702</v>
          </cell>
          <cell r="Z124">
            <v>57563.879581622699</v>
          </cell>
          <cell r="AA124">
            <v>71533.336086132898</v>
          </cell>
          <cell r="AB124">
            <v>98563.619766166987</v>
          </cell>
          <cell r="AC124">
            <v>115350.257124133</v>
          </cell>
          <cell r="AD124">
            <v>77820.234075141663</v>
          </cell>
        </row>
        <row r="125">
          <cell r="B125" t="str">
            <v>Sao Tome and Principe</v>
          </cell>
          <cell r="C125">
            <v>39.027109389215696</v>
          </cell>
          <cell r="D125">
            <v>49.654976178174202</v>
          </cell>
          <cell r="E125">
            <v>52.514980640217203</v>
          </cell>
          <cell r="F125">
            <v>52.223922766414297</v>
          </cell>
          <cell r="G125">
            <v>48.353690589006597</v>
          </cell>
          <cell r="H125">
            <v>51.9955574267969</v>
          </cell>
          <cell r="I125">
            <v>64.2468225361674</v>
          </cell>
          <cell r="J125">
            <v>55.867582721358403</v>
          </cell>
          <cell r="K125">
            <v>48.886237637392703</v>
          </cell>
          <cell r="L125">
            <v>46.019398834555197</v>
          </cell>
          <cell r="M125">
            <v>57.562919079021505</v>
          </cell>
          <cell r="N125">
            <v>56.954363355050305</v>
          </cell>
          <cell r="O125">
            <v>45.459793927555097</v>
          </cell>
          <cell r="P125">
            <v>47.618381726044497</v>
          </cell>
          <cell r="Q125">
            <v>49.540831717607503</v>
          </cell>
          <cell r="R125">
            <v>45.492500020197298</v>
          </cell>
          <cell r="S125">
            <v>44.8933272809805</v>
          </cell>
          <cell r="T125">
            <v>43.931846037770299</v>
          </cell>
          <cell r="U125">
            <v>40.563761216294999</v>
          </cell>
          <cell r="V125">
            <v>46.932012923163398</v>
          </cell>
          <cell r="W125">
            <v>46.317964602420403</v>
          </cell>
          <cell r="X125">
            <v>47.7250965738221</v>
          </cell>
          <cell r="Y125">
            <v>53.560879844656597</v>
          </cell>
          <cell r="Z125">
            <v>59.116416266578497</v>
          </cell>
          <cell r="AA125">
            <v>64.341759444940806</v>
          </cell>
          <cell r="AB125">
            <v>71.7877505737668</v>
          </cell>
          <cell r="AC125">
            <v>79.046475476070611</v>
          </cell>
          <cell r="AD125">
            <v>65.570656321202662</v>
          </cell>
        </row>
        <row r="126">
          <cell r="B126" t="str">
            <v>Senegal</v>
          </cell>
          <cell r="C126">
            <v>3503.2754706053402</v>
          </cell>
          <cell r="D126">
            <v>3176.78863966464</v>
          </cell>
          <cell r="E126">
            <v>3109.73707519559</v>
          </cell>
          <cell r="F126">
            <v>2774.24287464706</v>
          </cell>
          <cell r="G126">
            <v>2705.5772415199503</v>
          </cell>
          <cell r="H126">
            <v>2962.2196164939696</v>
          </cell>
          <cell r="I126">
            <v>4189.9317997943999</v>
          </cell>
          <cell r="J126">
            <v>5040.65108967781</v>
          </cell>
          <cell r="K126">
            <v>4985.1230756325303</v>
          </cell>
          <cell r="L126">
            <v>4913.03892892555</v>
          </cell>
          <cell r="M126">
            <v>5716.7450575571493</v>
          </cell>
          <cell r="N126">
            <v>5617.1743070385701</v>
          </cell>
          <cell r="O126">
            <v>6004.9084558094501</v>
          </cell>
          <cell r="P126">
            <v>5678.8498973865908</v>
          </cell>
          <cell r="Q126">
            <v>3877.1984903860098</v>
          </cell>
          <cell r="R126">
            <v>4878.7213957699896</v>
          </cell>
          <cell r="S126">
            <v>5065.8321185382101</v>
          </cell>
          <cell r="T126">
            <v>4672.2589680318497</v>
          </cell>
          <cell r="U126">
            <v>5058.2248867778599</v>
          </cell>
          <cell r="V126">
            <v>5150.7988865769894</v>
          </cell>
          <cell r="W126">
            <v>4693.3343536924704</v>
          </cell>
          <cell r="X126">
            <v>4881.8359233186702</v>
          </cell>
          <cell r="Y126">
            <v>5352.4997097994201</v>
          </cell>
          <cell r="Z126">
            <v>6828.23324941187</v>
          </cell>
          <cell r="AA126">
            <v>7957.8061916080005</v>
          </cell>
          <cell r="AB126">
            <v>8615.2864131973802</v>
          </cell>
          <cell r="AC126">
            <v>9242.0528858045891</v>
          </cell>
          <cell r="AD126">
            <v>7599.1756899642523</v>
          </cell>
        </row>
        <row r="127">
          <cell r="B127" t="str">
            <v>Sierra Leone</v>
          </cell>
          <cell r="C127">
            <v>1165.7960386867801</v>
          </cell>
          <cell r="D127">
            <v>1249.54867154774</v>
          </cell>
          <cell r="E127">
            <v>1404.99688755738</v>
          </cell>
          <cell r="F127">
            <v>1221.43061691669</v>
          </cell>
          <cell r="G127">
            <v>1413.2154344581299</v>
          </cell>
          <cell r="H127">
            <v>1202.64126300765</v>
          </cell>
          <cell r="I127">
            <v>900.69172746497395</v>
          </cell>
          <cell r="J127">
            <v>784.62300354315391</v>
          </cell>
          <cell r="K127">
            <v>1286.1964551751398</v>
          </cell>
          <cell r="L127">
            <v>1181.4669638524799</v>
          </cell>
          <cell r="M127">
            <v>649.64482122897107</v>
          </cell>
          <cell r="N127">
            <v>779.99509047354297</v>
          </cell>
          <cell r="O127">
            <v>679.97708108151403</v>
          </cell>
          <cell r="P127">
            <v>768.87373425050293</v>
          </cell>
          <cell r="Q127">
            <v>911.85067654574004</v>
          </cell>
          <cell r="R127">
            <v>872.15384615384596</v>
          </cell>
          <cell r="S127">
            <v>941.70187347271292</v>
          </cell>
          <cell r="T127">
            <v>849.87770413056194</v>
          </cell>
          <cell r="U127">
            <v>672.37244343254804</v>
          </cell>
          <cell r="V127">
            <v>669.39419133133799</v>
          </cell>
          <cell r="W127">
            <v>635.87757342907605</v>
          </cell>
          <cell r="X127">
            <v>805.66203110282095</v>
          </cell>
          <cell r="Y127">
            <v>935.80860812484502</v>
          </cell>
          <cell r="Z127">
            <v>991.095883050314</v>
          </cell>
          <cell r="AA127">
            <v>1073.0478488368201</v>
          </cell>
          <cell r="AB127">
            <v>1214.78651141047</v>
          </cell>
          <cell r="AC127">
            <v>1419.2404011200299</v>
          </cell>
          <cell r="AD127">
            <v>1126.7958505084957</v>
          </cell>
        </row>
        <row r="128">
          <cell r="B128" t="str">
            <v>Solomon Islands</v>
          </cell>
          <cell r="C128">
            <v>177.10115934381199</v>
          </cell>
          <cell r="D128">
            <v>187.65681424303398</v>
          </cell>
          <cell r="E128">
            <v>186.83497054358</v>
          </cell>
          <cell r="F128">
            <v>175.52080265245402</v>
          </cell>
          <cell r="G128">
            <v>166.725251431641</v>
          </cell>
          <cell r="H128">
            <v>147.21263817271802</v>
          </cell>
          <cell r="I128">
            <v>125.34349831307301</v>
          </cell>
          <cell r="J128">
            <v>152.45595173816301</v>
          </cell>
          <cell r="K128">
            <v>168.063754188714</v>
          </cell>
          <cell r="L128">
            <v>160.20363259135001</v>
          </cell>
          <cell r="M128">
            <v>201.35790589090499</v>
          </cell>
          <cell r="N128">
            <v>214.06406966709099</v>
          </cell>
          <cell r="O128">
            <v>260.57314605784399</v>
          </cell>
          <cell r="P128">
            <v>282.70583700045199</v>
          </cell>
          <cell r="Q128">
            <v>319.73576608824101</v>
          </cell>
          <cell r="R128">
            <v>357.20397079641702</v>
          </cell>
          <cell r="S128">
            <v>390.42835146046201</v>
          </cell>
          <cell r="T128">
            <v>390.68948844869499</v>
          </cell>
          <cell r="U128">
            <v>324.15533884373599</v>
          </cell>
          <cell r="V128">
            <v>331.742517370771</v>
          </cell>
          <cell r="W128">
            <v>299.33347633291004</v>
          </cell>
          <cell r="X128">
            <v>274.20128762667503</v>
          </cell>
          <cell r="Y128">
            <v>227.78947437559299</v>
          </cell>
          <cell r="Z128">
            <v>231.486857375456</v>
          </cell>
          <cell r="AA128">
            <v>265.051935713266</v>
          </cell>
          <cell r="AB128">
            <v>294.023042243193</v>
          </cell>
          <cell r="AC128">
            <v>320.911193404134</v>
          </cell>
          <cell r="AD128">
            <v>267.85250062232842</v>
          </cell>
        </row>
        <row r="129">
          <cell r="B129" t="str">
            <v>Sudan</v>
          </cell>
          <cell r="C129">
            <v>9901.9996836483406</v>
          </cell>
          <cell r="D129">
            <v>7108.8887409810695</v>
          </cell>
          <cell r="E129">
            <v>5169.2308891454604</v>
          </cell>
          <cell r="F129">
            <v>7059.9987116229195</v>
          </cell>
          <cell r="G129">
            <v>8700.7680056999998</v>
          </cell>
          <cell r="H129">
            <v>6038.5624132270896</v>
          </cell>
          <cell r="I129">
            <v>8056.4002990722802</v>
          </cell>
          <cell r="J129">
            <v>13025.356986585</v>
          </cell>
          <cell r="K129">
            <v>10398.000356833099</v>
          </cell>
          <cell r="L129">
            <v>18347.1112343235</v>
          </cell>
          <cell r="M129">
            <v>24444.444444444402</v>
          </cell>
          <cell r="N129">
            <v>27522.785714285699</v>
          </cell>
          <cell r="O129">
            <v>3376.1721930653898</v>
          </cell>
          <cell r="P129">
            <v>5712.1529641017005</v>
          </cell>
          <cell r="Q129">
            <v>4368.0798639986806</v>
          </cell>
          <cell r="R129">
            <v>7320.1069296945898</v>
          </cell>
          <cell r="S129">
            <v>8765.4641923057698</v>
          </cell>
          <cell r="T129">
            <v>11675.461292805399</v>
          </cell>
          <cell r="U129">
            <v>11326.675854949401</v>
          </cell>
          <cell r="V129">
            <v>10722.520575423199</v>
          </cell>
          <cell r="W129">
            <v>12365.418685587301</v>
          </cell>
          <cell r="X129">
            <v>13380.171720021499</v>
          </cell>
          <cell r="Y129">
            <v>14975.7366103689</v>
          </cell>
          <cell r="Z129">
            <v>17780.302166588801</v>
          </cell>
          <cell r="AA129">
            <v>21690.532855377001</v>
          </cell>
          <cell r="AB129">
            <v>27895.024728014101</v>
          </cell>
          <cell r="AC129">
            <v>37564.0391248448</v>
          </cell>
          <cell r="AD129">
            <v>23981.12709703872</v>
          </cell>
        </row>
        <row r="130">
          <cell r="B130" t="str">
            <v>Tanzania</v>
          </cell>
          <cell r="C130">
            <v>5571.83305699211</v>
          </cell>
          <cell r="D130">
            <v>6664.3783510625499</v>
          </cell>
          <cell r="E130">
            <v>7651.7803807381006</v>
          </cell>
          <cell r="F130">
            <v>7836.9759065841199</v>
          </cell>
          <cell r="G130">
            <v>7130.2652887356198</v>
          </cell>
          <cell r="H130">
            <v>6433.9083158053199</v>
          </cell>
          <cell r="I130">
            <v>8134.3317858036207</v>
          </cell>
          <cell r="J130">
            <v>4007.4965875629405</v>
          </cell>
          <cell r="K130">
            <v>6154.4777779333399</v>
          </cell>
          <cell r="L130">
            <v>5306.7576186883998</v>
          </cell>
          <cell r="M130">
            <v>4258.6537475648502</v>
          </cell>
          <cell r="N130">
            <v>4956.5294761817804</v>
          </cell>
          <cell r="O130">
            <v>4601.3671022135604</v>
          </cell>
          <cell r="P130">
            <v>4257.7491548844</v>
          </cell>
          <cell r="Q130">
            <v>4510.8529717638303</v>
          </cell>
          <cell r="R130">
            <v>5631.0073383724393</v>
          </cell>
          <cell r="S130">
            <v>6463.06201217943</v>
          </cell>
          <cell r="T130">
            <v>7615.0301886792504</v>
          </cell>
          <cell r="U130">
            <v>8364.8277764606501</v>
          </cell>
          <cell r="V130">
            <v>8634.5924669428314</v>
          </cell>
          <cell r="W130">
            <v>9079.2960873555494</v>
          </cell>
          <cell r="X130">
            <v>9442.6107348468886</v>
          </cell>
          <cell r="Y130">
            <v>9792.1435189871409</v>
          </cell>
          <cell r="Z130">
            <v>10276.061854710999</v>
          </cell>
          <cell r="AA130">
            <v>11338.690120504101</v>
          </cell>
          <cell r="AB130">
            <v>12606.8552492364</v>
          </cell>
          <cell r="AC130">
            <v>12787.2122534515</v>
          </cell>
          <cell r="AD130">
            <v>11360.192599378028</v>
          </cell>
        </row>
        <row r="131">
          <cell r="B131" t="str">
            <v>Togo</v>
          </cell>
          <cell r="C131">
            <v>1142.4627923334301</v>
          </cell>
          <cell r="D131">
            <v>948.66561815442094</v>
          </cell>
          <cell r="E131">
            <v>799.79087591340408</v>
          </cell>
          <cell r="F131">
            <v>750.65623773391303</v>
          </cell>
          <cell r="G131">
            <v>663.16021412817804</v>
          </cell>
          <cell r="H131">
            <v>720.679753518555</v>
          </cell>
          <cell r="I131">
            <v>1060.92952653768</v>
          </cell>
          <cell r="J131">
            <v>1249.08467201704</v>
          </cell>
          <cell r="K131">
            <v>1517.81669422593</v>
          </cell>
          <cell r="L131">
            <v>1489.25602492754</v>
          </cell>
          <cell r="M131">
            <v>1789.0466359724899</v>
          </cell>
          <cell r="N131">
            <v>1767.5932959608501</v>
          </cell>
          <cell r="O131">
            <v>1853.6273245431601</v>
          </cell>
          <cell r="P131">
            <v>1412.82240577784</v>
          </cell>
          <cell r="Q131">
            <v>1095.03882054378</v>
          </cell>
          <cell r="R131">
            <v>1446.2060263737999</v>
          </cell>
          <cell r="S131">
            <v>1580.71172358882</v>
          </cell>
          <cell r="T131">
            <v>1609.7599485073099</v>
          </cell>
          <cell r="U131">
            <v>1523.5244648965202</v>
          </cell>
          <cell r="V131">
            <v>1528.7869542675801</v>
          </cell>
          <cell r="W131">
            <v>1298.58520205881</v>
          </cell>
          <cell r="X131">
            <v>1333.58255793169</v>
          </cell>
          <cell r="Y131">
            <v>1478.78229052148</v>
          </cell>
          <cell r="Z131">
            <v>1677.3540474629201</v>
          </cell>
          <cell r="AA131">
            <v>1939.90683320055</v>
          </cell>
          <cell r="AB131">
            <v>2111.76608337077</v>
          </cell>
          <cell r="AC131">
            <v>2210.40776073597</v>
          </cell>
          <cell r="AD131">
            <v>1883.6434030583382</v>
          </cell>
        </row>
        <row r="132">
          <cell r="B132" t="str">
            <v>Uganda</v>
          </cell>
          <cell r="C132">
            <v>4609.9590122603195</v>
          </cell>
          <cell r="D132">
            <v>7463.7444741896297</v>
          </cell>
          <cell r="E132">
            <v>5178.9247371928295</v>
          </cell>
          <cell r="F132">
            <v>5923.6067255473599</v>
          </cell>
          <cell r="G132">
            <v>4556.5928221620898</v>
          </cell>
          <cell r="H132">
            <v>4169.8706873309002</v>
          </cell>
          <cell r="I132">
            <v>4154.2634381374401</v>
          </cell>
          <cell r="J132">
            <v>6699.06069689172</v>
          </cell>
          <cell r="K132">
            <v>6939.5052789787305</v>
          </cell>
          <cell r="L132">
            <v>5626.0991660649597</v>
          </cell>
          <cell r="M132">
            <v>4589.2753882957804</v>
          </cell>
          <cell r="N132">
            <v>1835.4337167706601</v>
          </cell>
          <cell r="O132">
            <v>2756.1185067384304</v>
          </cell>
          <cell r="P132">
            <v>3099.8329964046302</v>
          </cell>
          <cell r="Q132">
            <v>3826.6245347822801</v>
          </cell>
          <cell r="R132">
            <v>5581.88921655381</v>
          </cell>
          <cell r="S132">
            <v>5885.7953350527805</v>
          </cell>
          <cell r="T132">
            <v>6124.8606889523999</v>
          </cell>
          <cell r="U132">
            <v>6576.2577467192195</v>
          </cell>
          <cell r="V132">
            <v>6007.6600991735404</v>
          </cell>
          <cell r="W132">
            <v>5910.0236917645907</v>
          </cell>
          <cell r="X132">
            <v>5649.8800665586796</v>
          </cell>
          <cell r="Y132">
            <v>5834.5259570674598</v>
          </cell>
          <cell r="Z132">
            <v>6242.9451078925003</v>
          </cell>
          <cell r="AA132">
            <v>6817.41981148791</v>
          </cell>
          <cell r="AB132">
            <v>8733.8409093309401</v>
          </cell>
          <cell r="AC132">
            <v>9442.6518469453204</v>
          </cell>
          <cell r="AD132">
            <v>7414.2767265448256</v>
          </cell>
        </row>
        <row r="133">
          <cell r="B133" t="str">
            <v>Zambia</v>
          </cell>
          <cell r="C133">
            <v>3885.7647999999999</v>
          </cell>
          <cell r="D133">
            <v>4013.326</v>
          </cell>
          <cell r="E133">
            <v>3872.8935000000001</v>
          </cell>
          <cell r="F133">
            <v>3343.1275999999998</v>
          </cell>
          <cell r="G133">
            <v>2748.04630000001</v>
          </cell>
          <cell r="H133">
            <v>2606.0319999999997</v>
          </cell>
          <cell r="I133">
            <v>1795.4434999999999</v>
          </cell>
          <cell r="J133">
            <v>2225.0250000000001</v>
          </cell>
          <cell r="K133">
            <v>3748.0768000000003</v>
          </cell>
          <cell r="L133">
            <v>3994.6358766468802</v>
          </cell>
          <cell r="M133">
            <v>3738.2878272640201</v>
          </cell>
          <cell r="N133">
            <v>3376.8100247524799</v>
          </cell>
          <cell r="O133">
            <v>3307.5725900116104</v>
          </cell>
          <cell r="P133">
            <v>3248.4131854644297</v>
          </cell>
          <cell r="Q133">
            <v>3346.9765486329002</v>
          </cell>
          <cell r="R133">
            <v>3470.3760172094799</v>
          </cell>
          <cell r="S133">
            <v>3271.4472468056201</v>
          </cell>
          <cell r="T133">
            <v>3910.4467600795201</v>
          </cell>
          <cell r="U133">
            <v>3237.69895445681</v>
          </cell>
          <cell r="V133">
            <v>3131.8978612965502</v>
          </cell>
          <cell r="W133">
            <v>3237.72262780147</v>
          </cell>
          <cell r="X133">
            <v>3639.98345207489</v>
          </cell>
          <cell r="Y133">
            <v>3775.38611495953</v>
          </cell>
          <cell r="Z133">
            <v>4325.9768977702897</v>
          </cell>
          <cell r="AA133">
            <v>5439.5554227457496</v>
          </cell>
          <cell r="AB133">
            <v>7271.47944354018</v>
          </cell>
          <cell r="AC133">
            <v>10941.916845383699</v>
          </cell>
          <cell r="AD133">
            <v>6350.8629448798893</v>
          </cell>
        </row>
        <row r="134">
          <cell r="B134" t="str">
            <v>Zimbabwe</v>
          </cell>
          <cell r="C134">
            <v>5354.5401000000002</v>
          </cell>
          <cell r="D134">
            <v>6435.8294000000005</v>
          </cell>
          <cell r="E134">
            <v>6862.6385</v>
          </cell>
          <cell r="F134">
            <v>6239.7869999999702</v>
          </cell>
          <cell r="G134">
            <v>5146.89480000002</v>
          </cell>
          <cell r="H134">
            <v>5643.7788000000101</v>
          </cell>
          <cell r="I134">
            <v>6223.4171999999799</v>
          </cell>
          <cell r="J134">
            <v>6726.7199999999802</v>
          </cell>
          <cell r="K134">
            <v>7831.0500000000102</v>
          </cell>
          <cell r="L134">
            <v>8284.7856000000211</v>
          </cell>
          <cell r="M134">
            <v>8780.2989999999991</v>
          </cell>
          <cell r="N134">
            <v>8179.6523669248809</v>
          </cell>
          <cell r="O134">
            <v>6745.9374634975902</v>
          </cell>
          <cell r="P134">
            <v>6552.0130254746891</v>
          </cell>
          <cell r="Q134">
            <v>6889.3740433704297</v>
          </cell>
          <cell r="R134">
            <v>7152.2175024386406</v>
          </cell>
          <cell r="S134">
            <v>8757.5383805075708</v>
          </cell>
          <cell r="T134">
            <v>8989.8019271635603</v>
          </cell>
          <cell r="U134">
            <v>6263.9233275979796</v>
          </cell>
          <cell r="V134">
            <v>5962.7987095081298</v>
          </cell>
          <cell r="W134">
            <v>8135.9122672664998</v>
          </cell>
          <cell r="X134">
            <v>12882.6195931334</v>
          </cell>
          <cell r="Y134">
            <v>30855.9334652449</v>
          </cell>
          <cell r="Z134">
            <v>10514.6403999127</v>
          </cell>
          <cell r="AA134">
            <v>4700.4308619697704</v>
          </cell>
          <cell r="AB134">
            <v>4551.6499550609396</v>
          </cell>
          <cell r="AC134">
            <v>5540.0662550877796</v>
          </cell>
          <cell r="AD134">
            <v>11232.544187455216</v>
          </cell>
        </row>
      </sheetData>
      <sheetData sheetId="2"/>
      <sheetData sheetId="3"/>
      <sheetData sheetId="4">
        <row r="3">
          <cell r="A3" t="str">
            <v>Afghanistan</v>
          </cell>
          <cell r="B3" t="str">
            <v>..</v>
          </cell>
          <cell r="C3" t="str">
            <v>..</v>
          </cell>
          <cell r="D3" t="str">
            <v>..</v>
          </cell>
          <cell r="E3" t="str">
            <v>..</v>
          </cell>
          <cell r="F3" t="str">
            <v>..</v>
          </cell>
          <cell r="G3" t="str">
            <v>..</v>
          </cell>
          <cell r="H3" t="str">
            <v>..</v>
          </cell>
          <cell r="I3" t="str">
            <v>..</v>
          </cell>
          <cell r="J3" t="str">
            <v>..</v>
          </cell>
          <cell r="K3" t="str">
            <v>..</v>
          </cell>
          <cell r="L3" t="str">
            <v>..</v>
          </cell>
          <cell r="M3" t="str">
            <v>..</v>
          </cell>
          <cell r="N3" t="str">
            <v>..</v>
          </cell>
          <cell r="O3" t="str">
            <v>..</v>
          </cell>
          <cell r="P3" t="str">
            <v>..</v>
          </cell>
          <cell r="Q3" t="str">
            <v>..</v>
          </cell>
          <cell r="R3" t="str">
            <v>..</v>
          </cell>
          <cell r="S3" t="str">
            <v>..</v>
          </cell>
          <cell r="T3" t="str">
            <v>..</v>
          </cell>
          <cell r="U3" t="str">
            <v>..</v>
          </cell>
          <cell r="V3" t="str">
            <v>..</v>
          </cell>
          <cell r="W3" t="str">
            <v>..</v>
          </cell>
          <cell r="X3" t="str">
            <v>..</v>
          </cell>
          <cell r="Y3" t="str">
            <v>..</v>
          </cell>
          <cell r="Z3" t="str">
            <v>..</v>
          </cell>
          <cell r="AA3" t="str">
            <v>..</v>
          </cell>
          <cell r="AB3" t="str">
            <v>..</v>
          </cell>
        </row>
        <row r="4">
          <cell r="A4" t="str">
            <v>Albania</v>
          </cell>
          <cell r="B4">
            <v>1.8327811099473701</v>
          </cell>
          <cell r="C4">
            <v>2.0993061024084301</v>
          </cell>
          <cell r="D4">
            <v>2.1619953477211098</v>
          </cell>
          <cell r="E4">
            <v>2.1841977887693602</v>
          </cell>
          <cell r="F4">
            <v>2.1562488335674499</v>
          </cell>
          <cell r="G4">
            <v>2.2023515493911501</v>
          </cell>
          <cell r="H4">
            <v>2.4358395809375</v>
          </cell>
          <cell r="I4">
            <v>2.4167898866874999</v>
          </cell>
          <cell r="J4">
            <v>2.3823323515000001</v>
          </cell>
          <cell r="K4">
            <v>2.6166716050312502</v>
          </cell>
          <cell r="L4">
            <v>2.0914397441716099</v>
          </cell>
          <cell r="M4">
            <v>1.2552609072151499</v>
          </cell>
          <cell r="N4">
            <v>0.79427690476697799</v>
          </cell>
          <cell r="O4">
            <v>1.3756344283545501</v>
          </cell>
          <cell r="P4">
            <v>2.2232847396277702</v>
          </cell>
          <cell r="Q4">
            <v>2.7138206986664901</v>
          </cell>
          <cell r="R4">
            <v>3.0131866028708099</v>
          </cell>
          <cell r="S4">
            <v>2.16377434519812</v>
          </cell>
          <cell r="T4">
            <v>2.7378884462151398</v>
          </cell>
          <cell r="U4">
            <v>3.4443790849673199</v>
          </cell>
          <cell r="V4">
            <v>3.6947370252448799</v>
          </cell>
          <cell r="W4">
            <v>4.0955909407665496</v>
          </cell>
          <cell r="X4">
            <v>4.4559008559201203</v>
          </cell>
          <cell r="Y4">
            <v>5.6002461033634097</v>
          </cell>
          <cell r="Z4">
            <v>7.4524002202477098</v>
          </cell>
          <cell r="AA4">
            <v>8.3764133045493203</v>
          </cell>
          <cell r="AB4">
            <v>9.1330885878961592</v>
          </cell>
        </row>
        <row r="5">
          <cell r="A5" t="str">
            <v>Algeria</v>
          </cell>
          <cell r="B5">
            <v>42.345827687459298</v>
          </cell>
          <cell r="C5">
            <v>44.371759807824198</v>
          </cell>
          <cell r="D5">
            <v>44.779983359958003</v>
          </cell>
          <cell r="E5">
            <v>47.528985113478001</v>
          </cell>
          <cell r="F5">
            <v>51.512786466398801</v>
          </cell>
          <cell r="G5">
            <v>61.132078619760698</v>
          </cell>
          <cell r="H5">
            <v>61.535270440770603</v>
          </cell>
          <cell r="I5">
            <v>63.299597415064902</v>
          </cell>
          <cell r="J5">
            <v>51.664192500660803</v>
          </cell>
          <cell r="K5">
            <v>52.558285688735097</v>
          </cell>
          <cell r="L5">
            <v>45.442622950819697</v>
          </cell>
          <cell r="M5">
            <v>46.669842472798102</v>
          </cell>
          <cell r="N5">
            <v>49.216660560542202</v>
          </cell>
          <cell r="O5">
            <v>50.962690083529701</v>
          </cell>
          <cell r="P5">
            <v>42.425625374368899</v>
          </cell>
          <cell r="Q5">
            <v>42.065963116043903</v>
          </cell>
          <cell r="R5">
            <v>46.941496648340603</v>
          </cell>
          <cell r="S5">
            <v>48.177864037291798</v>
          </cell>
          <cell r="T5">
            <v>48.187587463184599</v>
          </cell>
          <cell r="U5">
            <v>48.845075187969897</v>
          </cell>
          <cell r="V5">
            <v>54.749143945881698</v>
          </cell>
          <cell r="W5">
            <v>55.181126724082098</v>
          </cell>
          <cell r="X5">
            <v>57.053132518175403</v>
          </cell>
          <cell r="Y5">
            <v>68.012940112410405</v>
          </cell>
          <cell r="Z5">
            <v>85.015510932446006</v>
          </cell>
          <cell r="AA5">
            <v>102.380492832923</v>
          </cell>
          <cell r="AB5">
            <v>114.322334001248</v>
          </cell>
        </row>
        <row r="6">
          <cell r="A6" t="str">
            <v>Angola</v>
          </cell>
          <cell r="B6">
            <v>5.4280939221700901</v>
          </cell>
          <cell r="C6">
            <v>5.0802674235194099</v>
          </cell>
          <cell r="D6">
            <v>5.0802674235194099</v>
          </cell>
          <cell r="E6">
            <v>5.2943143846044496</v>
          </cell>
          <cell r="F6">
            <v>5.6120400387729301</v>
          </cell>
          <cell r="G6">
            <v>6.9141139913931999</v>
          </cell>
          <cell r="H6">
            <v>6.47337800359323</v>
          </cell>
          <cell r="I6">
            <v>7.39953203375934</v>
          </cell>
          <cell r="J6">
            <v>8.0268898684561307</v>
          </cell>
          <cell r="K6">
            <v>9.3375252609572197</v>
          </cell>
          <cell r="L6">
            <v>10.2781939799331</v>
          </cell>
          <cell r="M6">
            <v>9.9627789473684203</v>
          </cell>
          <cell r="N6">
            <v>7.6816485378518697</v>
          </cell>
          <cell r="O6">
            <v>5.5750585094365297</v>
          </cell>
          <cell r="P6">
            <v>4.0596057795626601</v>
          </cell>
          <cell r="Q6">
            <v>5.0664804012138998</v>
          </cell>
          <cell r="R6">
            <v>6.5354346989616596</v>
          </cell>
          <cell r="S6">
            <v>7.6754125894552496</v>
          </cell>
          <cell r="T6">
            <v>6.5063814140389198</v>
          </cell>
          <cell r="U6">
            <v>6.1529235757711103</v>
          </cell>
          <cell r="V6">
            <v>9.1351342297897808</v>
          </cell>
          <cell r="W6">
            <v>8.9360934873504991</v>
          </cell>
          <cell r="X6">
            <v>11.38625304924</v>
          </cell>
          <cell r="Y6">
            <v>13.9562675166449</v>
          </cell>
          <cell r="Z6">
            <v>19.799524600287601</v>
          </cell>
          <cell r="AA6">
            <v>30.632103235101201</v>
          </cell>
          <cell r="AB6">
            <v>43.758549596405601</v>
          </cell>
        </row>
        <row r="7">
          <cell r="A7" t="str">
            <v>Antigua and Barbuda</v>
          </cell>
          <cell r="B7">
            <v>9.5238529769996999E-2</v>
          </cell>
          <cell r="C7">
            <v>0.107179262457147</v>
          </cell>
          <cell r="D7">
            <v>0.117460373875013</v>
          </cell>
          <cell r="E7">
            <v>0.13189222615746601</v>
          </cell>
          <cell r="F7">
            <v>0.14942630075470101</v>
          </cell>
          <cell r="G7">
            <v>0.17374333851728099</v>
          </cell>
          <cell r="H7">
            <v>0.22926136869228</v>
          </cell>
          <cell r="I7">
            <v>0.26920386284699999</v>
          </cell>
          <cell r="J7">
            <v>0.32708662568514801</v>
          </cell>
          <cell r="K7">
            <v>0.36439529124276399</v>
          </cell>
          <cell r="L7">
            <v>0.38559098298628702</v>
          </cell>
          <cell r="M7">
            <v>0.40585412173902302</v>
          </cell>
          <cell r="N7">
            <v>0.425358546395047</v>
          </cell>
          <cell r="O7">
            <v>0.45559583803797199</v>
          </cell>
          <cell r="P7">
            <v>0.50087092272216904</v>
          </cell>
          <cell r="Q7">
            <v>0.49420244215283299</v>
          </cell>
          <cell r="R7">
            <v>0.54109113058887903</v>
          </cell>
          <cell r="S7">
            <v>0.58031887509264302</v>
          </cell>
          <cell r="T7">
            <v>0.62061040962814695</v>
          </cell>
          <cell r="U7">
            <v>0.65155609705675299</v>
          </cell>
          <cell r="V7">
            <v>0.67849261283664897</v>
          </cell>
          <cell r="W7">
            <v>0.71045800557435002</v>
          </cell>
          <cell r="X7">
            <v>0.717850185445153</v>
          </cell>
          <cell r="Y7">
            <v>0.754143499747015</v>
          </cell>
          <cell r="Z7">
            <v>0.81845914293873001</v>
          </cell>
          <cell r="AA7">
            <v>0.87490588536366098</v>
          </cell>
          <cell r="AB7">
            <v>0.96167929536011099</v>
          </cell>
        </row>
        <row r="8">
          <cell r="A8" t="str">
            <v>Argentina</v>
          </cell>
          <cell r="B8">
            <v>209.01766549876899</v>
          </cell>
          <cell r="C8">
            <v>169.75913403158299</v>
          </cell>
          <cell r="D8">
            <v>84.296982827815299</v>
          </cell>
          <cell r="E8">
            <v>103.98895490614601</v>
          </cell>
          <cell r="F8">
            <v>116.758197804351</v>
          </cell>
          <cell r="G8">
            <v>88.187382789031005</v>
          </cell>
          <cell r="H8">
            <v>106.044612050037</v>
          </cell>
          <cell r="I8">
            <v>108.724598901799</v>
          </cell>
          <cell r="J8">
            <v>127.350067054649</v>
          </cell>
          <cell r="K8">
            <v>81.705627984854203</v>
          </cell>
          <cell r="L8">
            <v>141.33683616765299</v>
          </cell>
          <cell r="M8">
            <v>189.59423670702799</v>
          </cell>
          <cell r="N8">
            <v>228.77606740949599</v>
          </cell>
          <cell r="O8">
            <v>236.505</v>
          </cell>
          <cell r="P8">
            <v>257.44</v>
          </cell>
          <cell r="Q8">
            <v>258.03174999999999</v>
          </cell>
          <cell r="R8">
            <v>272.14974999999998</v>
          </cell>
          <cell r="S8">
            <v>292.85899999999998</v>
          </cell>
          <cell r="T8">
            <v>298.94824999999997</v>
          </cell>
          <cell r="U8">
            <v>283.52300000000002</v>
          </cell>
          <cell r="V8">
            <v>284.20375000000001</v>
          </cell>
          <cell r="W8">
            <v>268.69675000000001</v>
          </cell>
          <cell r="X8">
            <v>97.732152162584796</v>
          </cell>
          <cell r="Y8">
            <v>127.64329371816601</v>
          </cell>
          <cell r="Z8">
            <v>151.95818953323899</v>
          </cell>
          <cell r="AA8">
            <v>181.54906143344701</v>
          </cell>
          <cell r="AB8">
            <v>212.701868905742</v>
          </cell>
        </row>
        <row r="9">
          <cell r="A9" t="str">
            <v>Armenia</v>
          </cell>
          <cell r="B9" t="str">
            <v>..</v>
          </cell>
          <cell r="C9" t="str">
            <v>..</v>
          </cell>
          <cell r="D9" t="str">
            <v>..</v>
          </cell>
          <cell r="E9" t="str">
            <v>..</v>
          </cell>
          <cell r="F9" t="str">
            <v>..</v>
          </cell>
          <cell r="G9" t="str">
            <v>..</v>
          </cell>
          <cell r="H9" t="str">
            <v>..</v>
          </cell>
          <cell r="I9" t="str">
            <v>..</v>
          </cell>
          <cell r="J9" t="str">
            <v>..</v>
          </cell>
          <cell r="K9" t="str">
            <v>..</v>
          </cell>
          <cell r="L9" t="str">
            <v>..</v>
          </cell>
          <cell r="M9" t="str">
            <v>..</v>
          </cell>
          <cell r="N9">
            <v>0.10805819836116499</v>
          </cell>
          <cell r="O9">
            <v>0.83536667341329696</v>
          </cell>
          <cell r="P9">
            <v>0.650961173185168</v>
          </cell>
          <cell r="Q9">
            <v>1.2867067687696301</v>
          </cell>
          <cell r="R9">
            <v>1.59696310635528</v>
          </cell>
          <cell r="S9">
            <v>1.6386693839117199</v>
          </cell>
          <cell r="T9">
            <v>1.8921695730964601</v>
          </cell>
          <cell r="U9">
            <v>1.8454758655619601</v>
          </cell>
          <cell r="V9">
            <v>1.9115642593573701</v>
          </cell>
          <cell r="W9">
            <v>2.1183980499086101</v>
          </cell>
          <cell r="X9">
            <v>2.3763212329802501</v>
          </cell>
          <cell r="Y9">
            <v>2.8070951798840502</v>
          </cell>
          <cell r="Z9">
            <v>3.5727335330205698</v>
          </cell>
          <cell r="AA9">
            <v>4.9028121643920004</v>
          </cell>
          <cell r="AB9">
            <v>6.4099204418668903</v>
          </cell>
        </row>
        <row r="10">
          <cell r="A10" t="str">
            <v>Australia</v>
          </cell>
          <cell r="B10">
            <v>160.65668368659499</v>
          </cell>
          <cell r="C10">
            <v>185.844980454699</v>
          </cell>
          <cell r="D10">
            <v>184.281471678869</v>
          </cell>
          <cell r="E10">
            <v>176.581490810623</v>
          </cell>
          <cell r="F10">
            <v>194.22562422799299</v>
          </cell>
          <cell r="G10">
            <v>172.1134721162</v>
          </cell>
          <cell r="H10">
            <v>178.62158860114599</v>
          </cell>
          <cell r="I10">
            <v>210.34951308000001</v>
          </cell>
          <cell r="J10">
            <v>266.95362706666702</v>
          </cell>
          <cell r="K10">
            <v>302.83347555249998</v>
          </cell>
          <cell r="L10">
            <v>318.00099498333299</v>
          </cell>
          <cell r="M10">
            <v>319.92426501</v>
          </cell>
          <cell r="N10">
            <v>313.44959121833301</v>
          </cell>
          <cell r="O10">
            <v>304.75851070423499</v>
          </cell>
          <cell r="P10">
            <v>347.36559591752899</v>
          </cell>
          <cell r="Q10">
            <v>371.09836396835999</v>
          </cell>
          <cell r="R10">
            <v>417.42140877198</v>
          </cell>
          <cell r="S10">
            <v>418.08278451148999</v>
          </cell>
          <cell r="T10">
            <v>373.14753698273898</v>
          </cell>
          <cell r="U10">
            <v>401.78159400729999</v>
          </cell>
          <cell r="V10">
            <v>390.01680434166701</v>
          </cell>
          <cell r="W10">
            <v>368.19090138439299</v>
          </cell>
          <cell r="X10">
            <v>412.901184101262</v>
          </cell>
          <cell r="Y10">
            <v>527.58824581876399</v>
          </cell>
          <cell r="Z10">
            <v>639.35627265756398</v>
          </cell>
          <cell r="AA10">
            <v>712.43632354422698</v>
          </cell>
          <cell r="AB10">
            <v>754.81556375175705</v>
          </cell>
        </row>
        <row r="11">
          <cell r="A11" t="str">
            <v>Austria</v>
          </cell>
          <cell r="B11">
            <v>80.218223037565593</v>
          </cell>
          <cell r="C11">
            <v>69.510386711931304</v>
          </cell>
          <cell r="D11">
            <v>69.499709612833797</v>
          </cell>
          <cell r="E11">
            <v>70.413454043751301</v>
          </cell>
          <cell r="F11">
            <v>66.423188826426994</v>
          </cell>
          <cell r="G11">
            <v>68.025725681201294</v>
          </cell>
          <cell r="H11">
            <v>96.526465611943294</v>
          </cell>
          <cell r="I11">
            <v>120.709612029113</v>
          </cell>
          <cell r="J11">
            <v>132.18547973351099</v>
          </cell>
          <cell r="K11">
            <v>131.69687123474401</v>
          </cell>
          <cell r="L11">
            <v>165.39630871353199</v>
          </cell>
          <cell r="M11">
            <v>173.38179003816899</v>
          </cell>
          <cell r="N11">
            <v>195.10709733204399</v>
          </cell>
          <cell r="O11">
            <v>189.708947570031</v>
          </cell>
          <cell r="P11">
            <v>203.971552301586</v>
          </cell>
          <cell r="Q11">
            <v>239.79673707024199</v>
          </cell>
          <cell r="R11">
            <v>236.47276762244499</v>
          </cell>
          <cell r="S11">
            <v>209.00038425820901</v>
          </cell>
          <cell r="T11">
            <v>214.14611325087299</v>
          </cell>
          <cell r="U11">
            <v>213.39003759213301</v>
          </cell>
          <cell r="V11">
            <v>194.407043699833</v>
          </cell>
          <cell r="W11">
            <v>193.34528439100001</v>
          </cell>
          <cell r="X11">
            <v>208.566378743917</v>
          </cell>
          <cell r="Y11">
            <v>255.84214533074999</v>
          </cell>
          <cell r="Z11">
            <v>293.194123627083</v>
          </cell>
          <cell r="AA11">
            <v>305.33803861400003</v>
          </cell>
          <cell r="AB11">
            <v>321.93431667794403</v>
          </cell>
        </row>
        <row r="12">
          <cell r="A12" t="str">
            <v>Azerbaijan</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v>1.1931845571025499</v>
          </cell>
          <cell r="O12">
            <v>1.3092931812630799</v>
          </cell>
          <cell r="P12">
            <v>2.2575428827807098</v>
          </cell>
          <cell r="Q12">
            <v>2.4170820117807001</v>
          </cell>
          <cell r="R12">
            <v>3.1765479970956099</v>
          </cell>
          <cell r="S12">
            <v>3.96263134091364</v>
          </cell>
          <cell r="T12">
            <v>4.2797582730015904</v>
          </cell>
          <cell r="U12">
            <v>4.5811981715950001</v>
          </cell>
          <cell r="V12">
            <v>5.2726171960451698</v>
          </cell>
          <cell r="W12">
            <v>5.7076182465684804</v>
          </cell>
          <cell r="X12">
            <v>6.2360455238612804</v>
          </cell>
          <cell r="Y12">
            <v>7.2757457494824704</v>
          </cell>
          <cell r="Z12">
            <v>8.6815483258133401</v>
          </cell>
          <cell r="AA12">
            <v>12.5610211291086</v>
          </cell>
          <cell r="AB12">
            <v>19.816536312849198</v>
          </cell>
        </row>
        <row r="13">
          <cell r="A13" t="str">
            <v>Bahamas, The</v>
          </cell>
          <cell r="B13">
            <v>1.4538869861283401</v>
          </cell>
          <cell r="C13">
            <v>1.5062270164489699</v>
          </cell>
          <cell r="D13">
            <v>1.69601166248322</v>
          </cell>
          <cell r="E13">
            <v>1.88766109943389</v>
          </cell>
          <cell r="F13">
            <v>2.0160219669342001</v>
          </cell>
          <cell r="G13">
            <v>2.1954479217529199</v>
          </cell>
          <cell r="H13">
            <v>2.37327909469604</v>
          </cell>
          <cell r="I13">
            <v>2.6130001544952401</v>
          </cell>
          <cell r="J13">
            <v>2.7167809009552002</v>
          </cell>
          <cell r="K13">
            <v>3.0624801227059901</v>
          </cell>
          <cell r="L13">
            <v>3.16570515367206</v>
          </cell>
          <cell r="M13">
            <v>3.1111604901429599</v>
          </cell>
          <cell r="N13">
            <v>3.1091600108544402</v>
          </cell>
          <cell r="O13">
            <v>3.0918560317979602</v>
          </cell>
          <cell r="P13">
            <v>3.25867438063896</v>
          </cell>
          <cell r="Q13">
            <v>3.4293622872494498</v>
          </cell>
          <cell r="R13">
            <v>3.6094031182337698</v>
          </cell>
          <cell r="S13">
            <v>3.84149527209407</v>
          </cell>
          <cell r="T13">
            <v>4.2826586753149902</v>
          </cell>
          <cell r="U13">
            <v>4.7041916827045203</v>
          </cell>
          <cell r="V13">
            <v>5.0036990000000001</v>
          </cell>
          <cell r="W13">
            <v>5.1314520000000003</v>
          </cell>
          <cell r="X13">
            <v>5.3894000000000002</v>
          </cell>
          <cell r="Y13">
            <v>5.5026000000000002</v>
          </cell>
          <cell r="Z13">
            <v>5.6609999999999996</v>
          </cell>
          <cell r="AA13">
            <v>5.8695000000000004</v>
          </cell>
          <cell r="AB13">
            <v>6.2228000000000003</v>
          </cell>
        </row>
        <row r="14">
          <cell r="A14" t="str">
            <v>Bahrain</v>
          </cell>
          <cell r="B14">
            <v>3.0718815800249302</v>
          </cell>
          <cell r="C14">
            <v>3.4678195938545802</v>
          </cell>
          <cell r="D14">
            <v>3.6457451714291498</v>
          </cell>
          <cell r="E14">
            <v>3.7351068040765099</v>
          </cell>
          <cell r="F14">
            <v>3.8768618724134001</v>
          </cell>
          <cell r="G14">
            <v>3.6579790251881898</v>
          </cell>
          <cell r="H14">
            <v>2.8622341628788801</v>
          </cell>
          <cell r="I14">
            <v>3.1005322726665199</v>
          </cell>
          <cell r="J14">
            <v>3.8319153366937502</v>
          </cell>
          <cell r="K14">
            <v>4.1127663585488099</v>
          </cell>
          <cell r="L14">
            <v>4.5280110999999996</v>
          </cell>
          <cell r="M14">
            <v>4.6149604000000002</v>
          </cell>
          <cell r="N14">
            <v>4.7497717000000002</v>
          </cell>
          <cell r="O14">
            <v>5.1991427000000003</v>
          </cell>
          <cell r="P14">
            <v>5.5647551999999996</v>
          </cell>
          <cell r="Q14">
            <v>5.8481780099999998</v>
          </cell>
          <cell r="R14">
            <v>6.1000119000000002</v>
          </cell>
          <cell r="S14">
            <v>6.3500642599999999</v>
          </cell>
          <cell r="T14">
            <v>6.1825738499999998</v>
          </cell>
          <cell r="U14">
            <v>6.6170810400000004</v>
          </cell>
          <cell r="V14">
            <v>7.9662842300000003</v>
          </cell>
          <cell r="W14">
            <v>7.9270905699999998</v>
          </cell>
          <cell r="X14">
            <v>8.4462337299999994</v>
          </cell>
          <cell r="Y14">
            <v>9.73446605</v>
          </cell>
          <cell r="Z14">
            <v>11.179925040000001</v>
          </cell>
          <cell r="AA14">
            <v>13.377934209999999</v>
          </cell>
          <cell r="AB14">
            <v>16.065335004502</v>
          </cell>
        </row>
        <row r="15">
          <cell r="A15" t="str">
            <v>Bangladesh</v>
          </cell>
          <cell r="B15">
            <v>19.506623665709501</v>
          </cell>
          <cell r="C15">
            <v>19.010611086947701</v>
          </cell>
          <cell r="D15">
            <v>17.4078140396531</v>
          </cell>
          <cell r="E15">
            <v>18.242524758728401</v>
          </cell>
          <cell r="F15">
            <v>20.740982947812999</v>
          </cell>
          <cell r="G15">
            <v>21.336889178892001</v>
          </cell>
          <cell r="H15">
            <v>22.3699555035206</v>
          </cell>
          <cell r="I15">
            <v>24.679292834102501</v>
          </cell>
          <cell r="J15">
            <v>26.636525957481702</v>
          </cell>
          <cell r="K15">
            <v>29.344375581034999</v>
          </cell>
          <cell r="L15">
            <v>30.496697769689799</v>
          </cell>
          <cell r="M15">
            <v>31.432307831736601</v>
          </cell>
          <cell r="N15">
            <v>31.4386562007458</v>
          </cell>
          <cell r="O15">
            <v>32.954242532477799</v>
          </cell>
          <cell r="P15">
            <v>35.801746699714698</v>
          </cell>
          <cell r="Q15">
            <v>39.579830190692803</v>
          </cell>
          <cell r="R15">
            <v>41.515995393456201</v>
          </cell>
          <cell r="S15">
            <v>43.387963050843297</v>
          </cell>
          <cell r="T15">
            <v>44.757271787184401</v>
          </cell>
          <cell r="U15">
            <v>46.529395706258903</v>
          </cell>
          <cell r="V15">
            <v>47.047978264343897</v>
          </cell>
          <cell r="W15">
            <v>47.193949348942802</v>
          </cell>
          <cell r="X15">
            <v>49.5595892067441</v>
          </cell>
          <cell r="Y15">
            <v>54.475732088920303</v>
          </cell>
          <cell r="Z15">
            <v>59.120203979013503</v>
          </cell>
          <cell r="AA15">
            <v>61.280335786846898</v>
          </cell>
          <cell r="AB15">
            <v>65.215707620883293</v>
          </cell>
        </row>
        <row r="16">
          <cell r="A16" t="str">
            <v>Barbados</v>
          </cell>
          <cell r="B16">
            <v>0.88400379447754296</v>
          </cell>
          <cell r="C16">
            <v>0.972944704964256</v>
          </cell>
          <cell r="D16">
            <v>1.0165660683422699</v>
          </cell>
          <cell r="E16">
            <v>1.0791946929865699</v>
          </cell>
          <cell r="F16">
            <v>1.1763559306113101</v>
          </cell>
          <cell r="G16">
            <v>1.2311176796826799</v>
          </cell>
          <cell r="H16">
            <v>1.3516752615935099</v>
          </cell>
          <cell r="I16">
            <v>1.4884774668296199</v>
          </cell>
          <cell r="J16">
            <v>1.5831866159033701</v>
          </cell>
          <cell r="K16">
            <v>1.752171635399</v>
          </cell>
          <cell r="L16">
            <v>1.75733109123501</v>
          </cell>
          <cell r="M16">
            <v>1.7330152399682499</v>
          </cell>
          <cell r="N16">
            <v>1.6231852394986299</v>
          </cell>
          <cell r="O16">
            <v>1.6897473281553399</v>
          </cell>
          <cell r="P16">
            <v>1.74255</v>
          </cell>
          <cell r="Q16">
            <v>1.8711949999999999</v>
          </cell>
          <cell r="R16">
            <v>1.997395</v>
          </cell>
          <cell r="S16">
            <v>2.1954850000000001</v>
          </cell>
          <cell r="T16">
            <v>2.3704100000000001</v>
          </cell>
          <cell r="U16">
            <v>2.477795</v>
          </cell>
          <cell r="V16">
            <v>2.5588199999999999</v>
          </cell>
          <cell r="W16">
            <v>2.5541849999999999</v>
          </cell>
          <cell r="X16">
            <v>2.476105</v>
          </cell>
          <cell r="Y16">
            <v>2.6949000000000001</v>
          </cell>
          <cell r="Z16">
            <v>2.8171499999999998</v>
          </cell>
          <cell r="AA16">
            <v>3.0611000000000002</v>
          </cell>
          <cell r="AB16">
            <v>3.3856999999999999</v>
          </cell>
        </row>
        <row r="17">
          <cell r="A17" t="str">
            <v>Belarus</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v>4.1151390789429696</v>
          </cell>
          <cell r="O17">
            <v>3.6617101215558101</v>
          </cell>
          <cell r="P17">
            <v>4.85351882160393</v>
          </cell>
          <cell r="Q17">
            <v>10.530193425275399</v>
          </cell>
          <cell r="R17">
            <v>14.481709066203701</v>
          </cell>
          <cell r="S17">
            <v>14.0059600626169</v>
          </cell>
          <cell r="T17">
            <v>15.137349631354301</v>
          </cell>
          <cell r="U17">
            <v>12.1042548</v>
          </cell>
          <cell r="V17">
            <v>12.7577295885966</v>
          </cell>
          <cell r="W17">
            <v>12.421078524503301</v>
          </cell>
          <cell r="X17">
            <v>14.6535374265294</v>
          </cell>
          <cell r="Y17">
            <v>17.822814290640199</v>
          </cell>
          <cell r="Z17">
            <v>23.1413400554685</v>
          </cell>
          <cell r="AA17">
            <v>30.131461695918599</v>
          </cell>
          <cell r="AB17">
            <v>36.943686881664398</v>
          </cell>
        </row>
        <row r="18">
          <cell r="A18" t="str">
            <v>Belgium</v>
          </cell>
          <cell r="B18">
            <v>121.55657807691</v>
          </cell>
          <cell r="C18">
            <v>101.082165511494</v>
          </cell>
          <cell r="D18">
            <v>88.930050739459602</v>
          </cell>
          <cell r="E18">
            <v>84.129255523664</v>
          </cell>
          <cell r="F18">
            <v>80.114892297225595</v>
          </cell>
          <cell r="G18">
            <v>83.4269741077769</v>
          </cell>
          <cell r="H18">
            <v>115.651372294499</v>
          </cell>
          <cell r="I18">
            <v>143.77412423052101</v>
          </cell>
          <cell r="J18">
            <v>156.10104053092101</v>
          </cell>
          <cell r="K18">
            <v>158.03606584601201</v>
          </cell>
          <cell r="L18">
            <v>197.78163031381001</v>
          </cell>
          <cell r="M18">
            <v>202.85676143740099</v>
          </cell>
          <cell r="N18">
            <v>225.488103721881</v>
          </cell>
          <cell r="O18">
            <v>216.21235970285099</v>
          </cell>
          <cell r="P18">
            <v>236.02340627484301</v>
          </cell>
          <cell r="Q18">
            <v>277.04200809831701</v>
          </cell>
          <cell r="R18">
            <v>275.42605233913901</v>
          </cell>
          <cell r="S18">
            <v>249.62859447357499</v>
          </cell>
          <cell r="T18">
            <v>255.500357788419</v>
          </cell>
          <cell r="U18">
            <v>253.88922434550301</v>
          </cell>
          <cell r="V18">
            <v>232.933849885</v>
          </cell>
          <cell r="W18">
            <v>231.92793153</v>
          </cell>
          <cell r="X18">
            <v>252.65951523916701</v>
          </cell>
          <cell r="Y18">
            <v>310.51392322499998</v>
          </cell>
          <cell r="Z18">
            <v>359.15451792916701</v>
          </cell>
          <cell r="AA18">
            <v>372.72615873500001</v>
          </cell>
          <cell r="AB18">
            <v>393.59025249770099</v>
          </cell>
        </row>
        <row r="19">
          <cell r="A19" t="str">
            <v>Belize</v>
          </cell>
          <cell r="B19">
            <v>0.17221666855609599</v>
          </cell>
          <cell r="C19">
            <v>0.17940500852128</v>
          </cell>
          <cell r="D19">
            <v>0.17925000851391801</v>
          </cell>
          <cell r="E19">
            <v>0.18898500897630599</v>
          </cell>
          <cell r="F19">
            <v>0.21090001001721201</v>
          </cell>
          <cell r="G19">
            <v>0.20919000993599199</v>
          </cell>
          <cell r="H19">
            <v>0.22787501082348099</v>
          </cell>
          <cell r="I19">
            <v>0.26652001265901998</v>
          </cell>
          <cell r="J19">
            <v>0.31490001495694703</v>
          </cell>
          <cell r="K19">
            <v>0.363150017248699</v>
          </cell>
          <cell r="L19">
            <v>0.41201059591098199</v>
          </cell>
          <cell r="M19">
            <v>0.44463426984964599</v>
          </cell>
          <cell r="N19">
            <v>0.51805228748802501</v>
          </cell>
          <cell r="O19">
            <v>0.55963148944973495</v>
          </cell>
          <cell r="P19">
            <v>0.58062863490011496</v>
          </cell>
          <cell r="Q19">
            <v>0.61996509915997</v>
          </cell>
          <cell r="R19">
            <v>0.64126997332145497</v>
          </cell>
          <cell r="S19">
            <v>0.65438460585468505</v>
          </cell>
          <cell r="T19">
            <v>0.68888459318045003</v>
          </cell>
          <cell r="U19">
            <v>0.73234417086463499</v>
          </cell>
          <cell r="V19">
            <v>0.83173129920964495</v>
          </cell>
          <cell r="W19">
            <v>0.87141522174387498</v>
          </cell>
          <cell r="X19">
            <v>0.93214923346180001</v>
          </cell>
          <cell r="Y19">
            <v>0.98758999999999997</v>
          </cell>
          <cell r="Z19">
            <v>1.05522</v>
          </cell>
          <cell r="AA19">
            <v>1.11089574909754</v>
          </cell>
          <cell r="AB19">
            <v>1.2129826248566</v>
          </cell>
        </row>
        <row r="20">
          <cell r="A20" t="str">
            <v>Benin</v>
          </cell>
          <cell r="B20">
            <v>1.5858655859831701</v>
          </cell>
          <cell r="C20">
            <v>1.07272094641614</v>
          </cell>
          <cell r="D20">
            <v>1.0620074349442401</v>
          </cell>
          <cell r="E20">
            <v>0.94014430567873997</v>
          </cell>
          <cell r="F20">
            <v>1.0028378079668001</v>
          </cell>
          <cell r="G20">
            <v>1.04566954547478</v>
          </cell>
          <cell r="H20">
            <v>1.33568010857481</v>
          </cell>
          <cell r="I20">
            <v>1.5623927329595599</v>
          </cell>
          <cell r="J20">
            <v>1.6264112206013199</v>
          </cell>
          <cell r="K20">
            <v>1.5023140703123801</v>
          </cell>
          <cell r="L20">
            <v>1.84501974179568</v>
          </cell>
          <cell r="M20">
            <v>1.87784300171922</v>
          </cell>
          <cell r="N20">
            <v>2.1516320979258801</v>
          </cell>
          <cell r="O20">
            <v>2.1062497174742201</v>
          </cell>
          <cell r="P20">
            <v>1.5980894607052201</v>
          </cell>
          <cell r="Q20">
            <v>2.16983764951943</v>
          </cell>
          <cell r="R20">
            <v>2.3608969061799598</v>
          </cell>
          <cell r="S20">
            <v>2.2681826237092002</v>
          </cell>
          <cell r="T20">
            <v>2.4547089506547799</v>
          </cell>
          <cell r="U20">
            <v>2.4922322210336199</v>
          </cell>
          <cell r="V20">
            <v>2.3825561676828801</v>
          </cell>
          <cell r="W20">
            <v>2.50162902649615</v>
          </cell>
          <cell r="X20">
            <v>2.8171739663067399</v>
          </cell>
          <cell r="Y20">
            <v>3.5649260351669398</v>
          </cell>
          <cell r="Z20">
            <v>4.0527851682893701</v>
          </cell>
          <cell r="AA20">
            <v>4.4055231882442101</v>
          </cell>
          <cell r="AB20">
            <v>4.7599414566416298</v>
          </cell>
        </row>
        <row r="21">
          <cell r="A21" t="str">
            <v>Bhutan</v>
          </cell>
          <cell r="B21">
            <v>0.13081756289213001</v>
          </cell>
          <cell r="C21">
            <v>0.14736560806073001</v>
          </cell>
          <cell r="D21">
            <v>0.154924708576229</v>
          </cell>
          <cell r="E21">
            <v>0.17399121062710399</v>
          </cell>
          <cell r="F21">
            <v>0.17062858972434</v>
          </cell>
          <cell r="G21">
            <v>0.17512301760184501</v>
          </cell>
          <cell r="H21">
            <v>0.20726054470781499</v>
          </cell>
          <cell r="I21">
            <v>0.24933136289456301</v>
          </cell>
          <cell r="J21">
            <v>0.26925858818336801</v>
          </cell>
          <cell r="K21">
            <v>0.25877434251620302</v>
          </cell>
          <cell r="L21">
            <v>0.278592148278969</v>
          </cell>
          <cell r="M21">
            <v>0.23740063172217701</v>
          </cell>
          <cell r="N21">
            <v>0.23890437452034799</v>
          </cell>
          <cell r="O21">
            <v>0.22468585707123201</v>
          </cell>
          <cell r="P21">
            <v>0.26399102503662902</v>
          </cell>
          <cell r="Q21">
            <v>0.29390967653153999</v>
          </cell>
          <cell r="R21">
            <v>0.32090821330341401</v>
          </cell>
          <cell r="S21">
            <v>0.36731793159334403</v>
          </cell>
          <cell r="T21">
            <v>0.41193019015368598</v>
          </cell>
          <cell r="U21">
            <v>0.43031227987790599</v>
          </cell>
          <cell r="V21">
            <v>0.45967318748753999</v>
          </cell>
          <cell r="W21">
            <v>0.492735503341237</v>
          </cell>
          <cell r="X21">
            <v>0.54457581414644296</v>
          </cell>
          <cell r="Y21">
            <v>0.61066138118088897</v>
          </cell>
          <cell r="Z21">
            <v>0.70861043822946501</v>
          </cell>
          <cell r="AA21">
            <v>0.82750504371217204</v>
          </cell>
          <cell r="AB21">
            <v>0.98259505186611296</v>
          </cell>
        </row>
        <row r="22">
          <cell r="A22" t="str">
            <v>Bolivia</v>
          </cell>
          <cell r="B22">
            <v>3.2183949963763698</v>
          </cell>
          <cell r="C22">
            <v>3.08407145305407</v>
          </cell>
          <cell r="D22">
            <v>3.47989351638088</v>
          </cell>
          <cell r="E22">
            <v>3.39485630822921</v>
          </cell>
          <cell r="F22">
            <v>3.5526143660577398</v>
          </cell>
          <cell r="G22">
            <v>3.7535171907010199</v>
          </cell>
          <cell r="H22">
            <v>3.6681156473776699</v>
          </cell>
          <cell r="I22">
            <v>3.9747418212444598</v>
          </cell>
          <cell r="J22">
            <v>4.5976939774838899</v>
          </cell>
          <cell r="K22">
            <v>4.7159437107967204</v>
          </cell>
          <cell r="L22">
            <v>4.8675061650923102</v>
          </cell>
          <cell r="M22">
            <v>5.3432743767691697</v>
          </cell>
          <cell r="N22">
            <v>5.6430496630810696</v>
          </cell>
          <cell r="O22">
            <v>5.7344746712103003</v>
          </cell>
          <cell r="P22">
            <v>5.9700469251479404</v>
          </cell>
          <cell r="Q22">
            <v>6.7016783573878396</v>
          </cell>
          <cell r="R22">
            <v>7.3745865528214702</v>
          </cell>
          <cell r="S22">
            <v>7.9170844602004298</v>
          </cell>
          <cell r="T22">
            <v>8.5204312202125401</v>
          </cell>
          <cell r="U22">
            <v>8.2977814835513897</v>
          </cell>
          <cell r="V22">
            <v>8.4117882056682003</v>
          </cell>
          <cell r="W22">
            <v>8.1537557330129893</v>
          </cell>
          <cell r="X22">
            <v>7.9173053289889799</v>
          </cell>
          <cell r="Y22">
            <v>8.1019097421872797</v>
          </cell>
          <cell r="Z22">
            <v>8.7488485509676899</v>
          </cell>
          <cell r="AA22">
            <v>9.3580123138622096</v>
          </cell>
          <cell r="AB22">
            <v>10.8275913425345</v>
          </cell>
        </row>
        <row r="23">
          <cell r="A23" t="str">
            <v>Bosnia and Herzegovina</v>
          </cell>
          <cell r="B23" t="str">
            <v>..</v>
          </cell>
          <cell r="C23" t="str">
            <v>..</v>
          </cell>
          <cell r="D23" t="str">
            <v>..</v>
          </cell>
          <cell r="E23" t="str">
            <v>..</v>
          </cell>
          <cell r="F23" t="str">
            <v>..</v>
          </cell>
          <cell r="G23" t="str">
            <v>..</v>
          </cell>
          <cell r="H23" t="str">
            <v>..</v>
          </cell>
          <cell r="I23" t="str">
            <v>..</v>
          </cell>
          <cell r="J23" t="str">
            <v>..</v>
          </cell>
          <cell r="K23" t="str">
            <v>..</v>
          </cell>
          <cell r="L23" t="str">
            <v>..</v>
          </cell>
          <cell r="M23" t="str">
            <v>..</v>
          </cell>
          <cell r="N23" t="str">
            <v>..</v>
          </cell>
          <cell r="O23" t="str">
            <v>..</v>
          </cell>
          <cell r="P23">
            <v>1.4620819203356099</v>
          </cell>
          <cell r="Q23">
            <v>2.01925007141043</v>
          </cell>
          <cell r="R23">
            <v>3.0386517360915901</v>
          </cell>
          <cell r="S23">
            <v>3.9906209637766699</v>
          </cell>
          <cell r="T23">
            <v>4.6067888459599198</v>
          </cell>
          <cell r="U23">
            <v>4.9949806175274301</v>
          </cell>
          <cell r="V23">
            <v>5.2979944723974199</v>
          </cell>
          <cell r="W23">
            <v>5.5578146436532796</v>
          </cell>
          <cell r="X23">
            <v>6.1836594168257699</v>
          </cell>
          <cell r="Y23">
            <v>7.8008144253779701</v>
          </cell>
          <cell r="Z23">
            <v>9.3306447921805198</v>
          </cell>
          <cell r="AA23">
            <v>10.0579553770985</v>
          </cell>
          <cell r="AB23">
            <v>11.395510233168199</v>
          </cell>
        </row>
        <row r="24">
          <cell r="A24" t="str">
            <v>Botswana</v>
          </cell>
          <cell r="B24">
            <v>1.02930297022008</v>
          </cell>
          <cell r="C24">
            <v>1.0737705738647001</v>
          </cell>
          <cell r="D24">
            <v>1.01493372041277</v>
          </cell>
          <cell r="E24">
            <v>1.17225473347021</v>
          </cell>
          <cell r="F24">
            <v>1.2408426444476299</v>
          </cell>
          <cell r="G24">
            <v>1.1147977297737399</v>
          </cell>
          <cell r="H24">
            <v>1.3926073617194199</v>
          </cell>
          <cell r="I24">
            <v>1.9652241070635299</v>
          </cell>
          <cell r="J24">
            <v>2.6445636317649601</v>
          </cell>
          <cell r="K24">
            <v>3.0838290672383102</v>
          </cell>
          <cell r="L24">
            <v>3.7913488233850998</v>
          </cell>
          <cell r="M24">
            <v>3.9511056699903802</v>
          </cell>
          <cell r="N24">
            <v>4.1018722012519602</v>
          </cell>
          <cell r="O24">
            <v>4.1671970051625902</v>
          </cell>
          <cell r="P24">
            <v>4.3448614404715</v>
          </cell>
          <cell r="Q24">
            <v>4.7743855022489399</v>
          </cell>
          <cell r="R24">
            <v>4.8045862008442404</v>
          </cell>
          <cell r="S24">
            <v>5.1873064654368903</v>
          </cell>
          <cell r="T24">
            <v>5.2212955142100297</v>
          </cell>
          <cell r="U24">
            <v>5.62903636766658</v>
          </cell>
          <cell r="V24">
            <v>6.1928723834944099</v>
          </cell>
          <cell r="W24">
            <v>6.0599587211174502</v>
          </cell>
          <cell r="X24">
            <v>5.9589239216646597</v>
          </cell>
          <cell r="Y24">
            <v>8.3184051894013304</v>
          </cell>
          <cell r="Z24">
            <v>9.8309497789554907</v>
          </cell>
          <cell r="AA24">
            <v>10.195331855359001</v>
          </cell>
          <cell r="AB24">
            <v>10.808257467833499</v>
          </cell>
        </row>
        <row r="25">
          <cell r="A25" t="str">
            <v>Brazil</v>
          </cell>
          <cell r="B25">
            <v>162.61506443793601</v>
          </cell>
          <cell r="C25">
            <v>186.88621232724199</v>
          </cell>
          <cell r="D25">
            <v>199.80357051553699</v>
          </cell>
          <cell r="E25">
            <v>160.198534458268</v>
          </cell>
          <cell r="F25">
            <v>159.42363949888701</v>
          </cell>
          <cell r="G25">
            <v>253.07844393722101</v>
          </cell>
          <cell r="H25">
            <v>293.57963983168401</v>
          </cell>
          <cell r="I25">
            <v>319.54499890556599</v>
          </cell>
          <cell r="J25">
            <v>356.97691225354902</v>
          </cell>
          <cell r="K25">
            <v>490.050913918844</v>
          </cell>
          <cell r="L25">
            <v>507.78351811797302</v>
          </cell>
          <cell r="M25">
            <v>445.242219007708</v>
          </cell>
          <cell r="N25">
            <v>426.51949450019299</v>
          </cell>
          <cell r="O25">
            <v>478.62152257145902</v>
          </cell>
          <cell r="P25">
            <v>596.76291129710501</v>
          </cell>
          <cell r="Q25">
            <v>769.74119828738196</v>
          </cell>
          <cell r="R25">
            <v>840.05175888984104</v>
          </cell>
          <cell r="S25">
            <v>871.52400027839599</v>
          </cell>
          <cell r="T25">
            <v>844.12566001879304</v>
          </cell>
          <cell r="U25">
            <v>586.921728098416</v>
          </cell>
          <cell r="V25">
            <v>644.28305442995202</v>
          </cell>
          <cell r="W25">
            <v>554.40988061324401</v>
          </cell>
          <cell r="X25">
            <v>505.71228101857201</v>
          </cell>
          <cell r="Y25">
            <v>552.23896435784104</v>
          </cell>
          <cell r="Z25">
            <v>663.55204921534505</v>
          </cell>
          <cell r="AA25">
            <v>882.04309722369396</v>
          </cell>
          <cell r="AB25">
            <v>1067.7064843148701</v>
          </cell>
        </row>
        <row r="26">
          <cell r="A26" t="str">
            <v>Brunei</v>
          </cell>
          <cell r="B26" t="str">
            <v>..</v>
          </cell>
          <cell r="C26" t="str">
            <v>..</v>
          </cell>
          <cell r="D26" t="str">
            <v>..</v>
          </cell>
          <cell r="E26" t="str">
            <v>..</v>
          </cell>
          <cell r="F26">
            <v>4.2873765922514799</v>
          </cell>
          <cell r="G26">
            <v>4.0355160935386403</v>
          </cell>
          <cell r="H26">
            <v>2.4354548587726601</v>
          </cell>
          <cell r="I26">
            <v>2.7972681012037199</v>
          </cell>
          <cell r="J26">
            <v>2.6619625576108401</v>
          </cell>
          <cell r="K26">
            <v>2.9857582969777599</v>
          </cell>
          <cell r="L26">
            <v>3.5204869795498102</v>
          </cell>
          <cell r="M26">
            <v>3.7011953344331601</v>
          </cell>
          <cell r="N26">
            <v>4.1848615686836199</v>
          </cell>
          <cell r="O26">
            <v>4.1057294441473298</v>
          </cell>
          <cell r="P26">
            <v>4.0872197728994903</v>
          </cell>
          <cell r="Q26">
            <v>4.7341035364670603</v>
          </cell>
          <cell r="R26">
            <v>5.1154546942789603</v>
          </cell>
          <cell r="S26">
            <v>5.1966390667242202</v>
          </cell>
          <cell r="T26">
            <v>4.04994816568259</v>
          </cell>
          <cell r="U26">
            <v>4.5995276182085201</v>
          </cell>
          <cell r="V26">
            <v>6.0012809579294499</v>
          </cell>
          <cell r="W26">
            <v>5.60102025294246</v>
          </cell>
          <cell r="X26">
            <v>5.8433671742883702</v>
          </cell>
          <cell r="Y26">
            <v>6.5574040236867699</v>
          </cell>
          <cell r="Z26">
            <v>7.8721908381214902</v>
          </cell>
          <cell r="AA26">
            <v>9.5314370515456801</v>
          </cell>
          <cell r="AB26">
            <v>11.4377114543858</v>
          </cell>
        </row>
        <row r="27">
          <cell r="A27" t="str">
            <v>Bulgaria</v>
          </cell>
          <cell r="B27">
            <v>26.051514449224801</v>
          </cell>
          <cell r="C27">
            <v>28.098989543993401</v>
          </cell>
          <cell r="D27">
            <v>29.306059893126601</v>
          </cell>
          <cell r="E27">
            <v>30.116160376672902</v>
          </cell>
          <cell r="F27">
            <v>31.990907774261501</v>
          </cell>
          <cell r="G27">
            <v>27.390755364667001</v>
          </cell>
          <cell r="H27">
            <v>24.242254912337099</v>
          </cell>
          <cell r="I27">
            <v>28.100770488984502</v>
          </cell>
          <cell r="J27">
            <v>45.922160330396402</v>
          </cell>
          <cell r="K27">
            <v>46.7698766712737</v>
          </cell>
          <cell r="L27">
            <v>20.620883509508602</v>
          </cell>
          <cell r="M27">
            <v>2.0203710330436899</v>
          </cell>
          <cell r="N27">
            <v>8.1998207389724396</v>
          </cell>
          <cell r="O27">
            <v>4.4502948412626102</v>
          </cell>
          <cell r="P27">
            <v>7.8241105088657896</v>
          </cell>
          <cell r="Q27">
            <v>13.1057185804368</v>
          </cell>
          <cell r="R27">
            <v>9.9006308811263892</v>
          </cell>
          <cell r="S27">
            <v>10.365524162895399</v>
          </cell>
          <cell r="T27">
            <v>12.8446715504674</v>
          </cell>
          <cell r="U27">
            <v>12.976841079375699</v>
          </cell>
          <cell r="V27">
            <v>12.6392361998307</v>
          </cell>
          <cell r="W27">
            <v>13.6045881753016</v>
          </cell>
          <cell r="X27">
            <v>15.6137660946798</v>
          </cell>
          <cell r="Y27">
            <v>19.974278340272399</v>
          </cell>
          <cell r="Z27">
            <v>24.331301012500699</v>
          </cell>
          <cell r="AA27">
            <v>26.7186136594533</v>
          </cell>
          <cell r="AB27">
            <v>30.607531456629001</v>
          </cell>
        </row>
        <row r="28">
          <cell r="A28" t="str">
            <v>Burkina Faso</v>
          </cell>
          <cell r="B28">
            <v>2.1212560661075699</v>
          </cell>
          <cell r="C28">
            <v>1.8456272051787601</v>
          </cell>
          <cell r="D28">
            <v>1.71923934407673</v>
          </cell>
          <cell r="E28">
            <v>1.57119299853193</v>
          </cell>
          <cell r="F28">
            <v>1.4043726704816299</v>
          </cell>
          <cell r="G28">
            <v>1.5525034996652201</v>
          </cell>
          <cell r="H28">
            <v>2.0363380655406198</v>
          </cell>
          <cell r="I28">
            <v>2.36980788590055</v>
          </cell>
          <cell r="J28">
            <v>2.6160249335110999</v>
          </cell>
          <cell r="K28">
            <v>2.6155737494692399</v>
          </cell>
          <cell r="L28">
            <v>3.1013553221185601</v>
          </cell>
          <cell r="M28">
            <v>3.1350111658572901</v>
          </cell>
          <cell r="N28">
            <v>3.3567154029241801</v>
          </cell>
          <cell r="O28">
            <v>3.1995656166125199</v>
          </cell>
          <cell r="P28">
            <v>1.92430296431644</v>
          </cell>
          <cell r="Q28">
            <v>2.3795191906974198</v>
          </cell>
          <cell r="R28">
            <v>2.5865514808702499</v>
          </cell>
          <cell r="S28">
            <v>2.4476702378879001</v>
          </cell>
          <cell r="T28">
            <v>2.8049036795564599</v>
          </cell>
          <cell r="U28">
            <v>3.0146614248933399</v>
          </cell>
          <cell r="V28">
            <v>2.6109138090086801</v>
          </cell>
          <cell r="W28">
            <v>2.81528711462642</v>
          </cell>
          <cell r="X28">
            <v>3.30120009678487</v>
          </cell>
          <cell r="Y28">
            <v>4.2789017122585999</v>
          </cell>
          <cell r="Z28">
            <v>5.1141302866175904</v>
          </cell>
          <cell r="AA28">
            <v>5.6236828286381799</v>
          </cell>
          <cell r="AB28">
            <v>6.05529131676004</v>
          </cell>
        </row>
        <row r="29">
          <cell r="A29" t="str">
            <v>Burundi</v>
          </cell>
          <cell r="B29">
            <v>0.95118888888888897</v>
          </cell>
          <cell r="C29">
            <v>0.98984444444444397</v>
          </cell>
          <cell r="D29">
            <v>1.04548888888889</v>
          </cell>
          <cell r="E29">
            <v>1.1069607315761201</v>
          </cell>
          <cell r="F29">
            <v>1.0061899590677501</v>
          </cell>
          <cell r="G29">
            <v>1.1711575109785399</v>
          </cell>
          <cell r="H29">
            <v>1.23361653674345</v>
          </cell>
          <cell r="I29">
            <v>1.1621074781482701</v>
          </cell>
          <cell r="J29">
            <v>1.0890811965812</v>
          </cell>
          <cell r="K29">
            <v>1.1315812693010701</v>
          </cell>
          <cell r="L29">
            <v>1.13164303805476</v>
          </cell>
          <cell r="M29">
            <v>1.16796310264991</v>
          </cell>
          <cell r="N29">
            <v>1.08303942340312</v>
          </cell>
          <cell r="O29">
            <v>0.93870994315841505</v>
          </cell>
          <cell r="P29">
            <v>0.92503240488794303</v>
          </cell>
          <cell r="Q29">
            <v>1.0004304175049801</v>
          </cell>
          <cell r="R29">
            <v>0.86898033559411503</v>
          </cell>
          <cell r="S29">
            <v>0.97285622048100795</v>
          </cell>
          <cell r="T29">
            <v>0.89369547698853102</v>
          </cell>
          <cell r="U29">
            <v>0.80815082621714496</v>
          </cell>
          <cell r="V29">
            <v>0.70911462428654604</v>
          </cell>
          <cell r="W29">
            <v>0.66234598925758503</v>
          </cell>
          <cell r="X29">
            <v>0.62807716722819196</v>
          </cell>
          <cell r="Y29">
            <v>0.59500114205882004</v>
          </cell>
          <cell r="Z29">
            <v>0.66449359246057305</v>
          </cell>
          <cell r="AA29">
            <v>0.80050604617541599</v>
          </cell>
          <cell r="AB29">
            <v>0.90801841419167695</v>
          </cell>
        </row>
        <row r="30">
          <cell r="A30" t="str">
            <v>Cambodia</v>
          </cell>
          <cell r="B30">
            <v>0.132071566467376</v>
          </cell>
          <cell r="C30">
            <v>0.132071566467376</v>
          </cell>
          <cell r="D30">
            <v>0.132071566467376</v>
          </cell>
          <cell r="E30">
            <v>0.15031788358689599</v>
          </cell>
          <cell r="F30">
            <v>0.16815368278384399</v>
          </cell>
          <cell r="G30">
            <v>0.186723293220006</v>
          </cell>
          <cell r="H30">
            <v>0.20539981478668401</v>
          </cell>
          <cell r="I30">
            <v>0.140832835797292</v>
          </cell>
          <cell r="J30">
            <v>0.27609814875064798</v>
          </cell>
          <cell r="K30">
            <v>0.34636041149684099</v>
          </cell>
          <cell r="L30">
            <v>0.89937892469532899</v>
          </cell>
          <cell r="M30">
            <v>2.0108313608746</v>
          </cell>
          <cell r="N30">
            <v>2.4388741341716802</v>
          </cell>
          <cell r="O30">
            <v>2.426510010921</v>
          </cell>
          <cell r="P30">
            <v>2.75964345847225</v>
          </cell>
          <cell r="Q30">
            <v>3.4202097342208102</v>
          </cell>
          <cell r="R30">
            <v>3.4813348157358099</v>
          </cell>
          <cell r="S30">
            <v>3.3866502820804101</v>
          </cell>
          <cell r="T30">
            <v>3.1051423826375202</v>
          </cell>
          <cell r="U30">
            <v>3.5158585766739701</v>
          </cell>
          <cell r="V30">
            <v>3.6551737309710002</v>
          </cell>
          <cell r="W30">
            <v>3.9700954685644998</v>
          </cell>
          <cell r="X30">
            <v>4.2802654613840501</v>
          </cell>
          <cell r="Y30">
            <v>4.5854547241277901</v>
          </cell>
          <cell r="Z30">
            <v>5.3066143838678199</v>
          </cell>
          <cell r="AA30">
            <v>6.23261228854237</v>
          </cell>
          <cell r="AB30">
            <v>7.0955011387729998</v>
          </cell>
        </row>
        <row r="31">
          <cell r="A31" t="str">
            <v>Cameroon</v>
          </cell>
          <cell r="B31">
            <v>7.6488948850395104</v>
          </cell>
          <cell r="C31">
            <v>8.6651940043579003</v>
          </cell>
          <cell r="D31">
            <v>8.3104183899642106</v>
          </cell>
          <cell r="E31">
            <v>8.3762880420093495</v>
          </cell>
          <cell r="F31">
            <v>8.8527596976061904</v>
          </cell>
          <cell r="G31">
            <v>9.2458568693970804</v>
          </cell>
          <cell r="H31">
            <v>12.051920110846099</v>
          </cell>
          <cell r="I31">
            <v>13.959724173479101</v>
          </cell>
          <cell r="J31">
            <v>14.1762536964614</v>
          </cell>
          <cell r="K31">
            <v>12.640359934302399</v>
          </cell>
          <cell r="L31">
            <v>12.653760346279601</v>
          </cell>
          <cell r="M31">
            <v>14.1093275407679</v>
          </cell>
          <cell r="N31">
            <v>12.9314842891655</v>
          </cell>
          <cell r="O31">
            <v>13.491678692991201</v>
          </cell>
          <cell r="P31">
            <v>8.9123139013355104</v>
          </cell>
          <cell r="Q31">
            <v>9.0358939573491703</v>
          </cell>
          <cell r="R31">
            <v>10.335108287888501</v>
          </cell>
          <cell r="S31">
            <v>10.342996285680499</v>
          </cell>
          <cell r="T31">
            <v>9.8751284183546808</v>
          </cell>
          <cell r="U31">
            <v>10.423729510206201</v>
          </cell>
          <cell r="V31">
            <v>10.0461643283532</v>
          </cell>
          <cell r="W31">
            <v>9.4974940502900793</v>
          </cell>
          <cell r="X31">
            <v>10.8883494963169</v>
          </cell>
          <cell r="Y31">
            <v>13.630229055294601</v>
          </cell>
          <cell r="Z31">
            <v>15.783866463774199</v>
          </cell>
          <cell r="AA31">
            <v>16.879832125482299</v>
          </cell>
          <cell r="AB31">
            <v>18.372177507069299</v>
          </cell>
        </row>
        <row r="32">
          <cell r="A32" t="str">
            <v>Canada</v>
          </cell>
          <cell r="B32">
            <v>268.92661203669002</v>
          </cell>
          <cell r="C32">
            <v>300.68858624079002</v>
          </cell>
          <cell r="D32">
            <v>307.988096714812</v>
          </cell>
          <cell r="E32">
            <v>333.81020811527799</v>
          </cell>
          <cell r="F32">
            <v>347.294620707722</v>
          </cell>
          <cell r="G32">
            <v>355.76582325089203</v>
          </cell>
          <cell r="H32">
            <v>368.88335690104202</v>
          </cell>
          <cell r="I32">
            <v>421.583411763833</v>
          </cell>
          <cell r="J32">
            <v>498.36802973750503</v>
          </cell>
          <cell r="K32">
            <v>555.564687981053</v>
          </cell>
          <cell r="L32">
            <v>582.80485651228798</v>
          </cell>
          <cell r="M32">
            <v>598.23879598393603</v>
          </cell>
          <cell r="N32">
            <v>579.97777409117396</v>
          </cell>
          <cell r="O32">
            <v>563.94028778779102</v>
          </cell>
          <cell r="P32">
            <v>564.607522203352</v>
          </cell>
          <cell r="Q32">
            <v>590.65046198490404</v>
          </cell>
          <cell r="R32">
            <v>613.80756920398198</v>
          </cell>
          <cell r="S32">
            <v>637.67086317291501</v>
          </cell>
          <cell r="T32">
            <v>617.43356347024803</v>
          </cell>
          <cell r="U32">
            <v>661.34492118880405</v>
          </cell>
          <cell r="V32">
            <v>725.158126517921</v>
          </cell>
          <cell r="W32">
            <v>715.63204160035502</v>
          </cell>
          <cell r="X32">
            <v>734.77274793640595</v>
          </cell>
          <cell r="Y32">
            <v>868.48540489830498</v>
          </cell>
          <cell r="Z32">
            <v>993.90758256480603</v>
          </cell>
          <cell r="AA32">
            <v>1132.4362744279999</v>
          </cell>
          <cell r="AB32">
            <v>1269.09642002183</v>
          </cell>
        </row>
        <row r="33">
          <cell r="A33" t="str">
            <v>Cape Verde</v>
          </cell>
          <cell r="B33">
            <v>0.14225293841738801</v>
          </cell>
          <cell r="C33">
            <v>0.139483446776208</v>
          </cell>
          <cell r="D33">
            <v>0.140655878971335</v>
          </cell>
          <cell r="E33">
            <v>0.13851272383825899</v>
          </cell>
          <cell r="F33">
            <v>0.13206026236582</v>
          </cell>
          <cell r="G33">
            <v>0.13777551363961801</v>
          </cell>
          <cell r="H33">
            <v>0.19072700596770101</v>
          </cell>
          <cell r="I33">
            <v>0.23615404971821399</v>
          </cell>
          <cell r="J33">
            <v>0.26535539598293301</v>
          </cell>
          <cell r="K33">
            <v>0.26836514962081698</v>
          </cell>
          <cell r="L33">
            <v>0.30805068354189402</v>
          </cell>
          <cell r="M33">
            <v>0.32111098159463702</v>
          </cell>
          <cell r="N33">
            <v>0.35844701923196098</v>
          </cell>
          <cell r="O33">
            <v>0.361545818851984</v>
          </cell>
          <cell r="P33">
            <v>0.40904822643579702</v>
          </cell>
          <cell r="Q33">
            <v>0.49061372523687402</v>
          </cell>
          <cell r="R33">
            <v>0.50486087343970898</v>
          </cell>
          <cell r="S33">
            <v>0.49334990877544399</v>
          </cell>
          <cell r="T33">
            <v>0.52567756404160104</v>
          </cell>
          <cell r="U33">
            <v>0.59683434088652598</v>
          </cell>
          <cell r="V33">
            <v>0.53922724729504001</v>
          </cell>
          <cell r="W33">
            <v>0.56302443700437299</v>
          </cell>
          <cell r="X33">
            <v>0.62097489672259198</v>
          </cell>
          <cell r="Y33">
            <v>0.81396417437986102</v>
          </cell>
          <cell r="Z33">
            <v>0.92464955674090099</v>
          </cell>
          <cell r="AA33">
            <v>0.99913080958752198</v>
          </cell>
          <cell r="AB33">
            <v>1.1497098974811</v>
          </cell>
        </row>
        <row r="34">
          <cell r="A34" t="str">
            <v>Central African Republic</v>
          </cell>
          <cell r="B34">
            <v>0.79704657326770201</v>
          </cell>
          <cell r="C34">
            <v>0.80263496853494298</v>
          </cell>
          <cell r="D34">
            <v>0.73156629439152798</v>
          </cell>
          <cell r="E34">
            <v>0.66629927045609605</v>
          </cell>
          <cell r="F34">
            <v>0.637815818381545</v>
          </cell>
          <cell r="G34">
            <v>0.84561278546943897</v>
          </cell>
          <cell r="H34">
            <v>1.1147463651983101</v>
          </cell>
          <cell r="I34">
            <v>1.20532656762108</v>
          </cell>
          <cell r="J34">
            <v>1.2763979250952699</v>
          </cell>
          <cell r="K34">
            <v>1.2629380730709501</v>
          </cell>
          <cell r="L34">
            <v>1.48750555524948</v>
          </cell>
          <cell r="M34">
            <v>1.40432817567927</v>
          </cell>
          <cell r="N34">
            <v>1.42754573274396</v>
          </cell>
          <cell r="O34">
            <v>1.29341997457268</v>
          </cell>
          <cell r="P34">
            <v>0.85306015850144101</v>
          </cell>
          <cell r="Q34">
            <v>1.1220944059306801</v>
          </cell>
          <cell r="R34">
            <v>1.00995880741154</v>
          </cell>
          <cell r="S34">
            <v>0.96973763242391997</v>
          </cell>
          <cell r="T34">
            <v>1.02779732138862</v>
          </cell>
          <cell r="U34">
            <v>1.03871551101688</v>
          </cell>
          <cell r="V34">
            <v>0.96192413393087395</v>
          </cell>
          <cell r="W34">
            <v>0.96842022435439701</v>
          </cell>
          <cell r="X34">
            <v>1.0452158973526</v>
          </cell>
          <cell r="Y34">
            <v>1.1975994428474399</v>
          </cell>
          <cell r="Z34">
            <v>1.3090211136763299</v>
          </cell>
          <cell r="AA34">
            <v>1.3763526065985501</v>
          </cell>
          <cell r="AB34">
            <v>1.48780709697213</v>
          </cell>
        </row>
        <row r="35">
          <cell r="A35" t="str">
            <v>Chad</v>
          </cell>
          <cell r="B35">
            <v>0.65244888888888897</v>
          </cell>
          <cell r="C35">
            <v>0.77181628392484303</v>
          </cell>
          <cell r="D35">
            <v>0.74582218257508204</v>
          </cell>
          <cell r="E35">
            <v>0.74623681687440102</v>
          </cell>
          <cell r="F35">
            <v>0.80160550458715596</v>
          </cell>
          <cell r="G35">
            <v>0.868795904740708</v>
          </cell>
          <cell r="H35">
            <v>1.0697747617672499</v>
          </cell>
          <cell r="I35">
            <v>1.2126455906822</v>
          </cell>
          <cell r="J35">
            <v>1.4175897952333001</v>
          </cell>
          <cell r="K35">
            <v>1.33887147335423</v>
          </cell>
          <cell r="L35">
            <v>1.6135904499540901</v>
          </cell>
          <cell r="M35">
            <v>1.5987238567883699</v>
          </cell>
          <cell r="N35">
            <v>1.6664189448508999</v>
          </cell>
          <cell r="O35">
            <v>1.4564157444200301</v>
          </cell>
          <cell r="P35">
            <v>1.1798479425670201</v>
          </cell>
          <cell r="Q35">
            <v>1.44591533508724</v>
          </cell>
          <cell r="R35">
            <v>1.6073529910662701</v>
          </cell>
          <cell r="S35">
            <v>1.54468791486513</v>
          </cell>
          <cell r="T35">
            <v>1.74479978083021</v>
          </cell>
          <cell r="U35">
            <v>1.5367328491046901</v>
          </cell>
          <cell r="V35">
            <v>1.38912181581812</v>
          </cell>
          <cell r="W35">
            <v>1.7108315440839299</v>
          </cell>
          <cell r="X35">
            <v>1.9945673381439499</v>
          </cell>
          <cell r="Y35">
            <v>2.7279404154450702</v>
          </cell>
          <cell r="Z35">
            <v>4.4207288588784497</v>
          </cell>
          <cell r="AA35">
            <v>5.8956941110469101</v>
          </cell>
          <cell r="AB35">
            <v>6.5473655281549297</v>
          </cell>
        </row>
        <row r="36">
          <cell r="A36" t="str">
            <v>Chile</v>
          </cell>
          <cell r="B36">
            <v>27.570996051281998</v>
          </cell>
          <cell r="C36">
            <v>32.644188769230801</v>
          </cell>
          <cell r="D36">
            <v>24.340262504501599</v>
          </cell>
          <cell r="E36">
            <v>19.770801971527099</v>
          </cell>
          <cell r="F36">
            <v>19.226625371277699</v>
          </cell>
          <cell r="G36">
            <v>16.485994032086101</v>
          </cell>
          <cell r="H36">
            <v>17.722536671362199</v>
          </cell>
          <cell r="I36">
            <v>20.902414086475599</v>
          </cell>
          <cell r="J36">
            <v>24.6407449985375</v>
          </cell>
          <cell r="K36">
            <v>28.384595358129499</v>
          </cell>
          <cell r="L36">
            <v>31.558579221829898</v>
          </cell>
          <cell r="M36">
            <v>36.424605604461497</v>
          </cell>
          <cell r="N36">
            <v>44.468457403164003</v>
          </cell>
          <cell r="O36">
            <v>47.694481844292497</v>
          </cell>
          <cell r="P36">
            <v>55.1546619279192</v>
          </cell>
          <cell r="Q36">
            <v>71.348600376369404</v>
          </cell>
          <cell r="R36">
            <v>75.769613518758007</v>
          </cell>
          <cell r="S36">
            <v>82.809968877070403</v>
          </cell>
          <cell r="T36">
            <v>79.374032534014106</v>
          </cell>
          <cell r="U36">
            <v>72.995167205263598</v>
          </cell>
          <cell r="V36">
            <v>75.210390043698695</v>
          </cell>
          <cell r="W36">
            <v>68.568473053813705</v>
          </cell>
          <cell r="X36">
            <v>67.265730279996703</v>
          </cell>
          <cell r="Y36">
            <v>73.990585733966398</v>
          </cell>
          <cell r="Z36">
            <v>95.839377661719695</v>
          </cell>
          <cell r="AA36">
            <v>118.984801725716</v>
          </cell>
          <cell r="AB36">
            <v>145.20549981001199</v>
          </cell>
        </row>
        <row r="37">
          <cell r="A37" t="str">
            <v>China</v>
          </cell>
          <cell r="B37">
            <v>307.59861857028102</v>
          </cell>
          <cell r="C37">
            <v>291.03071315566899</v>
          </cell>
          <cell r="D37">
            <v>279.76659544040302</v>
          </cell>
          <cell r="E37">
            <v>300.37833557913302</v>
          </cell>
          <cell r="F37">
            <v>309.08926724598598</v>
          </cell>
          <cell r="G37">
            <v>305.25852370474598</v>
          </cell>
          <cell r="H37">
            <v>295.47683789141098</v>
          </cell>
          <cell r="I37">
            <v>321.39115015716902</v>
          </cell>
          <cell r="J37">
            <v>401.07196369111301</v>
          </cell>
          <cell r="K37">
            <v>449.103621137635</v>
          </cell>
          <cell r="L37">
            <v>387.771784579361</v>
          </cell>
          <cell r="M37">
            <v>406.09009830125098</v>
          </cell>
          <cell r="N37">
            <v>483.04683179083702</v>
          </cell>
          <cell r="O37">
            <v>613.22457480041703</v>
          </cell>
          <cell r="P37">
            <v>559.22586754851704</v>
          </cell>
          <cell r="Q37">
            <v>727.94977210434797</v>
          </cell>
          <cell r="R37">
            <v>856.00635798120095</v>
          </cell>
          <cell r="S37">
            <v>952.64882687629495</v>
          </cell>
          <cell r="T37">
            <v>1019.47710760423</v>
          </cell>
          <cell r="U37">
            <v>1083.2834201236001</v>
          </cell>
          <cell r="V37">
            <v>1198.4827955538799</v>
          </cell>
          <cell r="W37">
            <v>1324.8117530151201</v>
          </cell>
          <cell r="X37">
            <v>1453.83702280738</v>
          </cell>
          <cell r="Y37">
            <v>1640.9656458345501</v>
          </cell>
          <cell r="Z37">
            <v>1931.6421922745801</v>
          </cell>
          <cell r="AA37">
            <v>2243.6881475063801</v>
          </cell>
          <cell r="AB37">
            <v>2630.1134151396</v>
          </cell>
        </row>
        <row r="38">
          <cell r="A38" t="str">
            <v>Colombia</v>
          </cell>
          <cell r="B38">
            <v>38.902215900333701</v>
          </cell>
          <cell r="C38">
            <v>42.382064773738399</v>
          </cell>
          <cell r="D38">
            <v>45.386422624205501</v>
          </cell>
          <cell r="E38">
            <v>45.109108294482702</v>
          </cell>
          <cell r="F38">
            <v>44.553911137226798</v>
          </cell>
          <cell r="G38">
            <v>40.642101946998999</v>
          </cell>
          <cell r="H38">
            <v>40.6898451136353</v>
          </cell>
          <cell r="I38">
            <v>42.363971992592099</v>
          </cell>
          <cell r="J38">
            <v>45.671959880734903</v>
          </cell>
          <cell r="K38">
            <v>46.053744383635198</v>
          </cell>
          <cell r="L38">
            <v>46.907982561687597</v>
          </cell>
          <cell r="M38">
            <v>49.519367549617002</v>
          </cell>
          <cell r="N38">
            <v>57.372578408826499</v>
          </cell>
          <cell r="O38">
            <v>65.020977270148506</v>
          </cell>
          <cell r="P38">
            <v>81.707227570937306</v>
          </cell>
          <cell r="Q38">
            <v>92.495717646285598</v>
          </cell>
          <cell r="R38">
            <v>97.147399040709303</v>
          </cell>
          <cell r="S38">
            <v>106.659507963528</v>
          </cell>
          <cell r="T38">
            <v>98.443743190849105</v>
          </cell>
          <cell r="U38">
            <v>86.186156584381706</v>
          </cell>
          <cell r="V38">
            <v>83.785666920836306</v>
          </cell>
          <cell r="W38">
            <v>81.990279897554998</v>
          </cell>
          <cell r="X38">
            <v>81.122272285044403</v>
          </cell>
          <cell r="Y38">
            <v>79.458647781952806</v>
          </cell>
          <cell r="Z38">
            <v>98.059320378168593</v>
          </cell>
          <cell r="AA38">
            <v>123.085226997955</v>
          </cell>
          <cell r="AB38">
            <v>135.07493271413699</v>
          </cell>
        </row>
        <row r="39">
          <cell r="A39" t="str">
            <v>Comoros</v>
          </cell>
          <cell r="B39">
            <v>0.13548308634978301</v>
          </cell>
          <cell r="C39">
            <v>0.118568567663313</v>
          </cell>
          <cell r="D39">
            <v>0.112540469851052</v>
          </cell>
          <cell r="E39">
            <v>0.109210616146246</v>
          </cell>
          <cell r="F39">
            <v>0.105273998466661</v>
          </cell>
          <cell r="G39">
            <v>0.11507812847794199</v>
          </cell>
          <cell r="H39">
            <v>0.16248682519744201</v>
          </cell>
          <cell r="I39">
            <v>0.19643302776714899</v>
          </cell>
          <cell r="J39">
            <v>0.20747704342862899</v>
          </cell>
          <cell r="K39">
            <v>0.19873356216987201</v>
          </cell>
          <cell r="L39">
            <v>0.25003305663703801</v>
          </cell>
          <cell r="M39">
            <v>0.24682299143935801</v>
          </cell>
          <cell r="N39">
            <v>0.26619063810495303</v>
          </cell>
          <cell r="O39">
            <v>0.26356830060742997</v>
          </cell>
          <cell r="P39">
            <v>0.18576128722382301</v>
          </cell>
          <cell r="Q39">
            <v>0.23191611567488099</v>
          </cell>
          <cell r="R39">
            <v>0.23047113080475101</v>
          </cell>
          <cell r="S39">
            <v>0.212073938826178</v>
          </cell>
          <cell r="T39">
            <v>0.215392264881205</v>
          </cell>
          <cell r="U39">
            <v>0.22258775791705901</v>
          </cell>
          <cell r="V39">
            <v>0.20189987557887501</v>
          </cell>
          <cell r="W39">
            <v>0.22031848480928201</v>
          </cell>
          <cell r="X39">
            <v>0.25204033004450199</v>
          </cell>
          <cell r="Y39">
            <v>0.32510462213774799</v>
          </cell>
          <cell r="Z39">
            <v>0.36289676531981302</v>
          </cell>
          <cell r="AA39">
            <v>0.387709218378962</v>
          </cell>
          <cell r="AB39">
            <v>0.40177853707747602</v>
          </cell>
        </row>
        <row r="40">
          <cell r="A40" t="str">
            <v>Congo, Dem. Rep.</v>
          </cell>
          <cell r="B40">
            <v>15.474100932226399</v>
          </cell>
          <cell r="C40">
            <v>13.4710519684596</v>
          </cell>
          <cell r="D40">
            <v>14.6470596738877</v>
          </cell>
          <cell r="E40">
            <v>11.813805002441001</v>
          </cell>
          <cell r="F40">
            <v>7.8832489252779903</v>
          </cell>
          <cell r="G40">
            <v>7.2047421340068096</v>
          </cell>
          <cell r="H40">
            <v>8.08366553983271</v>
          </cell>
          <cell r="I40">
            <v>7.6532513879231496</v>
          </cell>
          <cell r="J40">
            <v>8.8672137776110294</v>
          </cell>
          <cell r="K40">
            <v>9.0232445868601108</v>
          </cell>
          <cell r="L40">
            <v>9.3486820862675994</v>
          </cell>
          <cell r="M40">
            <v>9.0783771649463105</v>
          </cell>
          <cell r="N40">
            <v>8.1949394080272899</v>
          </cell>
          <cell r="O40">
            <v>10.7023544384346</v>
          </cell>
          <cell r="P40">
            <v>5.8070216899757101</v>
          </cell>
          <cell r="Q40">
            <v>5.6434048259662601</v>
          </cell>
          <cell r="R40">
            <v>7.2406366249999996</v>
          </cell>
          <cell r="S40">
            <v>6.5031807216666699</v>
          </cell>
          <cell r="T40">
            <v>4.7570618747618996</v>
          </cell>
          <cell r="U40">
            <v>4.31865447491667</v>
          </cell>
          <cell r="V40">
            <v>4.3026982542908803</v>
          </cell>
          <cell r="W40">
            <v>5.1550714331495104</v>
          </cell>
          <cell r="X40">
            <v>5.5389092865049996</v>
          </cell>
          <cell r="Y40">
            <v>5.6805277034878596</v>
          </cell>
          <cell r="Z40">
            <v>6.5393161035942597</v>
          </cell>
          <cell r="AA40">
            <v>7.0955383468998798</v>
          </cell>
          <cell r="AB40">
            <v>8.5433237179107007</v>
          </cell>
        </row>
        <row r="41">
          <cell r="A41" t="str">
            <v>Congo, Rep.</v>
          </cell>
          <cell r="B41">
            <v>2.0832196690577902</v>
          </cell>
          <cell r="C41">
            <v>1.7078120235687599</v>
          </cell>
          <cell r="D41">
            <v>1.4889533123465299</v>
          </cell>
          <cell r="E41">
            <v>1.35379433526819</v>
          </cell>
          <cell r="F41">
            <v>1.24476845218751</v>
          </cell>
          <cell r="G41">
            <v>1.2764879015047499</v>
          </cell>
          <cell r="H41">
            <v>1.74598252928975</v>
          </cell>
          <cell r="I41">
            <v>2.1212301874906498</v>
          </cell>
          <cell r="J41">
            <v>2.2567151367496101</v>
          </cell>
          <cell r="K41">
            <v>2.3842102788357602</v>
          </cell>
          <cell r="L41">
            <v>2.7988980716253402</v>
          </cell>
          <cell r="M41">
            <v>2.7249202410492699</v>
          </cell>
          <cell r="N41">
            <v>2.9332340147495199</v>
          </cell>
          <cell r="O41">
            <v>2.6843337752521101</v>
          </cell>
          <cell r="P41">
            <v>1.7693804034582099</v>
          </cell>
          <cell r="Q41">
            <v>2.1160049592852599</v>
          </cell>
          <cell r="R41">
            <v>2.5404612978889798</v>
          </cell>
          <cell r="S41">
            <v>2.3225972246016799</v>
          </cell>
          <cell r="T41">
            <v>1.94948223773013</v>
          </cell>
          <cell r="U41">
            <v>2.3539026099973199</v>
          </cell>
          <cell r="V41">
            <v>3.2198938172420601</v>
          </cell>
          <cell r="W41">
            <v>2.7942540652624701</v>
          </cell>
          <cell r="X41">
            <v>3.01999372312586</v>
          </cell>
          <cell r="Y41">
            <v>3.5707295600168898</v>
          </cell>
          <cell r="Z41">
            <v>4.3486276533116301</v>
          </cell>
          <cell r="AA41">
            <v>5.9814373755735097</v>
          </cell>
          <cell r="AB41">
            <v>7.3994983742601796</v>
          </cell>
        </row>
        <row r="42">
          <cell r="A42" t="str">
            <v>Costa Rica</v>
          </cell>
          <cell r="B42">
            <v>4.8313885943663601</v>
          </cell>
          <cell r="C42">
            <v>2.6238167879523102</v>
          </cell>
          <cell r="D42">
            <v>2.6066235614703799</v>
          </cell>
          <cell r="E42">
            <v>3.1467726096298598</v>
          </cell>
          <cell r="F42">
            <v>3.6604777472216798</v>
          </cell>
          <cell r="G42">
            <v>3.92282771583307</v>
          </cell>
          <cell r="H42">
            <v>4.4043112592858504</v>
          </cell>
          <cell r="I42">
            <v>4.5325044043401004</v>
          </cell>
          <cell r="J42">
            <v>4.6140209224159099</v>
          </cell>
          <cell r="K42">
            <v>5.2252568867334901</v>
          </cell>
          <cell r="L42">
            <v>5.7104403008027997</v>
          </cell>
          <cell r="M42">
            <v>7.1619613427649798</v>
          </cell>
          <cell r="N42">
            <v>8.5746498908721804</v>
          </cell>
          <cell r="O42">
            <v>9.6411194352465994</v>
          </cell>
          <cell r="P42">
            <v>10.5573087106564</v>
          </cell>
          <cell r="Q42">
            <v>11.7210519585472</v>
          </cell>
          <cell r="R42">
            <v>11.8455095150888</v>
          </cell>
          <cell r="S42">
            <v>12.8289760898233</v>
          </cell>
          <cell r="T42">
            <v>14.102301883186801</v>
          </cell>
          <cell r="U42">
            <v>15.7965672007981</v>
          </cell>
          <cell r="V42">
            <v>15.946843520888899</v>
          </cell>
          <cell r="W42">
            <v>16.404425686044402</v>
          </cell>
          <cell r="X42">
            <v>16.878907876498001</v>
          </cell>
          <cell r="Y42">
            <v>17.490700247492502</v>
          </cell>
          <cell r="Z42">
            <v>18.566686333281201</v>
          </cell>
          <cell r="AA42">
            <v>19.9373555923999</v>
          </cell>
          <cell r="AB42">
            <v>21.3844800505242</v>
          </cell>
        </row>
        <row r="43">
          <cell r="A43" t="str">
            <v>Cote d'Ivoire</v>
          </cell>
          <cell r="B43">
            <v>10.0395834417314</v>
          </cell>
          <cell r="C43">
            <v>8.3207595775218</v>
          </cell>
          <cell r="D43">
            <v>7.4658021575394402</v>
          </cell>
          <cell r="E43">
            <v>6.7369159116514403</v>
          </cell>
          <cell r="F43">
            <v>6.71671016509754</v>
          </cell>
          <cell r="G43">
            <v>6.8510242440355897</v>
          </cell>
          <cell r="H43">
            <v>9.1699620425585397</v>
          </cell>
          <cell r="I43">
            <v>10.0876614879895</v>
          </cell>
          <cell r="J43">
            <v>10.194830003569701</v>
          </cell>
          <cell r="K43">
            <v>9.7574627543174497</v>
          </cell>
          <cell r="L43">
            <v>10.7961484223742</v>
          </cell>
          <cell r="M43">
            <v>10.492870522901001</v>
          </cell>
          <cell r="N43">
            <v>11.1530147104009</v>
          </cell>
          <cell r="O43">
            <v>11.0462513584398</v>
          </cell>
          <cell r="P43">
            <v>8.3136651570782298</v>
          </cell>
          <cell r="Q43">
            <v>11.001202163895</v>
          </cell>
          <cell r="R43">
            <v>12.1381059421423</v>
          </cell>
          <cell r="S43">
            <v>11.8310937349044</v>
          </cell>
          <cell r="T43">
            <v>12.8810102796372</v>
          </cell>
          <cell r="U43">
            <v>12.573306768930699</v>
          </cell>
          <cell r="V43">
            <v>10.4476953500532</v>
          </cell>
          <cell r="W43">
            <v>10.554454232996999</v>
          </cell>
          <cell r="X43">
            <v>11.5268210975785</v>
          </cell>
          <cell r="Y43">
            <v>13.7643360449069</v>
          </cell>
          <cell r="Z43">
            <v>15.5014880724992</v>
          </cell>
          <cell r="AA43">
            <v>16.372852373804999</v>
          </cell>
          <cell r="AB43">
            <v>17.3389149962704</v>
          </cell>
        </row>
        <row r="44">
          <cell r="A44" t="str">
            <v>Croatia</v>
          </cell>
          <cell r="B44">
            <v>18.156916729283399</v>
          </cell>
          <cell r="C44">
            <v>17.889623498416299</v>
          </cell>
          <cell r="D44">
            <v>15.538382385667299</v>
          </cell>
          <cell r="E44">
            <v>11.489812426256</v>
          </cell>
          <cell r="F44">
            <v>11.0049350780646</v>
          </cell>
          <cell r="G44">
            <v>11.1245204805487</v>
          </cell>
          <cell r="H44">
            <v>15.4604541316537</v>
          </cell>
          <cell r="I44">
            <v>17.716870872676999</v>
          </cell>
          <cell r="J44">
            <v>15.814458314786201</v>
          </cell>
          <cell r="K44">
            <v>25.4686993518254</v>
          </cell>
          <cell r="L44">
            <v>40.953120304851197</v>
          </cell>
          <cell r="M44">
            <v>69.773630829829102</v>
          </cell>
          <cell r="N44">
            <v>9.8243197907108897</v>
          </cell>
          <cell r="O44">
            <v>10.9038857195275</v>
          </cell>
          <cell r="P44">
            <v>14.5832560248499</v>
          </cell>
          <cell r="Q44">
            <v>18.811089866156799</v>
          </cell>
          <cell r="R44">
            <v>19.871328671328701</v>
          </cell>
          <cell r="S44">
            <v>20.108612128437102</v>
          </cell>
          <cell r="T44">
            <v>21.628010164157299</v>
          </cell>
          <cell r="U44">
            <v>19.9058852503662</v>
          </cell>
          <cell r="V44">
            <v>18.4272562631852</v>
          </cell>
          <cell r="W44">
            <v>19.8302052884356</v>
          </cell>
          <cell r="X44">
            <v>23.0320348614691</v>
          </cell>
          <cell r="Y44">
            <v>29.6116203968413</v>
          </cell>
          <cell r="Z44">
            <v>35.260529473288699</v>
          </cell>
          <cell r="AA44">
            <v>38.510221580634003</v>
          </cell>
          <cell r="AB44">
            <v>42.4556301153278</v>
          </cell>
        </row>
        <row r="45">
          <cell r="A45" t="str">
            <v>Cyprus</v>
          </cell>
          <cell r="B45">
            <v>2.1545508226178098</v>
          </cell>
          <cell r="C45">
            <v>2.0874277114759101</v>
          </cell>
          <cell r="D45">
            <v>2.1595155168057798</v>
          </cell>
          <cell r="E45">
            <v>2.1614539562151802</v>
          </cell>
          <cell r="F45">
            <v>2.2781364955839201</v>
          </cell>
          <cell r="G45">
            <v>2.4278641907519001</v>
          </cell>
          <cell r="H45">
            <v>3.08538898827622</v>
          </cell>
          <cell r="I45">
            <v>3.7009744057886498</v>
          </cell>
          <cell r="J45">
            <v>4.3167898127292004</v>
          </cell>
          <cell r="K45">
            <v>4.6046364974721099</v>
          </cell>
          <cell r="L45">
            <v>5.6137838823321298</v>
          </cell>
          <cell r="M45">
            <v>5.7900519240614798</v>
          </cell>
          <cell r="N45">
            <v>6.9705132167282402</v>
          </cell>
          <cell r="O45">
            <v>6.6418314066083104</v>
          </cell>
          <cell r="P45">
            <v>7.4879219664995702</v>
          </cell>
          <cell r="Q45">
            <v>9.2539252959261908</v>
          </cell>
          <cell r="R45">
            <v>9.3505280503738195</v>
          </cell>
          <cell r="S45">
            <v>8.9022309469179906</v>
          </cell>
          <cell r="T45">
            <v>9.5557163781278298</v>
          </cell>
          <cell r="U45">
            <v>9.7803974014703705</v>
          </cell>
          <cell r="V45">
            <v>9.3168814034262901</v>
          </cell>
          <cell r="W45">
            <v>9.6784637019739694</v>
          </cell>
          <cell r="X45">
            <v>10.542858205022901</v>
          </cell>
          <cell r="Y45">
            <v>13.290037824535201</v>
          </cell>
          <cell r="Z45">
            <v>15.789324663802001</v>
          </cell>
          <cell r="AA45">
            <v>16.958267255860601</v>
          </cell>
          <cell r="AB45">
            <v>18.235320472096301</v>
          </cell>
        </row>
        <row r="46">
          <cell r="A46" t="str">
            <v>Czech Republic</v>
          </cell>
          <cell r="B46">
            <v>47.144867525481899</v>
          </cell>
          <cell r="C46">
            <v>50.045647850345297</v>
          </cell>
          <cell r="D46">
            <v>50.292208727816202</v>
          </cell>
          <cell r="E46">
            <v>49.764999588259201</v>
          </cell>
          <cell r="F46">
            <v>45.071882873783302</v>
          </cell>
          <cell r="G46">
            <v>45.328877670220898</v>
          </cell>
          <cell r="H46">
            <v>53.177899760889098</v>
          </cell>
          <cell r="I46">
            <v>59.643226838461999</v>
          </cell>
          <cell r="J46">
            <v>58.933243648294798</v>
          </cell>
          <cell r="K46">
            <v>57.481949118203701</v>
          </cell>
          <cell r="L46">
            <v>52.128068184444302</v>
          </cell>
          <cell r="M46">
            <v>27.1802942724626</v>
          </cell>
          <cell r="N46">
            <v>31.8984744665091</v>
          </cell>
          <cell r="O46">
            <v>36.651483049916301</v>
          </cell>
          <cell r="P46">
            <v>42.537876743509699</v>
          </cell>
          <cell r="Q46">
            <v>55.255657983974203</v>
          </cell>
          <cell r="R46">
            <v>62.0111684508148</v>
          </cell>
          <cell r="S46">
            <v>57.135156592994903</v>
          </cell>
          <cell r="T46">
            <v>61.846680469003999</v>
          </cell>
          <cell r="U46">
            <v>60.192136074690701</v>
          </cell>
          <cell r="V46">
            <v>56.716549253963301</v>
          </cell>
          <cell r="W46">
            <v>61.842873535511799</v>
          </cell>
          <cell r="X46">
            <v>75.276222793833497</v>
          </cell>
          <cell r="Y46">
            <v>91.357722712609501</v>
          </cell>
          <cell r="Z46">
            <v>108.21350402241301</v>
          </cell>
          <cell r="AA46">
            <v>123.980854919666</v>
          </cell>
          <cell r="AB46">
            <v>141.80142874529301</v>
          </cell>
        </row>
        <row r="47">
          <cell r="A47" t="str">
            <v>Denmark</v>
          </cell>
          <cell r="B47">
            <v>69.796779154700701</v>
          </cell>
          <cell r="C47">
            <v>60.640080842462197</v>
          </cell>
          <cell r="D47">
            <v>59.116386253524801</v>
          </cell>
          <cell r="E47">
            <v>59.3801662256285</v>
          </cell>
          <cell r="F47">
            <v>57.863101774079098</v>
          </cell>
          <cell r="G47">
            <v>61.632770094126101</v>
          </cell>
          <cell r="H47">
            <v>86.612665220436099</v>
          </cell>
          <cell r="I47">
            <v>107.489136128051</v>
          </cell>
          <cell r="J47">
            <v>113.44776200597001</v>
          </cell>
          <cell r="K47">
            <v>110.190594762975</v>
          </cell>
          <cell r="L47">
            <v>136.17377802513499</v>
          </cell>
          <cell r="M47">
            <v>137.189166151362</v>
          </cell>
          <cell r="N47">
            <v>150.54038455866001</v>
          </cell>
          <cell r="O47">
            <v>140.835113538608</v>
          </cell>
          <cell r="P47">
            <v>153.90051359690099</v>
          </cell>
          <cell r="Q47">
            <v>182.17912726667899</v>
          </cell>
          <cell r="R47">
            <v>184.48065183432701</v>
          </cell>
          <cell r="S47">
            <v>170.641858672041</v>
          </cell>
          <cell r="T47">
            <v>173.90170066534401</v>
          </cell>
          <cell r="U47">
            <v>174.17224606715601</v>
          </cell>
          <cell r="V47">
            <v>160.53333441093801</v>
          </cell>
          <cell r="W47">
            <v>160.58322461409699</v>
          </cell>
          <cell r="X47">
            <v>174.420277121422</v>
          </cell>
          <cell r="Y47">
            <v>212.98051000772901</v>
          </cell>
          <cell r="Z47">
            <v>243.85003701171101</v>
          </cell>
          <cell r="AA47">
            <v>259.21679067813898</v>
          </cell>
          <cell r="AB47">
            <v>276.61142475433098</v>
          </cell>
        </row>
        <row r="48">
          <cell r="A48" t="str">
            <v>Djibouti</v>
          </cell>
          <cell r="B48">
            <v>0.309300104096351</v>
          </cell>
          <cell r="C48">
            <v>0.33404995597000098</v>
          </cell>
          <cell r="D48">
            <v>0.34912752190483298</v>
          </cell>
          <cell r="E48">
            <v>0.35273712892920001</v>
          </cell>
          <cell r="F48">
            <v>0.35382670676623501</v>
          </cell>
          <cell r="G48">
            <v>0.36567206135209901</v>
          </cell>
          <cell r="H48">
            <v>0.39235147701444401</v>
          </cell>
          <cell r="I48">
            <v>0.40391076510769802</v>
          </cell>
          <cell r="J48">
            <v>0.42816756779252202</v>
          </cell>
          <cell r="K48">
            <v>0.43684158129964201</v>
          </cell>
          <cell r="L48">
            <v>0.45232808728287599</v>
          </cell>
          <cell r="M48">
            <v>0.46242199852577898</v>
          </cell>
          <cell r="N48">
            <v>0.478058304871118</v>
          </cell>
          <cell r="O48">
            <v>0.46604846922985999</v>
          </cell>
          <cell r="P48">
            <v>0.49168922074487498</v>
          </cell>
          <cell r="Q48">
            <v>0.49772396058991297</v>
          </cell>
          <cell r="R48">
            <v>0.49400464773436997</v>
          </cell>
          <cell r="S48">
            <v>0.50267554200122699</v>
          </cell>
          <cell r="T48">
            <v>0.51426772300403401</v>
          </cell>
          <cell r="U48">
            <v>0.54062266136247294</v>
          </cell>
          <cell r="V48">
            <v>0.55590174043491603</v>
          </cell>
          <cell r="W48">
            <v>0.57749647771447399</v>
          </cell>
          <cell r="X48">
            <v>0.59617450197197897</v>
          </cell>
          <cell r="Y48">
            <v>0.62755712775578598</v>
          </cell>
          <cell r="Z48">
            <v>0.66621075163688603</v>
          </cell>
          <cell r="AA48">
            <v>0.70884291005563205</v>
          </cell>
          <cell r="AB48">
            <v>0.76765778435712195</v>
          </cell>
        </row>
        <row r="49">
          <cell r="A49" t="str">
            <v>Dominica</v>
          </cell>
          <cell r="B49">
            <v>5.9111115286870498E-2</v>
          </cell>
          <cell r="C49">
            <v>6.6222230045715494E-2</v>
          </cell>
          <cell r="D49">
            <v>7.2037045547492504E-2</v>
          </cell>
          <cell r="E49">
            <v>7.9925928310660796E-2</v>
          </cell>
          <cell r="F49">
            <v>8.9851854532744704E-2</v>
          </cell>
          <cell r="G49">
            <v>9.8585188126652901E-2</v>
          </cell>
          <cell r="H49">
            <v>0.112074077418007</v>
          </cell>
          <cell r="I49">
            <v>0.12634815191797399</v>
          </cell>
          <cell r="J49">
            <v>0.14376667095620599</v>
          </cell>
          <cell r="K49">
            <v>0.15358889347149199</v>
          </cell>
          <cell r="L49">
            <v>0.16632222718474701</v>
          </cell>
          <cell r="M49">
            <v>0.18043704242070299</v>
          </cell>
          <cell r="N49">
            <v>0.191759264980744</v>
          </cell>
          <cell r="O49">
            <v>0.200418524498368</v>
          </cell>
          <cell r="P49">
            <v>0.213499439057345</v>
          </cell>
          <cell r="Q49">
            <v>0.21924640264512599</v>
          </cell>
          <cell r="R49">
            <v>0.23452062917987199</v>
          </cell>
          <cell r="S49">
            <v>0.242414265290682</v>
          </cell>
          <cell r="T49">
            <v>0.255472738502527</v>
          </cell>
          <cell r="U49">
            <v>0.26526987267976498</v>
          </cell>
          <cell r="V49">
            <v>0.26902215722230999</v>
          </cell>
          <cell r="W49">
            <v>0.26354126066568501</v>
          </cell>
          <cell r="X49">
            <v>0.253135093504752</v>
          </cell>
          <cell r="Y49">
            <v>0.25782680854241202</v>
          </cell>
          <cell r="Z49">
            <v>0.27172524623958899</v>
          </cell>
          <cell r="AA49">
            <v>0.285262398734421</v>
          </cell>
          <cell r="AB49">
            <v>0.29979990312861898</v>
          </cell>
        </row>
        <row r="50">
          <cell r="A50" t="str">
            <v>Dominican Republic</v>
          </cell>
          <cell r="B50">
            <v>6.7613000582189997</v>
          </cell>
          <cell r="C50">
            <v>7.5612004788382201</v>
          </cell>
          <cell r="D50">
            <v>7.1270697745888301</v>
          </cell>
          <cell r="E50">
            <v>7.3764799640991701</v>
          </cell>
          <cell r="F50">
            <v>11.5940004347454</v>
          </cell>
          <cell r="G50">
            <v>5.0650970569387903</v>
          </cell>
          <cell r="H50">
            <v>6.1524910865255702</v>
          </cell>
          <cell r="I50">
            <v>6.4750289602456998</v>
          </cell>
          <cell r="J50">
            <v>5.9296934039728901</v>
          </cell>
          <cell r="K50">
            <v>6.6971567299497501</v>
          </cell>
          <cell r="L50">
            <v>6.23370504943182</v>
          </cell>
          <cell r="M50">
            <v>7.6374488571370804</v>
          </cell>
          <cell r="N50">
            <v>8.9880687705952198</v>
          </cell>
          <cell r="O50">
            <v>9.7218534916957307</v>
          </cell>
          <cell r="P50">
            <v>10.738985167837599</v>
          </cell>
          <cell r="Q50">
            <v>12.1022123893806</v>
          </cell>
          <cell r="R50">
            <v>13.547197903580701</v>
          </cell>
          <cell r="S50">
            <v>15.1566280893604</v>
          </cell>
          <cell r="T50">
            <v>16.034416903541501</v>
          </cell>
          <cell r="U50">
            <v>17.601361671231899</v>
          </cell>
          <cell r="V50">
            <v>20.0594319521004</v>
          </cell>
          <cell r="W50">
            <v>21.9432075504888</v>
          </cell>
          <cell r="X50">
            <v>21.624726208372099</v>
          </cell>
          <cell r="Y50">
            <v>16.458742838854501</v>
          </cell>
          <cell r="Z50">
            <v>18.435495711827901</v>
          </cell>
          <cell r="AA50">
            <v>29.0924267600988</v>
          </cell>
          <cell r="AB50">
            <v>31.599844688035098</v>
          </cell>
        </row>
        <row r="51">
          <cell r="A51" t="str">
            <v>Ecuador</v>
          </cell>
          <cell r="B51">
            <v>14.458274472424799</v>
          </cell>
          <cell r="C51">
            <v>14.8040229924759</v>
          </cell>
          <cell r="D51">
            <v>14.7792618497348</v>
          </cell>
          <cell r="E51">
            <v>12.9891995415851</v>
          </cell>
          <cell r="F51">
            <v>13.823496236002301</v>
          </cell>
          <cell r="G51">
            <v>16.1661455990848</v>
          </cell>
          <cell r="H51">
            <v>11.8619512937466</v>
          </cell>
          <cell r="I51">
            <v>11.083859512628299</v>
          </cell>
          <cell r="J51">
            <v>10.540564033525399</v>
          </cell>
          <cell r="K51">
            <v>10.344724965476701</v>
          </cell>
          <cell r="L51">
            <v>10.5051369921313</v>
          </cell>
          <cell r="M51">
            <v>11.787836365961599</v>
          </cell>
          <cell r="N51">
            <v>12.8889559259466</v>
          </cell>
          <cell r="O51">
            <v>15.056565000000001</v>
          </cell>
          <cell r="P51">
            <v>18.572835000000001</v>
          </cell>
          <cell r="Q51">
            <v>20.195547999999999</v>
          </cell>
          <cell r="R51">
            <v>21.267868</v>
          </cell>
          <cell r="S51">
            <v>23.635560000000002</v>
          </cell>
          <cell r="T51">
            <v>23.255136</v>
          </cell>
          <cell r="U51">
            <v>16.674495</v>
          </cell>
          <cell r="V51">
            <v>15.933666000000001</v>
          </cell>
          <cell r="W51">
            <v>21.249576999999999</v>
          </cell>
          <cell r="X51">
            <v>24.899481000000002</v>
          </cell>
          <cell r="Y51">
            <v>28.635909000000002</v>
          </cell>
          <cell r="Z51">
            <v>32.635711000000001</v>
          </cell>
          <cell r="AA51">
            <v>36.48892</v>
          </cell>
          <cell r="AB51">
            <v>40.447490141949501</v>
          </cell>
        </row>
        <row r="52">
          <cell r="A52" t="str">
            <v>Egypt, Arab Rep.</v>
          </cell>
          <cell r="B52">
            <v>22.371430096820902</v>
          </cell>
          <cell r="C52">
            <v>24.4990026014022</v>
          </cell>
          <cell r="D52">
            <v>28.986429980591801</v>
          </cell>
          <cell r="E52">
            <v>35.430001453501902</v>
          </cell>
          <cell r="F52">
            <v>39.837429180101502</v>
          </cell>
          <cell r="G52">
            <v>46.450005368675598</v>
          </cell>
          <cell r="H52">
            <v>51.428572304394798</v>
          </cell>
          <cell r="I52">
            <v>73.571429824342601</v>
          </cell>
          <cell r="J52">
            <v>88.000001498631093</v>
          </cell>
          <cell r="K52">
            <v>109.71428758270901</v>
          </cell>
          <cell r="L52">
            <v>91.383398207199406</v>
          </cell>
          <cell r="M52">
            <v>46.059646275447399</v>
          </cell>
          <cell r="N52">
            <v>42.006095564622299</v>
          </cell>
          <cell r="O52">
            <v>47.100984475132798</v>
          </cell>
          <cell r="P52">
            <v>51.8793543144971</v>
          </cell>
          <cell r="Q52">
            <v>60.163453270911702</v>
          </cell>
          <cell r="R52">
            <v>67.632270941448695</v>
          </cell>
          <cell r="S52">
            <v>75.864545847229195</v>
          </cell>
          <cell r="T52">
            <v>84.821296815512198</v>
          </cell>
          <cell r="U52">
            <v>89.941520467836298</v>
          </cell>
          <cell r="V52">
            <v>99.154518950437307</v>
          </cell>
          <cell r="W52">
            <v>95.398936170212806</v>
          </cell>
          <cell r="X52">
            <v>87.505773672055398</v>
          </cell>
          <cell r="Y52">
            <v>81.384015594541907</v>
          </cell>
          <cell r="Z52">
            <v>78.801656247462901</v>
          </cell>
          <cell r="AA52">
            <v>89.793649690821994</v>
          </cell>
          <cell r="AB52">
            <v>107.37475364504699</v>
          </cell>
        </row>
        <row r="53">
          <cell r="A53" t="str">
            <v>El Salvador</v>
          </cell>
          <cell r="B53">
            <v>3.8985332489013702</v>
          </cell>
          <cell r="C53">
            <v>3.4372044000000002</v>
          </cell>
          <cell r="D53">
            <v>3.3940035463501501</v>
          </cell>
          <cell r="E53">
            <v>3.2500197329690499</v>
          </cell>
          <cell r="F53">
            <v>2.37672858947368</v>
          </cell>
          <cell r="G53">
            <v>2.3110180307869901</v>
          </cell>
          <cell r="H53">
            <v>2.3268266949488798</v>
          </cell>
          <cell r="I53">
            <v>2.3660920533227201</v>
          </cell>
          <cell r="J53">
            <v>2.7617955292819398</v>
          </cell>
          <cell r="K53">
            <v>3.1565237714285699</v>
          </cell>
          <cell r="L53">
            <v>4.8009078947368398</v>
          </cell>
          <cell r="M53">
            <v>5.3109980049875301</v>
          </cell>
          <cell r="N53">
            <v>5.9546714456391898</v>
          </cell>
          <cell r="O53">
            <v>6.9380114942528701</v>
          </cell>
          <cell r="P53">
            <v>8.08554285714286</v>
          </cell>
          <cell r="Q53">
            <v>9.5004914285714293</v>
          </cell>
          <cell r="R53">
            <v>10.3155428571429</v>
          </cell>
          <cell r="S53">
            <v>11.134616685714301</v>
          </cell>
          <cell r="T53">
            <v>12.0084181714286</v>
          </cell>
          <cell r="U53">
            <v>12.464656</v>
          </cell>
          <cell r="V53">
            <v>13.1341485714286</v>
          </cell>
          <cell r="W53">
            <v>13.812743885714299</v>
          </cell>
          <cell r="X53">
            <v>14.306711999999999</v>
          </cell>
          <cell r="Y53">
            <v>15.046685999999999</v>
          </cell>
          <cell r="Z53">
            <v>15.821622</v>
          </cell>
          <cell r="AA53">
            <v>16.974005714285699</v>
          </cell>
          <cell r="AB53">
            <v>18.341329770594299</v>
          </cell>
        </row>
        <row r="54">
          <cell r="A54" t="str">
            <v>Equatorial Guinea</v>
          </cell>
          <cell r="B54">
            <v>3.1507951533509999E-2</v>
          </cell>
          <cell r="C54">
            <v>2.9654436389062701E-2</v>
          </cell>
          <cell r="D54">
            <v>3.52496494543681E-2</v>
          </cell>
          <cell r="E54">
            <v>3.9752269983729598E-2</v>
          </cell>
          <cell r="F54">
            <v>4.3990846681922199E-2</v>
          </cell>
          <cell r="G54">
            <v>7.3809401875957095E-2</v>
          </cell>
          <cell r="H54">
            <v>9.0788217894119297E-2</v>
          </cell>
          <cell r="I54">
            <v>0.110911670536322</v>
          </cell>
          <cell r="J54">
            <v>0.119453863587896</v>
          </cell>
          <cell r="K54">
            <v>0.104876483943629</v>
          </cell>
          <cell r="L54">
            <v>0.13321957742870399</v>
          </cell>
          <cell r="M54">
            <v>0.13177784321898101</v>
          </cell>
          <cell r="N54">
            <v>0.160058225754873</v>
          </cell>
          <cell r="O54">
            <v>0.16165126331601701</v>
          </cell>
          <cell r="P54">
            <v>0.119778244373567</v>
          </cell>
          <cell r="Q54">
            <v>0.16636755245706999</v>
          </cell>
          <cell r="R54">
            <v>0.27376559947058898</v>
          </cell>
          <cell r="S54">
            <v>0.52599083130666102</v>
          </cell>
          <cell r="T54">
            <v>0.44102333160951301</v>
          </cell>
          <cell r="U54">
            <v>0.73800831384212096</v>
          </cell>
          <cell r="V54">
            <v>1.2312629387837299</v>
          </cell>
          <cell r="W54">
            <v>1.76617938554811</v>
          </cell>
          <cell r="X54">
            <v>2.2087461337548402</v>
          </cell>
          <cell r="Y54">
            <v>2.9897093283506102</v>
          </cell>
          <cell r="Z54">
            <v>4.8499028457219602</v>
          </cell>
          <cell r="AA54">
            <v>7.4773913499434101</v>
          </cell>
          <cell r="AB54">
            <v>9.1354311422772891</v>
          </cell>
        </row>
        <row r="55">
          <cell r="A55" t="str">
            <v>Eritrea</v>
          </cell>
          <cell r="B55" t="str">
            <v>..</v>
          </cell>
          <cell r="C55" t="str">
            <v>..</v>
          </cell>
          <cell r="D55" t="str">
            <v>..</v>
          </cell>
          <cell r="E55" t="str">
            <v>..</v>
          </cell>
          <cell r="F55" t="str">
            <v>..</v>
          </cell>
          <cell r="G55" t="str">
            <v>..</v>
          </cell>
          <cell r="H55" t="str">
            <v>..</v>
          </cell>
          <cell r="I55" t="str">
            <v>..</v>
          </cell>
          <cell r="J55" t="str">
            <v>..</v>
          </cell>
          <cell r="K55" t="str">
            <v>..</v>
          </cell>
          <cell r="L55" t="str">
            <v>..</v>
          </cell>
          <cell r="M55" t="str">
            <v>..</v>
          </cell>
          <cell r="N55">
            <v>0.780392857142857</v>
          </cell>
          <cell r="O55">
            <v>0.47061626935577999</v>
          </cell>
          <cell r="P55">
            <v>0.53420898513100201</v>
          </cell>
          <cell r="Q55">
            <v>0.58875719359494805</v>
          </cell>
          <cell r="R55">
            <v>0.695833957872799</v>
          </cell>
          <cell r="S55">
            <v>0.68998098792351403</v>
          </cell>
          <cell r="T55">
            <v>0.74824744308475399</v>
          </cell>
          <cell r="U55">
            <v>0.72996331236247003</v>
          </cell>
          <cell r="V55">
            <v>0.63826030776767795</v>
          </cell>
          <cell r="W55">
            <v>0.675184171778622</v>
          </cell>
          <cell r="X55">
            <v>0.63484294817299503</v>
          </cell>
          <cell r="Y55">
            <v>0.58477404003508904</v>
          </cell>
          <cell r="Z55">
            <v>0.63483258314792701</v>
          </cell>
          <cell r="AA55">
            <v>0.96115143931951597</v>
          </cell>
          <cell r="AB55">
            <v>1.1600112639045299</v>
          </cell>
        </row>
        <row r="56">
          <cell r="A56" t="str">
            <v>Estonia</v>
          </cell>
          <cell r="B56" t="str">
            <v>..</v>
          </cell>
          <cell r="C56" t="str">
            <v>..</v>
          </cell>
          <cell r="D56" t="str">
            <v>..</v>
          </cell>
          <cell r="E56" t="str">
            <v>..</v>
          </cell>
          <cell r="F56" t="str">
            <v>..</v>
          </cell>
          <cell r="G56" t="str">
            <v>..</v>
          </cell>
          <cell r="H56" t="str">
            <v>..</v>
          </cell>
          <cell r="I56" t="str">
            <v>..</v>
          </cell>
          <cell r="J56" t="str">
            <v>..</v>
          </cell>
          <cell r="K56" t="str">
            <v>..</v>
          </cell>
          <cell r="L56" t="str">
            <v>..</v>
          </cell>
          <cell r="M56" t="str">
            <v>..</v>
          </cell>
          <cell r="N56">
            <v>0.95277047075717103</v>
          </cell>
          <cell r="O56">
            <v>1.72583623557173</v>
          </cell>
          <cell r="P56">
            <v>2.4131165207351102</v>
          </cell>
          <cell r="Q56">
            <v>3.7559126888942198</v>
          </cell>
          <cell r="R56">
            <v>4.6432463864429296</v>
          </cell>
          <cell r="S56">
            <v>4.9400183694418898</v>
          </cell>
          <cell r="T56">
            <v>5.5438328912466703</v>
          </cell>
          <cell r="U56">
            <v>5.5714825896633897</v>
          </cell>
          <cell r="V56">
            <v>5.6274998325341699</v>
          </cell>
          <cell r="W56">
            <v>6.1916613508310396</v>
          </cell>
          <cell r="X56">
            <v>7.3063882834231597</v>
          </cell>
          <cell r="Y56">
            <v>9.5915165997985206</v>
          </cell>
          <cell r="Z56">
            <v>11.6464578163013</v>
          </cell>
          <cell r="AA56">
            <v>13.7527999873561</v>
          </cell>
          <cell r="AB56">
            <v>16.4097843272597</v>
          </cell>
        </row>
        <row r="57">
          <cell r="A57" t="str">
            <v>Ethiopia</v>
          </cell>
          <cell r="B57">
            <v>7.0845226413414997</v>
          </cell>
          <cell r="C57">
            <v>7.2695757534457002</v>
          </cell>
          <cell r="D57">
            <v>7.64901244411082</v>
          </cell>
          <cell r="E57">
            <v>8.5027449981073904</v>
          </cell>
          <cell r="F57">
            <v>8.0344159733711606</v>
          </cell>
          <cell r="G57">
            <v>9.4087551947957007</v>
          </cell>
          <cell r="H57">
            <v>9.77374942386116</v>
          </cell>
          <cell r="I57">
            <v>10.447188525306199</v>
          </cell>
          <cell r="J57">
            <v>10.825913263638901</v>
          </cell>
          <cell r="K57">
            <v>11.389270973501599</v>
          </cell>
          <cell r="L57">
            <v>12.082576935269101</v>
          </cell>
          <cell r="M57">
            <v>13.3614467391711</v>
          </cell>
          <cell r="N57">
            <v>14.098012280753499</v>
          </cell>
          <cell r="O57">
            <v>8.7710859231905101</v>
          </cell>
          <cell r="P57">
            <v>7.8040040576440202</v>
          </cell>
          <cell r="Q57">
            <v>8.0884292517006795</v>
          </cell>
          <cell r="R57">
            <v>8.4671816745655608</v>
          </cell>
          <cell r="S57">
            <v>8.5463710111909901</v>
          </cell>
          <cell r="T57">
            <v>7.7490943396226397</v>
          </cell>
          <cell r="U57">
            <v>7.6044732237539803</v>
          </cell>
          <cell r="V57">
            <v>7.8996464671246303</v>
          </cell>
          <cell r="W57">
            <v>7.8790125944584402</v>
          </cell>
          <cell r="X57">
            <v>7.4284858948846999</v>
          </cell>
          <cell r="Y57">
            <v>8.02958577854222</v>
          </cell>
          <cell r="Z57">
            <v>9.4847488694292608</v>
          </cell>
          <cell r="AA57">
            <v>11.373281659517801</v>
          </cell>
          <cell r="AB57">
            <v>13.315403109396</v>
          </cell>
        </row>
        <row r="58">
          <cell r="A58" t="str">
            <v>Fiji</v>
          </cell>
          <cell r="B58">
            <v>1.2027416017185</v>
          </cell>
          <cell r="C58">
            <v>1.2357445519510799</v>
          </cell>
          <cell r="D58">
            <v>1.1940603613118099</v>
          </cell>
          <cell r="E58">
            <v>1.1230848676814</v>
          </cell>
          <cell r="F58">
            <v>1.1780010859830099</v>
          </cell>
          <cell r="G58">
            <v>1.14125576043807</v>
          </cell>
          <cell r="H58">
            <v>1.29026744698189</v>
          </cell>
          <cell r="I58">
            <v>1.1779476455975699</v>
          </cell>
          <cell r="J58">
            <v>1.1100096801166099</v>
          </cell>
          <cell r="K58">
            <v>1.1826741573033701</v>
          </cell>
          <cell r="L58">
            <v>1.33701725855191</v>
          </cell>
          <cell r="M58">
            <v>1.3838837185267301</v>
          </cell>
          <cell r="N58">
            <v>1.53241120898387</v>
          </cell>
          <cell r="O58">
            <v>1.6361012469394001</v>
          </cell>
          <cell r="P58">
            <v>1.82573209254674</v>
          </cell>
          <cell r="Q58">
            <v>1.9909220194358901</v>
          </cell>
          <cell r="R58">
            <v>2.1109527542221902</v>
          </cell>
          <cell r="S58">
            <v>2.1202140370928402</v>
          </cell>
          <cell r="T58">
            <v>1.65279467154325</v>
          </cell>
          <cell r="U58">
            <v>1.86837595989084</v>
          </cell>
          <cell r="V58">
            <v>1.6525221680662401</v>
          </cell>
          <cell r="W58">
            <v>1.66187769265402</v>
          </cell>
          <cell r="X58">
            <v>1.81147012572369</v>
          </cell>
          <cell r="Y58">
            <v>2.2389503443124399</v>
          </cell>
          <cell r="Z58">
            <v>2.6271634924333198</v>
          </cell>
          <cell r="AA58">
            <v>2.8160119047619099</v>
          </cell>
          <cell r="AB58">
            <v>2.9771816037735901</v>
          </cell>
        </row>
        <row r="59">
          <cell r="A59" t="str">
            <v>Finland</v>
          </cell>
          <cell r="B59">
            <v>53.140121281203903</v>
          </cell>
          <cell r="C59">
            <v>52.0272413239123</v>
          </cell>
          <cell r="D59">
            <v>52.537268632375103</v>
          </cell>
          <cell r="E59">
            <v>50.442939158042897</v>
          </cell>
          <cell r="F59">
            <v>52.364303493873599</v>
          </cell>
          <cell r="G59">
            <v>55.464876594206899</v>
          </cell>
          <cell r="H59">
            <v>72.623461854957</v>
          </cell>
          <cell r="I59">
            <v>90.505727766691393</v>
          </cell>
          <cell r="J59">
            <v>107.77130862264799</v>
          </cell>
          <cell r="K59">
            <v>117.51333928597499</v>
          </cell>
          <cell r="L59">
            <v>139.82969198619699</v>
          </cell>
          <cell r="M59">
            <v>126.42215322106</v>
          </cell>
          <cell r="N59">
            <v>110.810428214292</v>
          </cell>
          <cell r="O59">
            <v>87.420676916395607</v>
          </cell>
          <cell r="P59">
            <v>100.713895463808</v>
          </cell>
          <cell r="Q59">
            <v>130.75026286338601</v>
          </cell>
          <cell r="R59">
            <v>128.52515748530399</v>
          </cell>
          <cell r="S59">
            <v>123.428095513621</v>
          </cell>
          <cell r="T59">
            <v>130.46582753736001</v>
          </cell>
          <cell r="U59">
            <v>130.948369752834</v>
          </cell>
          <cell r="V59">
            <v>122.222193893333</v>
          </cell>
          <cell r="W59">
            <v>125.26904438666701</v>
          </cell>
          <cell r="X59">
            <v>135.971805101667</v>
          </cell>
          <cell r="Y59">
            <v>165.030703695</v>
          </cell>
          <cell r="Z59">
            <v>189.41117327083299</v>
          </cell>
          <cell r="AA59">
            <v>195.78534730999999</v>
          </cell>
          <cell r="AB59">
            <v>210.837181514918</v>
          </cell>
        </row>
        <row r="60">
          <cell r="A60" t="str">
            <v>Former Czechoslovakia</v>
          </cell>
          <cell r="B60" t="str">
            <v>..</v>
          </cell>
          <cell r="C60" t="str">
            <v>..</v>
          </cell>
          <cell r="D60" t="str">
            <v>..</v>
          </cell>
          <cell r="E60" t="str">
            <v>..</v>
          </cell>
          <cell r="F60" t="str">
            <v>..</v>
          </cell>
          <cell r="G60" t="str">
            <v>..</v>
          </cell>
          <cell r="H60" t="str">
            <v>..</v>
          </cell>
          <cell r="I60" t="str">
            <v>..</v>
          </cell>
          <cell r="J60" t="str">
            <v>..</v>
          </cell>
          <cell r="K60" t="str">
            <v>..</v>
          </cell>
          <cell r="L60" t="str">
            <v>..</v>
          </cell>
          <cell r="M60" t="str">
            <v>..</v>
          </cell>
          <cell r="N60" t="str">
            <v>..</v>
          </cell>
          <cell r="O60" t="str">
            <v>..</v>
          </cell>
          <cell r="P60" t="str">
            <v>..</v>
          </cell>
          <cell r="Q60" t="str">
            <v>..</v>
          </cell>
          <cell r="R60" t="str">
            <v>..</v>
          </cell>
          <cell r="S60" t="str">
            <v>..</v>
          </cell>
          <cell r="T60" t="str">
            <v>..</v>
          </cell>
          <cell r="U60" t="str">
            <v>..</v>
          </cell>
          <cell r="V60" t="str">
            <v>..</v>
          </cell>
          <cell r="W60" t="str">
            <v>..</v>
          </cell>
          <cell r="X60" t="str">
            <v>..</v>
          </cell>
          <cell r="Y60" t="str">
            <v>..</v>
          </cell>
          <cell r="Z60" t="str">
            <v>..</v>
          </cell>
          <cell r="AA60" t="str">
            <v>..</v>
          </cell>
          <cell r="AB60" t="str">
            <v>..</v>
          </cell>
        </row>
        <row r="61">
          <cell r="A61" t="str">
            <v>France</v>
          </cell>
          <cell r="B61">
            <v>691.20775206217695</v>
          </cell>
          <cell r="C61">
            <v>606.50922037676696</v>
          </cell>
          <cell r="D61">
            <v>576.23882726156796</v>
          </cell>
          <cell r="E61">
            <v>554.90023618335204</v>
          </cell>
          <cell r="F61">
            <v>526.64628428262699</v>
          </cell>
          <cell r="G61">
            <v>553.90959514994404</v>
          </cell>
          <cell r="H61">
            <v>765.56032917529797</v>
          </cell>
          <cell r="I61">
            <v>926.703339716752</v>
          </cell>
          <cell r="J61">
            <v>1007.1321960059601</v>
          </cell>
          <cell r="K61">
            <v>1009.82849810292</v>
          </cell>
          <cell r="L61">
            <v>1245.6631072185801</v>
          </cell>
          <cell r="M61">
            <v>1243.5491112708601</v>
          </cell>
          <cell r="N61">
            <v>1372.50396572573</v>
          </cell>
          <cell r="O61">
            <v>1292.6594457510701</v>
          </cell>
          <cell r="P61">
            <v>1366.4806655667601</v>
          </cell>
          <cell r="Q61">
            <v>1571.8898555451401</v>
          </cell>
          <cell r="R61">
            <v>1575.33812290891</v>
          </cell>
          <cell r="S61">
            <v>1427.07336863201</v>
          </cell>
          <cell r="T61">
            <v>1475.5492212634199</v>
          </cell>
          <cell r="U61">
            <v>1456.8044807055101</v>
          </cell>
          <cell r="V61">
            <v>1333.0352373083299</v>
          </cell>
          <cell r="W61">
            <v>1341.3929788</v>
          </cell>
          <cell r="X61">
            <v>1463.8969292916699</v>
          </cell>
          <cell r="Y61">
            <v>1804.9872765375001</v>
          </cell>
          <cell r="Z61">
            <v>2059.7049280583301</v>
          </cell>
          <cell r="AA61">
            <v>2127.1677724149999</v>
          </cell>
          <cell r="AB61">
            <v>2231.6312265208499</v>
          </cell>
        </row>
        <row r="62">
          <cell r="A62" t="str">
            <v>Gabon</v>
          </cell>
          <cell r="B62">
            <v>4.2810742292404198</v>
          </cell>
          <cell r="C62">
            <v>3.86044387006759</v>
          </cell>
          <cell r="D62">
            <v>3.61802138214111</v>
          </cell>
          <cell r="E62">
            <v>3.46397970199585</v>
          </cell>
          <cell r="F62">
            <v>3.3312354452133102</v>
          </cell>
          <cell r="G62">
            <v>3.5079810981750499</v>
          </cell>
          <cell r="H62">
            <v>4.5913339519500704</v>
          </cell>
          <cell r="I62">
            <v>3.4738000917434602</v>
          </cell>
          <cell r="J62">
            <v>3.8304891454696701</v>
          </cell>
          <cell r="K62">
            <v>4.1865801476465903</v>
          </cell>
          <cell r="L62">
            <v>5.9522156722310999</v>
          </cell>
          <cell r="M62">
            <v>5.4029563460413703</v>
          </cell>
          <cell r="N62">
            <v>5.5924288790660803</v>
          </cell>
          <cell r="O62">
            <v>5.4062720723266002</v>
          </cell>
          <cell r="P62">
            <v>4.1908547910662799</v>
          </cell>
          <cell r="Q62">
            <v>4.95874186116398</v>
          </cell>
          <cell r="R62">
            <v>5.6940670511191502</v>
          </cell>
          <cell r="S62">
            <v>5.32681138314459</v>
          </cell>
          <cell r="T62">
            <v>4.4834307992202698</v>
          </cell>
          <cell r="U62">
            <v>4.6691353504036801</v>
          </cell>
          <cell r="V62">
            <v>5.0958854219646996</v>
          </cell>
          <cell r="W62">
            <v>4.7086921748196398</v>
          </cell>
          <cell r="X62">
            <v>4.96993143752547</v>
          </cell>
          <cell r="Y62">
            <v>6.0801241650233999</v>
          </cell>
          <cell r="Z62">
            <v>7.1875652373809098</v>
          </cell>
          <cell r="AA62">
            <v>8.6807847610437907</v>
          </cell>
          <cell r="AB62">
            <v>9.1241701288700607</v>
          </cell>
        </row>
        <row r="63">
          <cell r="A63" t="str">
            <v>Gambia, The</v>
          </cell>
          <cell r="B63">
            <v>0.25253916663203102</v>
          </cell>
          <cell r="C63">
            <v>0.27253769891997898</v>
          </cell>
          <cell r="D63">
            <v>0.23961001211142499</v>
          </cell>
          <cell r="E63">
            <v>0.24470777864787199</v>
          </cell>
          <cell r="F63">
            <v>0.20982150593255899</v>
          </cell>
          <cell r="G63">
            <v>0.19089637570503201</v>
          </cell>
          <cell r="H63">
            <v>0.21450460776302499</v>
          </cell>
          <cell r="I63">
            <v>0.20357681715446199</v>
          </cell>
          <cell r="J63">
            <v>0.242651369273884</v>
          </cell>
          <cell r="K63">
            <v>0.27630677494014499</v>
          </cell>
          <cell r="L63">
            <v>0.290981331323728</v>
          </cell>
          <cell r="M63">
            <v>0.35017794830452098</v>
          </cell>
          <cell r="N63">
            <v>0.332976674139707</v>
          </cell>
          <cell r="O63">
            <v>0.37526479353451597</v>
          </cell>
          <cell r="P63">
            <v>0.36662566040047001</v>
          </cell>
          <cell r="Q63">
            <v>0.38146921334188799</v>
          </cell>
          <cell r="R63">
            <v>0.40047122077831099</v>
          </cell>
          <cell r="S63">
            <v>0.40980869624614802</v>
          </cell>
          <cell r="T63">
            <v>0.42084573503919498</v>
          </cell>
          <cell r="U63">
            <v>0.43193503255422</v>
          </cell>
          <cell r="V63">
            <v>0.420903700750556</v>
          </cell>
          <cell r="W63">
            <v>0.417917555058684</v>
          </cell>
          <cell r="X63">
            <v>0.36972713658873702</v>
          </cell>
          <cell r="Y63">
            <v>0.35302514713785599</v>
          </cell>
          <cell r="Z63">
            <v>0.401021471133514</v>
          </cell>
          <cell r="AA63">
            <v>0.461320089602413</v>
          </cell>
          <cell r="AB63">
            <v>0.50671552789033703</v>
          </cell>
        </row>
        <row r="64">
          <cell r="A64" t="str">
            <v>Georgia</v>
          </cell>
          <cell r="B64" t="str">
            <v>..</v>
          </cell>
          <cell r="C64" t="str">
            <v>..</v>
          </cell>
          <cell r="D64" t="str">
            <v>..</v>
          </cell>
          <cell r="E64" t="str">
            <v>..</v>
          </cell>
          <cell r="F64" t="str">
            <v>..</v>
          </cell>
          <cell r="G64" t="str">
            <v>..</v>
          </cell>
          <cell r="H64" t="str">
            <v>..</v>
          </cell>
          <cell r="I64" t="str">
            <v>..</v>
          </cell>
          <cell r="J64" t="str">
            <v>..</v>
          </cell>
          <cell r="K64" t="str">
            <v>..</v>
          </cell>
          <cell r="L64" t="str">
            <v>..</v>
          </cell>
          <cell r="M64" t="str">
            <v>..</v>
          </cell>
          <cell r="N64">
            <v>15.252030978808699</v>
          </cell>
          <cell r="O64">
            <v>0.76446354668479599</v>
          </cell>
          <cell r="P64">
            <v>0.82252164164640695</v>
          </cell>
          <cell r="Q64">
            <v>1.89655969301881</v>
          </cell>
          <cell r="R64">
            <v>3.0459981310091999</v>
          </cell>
          <cell r="S64">
            <v>3.5749670285727499</v>
          </cell>
          <cell r="T64">
            <v>3.6199569483871499</v>
          </cell>
          <cell r="U64">
            <v>2.8032740486632099</v>
          </cell>
          <cell r="V64">
            <v>3.0420622120223801</v>
          </cell>
          <cell r="W64">
            <v>3.2053836845557102</v>
          </cell>
          <cell r="X64">
            <v>3.39519301015816</v>
          </cell>
          <cell r="Y64">
            <v>3.99187553110841</v>
          </cell>
          <cell r="Z64">
            <v>5.11127354817389</v>
          </cell>
          <cell r="AA64">
            <v>6.39300841638733</v>
          </cell>
          <cell r="AB64">
            <v>7.8296512859004901</v>
          </cell>
        </row>
        <row r="65">
          <cell r="A65" t="str">
            <v>Germany</v>
          </cell>
          <cell r="B65">
            <v>826.14207025641394</v>
          </cell>
          <cell r="C65">
            <v>695.07369000107201</v>
          </cell>
          <cell r="D65">
            <v>671.15521261349704</v>
          </cell>
          <cell r="E65">
            <v>669.57295958219095</v>
          </cell>
          <cell r="F65">
            <v>630.85261202740901</v>
          </cell>
          <cell r="G65">
            <v>639.69468384830896</v>
          </cell>
          <cell r="H65">
            <v>913.64134498182102</v>
          </cell>
          <cell r="I65">
            <v>1136.9286710425299</v>
          </cell>
          <cell r="J65">
            <v>1225.7279784560901</v>
          </cell>
          <cell r="K65">
            <v>1216.79619194254</v>
          </cell>
          <cell r="L65">
            <v>1547.0255822583499</v>
          </cell>
          <cell r="M65">
            <v>1815.0610268919399</v>
          </cell>
          <cell r="N65">
            <v>2066.72857330842</v>
          </cell>
          <cell r="O65">
            <v>2005.5571632982701</v>
          </cell>
          <cell r="P65">
            <v>2151.0250333917602</v>
          </cell>
          <cell r="Q65">
            <v>2524.9490826435199</v>
          </cell>
          <cell r="R65">
            <v>2439.3463385526302</v>
          </cell>
          <cell r="S65">
            <v>2163.23343363705</v>
          </cell>
          <cell r="T65">
            <v>2187.4839675764301</v>
          </cell>
          <cell r="U65">
            <v>2146.4322544966699</v>
          </cell>
          <cell r="V65">
            <v>1905.7946875</v>
          </cell>
          <cell r="W65">
            <v>1892.5954030666701</v>
          </cell>
          <cell r="X65">
            <v>2024.06026961667</v>
          </cell>
          <cell r="Y65">
            <v>2444.2836412500001</v>
          </cell>
          <cell r="Z65">
            <v>2744.2209566666702</v>
          </cell>
          <cell r="AA65">
            <v>2791.7369549999999</v>
          </cell>
          <cell r="AB65">
            <v>2897.0320300112498</v>
          </cell>
        </row>
        <row r="66">
          <cell r="A66" t="str">
            <v>Ghana</v>
          </cell>
          <cell r="B66">
            <v>15.7196819754844</v>
          </cell>
          <cell r="C66">
            <v>27.826101540034301</v>
          </cell>
          <cell r="D66">
            <v>33.1240179034832</v>
          </cell>
          <cell r="E66">
            <v>21.9611795662634</v>
          </cell>
          <cell r="F66">
            <v>7.9219039786834502</v>
          </cell>
          <cell r="G66">
            <v>6.6471166273280202</v>
          </cell>
          <cell r="H66">
            <v>6.04029858602423</v>
          </cell>
          <cell r="I66">
            <v>5.11294163093436</v>
          </cell>
          <cell r="J66">
            <v>5.5086317133641796</v>
          </cell>
          <cell r="K66">
            <v>5.5769221035882603</v>
          </cell>
          <cell r="L66">
            <v>6.6135572273971999</v>
          </cell>
          <cell r="M66">
            <v>7.32754349395959</v>
          </cell>
          <cell r="N66">
            <v>6.7568100931832298</v>
          </cell>
          <cell r="O66">
            <v>5.9656965898163099</v>
          </cell>
          <cell r="P66">
            <v>5.4403063273211298</v>
          </cell>
          <cell r="Q66">
            <v>6.4574405681301297</v>
          </cell>
          <cell r="R66">
            <v>6.9255318174275704</v>
          </cell>
          <cell r="S66">
            <v>6.88402568896836</v>
          </cell>
          <cell r="T66">
            <v>7.4740293038182397</v>
          </cell>
          <cell r="U66">
            <v>7.7098139680234299</v>
          </cell>
          <cell r="V66">
            <v>4.9774925921167696</v>
          </cell>
          <cell r="W66">
            <v>5.30915830400125</v>
          </cell>
          <cell r="X66">
            <v>6.1596190787539999</v>
          </cell>
          <cell r="Y66">
            <v>7.6241671221139402</v>
          </cell>
          <cell r="Z66">
            <v>8.8718720021192805</v>
          </cell>
          <cell r="AA66">
            <v>10.7203465842128</v>
          </cell>
          <cell r="AB66">
            <v>12.893771979654399</v>
          </cell>
        </row>
        <row r="67">
          <cell r="A67" t="str">
            <v>Greece</v>
          </cell>
          <cell r="B67">
            <v>61.608380676703597</v>
          </cell>
          <cell r="C67">
            <v>56.847425053969502</v>
          </cell>
          <cell r="D67">
            <v>59.321855994434898</v>
          </cell>
          <cell r="E67">
            <v>53.637165603560298</v>
          </cell>
          <cell r="F67">
            <v>52.235639312551498</v>
          </cell>
          <cell r="G67">
            <v>51.832796118183502</v>
          </cell>
          <cell r="H67">
            <v>60.986372778597698</v>
          </cell>
          <cell r="I67">
            <v>70.957142618516201</v>
          </cell>
          <cell r="J67">
            <v>82.632214525492699</v>
          </cell>
          <cell r="K67">
            <v>85.632366227812796</v>
          </cell>
          <cell r="L67">
            <v>105.88221206593199</v>
          </cell>
          <cell r="M67">
            <v>114.18217830966501</v>
          </cell>
          <cell r="N67">
            <v>125.821062354896</v>
          </cell>
          <cell r="O67">
            <v>117.84155859592499</v>
          </cell>
          <cell r="P67">
            <v>126.129369591515</v>
          </cell>
          <cell r="Q67">
            <v>148.03113993511599</v>
          </cell>
          <cell r="R67">
            <v>156.50509586074199</v>
          </cell>
          <cell r="S67">
            <v>152.893423595256</v>
          </cell>
          <cell r="T67">
            <v>153.74369416374901</v>
          </cell>
          <cell r="U67">
            <v>158.29140131172801</v>
          </cell>
          <cell r="V67">
            <v>146.54914267423601</v>
          </cell>
          <cell r="W67">
            <v>150.45934625999999</v>
          </cell>
          <cell r="X67">
            <v>170.94270242416701</v>
          </cell>
          <cell r="Y67">
            <v>222.32294815500001</v>
          </cell>
          <cell r="Z67">
            <v>264.493068591667</v>
          </cell>
          <cell r="AA67">
            <v>284.22647777999998</v>
          </cell>
          <cell r="AB67">
            <v>307.70867843400401</v>
          </cell>
        </row>
        <row r="68">
          <cell r="A68" t="str">
            <v>Grenada</v>
          </cell>
          <cell r="B68">
            <v>8.1291040412854093E-2</v>
          </cell>
          <cell r="C68">
            <v>8.7888895097583797E-2</v>
          </cell>
          <cell r="D68">
            <v>9.5229636356893105E-2</v>
          </cell>
          <cell r="E68">
            <v>0.101211118260922</v>
          </cell>
          <cell r="F68">
            <v>0.11010000777774399</v>
          </cell>
          <cell r="G68">
            <v>0.12821112016826999</v>
          </cell>
          <cell r="H68">
            <v>0.144011121284423</v>
          </cell>
          <cell r="I68">
            <v>0.167229641443156</v>
          </cell>
          <cell r="J68">
            <v>0.18453334636923799</v>
          </cell>
          <cell r="K68">
            <v>0.21306297801427301</v>
          </cell>
          <cell r="L68">
            <v>0.22107038598734399</v>
          </cell>
          <cell r="M68">
            <v>0.24157038743551601</v>
          </cell>
          <cell r="N68">
            <v>0.25091483254007602</v>
          </cell>
          <cell r="O68">
            <v>0.25003705470028997</v>
          </cell>
          <cell r="P68">
            <v>0.26299261117105899</v>
          </cell>
          <cell r="Q68">
            <v>0.27708890846315298</v>
          </cell>
          <cell r="R68">
            <v>0.29818520624974598</v>
          </cell>
          <cell r="S68">
            <v>0.32104817082780701</v>
          </cell>
          <cell r="T68">
            <v>0.35275558047510602</v>
          </cell>
          <cell r="U68">
            <v>0.37966298978332103</v>
          </cell>
          <cell r="V68">
            <v>0.41043333333333298</v>
          </cell>
          <cell r="W68">
            <v>0.39461481481481497</v>
          </cell>
          <cell r="X68">
            <v>0.40750370370370398</v>
          </cell>
          <cell r="Y68">
            <v>0.443744444444444</v>
          </cell>
          <cell r="Z68">
            <v>0.42631655555555598</v>
          </cell>
          <cell r="AA68">
            <v>0.50385433333333296</v>
          </cell>
          <cell r="AB68">
            <v>0.52927722222222195</v>
          </cell>
        </row>
        <row r="69">
          <cell r="A69" t="str">
            <v>Guatemala</v>
          </cell>
          <cell r="B69">
            <v>7.8793993000326097</v>
          </cell>
          <cell r="C69">
            <v>8.6076996275937603</v>
          </cell>
          <cell r="D69">
            <v>8.7180004140827698</v>
          </cell>
          <cell r="E69">
            <v>9.0500004298519201</v>
          </cell>
          <cell r="F69">
            <v>9.4700004498008497</v>
          </cell>
          <cell r="G69">
            <v>11.1800005310215</v>
          </cell>
          <cell r="H69">
            <v>8.4469337345411297</v>
          </cell>
          <cell r="I69">
            <v>7.0844206489918999</v>
          </cell>
          <cell r="J69">
            <v>7.8428267033564802</v>
          </cell>
          <cell r="K69">
            <v>8.3104111717119196</v>
          </cell>
          <cell r="L69">
            <v>7.6090757496983299</v>
          </cell>
          <cell r="M69">
            <v>9.4195846164116208</v>
          </cell>
          <cell r="N69">
            <v>10.410308453447</v>
          </cell>
          <cell r="O69">
            <v>11.3991645134011</v>
          </cell>
          <cell r="P69">
            <v>12.966101125372299</v>
          </cell>
          <cell r="Q69">
            <v>14.656918449108</v>
          </cell>
          <cell r="R69">
            <v>15.6563043874587</v>
          </cell>
          <cell r="S69">
            <v>17.775311305136899</v>
          </cell>
          <cell r="T69">
            <v>19.193395511289602</v>
          </cell>
          <cell r="U69">
            <v>18.316205838473799</v>
          </cell>
          <cell r="V69">
            <v>19.288401365954499</v>
          </cell>
          <cell r="W69">
            <v>21.042724532036502</v>
          </cell>
          <cell r="X69">
            <v>23.308770480840799</v>
          </cell>
          <cell r="Y69">
            <v>24.8976538081412</v>
          </cell>
          <cell r="Z69">
            <v>27.2699959679857</v>
          </cell>
          <cell r="AA69">
            <v>31.788948878315001</v>
          </cell>
          <cell r="AB69">
            <v>35.304014834745303</v>
          </cell>
        </row>
        <row r="70">
          <cell r="A70" t="str">
            <v>Guinea</v>
          </cell>
          <cell r="B70">
            <v>1.72476014455982</v>
          </cell>
          <cell r="C70">
            <v>1.71098984925243</v>
          </cell>
          <cell r="D70">
            <v>1.6783352157098801</v>
          </cell>
          <cell r="E70">
            <v>1.6414392419055599</v>
          </cell>
          <cell r="F70">
            <v>1.6722826798180399</v>
          </cell>
          <cell r="G70">
            <v>1.7770655600245</v>
          </cell>
          <cell r="H70">
            <v>1.9226008993840999</v>
          </cell>
          <cell r="I70">
            <v>2.0415380570289301</v>
          </cell>
          <cell r="J70">
            <v>2.3842957637254898</v>
          </cell>
          <cell r="K70">
            <v>2.4320293804369402</v>
          </cell>
          <cell r="L70">
            <v>2.6667508204998698</v>
          </cell>
          <cell r="M70">
            <v>3.0150582055840101</v>
          </cell>
          <cell r="N70">
            <v>3.2846203915014498</v>
          </cell>
          <cell r="O70">
            <v>3.2790966062135798</v>
          </cell>
          <cell r="P70">
            <v>3.3830929493195399</v>
          </cell>
          <cell r="Q70">
            <v>3.6937106397180899</v>
          </cell>
          <cell r="R70">
            <v>3.8689688175222399</v>
          </cell>
          <cell r="S70">
            <v>3.7837004380226502</v>
          </cell>
          <cell r="T70">
            <v>3.58837600841533</v>
          </cell>
          <cell r="U70">
            <v>3.4612821747425802</v>
          </cell>
          <cell r="V70">
            <v>3.1123625564461799</v>
          </cell>
          <cell r="W70">
            <v>3.03911356148281</v>
          </cell>
          <cell r="X70">
            <v>3.2100017727786598</v>
          </cell>
          <cell r="Y70">
            <v>3.62444347802957</v>
          </cell>
          <cell r="Z70">
            <v>3.9701867201615499</v>
          </cell>
          <cell r="AA70">
            <v>3.3310809785201698</v>
          </cell>
          <cell r="AB70">
            <v>3.31720284277023</v>
          </cell>
        </row>
        <row r="71">
          <cell r="A71" t="str">
            <v>Guinea-Bissau</v>
          </cell>
          <cell r="B71">
            <v>0.138993685627046</v>
          </cell>
          <cell r="C71">
            <v>0.17775892521865899</v>
          </cell>
          <cell r="D71">
            <v>0.202180381472466</v>
          </cell>
          <cell r="E71">
            <v>0.228059407268493</v>
          </cell>
          <cell r="F71">
            <v>0.15859733147454599</v>
          </cell>
          <cell r="G71">
            <v>0.23302502430200001</v>
          </cell>
          <cell r="H71">
            <v>0.22751651984101701</v>
          </cell>
          <cell r="I71">
            <v>0.19251818547265301</v>
          </cell>
          <cell r="J71">
            <v>0.17919285552891601</v>
          </cell>
          <cell r="K71">
            <v>0.21559012431271299</v>
          </cell>
          <cell r="L71">
            <v>0.262080650161156</v>
          </cell>
          <cell r="M71">
            <v>0.25657839769235602</v>
          </cell>
          <cell r="N71">
            <v>0.22685115717236401</v>
          </cell>
          <cell r="O71">
            <v>0.23690096962621199</v>
          </cell>
          <cell r="P71">
            <v>0.23562443186292201</v>
          </cell>
          <cell r="Q71">
            <v>0.25390571944231299</v>
          </cell>
          <cell r="R71">
            <v>0.27027906152793602</v>
          </cell>
          <cell r="S71">
            <v>0.27117221915524398</v>
          </cell>
          <cell r="T71">
            <v>0.205889129434145</v>
          </cell>
          <cell r="U71">
            <v>0.22447294068569701</v>
          </cell>
          <cell r="V71">
            <v>0.216084383021589</v>
          </cell>
          <cell r="W71">
            <v>0.19918431322286501</v>
          </cell>
          <cell r="X71">
            <v>0.20432568763257</v>
          </cell>
          <cell r="Y71">
            <v>0.23638331770735699</v>
          </cell>
          <cell r="Z71">
            <v>0.27023849507159498</v>
          </cell>
          <cell r="AA71">
            <v>0.30163579172147797</v>
          </cell>
          <cell r="AB71">
            <v>0.30480661838918699</v>
          </cell>
        </row>
        <row r="72">
          <cell r="A72" t="str">
            <v>Guyana</v>
          </cell>
          <cell r="B72">
            <v>0.32723946990686598</v>
          </cell>
          <cell r="C72">
            <v>0.31420778321583098</v>
          </cell>
          <cell r="D72">
            <v>0.269111818714454</v>
          </cell>
          <cell r="E72">
            <v>0.27326545360931598</v>
          </cell>
          <cell r="F72">
            <v>0.25410718869508497</v>
          </cell>
          <cell r="G72">
            <v>0.27108966789258798</v>
          </cell>
          <cell r="H72">
            <v>0.30664356111458302</v>
          </cell>
          <cell r="I72">
            <v>0.28325210406179502</v>
          </cell>
          <cell r="J72">
            <v>0.36000001709908203</v>
          </cell>
          <cell r="K72">
            <v>0.38035627608002998</v>
          </cell>
          <cell r="L72">
            <v>0.39624791599299403</v>
          </cell>
          <cell r="M72">
            <v>0.30604066494265503</v>
          </cell>
          <cell r="N72">
            <v>0.36565081101827401</v>
          </cell>
          <cell r="O72">
            <v>0.44024465895698001</v>
          </cell>
          <cell r="P72">
            <v>0.52493335826632803</v>
          </cell>
          <cell r="Q72">
            <v>0.63050717280462398</v>
          </cell>
          <cell r="R72">
            <v>0.70640518444957301</v>
          </cell>
          <cell r="S72">
            <v>0.74914332611896906</v>
          </cell>
          <cell r="T72">
            <v>0.71762129654365203</v>
          </cell>
          <cell r="U72">
            <v>0.69631194608007396</v>
          </cell>
          <cell r="V72">
            <v>0.71200441497940004</v>
          </cell>
          <cell r="W72">
            <v>0.69524523558101003</v>
          </cell>
          <cell r="X72">
            <v>0.72261249333864297</v>
          </cell>
          <cell r="Y72">
            <v>0.74520920519219402</v>
          </cell>
          <cell r="Z72">
            <v>0.78612538798665399</v>
          </cell>
          <cell r="AA72">
            <v>0.81756812209345697</v>
          </cell>
          <cell r="AB72">
            <v>0.87026094516624497</v>
          </cell>
        </row>
        <row r="73">
          <cell r="A73" t="str">
            <v>Haiti</v>
          </cell>
          <cell r="B73">
            <v>1.54569152069543</v>
          </cell>
          <cell r="C73">
            <v>1.70160075826622</v>
          </cell>
          <cell r="D73">
            <v>1.7697687171204599</v>
          </cell>
          <cell r="E73">
            <v>1.8995432751903001</v>
          </cell>
          <cell r="F73">
            <v>2.1048031359425199</v>
          </cell>
          <cell r="G73">
            <v>2.3372498143997098</v>
          </cell>
          <cell r="H73">
            <v>2.5969136660300198</v>
          </cell>
          <cell r="I73">
            <v>1.2794475552120801</v>
          </cell>
          <cell r="J73">
            <v>0.84129079953644403</v>
          </cell>
          <cell r="K73">
            <v>0.77769475533468602</v>
          </cell>
          <cell r="L73">
            <v>0.98989374860943002</v>
          </cell>
          <cell r="M73">
            <v>0.88778381066357903</v>
          </cell>
          <cell r="N73">
            <v>0.53289567939250904</v>
          </cell>
          <cell r="O73">
            <v>0.61028127251285502</v>
          </cell>
          <cell r="P73">
            <v>1.73108914448735</v>
          </cell>
          <cell r="Q73">
            <v>2.5415845415224099</v>
          </cell>
          <cell r="R73">
            <v>2.8642880279116301</v>
          </cell>
          <cell r="S73">
            <v>3.1155468148120402</v>
          </cell>
          <cell r="T73">
            <v>3.6392171083916098</v>
          </cell>
          <cell r="U73">
            <v>3.9723320367150801</v>
          </cell>
          <cell r="V73">
            <v>3.5143735468635402</v>
          </cell>
          <cell r="W73">
            <v>3.41556145108482</v>
          </cell>
          <cell r="X73">
            <v>3.0966880896033002</v>
          </cell>
          <cell r="Y73">
            <v>2.68350222715299</v>
          </cell>
          <cell r="Z73">
            <v>3.5310897332706199</v>
          </cell>
          <cell r="AA73">
            <v>3.9833790402534599</v>
          </cell>
          <cell r="AB73">
            <v>4.4728162302294097</v>
          </cell>
        </row>
        <row r="74">
          <cell r="A74" t="str">
            <v>Honduras</v>
          </cell>
          <cell r="B74">
            <v>2.56600012187846</v>
          </cell>
          <cell r="C74">
            <v>2.81950013391906</v>
          </cell>
          <cell r="D74">
            <v>2.9035001379088499</v>
          </cell>
          <cell r="E74">
            <v>3.0770001461496501</v>
          </cell>
          <cell r="F74">
            <v>3.31900015764404</v>
          </cell>
          <cell r="G74">
            <v>3.63950017286697</v>
          </cell>
          <cell r="H74">
            <v>3.8085001808940402</v>
          </cell>
          <cell r="I74">
            <v>4.1525001972331603</v>
          </cell>
          <cell r="J74">
            <v>4.6255002196994504</v>
          </cell>
          <cell r="K74">
            <v>5.1670002454193202</v>
          </cell>
          <cell r="L74">
            <v>3.04889382547973</v>
          </cell>
          <cell r="M74">
            <v>3.06846409558747</v>
          </cell>
          <cell r="N74">
            <v>3.4194772370659301</v>
          </cell>
          <cell r="O74">
            <v>3.50594281322237</v>
          </cell>
          <cell r="P74">
            <v>3.4323740898546999</v>
          </cell>
          <cell r="Q74">
            <v>3.9127533806645398</v>
          </cell>
          <cell r="R74">
            <v>4.03545748942794</v>
          </cell>
          <cell r="S74">
            <v>4.6620637034432404</v>
          </cell>
          <cell r="T74">
            <v>5.2018957483383996</v>
          </cell>
          <cell r="U74">
            <v>5.3744164281535998</v>
          </cell>
          <cell r="V74">
            <v>5.9544084573539697</v>
          </cell>
          <cell r="W74">
            <v>6.3213601527585697</v>
          </cell>
          <cell r="X74">
            <v>6.5022163360779004</v>
          </cell>
          <cell r="Y74">
            <v>6.8596478236890404</v>
          </cell>
          <cell r="Z74">
            <v>7.4542065909694299</v>
          </cell>
          <cell r="AA74">
            <v>8.2942416961484096</v>
          </cell>
          <cell r="AB74">
            <v>8.9812811143737399</v>
          </cell>
        </row>
        <row r="75">
          <cell r="A75" t="str">
            <v>Hong Kong, China</v>
          </cell>
          <cell r="B75">
            <v>28.584688828353102</v>
          </cell>
          <cell r="C75">
            <v>30.71021228056</v>
          </cell>
          <cell r="D75">
            <v>31.897811463475598</v>
          </cell>
          <cell r="E75">
            <v>29.5467803523225</v>
          </cell>
          <cell r="F75">
            <v>32.933395086198203</v>
          </cell>
          <cell r="G75">
            <v>35.027077169200403</v>
          </cell>
          <cell r="H75">
            <v>40.909850318497497</v>
          </cell>
          <cell r="I75">
            <v>50.465565652029497</v>
          </cell>
          <cell r="J75">
            <v>59.600999242318899</v>
          </cell>
          <cell r="K75">
            <v>68.753035169221903</v>
          </cell>
          <cell r="L75">
            <v>76.890112188025299</v>
          </cell>
          <cell r="M75">
            <v>88.831997936795204</v>
          </cell>
          <cell r="N75">
            <v>104.007969077288</v>
          </cell>
          <cell r="O75">
            <v>119.96474863717</v>
          </cell>
          <cell r="P75">
            <v>135.534903705511</v>
          </cell>
          <cell r="Q75">
            <v>144.23000683347701</v>
          </cell>
          <cell r="R75">
            <v>158.96582741784499</v>
          </cell>
          <cell r="S75">
            <v>176.312562620595</v>
          </cell>
          <cell r="T75">
            <v>166.90878189940599</v>
          </cell>
          <cell r="U75">
            <v>163.28774271724299</v>
          </cell>
          <cell r="V75">
            <v>168.75406046390799</v>
          </cell>
          <cell r="W75">
            <v>166.54117835303001</v>
          </cell>
          <cell r="X75">
            <v>163.70940473810799</v>
          </cell>
          <cell r="Y75">
            <v>158.47317851466499</v>
          </cell>
          <cell r="Z75">
            <v>165.82253449569299</v>
          </cell>
          <cell r="AA75">
            <v>177.78356849449301</v>
          </cell>
          <cell r="AB75">
            <v>189.53755401429399</v>
          </cell>
        </row>
        <row r="76">
          <cell r="A76" t="str">
            <v>Hungary</v>
          </cell>
          <cell r="B76">
            <v>22.163553435039098</v>
          </cell>
          <cell r="C76">
            <v>22.7284889805942</v>
          </cell>
          <cell r="D76">
            <v>23.146553901678999</v>
          </cell>
          <cell r="E76">
            <v>21.006394250471502</v>
          </cell>
          <cell r="F76">
            <v>20.366590836533199</v>
          </cell>
          <cell r="G76">
            <v>20.623910102674799</v>
          </cell>
          <cell r="H76">
            <v>23.7562497068106</v>
          </cell>
          <cell r="I76">
            <v>26.109343356163802</v>
          </cell>
          <cell r="J76">
            <v>28.571163145901799</v>
          </cell>
          <cell r="K76">
            <v>29.167762068668299</v>
          </cell>
          <cell r="L76">
            <v>33.0556815401102</v>
          </cell>
          <cell r="M76">
            <v>33.428864462460098</v>
          </cell>
          <cell r="N76">
            <v>37.254436226757797</v>
          </cell>
          <cell r="O76">
            <v>38.596096331556801</v>
          </cell>
          <cell r="P76">
            <v>41.506199850942203</v>
          </cell>
          <cell r="Q76">
            <v>44.668812435886998</v>
          </cell>
          <cell r="R76">
            <v>45.162728741756503</v>
          </cell>
          <cell r="S76">
            <v>45.723583184249499</v>
          </cell>
          <cell r="T76">
            <v>47.049214480608804</v>
          </cell>
          <cell r="U76">
            <v>48.0442343846087</v>
          </cell>
          <cell r="V76">
            <v>47.958147158277001</v>
          </cell>
          <cell r="W76">
            <v>53.317288561555401</v>
          </cell>
          <cell r="X76">
            <v>66.710428353540195</v>
          </cell>
          <cell r="Y76">
            <v>84.4186678951434</v>
          </cell>
          <cell r="Z76">
            <v>102.158794878645</v>
          </cell>
          <cell r="AA76">
            <v>111.567797777861</v>
          </cell>
          <cell r="AB76">
            <v>114.27338948256001</v>
          </cell>
        </row>
        <row r="77">
          <cell r="A77" t="str">
            <v>Iceland</v>
          </cell>
          <cell r="B77">
            <v>3.38694291373309</v>
          </cell>
          <cell r="C77">
            <v>3.46852690560126</v>
          </cell>
          <cell r="D77">
            <v>3.2846107310475698</v>
          </cell>
          <cell r="E77">
            <v>2.79686555108304</v>
          </cell>
          <cell r="F77">
            <v>2.8495103265205901</v>
          </cell>
          <cell r="G77">
            <v>2.94004533551312</v>
          </cell>
          <cell r="H77">
            <v>3.9311981881767202</v>
          </cell>
          <cell r="I77">
            <v>5.4417567877482798</v>
          </cell>
          <cell r="J77">
            <v>6.06672094613534</v>
          </cell>
          <cell r="K77">
            <v>5.6252265089844</v>
          </cell>
          <cell r="L77">
            <v>6.3826765680586597</v>
          </cell>
          <cell r="M77">
            <v>6.8222756755899896</v>
          </cell>
          <cell r="N77">
            <v>6.9929117538968102</v>
          </cell>
          <cell r="O77">
            <v>6.1459724782025296</v>
          </cell>
          <cell r="P77">
            <v>6.3029785944724299</v>
          </cell>
          <cell r="Q77">
            <v>7.0245203363775497</v>
          </cell>
          <cell r="R77">
            <v>7.3343524923832897</v>
          </cell>
          <cell r="S77">
            <v>7.4278334926363696</v>
          </cell>
          <cell r="T77">
            <v>8.2476958984666506</v>
          </cell>
          <cell r="U77">
            <v>8.6811582818412791</v>
          </cell>
          <cell r="V77">
            <v>8.6778727057415495</v>
          </cell>
          <cell r="W77">
            <v>7.8941860388744498</v>
          </cell>
          <cell r="X77">
            <v>8.8246566283909704</v>
          </cell>
          <cell r="Y77">
            <v>10.837880881706999</v>
          </cell>
          <cell r="Z77">
            <v>13.0626636573258</v>
          </cell>
          <cell r="AA77">
            <v>16.080921853537301</v>
          </cell>
          <cell r="AB77">
            <v>16.578810360528799</v>
          </cell>
        </row>
        <row r="78">
          <cell r="A78" t="str">
            <v>India</v>
          </cell>
          <cell r="B78">
            <v>176.62370515122601</v>
          </cell>
          <cell r="C78">
            <v>189.02214446997499</v>
          </cell>
          <cell r="D78">
            <v>195.43435210445099</v>
          </cell>
          <cell r="E78">
            <v>211.25990997992801</v>
          </cell>
          <cell r="F78">
            <v>211.99973473306801</v>
          </cell>
          <cell r="G78">
            <v>219.90134655640901</v>
          </cell>
          <cell r="H78">
            <v>242.06020694187501</v>
          </cell>
          <cell r="I78">
            <v>267.13602391344</v>
          </cell>
          <cell r="J78">
            <v>293.120575843013</v>
          </cell>
          <cell r="K78">
            <v>291.95752005527498</v>
          </cell>
          <cell r="L78">
            <v>315.566834952492</v>
          </cell>
          <cell r="M78">
            <v>280.07885061209998</v>
          </cell>
          <cell r="N78">
            <v>281.75008054761901</v>
          </cell>
          <cell r="O78">
            <v>274.82570074513302</v>
          </cell>
          <cell r="P78">
            <v>313.01058219942502</v>
          </cell>
          <cell r="Q78">
            <v>355.62361071240502</v>
          </cell>
          <cell r="R78">
            <v>376.35514644354902</v>
          </cell>
          <cell r="S78">
            <v>409.97959497994299</v>
          </cell>
          <cell r="T78">
            <v>412.68540864631302</v>
          </cell>
          <cell r="U78">
            <v>440.75993556099201</v>
          </cell>
          <cell r="V78">
            <v>461.32900854426498</v>
          </cell>
          <cell r="W78">
            <v>473.86691428601603</v>
          </cell>
          <cell r="X78">
            <v>494.848456371373</v>
          </cell>
          <cell r="Y78">
            <v>576.54715997409801</v>
          </cell>
          <cell r="Z78">
            <v>667.34241511766697</v>
          </cell>
          <cell r="AA78">
            <v>780.78387022692698</v>
          </cell>
          <cell r="AB78">
            <v>886.86678717597397</v>
          </cell>
        </row>
        <row r="79">
          <cell r="A79" t="str">
            <v>Indonesia</v>
          </cell>
          <cell r="B79">
            <v>95.374860725578699</v>
          </cell>
          <cell r="C79">
            <v>106.47028827527799</v>
          </cell>
          <cell r="D79">
            <v>109.304642116984</v>
          </cell>
          <cell r="E79">
            <v>99.075113807504195</v>
          </cell>
          <cell r="F79">
            <v>101.456311425851</v>
          </cell>
          <cell r="G79">
            <v>101.13943966276901</v>
          </cell>
          <cell r="H79">
            <v>92.728213808808206</v>
          </cell>
          <cell r="I79">
            <v>87.864590688923599</v>
          </cell>
          <cell r="J79">
            <v>97.550800014977796</v>
          </cell>
          <cell r="K79">
            <v>111.466946671391</v>
          </cell>
          <cell r="L79">
            <v>125.721788776842</v>
          </cell>
          <cell r="M79">
            <v>140.82056549445201</v>
          </cell>
          <cell r="N79">
            <v>152.84847535085399</v>
          </cell>
          <cell r="O79">
            <v>174.601455213972</v>
          </cell>
          <cell r="P79">
            <v>195.465711779614</v>
          </cell>
          <cell r="Q79">
            <v>223.361006018278</v>
          </cell>
          <cell r="R79">
            <v>250.746096587751</v>
          </cell>
          <cell r="S79">
            <v>238.40793155220101</v>
          </cell>
          <cell r="T79">
            <v>105.469472107405</v>
          </cell>
          <cell r="U79">
            <v>154.70502651247401</v>
          </cell>
          <cell r="V79">
            <v>165.520626238668</v>
          </cell>
          <cell r="W79">
            <v>160.657467766395</v>
          </cell>
          <cell r="X79">
            <v>195.593218417522</v>
          </cell>
          <cell r="Y79">
            <v>234.83403982351101</v>
          </cell>
          <cell r="Z79">
            <v>257.00548064877199</v>
          </cell>
          <cell r="AA79">
            <v>286.95680086871602</v>
          </cell>
          <cell r="AB79">
            <v>364.23901340401102</v>
          </cell>
        </row>
        <row r="80">
          <cell r="A80" t="str">
            <v>Iran, Islamic Rep.</v>
          </cell>
          <cell r="B80">
            <v>93.772160914125706</v>
          </cell>
          <cell r="C80">
            <v>106.589084833961</v>
          </cell>
          <cell r="D80">
            <v>133.393175216081</v>
          </cell>
          <cell r="E80">
            <v>162.432193372265</v>
          </cell>
          <cell r="F80">
            <v>168.411102972008</v>
          </cell>
          <cell r="G80">
            <v>79.863967860706694</v>
          </cell>
          <cell r="H80">
            <v>83.336090158046005</v>
          </cell>
          <cell r="I80">
            <v>95.985558685810503</v>
          </cell>
          <cell r="J80">
            <v>84.167368919201706</v>
          </cell>
          <cell r="K80">
            <v>81.218629430113396</v>
          </cell>
          <cell r="L80">
            <v>84.973364637786801</v>
          </cell>
          <cell r="M80">
            <v>97.361328147536398</v>
          </cell>
          <cell r="N80">
            <v>114.775365255132</v>
          </cell>
          <cell r="O80">
            <v>85.8774180580875</v>
          </cell>
          <cell r="P80">
            <v>67.093769937207597</v>
          </cell>
          <cell r="Q80">
            <v>90.838371354381493</v>
          </cell>
          <cell r="R80">
            <v>110.622689810567</v>
          </cell>
          <cell r="S80">
            <v>106.350944426179</v>
          </cell>
          <cell r="T80">
            <v>97.869171866760894</v>
          </cell>
          <cell r="U80">
            <v>104.656042245759</v>
          </cell>
          <cell r="V80">
            <v>96.440162166962494</v>
          </cell>
          <cell r="W80">
            <v>115.434905035298</v>
          </cell>
          <cell r="X80">
            <v>116.42083438049799</v>
          </cell>
          <cell r="Y80">
            <v>133.96921033566801</v>
          </cell>
          <cell r="Z80">
            <v>161.260580341782</v>
          </cell>
          <cell r="AA80">
            <v>188.47939286505601</v>
          </cell>
          <cell r="AB80">
            <v>212.49167046417401</v>
          </cell>
        </row>
        <row r="81">
          <cell r="A81" t="str">
            <v>Ireland</v>
          </cell>
          <cell r="B81">
            <v>21.247882948199901</v>
          </cell>
          <cell r="C81">
            <v>20.2534391518431</v>
          </cell>
          <cell r="D81">
            <v>21.135134954325402</v>
          </cell>
          <cell r="E81">
            <v>20.446849909644101</v>
          </cell>
          <cell r="F81">
            <v>19.721317971546799</v>
          </cell>
          <cell r="G81">
            <v>21.000368175780402</v>
          </cell>
          <cell r="H81">
            <v>28.1591038621747</v>
          </cell>
          <cell r="I81">
            <v>33.384596011028201</v>
          </cell>
          <cell r="J81">
            <v>36.572857332377801</v>
          </cell>
          <cell r="K81">
            <v>37.721755147631598</v>
          </cell>
          <cell r="L81">
            <v>47.801946943723301</v>
          </cell>
          <cell r="M81">
            <v>48.449833418873403</v>
          </cell>
          <cell r="N81">
            <v>54.470801197090303</v>
          </cell>
          <cell r="O81">
            <v>50.472645741921298</v>
          </cell>
          <cell r="P81">
            <v>55.383529779793001</v>
          </cell>
          <cell r="Q81">
            <v>67.127680623911601</v>
          </cell>
          <cell r="R81">
            <v>74.130211302004497</v>
          </cell>
          <cell r="S81">
            <v>81.378416863578806</v>
          </cell>
          <cell r="T81">
            <v>88.3450386898202</v>
          </cell>
          <cell r="U81">
            <v>96.666713369824095</v>
          </cell>
          <cell r="V81">
            <v>96.609131595759195</v>
          </cell>
          <cell r="W81">
            <v>104.56980959311601</v>
          </cell>
          <cell r="X81">
            <v>122.72436588756401</v>
          </cell>
          <cell r="Y81">
            <v>157.11851803823899</v>
          </cell>
          <cell r="Z81">
            <v>183.47335049837301</v>
          </cell>
          <cell r="AA81">
            <v>200.769391006093</v>
          </cell>
          <cell r="AB81">
            <v>222.079616552516</v>
          </cell>
        </row>
        <row r="82">
          <cell r="A82" t="str">
            <v>Israel</v>
          </cell>
          <cell r="B82">
            <v>23.925641046572601</v>
          </cell>
          <cell r="C82">
            <v>25.314344798931501</v>
          </cell>
          <cell r="D82">
            <v>27.3297010661942</v>
          </cell>
          <cell r="E82">
            <v>32.480840615738003</v>
          </cell>
          <cell r="F82">
            <v>36.422040586543801</v>
          </cell>
          <cell r="G82">
            <v>27.870305115274402</v>
          </cell>
          <cell r="H82">
            <v>31.332341413739599</v>
          </cell>
          <cell r="I82">
            <v>37.428171091886398</v>
          </cell>
          <cell r="J82">
            <v>46.3711979236015</v>
          </cell>
          <cell r="K82">
            <v>47.256360417315001</v>
          </cell>
          <cell r="L82">
            <v>55.677376064707097</v>
          </cell>
          <cell r="M82">
            <v>63.368773811484402</v>
          </cell>
          <cell r="N82">
            <v>70.687911591544903</v>
          </cell>
          <cell r="O82">
            <v>70.954891855622705</v>
          </cell>
          <cell r="P82">
            <v>80.947554572477102</v>
          </cell>
          <cell r="Q82">
            <v>94.010769686040604</v>
          </cell>
          <cell r="R82">
            <v>103.772465671437</v>
          </cell>
          <cell r="S82">
            <v>107.615010271394</v>
          </cell>
          <cell r="T82">
            <v>108.460572966787</v>
          </cell>
          <cell r="U82">
            <v>108.28460605736799</v>
          </cell>
          <cell r="V82">
            <v>120.999598172557</v>
          </cell>
          <cell r="W82">
            <v>118.65887617241199</v>
          </cell>
          <cell r="X82">
            <v>109.38204982920099</v>
          </cell>
          <cell r="Y82">
            <v>115.260275667784</v>
          </cell>
          <cell r="Z82">
            <v>122.502924134886</v>
          </cell>
          <cell r="AA82">
            <v>129.84088886465699</v>
          </cell>
          <cell r="AB82">
            <v>140.19529136768401</v>
          </cell>
        </row>
        <row r="83">
          <cell r="A83" t="str">
            <v>Italy</v>
          </cell>
          <cell r="B83">
            <v>460.62944947144302</v>
          </cell>
          <cell r="C83">
            <v>417.72736411627301</v>
          </cell>
          <cell r="D83">
            <v>412.83349808832003</v>
          </cell>
          <cell r="E83">
            <v>428.41181450983203</v>
          </cell>
          <cell r="F83">
            <v>423.27544735311602</v>
          </cell>
          <cell r="G83">
            <v>437.10311438635301</v>
          </cell>
          <cell r="H83">
            <v>619.07729921044995</v>
          </cell>
          <cell r="I83">
            <v>777.00851915558906</v>
          </cell>
          <cell r="J83">
            <v>860.86079785963602</v>
          </cell>
          <cell r="K83">
            <v>895.33690591222796</v>
          </cell>
          <cell r="L83">
            <v>1135.5429303472899</v>
          </cell>
          <cell r="M83">
            <v>1198.9848067569801</v>
          </cell>
          <cell r="N83">
            <v>1271.90725349794</v>
          </cell>
          <cell r="O83">
            <v>1022.6620295642</v>
          </cell>
          <cell r="P83">
            <v>1054.8969478030599</v>
          </cell>
          <cell r="Q83">
            <v>1126.63063709785</v>
          </cell>
          <cell r="R83">
            <v>1259.9471107808699</v>
          </cell>
          <cell r="S83">
            <v>1193.6171274890301</v>
          </cell>
          <cell r="T83">
            <v>1218.6663150372001</v>
          </cell>
          <cell r="U83">
            <v>1202.3979576521499</v>
          </cell>
          <cell r="V83">
            <v>1100.5627514415</v>
          </cell>
          <cell r="W83">
            <v>1118.3183734823299</v>
          </cell>
          <cell r="X83">
            <v>1223.23597623925</v>
          </cell>
          <cell r="Y83">
            <v>1510.0546861867499</v>
          </cell>
          <cell r="Z83">
            <v>1728.8629326124999</v>
          </cell>
          <cell r="AA83">
            <v>1772.7691612399999</v>
          </cell>
          <cell r="AB83">
            <v>1852.5854338260399</v>
          </cell>
        </row>
        <row r="84">
          <cell r="A84" t="str">
            <v>Jamaica</v>
          </cell>
          <cell r="B84">
            <v>2.84606563946708</v>
          </cell>
          <cell r="C84">
            <v>3.12637674925397</v>
          </cell>
          <cell r="D84">
            <v>3.5895900242571899</v>
          </cell>
          <cell r="E84">
            <v>3.1905314145897998</v>
          </cell>
          <cell r="F84">
            <v>2.35135827180157</v>
          </cell>
          <cell r="G84">
            <v>2.2116665961318001</v>
          </cell>
          <cell r="H84">
            <v>2.6289305864417698</v>
          </cell>
          <cell r="I84">
            <v>2.9649310190409301</v>
          </cell>
          <cell r="J84">
            <v>3.5336409131843798</v>
          </cell>
          <cell r="K84">
            <v>4.0971982575819004</v>
          </cell>
          <cell r="L84">
            <v>5.1748677737318998</v>
          </cell>
          <cell r="M84">
            <v>4.8575269152027802</v>
          </cell>
          <cell r="N84">
            <v>4.0552878298619097</v>
          </cell>
          <cell r="O84">
            <v>5.5803332716124396</v>
          </cell>
          <cell r="P84">
            <v>6.7836218487395001</v>
          </cell>
          <cell r="Q84">
            <v>5.1448068804838396</v>
          </cell>
          <cell r="R84">
            <v>6.9477068010118899</v>
          </cell>
          <cell r="S84">
            <v>7.2598716184435599</v>
          </cell>
          <cell r="T84">
            <v>7.6376532523364</v>
          </cell>
          <cell r="U84">
            <v>7.31645810557825</v>
          </cell>
          <cell r="V84">
            <v>7.4670325090213403</v>
          </cell>
          <cell r="W84">
            <v>7.8941855580932998</v>
          </cell>
          <cell r="X84">
            <v>8.0795750299930909</v>
          </cell>
          <cell r="Y84">
            <v>7.8144253178027396</v>
          </cell>
          <cell r="Z84">
            <v>8.8007973962571207</v>
          </cell>
          <cell r="AA84">
            <v>9.3976921655092305</v>
          </cell>
          <cell r="AB84">
            <v>10.5653117183601</v>
          </cell>
        </row>
        <row r="85">
          <cell r="A85" t="str">
            <v>Japan</v>
          </cell>
          <cell r="B85">
            <v>1059.5583562060101</v>
          </cell>
          <cell r="C85">
            <v>1168.8680358963099</v>
          </cell>
          <cell r="D85">
            <v>1087.0415565686999</v>
          </cell>
          <cell r="E85">
            <v>1182.5695645723799</v>
          </cell>
          <cell r="F85">
            <v>1259.45258679672</v>
          </cell>
          <cell r="G85">
            <v>1356.71712770711</v>
          </cell>
          <cell r="H85">
            <v>2007.3554384295501</v>
          </cell>
          <cell r="I85">
            <v>2426.4807830816999</v>
          </cell>
          <cell r="J85">
            <v>2940.9577224280401</v>
          </cell>
          <cell r="K85">
            <v>2946.8322655735601</v>
          </cell>
          <cell r="L85">
            <v>3031.6202972683</v>
          </cell>
          <cell r="M85">
            <v>3454.3515648922698</v>
          </cell>
          <cell r="N85">
            <v>3770.26633845061</v>
          </cell>
          <cell r="O85">
            <v>4337.1377376299897</v>
          </cell>
          <cell r="P85">
            <v>4767.1558180296097</v>
          </cell>
          <cell r="Q85">
            <v>5277.8671159239002</v>
          </cell>
          <cell r="R85">
            <v>4638.4285208370602</v>
          </cell>
          <cell r="S85">
            <v>4263.8491822631504</v>
          </cell>
          <cell r="T85">
            <v>3871.9607188135501</v>
          </cell>
          <cell r="U85">
            <v>4384.2654122058402</v>
          </cell>
          <cell r="V85">
            <v>4668.7863516808302</v>
          </cell>
          <cell r="W85">
            <v>4097.9583762435896</v>
          </cell>
          <cell r="X85">
            <v>3925.11313485247</v>
          </cell>
          <cell r="Y85">
            <v>4234.91747358456</v>
          </cell>
          <cell r="Z85">
            <v>4608.1363223165199</v>
          </cell>
          <cell r="AA85">
            <v>4557.1159291966196</v>
          </cell>
          <cell r="AB85">
            <v>4367.4587881779198</v>
          </cell>
        </row>
        <row r="86">
          <cell r="A86" t="str">
            <v>Jordan</v>
          </cell>
          <cell r="B86">
            <v>3.9077491474996</v>
          </cell>
          <cell r="C86">
            <v>4.3883671627340401</v>
          </cell>
          <cell r="D86">
            <v>4.6837923784893398</v>
          </cell>
          <cell r="E86">
            <v>4.92176301104928</v>
          </cell>
          <cell r="F86">
            <v>4.9718824500783896</v>
          </cell>
          <cell r="G86">
            <v>5.0011823899800003</v>
          </cell>
          <cell r="H86">
            <v>6.4040846304599199</v>
          </cell>
          <cell r="I86">
            <v>6.7508719633333403</v>
          </cell>
          <cell r="J86">
            <v>6.3242244779999996</v>
          </cell>
          <cell r="K86">
            <v>4.2524371312499998</v>
          </cell>
          <cell r="L86">
            <v>4.1605842432499998</v>
          </cell>
          <cell r="M86">
            <v>4.3450628949999999</v>
          </cell>
          <cell r="N86">
            <v>5.3691789891955004</v>
          </cell>
          <cell r="O86">
            <v>5.5316199250700198</v>
          </cell>
          <cell r="P86">
            <v>6.1973518191462604</v>
          </cell>
          <cell r="Q86">
            <v>6.7305169998516403</v>
          </cell>
          <cell r="R86">
            <v>6.9283284319653697</v>
          </cell>
          <cell r="S86">
            <v>7.2462517891418896</v>
          </cell>
          <cell r="T86">
            <v>7.9122995740570197</v>
          </cell>
          <cell r="U86">
            <v>8.1491051316646796</v>
          </cell>
          <cell r="V86">
            <v>8.46053477325035</v>
          </cell>
          <cell r="W86">
            <v>8.9752961350400309</v>
          </cell>
          <cell r="X86">
            <v>9.5824717910578201</v>
          </cell>
          <cell r="Y86">
            <v>10.195680843721</v>
          </cell>
          <cell r="Z86">
            <v>11.398204960431899</v>
          </cell>
          <cell r="AA86">
            <v>12.7121289231858</v>
          </cell>
          <cell r="AB86">
            <v>14.3176853930982</v>
          </cell>
        </row>
        <row r="87">
          <cell r="A87" t="str">
            <v>Kazakhstan</v>
          </cell>
          <cell r="B87" t="str">
            <v>..</v>
          </cell>
          <cell r="C87" t="str">
            <v>..</v>
          </cell>
          <cell r="D87" t="str">
            <v>..</v>
          </cell>
          <cell r="E87" t="str">
            <v>..</v>
          </cell>
          <cell r="F87" t="str">
            <v>..</v>
          </cell>
          <cell r="G87" t="str">
            <v>..</v>
          </cell>
          <cell r="H87" t="str">
            <v>..</v>
          </cell>
          <cell r="I87" t="str">
            <v>..</v>
          </cell>
          <cell r="J87" t="str">
            <v>..</v>
          </cell>
          <cell r="K87" t="str">
            <v>..</v>
          </cell>
          <cell r="L87" t="str">
            <v>..</v>
          </cell>
          <cell r="M87" t="str">
            <v>..</v>
          </cell>
          <cell r="N87">
            <v>2.87668323797195</v>
          </cell>
          <cell r="O87">
            <v>5.1523322228944197</v>
          </cell>
          <cell r="P87">
            <v>11.6492836676218</v>
          </cell>
          <cell r="Q87">
            <v>16.594265145007601</v>
          </cell>
          <cell r="R87">
            <v>20.8933051306016</v>
          </cell>
          <cell r="S87">
            <v>22.129050394729099</v>
          </cell>
          <cell r="T87">
            <v>21.6230490324761</v>
          </cell>
          <cell r="U87">
            <v>16.9554953097748</v>
          </cell>
          <cell r="V87">
            <v>18.275168378076</v>
          </cell>
          <cell r="W87">
            <v>22.134587549013499</v>
          </cell>
          <cell r="X87">
            <v>24.599485702653102</v>
          </cell>
          <cell r="Y87">
            <v>30.859611046600001</v>
          </cell>
          <cell r="Z87">
            <v>43.1516470026096</v>
          </cell>
          <cell r="AA87">
            <v>57.1236717338952</v>
          </cell>
          <cell r="AB87">
            <v>77.236894281862106</v>
          </cell>
        </row>
        <row r="88">
          <cell r="A88" t="str">
            <v>Kenya</v>
          </cell>
          <cell r="B88">
            <v>10.0994853125093</v>
          </cell>
          <cell r="C88">
            <v>9.5126580151608309</v>
          </cell>
          <cell r="D88">
            <v>9.1586867123934006</v>
          </cell>
          <cell r="E88">
            <v>8.4699524944005091</v>
          </cell>
          <cell r="F88">
            <v>8.7883992114661993</v>
          </cell>
          <cell r="G88">
            <v>8.7460024093188498</v>
          </cell>
          <cell r="H88">
            <v>10.3872944883669</v>
          </cell>
          <cell r="I88">
            <v>11.387076502986799</v>
          </cell>
          <cell r="J88">
            <v>11.8063392166972</v>
          </cell>
          <cell r="K88">
            <v>11.704724484865499</v>
          </cell>
          <cell r="L88">
            <v>12.1796518935347</v>
          </cell>
          <cell r="M88">
            <v>11.5012751160615</v>
          </cell>
          <cell r="N88">
            <v>11.327290465824699</v>
          </cell>
          <cell r="O88">
            <v>7.8693768561629396</v>
          </cell>
          <cell r="P88">
            <v>9.4219509643524102</v>
          </cell>
          <cell r="Q88">
            <v>11.943806589560999</v>
          </cell>
          <cell r="R88">
            <v>12.0458367087368</v>
          </cell>
          <cell r="S88">
            <v>13.281243626880199</v>
          </cell>
          <cell r="T88">
            <v>13.7671246305938</v>
          </cell>
          <cell r="U88">
            <v>12.8825034735441</v>
          </cell>
          <cell r="V88">
            <v>12.3161606804698</v>
          </cell>
          <cell r="W88">
            <v>13.0585101103298</v>
          </cell>
          <cell r="X88">
            <v>13.190803945191099</v>
          </cell>
          <cell r="Y88">
            <v>15.0361725440141</v>
          </cell>
          <cell r="Z88">
            <v>16.198572723544</v>
          </cell>
          <cell r="AA88">
            <v>18.7303556941255</v>
          </cell>
          <cell r="AB88">
            <v>23.186511890232499</v>
          </cell>
        </row>
        <row r="89">
          <cell r="A89" t="str">
            <v>Kiribati</v>
          </cell>
          <cell r="B89">
            <v>2.7955354939112099E-2</v>
          </cell>
          <cell r="C89">
            <v>2.9309450899654501E-2</v>
          </cell>
          <cell r="D89">
            <v>2.9231938683897798E-2</v>
          </cell>
          <cell r="E89">
            <v>2.72524839886161E-2</v>
          </cell>
          <cell r="F89">
            <v>2.9466600795818799E-2</v>
          </cell>
          <cell r="G89">
            <v>2.29862394639085E-2</v>
          </cell>
          <cell r="H89">
            <v>2.3158127934424799E-2</v>
          </cell>
          <cell r="I89">
            <v>2.39490518025142E-2</v>
          </cell>
          <cell r="J89">
            <v>3.0956951761866601E-2</v>
          </cell>
          <cell r="K89">
            <v>2.9624676716923801E-2</v>
          </cell>
          <cell r="L89">
            <v>2.8439766569013401E-2</v>
          </cell>
          <cell r="M89">
            <v>3.3659383946746599E-2</v>
          </cell>
          <cell r="N89">
            <v>3.38862226493905E-2</v>
          </cell>
          <cell r="O89">
            <v>3.29828921803633E-2</v>
          </cell>
          <cell r="P89">
            <v>3.96823041338226E-2</v>
          </cell>
          <cell r="Q89">
            <v>4.6018028058052197E-2</v>
          </cell>
          <cell r="R89">
            <v>4.9925334034204398E-2</v>
          </cell>
          <cell r="S89">
            <v>4.7810467764360202E-2</v>
          </cell>
          <cell r="T89">
            <v>4.8052044499419203E-2</v>
          </cell>
          <cell r="U89">
            <v>5.3795065465665599E-2</v>
          </cell>
          <cell r="V89">
            <v>4.6704131853580501E-2</v>
          </cell>
          <cell r="W89">
            <v>4.50860956966877E-2</v>
          </cell>
          <cell r="X89">
            <v>4.8739493667943501E-2</v>
          </cell>
          <cell r="Y89">
            <v>5.8478887342267499E-2</v>
          </cell>
          <cell r="Z89">
            <v>5.8230000955517003E-2</v>
          </cell>
          <cell r="AA89">
            <v>5.5916503915224597E-2</v>
          </cell>
          <cell r="AB89">
            <v>6.0254214966601098E-2</v>
          </cell>
        </row>
        <row r="90">
          <cell r="A90" t="str">
            <v>Korea, Rep.</v>
          </cell>
          <cell r="B90">
            <v>64.000085081607594</v>
          </cell>
          <cell r="C90">
            <v>71.482621584987896</v>
          </cell>
          <cell r="D90">
            <v>76.247138368959796</v>
          </cell>
          <cell r="E90">
            <v>84.547662332055907</v>
          </cell>
          <cell r="F90">
            <v>93.225734549269404</v>
          </cell>
          <cell r="G90">
            <v>96.676465204870894</v>
          </cell>
          <cell r="H90">
            <v>111.313509579636</v>
          </cell>
          <cell r="I90">
            <v>140.11001386792299</v>
          </cell>
          <cell r="J90">
            <v>187.73245706229301</v>
          </cell>
          <cell r="K90">
            <v>230.48543104204199</v>
          </cell>
          <cell r="L90">
            <v>263.83870673906301</v>
          </cell>
          <cell r="M90">
            <v>308.27391728228002</v>
          </cell>
          <cell r="N90">
            <v>329.92845893025799</v>
          </cell>
          <cell r="O90">
            <v>362.15990441104202</v>
          </cell>
          <cell r="P90">
            <v>423.454819073127</v>
          </cell>
          <cell r="Q90">
            <v>517.20624848025295</v>
          </cell>
          <cell r="R90">
            <v>558.03105426542197</v>
          </cell>
          <cell r="S90">
            <v>527.26244056425401</v>
          </cell>
          <cell r="T90">
            <v>348.46544212460401</v>
          </cell>
          <cell r="U90">
            <v>445.556987724875</v>
          </cell>
          <cell r="V90">
            <v>511.96112505989601</v>
          </cell>
          <cell r="W90">
            <v>481.97916394238098</v>
          </cell>
          <cell r="X90">
            <v>547.85613908283096</v>
          </cell>
          <cell r="Y90">
            <v>608.33663072426305</v>
          </cell>
          <cell r="Z90">
            <v>681.22697380858904</v>
          </cell>
          <cell r="AA90">
            <v>791.57153762007897</v>
          </cell>
          <cell r="AB90">
            <v>888.26670582025702</v>
          </cell>
        </row>
        <row r="91">
          <cell r="A91" t="str">
            <v>Kuwait</v>
          </cell>
          <cell r="B91">
            <v>28.723662854795901</v>
          </cell>
          <cell r="C91">
            <v>25.248815517947701</v>
          </cell>
          <cell r="D91">
            <v>21.58305939808</v>
          </cell>
          <cell r="E91">
            <v>20.317264876138999</v>
          </cell>
          <cell r="F91">
            <v>21.456673485714798</v>
          </cell>
          <cell r="G91">
            <v>21.540167685687202</v>
          </cell>
          <cell r="H91">
            <v>17.376251817238199</v>
          </cell>
          <cell r="I91">
            <v>20.817318319309901</v>
          </cell>
          <cell r="J91">
            <v>19.280814634433298</v>
          </cell>
          <cell r="K91">
            <v>23.8549608857228</v>
          </cell>
          <cell r="L91">
            <v>18.2927482488669</v>
          </cell>
          <cell r="M91">
            <v>10.8262975898198</v>
          </cell>
          <cell r="N91">
            <v>19.8657031415148</v>
          </cell>
          <cell r="O91">
            <v>23.995962497623001</v>
          </cell>
          <cell r="P91">
            <v>24.796088066557498</v>
          </cell>
          <cell r="Q91">
            <v>27.1890993801475</v>
          </cell>
          <cell r="R91">
            <v>31.492391946307499</v>
          </cell>
          <cell r="S91">
            <v>30.350415404215902</v>
          </cell>
          <cell r="T91">
            <v>25.944740781855</v>
          </cell>
          <cell r="U91">
            <v>30.122920409224999</v>
          </cell>
          <cell r="V91">
            <v>37.720726280795901</v>
          </cell>
          <cell r="W91">
            <v>34.900521852576603</v>
          </cell>
          <cell r="X91">
            <v>38.140318124999901</v>
          </cell>
          <cell r="Y91">
            <v>47.834817520749901</v>
          </cell>
          <cell r="Z91">
            <v>59.267513358833298</v>
          </cell>
          <cell r="AA91">
            <v>80.780479452054806</v>
          </cell>
          <cell r="AB91">
            <v>96.131566759673603</v>
          </cell>
        </row>
        <row r="92">
          <cell r="A92" t="str">
            <v>Kyrgyz Republic</v>
          </cell>
          <cell r="B92" t="str">
            <v>..</v>
          </cell>
          <cell r="C92" t="str">
            <v>..</v>
          </cell>
          <cell r="D92" t="str">
            <v>..</v>
          </cell>
          <cell r="E92" t="str">
            <v>..</v>
          </cell>
          <cell r="F92" t="str">
            <v>..</v>
          </cell>
          <cell r="G92" t="str">
            <v>..</v>
          </cell>
          <cell r="H92" t="str">
            <v>..</v>
          </cell>
          <cell r="I92" t="str">
            <v>..</v>
          </cell>
          <cell r="J92" t="str">
            <v>..</v>
          </cell>
          <cell r="K92" t="str">
            <v>..</v>
          </cell>
          <cell r="L92" t="str">
            <v>..</v>
          </cell>
          <cell r="M92" t="str">
            <v>..</v>
          </cell>
          <cell r="N92">
            <v>0.92049685413235405</v>
          </cell>
          <cell r="O92">
            <v>0.66683690826614805</v>
          </cell>
          <cell r="P92">
            <v>1.10956762897699</v>
          </cell>
          <cell r="Q92">
            <v>1.49357996052441</v>
          </cell>
          <cell r="R92">
            <v>1.8125251957063799</v>
          </cell>
          <cell r="S92">
            <v>1.76283535880593</v>
          </cell>
          <cell r="T92">
            <v>1.67397225131185</v>
          </cell>
          <cell r="U92">
            <v>1.2666349511921799</v>
          </cell>
          <cell r="V92">
            <v>1.3679282107631501</v>
          </cell>
          <cell r="W92">
            <v>1.52524405029476</v>
          </cell>
          <cell r="X92">
            <v>1.60643114360532</v>
          </cell>
          <cell r="Y92">
            <v>1.9191784297376799</v>
          </cell>
          <cell r="Z92">
            <v>2.2145890577935199</v>
          </cell>
          <cell r="AA92">
            <v>2.4595846750191899</v>
          </cell>
          <cell r="AB92">
            <v>2.8218027938607002</v>
          </cell>
        </row>
        <row r="93">
          <cell r="A93" t="str">
            <v>Lao PDR</v>
          </cell>
          <cell r="B93">
            <v>0.95687741407707705</v>
          </cell>
          <cell r="C93">
            <v>0.55920215579510602</v>
          </cell>
          <cell r="D93">
            <v>0.55958340001405604</v>
          </cell>
          <cell r="E93">
            <v>1.0237382653139799</v>
          </cell>
          <cell r="F93">
            <v>1.4658148251505001</v>
          </cell>
          <cell r="G93">
            <v>1.84321198293505</v>
          </cell>
          <cell r="H93">
            <v>1.2888623497159899</v>
          </cell>
          <cell r="I93">
            <v>0.90783500460572897</v>
          </cell>
          <cell r="J93">
            <v>0.59139192134367302</v>
          </cell>
          <cell r="K93">
            <v>0.73047946250602103</v>
          </cell>
          <cell r="L93">
            <v>0.87155049786628702</v>
          </cell>
          <cell r="M93">
            <v>1.0270270270270301</v>
          </cell>
          <cell r="N93">
            <v>1.17754532775453</v>
          </cell>
          <cell r="O93">
            <v>1.32635983263598</v>
          </cell>
          <cell r="P93">
            <v>1.54102920723227</v>
          </cell>
          <cell r="Q93">
            <v>1.79053627760252</v>
          </cell>
          <cell r="R93">
            <v>1.86362900178157</v>
          </cell>
          <cell r="S93">
            <v>1.7584265010903399</v>
          </cell>
          <cell r="T93">
            <v>1.2856276531231099</v>
          </cell>
          <cell r="U93">
            <v>1.47299145750143</v>
          </cell>
          <cell r="V93">
            <v>1.7351191051170201</v>
          </cell>
          <cell r="W93">
            <v>1.7616915861811</v>
          </cell>
          <cell r="X93">
            <v>1.8295019545134401</v>
          </cell>
          <cell r="Y93">
            <v>2.1488719866180799</v>
          </cell>
          <cell r="Z93">
            <v>2.5080458771478402</v>
          </cell>
          <cell r="AA93">
            <v>2.8847068897255599</v>
          </cell>
          <cell r="AB93">
            <v>3.5339145551321098</v>
          </cell>
        </row>
        <row r="94">
          <cell r="A94" t="str">
            <v>Latvia</v>
          </cell>
          <cell r="B94" t="str">
            <v>..</v>
          </cell>
          <cell r="C94" t="str">
            <v>..</v>
          </cell>
          <cell r="D94" t="str">
            <v>..</v>
          </cell>
          <cell r="E94" t="str">
            <v>..</v>
          </cell>
          <cell r="F94" t="str">
            <v>..</v>
          </cell>
          <cell r="G94" t="str">
            <v>..</v>
          </cell>
          <cell r="H94" t="str">
            <v>..</v>
          </cell>
          <cell r="I94" t="str">
            <v>..</v>
          </cell>
          <cell r="J94" t="str">
            <v>..</v>
          </cell>
          <cell r="K94" t="str">
            <v>..</v>
          </cell>
          <cell r="L94" t="str">
            <v>..</v>
          </cell>
          <cell r="M94" t="str">
            <v>..</v>
          </cell>
          <cell r="N94">
            <v>1.3648776291988101</v>
          </cell>
          <cell r="O94">
            <v>2.1701251602501701</v>
          </cell>
          <cell r="P94">
            <v>3.6474816010709401</v>
          </cell>
          <cell r="Q94">
            <v>4.8910302992006498</v>
          </cell>
          <cell r="R94">
            <v>5.58529278256922</v>
          </cell>
          <cell r="S94">
            <v>6.1341176470588303</v>
          </cell>
          <cell r="T94">
            <v>6.6169539417914702</v>
          </cell>
          <cell r="U94">
            <v>7.2885286243235496</v>
          </cell>
          <cell r="V94">
            <v>7.8330684253915903</v>
          </cell>
          <cell r="W94">
            <v>8.3130521566025202</v>
          </cell>
          <cell r="X94">
            <v>9.3147891026245908</v>
          </cell>
          <cell r="Y94">
            <v>11.1864526007262</v>
          </cell>
          <cell r="Z94">
            <v>13.7373974208675</v>
          </cell>
          <cell r="AA94">
            <v>15.8261665141811</v>
          </cell>
          <cell r="AB94">
            <v>19.6209426651724</v>
          </cell>
        </row>
        <row r="95">
          <cell r="A95" t="str">
            <v>Lebanon</v>
          </cell>
          <cell r="B95">
            <v>4.07437704004181</v>
          </cell>
          <cell r="C95">
            <v>3.8944101218854801</v>
          </cell>
          <cell r="D95">
            <v>2.65603709723952</v>
          </cell>
          <cell r="E95">
            <v>3.6599800300202499</v>
          </cell>
          <cell r="F95">
            <v>4.3266169154775298</v>
          </cell>
          <cell r="G95">
            <v>3.6138699352290198</v>
          </cell>
          <cell r="H95">
            <v>2.81720719598452</v>
          </cell>
          <cell r="I95">
            <v>3.2981079201198198</v>
          </cell>
          <cell r="J95">
            <v>3.3135399740888101</v>
          </cell>
          <cell r="K95">
            <v>2.7179976100289598</v>
          </cell>
          <cell r="L95">
            <v>2.8384406118513401</v>
          </cell>
          <cell r="M95">
            <v>4.4516267460233303</v>
          </cell>
          <cell r="N95">
            <v>5.5458896130339701</v>
          </cell>
          <cell r="O95">
            <v>7.5350863818840903</v>
          </cell>
          <cell r="P95">
            <v>9.1095769432782294</v>
          </cell>
          <cell r="Q95">
            <v>11.118543943768501</v>
          </cell>
          <cell r="R95">
            <v>12.997227949461999</v>
          </cell>
          <cell r="S95">
            <v>15.594835165365399</v>
          </cell>
          <cell r="T95">
            <v>16.910279121176401</v>
          </cell>
          <cell r="U95">
            <v>17.010057973593501</v>
          </cell>
          <cell r="V95">
            <v>16.822098293380801</v>
          </cell>
          <cell r="W95">
            <v>17.2118723840677</v>
          </cell>
          <cell r="X95">
            <v>18.716855944168401</v>
          </cell>
          <cell r="Y95">
            <v>19.801794909329001</v>
          </cell>
          <cell r="Z95">
            <v>21.369424298117501</v>
          </cell>
          <cell r="AA95">
            <v>21.4281679907041</v>
          </cell>
          <cell r="AB95">
            <v>22.6216297292574</v>
          </cell>
        </row>
        <row r="96">
          <cell r="A96" t="str">
            <v>Lesotho</v>
          </cell>
          <cell r="B96">
            <v>0.44637897127044701</v>
          </cell>
          <cell r="C96">
            <v>0.453860115741755</v>
          </cell>
          <cell r="D96">
            <v>0.410101028938818</v>
          </cell>
          <cell r="E96">
            <v>0.43532408383233701</v>
          </cell>
          <cell r="F96">
            <v>0.39352829430782299</v>
          </cell>
          <cell r="G96">
            <v>0.30545383696124201</v>
          </cell>
          <cell r="H96">
            <v>0.34142588631313803</v>
          </cell>
          <cell r="I96">
            <v>0.46558929693131101</v>
          </cell>
          <cell r="J96">
            <v>0.50724881019166301</v>
          </cell>
          <cell r="K96">
            <v>0.54131650289176603</v>
          </cell>
          <cell r="L96">
            <v>0.65016440482237603</v>
          </cell>
          <cell r="M96">
            <v>0.71549126788006701</v>
          </cell>
          <cell r="N96">
            <v>0.83449561898471503</v>
          </cell>
          <cell r="O96">
            <v>0.82060868003905596</v>
          </cell>
          <cell r="P96">
            <v>0.85687152179530701</v>
          </cell>
          <cell r="Q96">
            <v>0.96537774587382497</v>
          </cell>
          <cell r="R96">
            <v>0.94114712664051803</v>
          </cell>
          <cell r="S96">
            <v>1.0110619171865101</v>
          </cell>
          <cell r="T96">
            <v>0.87434400183755401</v>
          </cell>
          <cell r="U96">
            <v>0.91901717649492398</v>
          </cell>
          <cell r="V96">
            <v>0.82764651061982797</v>
          </cell>
          <cell r="W96">
            <v>0.69934435093207103</v>
          </cell>
          <cell r="X96">
            <v>0.75926993864490999</v>
          </cell>
          <cell r="Y96">
            <v>1.1180995792632</v>
          </cell>
          <cell r="Z96">
            <v>1.3915699960467001</v>
          </cell>
          <cell r="AA96">
            <v>1.49145405055971</v>
          </cell>
          <cell r="AB96">
            <v>1.6341684267727099</v>
          </cell>
        </row>
        <row r="97">
          <cell r="A97" t="str">
            <v>Liberia</v>
          </cell>
          <cell r="B97" t="str">
            <v>..</v>
          </cell>
          <cell r="C97" t="str">
            <v>..</v>
          </cell>
          <cell r="D97" t="str">
            <v>..</v>
          </cell>
          <cell r="E97" t="str">
            <v>..</v>
          </cell>
          <cell r="F97" t="str">
            <v>..</v>
          </cell>
          <cell r="G97" t="str">
            <v>..</v>
          </cell>
          <cell r="H97" t="str">
            <v>..</v>
          </cell>
          <cell r="I97" t="str">
            <v>..</v>
          </cell>
          <cell r="J97" t="str">
            <v>..</v>
          </cell>
          <cell r="K97" t="str">
            <v>..</v>
          </cell>
          <cell r="L97" t="str">
            <v>..</v>
          </cell>
          <cell r="M97" t="str">
            <v>..</v>
          </cell>
          <cell r="N97" t="str">
            <v>..</v>
          </cell>
          <cell r="O97" t="str">
            <v>..</v>
          </cell>
          <cell r="P97" t="str">
            <v>..</v>
          </cell>
          <cell r="Q97" t="str">
            <v>..</v>
          </cell>
          <cell r="R97" t="str">
            <v>..</v>
          </cell>
          <cell r="S97" t="str">
            <v>..</v>
          </cell>
          <cell r="T97" t="str">
            <v>..</v>
          </cell>
          <cell r="U97" t="str">
            <v>..</v>
          </cell>
          <cell r="V97" t="str">
            <v>..</v>
          </cell>
          <cell r="W97" t="str">
            <v>..</v>
          </cell>
          <cell r="X97" t="str">
            <v>..</v>
          </cell>
          <cell r="Y97" t="str">
            <v>..</v>
          </cell>
          <cell r="Z97" t="str">
            <v>..</v>
          </cell>
          <cell r="AA97" t="str">
            <v>..</v>
          </cell>
          <cell r="AB97" t="str">
            <v>..</v>
          </cell>
        </row>
        <row r="98">
          <cell r="A98" t="str">
            <v>Libya</v>
          </cell>
          <cell r="B98">
            <v>36.757214200306201</v>
          </cell>
          <cell r="C98">
            <v>31.7545844502554</v>
          </cell>
          <cell r="D98">
            <v>31.659872530901701</v>
          </cell>
          <cell r="E98">
            <v>30.170274346102001</v>
          </cell>
          <cell r="F98">
            <v>28.251698906269301</v>
          </cell>
          <cell r="G98">
            <v>27.788943914619502</v>
          </cell>
          <cell r="H98">
            <v>22.641270012638099</v>
          </cell>
          <cell r="I98">
            <v>21.0437716857057</v>
          </cell>
          <cell r="J98">
            <v>23.6608380562718</v>
          </cell>
          <cell r="K98">
            <v>25.102181340280001</v>
          </cell>
          <cell r="L98">
            <v>28.925695151853699</v>
          </cell>
          <cell r="M98">
            <v>32.0059189462416</v>
          </cell>
          <cell r="N98">
            <v>32.430870257595998</v>
          </cell>
          <cell r="O98">
            <v>29.186517088083999</v>
          </cell>
          <cell r="P98">
            <v>27.180516201741899</v>
          </cell>
          <cell r="Q98">
            <v>30.8570797324438</v>
          </cell>
          <cell r="R98">
            <v>33.681367484153498</v>
          </cell>
          <cell r="S98">
            <v>34.4749829055352</v>
          </cell>
          <cell r="T98">
            <v>28.2732347429775</v>
          </cell>
          <cell r="U98">
            <v>33.957245536227198</v>
          </cell>
          <cell r="V98">
            <v>36.124814920984299</v>
          </cell>
          <cell r="W98">
            <v>32.199365897456502</v>
          </cell>
          <cell r="X98">
            <v>19.831786071501298</v>
          </cell>
          <cell r="Y98">
            <v>24.015148455901699</v>
          </cell>
          <cell r="Z98">
            <v>30.474869671579199</v>
          </cell>
          <cell r="AA98">
            <v>41.685357210850299</v>
          </cell>
          <cell r="AB98">
            <v>50.3297841039102</v>
          </cell>
        </row>
        <row r="99">
          <cell r="A99" t="str">
            <v>Lithuania</v>
          </cell>
          <cell r="B99" t="str">
            <v>..</v>
          </cell>
          <cell r="C99" t="str">
            <v>..</v>
          </cell>
          <cell r="D99" t="str">
            <v>..</v>
          </cell>
          <cell r="E99" t="str">
            <v>..</v>
          </cell>
          <cell r="F99" t="str">
            <v>..</v>
          </cell>
          <cell r="G99" t="str">
            <v>..</v>
          </cell>
          <cell r="H99" t="str">
            <v>..</v>
          </cell>
          <cell r="I99" t="str">
            <v>..</v>
          </cell>
          <cell r="J99" t="str">
            <v>..</v>
          </cell>
          <cell r="K99" t="str">
            <v>..</v>
          </cell>
          <cell r="L99" t="str">
            <v>..</v>
          </cell>
          <cell r="M99" t="str">
            <v>..</v>
          </cell>
          <cell r="N99">
            <v>1.9681169777182601</v>
          </cell>
          <cell r="O99">
            <v>2.7775637429930198</v>
          </cell>
          <cell r="P99">
            <v>4.3496807596572102</v>
          </cell>
          <cell r="Q99">
            <v>6.3919665788940501</v>
          </cell>
          <cell r="R99">
            <v>8.0724591160161694</v>
          </cell>
          <cell r="S99">
            <v>9.8444374718891208</v>
          </cell>
          <cell r="T99">
            <v>11.0943467954626</v>
          </cell>
          <cell r="U99">
            <v>10.8398589082289</v>
          </cell>
          <cell r="V99">
            <v>11.418449499596299</v>
          </cell>
          <cell r="W99">
            <v>12.146159686591499</v>
          </cell>
          <cell r="X99">
            <v>14.134295662057699</v>
          </cell>
          <cell r="Y99">
            <v>18.558156189872001</v>
          </cell>
          <cell r="Z99">
            <v>22.508405852265899</v>
          </cell>
          <cell r="AA99">
            <v>25.666722040926299</v>
          </cell>
          <cell r="AB99">
            <v>29.784465849017401</v>
          </cell>
        </row>
        <row r="100">
          <cell r="A100" t="str">
            <v>Luxembourg</v>
          </cell>
          <cell r="B100">
            <v>6.4733522226102398</v>
          </cell>
          <cell r="C100">
            <v>5.5826783641839901</v>
          </cell>
          <cell r="D100">
            <v>4.5845547780230902</v>
          </cell>
          <cell r="E100">
            <v>4.5001926879883198</v>
          </cell>
          <cell r="F100">
            <v>4.4117092366398003</v>
          </cell>
          <cell r="G100">
            <v>4.5711887809477698</v>
          </cell>
          <cell r="H100">
            <v>6.6511850970488497</v>
          </cell>
          <cell r="I100">
            <v>8.26075396180841</v>
          </cell>
          <cell r="J100">
            <v>9.3575017199182398</v>
          </cell>
          <cell r="K100">
            <v>9.96349757086921</v>
          </cell>
          <cell r="L100">
            <v>12.705033875495401</v>
          </cell>
          <cell r="M100">
            <v>13.765826811082199</v>
          </cell>
          <cell r="N100">
            <v>15.4207473820871</v>
          </cell>
          <cell r="O100">
            <v>15.809812367428499</v>
          </cell>
          <cell r="P100">
            <v>17.593656194327899</v>
          </cell>
          <cell r="Q100">
            <v>20.696141548966999</v>
          </cell>
          <cell r="R100">
            <v>20.5884630013934</v>
          </cell>
          <cell r="S100">
            <v>18.539886751270899</v>
          </cell>
          <cell r="T100">
            <v>19.379838629311202</v>
          </cell>
          <cell r="U100">
            <v>21.215541231970299</v>
          </cell>
          <cell r="V100">
            <v>20.329031079666699</v>
          </cell>
          <cell r="W100">
            <v>20.216278567</v>
          </cell>
          <cell r="X100">
            <v>22.742841278250001</v>
          </cell>
          <cell r="Y100">
            <v>28.956647461500001</v>
          </cell>
          <cell r="Z100">
            <v>33.564363613749997</v>
          </cell>
          <cell r="AA100">
            <v>36.620712282</v>
          </cell>
          <cell r="AB100">
            <v>40.577218581317702</v>
          </cell>
        </row>
        <row r="101">
          <cell r="A101" t="str">
            <v>Macedonia, FYR</v>
          </cell>
          <cell r="B101">
            <v>4.05958823972695</v>
          </cell>
          <cell r="C101">
            <v>3.9998254617890798</v>
          </cell>
          <cell r="D101">
            <v>3.4741264069942002</v>
          </cell>
          <cell r="E101">
            <v>2.5689328268537799</v>
          </cell>
          <cell r="F101">
            <v>2.4605222002536098</v>
          </cell>
          <cell r="G101">
            <v>2.4872598342322698</v>
          </cell>
          <cell r="H101">
            <v>3.4567029385362802</v>
          </cell>
          <cell r="I101">
            <v>3.9612012375085199</v>
          </cell>
          <cell r="J101">
            <v>3.5358522055808299</v>
          </cell>
          <cell r="K101">
            <v>5.6943820076318401</v>
          </cell>
          <cell r="L101">
            <v>9.1564438508688308</v>
          </cell>
          <cell r="M101">
            <v>15.600234004848099</v>
          </cell>
          <cell r="N101">
            <v>2.3227825256555601</v>
          </cell>
          <cell r="O101">
            <v>2.55509000250259</v>
          </cell>
          <cell r="P101">
            <v>3.38651209402471</v>
          </cell>
          <cell r="Q101">
            <v>4.3163880414697404</v>
          </cell>
          <cell r="R101">
            <v>4.42042817567354</v>
          </cell>
          <cell r="S101">
            <v>3.73456285621468</v>
          </cell>
          <cell r="T101">
            <v>3.5834143472767801</v>
          </cell>
          <cell r="U101">
            <v>3.6748646075080198</v>
          </cell>
          <cell r="V101">
            <v>3.5828011641083299</v>
          </cell>
          <cell r="W101">
            <v>3.4371372402072402</v>
          </cell>
          <cell r="X101">
            <v>3.7691692992190799</v>
          </cell>
          <cell r="Y101">
            <v>4.6309662653420496</v>
          </cell>
          <cell r="Z101">
            <v>5.3766914969640798</v>
          </cell>
          <cell r="AA101">
            <v>5.7751746962975101</v>
          </cell>
          <cell r="AB101">
            <v>6.2480252209792804</v>
          </cell>
        </row>
        <row r="102">
          <cell r="A102" t="str">
            <v>Madagascar</v>
          </cell>
          <cell r="B102">
            <v>4.0416469474680596</v>
          </cell>
          <cell r="C102">
            <v>3.5951895423481801</v>
          </cell>
          <cell r="D102">
            <v>3.5264826022762401</v>
          </cell>
          <cell r="E102">
            <v>3.5119037763568799</v>
          </cell>
          <cell r="F102">
            <v>2.9394290914032899</v>
          </cell>
          <cell r="G102">
            <v>2.8577572515218299</v>
          </cell>
          <cell r="H102">
            <v>3.25841643001894</v>
          </cell>
          <cell r="I102">
            <v>2.56562444485647</v>
          </cell>
          <cell r="J102">
            <v>2.4424586924823002</v>
          </cell>
          <cell r="K102">
            <v>2.4979458190525499</v>
          </cell>
          <cell r="L102">
            <v>3.0813868503303801</v>
          </cell>
          <cell r="M102">
            <v>2.6771275716837502</v>
          </cell>
          <cell r="N102">
            <v>3.00059014840188</v>
          </cell>
          <cell r="O102">
            <v>3.3707284463935601</v>
          </cell>
          <cell r="P102">
            <v>2.9769504313185502</v>
          </cell>
          <cell r="Q102">
            <v>3.1598541664492799</v>
          </cell>
          <cell r="R102">
            <v>4.0048114103292196</v>
          </cell>
          <cell r="S102">
            <v>3.53999891755084</v>
          </cell>
          <cell r="T102">
            <v>3.7381057904645298</v>
          </cell>
          <cell r="U102">
            <v>3.72308557915607</v>
          </cell>
          <cell r="V102">
            <v>3.8663900951402002</v>
          </cell>
          <cell r="W102">
            <v>4.5274986104159298</v>
          </cell>
          <cell r="X102">
            <v>4.5571335352865496</v>
          </cell>
          <cell r="Y102">
            <v>5.46379449331699</v>
          </cell>
          <cell r="Z102">
            <v>4.3591493023432202</v>
          </cell>
          <cell r="AA102">
            <v>5.0342465252400102</v>
          </cell>
          <cell r="AB102">
            <v>5.4891315878640699</v>
          </cell>
        </row>
        <row r="103">
          <cell r="A103" t="str">
            <v>Malawi</v>
          </cell>
          <cell r="B103">
            <v>1.2376554611501001</v>
          </cell>
          <cell r="C103">
            <v>1.23768569194683</v>
          </cell>
          <cell r="D103">
            <v>1.1801042160113699</v>
          </cell>
          <cell r="E103">
            <v>1.2231869254341201</v>
          </cell>
          <cell r="F103">
            <v>1.2080090561765999</v>
          </cell>
          <cell r="G103">
            <v>1.1313477982665301</v>
          </cell>
          <cell r="H103">
            <v>1.1808070495943299</v>
          </cell>
          <cell r="I103">
            <v>1.1608185810657901</v>
          </cell>
          <cell r="J103">
            <v>1.3344395424198601</v>
          </cell>
          <cell r="K103">
            <v>1.5217249501721299</v>
          </cell>
          <cell r="L103">
            <v>1.7293048481072999</v>
          </cell>
          <cell r="M103">
            <v>2.2035458209966801</v>
          </cell>
          <cell r="N103">
            <v>1.7995171093164599</v>
          </cell>
          <cell r="O103">
            <v>2.0706368674479898</v>
          </cell>
          <cell r="P103">
            <v>1.19987197151356</v>
          </cell>
          <cell r="Q103">
            <v>1.39740918128446</v>
          </cell>
          <cell r="R103">
            <v>2.28110364349698</v>
          </cell>
          <cell r="S103">
            <v>2.66375865700169</v>
          </cell>
          <cell r="T103">
            <v>1.7508403597179401</v>
          </cell>
          <cell r="U103">
            <v>1.77592547883873</v>
          </cell>
          <cell r="V103">
            <v>1.7434128154475099</v>
          </cell>
          <cell r="W103">
            <v>1.71650245623107</v>
          </cell>
          <cell r="X103">
            <v>1.93467587713258</v>
          </cell>
          <cell r="Y103">
            <v>1.7654967818492</v>
          </cell>
          <cell r="Z103">
            <v>1.90282073839522</v>
          </cell>
          <cell r="AA103">
            <v>2.0755713000596501</v>
          </cell>
          <cell r="AB103">
            <v>2.2384018928388798</v>
          </cell>
        </row>
        <row r="104">
          <cell r="A104" t="str">
            <v>Malaysia</v>
          </cell>
          <cell r="B104">
            <v>24.937656077448299</v>
          </cell>
          <cell r="C104">
            <v>25.463193027042099</v>
          </cell>
          <cell r="D104">
            <v>27.287726836385399</v>
          </cell>
          <cell r="E104">
            <v>30.5187920951903</v>
          </cell>
          <cell r="F104">
            <v>34.565859859577998</v>
          </cell>
          <cell r="G104">
            <v>31.7722451767557</v>
          </cell>
          <cell r="H104">
            <v>28.243103095785202</v>
          </cell>
          <cell r="I104">
            <v>32.181696598627099</v>
          </cell>
          <cell r="J104">
            <v>35.2718812626645</v>
          </cell>
          <cell r="K104">
            <v>38.844874849349203</v>
          </cell>
          <cell r="L104">
            <v>44.024548042441502</v>
          </cell>
          <cell r="M104">
            <v>49.133849678193499</v>
          </cell>
          <cell r="N104">
            <v>59.151291512915101</v>
          </cell>
          <cell r="O104">
            <v>66.894837030418401</v>
          </cell>
          <cell r="P104">
            <v>74.480813931334097</v>
          </cell>
          <cell r="Q104">
            <v>88.832854176649107</v>
          </cell>
          <cell r="R104">
            <v>100.85178266226799</v>
          </cell>
          <cell r="S104">
            <v>100.16884686477999</v>
          </cell>
          <cell r="T104">
            <v>72.174854754866999</v>
          </cell>
          <cell r="U104">
            <v>79.148421052631605</v>
          </cell>
          <cell r="V104">
            <v>90.32</v>
          </cell>
          <cell r="W104">
            <v>88.000789473684193</v>
          </cell>
          <cell r="X104">
            <v>95.266315789473694</v>
          </cell>
          <cell r="Y104">
            <v>103.992368421053</v>
          </cell>
          <cell r="Z104">
            <v>118.46105263157899</v>
          </cell>
          <cell r="AA104">
            <v>130.83531105661001</v>
          </cell>
          <cell r="AB104">
            <v>150.923204419889</v>
          </cell>
        </row>
        <row r="105">
          <cell r="A105" t="str">
            <v>Maldives</v>
          </cell>
          <cell r="B105">
            <v>5.83162521113968E-2</v>
          </cell>
          <cell r="C105">
            <v>6.8302406917073399E-2</v>
          </cell>
          <cell r="D105">
            <v>8.1056340765335896E-2</v>
          </cell>
          <cell r="E105">
            <v>8.8001827864806606E-2</v>
          </cell>
          <cell r="F105">
            <v>0.105116783339347</v>
          </cell>
          <cell r="G105">
            <v>0.124750955589224</v>
          </cell>
          <cell r="H105">
            <v>0.14670216724726101</v>
          </cell>
          <cell r="I105">
            <v>0.13866231808473001</v>
          </cell>
          <cell r="J105">
            <v>0.16594286114166301</v>
          </cell>
          <cell r="K105">
            <v>0.18729963346663001</v>
          </cell>
          <cell r="L105">
            <v>0.21504396984924601</v>
          </cell>
          <cell r="M105">
            <v>0.24439676192334001</v>
          </cell>
          <cell r="N105">
            <v>0.28487491957764099</v>
          </cell>
          <cell r="O105">
            <v>0.32241783716197098</v>
          </cell>
          <cell r="P105">
            <v>0.35601339570854001</v>
          </cell>
          <cell r="Q105">
            <v>0.39898533984706902</v>
          </cell>
          <cell r="R105">
            <v>0.450382825358983</v>
          </cell>
          <cell r="S105">
            <v>0.508223603456331</v>
          </cell>
          <cell r="T105">
            <v>0.54009639987214697</v>
          </cell>
          <cell r="U105">
            <v>0.589239756801616</v>
          </cell>
          <cell r="V105">
            <v>0.62433401074556105</v>
          </cell>
          <cell r="W105">
            <v>0.62496425125421295</v>
          </cell>
          <cell r="X105">
            <v>0.64070312500000004</v>
          </cell>
          <cell r="Y105">
            <v>0.69243750000000004</v>
          </cell>
          <cell r="Z105">
            <v>0.80612180471185102</v>
          </cell>
          <cell r="AA105">
            <v>0.79525121440290603</v>
          </cell>
          <cell r="AB105">
            <v>0.98791667919277304</v>
          </cell>
        </row>
        <row r="106">
          <cell r="A106" t="str">
            <v>Mali</v>
          </cell>
          <cell r="B106">
            <v>1.68509305718</v>
          </cell>
          <cell r="C106">
            <v>1.39334853492537</v>
          </cell>
          <cell r="D106">
            <v>1.2471239856042</v>
          </cell>
          <cell r="E106">
            <v>1.2219832163886799</v>
          </cell>
          <cell r="F106">
            <v>1.2172101182100801</v>
          </cell>
          <cell r="G106">
            <v>1.22730904670531</v>
          </cell>
          <cell r="H106">
            <v>1.6948208541702801</v>
          </cell>
          <cell r="I106">
            <v>1.96409686748955</v>
          </cell>
          <cell r="J106">
            <v>1.9667893765567499</v>
          </cell>
          <cell r="K106">
            <v>2.02174027165292</v>
          </cell>
          <cell r="L106">
            <v>2.7515956117914802</v>
          </cell>
          <cell r="M106">
            <v>2.7806312443217398</v>
          </cell>
          <cell r="N106">
            <v>2.8764565042367298</v>
          </cell>
          <cell r="O106">
            <v>2.8702134597376698</v>
          </cell>
          <cell r="P106">
            <v>2.1574466053068901</v>
          </cell>
          <cell r="Q106">
            <v>2.8165375341981602</v>
          </cell>
          <cell r="R106">
            <v>2.8798994524896</v>
          </cell>
          <cell r="S106">
            <v>2.7558354056604402</v>
          </cell>
          <cell r="T106">
            <v>3.0089308320187</v>
          </cell>
          <cell r="U106">
            <v>2.9212794588758602</v>
          </cell>
          <cell r="V106">
            <v>2.6744527344917701</v>
          </cell>
          <cell r="W106">
            <v>3.0183415089599102</v>
          </cell>
          <cell r="X106">
            <v>3.3428242598249298</v>
          </cell>
          <cell r="Y106">
            <v>4.4289387870093</v>
          </cell>
          <cell r="Z106">
            <v>4.9438075403222603</v>
          </cell>
          <cell r="AA106">
            <v>5.4117183530727599</v>
          </cell>
          <cell r="AB106">
            <v>6.1911571747182501</v>
          </cell>
        </row>
        <row r="107">
          <cell r="A107" t="str">
            <v>Malta</v>
          </cell>
          <cell r="B107">
            <v>1.1352447095917899</v>
          </cell>
          <cell r="C107">
            <v>1.1235507385729699</v>
          </cell>
          <cell r="D107">
            <v>1.0909169027376899</v>
          </cell>
          <cell r="E107">
            <v>1.06319107036229</v>
          </cell>
          <cell r="F107">
            <v>1.00440118786901</v>
          </cell>
          <cell r="G107">
            <v>1.0190481764935599</v>
          </cell>
          <cell r="H107">
            <v>1.30450471505774</v>
          </cell>
          <cell r="I107">
            <v>1.6162639190191599</v>
          </cell>
          <cell r="J107">
            <v>1.8356117682154001</v>
          </cell>
          <cell r="K107">
            <v>1.9894464347666301</v>
          </cell>
          <cell r="L107">
            <v>2.3164306715245502</v>
          </cell>
          <cell r="M107">
            <v>2.5014739938136299</v>
          </cell>
          <cell r="N107">
            <v>2.75212983321914</v>
          </cell>
          <cell r="O107">
            <v>2.4601630982514702</v>
          </cell>
          <cell r="P107">
            <v>2.7241547111103999</v>
          </cell>
          <cell r="Q107">
            <v>3.24559039287726</v>
          </cell>
          <cell r="R107">
            <v>3.3331483582160399</v>
          </cell>
          <cell r="S107">
            <v>3.33954688874495</v>
          </cell>
          <cell r="T107">
            <v>3.5070683036867898</v>
          </cell>
          <cell r="U107">
            <v>3.6458682153094299</v>
          </cell>
          <cell r="V107">
            <v>3.5710939325078499</v>
          </cell>
          <cell r="W107">
            <v>3.6324991045260999</v>
          </cell>
          <cell r="X107">
            <v>3.8818538317781499</v>
          </cell>
          <cell r="Y107">
            <v>4.9199321782675502</v>
          </cell>
          <cell r="Z107">
            <v>5.4284296246365598</v>
          </cell>
          <cell r="AA107">
            <v>5.6669544591658703</v>
          </cell>
          <cell r="AB107">
            <v>6.0847057009852303</v>
          </cell>
        </row>
        <row r="108">
          <cell r="A108" t="str">
            <v>Marshall Islands</v>
          </cell>
          <cell r="B108" t="str">
            <v>..</v>
          </cell>
          <cell r="C108" t="str">
            <v>..</v>
          </cell>
          <cell r="D108" t="str">
            <v>..</v>
          </cell>
          <cell r="E108" t="str">
            <v>..</v>
          </cell>
          <cell r="F108" t="str">
            <v>..</v>
          </cell>
          <cell r="G108" t="str">
            <v>..</v>
          </cell>
          <cell r="H108" t="str">
            <v>..</v>
          </cell>
          <cell r="I108" t="str">
            <v>..</v>
          </cell>
          <cell r="J108" t="str">
            <v>..</v>
          </cell>
          <cell r="K108" t="str">
            <v>..</v>
          </cell>
          <cell r="L108" t="str">
            <v>..</v>
          </cell>
          <cell r="M108" t="str">
            <v>..</v>
          </cell>
          <cell r="N108" t="str">
            <v>..</v>
          </cell>
          <cell r="O108" t="str">
            <v>..</v>
          </cell>
          <cell r="P108" t="str">
            <v>..</v>
          </cell>
          <cell r="Q108" t="str">
            <v>..</v>
          </cell>
          <cell r="R108" t="str">
            <v>..</v>
          </cell>
          <cell r="S108" t="str">
            <v>..</v>
          </cell>
          <cell r="T108" t="str">
            <v>..</v>
          </cell>
          <cell r="U108" t="str">
            <v>..</v>
          </cell>
          <cell r="V108" t="str">
            <v>..</v>
          </cell>
          <cell r="W108" t="str">
            <v>..</v>
          </cell>
          <cell r="X108" t="str">
            <v>..</v>
          </cell>
          <cell r="Y108" t="str">
            <v>..</v>
          </cell>
          <cell r="Z108" t="str">
            <v>..</v>
          </cell>
          <cell r="AA108" t="str">
            <v>..</v>
          </cell>
          <cell r="AB108" t="str">
            <v>..</v>
          </cell>
        </row>
        <row r="109">
          <cell r="A109" t="str">
            <v>Mauritania</v>
          </cell>
          <cell r="B109">
            <v>0.81044566948626895</v>
          </cell>
          <cell r="C109">
            <v>0.85496890527529501</v>
          </cell>
          <cell r="D109">
            <v>0.85750728364015605</v>
          </cell>
          <cell r="E109">
            <v>0.89803550797442899</v>
          </cell>
          <cell r="F109">
            <v>0.82634992680344899</v>
          </cell>
          <cell r="G109">
            <v>0.78091199021148905</v>
          </cell>
          <cell r="H109">
            <v>0.91771187908833396</v>
          </cell>
          <cell r="I109">
            <v>1.03993477659025</v>
          </cell>
          <cell r="J109">
            <v>1.1168719114624599</v>
          </cell>
          <cell r="K109">
            <v>1.1152107344478599</v>
          </cell>
          <cell r="L109">
            <v>1.21349612236675</v>
          </cell>
          <cell r="M109">
            <v>1.3901752869252799</v>
          </cell>
          <cell r="N109">
            <v>1.4643924165236299</v>
          </cell>
          <cell r="O109">
            <v>1.2499449994323599</v>
          </cell>
          <cell r="P109">
            <v>1.3158794029657099</v>
          </cell>
          <cell r="Q109">
            <v>1.4152748913820501</v>
          </cell>
          <cell r="R109">
            <v>1.4426194569158399</v>
          </cell>
          <cell r="S109">
            <v>1.4019745502565399</v>
          </cell>
          <cell r="T109">
            <v>1.2190438788140701</v>
          </cell>
          <cell r="U109">
            <v>1.1946282805760999</v>
          </cell>
          <cell r="V109">
            <v>1.0812075268046999</v>
          </cell>
          <cell r="W109">
            <v>1.12156485214482</v>
          </cell>
          <cell r="X109">
            <v>1.1496557427515</v>
          </cell>
          <cell r="Y109">
            <v>1.28517908740271</v>
          </cell>
          <cell r="Z109">
            <v>1.4945804034103101</v>
          </cell>
          <cell r="AA109">
            <v>1.85733411144578</v>
          </cell>
          <cell r="AB109">
            <v>2.66257788812747</v>
          </cell>
        </row>
        <row r="110">
          <cell r="A110" t="str">
            <v>Mauritius</v>
          </cell>
          <cell r="B110">
            <v>1.20007976542463</v>
          </cell>
          <cell r="C110">
            <v>1.1888021655847301</v>
          </cell>
          <cell r="D110">
            <v>1.0907148388401999</v>
          </cell>
          <cell r="E110">
            <v>1.1294331472043</v>
          </cell>
          <cell r="F110">
            <v>1.09311218691746</v>
          </cell>
          <cell r="G110">
            <v>1.0155639654117701</v>
          </cell>
          <cell r="H110">
            <v>1.2798363497603999</v>
          </cell>
          <cell r="I110">
            <v>1.7101820979076101</v>
          </cell>
          <cell r="J110">
            <v>2.0741308847950402</v>
          </cell>
          <cell r="K110">
            <v>2.1690599034136699</v>
          </cell>
          <cell r="L110">
            <v>2.3853957427253998</v>
          </cell>
          <cell r="M110">
            <v>2.8438489619417799</v>
          </cell>
          <cell r="N110">
            <v>2.9999705466483801</v>
          </cell>
          <cell r="O110">
            <v>3.4091771839995002</v>
          </cell>
          <cell r="P110">
            <v>3.4382482999720501</v>
          </cell>
          <cell r="Q110">
            <v>3.9754382546604901</v>
          </cell>
          <cell r="R110">
            <v>4.1733883468330601</v>
          </cell>
          <cell r="S110">
            <v>4.2714496654134901</v>
          </cell>
          <cell r="T110">
            <v>4.1552259811992096</v>
          </cell>
          <cell r="U110">
            <v>4.1926318843149</v>
          </cell>
          <cell r="V110">
            <v>4.5218611706693697</v>
          </cell>
          <cell r="W110">
            <v>4.5364955994212899</v>
          </cell>
          <cell r="X110">
            <v>4.5149406710792697</v>
          </cell>
          <cell r="Y110">
            <v>5.1587563939844099</v>
          </cell>
          <cell r="Z110">
            <v>5.93008265389361</v>
          </cell>
          <cell r="AA110">
            <v>6.2060755599105297</v>
          </cell>
          <cell r="AB110">
            <v>6.4020535791933497</v>
          </cell>
        </row>
        <row r="111">
          <cell r="A111" t="str">
            <v>Mexico</v>
          </cell>
          <cell r="B111">
            <v>205.66073374500499</v>
          </cell>
          <cell r="C111">
            <v>264.13989108236899</v>
          </cell>
          <cell r="D111">
            <v>191.69024240564599</v>
          </cell>
          <cell r="E111">
            <v>156.278522324839</v>
          </cell>
          <cell r="F111">
            <v>184.29793363798899</v>
          </cell>
          <cell r="G111">
            <v>195.56874532869699</v>
          </cell>
          <cell r="H111">
            <v>135.40588332054</v>
          </cell>
          <cell r="I111">
            <v>148.490652726897</v>
          </cell>
          <cell r="J111">
            <v>183.191279565239</v>
          </cell>
          <cell r="K111">
            <v>222.955901261984</v>
          </cell>
          <cell r="L111">
            <v>262.70977600796402</v>
          </cell>
          <cell r="M111">
            <v>314.50685738111798</v>
          </cell>
          <cell r="N111">
            <v>363.66115351367301</v>
          </cell>
          <cell r="O111">
            <v>403.24297944509198</v>
          </cell>
          <cell r="P111">
            <v>420.77344170818702</v>
          </cell>
          <cell r="Q111">
            <v>286.18424709943503</v>
          </cell>
          <cell r="R111">
            <v>332.33691891838498</v>
          </cell>
          <cell r="S111">
            <v>400.87035675084002</v>
          </cell>
          <cell r="T111">
            <v>421.02602151459598</v>
          </cell>
          <cell r="U111">
            <v>480.59287853536699</v>
          </cell>
          <cell r="V111">
            <v>580.79104030430005</v>
          </cell>
          <cell r="W111">
            <v>621.85861415847899</v>
          </cell>
          <cell r="X111">
            <v>648.62921180790795</v>
          </cell>
          <cell r="Y111">
            <v>638.74530681665306</v>
          </cell>
          <cell r="Z111">
            <v>683.48564472397698</v>
          </cell>
          <cell r="AA111">
            <v>767.69026378190699</v>
          </cell>
          <cell r="AB111">
            <v>840.01168104202702</v>
          </cell>
        </row>
        <row r="112">
          <cell r="A112" t="str">
            <v>Micronesia, Fed. Sts.</v>
          </cell>
          <cell r="B112" t="str">
            <v>..</v>
          </cell>
          <cell r="C112" t="str">
            <v>..</v>
          </cell>
          <cell r="D112" t="str">
            <v>..</v>
          </cell>
          <cell r="E112" t="str">
            <v>..</v>
          </cell>
          <cell r="F112" t="str">
            <v>..</v>
          </cell>
          <cell r="G112" t="str">
            <v>..</v>
          </cell>
          <cell r="H112" t="str">
            <v>..</v>
          </cell>
          <cell r="I112" t="str">
            <v>..</v>
          </cell>
          <cell r="J112" t="str">
            <v>..</v>
          </cell>
          <cell r="K112" t="str">
            <v>..</v>
          </cell>
          <cell r="L112" t="str">
            <v>..</v>
          </cell>
          <cell r="M112" t="str">
            <v>..</v>
          </cell>
          <cell r="N112" t="str">
            <v>..</v>
          </cell>
          <cell r="O112" t="str">
            <v>..</v>
          </cell>
          <cell r="P112" t="str">
            <v>..</v>
          </cell>
          <cell r="Q112" t="str">
            <v>..</v>
          </cell>
          <cell r="R112" t="str">
            <v>..</v>
          </cell>
          <cell r="S112" t="str">
            <v>..</v>
          </cell>
          <cell r="T112" t="str">
            <v>..</v>
          </cell>
          <cell r="U112" t="str">
            <v>..</v>
          </cell>
          <cell r="V112" t="str">
            <v>..</v>
          </cell>
          <cell r="W112" t="str">
            <v>..</v>
          </cell>
          <cell r="X112" t="str">
            <v>..</v>
          </cell>
          <cell r="Y112" t="str">
            <v>..</v>
          </cell>
          <cell r="Z112" t="str">
            <v>..</v>
          </cell>
          <cell r="AA112" t="str">
            <v>..</v>
          </cell>
          <cell r="AB112" t="str">
            <v>..</v>
          </cell>
        </row>
        <row r="113">
          <cell r="A113" t="str">
            <v>Moldova</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v>0.86355862157756702</v>
          </cell>
          <cell r="O113">
            <v>1.11036586334385</v>
          </cell>
          <cell r="P113">
            <v>1.1581906658372001</v>
          </cell>
          <cell r="Q113">
            <v>1.4399762222222201</v>
          </cell>
          <cell r="R113">
            <v>1.6952463043478301</v>
          </cell>
          <cell r="S113">
            <v>1.9301196969697001</v>
          </cell>
          <cell r="T113">
            <v>1.69548866171004</v>
          </cell>
          <cell r="U113">
            <v>1.17125038022814</v>
          </cell>
          <cell r="V113">
            <v>1.2888173773129501</v>
          </cell>
          <cell r="W113">
            <v>1.48034188034188</v>
          </cell>
          <cell r="X113">
            <v>1.6618286303691201</v>
          </cell>
          <cell r="Y113">
            <v>1.98055940996985</v>
          </cell>
          <cell r="Z113">
            <v>2.5979328532826398</v>
          </cell>
          <cell r="AA113">
            <v>2.98833250989613</v>
          </cell>
          <cell r="AB113">
            <v>3.2420754127467002</v>
          </cell>
        </row>
        <row r="114">
          <cell r="A114" t="str">
            <v>Mongolia</v>
          </cell>
          <cell r="B114">
            <v>2.2821284573627501</v>
          </cell>
          <cell r="C114">
            <v>2.38774939009524</v>
          </cell>
          <cell r="D114">
            <v>2.4788823358199701</v>
          </cell>
          <cell r="E114">
            <v>2.56958950018688</v>
          </cell>
          <cell r="F114">
            <v>2.37353575667969</v>
          </cell>
          <cell r="G114">
            <v>2.75644123007842</v>
          </cell>
          <cell r="H114">
            <v>3.0424838615338499</v>
          </cell>
          <cell r="I114">
            <v>3.41887350514983</v>
          </cell>
          <cell r="J114">
            <v>3.43366682975708</v>
          </cell>
          <cell r="K114">
            <v>3.57698030864927</v>
          </cell>
          <cell r="L114">
            <v>2.2408994274290701</v>
          </cell>
          <cell r="M114">
            <v>2.3602580692520601</v>
          </cell>
          <cell r="N114">
            <v>1.3199442487405</v>
          </cell>
          <cell r="O114">
            <v>0.66043700780927606</v>
          </cell>
          <cell r="P114">
            <v>0.78600418955011597</v>
          </cell>
          <cell r="Q114">
            <v>1.22656761145376</v>
          </cell>
          <cell r="R114">
            <v>1.17898504879605</v>
          </cell>
          <cell r="S114">
            <v>1.05397917011626</v>
          </cell>
          <cell r="T114">
            <v>0.97212880016028103</v>
          </cell>
          <cell r="U114">
            <v>0.90554386351612703</v>
          </cell>
          <cell r="V114">
            <v>0.94745233602323697</v>
          </cell>
          <cell r="W114">
            <v>1.01814773311721</v>
          </cell>
          <cell r="X114">
            <v>1.1212219642530099</v>
          </cell>
          <cell r="Y114">
            <v>1.28532538768459</v>
          </cell>
          <cell r="Z114">
            <v>1.6252041639911099</v>
          </cell>
          <cell r="AA114">
            <v>2.0944203442421201</v>
          </cell>
          <cell r="AB114">
            <v>2.8027465940879601</v>
          </cell>
        </row>
        <row r="115">
          <cell r="A115" t="str">
            <v>Morocco</v>
          </cell>
          <cell r="B115">
            <v>18.8205890564691</v>
          </cell>
          <cell r="C115">
            <v>15.2803128506989</v>
          </cell>
          <cell r="D115">
            <v>15.423766905963101</v>
          </cell>
          <cell r="E115">
            <v>13.941526101875599</v>
          </cell>
          <cell r="F115">
            <v>12.751200301000701</v>
          </cell>
          <cell r="G115">
            <v>12.870260389063301</v>
          </cell>
          <cell r="H115">
            <v>16.994483119821499</v>
          </cell>
          <cell r="I115">
            <v>18.745958259880702</v>
          </cell>
          <cell r="J115">
            <v>22.198795505450899</v>
          </cell>
          <cell r="K115">
            <v>22.847726815899598</v>
          </cell>
          <cell r="L115">
            <v>25.820235981844199</v>
          </cell>
          <cell r="M115">
            <v>27.836559831391298</v>
          </cell>
          <cell r="N115">
            <v>28.450920164560898</v>
          </cell>
          <cell r="O115">
            <v>26.801892126425098</v>
          </cell>
          <cell r="P115">
            <v>30.352097180017001</v>
          </cell>
          <cell r="Q115">
            <v>32.9852717767454</v>
          </cell>
          <cell r="R115">
            <v>36.638853754513697</v>
          </cell>
          <cell r="S115">
            <v>33.414383940279897</v>
          </cell>
          <cell r="T115">
            <v>35.817410029883</v>
          </cell>
          <cell r="U115">
            <v>35.2487785482448</v>
          </cell>
          <cell r="V115">
            <v>33.335180542993903</v>
          </cell>
          <cell r="W115">
            <v>33.901207425478702</v>
          </cell>
          <cell r="X115">
            <v>36.093085926866898</v>
          </cell>
          <cell r="Y115">
            <v>43.813286495387899</v>
          </cell>
          <cell r="Z115">
            <v>50.030656986436298</v>
          </cell>
          <cell r="AA115">
            <v>51.621011824580002</v>
          </cell>
          <cell r="AB115">
            <v>57.407335120846703</v>
          </cell>
        </row>
        <row r="116">
          <cell r="A116" t="str">
            <v>Mozambique</v>
          </cell>
          <cell r="B116">
            <v>3.31596655463238</v>
          </cell>
          <cell r="C116">
            <v>3.58480938972406</v>
          </cell>
          <cell r="D116">
            <v>3.6617288262973999</v>
          </cell>
          <cell r="E116">
            <v>3.2798589890524901</v>
          </cell>
          <cell r="F116">
            <v>3.4165514646108202</v>
          </cell>
          <cell r="G116">
            <v>4.5158811082802499</v>
          </cell>
          <cell r="H116">
            <v>5.3005261213454702</v>
          </cell>
          <cell r="I116">
            <v>2.39489977753481</v>
          </cell>
          <cell r="J116">
            <v>2.1046418907984799</v>
          </cell>
          <cell r="K116">
            <v>2.1991253695702202</v>
          </cell>
          <cell r="L116">
            <v>2.5356813578058399</v>
          </cell>
          <cell r="M116">
            <v>2.7103741847433702</v>
          </cell>
          <cell r="N116">
            <v>2.0705193491018301</v>
          </cell>
          <cell r="O116">
            <v>2.1452719091828301</v>
          </cell>
          <cell r="P116">
            <v>2.24351068172464</v>
          </cell>
          <cell r="Q116">
            <v>2.2847795163584599</v>
          </cell>
          <cell r="R116">
            <v>2.8970534944998501</v>
          </cell>
          <cell r="S116">
            <v>3.4488898302010398</v>
          </cell>
          <cell r="T116">
            <v>3.9587166083873302</v>
          </cell>
          <cell r="U116">
            <v>4.0910559413532397</v>
          </cell>
          <cell r="V116">
            <v>3.7193514786984898</v>
          </cell>
          <cell r="W116">
            <v>3.6965623484826202</v>
          </cell>
          <cell r="X116">
            <v>4.0938493925170301</v>
          </cell>
          <cell r="Y116">
            <v>4.78938868433639</v>
          </cell>
          <cell r="Z116">
            <v>5.9127405159494097</v>
          </cell>
          <cell r="AA116">
            <v>6.6363425578374704</v>
          </cell>
          <cell r="AB116">
            <v>7.2956378255005196</v>
          </cell>
        </row>
        <row r="117">
          <cell r="A117" t="str">
            <v>Myanmar</v>
          </cell>
          <cell r="B117">
            <v>6.2552245586833797</v>
          </cell>
          <cell r="C117">
            <v>6.2959595747991903</v>
          </cell>
          <cell r="D117">
            <v>6.3552502255503498</v>
          </cell>
          <cell r="E117">
            <v>6.5574753154434502</v>
          </cell>
          <cell r="F117">
            <v>6.6947444825030704</v>
          </cell>
          <cell r="G117">
            <v>7.33326392842321</v>
          </cell>
          <cell r="H117">
            <v>8.8539365681511502</v>
          </cell>
          <cell r="I117">
            <v>11.274577058656</v>
          </cell>
          <cell r="J117">
            <v>12.620624497901099</v>
          </cell>
          <cell r="K117">
            <v>19.875977790290399</v>
          </cell>
          <cell r="L117">
            <v>2.7884973765258199</v>
          </cell>
          <cell r="M117">
            <v>2.3773515220576402</v>
          </cell>
          <cell r="N117">
            <v>2.6840955479445698</v>
          </cell>
          <cell r="O117">
            <v>3.1385159107956602</v>
          </cell>
          <cell r="P117">
            <v>4.1196885286226603</v>
          </cell>
          <cell r="Q117">
            <v>5.4865095436133799</v>
          </cell>
          <cell r="R117">
            <v>4.9553806903114701</v>
          </cell>
          <cell r="S117">
            <v>4.6562118315246002</v>
          </cell>
          <cell r="T117">
            <v>6.4594621037042597</v>
          </cell>
          <cell r="U117">
            <v>8.4868336661112398</v>
          </cell>
          <cell r="V117">
            <v>8.9050689506970393</v>
          </cell>
          <cell r="W117">
            <v>6.4777897740553199</v>
          </cell>
          <cell r="X117">
            <v>6.7776327778430003</v>
          </cell>
          <cell r="Y117">
            <v>10.4671091521801</v>
          </cell>
          <cell r="Z117">
            <v>10.785774743107</v>
          </cell>
          <cell r="AA117">
            <v>12.150830727169399</v>
          </cell>
          <cell r="AB117">
            <v>13.001568095184201</v>
          </cell>
        </row>
        <row r="118">
          <cell r="A118" t="str">
            <v>Namibia</v>
          </cell>
          <cell r="B118">
            <v>3.0087667649596002</v>
          </cell>
          <cell r="C118">
            <v>2.3011431002687699</v>
          </cell>
          <cell r="D118">
            <v>2.04761235345436</v>
          </cell>
          <cell r="E118">
            <v>1.8817929075274999</v>
          </cell>
          <cell r="F118">
            <v>1.5864124706877301</v>
          </cell>
          <cell r="G118">
            <v>1.3210890111190801</v>
          </cell>
          <cell r="H118">
            <v>1.48916849378421</v>
          </cell>
          <cell r="I118">
            <v>1.88786495257299</v>
          </cell>
          <cell r="J118">
            <v>2.0760446985592802</v>
          </cell>
          <cell r="K118">
            <v>2.6047230165822199</v>
          </cell>
          <cell r="L118">
            <v>2.8379550959934501</v>
          </cell>
          <cell r="M118">
            <v>2.85424154851176</v>
          </cell>
          <cell r="N118">
            <v>3.0138546521815899</v>
          </cell>
          <cell r="O118">
            <v>2.8912970275813499</v>
          </cell>
          <cell r="P118">
            <v>3.25351438149703</v>
          </cell>
          <cell r="Q118">
            <v>3.5031706644609901</v>
          </cell>
          <cell r="R118">
            <v>3.49385532073364</v>
          </cell>
          <cell r="S118">
            <v>3.6357519588479201</v>
          </cell>
          <cell r="T118">
            <v>3.39666642562731</v>
          </cell>
          <cell r="U118">
            <v>3.3835533526361399</v>
          </cell>
          <cell r="V118">
            <v>3.4158580018167899</v>
          </cell>
          <cell r="W118">
            <v>3.2181391803156401</v>
          </cell>
          <cell r="X118">
            <v>3.1281368821292799</v>
          </cell>
          <cell r="Y118">
            <v>4.4736737742408801</v>
          </cell>
          <cell r="Z118">
            <v>5.6095443340206801</v>
          </cell>
          <cell r="AA118">
            <v>6.0607013187055001</v>
          </cell>
          <cell r="AB118">
            <v>6.3159527326440204</v>
          </cell>
        </row>
        <row r="119">
          <cell r="A119" t="str">
            <v>Nepal</v>
          </cell>
          <cell r="B119">
            <v>1.84429103711431</v>
          </cell>
          <cell r="C119">
            <v>2.0979968849849802</v>
          </cell>
          <cell r="D119">
            <v>2.1290300349784799</v>
          </cell>
          <cell r="E119">
            <v>2.26181943123638</v>
          </cell>
          <cell r="F119">
            <v>1.96510261577338</v>
          </cell>
          <cell r="G119">
            <v>2.35282828282828</v>
          </cell>
          <cell r="H119">
            <v>2.8143434343434302</v>
          </cell>
          <cell r="I119">
            <v>2.9430414746543798</v>
          </cell>
          <cell r="J119">
            <v>3.46423423423423</v>
          </cell>
          <cell r="K119">
            <v>3.4735019455252898</v>
          </cell>
          <cell r="L119">
            <v>3.6184744576627001</v>
          </cell>
          <cell r="M119">
            <v>3.92147608489072</v>
          </cell>
          <cell r="N119">
            <v>3.40121158129176</v>
          </cell>
          <cell r="O119">
            <v>3.66004166666667</v>
          </cell>
          <cell r="P119">
            <v>4.0667755102040797</v>
          </cell>
          <cell r="Q119">
            <v>4.4011044176706804</v>
          </cell>
          <cell r="R119">
            <v>4.5215803814713897</v>
          </cell>
          <cell r="S119">
            <v>4.9186919165351597</v>
          </cell>
          <cell r="T119">
            <v>4.8562550443906396</v>
          </cell>
          <cell r="U119">
            <v>5.0336423841059599</v>
          </cell>
          <cell r="V119">
            <v>5.4942522079050198</v>
          </cell>
          <cell r="W119">
            <v>5.59557823129252</v>
          </cell>
          <cell r="X119">
            <v>5.5683787699196596</v>
          </cell>
          <cell r="Y119">
            <v>5.8731984083648401</v>
          </cell>
          <cell r="Z119">
            <v>6.7574175074993201</v>
          </cell>
          <cell r="AA119">
            <v>7.5153726434376598</v>
          </cell>
          <cell r="AB119">
            <v>7.9935164184960401</v>
          </cell>
        </row>
        <row r="120">
          <cell r="A120" t="str">
            <v>Netherlands Antilles</v>
          </cell>
          <cell r="B120" t="str">
            <v>..</v>
          </cell>
          <cell r="C120" t="str">
            <v>..</v>
          </cell>
          <cell r="D120" t="str">
            <v>..</v>
          </cell>
          <cell r="E120" t="str">
            <v>..</v>
          </cell>
          <cell r="F120" t="str">
            <v>..</v>
          </cell>
          <cell r="G120" t="str">
            <v>..</v>
          </cell>
          <cell r="H120" t="str">
            <v>..</v>
          </cell>
          <cell r="I120" t="str">
            <v>..</v>
          </cell>
          <cell r="J120" t="str">
            <v>..</v>
          </cell>
          <cell r="K120" t="str">
            <v>..</v>
          </cell>
          <cell r="L120" t="str">
            <v>..</v>
          </cell>
          <cell r="M120" t="str">
            <v>..</v>
          </cell>
          <cell r="N120" t="str">
            <v>..</v>
          </cell>
          <cell r="O120" t="str">
            <v>..</v>
          </cell>
          <cell r="P120" t="str">
            <v>..</v>
          </cell>
          <cell r="Q120" t="str">
            <v>..</v>
          </cell>
          <cell r="R120" t="str">
            <v>..</v>
          </cell>
          <cell r="S120" t="str">
            <v>..</v>
          </cell>
          <cell r="T120" t="str">
            <v>..</v>
          </cell>
          <cell r="U120" t="str">
            <v>..</v>
          </cell>
          <cell r="V120" t="str">
            <v>..</v>
          </cell>
          <cell r="W120" t="str">
            <v>..</v>
          </cell>
          <cell r="X120" t="str">
            <v>..</v>
          </cell>
          <cell r="Y120" t="str">
            <v>..</v>
          </cell>
          <cell r="Z120" t="str">
            <v>..</v>
          </cell>
          <cell r="AA120" t="str">
            <v>..</v>
          </cell>
          <cell r="AB120" t="str">
            <v>..</v>
          </cell>
        </row>
        <row r="121">
          <cell r="A121" t="str">
            <v>Netherlands</v>
          </cell>
          <cell r="B121">
            <v>178.376937574495</v>
          </cell>
          <cell r="C121">
            <v>150.24417375220699</v>
          </cell>
          <cell r="D121">
            <v>145.47012770886101</v>
          </cell>
          <cell r="E121">
            <v>141.64426669512599</v>
          </cell>
          <cell r="F121">
            <v>131.81976094764201</v>
          </cell>
          <cell r="G121">
            <v>133.66612926462901</v>
          </cell>
          <cell r="H121">
            <v>187.08614803286699</v>
          </cell>
          <cell r="I121">
            <v>229.58906828806801</v>
          </cell>
          <cell r="J121">
            <v>244.81214061649399</v>
          </cell>
          <cell r="K121">
            <v>241.455450744205</v>
          </cell>
          <cell r="L121">
            <v>299.67354852240101</v>
          </cell>
          <cell r="M121">
            <v>307.79001372498601</v>
          </cell>
          <cell r="N121">
            <v>339.40673853289599</v>
          </cell>
          <cell r="O121">
            <v>329.24576392233598</v>
          </cell>
          <cell r="P121">
            <v>354.07510578331897</v>
          </cell>
          <cell r="Q121">
            <v>419.34792257945799</v>
          </cell>
          <cell r="R121">
            <v>418.10591240086598</v>
          </cell>
          <cell r="S121">
            <v>387.01265121216198</v>
          </cell>
          <cell r="T121">
            <v>403.20176034840898</v>
          </cell>
          <cell r="U121">
            <v>411.99657637218297</v>
          </cell>
          <cell r="V121">
            <v>386.2040958</v>
          </cell>
          <cell r="W121">
            <v>400.99833065666701</v>
          </cell>
          <cell r="X121">
            <v>439.35701820166702</v>
          </cell>
          <cell r="Y121">
            <v>539.34252198750005</v>
          </cell>
          <cell r="Z121">
            <v>609.03751925833296</v>
          </cell>
          <cell r="AA121">
            <v>629.91103272999999</v>
          </cell>
          <cell r="AB121">
            <v>663.11923038194004</v>
          </cell>
        </row>
        <row r="122">
          <cell r="A122" t="str">
            <v>New Zealand</v>
          </cell>
          <cell r="B122">
            <v>22.3831842201927</v>
          </cell>
          <cell r="C122">
            <v>23.2966141815543</v>
          </cell>
          <cell r="D122">
            <v>23.063630273491199</v>
          </cell>
          <cell r="E122">
            <v>22.316683741633</v>
          </cell>
          <cell r="F122">
            <v>22.210547609002099</v>
          </cell>
          <cell r="G122">
            <v>22.429495200000002</v>
          </cell>
          <cell r="H122">
            <v>27.252363734497099</v>
          </cell>
          <cell r="I122">
            <v>36.031731624999999</v>
          </cell>
          <cell r="J122">
            <v>44.196410133333302</v>
          </cell>
          <cell r="K122">
            <v>42.679654499999998</v>
          </cell>
          <cell r="L122">
            <v>44.024465550000002</v>
          </cell>
          <cell r="M122">
            <v>42.253625700000001</v>
          </cell>
          <cell r="N122">
            <v>40.158116249999999</v>
          </cell>
          <cell r="O122">
            <v>43.454541075000002</v>
          </cell>
          <cell r="P122">
            <v>51.184329341093303</v>
          </cell>
          <cell r="Q122">
            <v>60.316469637449998</v>
          </cell>
          <cell r="R122">
            <v>66.945558618087503</v>
          </cell>
          <cell r="S122">
            <v>66.815248507327496</v>
          </cell>
          <cell r="T122">
            <v>54.994062708333303</v>
          </cell>
          <cell r="U122">
            <v>56.993322869769997</v>
          </cell>
          <cell r="V122">
            <v>52.413927915800002</v>
          </cell>
          <cell r="W122">
            <v>51.416089551923797</v>
          </cell>
          <cell r="X122">
            <v>59.901452543361003</v>
          </cell>
          <cell r="Y122">
            <v>79.343478444465205</v>
          </cell>
          <cell r="Z122">
            <v>97.646409466666697</v>
          </cell>
          <cell r="AA122">
            <v>108.416947741667</v>
          </cell>
          <cell r="AB122">
            <v>103.379934026342</v>
          </cell>
        </row>
        <row r="123">
          <cell r="A123" t="str">
            <v>Nicaragua</v>
          </cell>
          <cell r="B123">
            <v>1.4101925100266799</v>
          </cell>
          <cell r="C123">
            <v>1.65997131501799</v>
          </cell>
          <cell r="D123">
            <v>1.9221578694936401</v>
          </cell>
          <cell r="E123">
            <v>2.23200835619497</v>
          </cell>
          <cell r="F123">
            <v>3.05307838546935</v>
          </cell>
          <cell r="G123">
            <v>2.9669398043938902</v>
          </cell>
          <cell r="H123">
            <v>4.4648804076986996</v>
          </cell>
          <cell r="I123">
            <v>2.62421712378036</v>
          </cell>
          <cell r="J123">
            <v>1.15423269582473</v>
          </cell>
          <cell r="K123">
            <v>1.60265013391761</v>
          </cell>
          <cell r="L123">
            <v>0.39967628799999999</v>
          </cell>
          <cell r="M123">
            <v>2.8314303901651701</v>
          </cell>
          <cell r="N123">
            <v>2.9975721599999998</v>
          </cell>
          <cell r="O123">
            <v>2.8684901139891701</v>
          </cell>
          <cell r="P123">
            <v>2.9387961528631101</v>
          </cell>
          <cell r="Q123">
            <v>3.1848285772810399</v>
          </cell>
          <cell r="R123">
            <v>3.3166657744797101</v>
          </cell>
          <cell r="S123">
            <v>3.3841830695655499</v>
          </cell>
          <cell r="T123">
            <v>3.56925537413125</v>
          </cell>
          <cell r="U123">
            <v>3.7398588662183601</v>
          </cell>
          <cell r="V123">
            <v>3.93866360761039</v>
          </cell>
          <cell r="W123">
            <v>4.1022928982043698</v>
          </cell>
          <cell r="X123">
            <v>4.0247143231770002</v>
          </cell>
          <cell r="Y123">
            <v>4.0998217899406004</v>
          </cell>
          <cell r="Z123">
            <v>4.4964174694474801</v>
          </cell>
          <cell r="AA123">
            <v>4.9100661673043202</v>
          </cell>
          <cell r="AB123">
            <v>5.3688644588977699</v>
          </cell>
        </row>
        <row r="124">
          <cell r="A124" t="str">
            <v>Niger</v>
          </cell>
          <cell r="B124">
            <v>2.5085195001893199</v>
          </cell>
          <cell r="C124">
            <v>2.17090494240606</v>
          </cell>
          <cell r="D124">
            <v>2.0175892395240602</v>
          </cell>
          <cell r="E124">
            <v>1.80312811630714</v>
          </cell>
          <cell r="F124">
            <v>1.46100329549616</v>
          </cell>
          <cell r="G124">
            <v>1.44036860615234</v>
          </cell>
          <cell r="H124">
            <v>1.9038406006352899</v>
          </cell>
          <cell r="I124">
            <v>2.2329806348572601</v>
          </cell>
          <cell r="J124">
            <v>2.2803424542555</v>
          </cell>
          <cell r="K124">
            <v>2.1795554998275901</v>
          </cell>
          <cell r="L124">
            <v>2.4800670315139901</v>
          </cell>
          <cell r="M124">
            <v>2.3279619912445502</v>
          </cell>
          <cell r="N124">
            <v>2.3450019194955098</v>
          </cell>
          <cell r="O124">
            <v>2.2206526345528999</v>
          </cell>
          <cell r="P124">
            <v>1.5632204610950999</v>
          </cell>
          <cell r="Q124">
            <v>1.88098577439391</v>
          </cell>
          <cell r="R124">
            <v>1.98777161857143</v>
          </cell>
          <cell r="S124">
            <v>1.84550219421706</v>
          </cell>
          <cell r="T124">
            <v>2.0765673587642199</v>
          </cell>
          <cell r="U124">
            <v>2.0208937909178299</v>
          </cell>
          <cell r="V124">
            <v>1.80303243018698</v>
          </cell>
          <cell r="W124">
            <v>1.9470887856572401</v>
          </cell>
          <cell r="X124">
            <v>2.1773018946184401</v>
          </cell>
          <cell r="Y124">
            <v>2.7363356800916101</v>
          </cell>
          <cell r="Z124">
            <v>2.94805668100306</v>
          </cell>
          <cell r="AA124">
            <v>3.4029097699064801</v>
          </cell>
          <cell r="AB124">
            <v>3.5500784362901698</v>
          </cell>
        </row>
        <row r="125">
          <cell r="A125" t="str">
            <v>Nigeria</v>
          </cell>
          <cell r="B125">
            <v>64.701615981677094</v>
          </cell>
          <cell r="C125">
            <v>61.128643700313198</v>
          </cell>
          <cell r="D125">
            <v>51.974067745502097</v>
          </cell>
          <cell r="E125">
            <v>35.990426402972901</v>
          </cell>
          <cell r="F125">
            <v>34.799818899225798</v>
          </cell>
          <cell r="G125">
            <v>34.820233001575701</v>
          </cell>
          <cell r="H125">
            <v>22.9597732885657</v>
          </cell>
          <cell r="I125">
            <v>22.501226620389101</v>
          </cell>
          <cell r="J125">
            <v>25.379049609777201</v>
          </cell>
          <cell r="K125">
            <v>25.709168417841301</v>
          </cell>
          <cell r="L125">
            <v>32.019259288215203</v>
          </cell>
          <cell r="M125">
            <v>29.714864194530701</v>
          </cell>
          <cell r="N125">
            <v>28.0614739423618</v>
          </cell>
          <cell r="O125">
            <v>21.0099425863764</v>
          </cell>
          <cell r="P125">
            <v>23.388909854918499</v>
          </cell>
          <cell r="Q125">
            <v>35.4753977837224</v>
          </cell>
          <cell r="R125">
            <v>46.470653414058297</v>
          </cell>
          <cell r="S125">
            <v>35.3862294195673</v>
          </cell>
          <cell r="T125">
            <v>32.9777379633287</v>
          </cell>
          <cell r="U125">
            <v>37.330900339985199</v>
          </cell>
          <cell r="V125">
            <v>45.737487248689597</v>
          </cell>
          <cell r="W125">
            <v>47.683306007354403</v>
          </cell>
          <cell r="X125">
            <v>46.090077817652698</v>
          </cell>
          <cell r="Y125">
            <v>57.5638795816227</v>
          </cell>
          <cell r="Z125">
            <v>71.533336086132906</v>
          </cell>
          <cell r="AA125">
            <v>98.563619766166994</v>
          </cell>
          <cell r="AB125">
            <v>115.35025712413299</v>
          </cell>
        </row>
        <row r="126">
          <cell r="A126" t="str">
            <v>Norway</v>
          </cell>
          <cell r="B126">
            <v>63.741404271386202</v>
          </cell>
          <cell r="C126">
            <v>63.028245998994898</v>
          </cell>
          <cell r="D126">
            <v>62.206808063189598</v>
          </cell>
          <cell r="E126">
            <v>60.820400910761798</v>
          </cell>
          <cell r="F126">
            <v>61.322776227613197</v>
          </cell>
          <cell r="G126">
            <v>64.575131584556004</v>
          </cell>
          <cell r="H126">
            <v>77.234254645966303</v>
          </cell>
          <cell r="I126">
            <v>92.544053742904893</v>
          </cell>
          <cell r="J126">
            <v>100.191306465694</v>
          </cell>
          <cell r="K126">
            <v>100.828654095323</v>
          </cell>
          <cell r="L126">
            <v>117.864830106789</v>
          </cell>
          <cell r="M126">
            <v>120.067892368549</v>
          </cell>
          <cell r="N126">
            <v>128.590981629618</v>
          </cell>
          <cell r="O126">
            <v>118.284299527988</v>
          </cell>
          <cell r="P126">
            <v>124.736544873486</v>
          </cell>
          <cell r="Q126">
            <v>149.00714269266399</v>
          </cell>
          <cell r="R126">
            <v>160.17300148272</v>
          </cell>
          <cell r="S126">
            <v>158.54995408569999</v>
          </cell>
          <cell r="T126">
            <v>151.155726920154</v>
          </cell>
          <cell r="U126">
            <v>159.09255060873599</v>
          </cell>
          <cell r="V126">
            <v>168.671183662418</v>
          </cell>
          <cell r="W126">
            <v>170.981980366345</v>
          </cell>
          <cell r="X126">
            <v>193.174722898678</v>
          </cell>
          <cell r="Y126">
            <v>225.30657760715599</v>
          </cell>
          <cell r="Z126">
            <v>258.98611057058298</v>
          </cell>
          <cell r="AA126">
            <v>301.73542372747698</v>
          </cell>
          <cell r="AB126">
            <v>335.28064928263001</v>
          </cell>
        </row>
        <row r="127">
          <cell r="A127" t="str">
            <v>Oman</v>
          </cell>
          <cell r="B127">
            <v>6.3418766663502897</v>
          </cell>
          <cell r="C127">
            <v>7.7194143075316797</v>
          </cell>
          <cell r="D127">
            <v>8.1004284839124399</v>
          </cell>
          <cell r="E127">
            <v>8.4907364297609007</v>
          </cell>
          <cell r="F127">
            <v>9.3575570241199504</v>
          </cell>
          <cell r="G127">
            <v>10.3951941469413</v>
          </cell>
          <cell r="H127">
            <v>8.2292264987412693</v>
          </cell>
          <cell r="I127">
            <v>8.6283485561570092</v>
          </cell>
          <cell r="J127">
            <v>8.3862157486466806</v>
          </cell>
          <cell r="K127">
            <v>9.3721724125983901</v>
          </cell>
          <cell r="L127">
            <v>11.68565448</v>
          </cell>
          <cell r="M127">
            <v>11.34156864</v>
          </cell>
          <cell r="N127">
            <v>12.45237032</v>
          </cell>
          <cell r="O127">
            <v>12.493723040000001</v>
          </cell>
          <cell r="P127">
            <v>12.91869376</v>
          </cell>
          <cell r="Q127">
            <v>13.802705680000001</v>
          </cell>
          <cell r="R127">
            <v>15.277359280000001</v>
          </cell>
          <cell r="S127">
            <v>15.8375716</v>
          </cell>
          <cell r="T127">
            <v>14.084892480000001</v>
          </cell>
          <cell r="U127">
            <v>15.71065256</v>
          </cell>
          <cell r="V127">
            <v>19.867957237199999</v>
          </cell>
          <cell r="W127">
            <v>19.949347358751101</v>
          </cell>
          <cell r="X127">
            <v>20.325304016</v>
          </cell>
          <cell r="Y127">
            <v>21.7843008</v>
          </cell>
          <cell r="Z127">
            <v>24.748952719999998</v>
          </cell>
          <cell r="AA127">
            <v>30.835344880000001</v>
          </cell>
          <cell r="AB127">
            <v>35.991507514853403</v>
          </cell>
        </row>
        <row r="128">
          <cell r="A128" t="str">
            <v>Pakistan</v>
          </cell>
          <cell r="B128">
            <v>28.632287834065799</v>
          </cell>
          <cell r="C128">
            <v>30.837934574155799</v>
          </cell>
          <cell r="D128">
            <v>31.302523396400801</v>
          </cell>
          <cell r="E128">
            <v>32.338756197854202</v>
          </cell>
          <cell r="F128">
            <v>33.762328863371302</v>
          </cell>
          <cell r="G128">
            <v>34.940822941919798</v>
          </cell>
          <cell r="H128">
            <v>36.432205804599597</v>
          </cell>
          <cell r="I128">
            <v>38.982861679725197</v>
          </cell>
          <cell r="J128">
            <v>42.241272046233497</v>
          </cell>
          <cell r="K128">
            <v>43.8688187742585</v>
          </cell>
          <cell r="L128">
            <v>48.043542164570503</v>
          </cell>
          <cell r="M128">
            <v>55.007470337323397</v>
          </cell>
          <cell r="N128">
            <v>59.407169877121703</v>
          </cell>
          <cell r="O128">
            <v>62.879986019241898</v>
          </cell>
          <cell r="P128">
            <v>63.388662155753103</v>
          </cell>
          <cell r="Q128">
            <v>74.065990890276893</v>
          </cell>
          <cell r="R128">
            <v>77.344574118662905</v>
          </cell>
          <cell r="S128">
            <v>76.261325938759597</v>
          </cell>
          <cell r="T128">
            <v>75.966478448419906</v>
          </cell>
          <cell r="U128">
            <v>71.248024921370401</v>
          </cell>
          <cell r="V128">
            <v>74.080317028511701</v>
          </cell>
          <cell r="W128">
            <v>71.457212003960905</v>
          </cell>
          <cell r="X128">
            <v>71.853664562808206</v>
          </cell>
          <cell r="Y128">
            <v>82.591550022240995</v>
          </cell>
          <cell r="Z128">
            <v>98.093856375428601</v>
          </cell>
          <cell r="AA128">
            <v>110.970142535468</v>
          </cell>
          <cell r="AB128">
            <v>128.995850297185</v>
          </cell>
        </row>
        <row r="129">
          <cell r="A129" t="str">
            <v>Panama</v>
          </cell>
          <cell r="B129">
            <v>3.8103000488281298</v>
          </cell>
          <cell r="C129">
            <v>4.3127001953124999</v>
          </cell>
          <cell r="D129">
            <v>4.7647001953124999</v>
          </cell>
          <cell r="E129">
            <v>4.8918999023437504</v>
          </cell>
          <cell r="F129">
            <v>5.1062998046874997</v>
          </cell>
          <cell r="G129">
            <v>5.4020000000000001</v>
          </cell>
          <cell r="H129">
            <v>5.6137001953125001</v>
          </cell>
          <cell r="I129">
            <v>5.6382998046874997</v>
          </cell>
          <cell r="J129">
            <v>4.8745000000000003</v>
          </cell>
          <cell r="K129">
            <v>4.8875000000000002</v>
          </cell>
          <cell r="L129">
            <v>5.3132001953124997</v>
          </cell>
          <cell r="M129">
            <v>5.8422998046875003</v>
          </cell>
          <cell r="N129">
            <v>6.6413999023437498</v>
          </cell>
          <cell r="O129">
            <v>7.2527001953125003</v>
          </cell>
          <cell r="P129">
            <v>7.73389990234375</v>
          </cell>
          <cell r="Q129">
            <v>7.9061000976562497</v>
          </cell>
          <cell r="R129">
            <v>9.3221000000000007</v>
          </cell>
          <cell r="S129">
            <v>10.084</v>
          </cell>
          <cell r="T129">
            <v>10.932499999999999</v>
          </cell>
          <cell r="U129">
            <v>11.456300000000001</v>
          </cell>
          <cell r="V129">
            <v>11.6205</v>
          </cell>
          <cell r="W129">
            <v>11.807499999999999</v>
          </cell>
          <cell r="X129">
            <v>12.272399999999999</v>
          </cell>
          <cell r="Y129">
            <v>12.933199999999999</v>
          </cell>
          <cell r="Z129">
            <v>14.1793</v>
          </cell>
          <cell r="AA129">
            <v>15.4833</v>
          </cell>
          <cell r="AB129">
            <v>17.112738478860901</v>
          </cell>
        </row>
        <row r="130">
          <cell r="A130" t="str">
            <v>Papua New Guinea</v>
          </cell>
          <cell r="B130">
            <v>2.7673031026252999</v>
          </cell>
          <cell r="C130">
            <v>2.71564544913742</v>
          </cell>
          <cell r="D130">
            <v>2.5760000000000001</v>
          </cell>
          <cell r="E130">
            <v>2.5721136554370001</v>
          </cell>
          <cell r="F130">
            <v>2.3756430328785498</v>
          </cell>
          <cell r="G130">
            <v>2.2002999999999999</v>
          </cell>
          <cell r="H130">
            <v>2.39363673805601</v>
          </cell>
          <cell r="I130">
            <v>2.6306574165840799</v>
          </cell>
          <cell r="J130">
            <v>3.6574362524518298</v>
          </cell>
          <cell r="K130">
            <v>3.5588922645477901</v>
          </cell>
          <cell r="L130">
            <v>3.2195938873770098</v>
          </cell>
          <cell r="M130">
            <v>3.7872899159663902</v>
          </cell>
          <cell r="N130">
            <v>4.3779805100559797</v>
          </cell>
          <cell r="O130">
            <v>4.9745502861815201</v>
          </cell>
          <cell r="P130">
            <v>5.5027860696517399</v>
          </cell>
          <cell r="Q130">
            <v>4.8536394264671303</v>
          </cell>
          <cell r="R130">
            <v>5.1525745051945098</v>
          </cell>
          <cell r="S130">
            <v>4.9369595536959601</v>
          </cell>
          <cell r="T130">
            <v>3.7892590074779098</v>
          </cell>
          <cell r="U130">
            <v>3.4624465623406699</v>
          </cell>
          <cell r="V130">
            <v>3.52797506885056</v>
          </cell>
          <cell r="W130">
            <v>3.0824858422035799</v>
          </cell>
          <cell r="X130">
            <v>2.90219367047633</v>
          </cell>
          <cell r="Y130">
            <v>3.50268959558516</v>
          </cell>
          <cell r="Z130">
            <v>3.5143746007055401</v>
          </cell>
          <cell r="AA130">
            <v>4.0109824020082101</v>
          </cell>
          <cell r="AB130">
            <v>4.3380140169308499</v>
          </cell>
        </row>
        <row r="131">
          <cell r="A131" t="str">
            <v>Paraguay</v>
          </cell>
          <cell r="B131">
            <v>4.0948104881574503</v>
          </cell>
          <cell r="C131">
            <v>5.2195168101229896</v>
          </cell>
          <cell r="D131">
            <v>5.4696285740352897</v>
          </cell>
          <cell r="E131">
            <v>6.0687710411369498</v>
          </cell>
          <cell r="F131">
            <v>4.9312541858870702</v>
          </cell>
          <cell r="G131">
            <v>4.2144558628634003</v>
          </cell>
          <cell r="H131">
            <v>5.0324016041720903</v>
          </cell>
          <cell r="I131">
            <v>4.2161858761208899</v>
          </cell>
          <cell r="J131">
            <v>5.5840198541450698</v>
          </cell>
          <cell r="K131">
            <v>4.0458415216301997</v>
          </cell>
          <cell r="L131">
            <v>5.2645877726041199</v>
          </cell>
          <cell r="M131">
            <v>5.8395380920542399</v>
          </cell>
          <cell r="N131">
            <v>6.0388406578268299</v>
          </cell>
          <cell r="O131">
            <v>6.28517957944059</v>
          </cell>
          <cell r="P131">
            <v>6.9406889242965102</v>
          </cell>
          <cell r="Q131">
            <v>8.0658105934793696</v>
          </cell>
          <cell r="R131">
            <v>8.7535855994749099</v>
          </cell>
          <cell r="S131">
            <v>8.8720956503971706</v>
          </cell>
          <cell r="T131">
            <v>7.91513355270079</v>
          </cell>
          <cell r="U131">
            <v>7.3006945653190698</v>
          </cell>
          <cell r="V131">
            <v>7.0951485846385696</v>
          </cell>
          <cell r="W131">
            <v>6.4457641699118797</v>
          </cell>
          <cell r="X131">
            <v>5.0914980443231501</v>
          </cell>
          <cell r="Y131">
            <v>5.5517994373002697</v>
          </cell>
          <cell r="Z131">
            <v>6.9497343104476297</v>
          </cell>
          <cell r="AA131">
            <v>7.4732999886692904</v>
          </cell>
          <cell r="AB131">
            <v>8.7727073425747903</v>
          </cell>
        </row>
        <row r="132">
          <cell r="A132" t="str">
            <v>Peru</v>
          </cell>
          <cell r="B132">
            <v>20.652923199185501</v>
          </cell>
          <cell r="C132">
            <v>24.957382608074202</v>
          </cell>
          <cell r="D132">
            <v>24.814716544137799</v>
          </cell>
          <cell r="E132">
            <v>19.295081799363501</v>
          </cell>
          <cell r="F132">
            <v>19.888084926878001</v>
          </cell>
          <cell r="G132">
            <v>17.209102181936899</v>
          </cell>
          <cell r="H132">
            <v>25.819143762237999</v>
          </cell>
          <cell r="I132">
            <v>42.636584113948302</v>
          </cell>
          <cell r="J132">
            <v>33.733605545923702</v>
          </cell>
          <cell r="K132">
            <v>41.632441798971598</v>
          </cell>
          <cell r="L132">
            <v>28.9750816648403</v>
          </cell>
          <cell r="M132">
            <v>34.544983818770199</v>
          </cell>
          <cell r="N132">
            <v>35.8906187624751</v>
          </cell>
          <cell r="O132">
            <v>34.805025125628099</v>
          </cell>
          <cell r="P132">
            <v>44.858885096700803</v>
          </cell>
          <cell r="Q132">
            <v>53.606901366826797</v>
          </cell>
          <cell r="R132">
            <v>55.837718940936902</v>
          </cell>
          <cell r="S132">
            <v>59.092591434823497</v>
          </cell>
          <cell r="T132">
            <v>56.751535836177503</v>
          </cell>
          <cell r="U132">
            <v>51.553300492610902</v>
          </cell>
          <cell r="V132">
            <v>53.322797803771799</v>
          </cell>
          <cell r="W132">
            <v>53.933070454653397</v>
          </cell>
          <cell r="X132">
            <v>57.040168672415398</v>
          </cell>
          <cell r="Y132">
            <v>61.489773083279402</v>
          </cell>
          <cell r="Z132">
            <v>69.662717888351807</v>
          </cell>
          <cell r="AA132">
            <v>79.393789355218004</v>
          </cell>
          <cell r="AB132">
            <v>93.267836372040506</v>
          </cell>
        </row>
        <row r="133">
          <cell r="A133" t="str">
            <v>Philippines</v>
          </cell>
          <cell r="B133">
            <v>32.450397797394601</v>
          </cell>
          <cell r="C133">
            <v>35.646643186325903</v>
          </cell>
          <cell r="D133">
            <v>37.140160181533098</v>
          </cell>
          <cell r="E133">
            <v>33.212130449289603</v>
          </cell>
          <cell r="F133">
            <v>31.408479700356299</v>
          </cell>
          <cell r="G133">
            <v>30.7342662260038</v>
          </cell>
          <cell r="H133">
            <v>29.868362280208501</v>
          </cell>
          <cell r="I133">
            <v>33.195970171150201</v>
          </cell>
          <cell r="J133">
            <v>37.885488952487201</v>
          </cell>
          <cell r="K133">
            <v>42.647186045591702</v>
          </cell>
          <cell r="L133">
            <v>44.163995206306801</v>
          </cell>
          <cell r="M133">
            <v>45.321216184367103</v>
          </cell>
          <cell r="N133">
            <v>52.981536176930199</v>
          </cell>
          <cell r="O133">
            <v>54.368284426876301</v>
          </cell>
          <cell r="P133">
            <v>64.0844601244644</v>
          </cell>
          <cell r="Q133">
            <v>75.525140810747601</v>
          </cell>
          <cell r="R133">
            <v>84.371353323564705</v>
          </cell>
          <cell r="S133">
            <v>83.735984722460302</v>
          </cell>
          <cell r="T133">
            <v>66.596375287992302</v>
          </cell>
          <cell r="U133">
            <v>76.157135492992794</v>
          </cell>
          <cell r="V133">
            <v>75.912111286481206</v>
          </cell>
          <cell r="W133">
            <v>71.215635978910697</v>
          </cell>
          <cell r="X133">
            <v>76.813915317222893</v>
          </cell>
          <cell r="Y133">
            <v>79.633515773937702</v>
          </cell>
          <cell r="Z133">
            <v>86.7031089446659</v>
          </cell>
          <cell r="AA133">
            <v>98.371437488304096</v>
          </cell>
          <cell r="AB133">
            <v>116.93142487794201</v>
          </cell>
        </row>
        <row r="134">
          <cell r="A134" t="str">
            <v>Poland</v>
          </cell>
          <cell r="B134">
            <v>56.619031126710802</v>
          </cell>
          <cell r="C134">
            <v>53.6467450742987</v>
          </cell>
          <cell r="D134">
            <v>65.186675978413803</v>
          </cell>
          <cell r="E134">
            <v>75.406143415442102</v>
          </cell>
          <cell r="F134">
            <v>75.507124765757595</v>
          </cell>
          <cell r="G134">
            <v>70.775149597333893</v>
          </cell>
          <cell r="H134">
            <v>73.676593389791606</v>
          </cell>
          <cell r="I134">
            <v>63.714433709016802</v>
          </cell>
          <cell r="J134">
            <v>68.612173738032695</v>
          </cell>
          <cell r="K134">
            <v>66.895203739531198</v>
          </cell>
          <cell r="L134">
            <v>62.084055522613703</v>
          </cell>
          <cell r="M134">
            <v>80.451494283198002</v>
          </cell>
          <cell r="N134">
            <v>88.712882620540199</v>
          </cell>
          <cell r="O134">
            <v>90.365963598812996</v>
          </cell>
          <cell r="P134">
            <v>103.682715963959</v>
          </cell>
          <cell r="Q134">
            <v>139.09499257548299</v>
          </cell>
          <cell r="R134">
            <v>156.66078249582799</v>
          </cell>
          <cell r="S134">
            <v>157.081565471836</v>
          </cell>
          <cell r="T134">
            <v>171.99584967226701</v>
          </cell>
          <cell r="U134">
            <v>167.94160050409599</v>
          </cell>
          <cell r="V134">
            <v>171.319206699798</v>
          </cell>
          <cell r="W134">
            <v>190.33325191137999</v>
          </cell>
          <cell r="X134">
            <v>198.029047677411</v>
          </cell>
          <cell r="Y134">
            <v>216.54454987271501</v>
          </cell>
          <cell r="Z134">
            <v>252.66776135741699</v>
          </cell>
          <cell r="AA134">
            <v>303.16112278966199</v>
          </cell>
          <cell r="AB134">
            <v>338.689226207741</v>
          </cell>
        </row>
        <row r="135">
          <cell r="A135" t="str">
            <v>Portugal</v>
          </cell>
          <cell r="B135">
            <v>31.182448995806102</v>
          </cell>
          <cell r="C135">
            <v>31.0574017432135</v>
          </cell>
          <cell r="D135">
            <v>29.337343759990201</v>
          </cell>
          <cell r="E135">
            <v>27.031762108226001</v>
          </cell>
          <cell r="F135">
            <v>24.816989169458001</v>
          </cell>
          <cell r="G135">
            <v>26.040699214740801</v>
          </cell>
          <cell r="H135">
            <v>36.214597441185902</v>
          </cell>
          <cell r="I135">
            <v>45.3157422393422</v>
          </cell>
          <cell r="J135">
            <v>53.012353798024101</v>
          </cell>
          <cell r="K135">
            <v>57.192325509248398</v>
          </cell>
          <cell r="L135">
            <v>75.967643886939001</v>
          </cell>
          <cell r="M135">
            <v>85.975529329857494</v>
          </cell>
          <cell r="N135">
            <v>103.394305734393</v>
          </cell>
          <cell r="O135">
            <v>90.981852595443797</v>
          </cell>
          <cell r="P135">
            <v>95.335351904494999</v>
          </cell>
          <cell r="Q135">
            <v>113.017501155877</v>
          </cell>
          <cell r="R135">
            <v>117.658164006004</v>
          </cell>
          <cell r="S135">
            <v>112.133986208808</v>
          </cell>
          <cell r="T135">
            <v>118.602858597666</v>
          </cell>
          <cell r="U135">
            <v>121.822512180945</v>
          </cell>
          <cell r="V135">
            <v>112.980036781167</v>
          </cell>
          <cell r="W135">
            <v>115.811620236</v>
          </cell>
          <cell r="X135">
            <v>127.906087650667</v>
          </cell>
          <cell r="Y135">
            <v>156.711884274</v>
          </cell>
          <cell r="Z135">
            <v>179.37696266333299</v>
          </cell>
          <cell r="AA135">
            <v>185.644154157</v>
          </cell>
          <cell r="AB135">
            <v>194.988763877439</v>
          </cell>
        </row>
        <row r="136">
          <cell r="A136" t="str">
            <v>Qatar</v>
          </cell>
          <cell r="B136">
            <v>7.8291663488375196</v>
          </cell>
          <cell r="C136">
            <v>8.6612641713323004</v>
          </cell>
          <cell r="D136">
            <v>7.5967036927240201</v>
          </cell>
          <cell r="E136">
            <v>6.4675826045082196</v>
          </cell>
          <cell r="F136">
            <v>6.7043956658644701</v>
          </cell>
          <cell r="G136">
            <v>6.2717036566992403</v>
          </cell>
          <cell r="H136">
            <v>4.9500000851495001</v>
          </cell>
          <cell r="I136">
            <v>5.2162088483950004</v>
          </cell>
          <cell r="J136">
            <v>5.0038465302170003</v>
          </cell>
          <cell r="K136">
            <v>5.2879120596968701</v>
          </cell>
          <cell r="L136">
            <v>7.36043956043956</v>
          </cell>
          <cell r="M136">
            <v>6.8835164835164804</v>
          </cell>
          <cell r="N136">
            <v>7.6461538461538501</v>
          </cell>
          <cell r="O136">
            <v>7.1565934065934096</v>
          </cell>
          <cell r="P136">
            <v>7.3744505494505503</v>
          </cell>
          <cell r="Q136">
            <v>8.1379120879120901</v>
          </cell>
          <cell r="R136">
            <v>9.0593406593406591</v>
          </cell>
          <cell r="S136">
            <v>11.2978021978022</v>
          </cell>
          <cell r="T136">
            <v>10.2554945054945</v>
          </cell>
          <cell r="U136">
            <v>12.393131868131899</v>
          </cell>
          <cell r="V136">
            <v>17.759890109890101</v>
          </cell>
          <cell r="W136">
            <v>17.538186813186801</v>
          </cell>
          <cell r="X136">
            <v>19.3634615384615</v>
          </cell>
          <cell r="Y136">
            <v>23.5337912087912</v>
          </cell>
          <cell r="Z136">
            <v>31.734065934065899</v>
          </cell>
          <cell r="AA136">
            <v>42.462912087912102</v>
          </cell>
          <cell r="AB136">
            <v>52.722252747252703</v>
          </cell>
        </row>
        <row r="137">
          <cell r="A137" t="str">
            <v>Romania</v>
          </cell>
          <cell r="B137">
            <v>45.591111283254598</v>
          </cell>
          <cell r="C137">
            <v>54.764042873445298</v>
          </cell>
          <cell r="D137">
            <v>54.818806916318799</v>
          </cell>
          <cell r="E137">
            <v>47.914799654945703</v>
          </cell>
          <cell r="F137">
            <v>38.718093855021898</v>
          </cell>
          <cell r="G137">
            <v>47.685673589009198</v>
          </cell>
          <cell r="H137">
            <v>51.914713606016399</v>
          </cell>
          <cell r="I137">
            <v>58.061413752833701</v>
          </cell>
          <cell r="J137">
            <v>60.026966606935297</v>
          </cell>
          <cell r="K137">
            <v>53.613613390000097</v>
          </cell>
          <cell r="L137">
            <v>38.247882300490403</v>
          </cell>
          <cell r="M137">
            <v>29.6249663948383</v>
          </cell>
          <cell r="N137">
            <v>19.5783122749251</v>
          </cell>
          <cell r="O137">
            <v>26.357142034949799</v>
          </cell>
          <cell r="P137">
            <v>30.072835991633902</v>
          </cell>
          <cell r="Q137">
            <v>35.477509201190301</v>
          </cell>
          <cell r="R137">
            <v>35.314735918987502</v>
          </cell>
          <cell r="S137">
            <v>35.153710043328502</v>
          </cell>
          <cell r="T137">
            <v>42.091994196651903</v>
          </cell>
          <cell r="U137">
            <v>35.729441811284502</v>
          </cell>
          <cell r="V137">
            <v>37.060252860350403</v>
          </cell>
          <cell r="W137">
            <v>40.1876663760466</v>
          </cell>
          <cell r="X137">
            <v>45.824818216816801</v>
          </cell>
          <cell r="Y137">
            <v>59.5063296217619</v>
          </cell>
          <cell r="Z137">
            <v>75.486660517970606</v>
          </cell>
          <cell r="AA137">
            <v>98.565709911926305</v>
          </cell>
          <cell r="AB137">
            <v>121.900832107947</v>
          </cell>
        </row>
        <row r="138">
          <cell r="A138" t="str">
            <v>Russian Federation</v>
          </cell>
          <cell r="B138" t="str">
            <v>..</v>
          </cell>
          <cell r="C138" t="str">
            <v>..</v>
          </cell>
          <cell r="D138" t="str">
            <v>..</v>
          </cell>
          <cell r="E138" t="str">
            <v>..</v>
          </cell>
          <cell r="F138" t="str">
            <v>..</v>
          </cell>
          <cell r="G138" t="str">
            <v>..</v>
          </cell>
          <cell r="H138" t="str">
            <v>..</v>
          </cell>
          <cell r="I138" t="str">
            <v>..</v>
          </cell>
          <cell r="J138" t="str">
            <v>..</v>
          </cell>
          <cell r="K138" t="str">
            <v>..</v>
          </cell>
          <cell r="L138" t="str">
            <v>..</v>
          </cell>
          <cell r="M138" t="str">
            <v>..</v>
          </cell>
          <cell r="N138">
            <v>85.571812743464704</v>
          </cell>
          <cell r="O138">
            <v>183.825825110778</v>
          </cell>
          <cell r="P138">
            <v>276.90134084271301</v>
          </cell>
          <cell r="Q138">
            <v>313.450968813457</v>
          </cell>
          <cell r="R138">
            <v>391.77484183578599</v>
          </cell>
          <cell r="S138">
            <v>404.94640846863501</v>
          </cell>
          <cell r="T138">
            <v>271.03778768869302</v>
          </cell>
          <cell r="U138">
            <v>195.90668882242699</v>
          </cell>
          <cell r="V138">
            <v>259.70161486548301</v>
          </cell>
          <cell r="W138">
            <v>306.58317071888501</v>
          </cell>
          <cell r="X138">
            <v>345.48592208417602</v>
          </cell>
          <cell r="Y138">
            <v>431.42888394838201</v>
          </cell>
          <cell r="Z138">
            <v>591.86088906154805</v>
          </cell>
          <cell r="AA138">
            <v>763.87758556167398</v>
          </cell>
          <cell r="AB138">
            <v>979.04842653096898</v>
          </cell>
        </row>
        <row r="139">
          <cell r="A139" t="str">
            <v>Rwanda</v>
          </cell>
          <cell r="B139">
            <v>1.31010369754502</v>
          </cell>
          <cell r="C139">
            <v>1.4872103085094499</v>
          </cell>
          <cell r="D139">
            <v>1.5865191401851599</v>
          </cell>
          <cell r="E139">
            <v>1.6947782292904501</v>
          </cell>
          <cell r="F139">
            <v>1.62373810375561</v>
          </cell>
          <cell r="G139">
            <v>1.92872827582544</v>
          </cell>
          <cell r="H139">
            <v>2.1848490194800001</v>
          </cell>
          <cell r="I139">
            <v>2.42599673231914</v>
          </cell>
          <cell r="J139">
            <v>2.5958307456403098</v>
          </cell>
          <cell r="K139">
            <v>2.7104086946106301</v>
          </cell>
          <cell r="L139">
            <v>2.59180992736077</v>
          </cell>
          <cell r="M139">
            <v>1.9119705929359101</v>
          </cell>
          <cell r="N139">
            <v>2.0289896552106899</v>
          </cell>
          <cell r="O139">
            <v>1.9715250560559801</v>
          </cell>
          <cell r="P139">
            <v>1.1783615230436999</v>
          </cell>
          <cell r="Q139">
            <v>1.29342422756599</v>
          </cell>
          <cell r="R139">
            <v>1.3836406401621399</v>
          </cell>
          <cell r="S139">
            <v>1.8464201136584499</v>
          </cell>
          <cell r="T139">
            <v>1.9805657978448901</v>
          </cell>
          <cell r="U139">
            <v>1.90890305651062</v>
          </cell>
          <cell r="V139">
            <v>1.7936469721400099</v>
          </cell>
          <cell r="W139">
            <v>1.70356846233781</v>
          </cell>
          <cell r="X139">
            <v>1.7320178297173101</v>
          </cell>
          <cell r="Y139">
            <v>1.6837790398985799</v>
          </cell>
          <cell r="Z139">
            <v>1.8347248454146901</v>
          </cell>
          <cell r="AA139">
            <v>2.1534937027456098</v>
          </cell>
          <cell r="AB139">
            <v>2.3969727267685599</v>
          </cell>
        </row>
        <row r="140">
          <cell r="A140" t="str">
            <v>Samoa</v>
          </cell>
          <cell r="B140">
            <v>0.10439508436754601</v>
          </cell>
          <cell r="C140">
            <v>9.8123931930852004E-2</v>
          </cell>
          <cell r="D140">
            <v>0.10063610552694401</v>
          </cell>
          <cell r="E140">
            <v>9.2867212074256897E-2</v>
          </cell>
          <cell r="F140">
            <v>9.1133059004930503E-2</v>
          </cell>
          <cell r="G140">
            <v>8.69917301318852E-2</v>
          </cell>
          <cell r="H140">
            <v>9.2432844390324301E-2</v>
          </cell>
          <cell r="I140">
            <v>0.102054244847316</v>
          </cell>
          <cell r="J140">
            <v>0.113852705407713</v>
          </cell>
          <cell r="K140">
            <v>0.116459365531522</v>
          </cell>
          <cell r="L140">
            <v>0.14994790712214301</v>
          </cell>
          <cell r="M140">
            <v>0.14523422689825499</v>
          </cell>
          <cell r="N140">
            <v>0.158873527546087</v>
          </cell>
          <cell r="O140">
            <v>0.16323648775331701</v>
          </cell>
          <cell r="P140">
            <v>0.12994830617221301</v>
          </cell>
          <cell r="Q140">
            <v>0.19913535945842101</v>
          </cell>
          <cell r="R140">
            <v>0.21240199008855301</v>
          </cell>
          <cell r="S140">
            <v>0.23060348589451701</v>
          </cell>
          <cell r="T140">
            <v>0.224039659337125</v>
          </cell>
          <cell r="U140">
            <v>0.21824084915369299</v>
          </cell>
          <cell r="V140">
            <v>0.21965962883128601</v>
          </cell>
          <cell r="W140">
            <v>0.23189434115282601</v>
          </cell>
          <cell r="X140">
            <v>0.25561162794521203</v>
          </cell>
          <cell r="Y140">
            <v>0.28375777745292602</v>
          </cell>
          <cell r="Z140">
            <v>0.30888200224874701</v>
          </cell>
          <cell r="AA140">
            <v>0.33993790434494098</v>
          </cell>
          <cell r="AB140">
            <v>0.36462734651141498</v>
          </cell>
        </row>
        <row r="141">
          <cell r="A141" t="str">
            <v>Sao Tome and Principe</v>
          </cell>
          <cell r="B141">
            <v>3.9027109389215699E-2</v>
          </cell>
          <cell r="C141">
            <v>4.9654976178174201E-2</v>
          </cell>
          <cell r="D141">
            <v>5.2514980640217201E-2</v>
          </cell>
          <cell r="E141">
            <v>5.2223922766414299E-2</v>
          </cell>
          <cell r="F141">
            <v>4.8353690589006598E-2</v>
          </cell>
          <cell r="G141">
            <v>5.1995557426796901E-2</v>
          </cell>
          <cell r="H141">
            <v>6.4246822536167397E-2</v>
          </cell>
          <cell r="I141">
            <v>5.5867582721358403E-2</v>
          </cell>
          <cell r="J141">
            <v>4.88862376373927E-2</v>
          </cell>
          <cell r="K141">
            <v>4.6019398834555199E-2</v>
          </cell>
          <cell r="L141">
            <v>5.7562919079021502E-2</v>
          </cell>
          <cell r="M141">
            <v>5.6954363355050303E-2</v>
          </cell>
          <cell r="N141">
            <v>4.5459793927555101E-2</v>
          </cell>
          <cell r="O141">
            <v>4.7618381726044497E-2</v>
          </cell>
          <cell r="P141">
            <v>4.9540831717607502E-2</v>
          </cell>
          <cell r="Q141">
            <v>4.54925000201973E-2</v>
          </cell>
          <cell r="R141">
            <v>4.48933272809805E-2</v>
          </cell>
          <cell r="S141">
            <v>4.3931846037770297E-2</v>
          </cell>
          <cell r="T141">
            <v>4.0563761216295E-2</v>
          </cell>
          <cell r="U141">
            <v>4.6932012923163402E-2</v>
          </cell>
          <cell r="V141">
            <v>4.6317964602420401E-2</v>
          </cell>
          <cell r="W141">
            <v>4.7725096573822103E-2</v>
          </cell>
          <cell r="X141">
            <v>5.35608798446566E-2</v>
          </cell>
          <cell r="Y141">
            <v>5.91164162665785E-2</v>
          </cell>
          <cell r="Z141">
            <v>6.4341759444940805E-2</v>
          </cell>
          <cell r="AA141">
            <v>7.1787750573766795E-2</v>
          </cell>
          <cell r="AB141">
            <v>7.9046475476070605E-2</v>
          </cell>
        </row>
        <row r="142">
          <cell r="A142" t="str">
            <v>Saudi Arabia</v>
          </cell>
          <cell r="B142">
            <v>164.29275623685001</v>
          </cell>
          <cell r="C142">
            <v>183.91220809932</v>
          </cell>
          <cell r="D142">
            <v>152.96031514444101</v>
          </cell>
          <cell r="E142">
            <v>128.85962373371899</v>
          </cell>
          <cell r="F142">
            <v>119.292849035187</v>
          </cell>
          <cell r="G142">
            <v>103.894106798743</v>
          </cell>
          <cell r="H142">
            <v>86.954443703369705</v>
          </cell>
          <cell r="I142">
            <v>85.696128170894497</v>
          </cell>
          <cell r="J142">
            <v>88.256074766355098</v>
          </cell>
          <cell r="K142">
            <v>95.344459279038702</v>
          </cell>
          <cell r="L142">
            <v>116.778104138852</v>
          </cell>
          <cell r="M142">
            <v>131.33564753004001</v>
          </cell>
          <cell r="N142">
            <v>136.30387182910499</v>
          </cell>
          <cell r="O142">
            <v>132.15113484646201</v>
          </cell>
          <cell r="P142">
            <v>134.32683578104101</v>
          </cell>
          <cell r="Q142">
            <v>142.45740987983999</v>
          </cell>
          <cell r="R142">
            <v>157.74312416555401</v>
          </cell>
          <cell r="S142">
            <v>164.993858477971</v>
          </cell>
          <cell r="T142">
            <v>145.96742323097499</v>
          </cell>
          <cell r="U142">
            <v>161.17196261682199</v>
          </cell>
          <cell r="V142">
            <v>188.69292389853101</v>
          </cell>
          <cell r="W142">
            <v>183.25687583444599</v>
          </cell>
          <cell r="X142">
            <v>188.80267022696901</v>
          </cell>
          <cell r="Y142">
            <v>214.85922563417901</v>
          </cell>
          <cell r="Z142">
            <v>250.673217623498</v>
          </cell>
          <cell r="AA142">
            <v>309.94472630173601</v>
          </cell>
          <cell r="AB142">
            <v>348.604123028267</v>
          </cell>
        </row>
        <row r="143">
          <cell r="A143" t="str">
            <v>Senegal</v>
          </cell>
          <cell r="B143">
            <v>3.5032754706053399</v>
          </cell>
          <cell r="C143">
            <v>3.1767886396646401</v>
          </cell>
          <cell r="D143">
            <v>3.1097370751955902</v>
          </cell>
          <cell r="E143">
            <v>2.7742428746470602</v>
          </cell>
          <cell r="F143">
            <v>2.7055772415199502</v>
          </cell>
          <cell r="G143">
            <v>2.9622196164939698</v>
          </cell>
          <cell r="H143">
            <v>4.1899317997944001</v>
          </cell>
          <cell r="I143">
            <v>5.0406510896778096</v>
          </cell>
          <cell r="J143">
            <v>4.9851230756325302</v>
          </cell>
          <cell r="K143">
            <v>4.9130389289255501</v>
          </cell>
          <cell r="L143">
            <v>5.7167450575571497</v>
          </cell>
          <cell r="M143">
            <v>5.61717430703857</v>
          </cell>
          <cell r="N143">
            <v>6.0049084558094501</v>
          </cell>
          <cell r="O143">
            <v>5.6788498973865904</v>
          </cell>
          <cell r="P143">
            <v>3.8771984903860099</v>
          </cell>
          <cell r="Q143">
            <v>4.8787213957699898</v>
          </cell>
          <cell r="R143">
            <v>5.0658321185382098</v>
          </cell>
          <cell r="S143">
            <v>4.6722589680318496</v>
          </cell>
          <cell r="T143">
            <v>5.0582248867778601</v>
          </cell>
          <cell r="U143">
            <v>5.1507988865769896</v>
          </cell>
          <cell r="V143">
            <v>4.6933343536924701</v>
          </cell>
          <cell r="W143">
            <v>4.8818359233186701</v>
          </cell>
          <cell r="X143">
            <v>5.35249970979942</v>
          </cell>
          <cell r="Y143">
            <v>6.8282332494118698</v>
          </cell>
          <cell r="Z143">
            <v>7.9578061916080003</v>
          </cell>
          <cell r="AA143">
            <v>8.6152864131973796</v>
          </cell>
          <cell r="AB143">
            <v>9.2420528858045898</v>
          </cell>
        </row>
        <row r="144">
          <cell r="A144" t="str">
            <v>Serbia and Montenegro</v>
          </cell>
          <cell r="B144" t="str">
            <v>..</v>
          </cell>
          <cell r="C144" t="str">
            <v>..</v>
          </cell>
          <cell r="D144" t="str">
            <v>..</v>
          </cell>
          <cell r="E144" t="str">
            <v>..</v>
          </cell>
          <cell r="F144" t="str">
            <v>..</v>
          </cell>
          <cell r="G144" t="str">
            <v>..</v>
          </cell>
          <cell r="H144" t="str">
            <v>..</v>
          </cell>
          <cell r="I144" t="str">
            <v>..</v>
          </cell>
          <cell r="J144" t="str">
            <v>..</v>
          </cell>
          <cell r="K144" t="str">
            <v>..</v>
          </cell>
          <cell r="L144" t="str">
            <v>..</v>
          </cell>
          <cell r="M144" t="str">
            <v>..</v>
          </cell>
          <cell r="N144" t="str">
            <v>..</v>
          </cell>
          <cell r="O144" t="str">
            <v>..</v>
          </cell>
          <cell r="P144" t="str">
            <v>..</v>
          </cell>
          <cell r="Q144" t="str">
            <v>..</v>
          </cell>
          <cell r="R144" t="str">
            <v>..</v>
          </cell>
          <cell r="S144" t="str">
            <v>..</v>
          </cell>
          <cell r="T144">
            <v>16.0926464221874</v>
          </cell>
          <cell r="U144">
            <v>11.132937106405199</v>
          </cell>
          <cell r="V144">
            <v>8.9633246050937991</v>
          </cell>
          <cell r="W144">
            <v>11.758537858299601</v>
          </cell>
          <cell r="X144">
            <v>15.8314713297037</v>
          </cell>
          <cell r="Y144">
            <v>20.3396839185137</v>
          </cell>
          <cell r="Z144">
            <v>24.517897938345602</v>
          </cell>
          <cell r="AA144">
            <v>26.231505255507599</v>
          </cell>
          <cell r="AB144">
            <v>31.588885647207199</v>
          </cell>
        </row>
        <row r="145">
          <cell r="A145" t="str">
            <v>Seychelles</v>
          </cell>
          <cell r="B145">
            <v>0.147357211278102</v>
          </cell>
          <cell r="C145">
            <v>0.153905224008728</v>
          </cell>
          <cell r="D145">
            <v>0.14775944940743599</v>
          </cell>
          <cell r="E145">
            <v>0.14671375376795301</v>
          </cell>
          <cell r="F145">
            <v>0.151312527447619</v>
          </cell>
          <cell r="G145">
            <v>0.16888832821720401</v>
          </cell>
          <cell r="H145">
            <v>0.20785034321979001</v>
          </cell>
          <cell r="I145">
            <v>0.24926740571428599</v>
          </cell>
          <cell r="J145">
            <v>0.28382701779478398</v>
          </cell>
          <cell r="K145">
            <v>0.30483376729192102</v>
          </cell>
          <cell r="L145">
            <v>0.36858475894245701</v>
          </cell>
          <cell r="M145">
            <v>0.37435955608492599</v>
          </cell>
          <cell r="N145">
            <v>0.43365872705974201</v>
          </cell>
          <cell r="O145">
            <v>0.47391681945382602</v>
          </cell>
          <cell r="P145">
            <v>0.486441583100932</v>
          </cell>
          <cell r="Q145">
            <v>0.50821083578328397</v>
          </cell>
          <cell r="R145">
            <v>0.50305835010060396</v>
          </cell>
          <cell r="S145">
            <v>0.56295416978219703</v>
          </cell>
          <cell r="T145">
            <v>0.60835868451516495</v>
          </cell>
          <cell r="U145">
            <v>0.62297577638782797</v>
          </cell>
          <cell r="V145">
            <v>0.61487797123347199</v>
          </cell>
          <cell r="W145">
            <v>0.62225763083204699</v>
          </cell>
          <cell r="X145">
            <v>0.697514005389262</v>
          </cell>
          <cell r="Y145">
            <v>0.70570263823011103</v>
          </cell>
          <cell r="Z145">
            <v>0.69979999999999998</v>
          </cell>
          <cell r="AA145">
            <v>0.72261818181818205</v>
          </cell>
          <cell r="AB145">
            <v>0.74876323622406704</v>
          </cell>
        </row>
        <row r="146">
          <cell r="A146" t="str">
            <v>Sierra Leone</v>
          </cell>
          <cell r="B146">
            <v>1.1657960386867801</v>
          </cell>
          <cell r="C146">
            <v>1.24954867154774</v>
          </cell>
          <cell r="D146">
            <v>1.4049968875573799</v>
          </cell>
          <cell r="E146">
            <v>1.22143061691669</v>
          </cell>
          <cell r="F146">
            <v>1.41321543445813</v>
          </cell>
          <cell r="G146">
            <v>1.20264126300765</v>
          </cell>
          <cell r="H146">
            <v>0.90069172746497395</v>
          </cell>
          <cell r="I146">
            <v>0.78462300354315395</v>
          </cell>
          <cell r="J146">
            <v>1.2861964551751399</v>
          </cell>
          <cell r="K146">
            <v>1.18146696385248</v>
          </cell>
          <cell r="L146">
            <v>0.64964482122897105</v>
          </cell>
          <cell r="M146">
            <v>0.77999509047354298</v>
          </cell>
          <cell r="N146">
            <v>0.679977081081514</v>
          </cell>
          <cell r="O146">
            <v>0.76887373425050298</v>
          </cell>
          <cell r="P146">
            <v>0.91185067654574004</v>
          </cell>
          <cell r="Q146">
            <v>0.87215384615384595</v>
          </cell>
          <cell r="R146">
            <v>0.94170187347271295</v>
          </cell>
          <cell r="S146">
            <v>0.84987770413056196</v>
          </cell>
          <cell r="T146">
            <v>0.67237244343254798</v>
          </cell>
          <cell r="U146">
            <v>0.66939419133133804</v>
          </cell>
          <cell r="V146">
            <v>0.63587757342907603</v>
          </cell>
          <cell r="W146">
            <v>0.80566203110282097</v>
          </cell>
          <cell r="X146">
            <v>0.93580860812484501</v>
          </cell>
          <cell r="Y146">
            <v>0.99109588305031404</v>
          </cell>
          <cell r="Z146">
            <v>1.07304784883682</v>
          </cell>
          <cell r="AA146">
            <v>1.2147865114104699</v>
          </cell>
          <cell r="AB146">
            <v>1.4192404011200299</v>
          </cell>
        </row>
        <row r="147">
          <cell r="A147" t="str">
            <v>Singapore</v>
          </cell>
          <cell r="B147">
            <v>11.7302457765503</v>
          </cell>
          <cell r="C147">
            <v>13.9043006003887</v>
          </cell>
          <cell r="D147">
            <v>15.292998919519199</v>
          </cell>
          <cell r="E147">
            <v>17.4143063426868</v>
          </cell>
          <cell r="F147">
            <v>18.8242059645778</v>
          </cell>
          <cell r="G147">
            <v>17.7422448496303</v>
          </cell>
          <cell r="H147">
            <v>18.0074859365462</v>
          </cell>
          <cell r="I147">
            <v>20.571008001012999</v>
          </cell>
          <cell r="J147">
            <v>25.4210219014373</v>
          </cell>
          <cell r="K147">
            <v>30.1168819515363</v>
          </cell>
          <cell r="L147">
            <v>36.842412093570701</v>
          </cell>
          <cell r="M147">
            <v>43.165118231020799</v>
          </cell>
          <cell r="N147">
            <v>49.714890830587898</v>
          </cell>
          <cell r="O147">
            <v>58.158146501016802</v>
          </cell>
          <cell r="P147">
            <v>70.677935309146605</v>
          </cell>
          <cell r="Q147">
            <v>84.289619895934393</v>
          </cell>
          <cell r="R147">
            <v>92.551929642699506</v>
          </cell>
          <cell r="S147">
            <v>95.865261844000898</v>
          </cell>
          <cell r="T147">
            <v>82.398579510656205</v>
          </cell>
          <cell r="U147">
            <v>82.6107845431643</v>
          </cell>
          <cell r="V147">
            <v>92.716821123419095</v>
          </cell>
          <cell r="W147">
            <v>85.484610479580397</v>
          </cell>
          <cell r="X147">
            <v>88.068484008514901</v>
          </cell>
          <cell r="Y147">
            <v>92.349867503420001</v>
          </cell>
          <cell r="Z147">
            <v>107.405488607555</v>
          </cell>
          <cell r="AA147">
            <v>116.703912376701</v>
          </cell>
          <cell r="AB147">
            <v>132.154665419184</v>
          </cell>
        </row>
        <row r="148">
          <cell r="A148" t="str">
            <v>Slovak Republic</v>
          </cell>
          <cell r="B148">
            <v>40.411366095509401</v>
          </cell>
          <cell r="C148">
            <v>42.876817447540098</v>
          </cell>
          <cell r="D148">
            <v>43.0855821509154</v>
          </cell>
          <cell r="E148">
            <v>42.634353133323899</v>
          </cell>
          <cell r="F148">
            <v>38.613713805314703</v>
          </cell>
          <cell r="G148">
            <v>38.833864121894003</v>
          </cell>
          <cell r="H148">
            <v>45.558256264734602</v>
          </cell>
          <cell r="I148">
            <v>51.097247086498101</v>
          </cell>
          <cell r="J148">
            <v>50.683217756581001</v>
          </cell>
          <cell r="K148">
            <v>49.628402883162799</v>
          </cell>
          <cell r="L148">
            <v>44.939279359734897</v>
          </cell>
          <cell r="M148">
            <v>33.184327494727597</v>
          </cell>
          <cell r="N148">
            <v>11.7657465430656</v>
          </cell>
          <cell r="O148">
            <v>13.369060574589801</v>
          </cell>
          <cell r="P148">
            <v>15.467281270757899</v>
          </cell>
          <cell r="Q148">
            <v>19.696839425294201</v>
          </cell>
          <cell r="R148">
            <v>21.375351156492702</v>
          </cell>
          <cell r="S148">
            <v>21.5639866626314</v>
          </cell>
          <cell r="T148">
            <v>22.423229840988999</v>
          </cell>
          <cell r="U148">
            <v>20.6022878832446</v>
          </cell>
          <cell r="V148">
            <v>20.373953414547099</v>
          </cell>
          <cell r="W148">
            <v>21.108443453217099</v>
          </cell>
          <cell r="X148">
            <v>24.521590451554498</v>
          </cell>
          <cell r="Y148">
            <v>33.005021524057497</v>
          </cell>
          <cell r="Z148">
            <v>42.014508478779803</v>
          </cell>
          <cell r="AA148">
            <v>47.427917435703201</v>
          </cell>
          <cell r="AB148">
            <v>54.968807617508098</v>
          </cell>
        </row>
        <row r="149">
          <cell r="A149" t="str">
            <v>Slovenia</v>
          </cell>
          <cell r="B149">
            <v>7.4383791078617199</v>
          </cell>
          <cell r="C149">
            <v>7.3288758349705097</v>
          </cell>
          <cell r="D149">
            <v>6.3656380297314303</v>
          </cell>
          <cell r="E149">
            <v>4.7070528192422403</v>
          </cell>
          <cell r="F149">
            <v>4.5084121462593103</v>
          </cell>
          <cell r="G149">
            <v>4.5574034838620303</v>
          </cell>
          <cell r="H149">
            <v>6.3337130274625997</v>
          </cell>
          <cell r="I149">
            <v>7.2581047109105903</v>
          </cell>
          <cell r="J149">
            <v>6.47873814321827</v>
          </cell>
          <cell r="K149">
            <v>10.4338099473363</v>
          </cell>
          <cell r="L149">
            <v>16.7773420900423</v>
          </cell>
          <cell r="M149">
            <v>28.5842917764211</v>
          </cell>
          <cell r="N149">
            <v>28.655961128681099</v>
          </cell>
          <cell r="O149">
            <v>24.722333657577401</v>
          </cell>
          <cell r="P149">
            <v>25.048606959930702</v>
          </cell>
          <cell r="Q149">
            <v>31.797629483011999</v>
          </cell>
          <cell r="R149">
            <v>28.9513171270297</v>
          </cell>
          <cell r="S149">
            <v>26.2464322168846</v>
          </cell>
          <cell r="T149">
            <v>27.091460047210798</v>
          </cell>
          <cell r="U149">
            <v>26.752546140958401</v>
          </cell>
          <cell r="V149">
            <v>22.687624042502598</v>
          </cell>
          <cell r="W149">
            <v>21.840691949841101</v>
          </cell>
          <cell r="X149">
            <v>23.663570213315701</v>
          </cell>
          <cell r="Y149">
            <v>28.818743345787201</v>
          </cell>
          <cell r="Z149">
            <v>32.738476114001898</v>
          </cell>
          <cell r="AA149">
            <v>34.407359030785798</v>
          </cell>
          <cell r="AB149">
            <v>37.340342675491399</v>
          </cell>
        </row>
        <row r="150">
          <cell r="A150" t="str">
            <v>Solomon Islands</v>
          </cell>
          <cell r="B150">
            <v>0.17710115934381199</v>
          </cell>
          <cell r="C150">
            <v>0.18765681424303399</v>
          </cell>
          <cell r="D150">
            <v>0.18683497054358</v>
          </cell>
          <cell r="E150">
            <v>0.17552080265245401</v>
          </cell>
          <cell r="F150">
            <v>0.16672525143164099</v>
          </cell>
          <cell r="G150">
            <v>0.14721263817271801</v>
          </cell>
          <cell r="H150">
            <v>0.12534349831307301</v>
          </cell>
          <cell r="I150">
            <v>0.15245595173816301</v>
          </cell>
          <cell r="J150">
            <v>0.168063754188714</v>
          </cell>
          <cell r="K150">
            <v>0.16020363259135001</v>
          </cell>
          <cell r="L150">
            <v>0.20135790589090499</v>
          </cell>
          <cell r="M150">
            <v>0.21406406966709099</v>
          </cell>
          <cell r="N150">
            <v>0.26057314605784399</v>
          </cell>
          <cell r="O150">
            <v>0.28270583700045199</v>
          </cell>
          <cell r="P150">
            <v>0.319735766088241</v>
          </cell>
          <cell r="Q150">
            <v>0.35720397079641703</v>
          </cell>
          <cell r="R150">
            <v>0.39042835146046201</v>
          </cell>
          <cell r="S150">
            <v>0.390689488448695</v>
          </cell>
          <cell r="T150">
            <v>0.32415533884373599</v>
          </cell>
          <cell r="U150">
            <v>0.33174251737077098</v>
          </cell>
          <cell r="V150">
            <v>0.29933347633291002</v>
          </cell>
          <cell r="W150">
            <v>0.27420128762667501</v>
          </cell>
          <cell r="X150">
            <v>0.22778947437559299</v>
          </cell>
          <cell r="Y150">
            <v>0.23148685737545599</v>
          </cell>
          <cell r="Z150">
            <v>0.26505193571326602</v>
          </cell>
          <cell r="AA150">
            <v>0.29402304224319298</v>
          </cell>
          <cell r="AB150">
            <v>0.32091119340413399</v>
          </cell>
        </row>
        <row r="151">
          <cell r="A151" t="str">
            <v>Somalia</v>
          </cell>
          <cell r="B151" t="str">
            <v>..</v>
          </cell>
          <cell r="C151" t="str">
            <v>..</v>
          </cell>
          <cell r="D151" t="str">
            <v>..</v>
          </cell>
          <cell r="E151" t="str">
            <v>..</v>
          </cell>
          <cell r="F151" t="str">
            <v>..</v>
          </cell>
          <cell r="G151" t="str">
            <v>..</v>
          </cell>
          <cell r="H151" t="str">
            <v>..</v>
          </cell>
          <cell r="I151" t="str">
            <v>..</v>
          </cell>
          <cell r="J151" t="str">
            <v>..</v>
          </cell>
          <cell r="K151" t="str">
            <v>..</v>
          </cell>
          <cell r="L151" t="str">
            <v>..</v>
          </cell>
          <cell r="M151" t="str">
            <v>..</v>
          </cell>
          <cell r="N151" t="str">
            <v>..</v>
          </cell>
          <cell r="O151" t="str">
            <v>..</v>
          </cell>
          <cell r="P151" t="str">
            <v>..</v>
          </cell>
          <cell r="Q151" t="str">
            <v>..</v>
          </cell>
          <cell r="R151" t="str">
            <v>..</v>
          </cell>
          <cell r="S151" t="str">
            <v>..</v>
          </cell>
          <cell r="T151" t="str">
            <v>..</v>
          </cell>
          <cell r="U151" t="str">
            <v>..</v>
          </cell>
          <cell r="V151" t="str">
            <v>..</v>
          </cell>
          <cell r="W151" t="str">
            <v>..</v>
          </cell>
          <cell r="X151" t="str">
            <v>..</v>
          </cell>
          <cell r="Y151" t="str">
            <v>..</v>
          </cell>
          <cell r="Z151" t="str">
            <v>..</v>
          </cell>
          <cell r="AA151" t="str">
            <v>..</v>
          </cell>
          <cell r="AB151" t="str">
            <v>..</v>
          </cell>
        </row>
        <row r="152">
          <cell r="A152" t="str">
            <v>South Africa</v>
          </cell>
          <cell r="B152">
            <v>80.546995377503805</v>
          </cell>
          <cell r="C152">
            <v>82.796581196581201</v>
          </cell>
          <cell r="D152">
            <v>75.938852564692894</v>
          </cell>
          <cell r="E152">
            <v>84.687191454986106</v>
          </cell>
          <cell r="F152">
            <v>74.936640238530899</v>
          </cell>
          <cell r="G152">
            <v>57.2727680775618</v>
          </cell>
          <cell r="H152">
            <v>65.423691701335699</v>
          </cell>
          <cell r="I152">
            <v>85.792110821830306</v>
          </cell>
          <cell r="J152">
            <v>92.234885153568598</v>
          </cell>
          <cell r="K152">
            <v>95.978948974143805</v>
          </cell>
          <cell r="L152">
            <v>111.997526761217</v>
          </cell>
          <cell r="M152">
            <v>120.243398891666</v>
          </cell>
          <cell r="N152">
            <v>130.53198204516801</v>
          </cell>
          <cell r="O152">
            <v>130.447546453608</v>
          </cell>
          <cell r="P152">
            <v>135.81992844465699</v>
          </cell>
          <cell r="Q152">
            <v>151.11662531017399</v>
          </cell>
          <cell r="R152">
            <v>143.830648915371</v>
          </cell>
          <cell r="S152">
            <v>148.83554359386201</v>
          </cell>
          <cell r="T152">
            <v>134.21505531853401</v>
          </cell>
          <cell r="U152">
            <v>133.10480770803699</v>
          </cell>
          <cell r="V152">
            <v>132.96439952129001</v>
          </cell>
          <cell r="W152">
            <v>118.56272738896401</v>
          </cell>
          <cell r="X152">
            <v>111.130033756478</v>
          </cell>
          <cell r="Y152">
            <v>166.65472523695601</v>
          </cell>
          <cell r="Z152">
            <v>216.771887936247</v>
          </cell>
          <cell r="AA152">
            <v>241.93342030397801</v>
          </cell>
          <cell r="AB152">
            <v>255.15545572762699</v>
          </cell>
        </row>
        <row r="153">
          <cell r="A153" t="str">
            <v>Spain</v>
          </cell>
          <cell r="B153">
            <v>226.315873802542</v>
          </cell>
          <cell r="C153">
            <v>198.050447409393</v>
          </cell>
          <cell r="D153">
            <v>191.43883723424801</v>
          </cell>
          <cell r="E153">
            <v>167.25520212847701</v>
          </cell>
          <cell r="F153">
            <v>167.435658559275</v>
          </cell>
          <cell r="G153">
            <v>176.11362382835</v>
          </cell>
          <cell r="H153">
            <v>244.09077424454301</v>
          </cell>
          <cell r="I153">
            <v>309.47280977888602</v>
          </cell>
          <cell r="J153">
            <v>364.102205861632</v>
          </cell>
          <cell r="K153">
            <v>401.35901017509099</v>
          </cell>
          <cell r="L153">
            <v>520.40047584157799</v>
          </cell>
          <cell r="M153">
            <v>560.326102943563</v>
          </cell>
          <cell r="N153">
            <v>612.89864139641202</v>
          </cell>
          <cell r="O153">
            <v>513.16521972087196</v>
          </cell>
          <cell r="P153">
            <v>515.81246301190095</v>
          </cell>
          <cell r="Q153">
            <v>597.27845435002905</v>
          </cell>
          <cell r="R153">
            <v>622.65041663339002</v>
          </cell>
          <cell r="S153">
            <v>573.37592127357402</v>
          </cell>
          <cell r="T153">
            <v>601.62493465954401</v>
          </cell>
          <cell r="U153">
            <v>618.69096149965503</v>
          </cell>
          <cell r="V153">
            <v>582.37666769833299</v>
          </cell>
          <cell r="W153">
            <v>609.63109928666699</v>
          </cell>
          <cell r="X153">
            <v>688.67612284833297</v>
          </cell>
          <cell r="Y153">
            <v>884.90757440250002</v>
          </cell>
          <cell r="Z153">
            <v>1044.50729024167</v>
          </cell>
          <cell r="AA153">
            <v>1127.9750935249999</v>
          </cell>
          <cell r="AB153">
            <v>1225.7501735197</v>
          </cell>
        </row>
        <row r="154">
          <cell r="A154" t="str">
            <v>Sri Lanka</v>
          </cell>
          <cell r="B154">
            <v>4.0018749243982104</v>
          </cell>
          <cell r="C154">
            <v>4.4167619245557503</v>
          </cell>
          <cell r="D154">
            <v>4.76830674610801</v>
          </cell>
          <cell r="E154">
            <v>5.1473138382306196</v>
          </cell>
          <cell r="F154">
            <v>6.0335927791222401</v>
          </cell>
          <cell r="G154">
            <v>5.9684348365457502</v>
          </cell>
          <cell r="H154">
            <v>6.3961748065871804</v>
          </cell>
          <cell r="I154">
            <v>6.6605798123721502</v>
          </cell>
          <cell r="J154">
            <v>6.9615931423792503</v>
          </cell>
          <cell r="K154">
            <v>6.9878491968818501</v>
          </cell>
          <cell r="L154">
            <v>8.0319663862050206</v>
          </cell>
          <cell r="M154">
            <v>9.0000362568434795</v>
          </cell>
          <cell r="N154">
            <v>9.7030946534450209</v>
          </cell>
          <cell r="O154">
            <v>10.338215892323101</v>
          </cell>
          <cell r="P154">
            <v>11.718756244922901</v>
          </cell>
          <cell r="Q154">
            <v>13.0292935469464</v>
          </cell>
          <cell r="R154">
            <v>13.8973752464975</v>
          </cell>
          <cell r="S154">
            <v>15.090752790022099</v>
          </cell>
          <cell r="T154">
            <v>15.7949438468836</v>
          </cell>
          <cell r="U154">
            <v>15.6573505230023</v>
          </cell>
          <cell r="V154">
            <v>16.331862796130199</v>
          </cell>
          <cell r="W154">
            <v>15.745687547492301</v>
          </cell>
          <cell r="X154">
            <v>16.536178682741198</v>
          </cell>
          <cell r="Y154">
            <v>18.246413703912499</v>
          </cell>
          <cell r="Z154">
            <v>20.054863182600698</v>
          </cell>
          <cell r="AA154">
            <v>23.534174584340398</v>
          </cell>
          <cell r="AB154">
            <v>26.794458818220601</v>
          </cell>
        </row>
        <row r="155">
          <cell r="A155" t="str">
            <v>St. Kitts and Nevis</v>
          </cell>
          <cell r="B155">
            <v>4.7962966969310898E-2</v>
          </cell>
          <cell r="C155">
            <v>5.51111152073974E-2</v>
          </cell>
          <cell r="D155">
            <v>6.1740752669846397E-2</v>
          </cell>
          <cell r="E155">
            <v>5.1629635254869501E-2</v>
          </cell>
          <cell r="F155">
            <v>6.0148155081583297E-2</v>
          </cell>
          <cell r="G155">
            <v>6.7037039252792599E-2</v>
          </cell>
          <cell r="H155">
            <v>7.8851849655718897E-2</v>
          </cell>
          <cell r="I155">
            <v>9.0185186992129504E-2</v>
          </cell>
          <cell r="J155">
            <v>0.10688889720901</v>
          </cell>
          <cell r="K155">
            <v>0.14322223233784101</v>
          </cell>
          <cell r="L155">
            <v>0.15919814814814801</v>
          </cell>
          <cell r="M155">
            <v>0.164533333333333</v>
          </cell>
          <cell r="N155">
            <v>0.18181481481481501</v>
          </cell>
          <cell r="O155">
            <v>0.19834074074074101</v>
          </cell>
          <cell r="P155">
            <v>0.22174074074074099</v>
          </cell>
          <cell r="Q155">
            <v>0.23062962962962999</v>
          </cell>
          <cell r="R155">
            <v>0.245737037037037</v>
          </cell>
          <cell r="S155">
            <v>0.27491851851851801</v>
          </cell>
          <cell r="T155">
            <v>0.287122222222222</v>
          </cell>
          <cell r="U155">
            <v>0.30502962962962998</v>
          </cell>
          <cell r="V155">
            <v>0.32957777777777802</v>
          </cell>
          <cell r="W155">
            <v>0.34472222222222199</v>
          </cell>
          <cell r="X155">
            <v>0.35524451851851901</v>
          </cell>
          <cell r="Y155">
            <v>0.366325925925926</v>
          </cell>
          <cell r="Z155">
            <v>0.40569148148148099</v>
          </cell>
          <cell r="AA155">
            <v>0.44226296296296302</v>
          </cell>
          <cell r="AB155">
            <v>0.48668087407407401</v>
          </cell>
        </row>
        <row r="156">
          <cell r="A156" t="str">
            <v>St. Lucia</v>
          </cell>
          <cell r="B156">
            <v>0.13340742972025499</v>
          </cell>
          <cell r="C156">
            <v>0.152259288338048</v>
          </cell>
          <cell r="D156">
            <v>0.14359261743326501</v>
          </cell>
          <cell r="E156">
            <v>0.154518547475683</v>
          </cell>
          <cell r="F156">
            <v>0.197074105444977</v>
          </cell>
          <cell r="G156">
            <v>0.22290530159272401</v>
          </cell>
          <cell r="H156">
            <v>0.2702711239483</v>
          </cell>
          <cell r="I156">
            <v>0.29591943204483601</v>
          </cell>
          <cell r="J156">
            <v>0.337213402260162</v>
          </cell>
          <cell r="K156">
            <v>0.381739753581401</v>
          </cell>
          <cell r="L156">
            <v>0.41561330016385201</v>
          </cell>
          <cell r="M156">
            <v>0.44741176728266102</v>
          </cell>
          <cell r="N156">
            <v>0.49612928282413399</v>
          </cell>
          <cell r="O156">
            <v>0.49774817178991598</v>
          </cell>
          <cell r="P156">
            <v>0.51773335792434605</v>
          </cell>
          <cell r="Q156">
            <v>0.55270743365959996</v>
          </cell>
          <cell r="R156">
            <v>0.56827224921370401</v>
          </cell>
          <cell r="S156">
            <v>0.57783206448258495</v>
          </cell>
          <cell r="T156">
            <v>0.63498558571575003</v>
          </cell>
          <cell r="U156">
            <v>0.67052743925574898</v>
          </cell>
          <cell r="V156">
            <v>0.68534818070043801</v>
          </cell>
          <cell r="W156">
            <v>0.66439632785342595</v>
          </cell>
          <cell r="X156">
            <v>0.68212595832516798</v>
          </cell>
          <cell r="Y156">
            <v>0.71567781177064704</v>
          </cell>
          <cell r="Z156">
            <v>0.76319114736074301</v>
          </cell>
          <cell r="AA156">
            <v>0.88240004191175003</v>
          </cell>
          <cell r="AB156">
            <v>0.93319572247256299</v>
          </cell>
        </row>
        <row r="157">
          <cell r="A157" t="str">
            <v>St. Vincent and the Grenadines</v>
          </cell>
          <cell r="B157">
            <v>6.0839368951516197E-2</v>
          </cell>
          <cell r="C157">
            <v>7.4800008836871906E-2</v>
          </cell>
          <cell r="D157">
            <v>8.5448158242992303E-2</v>
          </cell>
          <cell r="E157">
            <v>9.4044455554854994E-2</v>
          </cell>
          <cell r="F157">
            <v>0.103488891976667</v>
          </cell>
          <cell r="G157">
            <v>0.112881484849505</v>
          </cell>
          <cell r="H157">
            <v>0.127974077892413</v>
          </cell>
          <cell r="I157">
            <v>0.14232963387629199</v>
          </cell>
          <cell r="J157">
            <v>0.16457407898443999</v>
          </cell>
          <cell r="K157">
            <v>0.17729630158625301</v>
          </cell>
          <cell r="L157">
            <v>0.198207413321285</v>
          </cell>
          <cell r="M157">
            <v>0.21249259893269401</v>
          </cell>
          <cell r="N157">
            <v>0.23318889584650199</v>
          </cell>
          <cell r="O157">
            <v>0.23877408119833099</v>
          </cell>
          <cell r="P157">
            <v>0.243757653569247</v>
          </cell>
          <cell r="Q157">
            <v>0.26648148943243899</v>
          </cell>
          <cell r="R157">
            <v>0.28151482321431998</v>
          </cell>
          <cell r="S157">
            <v>0.29529260140318198</v>
          </cell>
          <cell r="T157">
            <v>0.32067824134723</v>
          </cell>
          <cell r="U157">
            <v>0.331837576917203</v>
          </cell>
          <cell r="V157">
            <v>0.33501482481058897</v>
          </cell>
          <cell r="W157">
            <v>0.34548149178954801</v>
          </cell>
          <cell r="X157">
            <v>0.36541906645849498</v>
          </cell>
          <cell r="Y157">
            <v>0.38238527437212</v>
          </cell>
          <cell r="Z157">
            <v>0.40785927142848</v>
          </cell>
          <cell r="AA157">
            <v>0.43015927209383997</v>
          </cell>
          <cell r="AB157">
            <v>0.465582185076928</v>
          </cell>
        </row>
        <row r="158">
          <cell r="A158" t="str">
            <v>Sudan</v>
          </cell>
          <cell r="B158">
            <v>9.9019996836483397</v>
          </cell>
          <cell r="C158">
            <v>7.1088887409810697</v>
          </cell>
          <cell r="D158">
            <v>5.1692308891454601</v>
          </cell>
          <cell r="E158">
            <v>7.0599987116229199</v>
          </cell>
          <cell r="F158">
            <v>8.7007680057000005</v>
          </cell>
          <cell r="G158">
            <v>6.0385624132270896</v>
          </cell>
          <cell r="H158">
            <v>8.0564002990722798</v>
          </cell>
          <cell r="I158">
            <v>13.025356986585001</v>
          </cell>
          <cell r="J158">
            <v>10.3980003568331</v>
          </cell>
          <cell r="K158">
            <v>18.347111234323499</v>
          </cell>
          <cell r="L158">
            <v>24.4444444444444</v>
          </cell>
          <cell r="M158">
            <v>27.5227857142857</v>
          </cell>
          <cell r="N158">
            <v>3.3761721930653898</v>
          </cell>
          <cell r="O158">
            <v>5.7121529641017004</v>
          </cell>
          <cell r="P158">
            <v>4.3680798639986804</v>
          </cell>
          <cell r="Q158">
            <v>7.3201069296945898</v>
          </cell>
          <cell r="R158">
            <v>8.7654641923057692</v>
          </cell>
          <cell r="S158">
            <v>11.6754612928054</v>
          </cell>
          <cell r="T158">
            <v>11.3266758549494</v>
          </cell>
          <cell r="U158">
            <v>10.7225205754232</v>
          </cell>
          <cell r="V158">
            <v>12.365418685587301</v>
          </cell>
          <cell r="W158">
            <v>13.380171720021499</v>
          </cell>
          <cell r="X158">
            <v>14.9757366103689</v>
          </cell>
          <cell r="Y158">
            <v>17.7803021665888</v>
          </cell>
          <cell r="Z158">
            <v>21.690532855377</v>
          </cell>
          <cell r="AA158">
            <v>27.8950247280141</v>
          </cell>
          <cell r="AB158">
            <v>37.564039124844797</v>
          </cell>
        </row>
        <row r="159">
          <cell r="A159" t="str">
            <v>Suriname</v>
          </cell>
          <cell r="B159">
            <v>1.1370788001226499</v>
          </cell>
          <cell r="C159">
            <v>1.2758023046776701</v>
          </cell>
          <cell r="D159">
            <v>1.31152476920864</v>
          </cell>
          <cell r="E159">
            <v>1.26824445182476</v>
          </cell>
          <cell r="F159">
            <v>1.2378065849809601</v>
          </cell>
          <cell r="G159">
            <v>1.23656877839598</v>
          </cell>
          <cell r="H159">
            <v>1.3082897675429499</v>
          </cell>
          <cell r="I159">
            <v>1.4312690056919899</v>
          </cell>
          <cell r="J159">
            <v>1.67172219864824</v>
          </cell>
          <cell r="K159">
            <v>2.1347892476738002</v>
          </cell>
          <cell r="L159">
            <v>0.40284264021373201</v>
          </cell>
          <cell r="M159">
            <v>0.44425729751071202</v>
          </cell>
          <cell r="N159">
            <v>0.41168094167446401</v>
          </cell>
          <cell r="O159">
            <v>0.32469933623637998</v>
          </cell>
          <cell r="P159">
            <v>0.60496480200297698</v>
          </cell>
          <cell r="Q159">
            <v>0.69361249013274595</v>
          </cell>
          <cell r="R159">
            <v>0.86085692859592799</v>
          </cell>
          <cell r="S159">
            <v>0.92411475711004998</v>
          </cell>
          <cell r="T159">
            <v>1.1099726212994201</v>
          </cell>
          <cell r="U159">
            <v>0.88602460856349996</v>
          </cell>
          <cell r="V159">
            <v>0.88993532100086703</v>
          </cell>
          <cell r="W159">
            <v>0.76361766307732604</v>
          </cell>
          <cell r="X159">
            <v>1.07989565159057</v>
          </cell>
          <cell r="Y159">
            <v>1.2710328640612301</v>
          </cell>
          <cell r="Z159">
            <v>1.4930710705207599</v>
          </cell>
          <cell r="AA159">
            <v>1.7775299196935399</v>
          </cell>
          <cell r="AB159">
            <v>2.1124069317954302</v>
          </cell>
        </row>
        <row r="160">
          <cell r="A160" t="str">
            <v>Swaziland</v>
          </cell>
          <cell r="B160">
            <v>0.542593560500084</v>
          </cell>
          <cell r="C160">
            <v>0.57560172129129195</v>
          </cell>
          <cell r="D160">
            <v>0.50542916137110805</v>
          </cell>
          <cell r="E160">
            <v>0.52111159742039803</v>
          </cell>
          <cell r="F160">
            <v>0.46053582400109</v>
          </cell>
          <cell r="G160">
            <v>0.36741251512316297</v>
          </cell>
          <cell r="H160">
            <v>0.452411000164476</v>
          </cell>
          <cell r="I160">
            <v>0.584477106999999</v>
          </cell>
          <cell r="J160">
            <v>0.69581683558333296</v>
          </cell>
          <cell r="K160">
            <v>0.69854403450000102</v>
          </cell>
          <cell r="L160">
            <v>0.859905893333335</v>
          </cell>
          <cell r="M160">
            <v>0.91019054933333499</v>
          </cell>
          <cell r="N160">
            <v>1.0025855825000001</v>
          </cell>
          <cell r="O160">
            <v>1.06270353191333</v>
          </cell>
          <cell r="P160">
            <v>1.1463578924443301</v>
          </cell>
          <cell r="Q160">
            <v>1.3646292424031701</v>
          </cell>
          <cell r="R160">
            <v>1.3313085686866699</v>
          </cell>
          <cell r="S160">
            <v>1.4365149512083299</v>
          </cell>
          <cell r="T160">
            <v>1.3573296540941699</v>
          </cell>
          <cell r="U160">
            <v>1.3770982038449999</v>
          </cell>
          <cell r="V160">
            <v>1.3896442835926399</v>
          </cell>
          <cell r="W160">
            <v>1.2607199730329799</v>
          </cell>
          <cell r="X160">
            <v>1.19431369752294</v>
          </cell>
          <cell r="Y160">
            <v>1.9065395851785301</v>
          </cell>
          <cell r="Z160">
            <v>2.3861145134033102</v>
          </cell>
          <cell r="AA160">
            <v>2.6085939462446599</v>
          </cell>
          <cell r="AB160">
            <v>2.6369185294117599</v>
          </cell>
        </row>
        <row r="161">
          <cell r="A161" t="str">
            <v>Sweden</v>
          </cell>
          <cell r="B161">
            <v>131.09496071101401</v>
          </cell>
          <cell r="C161">
            <v>120.30267124029299</v>
          </cell>
          <cell r="D161">
            <v>106.434933549229</v>
          </cell>
          <cell r="E161">
            <v>97.008076067475102</v>
          </cell>
          <cell r="F161">
            <v>100.922253716008</v>
          </cell>
          <cell r="G161">
            <v>105.947918432528</v>
          </cell>
          <cell r="H161">
            <v>139.73676707943801</v>
          </cell>
          <cell r="I161">
            <v>170.30577665232599</v>
          </cell>
          <cell r="J161">
            <v>192.45661123058301</v>
          </cell>
          <cell r="K161">
            <v>202.82184720276601</v>
          </cell>
          <cell r="L161">
            <v>242.84766498449099</v>
          </cell>
          <cell r="M161">
            <v>256.34355528349198</v>
          </cell>
          <cell r="N161">
            <v>266.223851502169</v>
          </cell>
          <cell r="O161">
            <v>200.48775059273399</v>
          </cell>
          <cell r="P161">
            <v>215.56231197067601</v>
          </cell>
          <cell r="Q161">
            <v>251.034379226716</v>
          </cell>
          <cell r="R161">
            <v>272.84967992316302</v>
          </cell>
          <cell r="S161">
            <v>249.68461718560101</v>
          </cell>
          <cell r="T161">
            <v>250.02741894557701</v>
          </cell>
          <cell r="U161">
            <v>253.88137359737101</v>
          </cell>
          <cell r="V161">
            <v>242.792005612043</v>
          </cell>
          <cell r="W161">
            <v>221.87864005907801</v>
          </cell>
          <cell r="X161">
            <v>244.31389179036699</v>
          </cell>
          <cell r="Y161">
            <v>304.85402336357998</v>
          </cell>
          <cell r="Z161">
            <v>349.55738607513899</v>
          </cell>
          <cell r="AA161">
            <v>358.48131142331101</v>
          </cell>
          <cell r="AB161">
            <v>385.29267322534298</v>
          </cell>
        </row>
        <row r="162">
          <cell r="A162" t="str">
            <v>Switzerland</v>
          </cell>
          <cell r="B162">
            <v>109.397812125375</v>
          </cell>
          <cell r="C162">
            <v>100.557876339155</v>
          </cell>
          <cell r="D162">
            <v>102.187066835812</v>
          </cell>
          <cell r="E162">
            <v>101.78971963536</v>
          </cell>
          <cell r="F162">
            <v>97.426045512578199</v>
          </cell>
          <cell r="G162">
            <v>99.477584314279497</v>
          </cell>
          <cell r="H162">
            <v>142.04508413335299</v>
          </cell>
          <cell r="I162">
            <v>177.23770933623501</v>
          </cell>
          <cell r="J162">
            <v>191.97430899736599</v>
          </cell>
          <cell r="K162">
            <v>184.898139139016</v>
          </cell>
          <cell r="L162">
            <v>236.91554927907401</v>
          </cell>
          <cell r="M162">
            <v>240.33891454968301</v>
          </cell>
          <cell r="N162">
            <v>250.275714103442</v>
          </cell>
          <cell r="O162">
            <v>242.613225417292</v>
          </cell>
          <cell r="P162">
            <v>269.55571510721802</v>
          </cell>
          <cell r="Q162">
            <v>315.27611433391502</v>
          </cell>
          <cell r="R162">
            <v>302.88297416384398</v>
          </cell>
          <cell r="S162">
            <v>262.36100703470601</v>
          </cell>
          <cell r="T162">
            <v>269.598559889483</v>
          </cell>
          <cell r="U162">
            <v>265.22953442730199</v>
          </cell>
          <cell r="V162">
            <v>246.321504460684</v>
          </cell>
          <cell r="W162">
            <v>250.57030650783801</v>
          </cell>
          <cell r="X162">
            <v>277.11345651626903</v>
          </cell>
          <cell r="Y162">
            <v>323.065294743734</v>
          </cell>
          <cell r="Z162">
            <v>360.15157294890503</v>
          </cell>
          <cell r="AA162">
            <v>366.51428576173498</v>
          </cell>
          <cell r="AB162">
            <v>377.239674282409</v>
          </cell>
        </row>
        <row r="163">
          <cell r="A163" t="str">
            <v>Syrian Arab Republic</v>
          </cell>
          <cell r="B163">
            <v>12.979747295258599</v>
          </cell>
          <cell r="C163">
            <v>16.652405653212899</v>
          </cell>
          <cell r="D163">
            <v>17.4146841612298</v>
          </cell>
          <cell r="E163">
            <v>18.6491099837591</v>
          </cell>
          <cell r="F163">
            <v>19.1709929513361</v>
          </cell>
          <cell r="G163">
            <v>21.1768454298393</v>
          </cell>
          <cell r="H163">
            <v>25.428245050647401</v>
          </cell>
          <cell r="I163">
            <v>32.4966931034621</v>
          </cell>
          <cell r="J163">
            <v>16.537511896600702</v>
          </cell>
          <cell r="K163">
            <v>9.8487514822554498</v>
          </cell>
          <cell r="L163">
            <v>12.3029802842733</v>
          </cell>
          <cell r="M163">
            <v>14.156428946312101</v>
          </cell>
          <cell r="N163">
            <v>13.682913538099699</v>
          </cell>
          <cell r="O163">
            <v>13.6436337654856</v>
          </cell>
          <cell r="P163">
            <v>15.152528915317699</v>
          </cell>
          <cell r="Q163">
            <v>16.644967700249801</v>
          </cell>
          <cell r="R163">
            <v>17.834532448809799</v>
          </cell>
          <cell r="S163">
            <v>16.645774736243801</v>
          </cell>
          <cell r="T163">
            <v>16.184052650614198</v>
          </cell>
          <cell r="U163">
            <v>16.834366253138601</v>
          </cell>
          <cell r="V163">
            <v>19.860650879566801</v>
          </cell>
          <cell r="W163">
            <v>21.017070616658302</v>
          </cell>
          <cell r="X163">
            <v>22.780284028495</v>
          </cell>
          <cell r="Y163">
            <v>22.718637462376801</v>
          </cell>
          <cell r="Z163">
            <v>24.702503347452101</v>
          </cell>
          <cell r="AA163">
            <v>27.369068488986901</v>
          </cell>
          <cell r="AB163">
            <v>31.5045703753118</v>
          </cell>
        </row>
        <row r="164">
          <cell r="A164" t="str">
            <v>Taiwan, China</v>
          </cell>
          <cell r="B164">
            <v>42.289821450486798</v>
          </cell>
          <cell r="C164">
            <v>49.230619037544301</v>
          </cell>
          <cell r="D164">
            <v>49.627089368928203</v>
          </cell>
          <cell r="E164">
            <v>53.472902831827703</v>
          </cell>
          <cell r="F164">
            <v>60.424608359366601</v>
          </cell>
          <cell r="G164">
            <v>63.432916544899101</v>
          </cell>
          <cell r="H164">
            <v>76.850350221291393</v>
          </cell>
          <cell r="I164">
            <v>104.072303950269</v>
          </cell>
          <cell r="J164">
            <v>125.89176340973</v>
          </cell>
          <cell r="K164">
            <v>152.87445740055799</v>
          </cell>
          <cell r="L164">
            <v>164.78863028380999</v>
          </cell>
          <cell r="M164">
            <v>184.37093315897999</v>
          </cell>
          <cell r="N164">
            <v>218.69405795581</v>
          </cell>
          <cell r="O164">
            <v>231.03355169999901</v>
          </cell>
          <cell r="P164">
            <v>252.28251618316699</v>
          </cell>
          <cell r="Q164">
            <v>274.022432739522</v>
          </cell>
          <cell r="R164">
            <v>289.34147319938597</v>
          </cell>
          <cell r="S164">
            <v>300.81791325366299</v>
          </cell>
          <cell r="T164">
            <v>276.321080683719</v>
          </cell>
          <cell r="U164">
            <v>298.82523092184499</v>
          </cell>
          <cell r="V164">
            <v>321.37351385924097</v>
          </cell>
          <cell r="W164">
            <v>291.88927554585803</v>
          </cell>
          <cell r="X164">
            <v>294.87567349531298</v>
          </cell>
          <cell r="Y164">
            <v>299.60562662895302</v>
          </cell>
          <cell r="Z164">
            <v>322.29854594863201</v>
          </cell>
          <cell r="AA164">
            <v>346.65082771002301</v>
          </cell>
          <cell r="AB164">
            <v>355.70750886198903</v>
          </cell>
        </row>
        <row r="165">
          <cell r="A165" t="str">
            <v>Tajikistan</v>
          </cell>
          <cell r="B165" t="str">
            <v>..</v>
          </cell>
          <cell r="C165" t="str">
            <v>..</v>
          </cell>
          <cell r="D165" t="str">
            <v>..</v>
          </cell>
          <cell r="E165" t="str">
            <v>..</v>
          </cell>
          <cell r="F165" t="str">
            <v>..</v>
          </cell>
          <cell r="G165" t="str">
            <v>..</v>
          </cell>
          <cell r="H165" t="str">
            <v>..</v>
          </cell>
          <cell r="I165" t="str">
            <v>..</v>
          </cell>
          <cell r="J165" t="str">
            <v>..</v>
          </cell>
          <cell r="K165" t="str">
            <v>..</v>
          </cell>
          <cell r="L165" t="str">
            <v>..</v>
          </cell>
          <cell r="M165" t="str">
            <v>..</v>
          </cell>
          <cell r="N165">
            <v>0.291336029014093</v>
          </cell>
          <cell r="O165">
            <v>0.67798032991945101</v>
          </cell>
          <cell r="P165">
            <v>0.82936571892584199</v>
          </cell>
          <cell r="Q165">
            <v>0.56930146789796299</v>
          </cell>
          <cell r="R165">
            <v>1.0516937064923999</v>
          </cell>
          <cell r="S165">
            <v>1.1212847784345401</v>
          </cell>
          <cell r="T165">
            <v>1.3200311595338099</v>
          </cell>
          <cell r="U165">
            <v>1.0866857431408901</v>
          </cell>
          <cell r="V165">
            <v>0.99096809580400202</v>
          </cell>
          <cell r="W165">
            <v>1.05684880460324</v>
          </cell>
          <cell r="X165">
            <v>1.21189187753816</v>
          </cell>
          <cell r="Y165">
            <v>1.5547349802250501</v>
          </cell>
          <cell r="Z165">
            <v>2.07321842318215</v>
          </cell>
          <cell r="AA165">
            <v>2.3107440381832798</v>
          </cell>
          <cell r="AB165">
            <v>2.8113260973802299</v>
          </cell>
        </row>
        <row r="166">
          <cell r="A166" t="str">
            <v>Tanzania</v>
          </cell>
          <cell r="B166">
            <v>5.5718330569921104</v>
          </cell>
          <cell r="C166">
            <v>6.6643783510625498</v>
          </cell>
          <cell r="D166">
            <v>7.6517803807381002</v>
          </cell>
          <cell r="E166">
            <v>7.8369759065841196</v>
          </cell>
          <cell r="F166">
            <v>7.1302652887356199</v>
          </cell>
          <cell r="G166">
            <v>6.4339083158053203</v>
          </cell>
          <cell r="H166">
            <v>8.1343317858036208</v>
          </cell>
          <cell r="I166">
            <v>4.0074965875629402</v>
          </cell>
          <cell r="J166">
            <v>6.1544777779333399</v>
          </cell>
          <cell r="K166">
            <v>5.3067576186884002</v>
          </cell>
          <cell r="L166">
            <v>4.2586537475648498</v>
          </cell>
          <cell r="M166">
            <v>4.95652947618178</v>
          </cell>
          <cell r="N166">
            <v>4.60136710221356</v>
          </cell>
          <cell r="O166">
            <v>4.2577491548844</v>
          </cell>
          <cell r="P166">
            <v>4.5108529717638302</v>
          </cell>
          <cell r="Q166">
            <v>5.6310073383724397</v>
          </cell>
          <cell r="R166">
            <v>6.4630620121794298</v>
          </cell>
          <cell r="S166">
            <v>7.61503018867925</v>
          </cell>
          <cell r="T166">
            <v>8.3648277764606505</v>
          </cell>
          <cell r="U166">
            <v>8.6345924669428307</v>
          </cell>
          <cell r="V166">
            <v>9.0792960873555497</v>
          </cell>
          <cell r="W166">
            <v>9.4426107348468893</v>
          </cell>
          <cell r="X166">
            <v>9.7921435189871406</v>
          </cell>
          <cell r="Y166">
            <v>10.276061854710999</v>
          </cell>
          <cell r="Z166">
            <v>11.338690120504101</v>
          </cell>
          <cell r="AA166">
            <v>12.6068552492364</v>
          </cell>
          <cell r="AB166">
            <v>12.7872122534515</v>
          </cell>
        </row>
        <row r="167">
          <cell r="A167" t="str">
            <v>Thailand</v>
          </cell>
          <cell r="B167">
            <v>32.353377154337302</v>
          </cell>
          <cell r="C167">
            <v>34.847911285808301</v>
          </cell>
          <cell r="D167">
            <v>36.590963430993099</v>
          </cell>
          <cell r="E167">
            <v>40.043106342157202</v>
          </cell>
          <cell r="F167">
            <v>41.798734553983202</v>
          </cell>
          <cell r="G167">
            <v>38.900399729253401</v>
          </cell>
          <cell r="H167">
            <v>43.0965809294145</v>
          </cell>
          <cell r="I167">
            <v>50.535045891151498</v>
          </cell>
          <cell r="J167">
            <v>61.666953289264001</v>
          </cell>
          <cell r="K167">
            <v>72.2511876217511</v>
          </cell>
          <cell r="L167">
            <v>85.640026515762401</v>
          </cell>
          <cell r="M167">
            <v>96.187556037250204</v>
          </cell>
          <cell r="N167">
            <v>109.426058327319</v>
          </cell>
          <cell r="O167">
            <v>121.795521009697</v>
          </cell>
          <cell r="P167">
            <v>144.307793240557</v>
          </cell>
          <cell r="Q167">
            <v>168.01856224982299</v>
          </cell>
          <cell r="R167">
            <v>181.94762666986799</v>
          </cell>
          <cell r="S167">
            <v>150.89145305781699</v>
          </cell>
          <cell r="T167">
            <v>111.859659430401</v>
          </cell>
          <cell r="U167">
            <v>122.629745730968</v>
          </cell>
          <cell r="V167">
            <v>122.725247705559</v>
          </cell>
          <cell r="W167">
            <v>115.536405150354</v>
          </cell>
          <cell r="X167">
            <v>126.876918690024</v>
          </cell>
          <cell r="Y167">
            <v>142.640054927991</v>
          </cell>
          <cell r="Z167">
            <v>161.34901430734499</v>
          </cell>
          <cell r="AA167">
            <v>176.221706973278</v>
          </cell>
          <cell r="AB167">
            <v>206.25791974656801</v>
          </cell>
        </row>
        <row r="168">
          <cell r="A168" t="str">
            <v>Timor-Leste</v>
          </cell>
          <cell r="B168" t="str">
            <v>..</v>
          </cell>
          <cell r="C168" t="str">
            <v>..</v>
          </cell>
          <cell r="D168" t="str">
            <v>..</v>
          </cell>
          <cell r="E168" t="str">
            <v>..</v>
          </cell>
          <cell r="F168" t="str">
            <v>..</v>
          </cell>
          <cell r="G168" t="str">
            <v>..</v>
          </cell>
          <cell r="H168" t="str">
            <v>..</v>
          </cell>
          <cell r="I168" t="str">
            <v>..</v>
          </cell>
          <cell r="J168" t="str">
            <v>..</v>
          </cell>
          <cell r="K168" t="str">
            <v>..</v>
          </cell>
          <cell r="L168" t="str">
            <v>..</v>
          </cell>
          <cell r="M168" t="str">
            <v>..</v>
          </cell>
          <cell r="N168" t="str">
            <v>..</v>
          </cell>
          <cell r="O168" t="str">
            <v>..</v>
          </cell>
          <cell r="P168" t="str">
            <v>..</v>
          </cell>
          <cell r="Q168" t="str">
            <v>..</v>
          </cell>
          <cell r="R168" t="str">
            <v>..</v>
          </cell>
          <cell r="S168" t="str">
            <v>..</v>
          </cell>
          <cell r="T168" t="str">
            <v>..</v>
          </cell>
          <cell r="U168">
            <v>0.27013121372697402</v>
          </cell>
          <cell r="V168">
            <v>0.31630000000000003</v>
          </cell>
          <cell r="W168">
            <v>0.3679</v>
          </cell>
          <cell r="X168">
            <v>0.34329999999999999</v>
          </cell>
          <cell r="Y168">
            <v>0.3357</v>
          </cell>
          <cell r="Z168">
            <v>0.33860000000000001</v>
          </cell>
          <cell r="AA168">
            <v>0.34989999999999999</v>
          </cell>
          <cell r="AB168">
            <v>0.35572274123404801</v>
          </cell>
        </row>
        <row r="169">
          <cell r="A169" t="str">
            <v>Togo</v>
          </cell>
          <cell r="B169">
            <v>1.1424627923334301</v>
          </cell>
          <cell r="C169">
            <v>0.94866561815442096</v>
          </cell>
          <cell r="D169">
            <v>0.79979087591340403</v>
          </cell>
          <cell r="E169">
            <v>0.75065623773391299</v>
          </cell>
          <cell r="F169">
            <v>0.66316021412817805</v>
          </cell>
          <cell r="G169">
            <v>0.72067975351855496</v>
          </cell>
          <cell r="H169">
            <v>1.0609295265376799</v>
          </cell>
          <cell r="I169">
            <v>1.2490846720170401</v>
          </cell>
          <cell r="J169">
            <v>1.5178166942259299</v>
          </cell>
          <cell r="K169">
            <v>1.4892560249275399</v>
          </cell>
          <cell r="L169">
            <v>1.7890466359724899</v>
          </cell>
          <cell r="M169">
            <v>1.76759329596085</v>
          </cell>
          <cell r="N169">
            <v>1.85362732454316</v>
          </cell>
          <cell r="O169">
            <v>1.41282240577784</v>
          </cell>
          <cell r="P169">
            <v>1.09503882054378</v>
          </cell>
          <cell r="Q169">
            <v>1.4462060263737999</v>
          </cell>
          <cell r="R169">
            <v>1.58071172358882</v>
          </cell>
          <cell r="S169">
            <v>1.60975994850731</v>
          </cell>
          <cell r="T169">
            <v>1.52352446489652</v>
          </cell>
          <cell r="U169">
            <v>1.52878695426758</v>
          </cell>
          <cell r="V169">
            <v>1.29858520205881</v>
          </cell>
          <cell r="W169">
            <v>1.33358255793169</v>
          </cell>
          <cell r="X169">
            <v>1.47878229052148</v>
          </cell>
          <cell r="Y169">
            <v>1.6773540474629201</v>
          </cell>
          <cell r="Z169">
            <v>1.93990683320055</v>
          </cell>
          <cell r="AA169">
            <v>2.1117660833707701</v>
          </cell>
          <cell r="AB169">
            <v>2.2104077607359698</v>
          </cell>
        </row>
        <row r="170">
          <cell r="A170" t="str">
            <v>Tonga</v>
          </cell>
          <cell r="B170">
            <v>5.6081433643043799E-2</v>
          </cell>
          <cell r="C170">
            <v>6.2258808076529198E-2</v>
          </cell>
          <cell r="D170">
            <v>6.2052999946660303E-2</v>
          </cell>
          <cell r="E170">
            <v>6.0875948756832499E-2</v>
          </cell>
          <cell r="F170">
            <v>6.4212159437341002E-2</v>
          </cell>
          <cell r="G170">
            <v>6.0036476190785198E-2</v>
          </cell>
          <cell r="H170">
            <v>7.1350298398943898E-2</v>
          </cell>
          <cell r="I170">
            <v>7.7341602366520407E-2</v>
          </cell>
          <cell r="J170">
            <v>9.0926056077810999E-2</v>
          </cell>
          <cell r="K170">
            <v>0.110070557476212</v>
          </cell>
          <cell r="L170">
            <v>0.11304216441169899</v>
          </cell>
          <cell r="M170">
            <v>0.13503280151365599</v>
          </cell>
          <cell r="N170">
            <v>0.140232717243402</v>
          </cell>
          <cell r="O170">
            <v>0.14490605348845301</v>
          </cell>
          <cell r="P170">
            <v>0.14941713121693301</v>
          </cell>
          <cell r="Q170">
            <v>0.16081118930562199</v>
          </cell>
          <cell r="R170">
            <v>0.17458493600067301</v>
          </cell>
          <cell r="S170">
            <v>0.17297611152509099</v>
          </cell>
          <cell r="T170">
            <v>0.167164185898206</v>
          </cell>
          <cell r="U170">
            <v>0.155101485088258</v>
          </cell>
          <cell r="V170">
            <v>0.158134356848495</v>
          </cell>
          <cell r="W170">
            <v>0.14162418557678699</v>
          </cell>
          <cell r="X170">
            <v>0.142577775438747</v>
          </cell>
          <cell r="Y170">
            <v>0.15920269222838801</v>
          </cell>
          <cell r="Z170">
            <v>0.182078015714908</v>
          </cell>
          <cell r="AA170">
            <v>0.215388457520749</v>
          </cell>
          <cell r="AB170">
            <v>0.224055453623308</v>
          </cell>
        </row>
        <row r="171">
          <cell r="A171" t="str">
            <v>Trinidad and Tobago</v>
          </cell>
          <cell r="B171">
            <v>6.2357914188785797</v>
          </cell>
          <cell r="C171">
            <v>6.9922497221529696</v>
          </cell>
          <cell r="D171">
            <v>8.1402913432005608</v>
          </cell>
          <cell r="E171">
            <v>7.7638746914913401</v>
          </cell>
          <cell r="F171">
            <v>7.7570413584295403</v>
          </cell>
          <cell r="G171">
            <v>7.5296663674646096</v>
          </cell>
          <cell r="H171">
            <v>4.7943612381183103</v>
          </cell>
          <cell r="I171">
            <v>4.79775012709697</v>
          </cell>
          <cell r="J171">
            <v>4.5012240589435297</v>
          </cell>
          <cell r="K171">
            <v>4.3230352941176502</v>
          </cell>
          <cell r="L171">
            <v>5.0680705882352903</v>
          </cell>
          <cell r="M171">
            <v>5.2032235294117699</v>
          </cell>
          <cell r="N171">
            <v>5.3182588235294102</v>
          </cell>
          <cell r="O171">
            <v>4.5813599579899202</v>
          </cell>
          <cell r="P171">
            <v>4.9471815063893203</v>
          </cell>
          <cell r="Q171">
            <v>5.3292178965457104</v>
          </cell>
          <cell r="R171">
            <v>5.7595704959659804</v>
          </cell>
          <cell r="S171">
            <v>5.7377712171691497</v>
          </cell>
          <cell r="T171">
            <v>6.0433580041666604</v>
          </cell>
          <cell r="U171">
            <v>6.8076438793333303</v>
          </cell>
          <cell r="V171">
            <v>8.1565156001416703</v>
          </cell>
          <cell r="W171">
            <v>9.5045931534454393</v>
          </cell>
          <cell r="X171">
            <v>9.7091573083306599</v>
          </cell>
          <cell r="Y171">
            <v>12.022275828314701</v>
          </cell>
          <cell r="Z171">
            <v>13.5274038813264</v>
          </cell>
          <cell r="AA171">
            <v>16.211915800388599</v>
          </cell>
          <cell r="AB171">
            <v>19.934936507936499</v>
          </cell>
        </row>
        <row r="172">
          <cell r="A172" t="str">
            <v>Tunisia</v>
          </cell>
          <cell r="B172">
            <v>8.7419751357860704</v>
          </cell>
          <cell r="C172">
            <v>8.4285132450859308</v>
          </cell>
          <cell r="D172">
            <v>8.1334016737237498</v>
          </cell>
          <cell r="E172">
            <v>8.3501774849304393</v>
          </cell>
          <cell r="F172">
            <v>8.2548923766962297</v>
          </cell>
          <cell r="G172">
            <v>8.4100663922611307</v>
          </cell>
          <cell r="H172">
            <v>9.0181359897143292</v>
          </cell>
          <cell r="I172">
            <v>9.6962714228153892</v>
          </cell>
          <cell r="J172">
            <v>10.096292785504399</v>
          </cell>
          <cell r="K172">
            <v>10.101970240992999</v>
          </cell>
          <cell r="L172">
            <v>12.314357281111199</v>
          </cell>
          <cell r="M172">
            <v>13.0097339390007</v>
          </cell>
          <cell r="N172">
            <v>18.272274988692899</v>
          </cell>
          <cell r="O172">
            <v>14.608946896482999</v>
          </cell>
          <cell r="P172">
            <v>15.6324634242784</v>
          </cell>
          <cell r="Q172">
            <v>18.0289701839712</v>
          </cell>
          <cell r="R172">
            <v>19.587322786110501</v>
          </cell>
          <cell r="S172">
            <v>18.8970069626548</v>
          </cell>
          <cell r="T172">
            <v>19.835326182521499</v>
          </cell>
          <cell r="U172">
            <v>20.7603500504881</v>
          </cell>
          <cell r="V172">
            <v>19.455599300087499</v>
          </cell>
          <cell r="W172">
            <v>19.988322791408901</v>
          </cell>
          <cell r="X172">
            <v>21.053948232204899</v>
          </cell>
          <cell r="Y172">
            <v>25.000265174789099</v>
          </cell>
          <cell r="Z172">
            <v>28.129265355278999</v>
          </cell>
          <cell r="AA172">
            <v>28.958917835671301</v>
          </cell>
          <cell r="AB172">
            <v>30.619901838582301</v>
          </cell>
        </row>
        <row r="173">
          <cell r="A173" t="str">
            <v>Turkey</v>
          </cell>
          <cell r="B173">
            <v>70.119332003740894</v>
          </cell>
          <cell r="C173">
            <v>71.040533375736004</v>
          </cell>
          <cell r="D173">
            <v>64.546082497481194</v>
          </cell>
          <cell r="E173">
            <v>61.678317092703097</v>
          </cell>
          <cell r="F173">
            <v>59.990390704605801</v>
          </cell>
          <cell r="G173">
            <v>67.114863047808697</v>
          </cell>
          <cell r="H173">
            <v>75.495983572484306</v>
          </cell>
          <cell r="I173">
            <v>86.284064665127005</v>
          </cell>
          <cell r="J173">
            <v>89.217421322133205</v>
          </cell>
          <cell r="K173">
            <v>106.330150068213</v>
          </cell>
          <cell r="L173">
            <v>149.19726703359299</v>
          </cell>
          <cell r="M173">
            <v>147.75579482168999</v>
          </cell>
          <cell r="N173">
            <v>156.173118125982</v>
          </cell>
          <cell r="O173">
            <v>177.00378234755601</v>
          </cell>
          <cell r="P173">
            <v>128.08873056780399</v>
          </cell>
          <cell r="Q173">
            <v>166.442966293099</v>
          </cell>
          <cell r="R173">
            <v>178.06089849447301</v>
          </cell>
          <cell r="S173">
            <v>186.06096366755099</v>
          </cell>
          <cell r="T173">
            <v>197.586629043089</v>
          </cell>
          <cell r="U173">
            <v>181.689987645249</v>
          </cell>
          <cell r="V173">
            <v>198.23039419168299</v>
          </cell>
          <cell r="W173">
            <v>143.09610503356001</v>
          </cell>
          <cell r="X173">
            <v>182.973426327883</v>
          </cell>
          <cell r="Y173">
            <v>240.59631347464199</v>
          </cell>
          <cell r="Z173">
            <v>302.561408378198</v>
          </cell>
          <cell r="AA173">
            <v>362.46130461630003</v>
          </cell>
          <cell r="AB173">
            <v>392.42413112811897</v>
          </cell>
        </row>
        <row r="174">
          <cell r="A174" t="str">
            <v>Turkmenistan</v>
          </cell>
          <cell r="B174" t="str">
            <v>..</v>
          </cell>
          <cell r="C174" t="str">
            <v>..</v>
          </cell>
          <cell r="D174" t="str">
            <v>..</v>
          </cell>
          <cell r="E174" t="str">
            <v>..</v>
          </cell>
          <cell r="F174" t="str">
            <v>..</v>
          </cell>
          <cell r="G174" t="str">
            <v>..</v>
          </cell>
          <cell r="H174" t="str">
            <v>..</v>
          </cell>
          <cell r="I174" t="str">
            <v>..</v>
          </cell>
          <cell r="J174" t="str">
            <v>..</v>
          </cell>
          <cell r="K174" t="str">
            <v>..</v>
          </cell>
          <cell r="L174" t="str">
            <v>..</v>
          </cell>
          <cell r="M174" t="str">
            <v>..</v>
          </cell>
          <cell r="N174">
            <v>0.95061996705966001</v>
          </cell>
          <cell r="O174">
            <v>5.3627779198428902</v>
          </cell>
          <cell r="P174">
            <v>3.6333333333333302</v>
          </cell>
          <cell r="Q174">
            <v>5.8738738738738698</v>
          </cell>
          <cell r="R174">
            <v>2.3792817679558</v>
          </cell>
          <cell r="S174">
            <v>2.6811425209830899</v>
          </cell>
          <cell r="T174">
            <v>2.8618819051946902</v>
          </cell>
          <cell r="U174">
            <v>3.8571153846153798</v>
          </cell>
          <cell r="V174">
            <v>5.0221153846153799</v>
          </cell>
          <cell r="W174">
            <v>6.9334615384615397</v>
          </cell>
          <cell r="X174">
            <v>8.6999999999999993</v>
          </cell>
          <cell r="Y174">
            <v>11.4242307692308</v>
          </cell>
          <cell r="Z174">
            <v>14.195576923076899</v>
          </cell>
          <cell r="AA174">
            <v>17.174423076923102</v>
          </cell>
          <cell r="AB174">
            <v>21.845866153846199</v>
          </cell>
        </row>
        <row r="175">
          <cell r="A175" t="str">
            <v>Uganda</v>
          </cell>
          <cell r="B175">
            <v>4.6099590122603198</v>
          </cell>
          <cell r="C175">
            <v>7.4637444741896299</v>
          </cell>
          <cell r="D175">
            <v>5.1789247371928298</v>
          </cell>
          <cell r="E175">
            <v>5.9236067255473603</v>
          </cell>
          <cell r="F175">
            <v>4.5565928221620897</v>
          </cell>
          <cell r="G175">
            <v>4.1698706873309002</v>
          </cell>
          <cell r="H175">
            <v>4.1542634381374404</v>
          </cell>
          <cell r="I175">
            <v>6.6990606968917197</v>
          </cell>
          <cell r="J175">
            <v>6.9395052789787304</v>
          </cell>
          <cell r="K175">
            <v>5.62609916606496</v>
          </cell>
          <cell r="L175">
            <v>4.5892753882957802</v>
          </cell>
          <cell r="M175">
            <v>1.83543371677066</v>
          </cell>
          <cell r="N175">
            <v>2.7561185067384302</v>
          </cell>
          <cell r="O175">
            <v>3.0998329964046301</v>
          </cell>
          <cell r="P175">
            <v>3.82662453478228</v>
          </cell>
          <cell r="Q175">
            <v>5.5818892165538099</v>
          </cell>
          <cell r="R175">
            <v>5.8857953350527801</v>
          </cell>
          <cell r="S175">
            <v>6.1248606889524</v>
          </cell>
          <cell r="T175">
            <v>6.5762577467192198</v>
          </cell>
          <cell r="U175">
            <v>6.00766009917354</v>
          </cell>
          <cell r="V175">
            <v>5.9100236917645903</v>
          </cell>
          <cell r="W175">
            <v>5.6498800665586799</v>
          </cell>
          <cell r="X175">
            <v>5.8345259570674601</v>
          </cell>
          <cell r="Y175">
            <v>6.2429451078925</v>
          </cell>
          <cell r="Z175">
            <v>6.8174198114879099</v>
          </cell>
          <cell r="AA175">
            <v>8.7338409093309401</v>
          </cell>
          <cell r="AB175">
            <v>9.4426518469453207</v>
          </cell>
        </row>
        <row r="176">
          <cell r="A176" t="str">
            <v>Ukraine</v>
          </cell>
          <cell r="B176" t="str">
            <v>..</v>
          </cell>
          <cell r="C176" t="str">
            <v>..</v>
          </cell>
          <cell r="D176" t="str">
            <v>..</v>
          </cell>
          <cell r="E176" t="str">
            <v>..</v>
          </cell>
          <cell r="F176" t="str">
            <v>..</v>
          </cell>
          <cell r="G176" t="str">
            <v>..</v>
          </cell>
          <cell r="H176" t="str">
            <v>..</v>
          </cell>
          <cell r="I176" t="str">
            <v>..</v>
          </cell>
          <cell r="J176" t="str">
            <v>..</v>
          </cell>
          <cell r="K176" t="str">
            <v>..</v>
          </cell>
          <cell r="L176" t="str">
            <v>..</v>
          </cell>
          <cell r="M176" t="str">
            <v>..</v>
          </cell>
          <cell r="N176">
            <v>20.784329458197899</v>
          </cell>
          <cell r="O176">
            <v>29.654599999999999</v>
          </cell>
          <cell r="P176">
            <v>36.477848484848501</v>
          </cell>
          <cell r="Q176">
            <v>37.023036492887698</v>
          </cell>
          <cell r="R176">
            <v>44.596897020197297</v>
          </cell>
          <cell r="S176">
            <v>50.1490531302371</v>
          </cell>
          <cell r="T176">
            <v>41.891792568395303</v>
          </cell>
          <cell r="U176">
            <v>31.5687320821397</v>
          </cell>
          <cell r="V176">
            <v>31.261718319179401</v>
          </cell>
          <cell r="W176">
            <v>38.008637057443899</v>
          </cell>
          <cell r="X176">
            <v>42.392896031239403</v>
          </cell>
          <cell r="Y176">
            <v>50.132953288202998</v>
          </cell>
          <cell r="Z176">
            <v>64.883060725700304</v>
          </cell>
          <cell r="AA176">
            <v>86.044373185710995</v>
          </cell>
          <cell r="AB176">
            <v>106.072018742952</v>
          </cell>
        </row>
        <row r="177">
          <cell r="A177" t="str">
            <v>United Arab Emirates</v>
          </cell>
          <cell r="B177">
            <v>29.625623351427301</v>
          </cell>
          <cell r="C177">
            <v>32.9882861204796</v>
          </cell>
          <cell r="D177">
            <v>30.6763821425717</v>
          </cell>
          <cell r="E177">
            <v>28.1084164810819</v>
          </cell>
          <cell r="F177">
            <v>27.8646146172476</v>
          </cell>
          <cell r="G177">
            <v>27.349496437360099</v>
          </cell>
          <cell r="H177">
            <v>21.674203707275701</v>
          </cell>
          <cell r="I177">
            <v>23.798964103423401</v>
          </cell>
          <cell r="J177">
            <v>24.1895949222233</v>
          </cell>
          <cell r="K177">
            <v>27.921547233311799</v>
          </cell>
          <cell r="L177">
            <v>35.984996458730599</v>
          </cell>
          <cell r="M177">
            <v>33.1925796785617</v>
          </cell>
          <cell r="N177">
            <v>33.488068788423298</v>
          </cell>
          <cell r="O177">
            <v>36.720933537678803</v>
          </cell>
          <cell r="P177">
            <v>37.439124207036798</v>
          </cell>
          <cell r="Q177">
            <v>40.725608276072698</v>
          </cell>
          <cell r="R177">
            <v>48.005720512121997</v>
          </cell>
          <cell r="S177">
            <v>51.215527104331301</v>
          </cell>
          <cell r="T177">
            <v>48.514178352620803</v>
          </cell>
          <cell r="U177">
            <v>55.1814438393465</v>
          </cell>
          <cell r="V177">
            <v>70.221216473791699</v>
          </cell>
          <cell r="W177">
            <v>68.676848876786906</v>
          </cell>
          <cell r="X177">
            <v>75.284626957113701</v>
          </cell>
          <cell r="Y177">
            <v>88.578884955752201</v>
          </cell>
          <cell r="Z177">
            <v>103.78414091218499</v>
          </cell>
          <cell r="AA177">
            <v>130.255903335602</v>
          </cell>
          <cell r="AB177">
            <v>168.26258606382399</v>
          </cell>
        </row>
        <row r="178">
          <cell r="A178" t="str">
            <v>United Kingdom</v>
          </cell>
          <cell r="B178">
            <v>536.90580843586702</v>
          </cell>
          <cell r="C178">
            <v>513.37226211684595</v>
          </cell>
          <cell r="D178">
            <v>485.240411684469</v>
          </cell>
          <cell r="E178">
            <v>459.608020927523</v>
          </cell>
          <cell r="F178">
            <v>433.81816933813099</v>
          </cell>
          <cell r="G178">
            <v>460.54645470736602</v>
          </cell>
          <cell r="H178">
            <v>560.07673905425702</v>
          </cell>
          <cell r="I178">
            <v>688.68485842749999</v>
          </cell>
          <cell r="J178">
            <v>835.5205784625</v>
          </cell>
          <cell r="K178">
            <v>844.31768010333303</v>
          </cell>
          <cell r="L178">
            <v>996.15559413333301</v>
          </cell>
          <cell r="M178">
            <v>1038.7602718999999</v>
          </cell>
          <cell r="N178">
            <v>1080.45488637167</v>
          </cell>
          <cell r="O178">
            <v>965.28189734666705</v>
          </cell>
          <cell r="P178">
            <v>1042.98930969</v>
          </cell>
          <cell r="Q178">
            <v>1136.0966479333299</v>
          </cell>
          <cell r="R178">
            <v>1194.9691221066701</v>
          </cell>
          <cell r="S178">
            <v>1328.48835783</v>
          </cell>
          <cell r="T178">
            <v>1425.83253702</v>
          </cell>
          <cell r="U178">
            <v>1467.0286281025001</v>
          </cell>
          <cell r="V178">
            <v>1445.1922208349999</v>
          </cell>
          <cell r="W178">
            <v>1435.6255546325001</v>
          </cell>
          <cell r="X178">
            <v>1574.470198475</v>
          </cell>
          <cell r="Y178">
            <v>1814.6381745066701</v>
          </cell>
          <cell r="Z178">
            <v>2155.1621586000001</v>
          </cell>
          <cell r="AA178">
            <v>2230.6081367158299</v>
          </cell>
          <cell r="AB178">
            <v>2373.6851791499998</v>
          </cell>
        </row>
        <row r="179">
          <cell r="A179" t="str">
            <v>United States</v>
          </cell>
          <cell r="B179">
            <v>2789.5250027895299</v>
          </cell>
          <cell r="C179">
            <v>3128.42500312843</v>
          </cell>
          <cell r="D179">
            <v>3255.0250032550298</v>
          </cell>
          <cell r="E179">
            <v>3536.6750035366799</v>
          </cell>
          <cell r="F179">
            <v>3933.17500163882</v>
          </cell>
          <cell r="G179">
            <v>4220.25</v>
          </cell>
          <cell r="H179">
            <v>4462.8249999999998</v>
          </cell>
          <cell r="I179">
            <v>4739.4750000000004</v>
          </cell>
          <cell r="J179">
            <v>5103.75</v>
          </cell>
          <cell r="K179">
            <v>5484.35</v>
          </cell>
          <cell r="L179">
            <v>5803.0749999999998</v>
          </cell>
          <cell r="M179">
            <v>5995.9250000000002</v>
          </cell>
          <cell r="N179">
            <v>6337.75</v>
          </cell>
          <cell r="O179">
            <v>6657.4</v>
          </cell>
          <cell r="P179">
            <v>7072.2250000000004</v>
          </cell>
          <cell r="Q179">
            <v>7397.65</v>
          </cell>
          <cell r="R179">
            <v>7816.8249999999998</v>
          </cell>
          <cell r="S179">
            <v>8304.3250000000007</v>
          </cell>
          <cell r="T179">
            <v>8746.9750000000004</v>
          </cell>
          <cell r="U179">
            <v>9268.4249999999993</v>
          </cell>
          <cell r="V179">
            <v>9816.9750000000004</v>
          </cell>
          <cell r="W179">
            <v>10127.950000000001</v>
          </cell>
          <cell r="X179">
            <v>10469.6</v>
          </cell>
          <cell r="Y179">
            <v>10960.75</v>
          </cell>
          <cell r="Z179">
            <v>11712.475</v>
          </cell>
          <cell r="AA179">
            <v>12455.825000000001</v>
          </cell>
          <cell r="AB179">
            <v>13244.55</v>
          </cell>
        </row>
        <row r="180">
          <cell r="A180" t="str">
            <v>Uruguay</v>
          </cell>
          <cell r="B180">
            <v>10.140059736994999</v>
          </cell>
          <cell r="C180">
            <v>11.3172838689737</v>
          </cell>
          <cell r="D180">
            <v>9.2520491838072108</v>
          </cell>
          <cell r="E180">
            <v>5.0786624700225502</v>
          </cell>
          <cell r="F180">
            <v>4.8293836262984602</v>
          </cell>
          <cell r="G180">
            <v>4.7189295873470201</v>
          </cell>
          <cell r="H180">
            <v>5.8586155397733304</v>
          </cell>
          <cell r="I180">
            <v>7.3299382409467899</v>
          </cell>
          <cell r="J180">
            <v>7.5834922036578902</v>
          </cell>
          <cell r="K180">
            <v>7.9922186078437099</v>
          </cell>
          <cell r="L180">
            <v>9.2988071908168308</v>
          </cell>
          <cell r="M180">
            <v>11.2061758477999</v>
          </cell>
          <cell r="N180">
            <v>12.878150819996799</v>
          </cell>
          <cell r="O180">
            <v>15.0021382400392</v>
          </cell>
          <cell r="P180">
            <v>17.474590050721201</v>
          </cell>
          <cell r="Q180">
            <v>19.2976630965506</v>
          </cell>
          <cell r="R180">
            <v>20.515457255754601</v>
          </cell>
          <cell r="S180">
            <v>21.704001623978399</v>
          </cell>
          <cell r="T180">
            <v>22.3709583887062</v>
          </cell>
          <cell r="U180">
            <v>20.913375252440598</v>
          </cell>
          <cell r="V180">
            <v>20.085559801949199</v>
          </cell>
          <cell r="W180">
            <v>18.5606449126381</v>
          </cell>
          <cell r="X180">
            <v>12.0892537059913</v>
          </cell>
          <cell r="Y180">
            <v>11.210626974177201</v>
          </cell>
          <cell r="Z180">
            <v>13.2679973977425</v>
          </cell>
          <cell r="AA180">
            <v>16.877690073567098</v>
          </cell>
          <cell r="AB180">
            <v>19.2210197573811</v>
          </cell>
        </row>
        <row r="181">
          <cell r="A181" t="str">
            <v>Uzbekistan</v>
          </cell>
          <cell r="B181" t="str">
            <v>..</v>
          </cell>
          <cell r="C181" t="str">
            <v>..</v>
          </cell>
          <cell r="D181" t="str">
            <v>..</v>
          </cell>
          <cell r="E181" t="str">
            <v>..</v>
          </cell>
          <cell r="F181" t="str">
            <v>..</v>
          </cell>
          <cell r="G181" t="str">
            <v>..</v>
          </cell>
          <cell r="H181" t="str">
            <v>..</v>
          </cell>
          <cell r="I181" t="str">
            <v>..</v>
          </cell>
          <cell r="J181" t="str">
            <v>..</v>
          </cell>
          <cell r="K181" t="str">
            <v>..</v>
          </cell>
          <cell r="L181" t="str">
            <v>..</v>
          </cell>
          <cell r="M181" t="str">
            <v>..</v>
          </cell>
          <cell r="N181">
            <v>3.5709614135704899</v>
          </cell>
          <cell r="O181">
            <v>5.5018808911860004</v>
          </cell>
          <cell r="P181">
            <v>6.5213301150498797</v>
          </cell>
          <cell r="Q181">
            <v>10.1677564012872</v>
          </cell>
          <cell r="R181">
            <v>13.922375436300801</v>
          </cell>
          <cell r="S181">
            <v>14.7046106676083</v>
          </cell>
          <cell r="T181">
            <v>14.9481355902386</v>
          </cell>
          <cell r="U181">
            <v>17.041418664052699</v>
          </cell>
          <cell r="V181">
            <v>13.7173361625178</v>
          </cell>
          <cell r="W181">
            <v>11.6316943458627</v>
          </cell>
          <cell r="X181">
            <v>9.6570675833102992</v>
          </cell>
          <cell r="Y181">
            <v>10.128671285056599</v>
          </cell>
          <cell r="Z181">
            <v>12.0014530753682</v>
          </cell>
          <cell r="AA181">
            <v>13.6695664677547</v>
          </cell>
          <cell r="AB181">
            <v>16.0882491644625</v>
          </cell>
        </row>
        <row r="182">
          <cell r="A182" t="str">
            <v>Vanuatu</v>
          </cell>
          <cell r="B182">
            <v>0.108138398406475</v>
          </cell>
          <cell r="C182">
            <v>0.10152457160320399</v>
          </cell>
          <cell r="D182">
            <v>0.102166268610503</v>
          </cell>
          <cell r="E182">
            <v>0.104747876605656</v>
          </cell>
          <cell r="F182">
            <v>0.12751071592506399</v>
          </cell>
          <cell r="G182">
            <v>0.121221140517565</v>
          </cell>
          <cell r="H182">
            <v>0.11773876877273</v>
          </cell>
          <cell r="I182">
            <v>0.125130164109062</v>
          </cell>
          <cell r="J182">
            <v>0.14736055996893899</v>
          </cell>
          <cell r="K182">
            <v>0.14463702190039299</v>
          </cell>
          <cell r="L182">
            <v>0.156799456988896</v>
          </cell>
          <cell r="M182">
            <v>0.186934913403663</v>
          </cell>
          <cell r="N182">
            <v>0.19515825652670801</v>
          </cell>
          <cell r="O182">
            <v>0.20096507507113001</v>
          </cell>
          <cell r="P182">
            <v>0.219894005125845</v>
          </cell>
          <cell r="Q182">
            <v>0.23380170784097401</v>
          </cell>
          <cell r="R182">
            <v>0.245287379994999</v>
          </cell>
          <cell r="S182">
            <v>0.25588607466673302</v>
          </cell>
          <cell r="T182">
            <v>0.25426182115379498</v>
          </cell>
          <cell r="U182">
            <v>0.25100802235858199</v>
          </cell>
          <cell r="V182">
            <v>0.244557174237477</v>
          </cell>
          <cell r="W182">
            <v>0.23496258064516101</v>
          </cell>
          <cell r="X182">
            <v>0.229557346232594</v>
          </cell>
          <cell r="Y182">
            <v>0.27975475185334098</v>
          </cell>
          <cell r="Z182">
            <v>0.32973432328473001</v>
          </cell>
          <cell r="AA182">
            <v>0.367748579274573</v>
          </cell>
          <cell r="AB182">
            <v>0.38720681505801802</v>
          </cell>
        </row>
        <row r="183">
          <cell r="A183" t="str">
            <v>Venezuela, RB</v>
          </cell>
          <cell r="B183">
            <v>69.842745826633404</v>
          </cell>
          <cell r="C183">
            <v>78.369246919443</v>
          </cell>
          <cell r="D183">
            <v>79.999998222621997</v>
          </cell>
          <cell r="E183">
            <v>79.674755735149006</v>
          </cell>
          <cell r="F183">
            <v>59.8609764528412</v>
          </cell>
          <cell r="G183">
            <v>61.9654666666667</v>
          </cell>
          <cell r="H183">
            <v>60.516133230957799</v>
          </cell>
          <cell r="I183">
            <v>48.029034482758597</v>
          </cell>
          <cell r="J183">
            <v>60.226413793103397</v>
          </cell>
          <cell r="K183">
            <v>44.672020112392801</v>
          </cell>
          <cell r="L183">
            <v>48.392781316348199</v>
          </cell>
          <cell r="M183">
            <v>53.391915641476302</v>
          </cell>
          <cell r="N183">
            <v>60.409356725146203</v>
          </cell>
          <cell r="O183">
            <v>59.868276619099902</v>
          </cell>
          <cell r="P183">
            <v>58.338937457969102</v>
          </cell>
          <cell r="Q183">
            <v>77.320259887005605</v>
          </cell>
          <cell r="R183">
            <v>70.794716432088606</v>
          </cell>
          <cell r="S183">
            <v>85.837385778750999</v>
          </cell>
          <cell r="T183">
            <v>91.331203433162898</v>
          </cell>
          <cell r="U183">
            <v>97.976886247317097</v>
          </cell>
          <cell r="V183">
            <v>117.152783374759</v>
          </cell>
          <cell r="W183">
            <v>122.871560053369</v>
          </cell>
          <cell r="X183">
            <v>92.888895971158306</v>
          </cell>
          <cell r="Y183">
            <v>83.442413153235293</v>
          </cell>
          <cell r="Z183">
            <v>112.799899230439</v>
          </cell>
          <cell r="AA183">
            <v>143.443430273204</v>
          </cell>
          <cell r="AB183">
            <v>181.60807441860501</v>
          </cell>
        </row>
        <row r="184">
          <cell r="A184" t="str">
            <v>Vietnam</v>
          </cell>
          <cell r="B184">
            <v>27.846626139376198</v>
          </cell>
          <cell r="C184">
            <v>13.875014719423501</v>
          </cell>
          <cell r="D184">
            <v>18.404943852510002</v>
          </cell>
          <cell r="E184">
            <v>27.725834965200001</v>
          </cell>
          <cell r="F184">
            <v>48.176689869460503</v>
          </cell>
          <cell r="G184">
            <v>14.9992421681154</v>
          </cell>
          <cell r="H184">
            <v>33.872677273220503</v>
          </cell>
          <cell r="I184">
            <v>42.045011704520803</v>
          </cell>
          <cell r="J184">
            <v>23.234130859375</v>
          </cell>
          <cell r="K184">
            <v>6.2933109388464104</v>
          </cell>
          <cell r="L184">
            <v>6.4717448956846599</v>
          </cell>
          <cell r="M184">
            <v>7.6423965137307199</v>
          </cell>
          <cell r="N184">
            <v>9.86699775267188</v>
          </cell>
          <cell r="O184">
            <v>13.1809556626714</v>
          </cell>
          <cell r="P184">
            <v>16.2788181054263</v>
          </cell>
          <cell r="Q184">
            <v>20.737012318496401</v>
          </cell>
          <cell r="R184">
            <v>24.657335291472599</v>
          </cell>
          <cell r="S184">
            <v>26.843623395149901</v>
          </cell>
          <cell r="T184">
            <v>27.2095266807356</v>
          </cell>
          <cell r="U184">
            <v>28.6837279910111</v>
          </cell>
          <cell r="V184">
            <v>31.195607856503599</v>
          </cell>
          <cell r="W184">
            <v>32.504267041938803</v>
          </cell>
          <cell r="X184">
            <v>35.147899990615699</v>
          </cell>
          <cell r="Y184">
            <v>39.629851932787602</v>
          </cell>
          <cell r="Z184">
            <v>45.547853837178501</v>
          </cell>
          <cell r="AA184">
            <v>53.052506253770702</v>
          </cell>
          <cell r="AB184">
            <v>60.995258733934001</v>
          </cell>
        </row>
        <row r="185">
          <cell r="A185" t="str">
            <v>Yemen, Rep.</v>
          </cell>
          <cell r="B185">
            <v>3.96873651052899</v>
          </cell>
          <cell r="C185">
            <v>5.1160659443186596</v>
          </cell>
          <cell r="D185">
            <v>6.2154923407733902</v>
          </cell>
          <cell r="E185">
            <v>6.7985862443388898</v>
          </cell>
          <cell r="F185">
            <v>6.7384594650197798</v>
          </cell>
          <cell r="G185">
            <v>6.2282679332849504</v>
          </cell>
          <cell r="H185">
            <v>5.8175320894193501</v>
          </cell>
          <cell r="I185">
            <v>6.2551138878219197</v>
          </cell>
          <cell r="J185">
            <v>8.2802804168539907</v>
          </cell>
          <cell r="K185">
            <v>7.8105868378321901</v>
          </cell>
          <cell r="L185">
            <v>10.729960690480301</v>
          </cell>
          <cell r="M185">
            <v>12.5313905079101</v>
          </cell>
          <cell r="N185">
            <v>16.021898417985</v>
          </cell>
          <cell r="O185">
            <v>19.904579517069099</v>
          </cell>
          <cell r="P185">
            <v>25.861865112406299</v>
          </cell>
          <cell r="Q185">
            <v>12.7566172839506</v>
          </cell>
          <cell r="R185">
            <v>6.4250853989664503</v>
          </cell>
          <cell r="S185">
            <v>6.79724671307038</v>
          </cell>
          <cell r="T185">
            <v>6.2127907889670997</v>
          </cell>
          <cell r="U185">
            <v>7.5297760894571999</v>
          </cell>
          <cell r="V185">
            <v>9.56140372670807</v>
          </cell>
          <cell r="W185">
            <v>9.5326634655284792</v>
          </cell>
          <cell r="X185">
            <v>9.9845122350496105</v>
          </cell>
          <cell r="Y185">
            <v>11.8694097446194</v>
          </cell>
          <cell r="Z185">
            <v>13.5646911796631</v>
          </cell>
          <cell r="AA185">
            <v>15.193130920816101</v>
          </cell>
          <cell r="AB185">
            <v>18.699555547919701</v>
          </cell>
        </row>
        <row r="186">
          <cell r="A186" t="str">
            <v>Yugoslavia, FR (Serb./Mont.)</v>
          </cell>
          <cell r="B186" t="str">
            <v>..</v>
          </cell>
          <cell r="C186" t="str">
            <v>..</v>
          </cell>
          <cell r="D186" t="str">
            <v>..</v>
          </cell>
          <cell r="E186" t="str">
            <v>..</v>
          </cell>
          <cell r="F186" t="str">
            <v>..</v>
          </cell>
          <cell r="G186" t="str">
            <v>..</v>
          </cell>
          <cell r="H186" t="str">
            <v>..</v>
          </cell>
          <cell r="I186" t="str">
            <v>..</v>
          </cell>
          <cell r="J186" t="str">
            <v>..</v>
          </cell>
          <cell r="K186" t="str">
            <v>..</v>
          </cell>
          <cell r="L186" t="str">
            <v>..</v>
          </cell>
          <cell r="M186" t="str">
            <v>..</v>
          </cell>
          <cell r="N186" t="str">
            <v>..</v>
          </cell>
          <cell r="O186" t="str">
            <v>..</v>
          </cell>
          <cell r="P186" t="str">
            <v>..</v>
          </cell>
          <cell r="Q186" t="str">
            <v>..</v>
          </cell>
          <cell r="R186" t="str">
            <v>..</v>
          </cell>
          <cell r="S186" t="str">
            <v>..</v>
          </cell>
          <cell r="T186" t="str">
            <v>..</v>
          </cell>
          <cell r="U186" t="str">
            <v>..</v>
          </cell>
          <cell r="V186" t="str">
            <v>..</v>
          </cell>
          <cell r="W186" t="str">
            <v>..</v>
          </cell>
          <cell r="X186" t="str">
            <v>..</v>
          </cell>
          <cell r="Y186" t="str">
            <v>..</v>
          </cell>
          <cell r="Z186" t="str">
            <v>..</v>
          </cell>
          <cell r="AA186" t="str">
            <v>..</v>
          </cell>
          <cell r="AB186" t="str">
            <v>..</v>
          </cell>
        </row>
        <row r="187">
          <cell r="A187" t="str">
            <v>Zambia</v>
          </cell>
          <cell r="B187">
            <v>3.8857648</v>
          </cell>
          <cell r="C187">
            <v>4.0133260000000002</v>
          </cell>
          <cell r="D187">
            <v>3.8728935</v>
          </cell>
          <cell r="E187">
            <v>3.3431275999999999</v>
          </cell>
          <cell r="F187">
            <v>2.7480463000000102</v>
          </cell>
          <cell r="G187">
            <v>2.6060319999999999</v>
          </cell>
          <cell r="H187">
            <v>1.7954435</v>
          </cell>
          <cell r="I187">
            <v>2.225025</v>
          </cell>
          <cell r="J187">
            <v>3.7480768000000002</v>
          </cell>
          <cell r="K187">
            <v>3.9946358766468801</v>
          </cell>
          <cell r="L187">
            <v>3.7382878272640201</v>
          </cell>
          <cell r="M187">
            <v>3.3768100247524799</v>
          </cell>
          <cell r="N187">
            <v>3.3075725900116102</v>
          </cell>
          <cell r="O187">
            <v>3.2484131854644298</v>
          </cell>
          <cell r="P187">
            <v>3.3469765486329002</v>
          </cell>
          <cell r="Q187">
            <v>3.47037601720948</v>
          </cell>
          <cell r="R187">
            <v>3.2714472468056202</v>
          </cell>
          <cell r="S187">
            <v>3.9104467600795201</v>
          </cell>
          <cell r="T187">
            <v>3.23769895445681</v>
          </cell>
          <cell r="U187">
            <v>3.13189786129655</v>
          </cell>
          <cell r="V187">
            <v>3.2377226278014701</v>
          </cell>
          <cell r="W187">
            <v>3.6399834520748899</v>
          </cell>
          <cell r="X187">
            <v>3.77538611495953</v>
          </cell>
          <cell r="Y187">
            <v>4.3259768977702899</v>
          </cell>
          <cell r="Z187">
            <v>5.4395554227457499</v>
          </cell>
          <cell r="AA187">
            <v>7.2714794435401799</v>
          </cell>
          <cell r="AB187">
            <v>10.9419168453837</v>
          </cell>
        </row>
        <row r="188">
          <cell r="A188" t="str">
            <v>Zimbabwe</v>
          </cell>
          <cell r="B188">
            <v>5.3545401000000004</v>
          </cell>
          <cell r="C188">
            <v>6.4358294000000003</v>
          </cell>
          <cell r="D188">
            <v>6.8626385000000001</v>
          </cell>
          <cell r="E188">
            <v>6.2397869999999704</v>
          </cell>
          <cell r="F188">
            <v>5.1468948000000196</v>
          </cell>
          <cell r="G188">
            <v>5.6437788000000104</v>
          </cell>
          <cell r="H188">
            <v>6.2234171999999797</v>
          </cell>
          <cell r="I188">
            <v>6.7267199999999798</v>
          </cell>
          <cell r="J188">
            <v>7.8310500000000101</v>
          </cell>
          <cell r="K188">
            <v>8.2847856000000206</v>
          </cell>
          <cell r="L188">
            <v>8.7802989999999994</v>
          </cell>
          <cell r="M188">
            <v>8.1796523669248806</v>
          </cell>
          <cell r="N188">
            <v>6.7459374634975902</v>
          </cell>
          <cell r="O188">
            <v>6.5520130254746896</v>
          </cell>
          <cell r="P188">
            <v>6.88937404337043</v>
          </cell>
          <cell r="Q188">
            <v>7.1522175024386403</v>
          </cell>
          <cell r="R188">
            <v>8.7575383805075706</v>
          </cell>
          <cell r="S188">
            <v>8.9898019271635601</v>
          </cell>
          <cell r="T188">
            <v>6.26392332759798</v>
          </cell>
          <cell r="U188">
            <v>5.9627987095081298</v>
          </cell>
          <cell r="V188">
            <v>8.1359122672664999</v>
          </cell>
          <cell r="W188">
            <v>12.8826195931334</v>
          </cell>
          <cell r="X188">
            <v>30.855933465244899</v>
          </cell>
          <cell r="Y188">
            <v>10.5146403999127</v>
          </cell>
          <cell r="Z188">
            <v>4.7004308619697701</v>
          </cell>
          <cell r="AA188">
            <v>4.5516499550609399</v>
          </cell>
          <cell r="AB188">
            <v>5.5400662550877797</v>
          </cell>
        </row>
      </sheetData>
      <sheetData sheetId="5">
        <row r="3">
          <cell r="A3" t="str">
            <v>Afghanistan</v>
          </cell>
          <cell r="B3" t="str">
            <v>..</v>
          </cell>
          <cell r="C3" t="str">
            <v>..</v>
          </cell>
          <cell r="D3" t="str">
            <v>..</v>
          </cell>
          <cell r="E3" t="str">
            <v>..</v>
          </cell>
          <cell r="F3" t="str">
            <v>..</v>
          </cell>
          <cell r="G3" t="str">
            <v>..</v>
          </cell>
          <cell r="H3" t="str">
            <v>..</v>
          </cell>
          <cell r="I3" t="str">
            <v>..</v>
          </cell>
          <cell r="J3" t="str">
            <v>..</v>
          </cell>
          <cell r="K3" t="str">
            <v>..</v>
          </cell>
          <cell r="L3" t="str">
            <v>..</v>
          </cell>
          <cell r="M3" t="str">
            <v>..</v>
          </cell>
          <cell r="N3" t="str">
            <v>..</v>
          </cell>
          <cell r="O3" t="str">
            <v>..</v>
          </cell>
          <cell r="P3" t="str">
            <v>..</v>
          </cell>
          <cell r="Q3" t="str">
            <v>..</v>
          </cell>
          <cell r="R3" t="str">
            <v>..</v>
          </cell>
          <cell r="S3" t="str">
            <v>..</v>
          </cell>
          <cell r="T3" t="str">
            <v>..</v>
          </cell>
          <cell r="U3" t="str">
            <v>..</v>
          </cell>
          <cell r="V3" t="str">
            <v>..</v>
          </cell>
          <cell r="W3" t="str">
            <v>..</v>
          </cell>
          <cell r="X3" t="str">
            <v>..</v>
          </cell>
          <cell r="Y3" t="str">
            <v>..</v>
          </cell>
          <cell r="Z3" t="str">
            <v>..</v>
          </cell>
          <cell r="AA3" t="str">
            <v>..</v>
          </cell>
          <cell r="AB3" t="str">
            <v>..</v>
          </cell>
          <cell r="AC3" t="str">
            <v/>
          </cell>
        </row>
        <row r="4">
          <cell r="A4" t="str">
            <v>Albania</v>
          </cell>
          <cell r="B4">
            <v>686.30635085091501</v>
          </cell>
          <cell r="C4">
            <v>770.75526027405101</v>
          </cell>
          <cell r="D4">
            <v>777.30471982494896</v>
          </cell>
          <cell r="E4">
            <v>769.59860074322899</v>
          </cell>
          <cell r="F4">
            <v>744.38113493542699</v>
          </cell>
          <cell r="G4">
            <v>744.69180678675696</v>
          </cell>
          <cell r="H4">
            <v>807.58556492855303</v>
          </cell>
          <cell r="I4">
            <v>785.66687906358698</v>
          </cell>
          <cell r="J4">
            <v>759.16393725502701</v>
          </cell>
          <cell r="K4">
            <v>817.91435516105605</v>
          </cell>
          <cell r="L4">
            <v>654.23303759988903</v>
          </cell>
          <cell r="M4">
            <v>399.673866161967</v>
          </cell>
          <cell r="N4">
            <v>255.367324174494</v>
          </cell>
          <cell r="O4">
            <v>444.44968043606201</v>
          </cell>
          <cell r="P4">
            <v>732.96824989986703</v>
          </cell>
          <cell r="Q4">
            <v>893.55687735779702</v>
          </cell>
          <cell r="R4">
            <v>983.76134527248996</v>
          </cell>
          <cell r="S4">
            <v>700.666468587076</v>
          </cell>
          <cell r="T4">
            <v>894.29703043772599</v>
          </cell>
          <cell r="U4">
            <v>1129.6140566254701</v>
          </cell>
          <cell r="V4">
            <v>1208.0237532503299</v>
          </cell>
          <cell r="W4">
            <v>1336.9787076518201</v>
          </cell>
          <cell r="X4">
            <v>1444.7753012890801</v>
          </cell>
          <cell r="Y4">
            <v>1804.9118205130901</v>
          </cell>
          <cell r="Z4">
            <v>2388.93896680018</v>
          </cell>
          <cell r="AA4">
            <v>2671.9175116633301</v>
          </cell>
          <cell r="AB4">
            <v>2898.7886808329599</v>
          </cell>
          <cell r="AC4">
            <v>2091.0518314584101</v>
          </cell>
        </row>
        <row r="5">
          <cell r="A5" t="str">
            <v>Algeria</v>
          </cell>
          <cell r="B5">
            <v>2268.6074604452201</v>
          </cell>
          <cell r="C5">
            <v>2305.5055148820002</v>
          </cell>
          <cell r="D5">
            <v>2254.3285661293398</v>
          </cell>
          <cell r="E5">
            <v>2316.67885461795</v>
          </cell>
          <cell r="F5">
            <v>2432.7172761471002</v>
          </cell>
          <cell r="G5">
            <v>2753.6971404890301</v>
          </cell>
          <cell r="H5">
            <v>2698.9154605210401</v>
          </cell>
          <cell r="I5">
            <v>2705.11104474285</v>
          </cell>
          <cell r="J5">
            <v>2143.7423934808298</v>
          </cell>
          <cell r="K5">
            <v>2127.8657516316698</v>
          </cell>
          <cell r="L5">
            <v>1816.10674409798</v>
          </cell>
          <cell r="M5">
            <v>1819.98371769287</v>
          </cell>
          <cell r="N5">
            <v>1873.4216649743901</v>
          </cell>
          <cell r="O5">
            <v>1894.94645956457</v>
          </cell>
          <cell r="P5">
            <v>1542.97444626014</v>
          </cell>
          <cell r="Q5">
            <v>1499.1433754826801</v>
          </cell>
          <cell r="R5">
            <v>1643.26460296649</v>
          </cell>
          <cell r="S5">
            <v>1658.73176234436</v>
          </cell>
          <cell r="T5">
            <v>1633.09002823685</v>
          </cell>
          <cell r="U5">
            <v>1630.07092234173</v>
          </cell>
          <cell r="V5">
            <v>1800.01130805766</v>
          </cell>
          <cell r="W5">
            <v>1787.0114551663601</v>
          </cell>
          <cell r="X5">
            <v>1819.47037402097</v>
          </cell>
          <cell r="Y5">
            <v>2135.5482326177598</v>
          </cell>
          <cell r="Z5">
            <v>2626.8542495503002</v>
          </cell>
          <cell r="AA5">
            <v>3111.3016724282202</v>
          </cell>
          <cell r="AB5">
            <v>3413.2183077938598</v>
          </cell>
          <cell r="AC5">
            <v>2482.234048596245</v>
          </cell>
        </row>
        <row r="6">
          <cell r="A6" t="str">
            <v>Angola</v>
          </cell>
          <cell r="B6">
            <v>776.21820708852999</v>
          </cell>
          <cell r="C6">
            <v>707.36110046218403</v>
          </cell>
          <cell r="D6">
            <v>689.130144264705</v>
          </cell>
          <cell r="E6">
            <v>699.84327622002002</v>
          </cell>
          <cell r="F6">
            <v>722.73535592697101</v>
          </cell>
          <cell r="G6">
            <v>790.18445615922303</v>
          </cell>
          <cell r="H6">
            <v>719.26422262147003</v>
          </cell>
          <cell r="I6">
            <v>801.68277722203095</v>
          </cell>
          <cell r="J6">
            <v>846.71834055444401</v>
          </cell>
          <cell r="K6">
            <v>958.67815820915996</v>
          </cell>
          <cell r="L6">
            <v>1027.8193979933101</v>
          </cell>
          <cell r="M6">
            <v>969.14192095023498</v>
          </cell>
          <cell r="N6">
            <v>726.88917866393399</v>
          </cell>
          <cell r="O6">
            <v>513.18042918581796</v>
          </cell>
          <cell r="P6">
            <v>363.50584918081199</v>
          </cell>
          <cell r="Q6">
            <v>441.30697706894802</v>
          </cell>
          <cell r="R6">
            <v>549.42704488958896</v>
          </cell>
          <cell r="S6">
            <v>627.07619194895801</v>
          </cell>
          <cell r="T6">
            <v>516.58447114243097</v>
          </cell>
          <cell r="U6">
            <v>474.76262158727701</v>
          </cell>
          <cell r="V6">
            <v>684.80848206913504</v>
          </cell>
          <cell r="W6">
            <v>650.818957883488</v>
          </cell>
          <cell r="X6">
            <v>805.65797582214202</v>
          </cell>
          <cell r="Y6">
            <v>959.39101484967603</v>
          </cell>
          <cell r="Z6">
            <v>1322.3204036827599</v>
          </cell>
          <cell r="AA6">
            <v>1987.52876115449</v>
          </cell>
          <cell r="AB6">
            <v>2758.3748527388798</v>
          </cell>
          <cell r="AC6">
            <v>1414.0153276885728</v>
          </cell>
        </row>
        <row r="7">
          <cell r="A7" t="str">
            <v>Antigua and Barbuda</v>
          </cell>
          <cell r="B7">
            <v>1506.5811875345601</v>
          </cell>
          <cell r="C7">
            <v>1689.51200317076</v>
          </cell>
          <cell r="D7">
            <v>1846.91930367328</v>
          </cell>
          <cell r="E7">
            <v>2071.07432372008</v>
          </cell>
          <cell r="F7">
            <v>2346.3711568792901</v>
          </cell>
          <cell r="G7">
            <v>2731.5987503699498</v>
          </cell>
          <cell r="H7">
            <v>3615.1405568267201</v>
          </cell>
          <cell r="I7">
            <v>4263.06237484956</v>
          </cell>
          <cell r="J7">
            <v>5197.6263417312603</v>
          </cell>
          <cell r="K7">
            <v>5789.4741304199797</v>
          </cell>
          <cell r="L7">
            <v>6090.8111739031501</v>
          </cell>
          <cell r="M7">
            <v>6334.0479397428398</v>
          </cell>
          <cell r="N7">
            <v>6524.4044235761403</v>
          </cell>
          <cell r="O7">
            <v>6843.6555614668596</v>
          </cell>
          <cell r="P7">
            <v>7359.25540291168</v>
          </cell>
          <cell r="Q7">
            <v>7105.8166494533698</v>
          </cell>
          <cell r="R7">
            <v>7619.2848173493103</v>
          </cell>
          <cell r="S7">
            <v>8007.2698497756801</v>
          </cell>
          <cell r="T7">
            <v>8399.1123241053901</v>
          </cell>
          <cell r="U7">
            <v>8660.39419752709</v>
          </cell>
          <cell r="V7">
            <v>8870.8078973491702</v>
          </cell>
          <cell r="W7">
            <v>9152.9097225538208</v>
          </cell>
          <cell r="X7">
            <v>9128.1924879535309</v>
          </cell>
          <cell r="Y7">
            <v>9475.7121106087106</v>
          </cell>
          <cell r="Z7">
            <v>10164.9214205362</v>
          </cell>
          <cell r="AA7">
            <v>10747.741280299801</v>
          </cell>
          <cell r="AB7">
            <v>11685.168408903201</v>
          </cell>
          <cell r="AC7">
            <v>10059.107571809209</v>
          </cell>
        </row>
        <row r="8">
          <cell r="A8" t="str">
            <v>Argentina</v>
          </cell>
          <cell r="B8">
            <v>7478.2704756100502</v>
          </cell>
          <cell r="C8">
            <v>5966.9289799359203</v>
          </cell>
          <cell r="D8">
            <v>2913.82585339047</v>
          </cell>
          <cell r="E8">
            <v>3544.27247325605</v>
          </cell>
          <cell r="F8">
            <v>3912.80821740295</v>
          </cell>
          <cell r="G8">
            <v>2905.6797917826102</v>
          </cell>
          <cell r="H8">
            <v>3449.72715808773</v>
          </cell>
          <cell r="I8">
            <v>3497.0922601539201</v>
          </cell>
          <cell r="J8">
            <v>4046.7133725232502</v>
          </cell>
          <cell r="K8">
            <v>2564.5206032515698</v>
          </cell>
          <cell r="L8">
            <v>4344.8151296542501</v>
          </cell>
          <cell r="M8">
            <v>5750.5076344260797</v>
          </cell>
          <cell r="N8">
            <v>6845.4837644971904</v>
          </cell>
          <cell r="O8">
            <v>6972.9614027473799</v>
          </cell>
          <cell r="P8">
            <v>7493.9453730272598</v>
          </cell>
          <cell r="Q8">
            <v>7419.1620736778204</v>
          </cell>
          <cell r="R8">
            <v>7732.4990428484298</v>
          </cell>
          <cell r="S8">
            <v>8225.3685657953902</v>
          </cell>
          <cell r="T8">
            <v>8302.8756224728295</v>
          </cell>
          <cell r="U8">
            <v>7789.39792069344</v>
          </cell>
          <cell r="V8">
            <v>7726.3168608818296</v>
          </cell>
          <cell r="W8">
            <v>7231.5464487146801</v>
          </cell>
          <cell r="X8">
            <v>2605.1047777253202</v>
          </cell>
          <cell r="Y8">
            <v>3370.5889563555502</v>
          </cell>
          <cell r="Z8">
            <v>3975.2521005436602</v>
          </cell>
          <cell r="AA8">
            <v>4704.3002640031</v>
          </cell>
          <cell r="AB8">
            <v>5458.0070326775704</v>
          </cell>
          <cell r="AC8">
            <v>4557.4665966699804</v>
          </cell>
        </row>
        <row r="9">
          <cell r="A9" t="str">
            <v>Armenia</v>
          </cell>
          <cell r="B9" t="str">
            <v>..</v>
          </cell>
          <cell r="C9" t="str">
            <v>..</v>
          </cell>
          <cell r="D9" t="str">
            <v>..</v>
          </cell>
          <cell r="E9" t="str">
            <v>..</v>
          </cell>
          <cell r="F9" t="str">
            <v>..</v>
          </cell>
          <cell r="G9" t="str">
            <v>..</v>
          </cell>
          <cell r="H9" t="str">
            <v>..</v>
          </cell>
          <cell r="I9" t="str">
            <v>..</v>
          </cell>
          <cell r="J9" t="str">
            <v>..</v>
          </cell>
          <cell r="K9" t="str">
            <v>..</v>
          </cell>
          <cell r="L9" t="str">
            <v>..</v>
          </cell>
          <cell r="M9" t="str">
            <v>..</v>
          </cell>
          <cell r="N9">
            <v>30.873770960332799</v>
          </cell>
          <cell r="O9">
            <v>225.774773688518</v>
          </cell>
          <cell r="P9">
            <v>174.00121551280401</v>
          </cell>
          <cell r="Q9">
            <v>341.13111579329097</v>
          </cell>
          <cell r="R9">
            <v>421.273800241787</v>
          </cell>
          <cell r="S9">
            <v>431.29536045672501</v>
          </cell>
          <cell r="T9">
            <v>497.834052828349</v>
          </cell>
          <cell r="U9">
            <v>485.71100329594799</v>
          </cell>
          <cell r="V9">
            <v>503.17349894687197</v>
          </cell>
          <cell r="W9">
            <v>659.34142049507</v>
          </cell>
          <cell r="X9">
            <v>740.21780923285905</v>
          </cell>
          <cell r="Y9">
            <v>873.88555503519501</v>
          </cell>
          <cell r="Z9">
            <v>1101.17185741769</v>
          </cell>
          <cell r="AA9">
            <v>1477.55953387148</v>
          </cell>
          <cell r="AB9">
            <v>1888.85068896914</v>
          </cell>
          <cell r="AC9">
            <v>1123.5044775035724</v>
          </cell>
        </row>
        <row r="10">
          <cell r="A10" t="str">
            <v>Australia</v>
          </cell>
          <cell r="B10">
            <v>10911.2495092016</v>
          </cell>
          <cell r="C10">
            <v>12422.6890119367</v>
          </cell>
          <cell r="D10">
            <v>12116.984845385799</v>
          </cell>
          <cell r="E10">
            <v>11454.7643806339</v>
          </cell>
          <cell r="F10">
            <v>12447.029507106499</v>
          </cell>
          <cell r="G10">
            <v>10882.014666351</v>
          </cell>
          <cell r="H10">
            <v>11130.1802206712</v>
          </cell>
          <cell r="I10">
            <v>12906.580814134</v>
          </cell>
          <cell r="J10">
            <v>16104.912415181399</v>
          </cell>
          <cell r="K10">
            <v>17975.721542007501</v>
          </cell>
          <cell r="L10">
            <v>18606.9780269441</v>
          </cell>
          <cell r="M10">
            <v>18479.015951801299</v>
          </cell>
          <cell r="N10">
            <v>17892.832452390601</v>
          </cell>
          <cell r="O10">
            <v>17221.581325028201</v>
          </cell>
          <cell r="P10">
            <v>19423.182590493299</v>
          </cell>
          <cell r="Q10">
            <v>20498.240571989099</v>
          </cell>
          <cell r="R10">
            <v>22760.887588301201</v>
          </cell>
          <cell r="S10">
            <v>22546.268509638401</v>
          </cell>
          <cell r="T10">
            <v>19910.7750730679</v>
          </cell>
          <cell r="U10">
            <v>21193.842659119899</v>
          </cell>
          <cell r="V10">
            <v>20326.932866872899</v>
          </cell>
          <cell r="W10">
            <v>18936.851158143701</v>
          </cell>
          <cell r="X10">
            <v>20988.9057558268</v>
          </cell>
          <cell r="Y10">
            <v>26502.125080699399</v>
          </cell>
          <cell r="Z10">
            <v>31740.975166799901</v>
          </cell>
          <cell r="AA10">
            <v>34932.394564475901</v>
          </cell>
          <cell r="AB10">
            <v>36553.428507262099</v>
          </cell>
          <cell r="AC10">
            <v>28275.780038867972</v>
          </cell>
        </row>
        <row r="11">
          <cell r="A11" t="str">
            <v>Austria</v>
          </cell>
          <cell r="B11">
            <v>10625.774172175101</v>
          </cell>
          <cell r="C11">
            <v>9188.9050548171199</v>
          </cell>
          <cell r="D11">
            <v>9175.9699274185605</v>
          </cell>
          <cell r="E11">
            <v>9324.0614498909999</v>
          </cell>
          <cell r="F11">
            <v>8794.7453643369299</v>
          </cell>
          <cell r="G11">
            <v>9000.8511650976307</v>
          </cell>
          <cell r="H11">
            <v>12758.601133718499</v>
          </cell>
          <cell r="I11">
            <v>15933.7912951532</v>
          </cell>
          <cell r="J11">
            <v>17426.478584801302</v>
          </cell>
          <cell r="K11">
            <v>17284.036885540099</v>
          </cell>
          <cell r="L11">
            <v>21541.9836973852</v>
          </cell>
          <cell r="M11">
            <v>22357.74423384</v>
          </cell>
          <cell r="N11">
            <v>24883.820337392699</v>
          </cell>
          <cell r="O11">
            <v>23996.944976627299</v>
          </cell>
          <cell r="P11">
            <v>25701.689139607101</v>
          </cell>
          <cell r="Q11">
            <v>30169.5982673012</v>
          </cell>
          <cell r="R11">
            <v>29711.300329797101</v>
          </cell>
          <cell r="S11">
            <v>26229.836458866099</v>
          </cell>
          <cell r="T11">
            <v>26846.104460332401</v>
          </cell>
          <cell r="U11">
            <v>26699.401237480401</v>
          </cell>
          <cell r="V11">
            <v>24265.7605135093</v>
          </cell>
          <cell r="W11">
            <v>24038.811198365602</v>
          </cell>
          <cell r="X11">
            <v>25800.526475641502</v>
          </cell>
          <cell r="Y11">
            <v>31516.3707530348</v>
          </cell>
          <cell r="Z11">
            <v>35865.838346693803</v>
          </cell>
          <cell r="AA11">
            <v>37085.752626515001</v>
          </cell>
          <cell r="AB11">
            <v>38960.9908750588</v>
          </cell>
          <cell r="AC11">
            <v>32211.381712551582</v>
          </cell>
        </row>
        <row r="12">
          <cell r="A12" t="str">
            <v>Azerbaijan</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v>163.828161141176</v>
          </cell>
          <cell r="O12">
            <v>179.09156957655699</v>
          </cell>
          <cell r="P12">
            <v>297.16241710947799</v>
          </cell>
          <cell r="Q12">
            <v>314.519455013754</v>
          </cell>
          <cell r="R12">
            <v>409.190776387428</v>
          </cell>
          <cell r="S12">
            <v>505.56664211707601</v>
          </cell>
          <cell r="T12">
            <v>540.85154467352402</v>
          </cell>
          <cell r="U12">
            <v>571.50675793350797</v>
          </cell>
          <cell r="V12">
            <v>652.47088182714697</v>
          </cell>
          <cell r="W12">
            <v>701.09547310753896</v>
          </cell>
          <cell r="X12">
            <v>760.21522904562698</v>
          </cell>
          <cell r="Y12">
            <v>880.20151820499302</v>
          </cell>
          <cell r="Z12">
            <v>1040.0800677864299</v>
          </cell>
          <cell r="AA12">
            <v>1492.91128372191</v>
          </cell>
          <cell r="AB12">
            <v>2336.0292718200099</v>
          </cell>
          <cell r="AC12">
            <v>1201.7554739477514</v>
          </cell>
        </row>
        <row r="13">
          <cell r="A13" t="str">
            <v>Bahamas, The</v>
          </cell>
          <cell r="B13">
            <v>6923.2715786707004</v>
          </cell>
          <cell r="C13">
            <v>7038.4439511277797</v>
          </cell>
          <cell r="D13">
            <v>7744.34560460987</v>
          </cell>
          <cell r="E13">
            <v>8427.0582195001898</v>
          </cell>
          <cell r="F13">
            <v>8803.5892927674504</v>
          </cell>
          <cell r="G13">
            <v>9463.1378660611299</v>
          </cell>
          <cell r="H13">
            <v>10056.267289451</v>
          </cell>
          <cell r="I13">
            <v>10887.5008870848</v>
          </cell>
          <cell r="J13">
            <v>11088.901420731399</v>
          </cell>
          <cell r="K13">
            <v>12289.2460112563</v>
          </cell>
          <cell r="L13">
            <v>12492.917045333599</v>
          </cell>
          <cell r="M13">
            <v>12035.4366440798</v>
          </cell>
          <cell r="N13">
            <v>11794.9928209114</v>
          </cell>
          <cell r="O13">
            <v>11499.360715467101</v>
          </cell>
          <cell r="P13">
            <v>12119.7981058803</v>
          </cell>
          <cell r="Q13">
            <v>12297.4833424157</v>
          </cell>
          <cell r="R13">
            <v>12724.1302032453</v>
          </cell>
          <cell r="S13">
            <v>13316.931476023499</v>
          </cell>
          <cell r="T13">
            <v>14603.5738653111</v>
          </cell>
          <cell r="U13">
            <v>15783.2299369385</v>
          </cell>
          <cell r="V13">
            <v>16522.801120078198</v>
          </cell>
          <cell r="W13">
            <v>16694.2178873638</v>
          </cell>
          <cell r="X13">
            <v>17280.862920887201</v>
          </cell>
          <cell r="Y13">
            <v>17396.885215840801</v>
          </cell>
          <cell r="Z13">
            <v>17653.937910280201</v>
          </cell>
          <cell r="AA13">
            <v>18062.278625919</v>
          </cell>
          <cell r="AB13">
            <v>18917.160662714701</v>
          </cell>
          <cell r="AC13">
            <v>17667.557203834283</v>
          </cell>
        </row>
        <row r="14">
          <cell r="A14" t="str">
            <v>Bahrain</v>
          </cell>
          <cell r="B14">
            <v>8852.76120550015</v>
          </cell>
          <cell r="C14">
            <v>9610.1682250874292</v>
          </cell>
          <cell r="D14">
            <v>9749.44155121931</v>
          </cell>
          <cell r="E14">
            <v>9659.0512007564303</v>
          </cell>
          <cell r="F14">
            <v>9698.8226215858394</v>
          </cell>
          <cell r="G14">
            <v>8846.4677413764202</v>
          </cell>
          <cell r="H14">
            <v>6686.1351434385197</v>
          </cell>
          <cell r="I14">
            <v>6993.3084910501502</v>
          </cell>
          <cell r="J14">
            <v>8342.9283556834107</v>
          </cell>
          <cell r="K14">
            <v>8642.8801119431391</v>
          </cell>
          <cell r="L14">
            <v>9433.3564583333391</v>
          </cell>
          <cell r="M14">
            <v>9229.9207999999999</v>
          </cell>
          <cell r="N14">
            <v>9134.1763461538394</v>
          </cell>
          <cell r="O14">
            <v>9628.0420370370393</v>
          </cell>
          <cell r="P14">
            <v>9937.0628571428606</v>
          </cell>
          <cell r="Q14">
            <v>10083.065534482799</v>
          </cell>
          <cell r="R14">
            <v>10166.6865</v>
          </cell>
          <cell r="S14">
            <v>10242.0391290323</v>
          </cell>
          <cell r="T14">
            <v>9660.2716406250001</v>
          </cell>
          <cell r="U14">
            <v>10025.880363636399</v>
          </cell>
          <cell r="V14">
            <v>11889.9764626866</v>
          </cell>
          <cell r="W14">
            <v>11657.4861323529</v>
          </cell>
          <cell r="X14">
            <v>12066.0481857143</v>
          </cell>
          <cell r="Y14">
            <v>13710.515563380301</v>
          </cell>
          <cell r="Z14">
            <v>15527.6736666667</v>
          </cell>
          <cell r="AA14">
            <v>18216.1413534858</v>
          </cell>
          <cell r="AB14">
            <v>21446.525647857201</v>
          </cell>
          <cell r="AC14">
            <v>15437.398424909532</v>
          </cell>
        </row>
        <row r="15">
          <cell r="A15" t="str">
            <v>Bangladesh</v>
          </cell>
          <cell r="B15">
            <v>237.34986608229701</v>
          </cell>
          <cell r="C15">
            <v>225.78873524957399</v>
          </cell>
          <cell r="D15">
            <v>201.739561522272</v>
          </cell>
          <cell r="E15">
            <v>206.26768377606899</v>
          </cell>
          <cell r="F15">
            <v>228.867443079183</v>
          </cell>
          <cell r="G15">
            <v>229.87894224466501</v>
          </cell>
          <cell r="H15">
            <v>235.44447920825399</v>
          </cell>
          <cell r="I15">
            <v>253.86963844443</v>
          </cell>
          <cell r="J15">
            <v>267.87361572391598</v>
          </cell>
          <cell r="K15">
            <v>288.51148464370499</v>
          </cell>
          <cell r="L15">
            <v>293.10610783351302</v>
          </cell>
          <cell r="M15">
            <v>295.26657642740702</v>
          </cell>
          <cell r="N15">
            <v>288.63685803758602</v>
          </cell>
          <cell r="O15">
            <v>295.74501346317101</v>
          </cell>
          <cell r="P15">
            <v>314.19960484846001</v>
          </cell>
          <cell r="Q15">
            <v>339.87342477753299</v>
          </cell>
          <cell r="R15">
            <v>349.03172600424898</v>
          </cell>
          <cell r="S15">
            <v>357.31929143563099</v>
          </cell>
          <cell r="T15">
            <v>361.22304882333901</v>
          </cell>
          <cell r="U15">
            <v>368.11940808050502</v>
          </cell>
          <cell r="V15">
            <v>364.95100312039102</v>
          </cell>
          <cell r="W15">
            <v>358.99466650332403</v>
          </cell>
          <cell r="X15">
            <v>369.76742731832297</v>
          </cell>
          <cell r="Y15">
            <v>398.75272328654</v>
          </cell>
          <cell r="Z15">
            <v>424.669774984507</v>
          </cell>
          <cell r="AA15">
            <v>432.09245765345702</v>
          </cell>
          <cell r="AB15">
            <v>451.48853544499599</v>
          </cell>
          <cell r="AC15">
            <v>405.96093086519119</v>
          </cell>
        </row>
        <row r="16">
          <cell r="A16" t="str">
            <v>Barbados</v>
          </cell>
          <cell r="B16">
            <v>3536.0151779101702</v>
          </cell>
          <cell r="C16">
            <v>3891.7788198570202</v>
          </cell>
          <cell r="D16">
            <v>4066.26427336909</v>
          </cell>
          <cell r="E16">
            <v>4316.7787719462704</v>
          </cell>
          <cell r="F16">
            <v>4705.42372244525</v>
          </cell>
          <cell r="G16">
            <v>4924.4707187307004</v>
          </cell>
          <cell r="H16">
            <v>5406.7010463740498</v>
          </cell>
          <cell r="I16">
            <v>5953.9098673184799</v>
          </cell>
          <cell r="J16">
            <v>6332.74646361348</v>
          </cell>
          <cell r="K16">
            <v>7008.6865415960001</v>
          </cell>
          <cell r="L16">
            <v>7029.3243649400501</v>
          </cell>
          <cell r="M16">
            <v>6932.0609598730098</v>
          </cell>
          <cell r="N16">
            <v>6492.7409579945297</v>
          </cell>
          <cell r="O16">
            <v>6758.9893126213401</v>
          </cell>
          <cell r="P16">
            <v>6663.0596044722497</v>
          </cell>
          <cell r="Q16">
            <v>7125.6745075190702</v>
          </cell>
          <cell r="R16">
            <v>7576.5087433144899</v>
          </cell>
          <cell r="S16">
            <v>8296.6835712828106</v>
          </cell>
          <cell r="T16">
            <v>8925.2069009661609</v>
          </cell>
          <cell r="U16">
            <v>9296.1469197868992</v>
          </cell>
          <cell r="V16">
            <v>9565.7895228731504</v>
          </cell>
          <cell r="W16">
            <v>9514.2461232441401</v>
          </cell>
          <cell r="X16">
            <v>9190.5700435754097</v>
          </cell>
          <cell r="Y16">
            <v>9967.4888763134804</v>
          </cell>
          <cell r="Z16">
            <v>10316.483863692099</v>
          </cell>
          <cell r="AA16">
            <v>11098.8472673995</v>
          </cell>
          <cell r="AB16">
            <v>12154.2301959123</v>
          </cell>
          <cell r="AC16">
            <v>10373.644395022822</v>
          </cell>
        </row>
        <row r="17">
          <cell r="A17" t="str">
            <v>Belarus</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v>402.813143984237</v>
          </cell>
          <cell r="O17">
            <v>357.62380325772102</v>
          </cell>
          <cell r="P17">
            <v>474.57894021745699</v>
          </cell>
          <cell r="Q17">
            <v>1032.97953946198</v>
          </cell>
          <cell r="R17">
            <v>1425.3650655712299</v>
          </cell>
          <cell r="S17">
            <v>1384.39854330502</v>
          </cell>
          <cell r="T17">
            <v>1503.36176694352</v>
          </cell>
          <cell r="U17">
            <v>1208.0697439992</v>
          </cell>
          <cell r="V17">
            <v>1276.9988777823301</v>
          </cell>
          <cell r="W17">
            <v>1248.2366946209199</v>
          </cell>
          <cell r="X17">
            <v>1480.3646401035901</v>
          </cell>
          <cell r="Y17">
            <v>1809.58811369975</v>
          </cell>
          <cell r="Z17">
            <v>2361.3371348729602</v>
          </cell>
          <cell r="AA17">
            <v>3088.8223163422399</v>
          </cell>
          <cell r="AB17">
            <v>3808.3134258684199</v>
          </cell>
          <cell r="AC17">
            <v>2299.44372091798</v>
          </cell>
        </row>
        <row r="18">
          <cell r="A18" t="str">
            <v>Belgium</v>
          </cell>
          <cell r="B18">
            <v>12332.196906060301</v>
          </cell>
          <cell r="C18">
            <v>10248.7754315606</v>
          </cell>
          <cell r="D18">
            <v>9013.9214214620206</v>
          </cell>
          <cell r="E18">
            <v>8528.1796360579101</v>
          </cell>
          <cell r="F18">
            <v>8121.2437787707504</v>
          </cell>
          <cell r="G18">
            <v>8454.4157513998307</v>
          </cell>
          <cell r="H18">
            <v>11715.254153117199</v>
          </cell>
          <cell r="I18">
            <v>14552.2283421261</v>
          </cell>
          <cell r="J18">
            <v>15718.687172209</v>
          </cell>
          <cell r="K18">
            <v>15886.3139120903</v>
          </cell>
          <cell r="L18">
            <v>19823.823243457598</v>
          </cell>
          <cell r="M18">
            <v>20255.283091461399</v>
          </cell>
          <cell r="N18">
            <v>22425.369923444501</v>
          </cell>
          <cell r="O18">
            <v>21419.710763537401</v>
          </cell>
          <cell r="P18">
            <v>23308.384604209899</v>
          </cell>
          <cell r="Q18">
            <v>27313.616099607301</v>
          </cell>
          <cell r="R18">
            <v>27082.2077029635</v>
          </cell>
          <cell r="S18">
            <v>24492.6014985847</v>
          </cell>
          <cell r="T18">
            <v>25014.720754691501</v>
          </cell>
          <cell r="U18">
            <v>24796.291077791098</v>
          </cell>
          <cell r="V18">
            <v>22696.467883172601</v>
          </cell>
          <cell r="W18">
            <v>22495.434677982499</v>
          </cell>
          <cell r="X18">
            <v>24399.760042411101</v>
          </cell>
          <cell r="Y18">
            <v>29868.595923912999</v>
          </cell>
          <cell r="Z18">
            <v>34382.013969860898</v>
          </cell>
          <cell r="AA18">
            <v>35460.580224051002</v>
          </cell>
          <cell r="AB18">
            <v>37213.994032437397</v>
          </cell>
          <cell r="AC18">
            <v>30636.729811775982</v>
          </cell>
        </row>
        <row r="19">
          <cell r="A19" t="str">
            <v>Belize</v>
          </cell>
          <cell r="B19">
            <v>1148.1110780854699</v>
          </cell>
          <cell r="C19">
            <v>1193.6462469614901</v>
          </cell>
          <cell r="D19">
            <v>1170.80346101705</v>
          </cell>
          <cell r="E19">
            <v>1200.66716925075</v>
          </cell>
          <cell r="F19">
            <v>1304.2671402824601</v>
          </cell>
          <cell r="G19">
            <v>1258.6642290705599</v>
          </cell>
          <cell r="H19">
            <v>1332.6023727485799</v>
          </cell>
          <cell r="I19">
            <v>1518.6325033128601</v>
          </cell>
          <cell r="J19">
            <v>1759.2179102748501</v>
          </cell>
          <cell r="K19">
            <v>1976.8645976094699</v>
          </cell>
          <cell r="L19">
            <v>2179.9502429152499</v>
          </cell>
          <cell r="M19">
            <v>2291.9292260290999</v>
          </cell>
          <cell r="N19">
            <v>2603.2778265729899</v>
          </cell>
          <cell r="O19">
            <v>2729.9097046328502</v>
          </cell>
          <cell r="P19">
            <v>2751.7944781995998</v>
          </cell>
          <cell r="Q19">
            <v>2863.5801346880799</v>
          </cell>
          <cell r="R19">
            <v>2888.6034834299799</v>
          </cell>
          <cell r="S19">
            <v>2845.1504602377599</v>
          </cell>
          <cell r="T19">
            <v>2888.4050028530401</v>
          </cell>
          <cell r="U19">
            <v>3013.0800471688899</v>
          </cell>
          <cell r="V19">
            <v>3329.58886793293</v>
          </cell>
          <cell r="W19">
            <v>3386.6356602692299</v>
          </cell>
          <cell r="X19">
            <v>3514.8915288906501</v>
          </cell>
          <cell r="Y19">
            <v>3608.29375228352</v>
          </cell>
          <cell r="Z19">
            <v>3855.3891121666102</v>
          </cell>
          <cell r="AA19">
            <v>3807.0450620203601</v>
          </cell>
          <cell r="AB19">
            <v>4028.0012355036401</v>
          </cell>
          <cell r="AC19">
            <v>3700.0427251890019</v>
          </cell>
        </row>
        <row r="20">
          <cell r="A20" t="str">
            <v>Benin</v>
          </cell>
          <cell r="B20">
            <v>458.34265490843001</v>
          </cell>
          <cell r="C20">
            <v>299.64272246260998</v>
          </cell>
          <cell r="D20">
            <v>287.80689293881801</v>
          </cell>
          <cell r="E20">
            <v>246.75703561121799</v>
          </cell>
          <cell r="F20">
            <v>255.175014749821</v>
          </cell>
          <cell r="G20">
            <v>257.55407524009399</v>
          </cell>
          <cell r="H20">
            <v>318.77806887227001</v>
          </cell>
          <cell r="I20">
            <v>361.66498448137901</v>
          </cell>
          <cell r="J20">
            <v>364.66619295993701</v>
          </cell>
          <cell r="K20">
            <v>327.17323714281503</v>
          </cell>
          <cell r="L20">
            <v>389.49118467293198</v>
          </cell>
          <cell r="M20">
            <v>384.54779126999802</v>
          </cell>
          <cell r="N20">
            <v>427.84491905465802</v>
          </cell>
          <cell r="O20">
            <v>406.86325866833198</v>
          </cell>
          <cell r="P20">
            <v>300.11069684605098</v>
          </cell>
          <cell r="Q20">
            <v>396.31737890765902</v>
          </cell>
          <cell r="R20">
            <v>419.22162826681603</v>
          </cell>
          <cell r="S20">
            <v>391.606115971892</v>
          </cell>
          <cell r="T20">
            <v>412.071336352993</v>
          </cell>
          <cell r="U20">
            <v>406.76223617327003</v>
          </cell>
          <cell r="V20">
            <v>378.06349852156097</v>
          </cell>
          <cell r="W20">
            <v>381.62762943681599</v>
          </cell>
          <cell r="X20">
            <v>411.48681463849698</v>
          </cell>
          <cell r="Y20">
            <v>511.18075671620699</v>
          </cell>
          <cell r="Z20">
            <v>564.27408108314205</v>
          </cell>
          <cell r="AA20">
            <v>595.74027838175505</v>
          </cell>
          <cell r="AB20">
            <v>625.30882644006795</v>
          </cell>
          <cell r="AC20">
            <v>514.93639778274758</v>
          </cell>
        </row>
        <row r="21">
          <cell r="A21" t="str">
            <v>Bhutan</v>
          </cell>
          <cell r="B21">
            <v>285.42053920931602</v>
          </cell>
          <cell r="C21">
            <v>314.65411385620303</v>
          </cell>
          <cell r="D21">
            <v>323.76117286755101</v>
          </cell>
          <cell r="E21">
            <v>355.70120308987401</v>
          </cell>
          <cell r="F21">
            <v>340.81452984787302</v>
          </cell>
          <cell r="G21">
            <v>341.21963640922201</v>
          </cell>
          <cell r="H21">
            <v>393.12940054406403</v>
          </cell>
          <cell r="I21">
            <v>459.75468715680802</v>
          </cell>
          <cell r="J21">
            <v>483.02668570288699</v>
          </cell>
          <cell r="K21">
            <v>453.13473027595097</v>
          </cell>
          <cell r="L21">
            <v>478.494191644723</v>
          </cell>
          <cell r="M21">
            <v>402.12618525841799</v>
          </cell>
          <cell r="N21">
            <v>400.81481072392</v>
          </cell>
          <cell r="O21">
            <v>374.03136035867402</v>
          </cell>
          <cell r="P21">
            <v>435.33373363650099</v>
          </cell>
          <cell r="Q21">
            <v>478.21221312063801</v>
          </cell>
          <cell r="R21">
            <v>512.79556129323601</v>
          </cell>
          <cell r="S21">
            <v>574.34561753049002</v>
          </cell>
          <cell r="T21">
            <v>628.80702086437998</v>
          </cell>
          <cell r="U21">
            <v>640.99500761558897</v>
          </cell>
          <cell r="V21">
            <v>668.74826806778901</v>
          </cell>
          <cell r="W21">
            <v>700.852693082153</v>
          </cell>
          <cell r="X21">
            <v>757.76493423878901</v>
          </cell>
          <cell r="Y21">
            <v>831.57853471265196</v>
          </cell>
          <cell r="Z21">
            <v>944.34921192663205</v>
          </cell>
          <cell r="AA21">
            <v>1079.23988813353</v>
          </cell>
          <cell r="AB21">
            <v>1254.1346688134199</v>
          </cell>
          <cell r="AC21">
            <v>927.98665515119603</v>
          </cell>
        </row>
        <row r="22">
          <cell r="A22" t="str">
            <v>Bolivia</v>
          </cell>
          <cell r="B22">
            <v>644.19880576479704</v>
          </cell>
          <cell r="C22">
            <v>570.21927568549097</v>
          </cell>
          <cell r="D22">
            <v>630.24719811780199</v>
          </cell>
          <cell r="E22">
            <v>602.273678010092</v>
          </cell>
          <cell r="F22">
            <v>617.37369944045599</v>
          </cell>
          <cell r="G22">
            <v>638.94866831193303</v>
          </cell>
          <cell r="H22">
            <v>611.64317584979597</v>
          </cell>
          <cell r="I22">
            <v>649.21957493720595</v>
          </cell>
          <cell r="J22">
            <v>735.61450880208304</v>
          </cell>
          <cell r="K22">
            <v>739.10532427650003</v>
          </cell>
          <cell r="L22">
            <v>747.26009649257605</v>
          </cell>
          <cell r="M22">
            <v>803.52668072508004</v>
          </cell>
          <cell r="N22">
            <v>831.25490069754596</v>
          </cell>
          <cell r="O22">
            <v>821.25077722349204</v>
          </cell>
          <cell r="P22">
            <v>831.23079697947401</v>
          </cell>
          <cell r="Q22">
            <v>907.17127724884904</v>
          </cell>
          <cell r="R22">
            <v>970.52146153168701</v>
          </cell>
          <cell r="S22">
            <v>1012.9651979072</v>
          </cell>
          <cell r="T22">
            <v>1059.87007797519</v>
          </cell>
          <cell r="U22">
            <v>1007.86496483267</v>
          </cell>
          <cell r="V22">
            <v>998.10142442676204</v>
          </cell>
          <cell r="W22">
            <v>945.44322289300203</v>
          </cell>
          <cell r="X22">
            <v>897.27288396647305</v>
          </cell>
          <cell r="Y22">
            <v>897.72631042288799</v>
          </cell>
          <cell r="Z22">
            <v>948.22934587960799</v>
          </cell>
          <cell r="AA22">
            <v>992.65884391379996</v>
          </cell>
          <cell r="AB22">
            <v>1124.6794592977999</v>
          </cell>
          <cell r="AC22">
            <v>967.668344395595</v>
          </cell>
        </row>
        <row r="23">
          <cell r="A23" t="str">
            <v>Bosnia and Herzegovina</v>
          </cell>
          <cell r="B23" t="str">
            <v>..</v>
          </cell>
          <cell r="C23" t="str">
            <v>..</v>
          </cell>
          <cell r="D23" t="str">
            <v>..</v>
          </cell>
          <cell r="E23" t="str">
            <v>..</v>
          </cell>
          <cell r="F23" t="str">
            <v>..</v>
          </cell>
          <cell r="G23" t="str">
            <v>..</v>
          </cell>
          <cell r="H23" t="str">
            <v>..</v>
          </cell>
          <cell r="I23" t="str">
            <v>..</v>
          </cell>
          <cell r="J23" t="str">
            <v>..</v>
          </cell>
          <cell r="K23" t="str">
            <v>..</v>
          </cell>
          <cell r="L23" t="str">
            <v>..</v>
          </cell>
          <cell r="M23" t="str">
            <v>..</v>
          </cell>
          <cell r="N23" t="str">
            <v>..</v>
          </cell>
          <cell r="O23" t="str">
            <v>..</v>
          </cell>
          <cell r="P23">
            <v>327.82112566475598</v>
          </cell>
          <cell r="Q23">
            <v>450.725508423257</v>
          </cell>
          <cell r="R23">
            <v>833.64931031319395</v>
          </cell>
          <cell r="S23">
            <v>1062.4656453079499</v>
          </cell>
          <cell r="T23">
            <v>1260.7522840612801</v>
          </cell>
          <cell r="U23">
            <v>1340.9343939671</v>
          </cell>
          <cell r="V23">
            <v>1401.2151474206401</v>
          </cell>
          <cell r="W23">
            <v>1463.3529867438899</v>
          </cell>
          <cell r="X23">
            <v>1615.37602320423</v>
          </cell>
          <cell r="Y23">
            <v>2021.8598526876101</v>
          </cell>
          <cell r="Z23">
            <v>2399.4173235845101</v>
          </cell>
          <cell r="AA23">
            <v>2566.1785428353201</v>
          </cell>
          <cell r="AB23">
            <v>2884.6556100544899</v>
          </cell>
          <cell r="AC23">
            <v>2158.4733898516747</v>
          </cell>
        </row>
        <row r="24">
          <cell r="A24" t="str">
            <v>Botswana</v>
          </cell>
          <cell r="B24">
            <v>1143.6699669111999</v>
          </cell>
          <cell r="C24">
            <v>1161.753035636</v>
          </cell>
          <cell r="D24">
            <v>1058.98208003169</v>
          </cell>
          <cell r="E24">
            <v>1179.55262556458</v>
          </cell>
          <cell r="F24">
            <v>1204.08494139907</v>
          </cell>
          <cell r="G24">
            <v>1043.2783880752199</v>
          </cell>
          <cell r="H24">
            <v>1256.99064141694</v>
          </cell>
          <cell r="I24">
            <v>1711.0598542008299</v>
          </cell>
          <cell r="J24">
            <v>2221.3768944268299</v>
          </cell>
          <cell r="K24">
            <v>2499.4916585689198</v>
          </cell>
          <cell r="L24">
            <v>2962.36156346505</v>
          </cell>
          <cell r="M24">
            <v>2990.8646478734299</v>
          </cell>
          <cell r="N24">
            <v>3026.5988190967701</v>
          </cell>
          <cell r="O24">
            <v>3000.04463869968</v>
          </cell>
          <cell r="P24">
            <v>3055.7514420135899</v>
          </cell>
          <cell r="Q24">
            <v>3284.8345656194501</v>
          </cell>
          <cell r="R24">
            <v>3239.2681663045601</v>
          </cell>
          <cell r="S24">
            <v>3434.8484855390898</v>
          </cell>
          <cell r="T24">
            <v>3404.3087164930898</v>
          </cell>
          <cell r="U24">
            <v>3623.2946070073999</v>
          </cell>
          <cell r="V24">
            <v>3945.7562867039401</v>
          </cell>
          <cell r="W24">
            <v>3832.2771129081002</v>
          </cell>
          <cell r="X24">
            <v>3750.87544414492</v>
          </cell>
          <cell r="Y24">
            <v>5226.76060893465</v>
          </cell>
          <cell r="Z24">
            <v>6183.8506879296901</v>
          </cell>
          <cell r="AA24">
            <v>6438.2047846769901</v>
          </cell>
          <cell r="AB24">
            <v>6868.8118489479202</v>
          </cell>
          <cell r="AC24">
            <v>5383.4634145903783</v>
          </cell>
        </row>
        <row r="25">
          <cell r="A25" t="str">
            <v>Brazil</v>
          </cell>
          <cell r="B25">
            <v>1371.5550636308899</v>
          </cell>
          <cell r="C25">
            <v>1539.66195136078</v>
          </cell>
          <cell r="D25">
            <v>1608.0661548488299</v>
          </cell>
          <cell r="E25">
            <v>1260.01327995569</v>
          </cell>
          <cell r="F25">
            <v>1225.55770442221</v>
          </cell>
          <cell r="G25">
            <v>1902.85571569643</v>
          </cell>
          <cell r="H25">
            <v>2161.62620633189</v>
          </cell>
          <cell r="I25">
            <v>2305.7541405012398</v>
          </cell>
          <cell r="J25">
            <v>2526.1435241766899</v>
          </cell>
          <cell r="K25">
            <v>3403.1964327904202</v>
          </cell>
          <cell r="L25">
            <v>3463.9101213846102</v>
          </cell>
          <cell r="M25">
            <v>2986.3134978491298</v>
          </cell>
          <cell r="N25">
            <v>2814.4399847391901</v>
          </cell>
          <cell r="O25">
            <v>3108.2230881901501</v>
          </cell>
          <cell r="P25">
            <v>3814.8647381606402</v>
          </cell>
          <cell r="Q25">
            <v>4844.9496620016898</v>
          </cell>
          <cell r="R25">
            <v>5207.2604579807203</v>
          </cell>
          <cell r="S25">
            <v>5321.3146957249901</v>
          </cell>
          <cell r="T25">
            <v>5077.3838101738202</v>
          </cell>
          <cell r="U25">
            <v>3477.9814773819799</v>
          </cell>
          <cell r="V25">
            <v>3761.5804431132901</v>
          </cell>
          <cell r="W25">
            <v>3189.5277417247198</v>
          </cell>
          <cell r="X25">
            <v>2866.9956971366801</v>
          </cell>
          <cell r="Y25">
            <v>3085.3871566297198</v>
          </cell>
          <cell r="Z25">
            <v>3654.2020838020699</v>
          </cell>
          <cell r="AA25">
            <v>4788.9166971598297</v>
          </cell>
          <cell r="AB25">
            <v>5716.67436710327</v>
          </cell>
          <cell r="AC25">
            <v>3883.6172905927156</v>
          </cell>
        </row>
        <row r="26">
          <cell r="A26" t="str">
            <v>Brunei</v>
          </cell>
          <cell r="B26" t="str">
            <v>..</v>
          </cell>
          <cell r="C26" t="str">
            <v>..</v>
          </cell>
          <cell r="D26" t="str">
            <v>..</v>
          </cell>
          <cell r="E26" t="str">
            <v>..</v>
          </cell>
          <cell r="F26" t="str">
            <v>..</v>
          </cell>
          <cell r="G26" t="str">
            <v>..</v>
          </cell>
          <cell r="H26" t="str">
            <v>..</v>
          </cell>
          <cell r="I26" t="str">
            <v>..</v>
          </cell>
          <cell r="J26" t="str">
            <v>..</v>
          </cell>
          <cell r="K26" t="str">
            <v>..</v>
          </cell>
          <cell r="L26" t="str">
            <v>..</v>
          </cell>
          <cell r="M26" t="str">
            <v>..</v>
          </cell>
          <cell r="N26">
            <v>15661.907068426701</v>
          </cell>
          <cell r="O26">
            <v>15011.8078396612</v>
          </cell>
          <cell r="P26">
            <v>14571.193486272699</v>
          </cell>
          <cell r="Q26">
            <v>16477.909977260901</v>
          </cell>
          <cell r="R26">
            <v>17369.965006040598</v>
          </cell>
          <cell r="S26">
            <v>17224.5245831098</v>
          </cell>
          <cell r="T26">
            <v>13085.4544933202</v>
          </cell>
          <cell r="U26">
            <v>14514.129435811001</v>
          </cell>
          <cell r="V26">
            <v>18476.850239930602</v>
          </cell>
          <cell r="W26">
            <v>16829.9887408127</v>
          </cell>
          <cell r="X26">
            <v>17146.030440987</v>
          </cell>
          <cell r="Y26">
            <v>18799.896856900101</v>
          </cell>
          <cell r="Z26">
            <v>22001.651308332799</v>
          </cell>
          <cell r="AA26">
            <v>25753.680225738099</v>
          </cell>
          <cell r="AB26">
            <v>30298.412867708801</v>
          </cell>
          <cell r="AC26">
            <v>21804.943406746581</v>
          </cell>
        </row>
        <row r="27">
          <cell r="A27" t="str">
            <v>Bulgaria</v>
          </cell>
          <cell r="B27">
            <v>2939.8415251468</v>
          </cell>
          <cell r="C27">
            <v>3160.2375126477</v>
          </cell>
          <cell r="D27">
            <v>3284.65353881597</v>
          </cell>
          <cell r="E27">
            <v>3365.5647406416701</v>
          </cell>
          <cell r="F27">
            <v>3569.29801010438</v>
          </cell>
          <cell r="G27">
            <v>3056.8620212127398</v>
          </cell>
          <cell r="H27">
            <v>2711.7007518718201</v>
          </cell>
          <cell r="I27">
            <v>3156.3359391655399</v>
          </cell>
          <cell r="J27">
            <v>5187.9750756634103</v>
          </cell>
          <cell r="K27">
            <v>5321.3305558812499</v>
          </cell>
          <cell r="L27">
            <v>2365.2410612467402</v>
          </cell>
          <cell r="M27">
            <v>233.859080063585</v>
          </cell>
          <cell r="N27">
            <v>958.72860675710797</v>
          </cell>
          <cell r="O27">
            <v>525.82825356979595</v>
          </cell>
          <cell r="P27">
            <v>934.03723882075496</v>
          </cell>
          <cell r="Q27">
            <v>1579.6392328854599</v>
          </cell>
          <cell r="R27">
            <v>1203.6619239889001</v>
          </cell>
          <cell r="S27">
            <v>1269.92345595964</v>
          </cell>
          <cell r="T27">
            <v>1584.72304581409</v>
          </cell>
          <cell r="U27">
            <v>1611.83772859084</v>
          </cell>
          <cell r="V27">
            <v>1580.55729514174</v>
          </cell>
          <cell r="W27">
            <v>1712.9551902667399</v>
          </cell>
          <cell r="X27">
            <v>1979.4047161956901</v>
          </cell>
          <cell r="Y27">
            <v>2560.3870471232599</v>
          </cell>
          <cell r="Z27">
            <v>3135.0528136671301</v>
          </cell>
          <cell r="AA27">
            <v>3461.5207979858501</v>
          </cell>
          <cell r="AB27">
            <v>3994.5081141406199</v>
          </cell>
          <cell r="AC27">
            <v>2807.3047798965486</v>
          </cell>
        </row>
        <row r="28">
          <cell r="A28" t="str">
            <v>Burkina Faso</v>
          </cell>
          <cell r="B28">
            <v>304.69061564314399</v>
          </cell>
          <cell r="C28">
            <v>258.66582275131901</v>
          </cell>
          <cell r="D28">
            <v>235.025125196234</v>
          </cell>
          <cell r="E28">
            <v>209.476758872929</v>
          </cell>
          <cell r="F28">
            <v>182.63320889848799</v>
          </cell>
          <cell r="G28">
            <v>196.993211478901</v>
          </cell>
          <cell r="H28">
            <v>252.17028148238299</v>
          </cell>
          <cell r="I28">
            <v>286.47508986624598</v>
          </cell>
          <cell r="J28">
            <v>308.78007461064698</v>
          </cell>
          <cell r="K28">
            <v>301.51713999306497</v>
          </cell>
          <cell r="L28">
            <v>349.25172546380202</v>
          </cell>
          <cell r="M28">
            <v>344.86560914020299</v>
          </cell>
          <cell r="N28">
            <v>360.68698622183302</v>
          </cell>
          <cell r="O28">
            <v>335.81015928090301</v>
          </cell>
          <cell r="P28">
            <v>197.26263930674199</v>
          </cell>
          <cell r="Q28">
            <v>238.23780443506399</v>
          </cell>
          <cell r="R28">
            <v>252.96347001176099</v>
          </cell>
          <cell r="S28">
            <v>233.70126871512801</v>
          </cell>
          <cell r="T28">
            <v>261.40030377123298</v>
          </cell>
          <cell r="U28">
            <v>274.16730402733299</v>
          </cell>
          <cell r="V28">
            <v>231.587174827806</v>
          </cell>
          <cell r="W28">
            <v>243.62440795150701</v>
          </cell>
          <cell r="X28">
            <v>274.58972881934898</v>
          </cell>
          <cell r="Y28">
            <v>344.58363228470898</v>
          </cell>
          <cell r="Z28">
            <v>399.38541871281399</v>
          </cell>
          <cell r="AA28">
            <v>428.86971727153502</v>
          </cell>
          <cell r="AB28">
            <v>451.281213054109</v>
          </cell>
          <cell r="AC28">
            <v>357.05568634900391</v>
          </cell>
        </row>
        <row r="29">
          <cell r="A29" t="str">
            <v>Burundi</v>
          </cell>
          <cell r="B29">
            <v>232.54706063727201</v>
          </cell>
          <cell r="C29">
            <v>235.10797613681001</v>
          </cell>
          <cell r="D29">
            <v>241.25491056570399</v>
          </cell>
          <cell r="E29">
            <v>248.16771519221399</v>
          </cell>
          <cell r="F29">
            <v>219.15398576472899</v>
          </cell>
          <cell r="G29">
            <v>247.822668825915</v>
          </cell>
          <cell r="H29">
            <v>253.607580792063</v>
          </cell>
          <cell r="I29">
            <v>232.10509387271</v>
          </cell>
          <cell r="J29">
            <v>211.32698785060799</v>
          </cell>
          <cell r="K29">
            <v>213.322556772263</v>
          </cell>
          <cell r="L29">
            <v>207.26062968035799</v>
          </cell>
          <cell r="M29">
            <v>207.82261612987699</v>
          </cell>
          <cell r="N29">
            <v>187.37706287251299</v>
          </cell>
          <cell r="O29">
            <v>162.68803174322599</v>
          </cell>
          <cell r="P29">
            <v>157.58644035569699</v>
          </cell>
          <cell r="Q29">
            <v>167.29605643895999</v>
          </cell>
          <cell r="R29">
            <v>142.68971027818</v>
          </cell>
          <cell r="S29">
            <v>157.16578683053399</v>
          </cell>
          <cell r="T29">
            <v>141.85642491881401</v>
          </cell>
          <cell r="U29">
            <v>128.27790892335599</v>
          </cell>
          <cell r="V29">
            <v>110.350859677334</v>
          </cell>
          <cell r="W29">
            <v>98.1253317418645</v>
          </cell>
          <cell r="X29">
            <v>89.725309604027402</v>
          </cell>
          <cell r="Y29">
            <v>82.639047508169497</v>
          </cell>
          <cell r="Z29">
            <v>90.481153657485507</v>
          </cell>
          <cell r="AA29">
            <v>106.864086218898</v>
          </cell>
          <cell r="AB29">
            <v>118.83972664900099</v>
          </cell>
          <cell r="AC29">
            <v>97.779109229907647</v>
          </cell>
        </row>
        <row r="30">
          <cell r="A30" t="str">
            <v>Cambodia</v>
          </cell>
          <cell r="B30">
            <v>20.636181953024401</v>
          </cell>
          <cell r="C30">
            <v>20.4445148123033</v>
          </cell>
          <cell r="D30">
            <v>19.980569409936699</v>
          </cell>
          <cell r="E30">
            <v>22.0407448392011</v>
          </cell>
          <cell r="F30">
            <v>23.817802287069402</v>
          </cell>
          <cell r="G30">
            <v>25.648803274542999</v>
          </cell>
          <cell r="H30">
            <v>27.361631660533899</v>
          </cell>
          <cell r="I30">
            <v>18.1936247659537</v>
          </cell>
          <cell r="J30">
            <v>34.590121652629598</v>
          </cell>
          <cell r="K30">
            <v>42.081401030029603</v>
          </cell>
          <cell r="L30">
            <v>105.968769344253</v>
          </cell>
          <cell r="M30">
            <v>229.765198685298</v>
          </cell>
          <cell r="N30">
            <v>270.253421051857</v>
          </cell>
          <cell r="O30">
            <v>260.75776744881699</v>
          </cell>
          <cell r="P30">
            <v>253.73698588380401</v>
          </cell>
          <cell r="Q30">
            <v>304.83152711415403</v>
          </cell>
          <cell r="R30">
            <v>300.893242500935</v>
          </cell>
          <cell r="S30">
            <v>284.71208760659198</v>
          </cell>
          <cell r="T30">
            <v>254.81227495794499</v>
          </cell>
          <cell r="U30">
            <v>282.39827925092101</v>
          </cell>
          <cell r="V30">
            <v>287.92231043489602</v>
          </cell>
          <cell r="W30">
            <v>306.90564135161901</v>
          </cell>
          <cell r="X30">
            <v>324.94602765877102</v>
          </cell>
          <cell r="Y30">
            <v>342.10508005147602</v>
          </cell>
          <cell r="Z30">
            <v>389.29039684657101</v>
          </cell>
          <cell r="AA30">
            <v>449.578277819172</v>
          </cell>
          <cell r="AB30">
            <v>503.26569625244503</v>
          </cell>
          <cell r="AC30">
            <v>386.01518666334232</v>
          </cell>
        </row>
        <row r="31">
          <cell r="A31" t="str">
            <v>Cameroon</v>
          </cell>
          <cell r="B31">
            <v>879.08227617969305</v>
          </cell>
          <cell r="C31">
            <v>967.74558905046899</v>
          </cell>
          <cell r="D31">
            <v>902.717617854031</v>
          </cell>
          <cell r="E31">
            <v>885.62994734715005</v>
          </cell>
          <cell r="F31">
            <v>911.52797545368503</v>
          </cell>
          <cell r="G31">
            <v>927.27478381276399</v>
          </cell>
          <cell r="H31">
            <v>1176.2561107599099</v>
          </cell>
          <cell r="I31">
            <v>1324.70337573345</v>
          </cell>
          <cell r="J31">
            <v>1306.9285236896301</v>
          </cell>
          <cell r="K31">
            <v>1131.02719526685</v>
          </cell>
          <cell r="L31">
            <v>1098.03543442204</v>
          </cell>
          <cell r="M31">
            <v>1187.7538126751299</v>
          </cell>
          <cell r="N31">
            <v>1056.4075066714699</v>
          </cell>
          <cell r="O31">
            <v>1069.9190081674201</v>
          </cell>
          <cell r="P31">
            <v>686.30170193558502</v>
          </cell>
          <cell r="Q31">
            <v>676.86586432719002</v>
          </cell>
          <cell r="R31">
            <v>753.10131083536203</v>
          </cell>
          <cell r="S31">
            <v>733.14795279519899</v>
          </cell>
          <cell r="T31">
            <v>680.918125368917</v>
          </cell>
          <cell r="U31">
            <v>699.168995448803</v>
          </cell>
          <cell r="V31">
            <v>655.49018217722301</v>
          </cell>
          <cell r="W31">
            <v>602.81191659491901</v>
          </cell>
          <cell r="X31">
            <v>662.98512067812703</v>
          </cell>
          <cell r="Y31">
            <v>807.331259928892</v>
          </cell>
          <cell r="Z31">
            <v>909.42920718097002</v>
          </cell>
          <cell r="AA31">
            <v>946.08576565343503</v>
          </cell>
          <cell r="AB31">
            <v>1001.6820777002901</v>
          </cell>
          <cell r="AC31">
            <v>821.7208912894389</v>
          </cell>
        </row>
        <row r="32">
          <cell r="A32" t="str">
            <v>Canada</v>
          </cell>
          <cell r="B32">
            <v>10989.428249197101</v>
          </cell>
          <cell r="C32">
            <v>12131.8414975784</v>
          </cell>
          <cell r="D32">
            <v>12278.5311329081</v>
          </cell>
          <cell r="E32">
            <v>13175.079007464101</v>
          </cell>
          <cell r="F32">
            <v>13578.255972982201</v>
          </cell>
          <cell r="G32">
            <v>13782.0619575746</v>
          </cell>
          <cell r="H32">
            <v>14150.5013767648</v>
          </cell>
          <cell r="I32">
            <v>15967.6953451345</v>
          </cell>
          <cell r="J32">
            <v>18624.352010632501</v>
          </cell>
          <cell r="K32">
            <v>20410.353835055801</v>
          </cell>
          <cell r="L32">
            <v>21086.640050997801</v>
          </cell>
          <cell r="M32">
            <v>21374.962523314502</v>
          </cell>
          <cell r="N32">
            <v>20479.822279573302</v>
          </cell>
          <cell r="O32">
            <v>19684.992555703298</v>
          </cell>
          <cell r="P32">
            <v>19497.2809866637</v>
          </cell>
          <cell r="Q32">
            <v>20184.449879336898</v>
          </cell>
          <cell r="R32">
            <v>20757.375279306802</v>
          </cell>
          <cell r="S32">
            <v>21349.1152534418</v>
          </cell>
          <cell r="T32">
            <v>20495.2333362524</v>
          </cell>
          <cell r="U32">
            <v>21776.561793602501</v>
          </cell>
          <cell r="V32">
            <v>23658.831708985501</v>
          </cell>
          <cell r="W32">
            <v>23103.935316538002</v>
          </cell>
          <cell r="X32">
            <v>23457.935451328201</v>
          </cell>
          <cell r="Y32">
            <v>27455.059126919299</v>
          </cell>
          <cell r="Z32">
            <v>31111.038745251099</v>
          </cell>
          <cell r="AA32">
            <v>35105.445081198501</v>
          </cell>
          <cell r="AB32">
            <v>38951.454637577903</v>
          </cell>
          <cell r="AC32">
            <v>29864.144726468832</v>
          </cell>
        </row>
        <row r="33">
          <cell r="A33" t="str">
            <v>Cape Verde</v>
          </cell>
          <cell r="B33">
            <v>547.71367093526896</v>
          </cell>
          <cell r="C33">
            <v>522.54999262191302</v>
          </cell>
          <cell r="D33">
            <v>512.714859731253</v>
          </cell>
          <cell r="E33">
            <v>491.27031817787298</v>
          </cell>
          <cell r="F33">
            <v>455.738639814934</v>
          </cell>
          <cell r="G33">
            <v>462.62444289763698</v>
          </cell>
          <cell r="H33">
            <v>623.13417160695303</v>
          </cell>
          <cell r="I33">
            <v>750.71935747357497</v>
          </cell>
          <cell r="J33">
            <v>820.77284692608703</v>
          </cell>
          <cell r="K33">
            <v>807.67011623655696</v>
          </cell>
          <cell r="L33">
            <v>902.07555555459498</v>
          </cell>
          <cell r="M33">
            <v>914.93114243426203</v>
          </cell>
          <cell r="N33">
            <v>993.73535186211598</v>
          </cell>
          <cell r="O33">
            <v>975.26272310585796</v>
          </cell>
          <cell r="P33">
            <v>1073.60693910128</v>
          </cell>
          <cell r="Q33">
            <v>1257.98391086378</v>
          </cell>
          <cell r="R33">
            <v>1274.34769100216</v>
          </cell>
          <cell r="S33">
            <v>1223.70444754191</v>
          </cell>
          <cell r="T33">
            <v>1273.3295805405101</v>
          </cell>
          <cell r="U33">
            <v>1411.8069779335699</v>
          </cell>
          <cell r="V33">
            <v>1234.31658733983</v>
          </cell>
          <cell r="W33">
            <v>1266.1253904565101</v>
          </cell>
          <cell r="X33">
            <v>1371.67151164442</v>
          </cell>
          <cell r="Y33">
            <v>1774.3165624261301</v>
          </cell>
          <cell r="Z33">
            <v>1978.9902612634401</v>
          </cell>
          <cell r="AA33">
            <v>2099.2480456595399</v>
          </cell>
          <cell r="AB33">
            <v>2371.00518346127</v>
          </cell>
          <cell r="AC33">
            <v>1810.2261591518852</v>
          </cell>
        </row>
        <row r="34">
          <cell r="A34" t="str">
            <v>Central African Republic</v>
          </cell>
          <cell r="B34">
            <v>345.041806609395</v>
          </cell>
          <cell r="C34">
            <v>337.24158341804298</v>
          </cell>
          <cell r="D34">
            <v>299.82225179980702</v>
          </cell>
          <cell r="E34">
            <v>266.51970818243802</v>
          </cell>
          <cell r="F34">
            <v>249.146804055291</v>
          </cell>
          <cell r="G34">
            <v>321.52577394275198</v>
          </cell>
          <cell r="H34">
            <v>412.86902414752097</v>
          </cell>
          <cell r="I34">
            <v>434.82199409129697</v>
          </cell>
          <cell r="J34">
            <v>448.33084829478997</v>
          </cell>
          <cell r="K34">
            <v>431.626135704359</v>
          </cell>
          <cell r="L34">
            <v>494.51647448453502</v>
          </cell>
          <cell r="M34">
            <v>454.47513776028097</v>
          </cell>
          <cell r="N34">
            <v>450.329884146361</v>
          </cell>
          <cell r="O34">
            <v>397.67925869742498</v>
          </cell>
          <cell r="P34">
            <v>255.638155469325</v>
          </cell>
          <cell r="Q34">
            <v>327.73894600564603</v>
          </cell>
          <cell r="R34">
            <v>293.34878775539403</v>
          </cell>
          <cell r="S34">
            <v>274.82064728531799</v>
          </cell>
          <cell r="T34">
            <v>285.22987217311999</v>
          </cell>
          <cell r="U34">
            <v>283.30587987074</v>
          </cell>
          <cell r="V34">
            <v>258.79045841562402</v>
          </cell>
          <cell r="W34">
            <v>255.42953793497699</v>
          </cell>
          <cell r="X34">
            <v>270.27949695694599</v>
          </cell>
          <cell r="Y34">
            <v>303.61170374932402</v>
          </cell>
          <cell r="Z34">
            <v>325.35194200753602</v>
          </cell>
          <cell r="AA34">
            <v>335.37932767985399</v>
          </cell>
          <cell r="AB34">
            <v>355.42914294451703</v>
          </cell>
          <cell r="AC34">
            <v>307.58019187885901</v>
          </cell>
        </row>
        <row r="35">
          <cell r="A35" t="str">
            <v>Chad</v>
          </cell>
          <cell r="B35">
            <v>147.874529618221</v>
          </cell>
          <cell r="C35">
            <v>170.68029277418</v>
          </cell>
          <cell r="D35">
            <v>160.89199830091701</v>
          </cell>
          <cell r="E35">
            <v>157.05506830399401</v>
          </cell>
          <cell r="F35">
            <v>164.59328365544599</v>
          </cell>
          <cell r="G35">
            <v>174.038494751184</v>
          </cell>
          <cell r="H35">
            <v>209.07207796597299</v>
          </cell>
          <cell r="I35">
            <v>231.213780367504</v>
          </cell>
          <cell r="J35">
            <v>263.697817508686</v>
          </cell>
          <cell r="K35">
            <v>242.98025312026201</v>
          </cell>
          <cell r="L35">
            <v>285.694277325737</v>
          </cell>
          <cell r="M35">
            <v>276.427805162683</v>
          </cell>
          <cell r="N35">
            <v>281.379534865697</v>
          </cell>
          <cell r="O35">
            <v>240.15615495750501</v>
          </cell>
          <cell r="P35">
            <v>189.99161716055099</v>
          </cell>
          <cell r="Q35">
            <v>219.21093618666399</v>
          </cell>
          <cell r="R35">
            <v>237.738942621842</v>
          </cell>
          <cell r="S35">
            <v>222.83437894765299</v>
          </cell>
          <cell r="T35">
            <v>245.46986224397901</v>
          </cell>
          <cell r="U35">
            <v>210.80011647526601</v>
          </cell>
          <cell r="V35">
            <v>185.76114145735701</v>
          </cell>
          <cell r="W35">
            <v>223.20191835353501</v>
          </cell>
          <cell r="X35">
            <v>253.87241329516601</v>
          </cell>
          <cell r="Y35">
            <v>317.20237388896197</v>
          </cell>
          <cell r="Z35">
            <v>501.50072137021601</v>
          </cell>
          <cell r="AA35">
            <v>652.51238726084</v>
          </cell>
          <cell r="AB35">
            <v>706.96276424662096</v>
          </cell>
          <cell r="AC35">
            <v>442.54209640255675</v>
          </cell>
        </row>
        <row r="36">
          <cell r="A36" t="str">
            <v>Chile</v>
          </cell>
          <cell r="B36">
            <v>2492.8566912511501</v>
          </cell>
          <cell r="C36">
            <v>2884.7816162275299</v>
          </cell>
          <cell r="D36">
            <v>2118.38664094879</v>
          </cell>
          <cell r="E36">
            <v>1694.30130872629</v>
          </cell>
          <cell r="F36">
            <v>1621.8157209006899</v>
          </cell>
          <cell r="G36">
            <v>1368.47298348851</v>
          </cell>
          <cell r="H36">
            <v>1447.2102459057801</v>
          </cell>
          <cell r="I36">
            <v>1678.63910106614</v>
          </cell>
          <cell r="J36">
            <v>1945.7316012742799</v>
          </cell>
          <cell r="K36">
            <v>2203.7729315317902</v>
          </cell>
          <cell r="L36">
            <v>2409.1414102058502</v>
          </cell>
          <cell r="M36">
            <v>2734.6362533629799</v>
          </cell>
          <cell r="N36">
            <v>3283.0251452247498</v>
          </cell>
          <cell r="O36">
            <v>3463.3530024893598</v>
          </cell>
          <cell r="P36">
            <v>3941.20786044939</v>
          </cell>
          <cell r="Q36">
            <v>5020.8618174982203</v>
          </cell>
          <cell r="R36">
            <v>5254.8948043866703</v>
          </cell>
          <cell r="S36">
            <v>5663.2447058161997</v>
          </cell>
          <cell r="T36">
            <v>5355.2532813690796</v>
          </cell>
          <cell r="U36">
            <v>4860.5895423327802</v>
          </cell>
          <cell r="V36">
            <v>4944.3736228139396</v>
          </cell>
          <cell r="W36">
            <v>4451.9339531647502</v>
          </cell>
          <cell r="X36">
            <v>4314.9076905873499</v>
          </cell>
          <cell r="Y36">
            <v>4698.24531328803</v>
          </cell>
          <cell r="Z36">
            <v>6012.3587057548402</v>
          </cell>
          <cell r="AA36">
            <v>7351.32347384489</v>
          </cell>
          <cell r="AB36">
            <v>8864.3410386146898</v>
          </cell>
          <cell r="AC36">
            <v>5948.8516958757582</v>
          </cell>
        </row>
        <row r="37">
          <cell r="A37" t="str">
            <v>China</v>
          </cell>
          <cell r="B37">
            <v>311.63428252903202</v>
          </cell>
          <cell r="C37">
            <v>290.82132180397002</v>
          </cell>
          <cell r="D37">
            <v>275.21454683574001</v>
          </cell>
          <cell r="E37">
            <v>291.60680294650302</v>
          </cell>
          <cell r="F37">
            <v>296.184508222722</v>
          </cell>
          <cell r="G37">
            <v>288.38511086786701</v>
          </cell>
          <cell r="H37">
            <v>274.84427794600498</v>
          </cell>
          <cell r="I37">
            <v>294.044968121838</v>
          </cell>
          <cell r="J37">
            <v>361.24147829437499</v>
          </cell>
          <cell r="K37">
            <v>398.48064056079198</v>
          </cell>
          <cell r="L37">
            <v>339.15998406353498</v>
          </cell>
          <cell r="M37">
            <v>350.61265750433898</v>
          </cell>
          <cell r="N37">
            <v>412.25800905585601</v>
          </cell>
          <cell r="O37">
            <v>517.41486436580101</v>
          </cell>
          <cell r="P37">
            <v>466.60481230581303</v>
          </cell>
          <cell r="Q37">
            <v>601.01037153288701</v>
          </cell>
          <cell r="R37">
            <v>699.41445553211599</v>
          </cell>
          <cell r="S37">
            <v>770.58937996561804</v>
          </cell>
          <cell r="T37">
            <v>817.14406553668596</v>
          </cell>
          <cell r="U37">
            <v>861.21143857312904</v>
          </cell>
          <cell r="V37">
            <v>945.60077917824503</v>
          </cell>
          <cell r="W37">
            <v>1038.0340782241401</v>
          </cell>
          <cell r="X37">
            <v>1131.80464668586</v>
          </cell>
          <cell r="Y37">
            <v>1269.8318817542399</v>
          </cell>
          <cell r="Z37">
            <v>1486.0157801293799</v>
          </cell>
          <cell r="AA37">
            <v>1715.9351368246</v>
          </cell>
          <cell r="AB37">
            <v>2001.4594158361699</v>
          </cell>
          <cell r="AC37">
            <v>1440.5134899090651</v>
          </cell>
        </row>
        <row r="38">
          <cell r="A38" t="str">
            <v>Colombia</v>
          </cell>
          <cell r="B38">
            <v>1367.55248906508</v>
          </cell>
          <cell r="C38">
            <v>1457.42100574236</v>
          </cell>
          <cell r="D38">
            <v>1527.2191623149599</v>
          </cell>
          <cell r="E38">
            <v>1485.80432477517</v>
          </cell>
          <cell r="F38">
            <v>1437.0245307474299</v>
          </cell>
          <cell r="G38">
            <v>1283.7571565049</v>
          </cell>
          <cell r="H38">
            <v>1259.55656548403</v>
          </cell>
          <cell r="I38">
            <v>1285.1803563793801</v>
          </cell>
          <cell r="J38">
            <v>1357.4425999321099</v>
          </cell>
          <cell r="K38">
            <v>1342.1451442888399</v>
          </cell>
          <cell r="L38">
            <v>1341.3912510330399</v>
          </cell>
          <cell r="M38">
            <v>1387.6302212353301</v>
          </cell>
          <cell r="N38">
            <v>1575.90083760231</v>
          </cell>
          <cell r="O38">
            <v>1751.2985330643801</v>
          </cell>
          <cell r="P38">
            <v>2158.7599079751399</v>
          </cell>
          <cell r="Q38">
            <v>2399.8911111542102</v>
          </cell>
          <cell r="R38">
            <v>2472.2083272290201</v>
          </cell>
          <cell r="S38">
            <v>2662.2219542952898</v>
          </cell>
          <cell r="T38">
            <v>2411.2520356926502</v>
          </cell>
          <cell r="U38">
            <v>2072.3296853121601</v>
          </cell>
          <cell r="V38">
            <v>1979.7477077153501</v>
          </cell>
          <cell r="W38">
            <v>1903.6206117632801</v>
          </cell>
          <cell r="X38">
            <v>1850.6651402386999</v>
          </cell>
          <cell r="Y38">
            <v>1782.24038296509</v>
          </cell>
          <cell r="Z38">
            <v>2163.4585301478401</v>
          </cell>
          <cell r="AA38">
            <v>2673.4907798884101</v>
          </cell>
          <cell r="AB38">
            <v>2887.9266819273598</v>
          </cell>
          <cell r="AC38">
            <v>2210.2336878217798</v>
          </cell>
        </row>
        <row r="39">
          <cell r="A39" t="str">
            <v>Comoros</v>
          </cell>
          <cell r="B39">
            <v>383.75140047838403</v>
          </cell>
          <cell r="C39">
            <v>327.66600238479401</v>
          </cell>
          <cell r="D39">
            <v>303.61616705722099</v>
          </cell>
          <cell r="E39">
            <v>287.86841818942798</v>
          </cell>
          <cell r="F39">
            <v>274.75789824732698</v>
          </cell>
          <cell r="G39">
            <v>291.03294915467598</v>
          </cell>
          <cell r="H39">
            <v>398.18768642218203</v>
          </cell>
          <cell r="I39">
            <v>466.44934343234502</v>
          </cell>
          <cell r="J39">
            <v>477.39770692275403</v>
          </cell>
          <cell r="K39">
            <v>442.71232383575801</v>
          </cell>
          <cell r="L39">
            <v>541.66606723795098</v>
          </cell>
          <cell r="M39">
            <v>552.42388415254595</v>
          </cell>
          <cell r="N39">
            <v>580.10842024722206</v>
          </cell>
          <cell r="O39">
            <v>559.29266639546699</v>
          </cell>
          <cell r="P39">
            <v>383.82275341280001</v>
          </cell>
          <cell r="Q39">
            <v>466.59060479151401</v>
          </cell>
          <cell r="R39">
            <v>451.493134012398</v>
          </cell>
          <cell r="S39">
            <v>404.53069119598001</v>
          </cell>
          <cell r="T39">
            <v>415.74884246171899</v>
          </cell>
          <cell r="U39">
            <v>420.67711686105901</v>
          </cell>
          <cell r="V39">
            <v>365.82804936315</v>
          </cell>
          <cell r="W39">
            <v>390.87559405413901</v>
          </cell>
          <cell r="X39">
            <v>437.828457847518</v>
          </cell>
          <cell r="Y39">
            <v>553.13526620493599</v>
          </cell>
          <cell r="Z39">
            <v>604.735633276366</v>
          </cell>
          <cell r="AA39">
            <v>632.79472109857397</v>
          </cell>
          <cell r="AB39">
            <v>642.27011022231295</v>
          </cell>
          <cell r="AC39">
            <v>543.60663045064109</v>
          </cell>
        </row>
        <row r="40">
          <cell r="A40" t="str">
            <v>Congo, Dem. Rep.</v>
          </cell>
          <cell r="B40">
            <v>559.84738467209297</v>
          </cell>
          <cell r="C40">
            <v>471.80812815187699</v>
          </cell>
          <cell r="D40">
            <v>496.60837151885698</v>
          </cell>
          <cell r="E40">
            <v>387.75112100917698</v>
          </cell>
          <cell r="F40">
            <v>250.47719010688101</v>
          </cell>
          <cell r="G40">
            <v>221.605769164056</v>
          </cell>
          <cell r="H40">
            <v>240.69697691842501</v>
          </cell>
          <cell r="I40">
            <v>220.601243791065</v>
          </cell>
          <cell r="J40">
            <v>247.427994599622</v>
          </cell>
          <cell r="K40">
            <v>243.73846090085601</v>
          </cell>
          <cell r="L40">
            <v>244.46202480040901</v>
          </cell>
          <cell r="M40">
            <v>229.809995091877</v>
          </cell>
          <cell r="N40">
            <v>200.81960894471101</v>
          </cell>
          <cell r="O40">
            <v>253.88636546669599</v>
          </cell>
          <cell r="P40">
            <v>133.356188835061</v>
          </cell>
          <cell r="Q40">
            <v>125.45865025699</v>
          </cell>
          <cell r="R40">
            <v>156.98484780616499</v>
          </cell>
          <cell r="S40">
            <v>138.079226772439</v>
          </cell>
          <cell r="T40">
            <v>99.098925517926901</v>
          </cell>
          <cell r="U40">
            <v>88.209842471591699</v>
          </cell>
          <cell r="V40">
            <v>85.964386756242206</v>
          </cell>
          <cell r="W40">
            <v>100.47294000387799</v>
          </cell>
          <cell r="X40">
            <v>105.091035134525</v>
          </cell>
          <cell r="Y40">
            <v>104.747149828148</v>
          </cell>
          <cell r="Z40">
            <v>117.08106963837101</v>
          </cell>
          <cell r="AA40">
            <v>123.296146079224</v>
          </cell>
          <cell r="AB40">
            <v>144.129801451709</v>
          </cell>
          <cell r="AC40">
            <v>115.80302368930916</v>
          </cell>
        </row>
        <row r="41">
          <cell r="A41" t="str">
            <v>Congo, Rep.</v>
          </cell>
          <cell r="B41">
            <v>1304.1103638360601</v>
          </cell>
          <cell r="C41">
            <v>1037.08804450106</v>
          </cell>
          <cell r="D41">
            <v>877.10769915328694</v>
          </cell>
          <cell r="E41">
            <v>773.60776016736395</v>
          </cell>
          <cell r="F41">
            <v>690.00617916155397</v>
          </cell>
          <cell r="G41">
            <v>686.40018524825598</v>
          </cell>
          <cell r="H41">
            <v>910.74514522805202</v>
          </cell>
          <cell r="I41">
            <v>1073.3492376841</v>
          </cell>
          <cell r="J41">
            <v>1107.71051206226</v>
          </cell>
          <cell r="K41">
            <v>1101.25186089411</v>
          </cell>
          <cell r="L41">
            <v>1253.9865912299899</v>
          </cell>
          <cell r="M41">
            <v>1184.7479308909899</v>
          </cell>
          <cell r="N41">
            <v>1237.1294874523501</v>
          </cell>
          <cell r="O41">
            <v>1098.7858269554299</v>
          </cell>
          <cell r="P41">
            <v>703.25135272583998</v>
          </cell>
          <cell r="Q41">
            <v>816.99033177036904</v>
          </cell>
          <cell r="R41">
            <v>980.87308798802201</v>
          </cell>
          <cell r="S41">
            <v>871.48268724430898</v>
          </cell>
          <cell r="T41">
            <v>710.86767955098901</v>
          </cell>
          <cell r="U41">
            <v>834.14701897163104</v>
          </cell>
          <cell r="V41">
            <v>1108.8691141327399</v>
          </cell>
          <cell r="W41">
            <v>935.16717318847805</v>
          </cell>
          <cell r="X41">
            <v>982.23188420628003</v>
          </cell>
          <cell r="Y41">
            <v>1128.6247541189</v>
          </cell>
          <cell r="Z41">
            <v>1335.7631584657499</v>
          </cell>
          <cell r="AA41">
            <v>1785.5311169956899</v>
          </cell>
          <cell r="AB41">
            <v>2146.5883469011301</v>
          </cell>
          <cell r="AC41">
            <v>1385.6510723127046</v>
          </cell>
        </row>
        <row r="42">
          <cell r="A42" t="str">
            <v>Costa Rica</v>
          </cell>
          <cell r="B42">
            <v>2098.86988764341</v>
          </cell>
          <cell r="C42">
            <v>1106.14123591766</v>
          </cell>
          <cell r="D42">
            <v>1066.9105435850599</v>
          </cell>
          <cell r="E42">
            <v>1251.4615795524401</v>
          </cell>
          <cell r="F42">
            <v>1414.50245659346</v>
          </cell>
          <cell r="G42">
            <v>1471.43652940023</v>
          </cell>
          <cell r="H42">
            <v>1603.7704364451999</v>
          </cell>
          <cell r="I42">
            <v>1605.0052760057899</v>
          </cell>
          <cell r="J42">
            <v>1590.5475307209399</v>
          </cell>
          <cell r="K42">
            <v>1755.2153826344299</v>
          </cell>
          <cell r="L42">
            <v>1871.9342640498301</v>
          </cell>
          <cell r="M42">
            <v>2294.27534616611</v>
          </cell>
          <cell r="N42">
            <v>2686.9259938262999</v>
          </cell>
          <cell r="O42">
            <v>2943.87933060983</v>
          </cell>
          <cell r="P42">
            <v>3130.3137607191302</v>
          </cell>
          <cell r="Q42">
            <v>3378.0321266254</v>
          </cell>
          <cell r="R42">
            <v>3323.0675251067601</v>
          </cell>
          <cell r="S42">
            <v>3508.5216540166498</v>
          </cell>
          <cell r="T42">
            <v>3763.6187086935001</v>
          </cell>
          <cell r="U42">
            <v>4116.1826671046301</v>
          </cell>
          <cell r="V42">
            <v>4062.54746947172</v>
          </cell>
          <cell r="W42">
            <v>4092.64998348273</v>
          </cell>
          <cell r="X42">
            <v>4127.2669041216404</v>
          </cell>
          <cell r="Y42">
            <v>4194.68412762756</v>
          </cell>
          <cell r="Z42">
            <v>4370.1940371820401</v>
          </cell>
          <cell r="AA42">
            <v>4608.9321561197003</v>
          </cell>
          <cell r="AB42">
            <v>4858.0676098894401</v>
          </cell>
          <cell r="AC42">
            <v>4375.2991364038508</v>
          </cell>
        </row>
        <row r="43">
          <cell r="A43" t="str">
            <v>Cote d'Ivoire</v>
          </cell>
          <cell r="B43">
            <v>1205.2321058501</v>
          </cell>
          <cell r="C43">
            <v>976.61497388753605</v>
          </cell>
          <cell r="D43">
            <v>843.59346412875095</v>
          </cell>
          <cell r="E43">
            <v>724.39956039262802</v>
          </cell>
          <cell r="F43">
            <v>702.58474530309002</v>
          </cell>
          <cell r="G43">
            <v>689.93194803983795</v>
          </cell>
          <cell r="H43">
            <v>888.56221342621495</v>
          </cell>
          <cell r="I43">
            <v>941.01319850648201</v>
          </cell>
          <cell r="J43">
            <v>942.22088757575898</v>
          </cell>
          <cell r="K43">
            <v>866.55974727508396</v>
          </cell>
          <cell r="L43">
            <v>921.17307358141898</v>
          </cell>
          <cell r="M43">
            <v>860.776909179737</v>
          </cell>
          <cell r="N43">
            <v>880.26951147600005</v>
          </cell>
          <cell r="O43">
            <v>838.107083341411</v>
          </cell>
          <cell r="P43">
            <v>606.83687277943295</v>
          </cell>
          <cell r="Q43">
            <v>773.61026706995597</v>
          </cell>
          <cell r="R43">
            <v>799.94587608317102</v>
          </cell>
          <cell r="S43">
            <v>758.82060130648495</v>
          </cell>
          <cell r="T43">
            <v>805.12176540587097</v>
          </cell>
          <cell r="U43">
            <v>767.46883009490602</v>
          </cell>
          <cell r="V43">
            <v>624.30391042395001</v>
          </cell>
          <cell r="W43">
            <v>618.99239793440097</v>
          </cell>
          <cell r="X43">
            <v>664.89219532262905</v>
          </cell>
          <cell r="Y43">
            <v>781.89097709428199</v>
          </cell>
          <cell r="Z43">
            <v>867.36678301317295</v>
          </cell>
          <cell r="AA43">
            <v>899.60727328598796</v>
          </cell>
          <cell r="AB43">
            <v>938.60850951498696</v>
          </cell>
          <cell r="AC43">
            <v>795.22635602757657</v>
          </cell>
        </row>
        <row r="44">
          <cell r="A44" t="str">
            <v>Croatia</v>
          </cell>
          <cell r="B44">
            <v>3983.2862599432201</v>
          </cell>
          <cell r="C44">
            <v>3905.1020535172001</v>
          </cell>
          <cell r="D44">
            <v>3375.4723618335802</v>
          </cell>
          <cell r="E44">
            <v>2484.7868745158098</v>
          </cell>
          <cell r="F44">
            <v>2370.6444746707298</v>
          </cell>
          <cell r="G44">
            <v>2388.7739586938101</v>
          </cell>
          <cell r="H44">
            <v>3312.7179640519598</v>
          </cell>
          <cell r="I44">
            <v>3790.5159782667101</v>
          </cell>
          <cell r="J44">
            <v>3378.4357036180199</v>
          </cell>
          <cell r="K44">
            <v>5436.2219131032098</v>
          </cell>
          <cell r="L44">
            <v>9066.4423964691705</v>
          </cell>
          <cell r="M44">
            <v>14506.9476346255</v>
          </cell>
          <cell r="N44">
            <v>2077.1022556272501</v>
          </cell>
          <cell r="O44">
            <v>2358.0200813394699</v>
          </cell>
          <cell r="P44">
            <v>3223.3390193003302</v>
          </cell>
          <cell r="Q44">
            <v>4224.5151108409</v>
          </cell>
          <cell r="R44">
            <v>4421.7464778212498</v>
          </cell>
          <cell r="S44">
            <v>4398.20912695474</v>
          </cell>
          <cell r="T44">
            <v>4805.1566683308802</v>
          </cell>
          <cell r="U44">
            <v>4371.0771300760298</v>
          </cell>
          <cell r="V44">
            <v>4206.1758190333603</v>
          </cell>
          <cell r="W44">
            <v>4469.2822376460599</v>
          </cell>
          <cell r="X44">
            <v>5183.8926089284496</v>
          </cell>
          <cell r="Y44">
            <v>6666.2810438634096</v>
          </cell>
          <cell r="Z44">
            <v>7943.3497349152203</v>
          </cell>
          <cell r="AA44">
            <v>8669.5681181075997</v>
          </cell>
          <cell r="AB44">
            <v>9557.7735514020205</v>
          </cell>
          <cell r="AC44">
            <v>7081.6912158104606</v>
          </cell>
        </row>
        <row r="45">
          <cell r="A45" t="str">
            <v>Cyprus</v>
          </cell>
          <cell r="B45">
            <v>4236.2383456897496</v>
          </cell>
          <cell r="C45">
            <v>4053.2576921862301</v>
          </cell>
          <cell r="D45">
            <v>4146.5351705180101</v>
          </cell>
          <cell r="E45">
            <v>4096.7664067763099</v>
          </cell>
          <cell r="F45">
            <v>4259.7915025877401</v>
          </cell>
          <cell r="G45">
            <v>4486.9048064163799</v>
          </cell>
          <cell r="H45">
            <v>5635.4136772168404</v>
          </cell>
          <cell r="I45">
            <v>6686.4939580644104</v>
          </cell>
          <cell r="J45">
            <v>7718.2009882517495</v>
          </cell>
          <cell r="K45">
            <v>8113.8969118451196</v>
          </cell>
          <cell r="L45">
            <v>9688.9607910461309</v>
          </cell>
          <cell r="M45">
            <v>9732.8154716111603</v>
          </cell>
          <cell r="N45">
            <v>11415.842149898899</v>
          </cell>
          <cell r="O45">
            <v>10613.3451687573</v>
          </cell>
          <cell r="P45">
            <v>11718.1877410009</v>
          </cell>
          <cell r="Q45">
            <v>14217.1229004858</v>
          </cell>
          <cell r="R45">
            <v>14139.6159842338</v>
          </cell>
          <cell r="S45">
            <v>13271.065812340499</v>
          </cell>
          <cell r="T45">
            <v>14071.1476632717</v>
          </cell>
          <cell r="U45">
            <v>14242.605797976399</v>
          </cell>
          <cell r="V45">
            <v>13424.9011576748</v>
          </cell>
          <cell r="W45">
            <v>13796.812119706299</v>
          </cell>
          <cell r="X45">
            <v>14842.8244474488</v>
          </cell>
          <cell r="Y45">
            <v>18386.881328908701</v>
          </cell>
          <cell r="Z45">
            <v>21342.6935168991</v>
          </cell>
          <cell r="AA45">
            <v>22378.2888042499</v>
          </cell>
          <cell r="AB45">
            <v>23676.084746944001</v>
          </cell>
          <cell r="AC45">
            <v>19070.597494026133</v>
          </cell>
        </row>
        <row r="46">
          <cell r="A46" t="str">
            <v>Czech Republic</v>
          </cell>
          <cell r="B46">
            <v>4585.1730659795403</v>
          </cell>
          <cell r="C46">
            <v>4855.8726668146301</v>
          </cell>
          <cell r="D46">
            <v>4875.4974891572001</v>
          </cell>
          <cell r="E46">
            <v>4825.13170342787</v>
          </cell>
          <cell r="F46">
            <v>4372.4373427340097</v>
          </cell>
          <cell r="G46">
            <v>4399.2430766899297</v>
          </cell>
          <cell r="H46">
            <v>5162.1589051703704</v>
          </cell>
          <cell r="I46">
            <v>5790.5327993286301</v>
          </cell>
          <cell r="J46">
            <v>5721.5649226384503</v>
          </cell>
          <cell r="K46">
            <v>5579.8142897322896</v>
          </cell>
          <cell r="L46">
            <v>5058.6421298929499</v>
          </cell>
          <cell r="M46">
            <v>2636.3041397091001</v>
          </cell>
          <cell r="N46">
            <v>3090.9375397081799</v>
          </cell>
          <cell r="O46">
            <v>3551.5004005569999</v>
          </cell>
          <cell r="P46">
            <v>4117.9014377814401</v>
          </cell>
          <cell r="Q46">
            <v>5348.6542454406499</v>
          </cell>
          <cell r="R46">
            <v>6011.5410932437198</v>
          </cell>
          <cell r="S46">
            <v>5545.14186275056</v>
          </cell>
          <cell r="T46">
            <v>6007.4815828513101</v>
          </cell>
          <cell r="U46">
            <v>5853.6808781250902</v>
          </cell>
          <cell r="V46">
            <v>5521.2005539412603</v>
          </cell>
          <cell r="W46">
            <v>6048.6807696404603</v>
          </cell>
          <cell r="X46">
            <v>7379.4618716024397</v>
          </cell>
          <cell r="Y46">
            <v>8955.1899699969599</v>
          </cell>
          <cell r="Z46">
            <v>10601.971232898801</v>
          </cell>
          <cell r="AA46">
            <v>12120.1699940041</v>
          </cell>
          <cell r="AB46">
            <v>13848.432343984099</v>
          </cell>
          <cell r="AC46">
            <v>9825.6510303544765</v>
          </cell>
        </row>
        <row r="47">
          <cell r="A47" t="str">
            <v>Denmark</v>
          </cell>
          <cell r="B47">
            <v>13626.860436294601</v>
          </cell>
          <cell r="C47">
            <v>11834.520070738099</v>
          </cell>
          <cell r="D47">
            <v>11548.424741848999</v>
          </cell>
          <cell r="E47">
            <v>11606.756494454399</v>
          </cell>
          <cell r="F47">
            <v>11319.0731169951</v>
          </cell>
          <cell r="G47">
            <v>12058.847602059501</v>
          </cell>
          <cell r="H47">
            <v>16929.7625528608</v>
          </cell>
          <cell r="I47">
            <v>20973.489976205001</v>
          </cell>
          <cell r="J47">
            <v>22118.885163963601</v>
          </cell>
          <cell r="K47">
            <v>21479.648101944498</v>
          </cell>
          <cell r="L47">
            <v>26518.749371983398</v>
          </cell>
          <cell r="M47">
            <v>26659.379353160199</v>
          </cell>
          <cell r="N47">
            <v>29163.189569674501</v>
          </cell>
          <cell r="O47">
            <v>27182.998173829099</v>
          </cell>
          <cell r="P47">
            <v>29613.337232422698</v>
          </cell>
          <cell r="Q47">
            <v>34926.979920758997</v>
          </cell>
          <cell r="R47">
            <v>35132.479877038102</v>
          </cell>
          <cell r="S47">
            <v>32349.167520766099</v>
          </cell>
          <cell r="T47">
            <v>32842.625243691</v>
          </cell>
          <cell r="U47">
            <v>32776.109534654803</v>
          </cell>
          <cell r="V47">
            <v>30118.8244673429</v>
          </cell>
          <cell r="W47">
            <v>30021.1674358005</v>
          </cell>
          <cell r="X47">
            <v>32492.600059877299</v>
          </cell>
          <cell r="Y47">
            <v>39558.044206487597</v>
          </cell>
          <cell r="Z47">
            <v>45174.145426400799</v>
          </cell>
          <cell r="AA47">
            <v>47905.5240580557</v>
          </cell>
          <cell r="AB47">
            <v>50965.179977284097</v>
          </cell>
          <cell r="AC47">
            <v>41019.443527317664</v>
          </cell>
        </row>
        <row r="48">
          <cell r="A48" t="str">
            <v>Djibouti</v>
          </cell>
          <cell r="B48">
            <v>1031.00034698784</v>
          </cell>
          <cell r="C48">
            <v>1068.5153567156101</v>
          </cell>
          <cell r="D48">
            <v>1079.05276434812</v>
          </cell>
          <cell r="E48">
            <v>1057.9997868302301</v>
          </cell>
          <cell r="F48">
            <v>1031.1438677106601</v>
          </cell>
          <cell r="G48">
            <v>1032.97192472344</v>
          </cell>
          <cell r="H48">
            <v>1067.5068754814299</v>
          </cell>
          <cell r="I48">
            <v>1047.48642403449</v>
          </cell>
          <cell r="J48">
            <v>1043.4204162118201</v>
          </cell>
          <cell r="K48">
            <v>983.36803300011798</v>
          </cell>
          <cell r="L48">
            <v>923.11854547525695</v>
          </cell>
          <cell r="M48">
            <v>912.57893614970601</v>
          </cell>
          <cell r="N48">
            <v>911.14261048852302</v>
          </cell>
          <cell r="O48">
            <v>857.84212418984703</v>
          </cell>
          <cell r="P48">
            <v>875.016409355203</v>
          </cell>
          <cell r="Q48">
            <v>858.14475963778204</v>
          </cell>
          <cell r="R48">
            <v>826.20525778426895</v>
          </cell>
          <cell r="S48">
            <v>815.92575964359605</v>
          </cell>
          <cell r="T48">
            <v>811.30138670416204</v>
          </cell>
          <cell r="U48">
            <v>830.806892922413</v>
          </cell>
          <cell r="V48">
            <v>834.68729795032402</v>
          </cell>
          <cell r="W48">
            <v>849.10968316543199</v>
          </cell>
          <cell r="X48">
            <v>859.68521366438597</v>
          </cell>
          <cell r="Y48">
            <v>889.54630571495397</v>
          </cell>
          <cell r="Z48">
            <v>931.08613544958303</v>
          </cell>
          <cell r="AA48">
            <v>973.17847081387401</v>
          </cell>
          <cell r="AB48">
            <v>1028.2205646952</v>
          </cell>
          <cell r="AC48">
            <v>921.80439558390481</v>
          </cell>
        </row>
        <row r="49">
          <cell r="A49" t="str">
            <v>Dominica</v>
          </cell>
          <cell r="B49">
            <v>849.56852608037104</v>
          </cell>
          <cell r="C49">
            <v>948.91698683667801</v>
          </cell>
          <cell r="D49">
            <v>1029.14239864605</v>
          </cell>
          <cell r="E49">
            <v>1138.4197598283299</v>
          </cell>
          <cell r="F49">
            <v>1275.95964704889</v>
          </cell>
          <cell r="G49">
            <v>1395.7792004737</v>
          </cell>
          <cell r="H49">
            <v>1581.9960091109399</v>
          </cell>
          <cell r="I49">
            <v>1778.1330872189801</v>
          </cell>
          <cell r="J49">
            <v>2017.1989995438701</v>
          </cell>
          <cell r="K49">
            <v>2148.5501619431798</v>
          </cell>
          <cell r="L49">
            <v>2319.6963345152999</v>
          </cell>
          <cell r="M49">
            <v>2516.5556822971098</v>
          </cell>
          <cell r="N49">
            <v>2674.4667361331099</v>
          </cell>
          <cell r="O49">
            <v>2795.2374407024899</v>
          </cell>
          <cell r="P49">
            <v>2977.6769743004902</v>
          </cell>
          <cell r="Q49">
            <v>3057.8298834745601</v>
          </cell>
          <cell r="R49">
            <v>3270.85954225763</v>
          </cell>
          <cell r="S49">
            <v>3380.95209610436</v>
          </cell>
          <cell r="T49">
            <v>3563.0786402026101</v>
          </cell>
          <cell r="U49">
            <v>3699.7192842366098</v>
          </cell>
          <cell r="V49">
            <v>3752.0524019847999</v>
          </cell>
          <cell r="W49">
            <v>3675.6103300653499</v>
          </cell>
          <cell r="X49">
            <v>3530.4755021583301</v>
          </cell>
          <cell r="Y49">
            <v>3595.9108583320999</v>
          </cell>
          <cell r="Z49">
            <v>3789.75238827879</v>
          </cell>
          <cell r="AA49">
            <v>3978.5550730044802</v>
          </cell>
          <cell r="AB49">
            <v>4181.3096670658197</v>
          </cell>
          <cell r="AC49">
            <v>3791.9356364841447</v>
          </cell>
        </row>
        <row r="50">
          <cell r="A50" t="str">
            <v>Dominican Republic</v>
          </cell>
          <cell r="B50">
            <v>1239.93663202217</v>
          </cell>
          <cell r="C50">
            <v>1355.6048370266301</v>
          </cell>
          <cell r="D50">
            <v>1248.6498393325301</v>
          </cell>
          <cell r="E50">
            <v>1262.41279788662</v>
          </cell>
          <cell r="F50">
            <v>1937.58490674983</v>
          </cell>
          <cell r="G50">
            <v>826.40818021370103</v>
          </cell>
          <cell r="H50">
            <v>979.74626828406997</v>
          </cell>
          <cell r="I50">
            <v>1006.3490565921099</v>
          </cell>
          <cell r="J50">
            <v>900.12995694376696</v>
          </cell>
          <cell r="K50">
            <v>994.60837895248096</v>
          </cell>
          <cell r="L50">
            <v>907.73369925418103</v>
          </cell>
          <cell r="M50">
            <v>1093.0827339483999</v>
          </cell>
          <cell r="N50">
            <v>1266.9185501639399</v>
          </cell>
          <cell r="O50">
            <v>1351.45027196862</v>
          </cell>
          <cell r="P50">
            <v>1472.90613846209</v>
          </cell>
          <cell r="Q50">
            <v>1637.3668633692</v>
          </cell>
          <cell r="R50">
            <v>1807.3408295343399</v>
          </cell>
          <cell r="S50">
            <v>1993.46535693341</v>
          </cell>
          <cell r="T50">
            <v>2078.7577591358099</v>
          </cell>
          <cell r="U50">
            <v>2249.20857894647</v>
          </cell>
          <cell r="V50">
            <v>2526.761562573</v>
          </cell>
          <cell r="W50">
            <v>2724.7571266990499</v>
          </cell>
          <cell r="X50">
            <v>2646.99920844505</v>
          </cell>
          <cell r="Y50">
            <v>1985.98037383621</v>
          </cell>
          <cell r="Z50">
            <v>2192.8898646758598</v>
          </cell>
          <cell r="AA50">
            <v>3411.3451152082998</v>
          </cell>
          <cell r="AB50">
            <v>3652.7030227366199</v>
          </cell>
          <cell r="AC50">
            <v>2769.1124519335149</v>
          </cell>
        </row>
        <row r="51">
          <cell r="A51" t="str">
            <v>Ecuador</v>
          </cell>
          <cell r="B51">
            <v>1779.8523349408199</v>
          </cell>
          <cell r="C51">
            <v>1770.5408240914601</v>
          </cell>
          <cell r="D51">
            <v>1757.5528421613501</v>
          </cell>
          <cell r="E51">
            <v>1503.7624790554401</v>
          </cell>
          <cell r="F51">
            <v>1558.77136690673</v>
          </cell>
          <cell r="G51">
            <v>1776.7338109514201</v>
          </cell>
          <cell r="H51">
            <v>1271.4319256716899</v>
          </cell>
          <cell r="I51">
            <v>1159.2297689280099</v>
          </cell>
          <cell r="J51">
            <v>1076.18272007733</v>
          </cell>
          <cell r="K51">
            <v>1031.5223426477</v>
          </cell>
          <cell r="L51">
            <v>1023.48349997869</v>
          </cell>
          <cell r="M51">
            <v>1122.4907266544401</v>
          </cell>
          <cell r="N51">
            <v>1200.0107931463101</v>
          </cell>
          <cell r="O51">
            <v>1371.15946780319</v>
          </cell>
          <cell r="P51">
            <v>1655.1853667231101</v>
          </cell>
          <cell r="Q51">
            <v>1762.24884599611</v>
          </cell>
          <cell r="R51">
            <v>1818.01511317787</v>
          </cell>
          <cell r="S51">
            <v>1980.05830708398</v>
          </cell>
          <cell r="T51">
            <v>1910.1355280666301</v>
          </cell>
          <cell r="U51">
            <v>1343.50385136006</v>
          </cell>
          <cell r="V51">
            <v>1259.9767515419901</v>
          </cell>
          <cell r="W51">
            <v>1747.9857045649601</v>
          </cell>
          <cell r="X51">
            <v>1966.6705579647601</v>
          </cell>
          <cell r="Y51">
            <v>2229.7632920742199</v>
          </cell>
          <cell r="Z51">
            <v>2505.2572793659901</v>
          </cell>
          <cell r="AA51">
            <v>2761.15582725171</v>
          </cell>
          <cell r="AB51">
            <v>2987.2592423891801</v>
          </cell>
          <cell r="AC51">
            <v>2366.3486506018035</v>
          </cell>
        </row>
        <row r="52">
          <cell r="A52" t="str">
            <v>Egypt, Arab Rep.</v>
          </cell>
          <cell r="B52">
            <v>551.64546276127896</v>
          </cell>
          <cell r="C52">
            <v>587.42153650319506</v>
          </cell>
          <cell r="D52">
            <v>676.52592962217796</v>
          </cell>
          <cell r="E52">
            <v>804.95289000345099</v>
          </cell>
          <cell r="F52">
            <v>880.63817627388005</v>
          </cell>
          <cell r="G52">
            <v>997.95907978677803</v>
          </cell>
          <cell r="H52">
            <v>1077.0156081421301</v>
          </cell>
          <cell r="I52">
            <v>1507.6112668922699</v>
          </cell>
          <cell r="J52">
            <v>1767.06830318536</v>
          </cell>
          <cell r="K52">
            <v>2155.4869859078399</v>
          </cell>
          <cell r="L52">
            <v>1760.3860108107999</v>
          </cell>
          <cell r="M52">
            <v>869.29595688303095</v>
          </cell>
          <cell r="N52">
            <v>776.71120825084699</v>
          </cell>
          <cell r="O52">
            <v>853.26324659214094</v>
          </cell>
          <cell r="P52">
            <v>920.76093842285195</v>
          </cell>
          <cell r="Q52">
            <v>1046.1389892351201</v>
          </cell>
          <cell r="R52">
            <v>1151.0896254182401</v>
          </cell>
          <cell r="S52">
            <v>1262.7254635024799</v>
          </cell>
          <cell r="T52">
            <v>1382.7830784550699</v>
          </cell>
          <cell r="U52">
            <v>1435.87095049149</v>
          </cell>
          <cell r="V52">
            <v>1549.8947862514599</v>
          </cell>
          <cell r="W52">
            <v>1460.97791923509</v>
          </cell>
          <cell r="X52">
            <v>1313.34834712216</v>
          </cell>
          <cell r="Y52">
            <v>1197.24631626665</v>
          </cell>
          <cell r="Z52">
            <v>1136.6169947708499</v>
          </cell>
          <cell r="AA52">
            <v>1269.7676315153999</v>
          </cell>
          <cell r="AB52">
            <v>1488.60898740427</v>
          </cell>
          <cell r="AC52">
            <v>1311.0943660524033</v>
          </cell>
        </row>
        <row r="53">
          <cell r="A53" t="str">
            <v>El Salvador</v>
          </cell>
          <cell r="B53">
            <v>850.10781872313896</v>
          </cell>
          <cell r="C53">
            <v>741.11206772201501</v>
          </cell>
          <cell r="D53">
            <v>726.09598798159402</v>
          </cell>
          <cell r="E53">
            <v>691.17576641230505</v>
          </cell>
          <cell r="F53">
            <v>502.34526907152298</v>
          </cell>
          <cell r="G53">
            <v>484.58442874986798</v>
          </cell>
          <cell r="H53">
            <v>482.97599614189897</v>
          </cell>
          <cell r="I53">
            <v>485.246706013199</v>
          </cell>
          <cell r="J53">
            <v>558.54792861502801</v>
          </cell>
          <cell r="K53">
            <v>628.43581908443002</v>
          </cell>
          <cell r="L53">
            <v>939.479950345514</v>
          </cell>
          <cell r="M53">
            <v>1019.89908256817</v>
          </cell>
          <cell r="N53">
            <v>1120.4682640927001</v>
          </cell>
          <cell r="O53">
            <v>1277.9404405319101</v>
          </cell>
          <cell r="P53">
            <v>1457.3913090051301</v>
          </cell>
          <cell r="Q53">
            <v>1675.9855041053199</v>
          </cell>
          <cell r="R53">
            <v>1782.50641204453</v>
          </cell>
          <cell r="S53">
            <v>1884.5400930394501</v>
          </cell>
          <cell r="T53">
            <v>1991.0165588560701</v>
          </cell>
          <cell r="U53">
            <v>2025.3572299042901</v>
          </cell>
          <cell r="V53">
            <v>2093.9590222926799</v>
          </cell>
          <cell r="W53">
            <v>2161.08589652203</v>
          </cell>
          <cell r="X53">
            <v>2197.5503433021499</v>
          </cell>
          <cell r="Y53">
            <v>2266.4084952553098</v>
          </cell>
          <cell r="Z53">
            <v>2341.58506985555</v>
          </cell>
          <cell r="AA53">
            <v>2467.7178467966301</v>
          </cell>
          <cell r="AB53">
            <v>2619.3540179052002</v>
          </cell>
          <cell r="AC53">
            <v>2342.2836116061449</v>
          </cell>
        </row>
        <row r="54">
          <cell r="A54" t="str">
            <v>Equatorial Guinea</v>
          </cell>
          <cell r="B54">
            <v>143.87192481054799</v>
          </cell>
          <cell r="C54">
            <v>123.796553288273</v>
          </cell>
          <cell r="D54">
            <v>136.39545414068499</v>
          </cell>
          <cell r="E54">
            <v>142.57167164405701</v>
          </cell>
          <cell r="F54">
            <v>147.245304417407</v>
          </cell>
          <cell r="G54">
            <v>230.56779401237699</v>
          </cell>
          <cell r="H54">
            <v>264.68191903439902</v>
          </cell>
          <cell r="I54">
            <v>301.77263506093601</v>
          </cell>
          <cell r="J54">
            <v>303.32669599391897</v>
          </cell>
          <cell r="K54">
            <v>248.54004775834099</v>
          </cell>
          <cell r="L54">
            <v>294.64164824107303</v>
          </cell>
          <cell r="M54">
            <v>272.00463457579701</v>
          </cell>
          <cell r="N54">
            <v>308.33280373061899</v>
          </cell>
          <cell r="O54">
            <v>290.62211676517597</v>
          </cell>
          <cell r="P54">
            <v>200.97189468630901</v>
          </cell>
          <cell r="Q54">
            <v>258.69885358180898</v>
          </cell>
          <cell r="R54">
            <v>394.52383387893099</v>
          </cell>
          <cell r="S54">
            <v>702.491439941056</v>
          </cell>
          <cell r="T54">
            <v>545.87464363277604</v>
          </cell>
          <cell r="U54">
            <v>846.56654725119495</v>
          </cell>
          <cell r="V54">
            <v>1308.93822024109</v>
          </cell>
          <cell r="W54">
            <v>1740.07992672713</v>
          </cell>
          <cell r="X54">
            <v>2114.7781430740501</v>
          </cell>
          <cell r="Y54">
            <v>2781.8429149153299</v>
          </cell>
          <cell r="Z54">
            <v>4385.5220622000797</v>
          </cell>
          <cell r="AA54">
            <v>6570.8718572637499</v>
          </cell>
          <cell r="AB54">
            <v>7801.6517487041001</v>
          </cell>
          <cell r="AC54">
            <v>4232.4577754807397</v>
          </cell>
        </row>
        <row r="55">
          <cell r="A55" t="str">
            <v>Eritrea</v>
          </cell>
          <cell r="B55" t="str">
            <v>..</v>
          </cell>
          <cell r="C55" t="str">
            <v>..</v>
          </cell>
          <cell r="D55" t="str">
            <v>..</v>
          </cell>
          <cell r="E55" t="str">
            <v>..</v>
          </cell>
          <cell r="F55" t="str">
            <v>..</v>
          </cell>
          <cell r="G55" t="str">
            <v>..</v>
          </cell>
          <cell r="H55" t="str">
            <v>..</v>
          </cell>
          <cell r="I55" t="str">
            <v>..</v>
          </cell>
          <cell r="J55" t="str">
            <v>..</v>
          </cell>
          <cell r="K55" t="str">
            <v>..</v>
          </cell>
          <cell r="L55" t="str">
            <v>..</v>
          </cell>
          <cell r="M55" t="str">
            <v>..</v>
          </cell>
          <cell r="N55">
            <v>235.405918302923</v>
          </cell>
          <cell r="O55">
            <v>138.364178049038</v>
          </cell>
          <cell r="P55">
            <v>153.08074188265701</v>
          </cell>
          <cell r="Q55">
            <v>164.43650428828201</v>
          </cell>
          <cell r="R55">
            <v>189.32530916192101</v>
          </cell>
          <cell r="S55">
            <v>182.67277366586501</v>
          </cell>
          <cell r="T55">
            <v>192.75940800274401</v>
          </cell>
          <cell r="U55">
            <v>182.83825998202701</v>
          </cell>
          <cell r="V55">
            <v>155.78723645781699</v>
          </cell>
          <cell r="W55">
            <v>160.78014770560799</v>
          </cell>
          <cell r="X55">
            <v>147.486613959604</v>
          </cell>
          <cell r="Y55">
            <v>132.541085940382</v>
          </cell>
          <cell r="Z55">
            <v>140.37759044245999</v>
          </cell>
          <cell r="AA55">
            <v>207.35118884174099</v>
          </cell>
          <cell r="AB55">
            <v>244.38635770012601</v>
          </cell>
          <cell r="AC55">
            <v>172.15383076498685</v>
          </cell>
        </row>
        <row r="56">
          <cell r="A56" t="str">
            <v>Estonia</v>
          </cell>
          <cell r="B56" t="str">
            <v>..</v>
          </cell>
          <cell r="C56" t="str">
            <v>..</v>
          </cell>
          <cell r="D56" t="str">
            <v>..</v>
          </cell>
          <cell r="E56" t="str">
            <v>..</v>
          </cell>
          <cell r="F56" t="str">
            <v>..</v>
          </cell>
          <cell r="G56" t="str">
            <v>..</v>
          </cell>
          <cell r="H56" t="str">
            <v>..</v>
          </cell>
          <cell r="I56" t="str">
            <v>..</v>
          </cell>
          <cell r="J56" t="str">
            <v>..</v>
          </cell>
          <cell r="K56" t="str">
            <v>..</v>
          </cell>
          <cell r="L56" t="str">
            <v>..</v>
          </cell>
          <cell r="M56" t="str">
            <v>..</v>
          </cell>
          <cell r="N56">
            <v>612.76220433832805</v>
          </cell>
          <cell r="O56">
            <v>1141.95249766045</v>
          </cell>
          <cell r="P56">
            <v>1633.84898137185</v>
          </cell>
          <cell r="Q56">
            <v>2593.7280105617601</v>
          </cell>
          <cell r="R56">
            <v>3257.9795469262599</v>
          </cell>
          <cell r="S56">
            <v>3513.5365743870502</v>
          </cell>
          <cell r="T56">
            <v>3979.5681286469098</v>
          </cell>
          <cell r="U56">
            <v>4039.5396800284402</v>
          </cell>
          <cell r="V56">
            <v>4101.4640150066298</v>
          </cell>
          <cell r="W56">
            <v>4529.5150409273701</v>
          </cell>
          <cell r="X56">
            <v>5367.4425880358904</v>
          </cell>
          <cell r="Y56">
            <v>7073.1550942620097</v>
          </cell>
          <cell r="Z56">
            <v>8620.1798844480309</v>
          </cell>
          <cell r="AA56">
            <v>10206.0838044661</v>
          </cell>
          <cell r="AB56">
            <v>12203.4502732684</v>
          </cell>
          <cell r="AC56">
            <v>7999.9711142346323</v>
          </cell>
        </row>
        <row r="57">
          <cell r="A57" t="str">
            <v>Ethiopia</v>
          </cell>
          <cell r="B57">
            <v>190.29648078642001</v>
          </cell>
          <cell r="C57">
            <v>187.601954927631</v>
          </cell>
          <cell r="D57">
            <v>193.205669212196</v>
          </cell>
          <cell r="E57">
            <v>210.41190294747301</v>
          </cell>
          <cell r="F57">
            <v>195.10480751265601</v>
          </cell>
          <cell r="G57">
            <v>220.39717017558499</v>
          </cell>
          <cell r="H57">
            <v>220.87569319460201</v>
          </cell>
          <cell r="I57">
            <v>228.403771869396</v>
          </cell>
          <cell r="J57">
            <v>245.20754844029301</v>
          </cell>
          <cell r="K57">
            <v>250.589020319067</v>
          </cell>
          <cell r="L57">
            <v>257.45955540739698</v>
          </cell>
          <cell r="M57">
            <v>271.85039143786503</v>
          </cell>
          <cell r="N57">
            <v>277.73861861216602</v>
          </cell>
          <cell r="O57">
            <v>167.38713593874999</v>
          </cell>
          <cell r="P57">
            <v>145.92378567023201</v>
          </cell>
          <cell r="Q57">
            <v>148.00690317664899</v>
          </cell>
          <cell r="R57">
            <v>150.20190297604401</v>
          </cell>
          <cell r="S57">
            <v>147.054579747595</v>
          </cell>
          <cell r="T57">
            <v>129.40607093321299</v>
          </cell>
          <cell r="U57">
            <v>123.305117780419</v>
          </cell>
          <cell r="V57">
            <v>124.403881372041</v>
          </cell>
          <cell r="W57">
            <v>120.46498883049399</v>
          </cell>
          <cell r="X57">
            <v>110.510054967044</v>
          </cell>
          <cell r="Y57">
            <v>116.198766848131</v>
          </cell>
          <cell r="Z57">
            <v>133.51839372401099</v>
          </cell>
          <cell r="AA57">
            <v>155.74278714233401</v>
          </cell>
          <cell r="AB57">
            <v>177.37130118683601</v>
          </cell>
          <cell r="AC57">
            <v>135.634382116475</v>
          </cell>
        </row>
        <row r="58">
          <cell r="A58" t="str">
            <v>Fiji</v>
          </cell>
          <cell r="B58">
            <v>1898.05372459604</v>
          </cell>
          <cell r="C58">
            <v>1903.6758891065699</v>
          </cell>
          <cell r="D58">
            <v>1792.5362224311</v>
          </cell>
          <cell r="E58">
            <v>1644.19891646461</v>
          </cell>
          <cell r="F58">
            <v>1688.2998434712599</v>
          </cell>
          <cell r="G58">
            <v>1610.32374284345</v>
          </cell>
          <cell r="H58">
            <v>1803.9037991313501</v>
          </cell>
          <cell r="I58">
            <v>1640.3328792708301</v>
          </cell>
          <cell r="J58">
            <v>1543.9531534155899</v>
          </cell>
          <cell r="K58">
            <v>1642.2175313063599</v>
          </cell>
          <cell r="L58">
            <v>1847.8370200480199</v>
          </cell>
          <cell r="M58">
            <v>1896.6300719611299</v>
          </cell>
          <cell r="N58">
            <v>2076.6546224794001</v>
          </cell>
          <cell r="O58">
            <v>2188.1055828538601</v>
          </cell>
          <cell r="P58">
            <v>2408.63660206643</v>
          </cell>
          <cell r="Q58">
            <v>2592.5556743329398</v>
          </cell>
          <cell r="R58">
            <v>2715.2578192071001</v>
          </cell>
          <cell r="S58">
            <v>2694.89843304023</v>
          </cell>
          <cell r="T58">
            <v>2076.7535185973002</v>
          </cell>
          <cell r="U58">
            <v>2321.5349364077701</v>
          </cell>
          <cell r="V58">
            <v>2031.06619167138</v>
          </cell>
          <cell r="W58">
            <v>2021.11465337402</v>
          </cell>
          <cell r="X58">
            <v>2180.8177879216901</v>
          </cell>
          <cell r="Y58">
            <v>2669.3034552836298</v>
          </cell>
          <cell r="Z58">
            <v>3102.7755445561602</v>
          </cell>
          <cell r="AA58">
            <v>3295.6202197171201</v>
          </cell>
          <cell r="AB58">
            <v>3453.6346838540398</v>
          </cell>
          <cell r="AC58">
            <v>2787.2110574511103</v>
          </cell>
        </row>
        <row r="59">
          <cell r="A59" t="str">
            <v>Finland</v>
          </cell>
          <cell r="B59">
            <v>11118.261772579101</v>
          </cell>
          <cell r="C59">
            <v>10839.089902322699</v>
          </cell>
          <cell r="D59">
            <v>10884.192640000399</v>
          </cell>
          <cell r="E59">
            <v>10388.2108416294</v>
          </cell>
          <cell r="F59">
            <v>10726.4269971307</v>
          </cell>
          <cell r="G59">
            <v>11314.268840233701</v>
          </cell>
          <cell r="H59">
            <v>14766.4066344724</v>
          </cell>
          <cell r="I59">
            <v>18350.2576409168</v>
          </cell>
          <cell r="J59">
            <v>21787.470450740198</v>
          </cell>
          <cell r="K59">
            <v>23671.345128310299</v>
          </cell>
          <cell r="L59">
            <v>28042.0388823584</v>
          </cell>
          <cell r="M59">
            <v>25215.139441028001</v>
          </cell>
          <cell r="N59">
            <v>21977.509725182401</v>
          </cell>
          <cell r="O59">
            <v>17254.829057995801</v>
          </cell>
          <cell r="P59">
            <v>19793.1022721603</v>
          </cell>
          <cell r="Q59">
            <v>25598.206438280798</v>
          </cell>
          <cell r="R59">
            <v>25080.169115612902</v>
          </cell>
          <cell r="S59">
            <v>24014.019032443801</v>
          </cell>
          <cell r="T59">
            <v>25315.975195364499</v>
          </cell>
          <cell r="U59">
            <v>25350.6976809552</v>
          </cell>
          <cell r="V59">
            <v>23612.298864542201</v>
          </cell>
          <cell r="W59">
            <v>24145.884969080002</v>
          </cell>
          <cell r="X59">
            <v>26145.417335019301</v>
          </cell>
          <cell r="Y59">
            <v>31657.444943558599</v>
          </cell>
          <cell r="Z59">
            <v>36228.948334299901</v>
          </cell>
          <cell r="AA59">
            <v>37320.199117591503</v>
          </cell>
          <cell r="AB59">
            <v>40196.819389851698</v>
          </cell>
          <cell r="AC59">
            <v>32615.785681566835</v>
          </cell>
        </row>
        <row r="60">
          <cell r="A60" t="str">
            <v>Former Czechoslovakia</v>
          </cell>
          <cell r="B60" t="str">
            <v>..</v>
          </cell>
          <cell r="C60" t="str">
            <v>..</v>
          </cell>
          <cell r="D60" t="str">
            <v>..</v>
          </cell>
          <cell r="E60" t="str">
            <v>..</v>
          </cell>
          <cell r="F60" t="str">
            <v>..</v>
          </cell>
          <cell r="G60" t="str">
            <v>..</v>
          </cell>
          <cell r="H60" t="str">
            <v>..</v>
          </cell>
          <cell r="I60" t="str">
            <v>..</v>
          </cell>
          <cell r="J60" t="str">
            <v>..</v>
          </cell>
          <cell r="K60" t="str">
            <v>..</v>
          </cell>
          <cell r="L60" t="str">
            <v>..</v>
          </cell>
          <cell r="M60" t="str">
            <v>..</v>
          </cell>
          <cell r="N60" t="str">
            <v>..</v>
          </cell>
          <cell r="O60" t="str">
            <v>..</v>
          </cell>
          <cell r="P60" t="str">
            <v>..</v>
          </cell>
          <cell r="Q60" t="str">
            <v>..</v>
          </cell>
          <cell r="R60" t="str">
            <v>..</v>
          </cell>
          <cell r="S60" t="str">
            <v>..</v>
          </cell>
          <cell r="T60" t="str">
            <v>..</v>
          </cell>
          <cell r="U60" t="str">
            <v>..</v>
          </cell>
          <cell r="V60" t="str">
            <v>..</v>
          </cell>
          <cell r="W60" t="str">
            <v>..</v>
          </cell>
          <cell r="X60" t="str">
            <v>..</v>
          </cell>
          <cell r="Y60" t="str">
            <v>..</v>
          </cell>
          <cell r="Z60" t="str">
            <v>..</v>
          </cell>
          <cell r="AA60" t="str">
            <v>..</v>
          </cell>
          <cell r="AB60" t="str">
            <v>..</v>
          </cell>
          <cell r="AC60" t="str">
            <v/>
          </cell>
        </row>
        <row r="61">
          <cell r="A61" t="str">
            <v>France</v>
          </cell>
          <cell r="B61">
            <v>12864.1545525274</v>
          </cell>
          <cell r="C61">
            <v>10942.9083927722</v>
          </cell>
          <cell r="D61">
            <v>10336.610646769501</v>
          </cell>
          <cell r="E61">
            <v>9901.5695575124792</v>
          </cell>
          <cell r="F61">
            <v>9352.3996769608202</v>
          </cell>
          <cell r="G61">
            <v>9788.6895542423699</v>
          </cell>
          <cell r="H61">
            <v>13463.0800420053</v>
          </cell>
          <cell r="I61">
            <v>16208.826082699599</v>
          </cell>
          <cell r="J61">
            <v>17508.460648466898</v>
          </cell>
          <cell r="K61">
            <v>17451.335910675301</v>
          </cell>
          <cell r="L61">
            <v>21413.835613019401</v>
          </cell>
          <cell r="M61">
            <v>21270.2637125605</v>
          </cell>
          <cell r="N61">
            <v>23360.0042094815</v>
          </cell>
          <cell r="O61">
            <v>21909.3848388515</v>
          </cell>
          <cell r="P61">
            <v>23078.662205124601</v>
          </cell>
          <cell r="Q61">
            <v>26454.4639237335</v>
          </cell>
          <cell r="R61">
            <v>26421.053192343501</v>
          </cell>
          <cell r="S61">
            <v>23851.878069718601</v>
          </cell>
          <cell r="T61">
            <v>24573.360755269201</v>
          </cell>
          <cell r="U61">
            <v>24144.883451831101</v>
          </cell>
          <cell r="V61">
            <v>21955.959737628</v>
          </cell>
          <cell r="W61">
            <v>21946.802837687101</v>
          </cell>
          <cell r="X61">
            <v>23791.5191124304</v>
          </cell>
          <cell r="Y61">
            <v>29144.451358496201</v>
          </cell>
          <cell r="Z61">
            <v>33048.130877446602</v>
          </cell>
          <cell r="AA61">
            <v>33924.822214380998</v>
          </cell>
          <cell r="AB61">
            <v>35404.203495498499</v>
          </cell>
          <cell r="AC61">
            <v>29543.321649323305</v>
          </cell>
        </row>
        <row r="62">
          <cell r="A62" t="str">
            <v>Gabon</v>
          </cell>
          <cell r="B62">
            <v>5722.2232587512299</v>
          </cell>
          <cell r="C62">
            <v>5048.9242245169999</v>
          </cell>
          <cell r="D62">
            <v>4630.0229429476303</v>
          </cell>
          <cell r="E62">
            <v>4337.4972613807204</v>
          </cell>
          <cell r="F62">
            <v>4081.4859994411399</v>
          </cell>
          <cell r="G62">
            <v>4205.5164653198199</v>
          </cell>
          <cell r="H62">
            <v>5385.7983992090903</v>
          </cell>
          <cell r="I62">
            <v>3987.1737490048699</v>
          </cell>
          <cell r="J62">
            <v>4301.9337827489398</v>
          </cell>
          <cell r="K62">
            <v>4600.6375248863596</v>
          </cell>
          <cell r="L62">
            <v>6400.2319056248398</v>
          </cell>
          <cell r="M62">
            <v>5628.0795271264296</v>
          </cell>
          <cell r="N62">
            <v>5648.9180596627002</v>
          </cell>
          <cell r="O62">
            <v>5331.6292626495097</v>
          </cell>
          <cell r="P62">
            <v>4032.18818594918</v>
          </cell>
          <cell r="Q62">
            <v>4654.6369728397103</v>
          </cell>
          <cell r="R62">
            <v>5214.5042499080801</v>
          </cell>
          <cell r="S62">
            <v>4759.1994154699296</v>
          </cell>
          <cell r="T62">
            <v>3907.9877071907399</v>
          </cell>
          <cell r="U62">
            <v>3970.5924846139101</v>
          </cell>
          <cell r="V62">
            <v>4227.8020191985097</v>
          </cell>
          <cell r="W62">
            <v>3811.28496597401</v>
          </cell>
          <cell r="X62">
            <v>3924.6203728534401</v>
          </cell>
          <cell r="Y62">
            <v>4684.2044181560505</v>
          </cell>
          <cell r="Z62">
            <v>5402.3326846022801</v>
          </cell>
          <cell r="AA62">
            <v>6365.5311596506099</v>
          </cell>
          <cell r="AB62">
            <v>6527.4742824611003</v>
          </cell>
          <cell r="AC62">
            <v>5119.2413139495811</v>
          </cell>
        </row>
        <row r="63">
          <cell r="A63" t="str">
            <v>Gambia, The</v>
          </cell>
          <cell r="B63">
            <v>420.89861105338503</v>
          </cell>
          <cell r="C63">
            <v>427.81576277564102</v>
          </cell>
          <cell r="D63">
            <v>362.70738809830198</v>
          </cell>
          <cell r="E63">
            <v>356.18156771364397</v>
          </cell>
          <cell r="F63">
            <v>293.403072600722</v>
          </cell>
          <cell r="G63">
            <v>256.45037143804802</v>
          </cell>
          <cell r="H63">
            <v>276.842821293589</v>
          </cell>
          <cell r="I63">
            <v>252.415460669326</v>
          </cell>
          <cell r="J63">
            <v>289.04227716745697</v>
          </cell>
          <cell r="K63">
            <v>316.19947823922502</v>
          </cell>
          <cell r="L63">
            <v>319.908465916149</v>
          </cell>
          <cell r="M63">
            <v>369.86257759571401</v>
          </cell>
          <cell r="N63">
            <v>337.87526607659601</v>
          </cell>
          <cell r="O63">
            <v>359.72468705379299</v>
          </cell>
          <cell r="P63">
            <v>339.67263667991801</v>
          </cell>
          <cell r="Q63">
            <v>342.73963462883</v>
          </cell>
          <cell r="R63">
            <v>349.33244426269499</v>
          </cell>
          <cell r="S63">
            <v>343.27137568332199</v>
          </cell>
          <cell r="T63">
            <v>340.96124340042297</v>
          </cell>
          <cell r="U63">
            <v>338.75291359891298</v>
          </cell>
          <cell r="V63">
            <v>319.86383355262001</v>
          </cell>
          <cell r="W63">
            <v>308.054528343058</v>
          </cell>
          <cell r="X63">
            <v>264.60206083091799</v>
          </cell>
          <cell r="Y63">
            <v>245.54906015513399</v>
          </cell>
          <cell r="Z63">
            <v>271.38844037388299</v>
          </cell>
          <cell r="AA63">
            <v>304.08442118202998</v>
          </cell>
          <cell r="AB63">
            <v>325.329990349387</v>
          </cell>
          <cell r="AC63">
            <v>286.50141687240165</v>
          </cell>
        </row>
        <row r="64">
          <cell r="A64" t="str">
            <v>Georgia</v>
          </cell>
          <cell r="B64" t="str">
            <v>..</v>
          </cell>
          <cell r="C64" t="str">
            <v>..</v>
          </cell>
          <cell r="D64" t="str">
            <v>..</v>
          </cell>
          <cell r="E64" t="str">
            <v>..</v>
          </cell>
          <cell r="F64" t="str">
            <v>..</v>
          </cell>
          <cell r="G64" t="str">
            <v>..</v>
          </cell>
          <cell r="H64" t="str">
            <v>..</v>
          </cell>
          <cell r="I64" t="str">
            <v>..</v>
          </cell>
          <cell r="J64" t="str">
            <v>..</v>
          </cell>
          <cell r="K64" t="str">
            <v>..</v>
          </cell>
          <cell r="L64" t="str">
            <v>..</v>
          </cell>
          <cell r="M64" t="str">
            <v>..</v>
          </cell>
          <cell r="N64">
            <v>2789.6314480024698</v>
          </cell>
          <cell r="O64">
            <v>159.97646730942</v>
          </cell>
          <cell r="P64">
            <v>166.843473832412</v>
          </cell>
          <cell r="Q64">
            <v>395.59461286946902</v>
          </cell>
          <cell r="R64">
            <v>651.62009434360903</v>
          </cell>
          <cell r="S64">
            <v>784.25917615232299</v>
          </cell>
          <cell r="T64">
            <v>803.55988998360704</v>
          </cell>
          <cell r="U64">
            <v>627.15872044905905</v>
          </cell>
          <cell r="V64">
            <v>685.89065025756997</v>
          </cell>
          <cell r="W64">
            <v>728.26457139903505</v>
          </cell>
          <cell r="X64">
            <v>776.66544896675202</v>
          </cell>
          <cell r="Y64">
            <v>919.23629418053997</v>
          </cell>
          <cell r="Z64">
            <v>1184.4812634811601</v>
          </cell>
          <cell r="AA64">
            <v>1479.3493963640699</v>
          </cell>
          <cell r="AB64">
            <v>1778.9406052531001</v>
          </cell>
          <cell r="AC64">
            <v>1144.489596607443</v>
          </cell>
        </row>
        <row r="65">
          <cell r="A65" t="str">
            <v>Germany</v>
          </cell>
          <cell r="B65">
            <v>10749.604965741401</v>
          </cell>
          <cell r="C65">
            <v>9027.1597058839707</v>
          </cell>
          <cell r="D65">
            <v>8722.7443282901095</v>
          </cell>
          <cell r="E65">
            <v>8732.6408140567401</v>
          </cell>
          <cell r="F65">
            <v>8261.0005383084808</v>
          </cell>
          <cell r="G65">
            <v>8397.5152277731995</v>
          </cell>
          <cell r="H65">
            <v>11985.4674035799</v>
          </cell>
          <cell r="I65">
            <v>14911.9432226668</v>
          </cell>
          <cell r="J65">
            <v>15979.3087387709</v>
          </cell>
          <cell r="K65">
            <v>15705.9350310757</v>
          </cell>
          <cell r="L65">
            <v>19592.736417608201</v>
          </cell>
          <cell r="M65">
            <v>22692.8013964286</v>
          </cell>
          <cell r="N65">
            <v>25523.1610476282</v>
          </cell>
          <cell r="O65">
            <v>24657.046770180201</v>
          </cell>
          <cell r="P65">
            <v>26380.4499249486</v>
          </cell>
          <cell r="Q65">
            <v>30860.746337938301</v>
          </cell>
          <cell r="R65">
            <v>29743.7145792185</v>
          </cell>
          <cell r="S65">
            <v>26362.4485695193</v>
          </cell>
          <cell r="T65">
            <v>26664.5985868065</v>
          </cell>
          <cell r="U65">
            <v>26123.9225154081</v>
          </cell>
          <cell r="V65">
            <v>23168.071681177898</v>
          </cell>
          <cell r="W65">
            <v>22957.162978138898</v>
          </cell>
          <cell r="X65">
            <v>24523.1607282564</v>
          </cell>
          <cell r="Y65">
            <v>29616.3110674204</v>
          </cell>
          <cell r="Z65">
            <v>33262.942017319903</v>
          </cell>
          <cell r="AA65">
            <v>33864.687696492401</v>
          </cell>
          <cell r="AB65">
            <v>35203.869466555501</v>
          </cell>
          <cell r="AC65">
            <v>29904.688992363921</v>
          </cell>
        </row>
        <row r="66">
          <cell r="A66" t="str">
            <v>Ghana</v>
          </cell>
          <cell r="B66">
            <v>1569.57697449442</v>
          </cell>
          <cell r="C66">
            <v>2639.4584775016501</v>
          </cell>
          <cell r="D66">
            <v>2984.8951802161</v>
          </cell>
          <cell r="E66">
            <v>1880.03243654482</v>
          </cell>
          <cell r="F66">
            <v>644.26250759762002</v>
          </cell>
          <cell r="G66">
            <v>527.11820263051902</v>
          </cell>
          <cell r="H66">
            <v>467.06201922150001</v>
          </cell>
          <cell r="I66">
            <v>385.50357546102998</v>
          </cell>
          <cell r="J66">
            <v>404.98854908255203</v>
          </cell>
          <cell r="K66">
            <v>399.79284243690802</v>
          </cell>
          <cell r="L66">
            <v>462.29264326174001</v>
          </cell>
          <cell r="M66">
            <v>499.43813673850298</v>
          </cell>
          <cell r="N66">
            <v>449.06213815990401</v>
          </cell>
          <cell r="O66">
            <v>386.60486878784201</v>
          </cell>
          <cell r="P66">
            <v>343.77234913954601</v>
          </cell>
          <cell r="Q66">
            <v>397.87755065722001</v>
          </cell>
          <cell r="R66">
            <v>416.086453892517</v>
          </cell>
          <cell r="S66">
            <v>403.28712832119197</v>
          </cell>
          <cell r="T66">
            <v>426.94123809301999</v>
          </cell>
          <cell r="U66">
            <v>429.43618714433001</v>
          </cell>
          <cell r="V66">
            <v>270.33596671371902</v>
          </cell>
          <cell r="W66">
            <v>281.16247078559297</v>
          </cell>
          <cell r="X66">
            <v>318.070945707053</v>
          </cell>
          <cell r="Y66">
            <v>383.88489207078601</v>
          </cell>
          <cell r="Z66">
            <v>435.57440203471202</v>
          </cell>
          <cell r="AA66">
            <v>513.20913281189098</v>
          </cell>
          <cell r="AB66">
            <v>601.87181221402705</v>
          </cell>
          <cell r="AC66">
            <v>422.29560927067701</v>
          </cell>
        </row>
        <row r="67">
          <cell r="A67" t="str">
            <v>Greece</v>
          </cell>
          <cell r="B67">
            <v>6389.2499187144504</v>
          </cell>
          <cell r="C67">
            <v>5843.5803695704699</v>
          </cell>
          <cell r="D67">
            <v>6056.1315999953104</v>
          </cell>
          <cell r="E67">
            <v>5446.5869250798096</v>
          </cell>
          <cell r="F67">
            <v>5280.4069844015303</v>
          </cell>
          <cell r="G67">
            <v>5217.5621255202896</v>
          </cell>
          <cell r="H67">
            <v>6115.12365122347</v>
          </cell>
          <cell r="I67">
            <v>7089.8226192550201</v>
          </cell>
          <cell r="J67">
            <v>8225.0244390542994</v>
          </cell>
          <cell r="K67">
            <v>8482.2943291454103</v>
          </cell>
          <cell r="L67">
            <v>10420.966774062799</v>
          </cell>
          <cell r="M67">
            <v>11145.533438955699</v>
          </cell>
          <cell r="N67">
            <v>12162.284838740499</v>
          </cell>
          <cell r="O67">
            <v>11271.9774919192</v>
          </cell>
          <cell r="P67">
            <v>11942.7130945563</v>
          </cell>
          <cell r="Q67">
            <v>13889.961531503701</v>
          </cell>
          <cell r="R67">
            <v>14571.215297615199</v>
          </cell>
          <cell r="S67">
            <v>14140.0543000753</v>
          </cell>
          <cell r="T67">
            <v>14137.994709989</v>
          </cell>
          <cell r="U67">
            <v>14484.9312671185</v>
          </cell>
          <cell r="V67">
            <v>13352.9763711742</v>
          </cell>
          <cell r="W67">
            <v>13659.323432959</v>
          </cell>
          <cell r="X67">
            <v>15472.9271886158</v>
          </cell>
          <cell r="Y67">
            <v>20074.5932226392</v>
          </cell>
          <cell r="Z67">
            <v>23831.854301259398</v>
          </cell>
          <cell r="AA67">
            <v>25560.185597143001</v>
          </cell>
          <cell r="AB67">
            <v>27610.324421080099</v>
          </cell>
          <cell r="AC67">
            <v>21034.868027282751</v>
          </cell>
        </row>
        <row r="68">
          <cell r="A68" t="str">
            <v>Grenada</v>
          </cell>
          <cell r="B68">
            <v>913.99865541774398</v>
          </cell>
          <cell r="C68">
            <v>999.53251199528495</v>
          </cell>
          <cell r="D68">
            <v>1069.9838918314699</v>
          </cell>
          <cell r="E68">
            <v>1133.82757251915</v>
          </cell>
          <cell r="F68">
            <v>1229.2611903818899</v>
          </cell>
          <cell r="G68">
            <v>1427.2321685843599</v>
          </cell>
          <cell r="H68">
            <v>1599.39495656893</v>
          </cell>
          <cell r="I68">
            <v>1853.7610872638199</v>
          </cell>
          <cell r="J68">
            <v>2042.17910790316</v>
          </cell>
          <cell r="K68">
            <v>2353.5848753882601</v>
          </cell>
          <cell r="L68">
            <v>2436.5205879661398</v>
          </cell>
          <cell r="M68">
            <v>2655.23238808424</v>
          </cell>
          <cell r="N68">
            <v>2749.6310577078898</v>
          </cell>
          <cell r="O68">
            <v>2731.27230791394</v>
          </cell>
          <cell r="P68">
            <v>2863.47078928464</v>
          </cell>
          <cell r="Q68">
            <v>3007.42289535088</v>
          </cell>
          <cell r="R68">
            <v>3226.48408588961</v>
          </cell>
          <cell r="S68">
            <v>3373.6051710992601</v>
          </cell>
          <cell r="T68">
            <v>3485.6581932679801</v>
          </cell>
          <cell r="U68">
            <v>3744.0632498059399</v>
          </cell>
          <cell r="V68">
            <v>4028.991197932</v>
          </cell>
          <cell r="W68">
            <v>3829.650189387</v>
          </cell>
          <cell r="X68">
            <v>3921.6608800194799</v>
          </cell>
          <cell r="Y68">
            <v>4228.0703983196499</v>
          </cell>
          <cell r="Z68">
            <v>4099.1976495726503</v>
          </cell>
          <cell r="AA68">
            <v>4796.7853516120804</v>
          </cell>
          <cell r="AB68">
            <v>4988.9266344760899</v>
          </cell>
          <cell r="AC68">
            <v>4310.7151838978252</v>
          </cell>
        </row>
        <row r="69">
          <cell r="A69" t="str">
            <v>Guatemala</v>
          </cell>
          <cell r="B69">
            <v>1138.64150479207</v>
          </cell>
          <cell r="C69">
            <v>1210.6469009781999</v>
          </cell>
          <cell r="D69">
            <v>1190.98355761362</v>
          </cell>
          <cell r="E69">
            <v>1203.4575070220801</v>
          </cell>
          <cell r="F69">
            <v>1223.5143061810199</v>
          </cell>
          <cell r="G69">
            <v>1404.52267304563</v>
          </cell>
          <cell r="H69">
            <v>1031.3716932017001</v>
          </cell>
          <cell r="I69">
            <v>840.38201572095704</v>
          </cell>
          <cell r="J69">
            <v>903.55143175281898</v>
          </cell>
          <cell r="K69">
            <v>929.57633649784805</v>
          </cell>
          <cell r="L69">
            <v>827.07346820109501</v>
          </cell>
          <cell r="M69">
            <v>994.67627780405405</v>
          </cell>
          <cell r="N69">
            <v>1068.31235286425</v>
          </cell>
          <cell r="O69">
            <v>1136.82150700033</v>
          </cell>
          <cell r="P69">
            <v>1259.8312583099</v>
          </cell>
          <cell r="Q69">
            <v>1387.0156442550899</v>
          </cell>
          <cell r="R69">
            <v>1443.9711581956401</v>
          </cell>
          <cell r="S69">
            <v>1595.7715040185401</v>
          </cell>
          <cell r="T69">
            <v>1678.4070589901401</v>
          </cell>
          <cell r="U69">
            <v>1559.81542294469</v>
          </cell>
          <cell r="V69">
            <v>1599.3434763303601</v>
          </cell>
          <cell r="W69">
            <v>1699.7593572805999</v>
          </cell>
          <cell r="X69">
            <v>1834.5085575303401</v>
          </cell>
          <cell r="Y69">
            <v>1909.6619455100199</v>
          </cell>
          <cell r="Z69">
            <v>2038.7766600672301</v>
          </cell>
          <cell r="AA69">
            <v>2317.1063672028099</v>
          </cell>
          <cell r="AB69">
            <v>2508.1097637736698</v>
          </cell>
          <cell r="AC69">
            <v>2051.3204418941118</v>
          </cell>
        </row>
        <row r="70">
          <cell r="A70" t="str">
            <v>Guinea</v>
          </cell>
          <cell r="B70">
            <v>391.41033030086101</v>
          </cell>
          <cell r="C70">
            <v>379.88541684325099</v>
          </cell>
          <cell r="D70">
            <v>364.08069618958501</v>
          </cell>
          <cell r="E70">
            <v>348.10589748760799</v>
          </cell>
          <cell r="F70">
            <v>346.29860600427099</v>
          </cell>
          <cell r="G70">
            <v>359.51409865484698</v>
          </cell>
          <cell r="H70">
            <v>379.21122275820602</v>
          </cell>
          <cell r="I70">
            <v>391.62441147687099</v>
          </cell>
          <cell r="J70">
            <v>444.58246573289</v>
          </cell>
          <cell r="K70">
            <v>440.58503268785199</v>
          </cell>
          <cell r="L70">
            <v>469.49838389082299</v>
          </cell>
          <cell r="M70">
            <v>515.65900557277405</v>
          </cell>
          <cell r="N70">
            <v>538.46235926253303</v>
          </cell>
          <cell r="O70">
            <v>507.60009384111203</v>
          </cell>
          <cell r="P70">
            <v>498.24638428859299</v>
          </cell>
          <cell r="Q70">
            <v>523.93058719405497</v>
          </cell>
          <cell r="R70">
            <v>535.86825727454902</v>
          </cell>
          <cell r="S70">
            <v>509.24635774194502</v>
          </cell>
          <cell r="T70">
            <v>477.81305038819301</v>
          </cell>
          <cell r="U70">
            <v>447.65677376391301</v>
          </cell>
          <cell r="V70">
            <v>390.59794639268301</v>
          </cell>
          <cell r="W70">
            <v>370.12709310471399</v>
          </cell>
          <cell r="X70">
            <v>379.35212044466402</v>
          </cell>
          <cell r="Y70">
            <v>413.16441088294698</v>
          </cell>
          <cell r="Z70">
            <v>441.41632609476699</v>
          </cell>
          <cell r="AA70">
            <v>359.07264048552503</v>
          </cell>
          <cell r="AB70">
            <v>347.16179804061102</v>
          </cell>
          <cell r="AC70">
            <v>385.04906484220464</v>
          </cell>
        </row>
        <row r="71">
          <cell r="A71" t="str">
            <v>Guinea-Bissau</v>
          </cell>
          <cell r="B71">
            <v>174.59283941838399</v>
          </cell>
          <cell r="C71">
            <v>218.69407916511</v>
          </cell>
          <cell r="D71">
            <v>243.62333217957601</v>
          </cell>
          <cell r="E71">
            <v>269.15478929024999</v>
          </cell>
          <cell r="F71">
            <v>183.326080903828</v>
          </cell>
          <cell r="G71">
            <v>263.818472228514</v>
          </cell>
          <cell r="H71">
            <v>252.28406957059801</v>
          </cell>
          <cell r="I71">
            <v>209.08501535665999</v>
          </cell>
          <cell r="J71">
            <v>190.61018716795701</v>
          </cell>
          <cell r="K71">
            <v>224.60971417894601</v>
          </cell>
          <cell r="L71">
            <v>267.429229653417</v>
          </cell>
          <cell r="M71">
            <v>256.58622808261703</v>
          </cell>
          <cell r="N71">
            <v>222.32772026825</v>
          </cell>
          <cell r="O71">
            <v>227.54053084687899</v>
          </cell>
          <cell r="P71">
            <v>221.79492868003899</v>
          </cell>
          <cell r="Q71">
            <v>234.23031882644699</v>
          </cell>
          <cell r="R71">
            <v>244.35564556836201</v>
          </cell>
          <cell r="S71">
            <v>240.26721058930201</v>
          </cell>
          <cell r="T71">
            <v>178.781282891861</v>
          </cell>
          <cell r="U71">
            <v>191.025769095019</v>
          </cell>
          <cell r="V71">
            <v>158.228230528751</v>
          </cell>
          <cell r="W71">
            <v>141.649330009099</v>
          </cell>
          <cell r="X71">
            <v>141.00772141575899</v>
          </cell>
          <cell r="Y71">
            <v>158.24475021295399</v>
          </cell>
          <cell r="Z71">
            <v>175.51236534598399</v>
          </cell>
          <cell r="AA71">
            <v>190.14525961675301</v>
          </cell>
          <cell r="AB71">
            <v>186.58994590306</v>
          </cell>
          <cell r="AC71">
            <v>165.52489541726814</v>
          </cell>
        </row>
        <row r="72">
          <cell r="A72" t="str">
            <v>Guyana</v>
          </cell>
          <cell r="B72">
            <v>446.60101997254299</v>
          </cell>
          <cell r="C72">
            <v>423.94312802057499</v>
          </cell>
          <cell r="D72">
            <v>355.02877699018899</v>
          </cell>
          <cell r="E72">
            <v>383.26150576341598</v>
          </cell>
          <cell r="F72">
            <v>356.39156899731398</v>
          </cell>
          <cell r="G72">
            <v>380.20991289283</v>
          </cell>
          <cell r="H72">
            <v>430.07512077781701</v>
          </cell>
          <cell r="I72">
            <v>397.26802813716</v>
          </cell>
          <cell r="J72">
            <v>504.90885988651002</v>
          </cell>
          <cell r="K72">
            <v>533.45901273496497</v>
          </cell>
          <cell r="L72">
            <v>555.74742776015898</v>
          </cell>
          <cell r="M72">
            <v>429.13324491370003</v>
          </cell>
          <cell r="N72">
            <v>510.25789983013402</v>
          </cell>
          <cell r="O72">
            <v>611.31506742526699</v>
          </cell>
          <cell r="P72">
            <v>725.35665584204298</v>
          </cell>
          <cell r="Q72">
            <v>867.27258982754404</v>
          </cell>
          <cell r="R72">
            <v>967.67833486242898</v>
          </cell>
          <cell r="S72">
            <v>1020.63123449451</v>
          </cell>
          <cell r="T72">
            <v>973.70596545950002</v>
          </cell>
          <cell r="U72">
            <v>939.69223492587503</v>
          </cell>
          <cell r="V72">
            <v>956.99518142392503</v>
          </cell>
          <cell r="W72">
            <v>930.71651349532704</v>
          </cell>
          <cell r="X72">
            <v>964.52501146390398</v>
          </cell>
          <cell r="Y72">
            <v>991.49707981930999</v>
          </cell>
          <cell r="Z72">
            <v>1042.5817261479899</v>
          </cell>
          <cell r="AA72">
            <v>1080.8045567067199</v>
          </cell>
          <cell r="AB72">
            <v>1146.7747015211201</v>
          </cell>
          <cell r="AC72">
            <v>1026.1499315257286</v>
          </cell>
        </row>
        <row r="73">
          <cell r="A73" t="str">
            <v>Haiti</v>
          </cell>
          <cell r="B73">
            <v>285.130330125022</v>
          </cell>
          <cell r="C73">
            <v>308.31685845267702</v>
          </cell>
          <cell r="D73">
            <v>315.017569865947</v>
          </cell>
          <cell r="E73">
            <v>332.14606064060501</v>
          </cell>
          <cell r="F73">
            <v>361.525786033793</v>
          </cell>
          <cell r="G73">
            <v>394.33942911224699</v>
          </cell>
          <cell r="H73">
            <v>430.38012935153898</v>
          </cell>
          <cell r="I73">
            <v>208.27731222417199</v>
          </cell>
          <cell r="J73">
            <v>135.344099128441</v>
          </cell>
          <cell r="K73">
            <v>122.615084316718</v>
          </cell>
          <cell r="L73">
            <v>152.926579423672</v>
          </cell>
          <cell r="M73">
            <v>134.65551504073699</v>
          </cell>
          <cell r="N73">
            <v>79.275886396467399</v>
          </cell>
          <cell r="O73">
            <v>88.9550229883355</v>
          </cell>
          <cell r="P73">
            <v>246.97949283886999</v>
          </cell>
          <cell r="Q73">
            <v>354.573736261497</v>
          </cell>
          <cell r="R73">
            <v>390.44275189635101</v>
          </cell>
          <cell r="S73">
            <v>437.4517934685</v>
          </cell>
          <cell r="T73">
            <v>502.796960041972</v>
          </cell>
          <cell r="U73">
            <v>537.16391104198999</v>
          </cell>
          <cell r="V73">
            <v>465.14227456077401</v>
          </cell>
          <cell r="W73">
            <v>442.46263457553499</v>
          </cell>
          <cell r="X73">
            <v>392.63459984325101</v>
          </cell>
          <cell r="Y73">
            <v>333.93132452861403</v>
          </cell>
          <cell r="Z73">
            <v>431.63452600375501</v>
          </cell>
          <cell r="AA73">
            <v>478.31200132640299</v>
          </cell>
          <cell r="AB73">
            <v>527.58558522570797</v>
          </cell>
          <cell r="AC73">
            <v>434.42677858387771</v>
          </cell>
        </row>
        <row r="74">
          <cell r="A74" t="str">
            <v>Honduras</v>
          </cell>
          <cell r="B74">
            <v>719.21075225025402</v>
          </cell>
          <cell r="C74">
            <v>764.87135103729304</v>
          </cell>
          <cell r="D74">
            <v>762.77744446288102</v>
          </cell>
          <cell r="E74">
            <v>783.18246092605796</v>
          </cell>
          <cell r="F74">
            <v>818.72690504323305</v>
          </cell>
          <cell r="G74">
            <v>870.29344463467396</v>
          </cell>
          <cell r="H74">
            <v>883.03505775237704</v>
          </cell>
          <cell r="I74">
            <v>933.81909102428699</v>
          </cell>
          <cell r="J74">
            <v>1009.14904003749</v>
          </cell>
          <cell r="K74">
            <v>1093.89530349492</v>
          </cell>
          <cell r="L74">
            <v>626.48666321454698</v>
          </cell>
          <cell r="M74">
            <v>612.10391976257495</v>
          </cell>
          <cell r="N74">
            <v>662.40183274429899</v>
          </cell>
          <cell r="O74">
            <v>659.73131095649205</v>
          </cell>
          <cell r="P74">
            <v>627.65718837934901</v>
          </cell>
          <cell r="Q74">
            <v>695.606289520686</v>
          </cell>
          <cell r="R74">
            <v>697.76679238784504</v>
          </cell>
          <cell r="S74">
            <v>784.38963197170801</v>
          </cell>
          <cell r="T74">
            <v>852.14032852754997</v>
          </cell>
          <cell r="U74">
            <v>857.84108442784702</v>
          </cell>
          <cell r="V74">
            <v>926.85138976983899</v>
          </cell>
          <cell r="W74">
            <v>960.41935660561398</v>
          </cell>
          <cell r="X74">
            <v>965.02936267257996</v>
          </cell>
          <cell r="Y74">
            <v>995.16736189625396</v>
          </cell>
          <cell r="Z74">
            <v>1057.58523845012</v>
          </cell>
          <cell r="AA74">
            <v>1148.06579181039</v>
          </cell>
          <cell r="AB74">
            <v>1212.8428009817001</v>
          </cell>
          <cell r="AC74">
            <v>1056.5183187361097</v>
          </cell>
        </row>
        <row r="75">
          <cell r="A75" t="str">
            <v>Hong Kong, China</v>
          </cell>
          <cell r="B75">
            <v>5649.1469889631298</v>
          </cell>
          <cell r="C75">
            <v>5928.6115143453899</v>
          </cell>
          <cell r="D75">
            <v>6064.2213483257301</v>
          </cell>
          <cell r="E75">
            <v>5522.7617966538401</v>
          </cell>
          <cell r="F75">
            <v>6064.0768723780902</v>
          </cell>
          <cell r="G75">
            <v>6368.0963510290903</v>
          </cell>
          <cell r="H75">
            <v>7350.3513158268497</v>
          </cell>
          <cell r="I75">
            <v>9016.0551787521708</v>
          </cell>
          <cell r="J75">
            <v>10508.6746671696</v>
          </cell>
          <cell r="K75">
            <v>12006.1180772238</v>
          </cell>
          <cell r="L75">
            <v>13367.5438435371</v>
          </cell>
          <cell r="M75">
            <v>15275.5658240839</v>
          </cell>
          <cell r="N75">
            <v>17665.597030587702</v>
          </cell>
          <cell r="O75">
            <v>20000.791703429499</v>
          </cell>
          <cell r="P75">
            <v>22148.759450510799</v>
          </cell>
          <cell r="Q75">
            <v>23003.190882532301</v>
          </cell>
          <cell r="R75">
            <v>24582.5978749026</v>
          </cell>
          <cell r="S75">
            <v>27055.497816470801</v>
          </cell>
          <cell r="T75">
            <v>25352.975954583599</v>
          </cell>
          <cell r="U75">
            <v>24600.419235452999</v>
          </cell>
          <cell r="V75">
            <v>25144.015564912199</v>
          </cell>
          <cell r="W75">
            <v>24744.985862893202</v>
          </cell>
          <cell r="X75">
            <v>24340.5103836136</v>
          </cell>
          <cell r="Y75">
            <v>23428.221890935401</v>
          </cell>
          <cell r="Z75">
            <v>24393.9177215372</v>
          </cell>
          <cell r="AA75">
            <v>26000.1123891446</v>
          </cell>
          <cell r="AB75">
            <v>27466.424277869501</v>
          </cell>
          <cell r="AC75">
            <v>25062.362087665588</v>
          </cell>
        </row>
        <row r="76">
          <cell r="A76" t="str">
            <v>Hungary</v>
          </cell>
          <cell r="B76">
            <v>2069.5298573830501</v>
          </cell>
          <cell r="C76">
            <v>2123.0691308666501</v>
          </cell>
          <cell r="D76">
            <v>2164.29408838881</v>
          </cell>
          <cell r="E76">
            <v>1968.46229962904</v>
          </cell>
          <cell r="F76">
            <v>1914.11873362184</v>
          </cell>
          <cell r="G76">
            <v>1945.91698177325</v>
          </cell>
          <cell r="H76">
            <v>2249.7266668419202</v>
          </cell>
          <cell r="I76">
            <v>2484.4804898825801</v>
          </cell>
          <cell r="J76">
            <v>2730.4551423120602</v>
          </cell>
          <cell r="K76">
            <v>2798.8873515099599</v>
          </cell>
          <cell r="L76">
            <v>3186.1441433854002</v>
          </cell>
          <cell r="M76">
            <v>3222.63293161299</v>
          </cell>
          <cell r="N76">
            <v>3591.2573684797399</v>
          </cell>
          <cell r="O76">
            <v>3723.6821999691001</v>
          </cell>
          <cell r="P76">
            <v>4010.2569805190701</v>
          </cell>
          <cell r="Q76">
            <v>4321.3803666437998</v>
          </cell>
          <cell r="R76">
            <v>4375.7123053617397</v>
          </cell>
          <cell r="S76">
            <v>4438.6454556666304</v>
          </cell>
          <cell r="T76">
            <v>4576.8947182442598</v>
          </cell>
          <cell r="U76">
            <v>4685.6807901492202</v>
          </cell>
          <cell r="V76">
            <v>4691.8232681824002</v>
          </cell>
          <cell r="W76">
            <v>5227.0324417537004</v>
          </cell>
          <cell r="X76">
            <v>6556.4021763793799</v>
          </cell>
          <cell r="Y76">
            <v>8323.3735785750305</v>
          </cell>
          <cell r="Z76">
            <v>10097.9934922375</v>
          </cell>
          <cell r="AA76">
            <v>11048.9979080925</v>
          </cell>
          <cell r="AB76">
            <v>11340.4923239897</v>
          </cell>
          <cell r="AC76">
            <v>8765.7153201713008</v>
          </cell>
        </row>
        <row r="77">
          <cell r="A77" t="str">
            <v>Iceland</v>
          </cell>
          <cell r="B77">
            <v>14769.0542924867</v>
          </cell>
          <cell r="C77">
            <v>14938.8277540949</v>
          </cell>
          <cell r="D77">
            <v>13945.200673556899</v>
          </cell>
          <cell r="E77">
            <v>11731.0312692229</v>
          </cell>
          <cell r="F77">
            <v>11843.055977492601</v>
          </cell>
          <cell r="G77">
            <v>12138.765149536201</v>
          </cell>
          <cell r="H77">
            <v>16101.107845266401</v>
          </cell>
          <cell r="I77">
            <v>21981.4784547981</v>
          </cell>
          <cell r="J77">
            <v>24082.030121330001</v>
          </cell>
          <cell r="K77">
            <v>22165.323045035799</v>
          </cell>
          <cell r="L77">
            <v>24945.387695350899</v>
          </cell>
          <cell r="M77">
            <v>26267.102286593199</v>
          </cell>
          <cell r="N77">
            <v>26651.2380763334</v>
          </cell>
          <cell r="O77">
            <v>23186.7491556852</v>
          </cell>
          <cell r="P77">
            <v>23608.606680971599</v>
          </cell>
          <cell r="Q77">
            <v>26215.005099222799</v>
          </cell>
          <cell r="R77">
            <v>27176.951067473299</v>
          </cell>
          <cell r="S77">
            <v>27270.013299886501</v>
          </cell>
          <cell r="T77">
            <v>29914.170940933502</v>
          </cell>
          <cell r="U77">
            <v>31109.798930801699</v>
          </cell>
          <cell r="V77">
            <v>30624.795599047</v>
          </cell>
          <cell r="W77">
            <v>27546.666802318599</v>
          </cell>
          <cell r="X77">
            <v>30591.139589043501</v>
          </cell>
          <cell r="Y77">
            <v>37298.691818518899</v>
          </cell>
          <cell r="Z77">
            <v>44494.846862410202</v>
          </cell>
          <cell r="AA77">
            <v>53622.555707031301</v>
          </cell>
          <cell r="AB77">
            <v>54858.213308964703</v>
          </cell>
          <cell r="AC77">
            <v>41402.01901471454</v>
          </cell>
        </row>
        <row r="78">
          <cell r="A78" t="str">
            <v>India</v>
          </cell>
          <cell r="B78">
            <v>264.902444921224</v>
          </cell>
          <cell r="C78">
            <v>278.99947523243497</v>
          </cell>
          <cell r="D78">
            <v>283.75223536036498</v>
          </cell>
          <cell r="E78">
            <v>300.08509940330703</v>
          </cell>
          <cell r="F78">
            <v>294.751108422757</v>
          </cell>
          <cell r="G78">
            <v>299.185505518924</v>
          </cell>
          <cell r="H78">
            <v>322.317186340712</v>
          </cell>
          <cell r="I78">
            <v>348.28686299014299</v>
          </cell>
          <cell r="J78">
            <v>371.98042619671702</v>
          </cell>
          <cell r="K78">
            <v>362.68014913698698</v>
          </cell>
          <cell r="L78">
            <v>377.92435323651699</v>
          </cell>
          <cell r="M78">
            <v>333.82461336364702</v>
          </cell>
          <cell r="N78">
            <v>329.14729035936801</v>
          </cell>
          <cell r="O78">
            <v>315.167088010474</v>
          </cell>
          <cell r="P78">
            <v>350.90872443881699</v>
          </cell>
          <cell r="Q78">
            <v>390.79517660703902</v>
          </cell>
          <cell r="R78">
            <v>405.55511470210001</v>
          </cell>
          <cell r="S78">
            <v>433.38223570818502</v>
          </cell>
          <cell r="T78">
            <v>428.09689693601001</v>
          </cell>
          <cell r="U78">
            <v>448.38243698981898</v>
          </cell>
          <cell r="V78">
            <v>454.51133846725702</v>
          </cell>
          <cell r="W78">
            <v>460.51206441789702</v>
          </cell>
          <cell r="X78">
            <v>473.08647836651397</v>
          </cell>
          <cell r="Y78">
            <v>542.88809790404696</v>
          </cell>
          <cell r="Z78">
            <v>618.48231243528005</v>
          </cell>
          <cell r="AA78">
            <v>712.39404217785295</v>
          </cell>
          <cell r="AB78">
            <v>796.82818544892905</v>
          </cell>
          <cell r="AC78">
            <v>600.69853012508668</v>
          </cell>
        </row>
        <row r="79">
          <cell r="A79" t="str">
            <v>Indonesia</v>
          </cell>
          <cell r="B79">
            <v>644.25061284503295</v>
          </cell>
          <cell r="C79">
            <v>703.63340234132602</v>
          </cell>
          <cell r="D79">
            <v>706.73237199172502</v>
          </cell>
          <cell r="E79">
            <v>626.72845155712002</v>
          </cell>
          <cell r="F79">
            <v>627.90141989015399</v>
          </cell>
          <cell r="G79">
            <v>614.34392068741397</v>
          </cell>
          <cell r="H79">
            <v>550.81268449169704</v>
          </cell>
          <cell r="I79">
            <v>510.81094522948399</v>
          </cell>
          <cell r="J79">
            <v>555.56327568912502</v>
          </cell>
          <cell r="K79">
            <v>622.247603337079</v>
          </cell>
          <cell r="L79">
            <v>699.11465704744398</v>
          </cell>
          <cell r="M79">
            <v>769.76366838554804</v>
          </cell>
          <cell r="N79">
            <v>821.57606225901395</v>
          </cell>
          <cell r="O79">
            <v>923.15489634934897</v>
          </cell>
          <cell r="P79">
            <v>1016.90391709148</v>
          </cell>
          <cell r="Q79">
            <v>1143.7155123822299</v>
          </cell>
          <cell r="R79">
            <v>1264.35103160423</v>
          </cell>
          <cell r="S79">
            <v>1184.02910882525</v>
          </cell>
          <cell r="T79">
            <v>516.01439440001502</v>
          </cell>
          <cell r="U79">
            <v>745.79246678860204</v>
          </cell>
          <cell r="V79">
            <v>806.89812529818801</v>
          </cell>
          <cell r="W79">
            <v>772.66098888504496</v>
          </cell>
          <cell r="X79">
            <v>928.14203541355596</v>
          </cell>
          <cell r="Y79">
            <v>1099.66513692785</v>
          </cell>
          <cell r="Z79">
            <v>1187.74184426389</v>
          </cell>
          <cell r="AA79">
            <v>1309.08142420631</v>
          </cell>
          <cell r="AB79">
            <v>1640.3146130509001</v>
          </cell>
          <cell r="AC79">
            <v>1156.2676737912586</v>
          </cell>
        </row>
        <row r="80">
          <cell r="A80" t="str">
            <v>Iran, Islamic Rep.</v>
          </cell>
          <cell r="B80">
            <v>2445.1672658449802</v>
          </cell>
          <cell r="C80">
            <v>2609.2800199609801</v>
          </cell>
          <cell r="D80">
            <v>3140.1406933503499</v>
          </cell>
          <cell r="E80">
            <v>3676.6000962031499</v>
          </cell>
          <cell r="F80">
            <v>3664.2973526277701</v>
          </cell>
          <cell r="G80">
            <v>1670.0955326302701</v>
          </cell>
          <cell r="H80">
            <v>1685.6005759074901</v>
          </cell>
          <cell r="I80">
            <v>1894.7011246529601</v>
          </cell>
          <cell r="J80">
            <v>1621.4095389444999</v>
          </cell>
          <cell r="K80">
            <v>1526.95302739357</v>
          </cell>
          <cell r="L80">
            <v>1559.14430528049</v>
          </cell>
          <cell r="M80">
            <v>1743.5767887085899</v>
          </cell>
          <cell r="N80">
            <v>1864.4470873083701</v>
          </cell>
          <cell r="O80">
            <v>1407.8265255424201</v>
          </cell>
          <cell r="P80">
            <v>1084.05847491895</v>
          </cell>
          <cell r="Q80">
            <v>1416.69325256365</v>
          </cell>
          <cell r="R80">
            <v>1769.70819898843</v>
          </cell>
          <cell r="S80">
            <v>1745.4897409473199</v>
          </cell>
          <cell r="T80">
            <v>1582.5680260463901</v>
          </cell>
          <cell r="U80">
            <v>1665.6627469392899</v>
          </cell>
          <cell r="V80">
            <v>1509.2449963071099</v>
          </cell>
          <cell r="W80">
            <v>1776.3069285075601</v>
          </cell>
          <cell r="X80">
            <v>1761.5323138977601</v>
          </cell>
          <cell r="Y80">
            <v>1993.1682083242399</v>
          </cell>
          <cell r="Z80">
            <v>2359.0992873260502</v>
          </cell>
          <cell r="AA80">
            <v>2747.5130155256102</v>
          </cell>
          <cell r="AB80">
            <v>3045.76815799305</v>
          </cell>
          <cell r="AC80">
            <v>2280.5646519290453</v>
          </cell>
        </row>
        <row r="81">
          <cell r="A81" t="str">
            <v>Ireland</v>
          </cell>
          <cell r="B81">
            <v>6247.5398259923204</v>
          </cell>
          <cell r="C81">
            <v>5881.8142393689504</v>
          </cell>
          <cell r="D81">
            <v>6073.3146420475196</v>
          </cell>
          <cell r="E81">
            <v>5835.2882162226297</v>
          </cell>
          <cell r="F81">
            <v>5588.3587337905301</v>
          </cell>
          <cell r="G81">
            <v>5932.3073942882402</v>
          </cell>
          <cell r="H81">
            <v>7953.2011134199502</v>
          </cell>
          <cell r="I81">
            <v>9413.3923617730707</v>
          </cell>
          <cell r="J81">
            <v>10358.528714526299</v>
          </cell>
          <cell r="K81">
            <v>10748.469909568799</v>
          </cell>
          <cell r="L81">
            <v>13635.1038118898</v>
          </cell>
          <cell r="M81">
            <v>13741.904705129</v>
          </cell>
          <cell r="N81">
            <v>15324.4622864229</v>
          </cell>
          <cell r="O81">
            <v>14121.7777180049</v>
          </cell>
          <cell r="P81">
            <v>15444.805984492899</v>
          </cell>
          <cell r="Q81">
            <v>18639.846895263301</v>
          </cell>
          <cell r="R81">
            <v>20443.5099147857</v>
          </cell>
          <cell r="S81">
            <v>22230.895717526801</v>
          </cell>
          <cell r="T81">
            <v>23857.049145262099</v>
          </cell>
          <cell r="U81">
            <v>25835.662115090901</v>
          </cell>
          <cell r="V81">
            <v>25493.899352357599</v>
          </cell>
          <cell r="W81">
            <v>27180.757328217001</v>
          </cell>
          <cell r="X81">
            <v>31329.614491872901</v>
          </cell>
          <cell r="Y81">
            <v>39487.928331508403</v>
          </cell>
          <cell r="Z81">
            <v>45371.519486219098</v>
          </cell>
          <cell r="AA81">
            <v>48604.205341974201</v>
          </cell>
          <cell r="AB81">
            <v>52440.344884770901</v>
          </cell>
          <cell r="AC81">
            <v>40735.728310760416</v>
          </cell>
        </row>
        <row r="82">
          <cell r="A82" t="str">
            <v>Israel</v>
          </cell>
          <cell r="B82">
            <v>6356.6074257990904</v>
          </cell>
          <cell r="C82">
            <v>6600.9565178098701</v>
          </cell>
          <cell r="D82">
            <v>7000.8804519841897</v>
          </cell>
          <cell r="E82">
            <v>8179.9112360911004</v>
          </cell>
          <cell r="F82">
            <v>9022.6931023230009</v>
          </cell>
          <cell r="G82">
            <v>6793.3257743744598</v>
          </cell>
          <cell r="H82">
            <v>7518.94929125811</v>
          </cell>
          <cell r="I82">
            <v>8844.0419109183094</v>
          </cell>
          <cell r="J82">
            <v>10771.0692242479</v>
          </cell>
          <cell r="K82">
            <v>10747.8203436736</v>
          </cell>
          <cell r="L82">
            <v>12335.1964164005</v>
          </cell>
          <cell r="M82">
            <v>13600.206252284999</v>
          </cell>
          <cell r="N82">
            <v>14635.260195356101</v>
          </cell>
          <cell r="O82">
            <v>14148.3127192883</v>
          </cell>
          <cell r="P82">
            <v>15566.8553795403</v>
          </cell>
          <cell r="Q82">
            <v>17493.959169318299</v>
          </cell>
          <cell r="R82">
            <v>18754.603492686201</v>
          </cell>
          <cell r="S82">
            <v>18945.2839814252</v>
          </cell>
          <cell r="T82">
            <v>18642.1538306084</v>
          </cell>
          <cell r="U82">
            <v>18194.766464339598</v>
          </cell>
          <cell r="V82">
            <v>19887.5541091286</v>
          </cell>
          <cell r="W82">
            <v>19088.012912346199</v>
          </cell>
          <cell r="X82">
            <v>17235.155059789598</v>
          </cell>
          <cell r="Y82">
            <v>17802.258201288001</v>
          </cell>
          <cell r="Z82">
            <v>18559.614959281302</v>
          </cell>
          <cell r="AA82">
            <v>19308.447189238799</v>
          </cell>
          <cell r="AB82">
            <v>20399.447282200199</v>
          </cell>
          <cell r="AC82">
            <v>18732.155934024016</v>
          </cell>
        </row>
        <row r="83">
          <cell r="A83" t="str">
            <v>Italy</v>
          </cell>
          <cell r="B83">
            <v>8168.8544556326797</v>
          </cell>
          <cell r="C83">
            <v>7396.1144014935098</v>
          </cell>
          <cell r="D83">
            <v>7303.6722051004799</v>
          </cell>
          <cell r="E83">
            <v>7574.0645741886401</v>
          </cell>
          <cell r="F83">
            <v>7482.97885715956</v>
          </cell>
          <cell r="G83">
            <v>7724.2665778323899</v>
          </cell>
          <cell r="H83">
            <v>10938.186629346899</v>
          </cell>
          <cell r="I83">
            <v>13729.3998384223</v>
          </cell>
          <cell r="J83">
            <v>15207.0291834861</v>
          </cell>
          <cell r="K83">
            <v>15804.9346842008</v>
          </cell>
          <cell r="L83">
            <v>20029.190367078401</v>
          </cell>
          <cell r="M83">
            <v>21129.682323924</v>
          </cell>
          <cell r="N83">
            <v>22403.303909202601</v>
          </cell>
          <cell r="O83">
            <v>17997.610605102502</v>
          </cell>
          <cell r="P83">
            <v>18557.9495210184</v>
          </cell>
          <cell r="Q83">
            <v>19819.030696986902</v>
          </cell>
          <cell r="R83">
            <v>22164.100579648501</v>
          </cell>
          <cell r="S83">
            <v>20985.088204127602</v>
          </cell>
          <cell r="T83">
            <v>21433.695027695601</v>
          </cell>
          <cell r="U83">
            <v>21129.546228027801</v>
          </cell>
          <cell r="V83">
            <v>19293.394539982601</v>
          </cell>
          <cell r="W83">
            <v>19541.113307629599</v>
          </cell>
          <cell r="X83">
            <v>21317.509072819299</v>
          </cell>
          <cell r="Y83">
            <v>26308.2604281776</v>
          </cell>
          <cell r="Z83">
            <v>30097.540695179501</v>
          </cell>
          <cell r="AA83">
            <v>30524.593081396601</v>
          </cell>
          <cell r="AB83">
            <v>31790.631260859402</v>
          </cell>
          <cell r="AC83">
            <v>26596.607974343668</v>
          </cell>
        </row>
        <row r="84">
          <cell r="A84" t="str">
            <v>Jamaica</v>
          </cell>
          <cell r="B84">
            <v>1328.0134424733701</v>
          </cell>
          <cell r="C84">
            <v>1433.1317026773199</v>
          </cell>
          <cell r="D84">
            <v>1617.95274862164</v>
          </cell>
          <cell r="E84">
            <v>1409.86805057673</v>
          </cell>
          <cell r="F84">
            <v>1036.7083672138499</v>
          </cell>
          <cell r="G84">
            <v>960.55009206136197</v>
          </cell>
          <cell r="H84">
            <v>1131.59891558493</v>
          </cell>
          <cell r="I84">
            <v>1267.01036525158</v>
          </cell>
          <cell r="J84">
            <v>1501.1856831694599</v>
          </cell>
          <cell r="K84">
            <v>1737.2051095844699</v>
          </cell>
          <cell r="L84">
            <v>2156.1948200421398</v>
          </cell>
          <cell r="M84">
            <v>2023.9694675758401</v>
          </cell>
          <cell r="N84">
            <v>1689.7031952996899</v>
          </cell>
          <cell r="O84">
            <v>2325.13877077914</v>
          </cell>
          <cell r="P84">
            <v>2743.1848634152202</v>
          </cell>
          <cell r="Q84">
            <v>2055.2098751583299</v>
          </cell>
          <cell r="R84">
            <v>2748.8454207762202</v>
          </cell>
          <cell r="S84">
            <v>2843.4402390895998</v>
          </cell>
          <cell r="T84">
            <v>2964.6973264251201</v>
          </cell>
          <cell r="U84">
            <v>2833.9691310292701</v>
          </cell>
          <cell r="V84">
            <v>2875.1424700709799</v>
          </cell>
          <cell r="W84">
            <v>3021.8134887817</v>
          </cell>
          <cell r="X84">
            <v>3082.0427350727</v>
          </cell>
          <cell r="Y84">
            <v>2964.8386833868599</v>
          </cell>
          <cell r="Z84">
            <v>3323.3129658851699</v>
          </cell>
          <cell r="AA84">
            <v>3532.0374959631799</v>
          </cell>
          <cell r="AB84">
            <v>3952.2215053263199</v>
          </cell>
          <cell r="AC84">
            <v>3312.7111457359883</v>
          </cell>
        </row>
        <row r="85">
          <cell r="A85" t="str">
            <v>Japan</v>
          </cell>
          <cell r="B85">
            <v>9073.9697293741901</v>
          </cell>
          <cell r="C85">
            <v>9937.4034651331895</v>
          </cell>
          <cell r="D85">
            <v>9177.1283235035007</v>
          </cell>
          <cell r="E85">
            <v>9914.9937291658298</v>
          </cell>
          <cell r="F85">
            <v>10491.0523805747</v>
          </cell>
          <cell r="G85">
            <v>11231.0633120645</v>
          </cell>
          <cell r="H85">
            <v>16528.846775102102</v>
          </cell>
          <cell r="I85">
            <v>19884.188535245401</v>
          </cell>
          <cell r="J85">
            <v>23998.398362776301</v>
          </cell>
          <cell r="K85">
            <v>23952.484616935999</v>
          </cell>
          <cell r="L85">
            <v>24559.7795170598</v>
          </cell>
          <cell r="M85">
            <v>27873.765015359801</v>
          </cell>
          <cell r="N85">
            <v>30315.649154925399</v>
          </cell>
          <cell r="O85">
            <v>34761.1319060108</v>
          </cell>
          <cell r="P85">
            <v>38101.786481618103</v>
          </cell>
          <cell r="Q85">
            <v>42076.091368515103</v>
          </cell>
          <cell r="R85">
            <v>36897.505956143301</v>
          </cell>
          <cell r="S85">
            <v>33837.1412180279</v>
          </cell>
          <cell r="T85">
            <v>30645.046132766602</v>
          </cell>
          <cell r="U85">
            <v>34634.404893123603</v>
          </cell>
          <cell r="V85">
            <v>36810.985337594102</v>
          </cell>
          <cell r="W85">
            <v>32233.801337532299</v>
          </cell>
          <cell r="X85">
            <v>30809.2846553448</v>
          </cell>
          <cell r="Y85">
            <v>33180.058985536503</v>
          </cell>
          <cell r="Z85">
            <v>36075.917850251797</v>
          </cell>
          <cell r="AA85">
            <v>35671.581886754102</v>
          </cell>
          <cell r="AB85">
            <v>34188.034960798403</v>
          </cell>
          <cell r="AC85">
            <v>33693.113279369652</v>
          </cell>
        </row>
        <row r="86">
          <cell r="A86" t="str">
            <v>Jordan</v>
          </cell>
          <cell r="B86">
            <v>1749.9996182264199</v>
          </cell>
          <cell r="C86">
            <v>1892.35323964383</v>
          </cell>
          <cell r="D86">
            <v>1944.2890736776001</v>
          </cell>
          <cell r="E86">
            <v>1967.1314992203299</v>
          </cell>
          <cell r="F86">
            <v>1912.99824935683</v>
          </cell>
          <cell r="G86">
            <v>1852.2897740666699</v>
          </cell>
          <cell r="H86">
            <v>2283.0961249411498</v>
          </cell>
          <cell r="I86">
            <v>2316.7028014184398</v>
          </cell>
          <cell r="J86">
            <v>2089.2713835480699</v>
          </cell>
          <cell r="K86">
            <v>1352.55633945611</v>
          </cell>
          <cell r="L86">
            <v>1199.7071058967699</v>
          </cell>
          <cell r="M86">
            <v>1174.0240191840001</v>
          </cell>
          <cell r="N86">
            <v>1396.7687276783299</v>
          </cell>
          <cell r="O86">
            <v>1385.3293075557301</v>
          </cell>
          <cell r="P86">
            <v>1497.1618638320199</v>
          </cell>
          <cell r="Q86">
            <v>1568.5194592989101</v>
          </cell>
          <cell r="R86">
            <v>1559.0298001722299</v>
          </cell>
          <cell r="S86">
            <v>1575.2721280743201</v>
          </cell>
          <cell r="T86">
            <v>1663.75077781547</v>
          </cell>
          <cell r="U86">
            <v>1663.0826799315701</v>
          </cell>
          <cell r="V86">
            <v>1755.29767079883</v>
          </cell>
          <cell r="W86">
            <v>1816.8615657975799</v>
          </cell>
          <cell r="X86">
            <v>1890.03388383783</v>
          </cell>
          <cell r="Y86">
            <v>1960.7078545617201</v>
          </cell>
          <cell r="Z86">
            <v>2130.5056000807299</v>
          </cell>
          <cell r="AA86">
            <v>2316.6963925432101</v>
          </cell>
          <cell r="AB86">
            <v>2544.0653601521499</v>
          </cell>
          <cell r="AC86">
            <v>2109.8117761622029</v>
          </cell>
        </row>
        <row r="87">
          <cell r="A87" t="str">
            <v>Kazakhstan</v>
          </cell>
          <cell r="B87" t="str">
            <v>..</v>
          </cell>
          <cell r="C87" t="str">
            <v>..</v>
          </cell>
          <cell r="D87" t="str">
            <v>..</v>
          </cell>
          <cell r="E87" t="str">
            <v>..</v>
          </cell>
          <cell r="F87" t="str">
            <v>..</v>
          </cell>
          <cell r="G87" t="str">
            <v>..</v>
          </cell>
          <cell r="H87" t="str">
            <v>..</v>
          </cell>
          <cell r="I87" t="str">
            <v>..</v>
          </cell>
          <cell r="J87" t="str">
            <v>..</v>
          </cell>
          <cell r="K87" t="str">
            <v>..</v>
          </cell>
          <cell r="L87" t="str">
            <v>..</v>
          </cell>
          <cell r="M87" t="str">
            <v>..</v>
          </cell>
          <cell r="N87">
            <v>168.73681664356801</v>
          </cell>
          <cell r="O87">
            <v>304.87173604696801</v>
          </cell>
          <cell r="P87">
            <v>737.29643465960498</v>
          </cell>
          <cell r="Q87">
            <v>1058.5912773196601</v>
          </cell>
          <cell r="R87">
            <v>1349.64440206462</v>
          </cell>
          <cell r="S87">
            <v>1456.98966268084</v>
          </cell>
          <cell r="T87">
            <v>1445.6035668665199</v>
          </cell>
          <cell r="U87">
            <v>1137.9297940158799</v>
          </cell>
          <cell r="V87">
            <v>1229.35962074023</v>
          </cell>
          <cell r="W87">
            <v>1490.4342135608499</v>
          </cell>
          <cell r="X87">
            <v>1654.65352126733</v>
          </cell>
          <cell r="Y87">
            <v>2064.0223558376601</v>
          </cell>
          <cell r="Z87">
            <v>2862.5021229210101</v>
          </cell>
          <cell r="AA87">
            <v>3785.5630010856798</v>
          </cell>
          <cell r="AB87">
            <v>5113.3449130614899</v>
          </cell>
          <cell r="AC87">
            <v>2828.4200212890032</v>
          </cell>
        </row>
        <row r="88">
          <cell r="A88" t="str">
            <v>Kenya</v>
          </cell>
          <cell r="B88">
            <v>607.23216164678399</v>
          </cell>
          <cell r="C88">
            <v>551.37405145883895</v>
          </cell>
          <cell r="D88">
            <v>512.24627099439294</v>
          </cell>
          <cell r="E88">
            <v>457.37665715730998</v>
          </cell>
          <cell r="F88">
            <v>458.19185163903501</v>
          </cell>
          <cell r="G88">
            <v>440.13901712640802</v>
          </cell>
          <cell r="H88">
            <v>504.63518045367101</v>
          </cell>
          <cell r="I88">
            <v>534.26290339167099</v>
          </cell>
          <cell r="J88">
            <v>535.29262593692295</v>
          </cell>
          <cell r="K88">
            <v>513.264932277056</v>
          </cell>
          <cell r="L88">
            <v>517.138752273043</v>
          </cell>
          <cell r="M88">
            <v>473.70683582282498</v>
          </cell>
          <cell r="N88">
            <v>453.39920465342601</v>
          </cell>
          <cell r="O88">
            <v>306.68006979620498</v>
          </cell>
          <cell r="P88">
            <v>358.15920584007102</v>
          </cell>
          <cell r="Q88">
            <v>443.67780793317098</v>
          </cell>
          <cell r="R88">
            <v>437.41835819322</v>
          </cell>
          <cell r="S88">
            <v>471.60576409065999</v>
          </cell>
          <cell r="T88">
            <v>478.82319945025603</v>
          </cell>
          <cell r="U88">
            <v>438.03139998449802</v>
          </cell>
          <cell r="V88">
            <v>409.17477343753598</v>
          </cell>
          <cell r="W88">
            <v>423.09097812460101</v>
          </cell>
          <cell r="X88">
            <v>418.527921890605</v>
          </cell>
          <cell r="Y88">
            <v>467.465232874793</v>
          </cell>
          <cell r="Z88">
            <v>493.73445223653698</v>
          </cell>
          <cell r="AA88">
            <v>560.03256242339705</v>
          </cell>
          <cell r="AB88">
            <v>681.03797254285996</v>
          </cell>
          <cell r="AC88">
            <v>507.31485334879881</v>
          </cell>
        </row>
        <row r="89">
          <cell r="A89" t="str">
            <v>Kiribati</v>
          </cell>
          <cell r="B89">
            <v>465.92259273271702</v>
          </cell>
          <cell r="C89">
            <v>488.49085924619698</v>
          </cell>
          <cell r="D89">
            <v>487.19898895470902</v>
          </cell>
          <cell r="E89">
            <v>438.82009642522701</v>
          </cell>
          <cell r="F89">
            <v>465.103012254654</v>
          </cell>
          <cell r="G89">
            <v>359.72204975492201</v>
          </cell>
          <cell r="H89">
            <v>353.57268575481402</v>
          </cell>
          <cell r="I89">
            <v>356.730073958498</v>
          </cell>
          <cell r="J89">
            <v>454.20062153361499</v>
          </cell>
          <cell r="K89">
            <v>424.769177077611</v>
          </cell>
          <cell r="L89">
            <v>396.93180043005998</v>
          </cell>
          <cell r="M89">
            <v>460.47558650487201</v>
          </cell>
          <cell r="N89">
            <v>454.39727853394601</v>
          </cell>
          <cell r="O89">
            <v>433.52907702896101</v>
          </cell>
          <cell r="P89">
            <v>518.50603843911802</v>
          </cell>
          <cell r="Q89">
            <v>592.57292304787904</v>
          </cell>
          <cell r="R89">
            <v>631.51859484674696</v>
          </cell>
          <cell r="S89">
            <v>594.07382999739298</v>
          </cell>
          <cell r="T89">
            <v>586.52269092508197</v>
          </cell>
          <cell r="U89">
            <v>645.00929792649595</v>
          </cell>
          <cell r="V89">
            <v>549.75141961721499</v>
          </cell>
          <cell r="W89">
            <v>520.29962456118903</v>
          </cell>
          <cell r="X89">
            <v>551.43169592106096</v>
          </cell>
          <cell r="Y89">
            <v>648.64883340685299</v>
          </cell>
          <cell r="Z89">
            <v>633.22370714229805</v>
          </cell>
          <cell r="AA89">
            <v>596.14266816542897</v>
          </cell>
          <cell r="AB89">
            <v>629.79246126109899</v>
          </cell>
          <cell r="AC89">
            <v>596.58983174298817</v>
          </cell>
        </row>
        <row r="90">
          <cell r="A90" t="str">
            <v>Korea, Rep.</v>
          </cell>
          <cell r="B90">
            <v>1678.74359538156</v>
          </cell>
          <cell r="C90">
            <v>1845.98952527136</v>
          </cell>
          <cell r="D90">
            <v>1938.8283282721</v>
          </cell>
          <cell r="E90">
            <v>2118.4368568607601</v>
          </cell>
          <cell r="F90">
            <v>2307.22502968048</v>
          </cell>
          <cell r="G90">
            <v>2369.1902161921198</v>
          </cell>
          <cell r="H90">
            <v>2700.8861029132599</v>
          </cell>
          <cell r="I90">
            <v>3366.2732148836599</v>
          </cell>
          <cell r="J90">
            <v>4466.5024330091301</v>
          </cell>
          <cell r="K90">
            <v>5429.70225546047</v>
          </cell>
          <cell r="L90">
            <v>6154.4906667256801</v>
          </cell>
          <cell r="M90">
            <v>7120.1970930665202</v>
          </cell>
          <cell r="N90">
            <v>7541.5666757396502</v>
          </cell>
          <cell r="O90">
            <v>8194.66415378897</v>
          </cell>
          <cell r="P90">
            <v>9485.6763117979208</v>
          </cell>
          <cell r="Q90">
            <v>11469.768001247499</v>
          </cell>
          <cell r="R90">
            <v>12257.7645600174</v>
          </cell>
          <cell r="S90">
            <v>11473.800541508301</v>
          </cell>
          <cell r="T90">
            <v>7528.4465691854903</v>
          </cell>
          <cell r="U90">
            <v>9557.8834993655692</v>
          </cell>
          <cell r="V90">
            <v>10890.9129503191</v>
          </cell>
          <cell r="W90">
            <v>10177.4836444227</v>
          </cell>
          <cell r="X90">
            <v>11504.217341551401</v>
          </cell>
          <cell r="Y90">
            <v>12710.9387459546</v>
          </cell>
          <cell r="Z90">
            <v>14180.588721103701</v>
          </cell>
          <cell r="AA90">
            <v>16443.7636221637</v>
          </cell>
          <cell r="AB90">
            <v>18391.681211752599</v>
          </cell>
          <cell r="AC90">
            <v>13901.445547824784</v>
          </cell>
        </row>
        <row r="91">
          <cell r="A91" t="str">
            <v>Kuwait</v>
          </cell>
          <cell r="B91">
            <v>20966.1771933003</v>
          </cell>
          <cell r="C91">
            <v>17631.853907053501</v>
          </cell>
          <cell r="D91">
            <v>14417.5415501483</v>
          </cell>
          <cell r="E91">
            <v>12973.987914499599</v>
          </cell>
          <cell r="F91">
            <v>13410.420728740901</v>
          </cell>
          <cell r="G91">
            <v>12670.6865185304</v>
          </cell>
          <cell r="H91">
            <v>9653.4734875287195</v>
          </cell>
          <cell r="I91">
            <v>10956.483463438301</v>
          </cell>
          <cell r="J91">
            <v>9640.40731721663</v>
          </cell>
          <cell r="K91">
            <v>11359.505699547501</v>
          </cell>
          <cell r="L91">
            <v>8588.14471777789</v>
          </cell>
          <cell r="M91">
            <v>7960.5129336910604</v>
          </cell>
          <cell r="N91">
            <v>13989.9317897991</v>
          </cell>
          <cell r="O91">
            <v>16435.590751796601</v>
          </cell>
          <cell r="P91">
            <v>16530.725377704999</v>
          </cell>
          <cell r="Q91">
            <v>17251.966611768701</v>
          </cell>
          <cell r="R91">
            <v>18524.936439004399</v>
          </cell>
          <cell r="S91">
            <v>13740.6806429807</v>
          </cell>
          <cell r="T91">
            <v>11425.3746617293</v>
          </cell>
          <cell r="U91">
            <v>13358.2795606319</v>
          </cell>
          <cell r="V91">
            <v>17012.775699438898</v>
          </cell>
          <cell r="W91">
            <v>15114.326631121799</v>
          </cell>
          <cell r="X91">
            <v>15761.1133207984</v>
          </cell>
          <cell r="Y91">
            <v>18783.0594576314</v>
          </cell>
          <cell r="Z91">
            <v>21523.208911655402</v>
          </cell>
          <cell r="AA91">
            <v>27006.044213711801</v>
          </cell>
          <cell r="AB91">
            <v>31051.3308473531</v>
          </cell>
          <cell r="AC91">
            <v>21539.847230378651</v>
          </cell>
        </row>
        <row r="92">
          <cell r="A92" t="str">
            <v>Kyrgyz Republic</v>
          </cell>
          <cell r="B92" t="str">
            <v>..</v>
          </cell>
          <cell r="C92" t="str">
            <v>..</v>
          </cell>
          <cell r="D92" t="str">
            <v>..</v>
          </cell>
          <cell r="E92" t="str">
            <v>..</v>
          </cell>
          <cell r="F92" t="str">
            <v>..</v>
          </cell>
          <cell r="G92" t="str">
            <v>..</v>
          </cell>
          <cell r="H92" t="str">
            <v>..</v>
          </cell>
          <cell r="I92" t="str">
            <v>..</v>
          </cell>
          <cell r="J92" t="str">
            <v>..</v>
          </cell>
          <cell r="K92" t="str">
            <v>..</v>
          </cell>
          <cell r="L92" t="str">
            <v>..</v>
          </cell>
          <cell r="M92" t="str">
            <v>..</v>
          </cell>
          <cell r="N92">
            <v>206.051384786966</v>
          </cell>
          <cell r="O92">
            <v>148.47170516285701</v>
          </cell>
          <cell r="P92">
            <v>244.39815616233301</v>
          </cell>
          <cell r="Q92">
            <v>325.40577366051798</v>
          </cell>
          <cell r="R92">
            <v>389.20446547270399</v>
          </cell>
          <cell r="S92">
            <v>373.08684842453602</v>
          </cell>
          <cell r="T92">
            <v>348.96232047359899</v>
          </cell>
          <cell r="U92">
            <v>260.37802721543</v>
          </cell>
          <cell r="V92">
            <v>278.300044913465</v>
          </cell>
          <cell r="W92">
            <v>307.831607793405</v>
          </cell>
          <cell r="X92">
            <v>321.72377305241503</v>
          </cell>
          <cell r="Y92">
            <v>380.89517519503102</v>
          </cell>
          <cell r="Z92">
            <v>435.17295150615797</v>
          </cell>
          <cell r="AA92">
            <v>477.391195910357</v>
          </cell>
          <cell r="AB92">
            <v>541.99331119102305</v>
          </cell>
          <cell r="AC92">
            <v>410.83466910806487</v>
          </cell>
        </row>
        <row r="93">
          <cell r="A93" t="str">
            <v>Lao PDR</v>
          </cell>
          <cell r="B93">
            <v>301.479120747835</v>
          </cell>
          <cell r="C93">
            <v>172.83560423094801</v>
          </cell>
          <cell r="D93">
            <v>169.57341277271601</v>
          </cell>
          <cell r="E93">
            <v>301.34940428061498</v>
          </cell>
          <cell r="F93">
            <v>418.04952865189898</v>
          </cell>
          <cell r="G93">
            <v>513.47805975562903</v>
          </cell>
          <cell r="H93">
            <v>349.01601963824402</v>
          </cell>
          <cell r="I93">
            <v>238.903951578305</v>
          </cell>
          <cell r="J93">
            <v>151.63895048263001</v>
          </cell>
          <cell r="K93">
            <v>182.619865626505</v>
          </cell>
          <cell r="L93">
            <v>210.927032397456</v>
          </cell>
          <cell r="M93">
            <v>242.25649429097101</v>
          </cell>
          <cell r="N93">
            <v>270.78535717100198</v>
          </cell>
          <cell r="O93">
            <v>297.42143962166</v>
          </cell>
          <cell r="P93">
            <v>337.05653239318002</v>
          </cell>
          <cell r="Q93">
            <v>382.10334562580499</v>
          </cell>
          <cell r="R93">
            <v>388.13151650961299</v>
          </cell>
          <cell r="S93">
            <v>357.49749448338002</v>
          </cell>
          <cell r="T93">
            <v>255.21600447910799</v>
          </cell>
          <cell r="U93">
            <v>285.599618713849</v>
          </cell>
          <cell r="V93">
            <v>328.71056646052801</v>
          </cell>
          <cell r="W93">
            <v>326.01700807248102</v>
          </cell>
          <cell r="X93">
            <v>330.76578743026897</v>
          </cell>
          <cell r="Y93">
            <v>379.62052762059898</v>
          </cell>
          <cell r="Z93">
            <v>433.04177397943698</v>
          </cell>
          <cell r="AA93">
            <v>486.87825102798797</v>
          </cell>
          <cell r="AB93">
            <v>583.04099770579296</v>
          </cell>
          <cell r="AC93">
            <v>423.22739097276116</v>
          </cell>
        </row>
        <row r="94">
          <cell r="A94" t="str">
            <v>Latvia</v>
          </cell>
          <cell r="B94" t="str">
            <v>..</v>
          </cell>
          <cell r="C94" t="str">
            <v>..</v>
          </cell>
          <cell r="D94" t="str">
            <v>..</v>
          </cell>
          <cell r="E94" t="str">
            <v>..</v>
          </cell>
          <cell r="F94" t="str">
            <v>..</v>
          </cell>
          <cell r="G94" t="str">
            <v>..</v>
          </cell>
          <cell r="H94" t="str">
            <v>..</v>
          </cell>
          <cell r="I94" t="str">
            <v>..</v>
          </cell>
          <cell r="J94" t="str">
            <v>..</v>
          </cell>
          <cell r="K94" t="str">
            <v>..</v>
          </cell>
          <cell r="L94" t="str">
            <v>..</v>
          </cell>
          <cell r="M94" t="str">
            <v>..</v>
          </cell>
          <cell r="N94">
            <v>509.92676545395102</v>
          </cell>
          <cell r="O94">
            <v>813.21183920477699</v>
          </cell>
          <cell r="P94">
            <v>1388.2625678949</v>
          </cell>
          <cell r="Q94">
            <v>1955.958337346</v>
          </cell>
          <cell r="R94">
            <v>2261.6815834946901</v>
          </cell>
          <cell r="S94">
            <v>2508.9318744637098</v>
          </cell>
          <cell r="T94">
            <v>2733.3873137194</v>
          </cell>
          <cell r="U94">
            <v>3037.8387829534699</v>
          </cell>
          <cell r="V94">
            <v>3294.8281473332599</v>
          </cell>
          <cell r="W94">
            <v>3516.1417329113201</v>
          </cell>
          <cell r="X94">
            <v>3970.8910270003598</v>
          </cell>
          <cell r="Y94">
            <v>4798.00495853543</v>
          </cell>
          <cell r="Z94">
            <v>5923.3268587818902</v>
          </cell>
          <cell r="AA94">
            <v>6861.7469713770897</v>
          </cell>
          <cell r="AB94">
            <v>8549.7960778445995</v>
          </cell>
          <cell r="AC94">
            <v>5603.317937741781</v>
          </cell>
        </row>
        <row r="95">
          <cell r="A95" t="str">
            <v>Lebanon</v>
          </cell>
          <cell r="B95">
            <v>1525.9838665237701</v>
          </cell>
          <cell r="C95">
            <v>1469.5886723526701</v>
          </cell>
          <cell r="D95">
            <v>1006.0746180674601</v>
          </cell>
          <cell r="E95">
            <v>1386.3560168885299</v>
          </cell>
          <cell r="F95">
            <v>1638.8699786186501</v>
          </cell>
          <cell r="G95">
            <v>1353.5093003612201</v>
          </cell>
          <cell r="H95">
            <v>1039.5598362835599</v>
          </cell>
          <cell r="I95">
            <v>1203.6890177520199</v>
          </cell>
          <cell r="J95">
            <v>1196.2238255974601</v>
          </cell>
          <cell r="K95">
            <v>970.71344868435199</v>
          </cell>
          <cell r="L95">
            <v>1002.86737807543</v>
          </cell>
          <cell r="M95">
            <v>1541.9925086630301</v>
          </cell>
          <cell r="N95">
            <v>1883.3653238551301</v>
          </cell>
          <cell r="O95">
            <v>2508.7154974749001</v>
          </cell>
          <cell r="P95">
            <v>2973.4539291721599</v>
          </cell>
          <cell r="Q95">
            <v>3558.0393807491801</v>
          </cell>
          <cell r="R95">
            <v>4077.6824099256501</v>
          </cell>
          <cell r="S95">
            <v>4796.7079706447403</v>
          </cell>
          <cell r="T95">
            <v>5099.3297250532196</v>
          </cell>
          <cell r="U95">
            <v>5028.8414165170298</v>
          </cell>
          <cell r="V95">
            <v>4909.4502967569697</v>
          </cell>
          <cell r="W95">
            <v>4958.7404072815598</v>
          </cell>
          <cell r="X95">
            <v>5323.1255366470796</v>
          </cell>
          <cell r="Y95">
            <v>5559.4128090124696</v>
          </cell>
          <cell r="Z95">
            <v>5922.5364480365497</v>
          </cell>
          <cell r="AA95">
            <v>5862.6034193700898</v>
          </cell>
          <cell r="AB95">
            <v>6109.7004614243897</v>
          </cell>
          <cell r="AC95">
            <v>5622.6865136286897</v>
          </cell>
        </row>
        <row r="96">
          <cell r="A96" t="str">
            <v>Lesotho</v>
          </cell>
          <cell r="B96">
            <v>327.73786436890401</v>
          </cell>
          <cell r="C96">
            <v>324.649582075647</v>
          </cell>
          <cell r="D96">
            <v>285.98398112888299</v>
          </cell>
          <cell r="E96">
            <v>295.937514501929</v>
          </cell>
          <cell r="F96">
            <v>260.61476444226702</v>
          </cell>
          <cell r="G96">
            <v>201.61969436385601</v>
          </cell>
          <cell r="H96">
            <v>215.27483374094399</v>
          </cell>
          <cell r="I96">
            <v>285.81295084794999</v>
          </cell>
          <cell r="J96">
            <v>302.65442135540798</v>
          </cell>
          <cell r="K96">
            <v>314.170924487386</v>
          </cell>
          <cell r="L96">
            <v>372.16050648103902</v>
          </cell>
          <cell r="M96">
            <v>393.99298892074199</v>
          </cell>
          <cell r="N96">
            <v>448.65355859393298</v>
          </cell>
          <cell r="O96">
            <v>432.12674041024502</v>
          </cell>
          <cell r="P96">
            <v>429.29434959684698</v>
          </cell>
          <cell r="Q96">
            <v>487.56451811809399</v>
          </cell>
          <cell r="R96">
            <v>465.223493149045</v>
          </cell>
          <cell r="S96">
            <v>502.01684070829702</v>
          </cell>
          <cell r="T96">
            <v>424.851312846236</v>
          </cell>
          <cell r="U96">
            <v>436.58773230162598</v>
          </cell>
          <cell r="V96">
            <v>386.19126994532598</v>
          </cell>
          <cell r="W96">
            <v>319.335320060306</v>
          </cell>
          <cell r="X96">
            <v>340.47979311430998</v>
          </cell>
          <cell r="Y96">
            <v>490.39455230842202</v>
          </cell>
          <cell r="Z96">
            <v>599.38995581430902</v>
          </cell>
          <cell r="AA96">
            <v>630.88984152787498</v>
          </cell>
          <cell r="AB96">
            <v>678.85922463269401</v>
          </cell>
          <cell r="AC96">
            <v>509.89144790965264</v>
          </cell>
        </row>
        <row r="97">
          <cell r="A97" t="str">
            <v>Liberia</v>
          </cell>
          <cell r="B97" t="str">
            <v>..</v>
          </cell>
          <cell r="C97" t="str">
            <v>..</v>
          </cell>
          <cell r="D97" t="str">
            <v>..</v>
          </cell>
          <cell r="E97" t="str">
            <v>..</v>
          </cell>
          <cell r="F97" t="str">
            <v>..</v>
          </cell>
          <cell r="G97" t="str">
            <v>..</v>
          </cell>
          <cell r="H97" t="str">
            <v>..</v>
          </cell>
          <cell r="I97" t="str">
            <v>..</v>
          </cell>
          <cell r="J97" t="str">
            <v>..</v>
          </cell>
          <cell r="K97" t="str">
            <v>..</v>
          </cell>
          <cell r="L97" t="str">
            <v>..</v>
          </cell>
          <cell r="M97" t="str">
            <v>..</v>
          </cell>
          <cell r="N97" t="str">
            <v>..</v>
          </cell>
          <cell r="O97" t="str">
            <v>..</v>
          </cell>
          <cell r="P97" t="str">
            <v>..</v>
          </cell>
          <cell r="Q97" t="str">
            <v>..</v>
          </cell>
          <cell r="R97" t="str">
            <v>..</v>
          </cell>
          <cell r="S97" t="str">
            <v>..</v>
          </cell>
          <cell r="T97" t="str">
            <v>..</v>
          </cell>
          <cell r="U97" t="str">
            <v>..</v>
          </cell>
          <cell r="V97" t="str">
            <v>..</v>
          </cell>
          <cell r="W97" t="str">
            <v>..</v>
          </cell>
          <cell r="X97" t="str">
            <v>..</v>
          </cell>
          <cell r="Y97" t="str">
            <v>..</v>
          </cell>
          <cell r="Z97" t="str">
            <v>..</v>
          </cell>
          <cell r="AA97" t="str">
            <v>..</v>
          </cell>
          <cell r="AB97" t="str">
            <v>..</v>
          </cell>
          <cell r="AC97" t="str">
            <v/>
          </cell>
        </row>
        <row r="98">
          <cell r="A98" t="str">
            <v>Libya</v>
          </cell>
          <cell r="B98">
            <v>12091.1890334041</v>
          </cell>
          <cell r="C98">
            <v>9985.7181709549604</v>
          </cell>
          <cell r="D98">
            <v>9507.4694463255692</v>
          </cell>
          <cell r="E98">
            <v>8694.6034862672695</v>
          </cell>
          <cell r="F98">
            <v>7804.3369611615499</v>
          </cell>
          <cell r="G98">
            <v>7719.1512918819799</v>
          </cell>
          <cell r="H98">
            <v>6053.8154959637504</v>
          </cell>
          <cell r="I98">
            <v>5395.83876182524</v>
          </cell>
          <cell r="J98">
            <v>5377.46307805386</v>
          </cell>
          <cell r="K98">
            <v>5456.99605667384</v>
          </cell>
          <cell r="L98">
            <v>6674.2922482591803</v>
          </cell>
          <cell r="M98">
            <v>7223.2438342377</v>
          </cell>
          <cell r="N98">
            <v>7165.7762732767596</v>
          </cell>
          <cell r="O98">
            <v>6318.1459122701299</v>
          </cell>
          <cell r="P98">
            <v>5767.0035218243302</v>
          </cell>
          <cell r="Q98">
            <v>6418.3824670561398</v>
          </cell>
          <cell r="R98">
            <v>6868.6880653546104</v>
          </cell>
          <cell r="S98">
            <v>6893.0430926945601</v>
          </cell>
          <cell r="T98">
            <v>5542.50760914277</v>
          </cell>
          <cell r="U98">
            <v>6526.7389348726501</v>
          </cell>
          <cell r="V98">
            <v>6807.9745434128299</v>
          </cell>
          <cell r="W98">
            <v>5950.0056447552197</v>
          </cell>
          <cell r="X98">
            <v>3593.2785961531799</v>
          </cell>
          <cell r="Y98">
            <v>4266.5813277330199</v>
          </cell>
          <cell r="Z98">
            <v>5309.0738551652603</v>
          </cell>
          <cell r="AA98">
            <v>7120.6467337923395</v>
          </cell>
          <cell r="AB98">
            <v>8429.8526473134807</v>
          </cell>
          <cell r="AC98">
            <v>5778.2398008187492</v>
          </cell>
        </row>
        <row r="99">
          <cell r="A99" t="str">
            <v>Lithuania</v>
          </cell>
          <cell r="B99" t="str">
            <v>..</v>
          </cell>
          <cell r="C99" t="str">
            <v>..</v>
          </cell>
          <cell r="D99" t="str">
            <v>..</v>
          </cell>
          <cell r="E99" t="str">
            <v>..</v>
          </cell>
          <cell r="F99" t="str">
            <v>..</v>
          </cell>
          <cell r="G99" t="str">
            <v>..</v>
          </cell>
          <cell r="H99" t="str">
            <v>..</v>
          </cell>
          <cell r="I99" t="str">
            <v>..</v>
          </cell>
          <cell r="J99" t="str">
            <v>..</v>
          </cell>
          <cell r="K99" t="str">
            <v>..</v>
          </cell>
          <cell r="L99" t="str">
            <v>..</v>
          </cell>
          <cell r="M99" t="str">
            <v>..</v>
          </cell>
          <cell r="N99">
            <v>524.96897278030701</v>
          </cell>
          <cell r="O99">
            <v>734.99812858466896</v>
          </cell>
          <cell r="P99">
            <v>1154.1054457872301</v>
          </cell>
          <cell r="Q99">
            <v>1720.67588663896</v>
          </cell>
          <cell r="R99">
            <v>2241.3535972945801</v>
          </cell>
          <cell r="S99">
            <v>2753.6117792199202</v>
          </cell>
          <cell r="T99">
            <v>3125.7571625364299</v>
          </cell>
          <cell r="U99">
            <v>3075.8021757409301</v>
          </cell>
          <cell r="V99">
            <v>3251.1743684964299</v>
          </cell>
          <cell r="W99">
            <v>3483.2691960400098</v>
          </cell>
          <cell r="X99">
            <v>4066.72104444058</v>
          </cell>
          <cell r="Y99">
            <v>5359.7563003240402</v>
          </cell>
          <cell r="Z99">
            <v>6531.9382025786799</v>
          </cell>
          <cell r="AA99">
            <v>7493.9334426062196</v>
          </cell>
          <cell r="AB99">
            <v>8610.0934737348907</v>
          </cell>
          <cell r="AC99">
            <v>5924.2852766207361</v>
          </cell>
        </row>
        <row r="100">
          <cell r="A100" t="str">
            <v>Luxembourg</v>
          </cell>
          <cell r="B100">
            <v>17774.168055025901</v>
          </cell>
          <cell r="C100">
            <v>15282.4488112163</v>
          </cell>
          <cell r="D100">
            <v>12539.8104526427</v>
          </cell>
          <cell r="E100">
            <v>12309.0607572751</v>
          </cell>
          <cell r="F100">
            <v>12057.144876279801</v>
          </cell>
          <cell r="G100">
            <v>12469.1456108777</v>
          </cell>
          <cell r="H100">
            <v>18059.150412839699</v>
          </cell>
          <cell r="I100">
            <v>22284.202756429499</v>
          </cell>
          <cell r="J100">
            <v>25026.749718957599</v>
          </cell>
          <cell r="K100">
            <v>26386.381278785</v>
          </cell>
          <cell r="L100">
            <v>33267.9598729914</v>
          </cell>
          <cell r="M100">
            <v>35561.422916771298</v>
          </cell>
          <cell r="N100">
            <v>39298.540729070097</v>
          </cell>
          <cell r="O100">
            <v>39723.146651830401</v>
          </cell>
          <cell r="P100">
            <v>43570.223363862897</v>
          </cell>
          <cell r="Q100">
            <v>50515.356477830101</v>
          </cell>
          <cell r="R100">
            <v>49539.131379676001</v>
          </cell>
          <cell r="S100">
            <v>44037.735751237298</v>
          </cell>
          <cell r="T100">
            <v>45439.246493109502</v>
          </cell>
          <cell r="U100">
            <v>49053.274524786902</v>
          </cell>
          <cell r="V100">
            <v>46360.390147472397</v>
          </cell>
          <cell r="W100">
            <v>45789.985429218599</v>
          </cell>
          <cell r="X100">
            <v>50970.061134580901</v>
          </cell>
          <cell r="Y100">
            <v>64348.105470000002</v>
          </cell>
          <cell r="Z100">
            <v>74044.481830465505</v>
          </cell>
          <cell r="AA100">
            <v>80080.280520446104</v>
          </cell>
          <cell r="AB100">
            <v>87955.365040140401</v>
          </cell>
          <cell r="AC100">
            <v>67198.046570808583</v>
          </cell>
        </row>
        <row r="101">
          <cell r="A101" t="str">
            <v>Macedonia, FYR</v>
          </cell>
          <cell r="B101">
            <v>2261.8232588751898</v>
          </cell>
          <cell r="C101">
            <v>2214.4632138296402</v>
          </cell>
          <cell r="D101">
            <v>1916.9413080823099</v>
          </cell>
          <cell r="E101">
            <v>1414.82795366347</v>
          </cell>
          <cell r="F101">
            <v>1351.8468848759901</v>
          </cell>
          <cell r="G101">
            <v>1360.5337823659299</v>
          </cell>
          <cell r="H101">
            <v>1877.79075177095</v>
          </cell>
          <cell r="I101">
            <v>2132.8303161546401</v>
          </cell>
          <cell r="J101">
            <v>1885.05794853877</v>
          </cell>
          <cell r="K101">
            <v>3007.01696238357</v>
          </cell>
          <cell r="L101">
            <v>4795.58166437208</v>
          </cell>
          <cell r="M101">
            <v>8116.3798600507698</v>
          </cell>
          <cell r="N101">
            <v>1201.9125422781501</v>
          </cell>
          <cell r="O101">
            <v>1315.72673318496</v>
          </cell>
          <cell r="P101">
            <v>1734.9912618153201</v>
          </cell>
          <cell r="Q101">
            <v>2198.3266724674399</v>
          </cell>
          <cell r="R101">
            <v>2235.7904122578002</v>
          </cell>
          <cell r="S101">
            <v>1882.93615933606</v>
          </cell>
          <cell r="T101">
            <v>1798.0371634723899</v>
          </cell>
          <cell r="U101">
            <v>1835.80302856616</v>
          </cell>
          <cell r="V101">
            <v>1782.9192352520699</v>
          </cell>
          <cell r="W101">
            <v>1704.8336279798</v>
          </cell>
          <cell r="X101">
            <v>1864.3508498362701</v>
          </cell>
          <cell r="Y101">
            <v>2285.2831162892599</v>
          </cell>
          <cell r="Z101">
            <v>2647.9760299179302</v>
          </cell>
          <cell r="AA101">
            <v>2835.7185495121898</v>
          </cell>
          <cell r="AB101">
            <v>3058.7208187916199</v>
          </cell>
          <cell r="AC101">
            <v>2399.4804987211787</v>
          </cell>
        </row>
        <row r="102">
          <cell r="A102" t="str">
            <v>Madagascar</v>
          </cell>
          <cell r="B102">
            <v>460.32425369795601</v>
          </cell>
          <cell r="C102">
            <v>401.248832851359</v>
          </cell>
          <cell r="D102">
            <v>377.56773043642801</v>
          </cell>
          <cell r="E102">
            <v>373.60678471881698</v>
          </cell>
          <cell r="F102">
            <v>302.56604131788902</v>
          </cell>
          <cell r="G102">
            <v>286.23369907069599</v>
          </cell>
          <cell r="H102">
            <v>316.53549932183199</v>
          </cell>
          <cell r="I102">
            <v>247.45606142520001</v>
          </cell>
          <cell r="J102">
            <v>229.66231241018301</v>
          </cell>
          <cell r="K102">
            <v>228.98027491544099</v>
          </cell>
          <cell r="L102">
            <v>275.19753954902001</v>
          </cell>
          <cell r="M102">
            <v>232.93548870475499</v>
          </cell>
          <cell r="N102">
            <v>248.331552462292</v>
          </cell>
          <cell r="O102">
            <v>271.37335531708902</v>
          </cell>
          <cell r="P102">
            <v>233.13888568553199</v>
          </cell>
          <cell r="Q102">
            <v>237.58302003378</v>
          </cell>
          <cell r="R102">
            <v>292.21535281497398</v>
          </cell>
          <cell r="S102">
            <v>250.67263259813399</v>
          </cell>
          <cell r="T102">
            <v>256.89683117754998</v>
          </cell>
          <cell r="U102">
            <v>248.30502728798601</v>
          </cell>
          <cell r="V102">
            <v>250.25178609321699</v>
          </cell>
          <cell r="W102">
            <v>284.551480762739</v>
          </cell>
          <cell r="X102">
            <v>278.11140823181699</v>
          </cell>
          <cell r="Y102">
            <v>323.93398312189402</v>
          </cell>
          <cell r="Z102">
            <v>251.07241772017099</v>
          </cell>
          <cell r="AA102">
            <v>281.82391994</v>
          </cell>
          <cell r="AB102">
            <v>298.81626605183499</v>
          </cell>
          <cell r="AC102">
            <v>286.384912638076</v>
          </cell>
        </row>
        <row r="103">
          <cell r="A103" t="str">
            <v>Malawi</v>
          </cell>
          <cell r="B103">
            <v>200.17750257571501</v>
          </cell>
          <cell r="C103">
            <v>194.698037887168</v>
          </cell>
          <cell r="D103">
            <v>180.954200091507</v>
          </cell>
          <cell r="E103">
            <v>182.466136362691</v>
          </cell>
          <cell r="F103">
            <v>174.06194659401601</v>
          </cell>
          <cell r="G103">
            <v>155.96781547394201</v>
          </cell>
          <cell r="H103">
            <v>154.123081006718</v>
          </cell>
          <cell r="I103">
            <v>142.50859495082099</v>
          </cell>
          <cell r="J103">
            <v>154.23065264422101</v>
          </cell>
          <cell r="K103">
            <v>167.104960902465</v>
          </cell>
          <cell r="L103">
            <v>182.87280367737901</v>
          </cell>
          <cell r="M103">
            <v>227.65641106244399</v>
          </cell>
          <cell r="N103">
            <v>183.68872955227599</v>
          </cell>
          <cell r="O103">
            <v>210.121650156014</v>
          </cell>
          <cell r="P103">
            <v>120.936841606386</v>
          </cell>
          <cell r="Q103">
            <v>139.089146388469</v>
          </cell>
          <cell r="R103">
            <v>222.644486729389</v>
          </cell>
          <cell r="S103">
            <v>253.668712071991</v>
          </cell>
          <cell r="T103">
            <v>162.213738423308</v>
          </cell>
          <cell r="U103">
            <v>160.12403992221499</v>
          </cell>
          <cell r="V103">
            <v>153.331534081321</v>
          </cell>
          <cell r="W103">
            <v>147.62576198143401</v>
          </cell>
          <cell r="X103">
            <v>160.28865384042399</v>
          </cell>
          <cell r="Y103">
            <v>143.08736675642001</v>
          </cell>
          <cell r="Z103">
            <v>150.91845173658001</v>
          </cell>
          <cell r="AA103">
            <v>161.36817038575799</v>
          </cell>
          <cell r="AB103">
            <v>170.59018314170601</v>
          </cell>
          <cell r="AC103">
            <v>155.64643130705366</v>
          </cell>
        </row>
        <row r="104">
          <cell r="A104" t="str">
            <v>Malaysia</v>
          </cell>
          <cell r="B104">
            <v>1812.32975225373</v>
          </cell>
          <cell r="C104">
            <v>1805.90028797068</v>
          </cell>
          <cell r="D104">
            <v>1887.1182824197799</v>
          </cell>
          <cell r="E104">
            <v>2059.2978871482901</v>
          </cell>
          <cell r="F104">
            <v>2275.5670167606099</v>
          </cell>
          <cell r="G104">
            <v>2026.2911070395801</v>
          </cell>
          <cell r="H104">
            <v>1753.14103201445</v>
          </cell>
          <cell r="I104">
            <v>1946.86601704902</v>
          </cell>
          <cell r="J104">
            <v>2082.1652981504299</v>
          </cell>
          <cell r="K104">
            <v>2238.8976366154202</v>
          </cell>
          <cell r="L104">
            <v>2431.9730004000298</v>
          </cell>
          <cell r="M104">
            <v>2680.86654434806</v>
          </cell>
          <cell r="N104">
            <v>3152.6842008354602</v>
          </cell>
          <cell r="O104">
            <v>3419.3346366187602</v>
          </cell>
          <cell r="P104">
            <v>3703.3758592719701</v>
          </cell>
          <cell r="Q104">
            <v>4293.6616597298698</v>
          </cell>
          <cell r="R104">
            <v>4764.1259701576801</v>
          </cell>
          <cell r="S104">
            <v>4623.4265013399299</v>
          </cell>
          <cell r="T104">
            <v>3254.1245183555502</v>
          </cell>
          <cell r="U104">
            <v>3484.8877043590201</v>
          </cell>
          <cell r="V104">
            <v>3844.2385368739601</v>
          </cell>
          <cell r="W104">
            <v>3664.7297691525901</v>
          </cell>
          <cell r="X104">
            <v>3884.2197537143002</v>
          </cell>
          <cell r="Y104">
            <v>4160.9424370412798</v>
          </cell>
          <cell r="Z104">
            <v>4651.4851822399296</v>
          </cell>
          <cell r="AA104">
            <v>5041.58207408418</v>
          </cell>
          <cell r="AB104">
            <v>5718.4316572172002</v>
          </cell>
          <cell r="AC104">
            <v>4520.23181224158</v>
          </cell>
        </row>
        <row r="105">
          <cell r="A105" t="str">
            <v>Maldives</v>
          </cell>
          <cell r="B105">
            <v>381.15198171164297</v>
          </cell>
          <cell r="C105">
            <v>429.57490140824899</v>
          </cell>
          <cell r="D105">
            <v>494.24596662454201</v>
          </cell>
          <cell r="E105">
            <v>517.65780552448496</v>
          </cell>
          <cell r="F105">
            <v>597.25445402802802</v>
          </cell>
          <cell r="G105">
            <v>681.69921708706204</v>
          </cell>
          <cell r="H105">
            <v>772.11667941121596</v>
          </cell>
          <cell r="I105">
            <v>711.30767177214398</v>
          </cell>
          <cell r="J105">
            <v>829.67930553138001</v>
          </cell>
          <cell r="K105">
            <v>912.72772904572298</v>
          </cell>
          <cell r="L105">
            <v>1008.57808516443</v>
          </cell>
          <cell r="M105">
            <v>1094.6144905742401</v>
          </cell>
          <cell r="N105">
            <v>1234.1971395712101</v>
          </cell>
          <cell r="O105">
            <v>1352.63375682437</v>
          </cell>
          <cell r="P105">
            <v>1433.8335273114501</v>
          </cell>
          <cell r="Q105">
            <v>1606.9017741310699</v>
          </cell>
          <cell r="R105">
            <v>1744.1377655782401</v>
          </cell>
          <cell r="S105">
            <v>1895.2364249621</v>
          </cell>
          <cell r="T105">
            <v>2014.0945108948399</v>
          </cell>
          <cell r="U105">
            <v>2118.8799504823401</v>
          </cell>
          <cell r="V105">
            <v>2167.6609304569902</v>
          </cell>
          <cell r="W105">
            <v>2105.4395189421102</v>
          </cell>
          <cell r="X105">
            <v>2094.5011415784102</v>
          </cell>
          <cell r="Y105">
            <v>2196.6065616109199</v>
          </cell>
          <cell r="Z105">
            <v>2481.5166093461598</v>
          </cell>
          <cell r="AA105">
            <v>2375.5200466044398</v>
          </cell>
          <cell r="AB105">
            <v>2863.6417253906998</v>
          </cell>
          <cell r="AC105">
            <v>2352.8709339121237</v>
          </cell>
        </row>
        <row r="106">
          <cell r="A106" t="str">
            <v>Mali</v>
          </cell>
          <cell r="B106">
            <v>267.88980377822497</v>
          </cell>
          <cell r="C106">
            <v>215.05762010918701</v>
          </cell>
          <cell r="D106">
            <v>186.882001807535</v>
          </cell>
          <cell r="E106">
            <v>177.78121166423099</v>
          </cell>
          <cell r="F106">
            <v>171.92892585866301</v>
          </cell>
          <cell r="G106">
            <v>168.30619697800901</v>
          </cell>
          <cell r="H106">
            <v>225.64865325673</v>
          </cell>
          <cell r="I106">
            <v>253.88358660029499</v>
          </cell>
          <cell r="J106">
            <v>246.826821736982</v>
          </cell>
          <cell r="K106">
            <v>246.333021872687</v>
          </cell>
          <cell r="L106">
            <v>325.49525058239902</v>
          </cell>
          <cell r="M106">
            <v>319.34948600463002</v>
          </cell>
          <cell r="N106">
            <v>320.73282515358</v>
          </cell>
          <cell r="O106">
            <v>310.71525096282602</v>
          </cell>
          <cell r="P106">
            <v>226.75204117000999</v>
          </cell>
          <cell r="Q106">
            <v>287.401789203894</v>
          </cell>
          <cell r="R106">
            <v>285.13855965243602</v>
          </cell>
          <cell r="S106">
            <v>264.90775792179602</v>
          </cell>
          <cell r="T106">
            <v>282.73395758166799</v>
          </cell>
          <cell r="U106">
            <v>268.32629809135898</v>
          </cell>
          <cell r="V106">
            <v>240.131662379044</v>
          </cell>
          <cell r="W106">
            <v>264.91542294204601</v>
          </cell>
          <cell r="X106">
            <v>286.79843573279999</v>
          </cell>
          <cell r="Y106">
            <v>371.43880814738498</v>
          </cell>
          <cell r="Z106">
            <v>405.29712316731298</v>
          </cell>
          <cell r="AA106">
            <v>433.68212067802801</v>
          </cell>
          <cell r="AB106">
            <v>484.98971377285301</v>
          </cell>
          <cell r="AC106">
            <v>374.52027074007083</v>
          </cell>
        </row>
        <row r="107">
          <cell r="A107" t="str">
            <v>Malta</v>
          </cell>
          <cell r="B107">
            <v>3485.5531406272798</v>
          </cell>
          <cell r="C107">
            <v>3421.2874128285798</v>
          </cell>
          <cell r="D107">
            <v>3286.8843050826099</v>
          </cell>
          <cell r="E107">
            <v>3171.8109581036101</v>
          </cell>
          <cell r="F107">
            <v>2968.9660610358301</v>
          </cell>
          <cell r="G107">
            <v>2989.28766443313</v>
          </cell>
          <cell r="H107">
            <v>3799.8970552549899</v>
          </cell>
          <cell r="I107">
            <v>4676.6894591863202</v>
          </cell>
          <cell r="J107">
            <v>5259.63246948302</v>
          </cell>
          <cell r="K107">
            <v>5644.9406542196302</v>
          </cell>
          <cell r="L107">
            <v>6508.4731295117999</v>
          </cell>
          <cell r="M107">
            <v>6957.3708675002099</v>
          </cell>
          <cell r="N107">
            <v>7582.1052937765899</v>
          </cell>
          <cell r="O107">
            <v>6713.85089758091</v>
          </cell>
          <cell r="P107">
            <v>7373.5210112041896</v>
          </cell>
          <cell r="Q107">
            <v>8744.1446249518594</v>
          </cell>
          <cell r="R107">
            <v>8912.5188395685309</v>
          </cell>
          <cell r="S107">
            <v>8869.6721992200892</v>
          </cell>
          <cell r="T107">
            <v>9265.2616353430694</v>
          </cell>
          <cell r="U107">
            <v>9589.3177958749002</v>
          </cell>
          <cell r="V107">
            <v>9335.58311877093</v>
          </cell>
          <cell r="W107">
            <v>9433.1759739639201</v>
          </cell>
          <cell r="X107">
            <v>10032.237288087899</v>
          </cell>
          <cell r="Y107">
            <v>12626.6535049293</v>
          </cell>
          <cell r="Z107">
            <v>13834.8319520604</v>
          </cell>
          <cell r="AA107">
            <v>14342.3371821695</v>
          </cell>
          <cell r="AB107">
            <v>15292.5642137266</v>
          </cell>
          <cell r="AC107">
            <v>12593.633352489604</v>
          </cell>
        </row>
        <row r="108">
          <cell r="A108" t="str">
            <v>Marshall Islands</v>
          </cell>
          <cell r="B108" t="str">
            <v>..</v>
          </cell>
          <cell r="C108" t="str">
            <v>..</v>
          </cell>
          <cell r="D108" t="str">
            <v>..</v>
          </cell>
          <cell r="E108" t="str">
            <v>..</v>
          </cell>
          <cell r="F108" t="str">
            <v>..</v>
          </cell>
          <cell r="G108" t="str">
            <v>..</v>
          </cell>
          <cell r="H108" t="str">
            <v>..</v>
          </cell>
          <cell r="I108" t="str">
            <v>..</v>
          </cell>
          <cell r="J108" t="str">
            <v>..</v>
          </cell>
          <cell r="K108" t="str">
            <v>..</v>
          </cell>
          <cell r="L108" t="str">
            <v>..</v>
          </cell>
          <cell r="M108" t="str">
            <v>..</v>
          </cell>
          <cell r="N108" t="str">
            <v>..</v>
          </cell>
          <cell r="O108" t="str">
            <v>..</v>
          </cell>
          <cell r="P108" t="str">
            <v>..</v>
          </cell>
          <cell r="Q108" t="str">
            <v>..</v>
          </cell>
          <cell r="R108" t="str">
            <v>..</v>
          </cell>
          <cell r="S108" t="str">
            <v>..</v>
          </cell>
          <cell r="T108" t="str">
            <v>..</v>
          </cell>
          <cell r="U108" t="str">
            <v>..</v>
          </cell>
          <cell r="V108" t="str">
            <v>..</v>
          </cell>
          <cell r="W108" t="str">
            <v>..</v>
          </cell>
          <cell r="X108" t="str">
            <v>..</v>
          </cell>
          <cell r="Y108" t="str">
            <v>..</v>
          </cell>
          <cell r="Z108" t="str">
            <v>..</v>
          </cell>
          <cell r="AA108" t="str">
            <v>..</v>
          </cell>
          <cell r="AB108" t="str">
            <v>..</v>
          </cell>
          <cell r="AC108" t="str">
            <v/>
          </cell>
        </row>
        <row r="109">
          <cell r="A109" t="str">
            <v>Mauritania</v>
          </cell>
          <cell r="B109">
            <v>522.59507579024398</v>
          </cell>
          <cell r="C109">
            <v>537.16966337104395</v>
          </cell>
          <cell r="D109">
            <v>524.73245520086903</v>
          </cell>
          <cell r="E109">
            <v>535.20758318300602</v>
          </cell>
          <cell r="F109">
            <v>479.866302217628</v>
          </cell>
          <cell r="G109">
            <v>442.18450753524797</v>
          </cell>
          <cell r="H109">
            <v>507.078047726899</v>
          </cell>
          <cell r="I109">
            <v>560.99612003170398</v>
          </cell>
          <cell r="J109">
            <v>588.34568533668903</v>
          </cell>
          <cell r="K109">
            <v>573.56923289857798</v>
          </cell>
          <cell r="L109">
            <v>619.52923755175698</v>
          </cell>
          <cell r="M109">
            <v>692.39692425019996</v>
          </cell>
          <cell r="N109">
            <v>711.54961751125404</v>
          </cell>
          <cell r="O109">
            <v>592.51694362352896</v>
          </cell>
          <cell r="P109">
            <v>608.53857305419501</v>
          </cell>
          <cell r="Q109">
            <v>638.520693561082</v>
          </cell>
          <cell r="R109">
            <v>634.96255133806199</v>
          </cell>
          <cell r="S109">
            <v>602.00293585538805</v>
          </cell>
          <cell r="T109">
            <v>510.66955794505799</v>
          </cell>
          <cell r="U109">
            <v>488.22000987144298</v>
          </cell>
          <cell r="V109">
            <v>431.07615059679102</v>
          </cell>
          <cell r="W109">
            <v>436.68610160786398</v>
          </cell>
          <cell r="X109">
            <v>437.13223705955397</v>
          </cell>
          <cell r="Y109">
            <v>477.20909899327</v>
          </cell>
          <cell r="Z109">
            <v>541.95645422611801</v>
          </cell>
          <cell r="AA109">
            <v>657.71112435816497</v>
          </cell>
          <cell r="AB109">
            <v>920.76227407263002</v>
          </cell>
          <cell r="AC109">
            <v>578.57621505293355</v>
          </cell>
        </row>
        <row r="110">
          <cell r="A110" t="str">
            <v>Mauritius</v>
          </cell>
          <cell r="B110">
            <v>1242.31859774807</v>
          </cell>
          <cell r="C110">
            <v>1212.4448399640301</v>
          </cell>
          <cell r="D110">
            <v>1098.95701646368</v>
          </cell>
          <cell r="E110">
            <v>1127.51636937636</v>
          </cell>
          <cell r="F110">
            <v>1081.00493168261</v>
          </cell>
          <cell r="G110">
            <v>995.40792696870403</v>
          </cell>
          <cell r="H110">
            <v>1243.2366869863299</v>
          </cell>
          <cell r="I110">
            <v>1643.8826580479299</v>
          </cell>
          <cell r="J110">
            <v>1988.23898200894</v>
          </cell>
          <cell r="K110">
            <v>2063.2169015499098</v>
          </cell>
          <cell r="L110">
            <v>2252.9238723173198</v>
          </cell>
          <cell r="M110">
            <v>2657.5542792317801</v>
          </cell>
          <cell r="N110">
            <v>2766.47965919131</v>
          </cell>
          <cell r="O110">
            <v>3106.8778203740699</v>
          </cell>
          <cell r="P110">
            <v>3090.2824215063902</v>
          </cell>
          <cell r="Q110">
            <v>3542.7987561561999</v>
          </cell>
          <cell r="R110">
            <v>3681.69438060842</v>
          </cell>
          <cell r="S110">
            <v>3711.0770333740202</v>
          </cell>
          <cell r="T110">
            <v>3575.9259734932998</v>
          </cell>
          <cell r="U110">
            <v>3592.50407807284</v>
          </cell>
          <cell r="V110">
            <v>3832.8685525343499</v>
          </cell>
          <cell r="W110">
            <v>3806.77970746658</v>
          </cell>
          <cell r="X110">
            <v>3749.7015738815298</v>
          </cell>
          <cell r="Y110">
            <v>4239.6352656549197</v>
          </cell>
          <cell r="Z110">
            <v>4827.5341892469596</v>
          </cell>
          <cell r="AA110">
            <v>5010.5243627608797</v>
          </cell>
          <cell r="AB110">
            <v>5128.7615844338798</v>
          </cell>
          <cell r="AC110">
            <v>4460.4894472407914</v>
          </cell>
        </row>
        <row r="111">
          <cell r="A111" t="str">
            <v>Mexico</v>
          </cell>
          <cell r="B111">
            <v>3043.6692873317302</v>
          </cell>
          <cell r="C111">
            <v>3817.4189514590298</v>
          </cell>
          <cell r="D111">
            <v>2708.0488864527501</v>
          </cell>
          <cell r="E111">
            <v>2159.9285829866399</v>
          </cell>
          <cell r="F111">
            <v>2493.5277635441998</v>
          </cell>
          <cell r="G111">
            <v>2591.51587263893</v>
          </cell>
          <cell r="H111">
            <v>1758.14304690532</v>
          </cell>
          <cell r="I111">
            <v>1890.01715030473</v>
          </cell>
          <cell r="J111">
            <v>2286.58602029641</v>
          </cell>
          <cell r="K111">
            <v>2730.01632287351</v>
          </cell>
          <cell r="L111">
            <v>3156.5829909879599</v>
          </cell>
          <cell r="M111">
            <v>3709.1068957942798</v>
          </cell>
          <cell r="N111">
            <v>4210.54064640466</v>
          </cell>
          <cell r="O111">
            <v>4584.7218994585301</v>
          </cell>
          <cell r="P111">
            <v>4698.9761962869698</v>
          </cell>
          <cell r="Q111">
            <v>3139.8787327822101</v>
          </cell>
          <cell r="R111">
            <v>3590.08562551762</v>
          </cell>
          <cell r="S111">
            <v>4267.9244977268399</v>
          </cell>
          <cell r="T111">
            <v>4420.1715079558799</v>
          </cell>
          <cell r="U111">
            <v>4975.88048076215</v>
          </cell>
          <cell r="V111">
            <v>5928.4960119255702</v>
          </cell>
          <cell r="W111">
            <v>6257.5637930896701</v>
          </cell>
          <cell r="X111">
            <v>6433.6309189184503</v>
          </cell>
          <cell r="Y111">
            <v>6244.39504546644</v>
          </cell>
          <cell r="Z111">
            <v>6697.5722894789396</v>
          </cell>
          <cell r="AA111">
            <v>7446.8590345146204</v>
          </cell>
          <cell r="AB111">
            <v>8066.2469416508602</v>
          </cell>
          <cell r="AC111">
            <v>6857.7113371864971</v>
          </cell>
        </row>
        <row r="112">
          <cell r="A112" t="str">
            <v>Micronesia, Fed. Sts.</v>
          </cell>
          <cell r="B112" t="str">
            <v>..</v>
          </cell>
          <cell r="C112" t="str">
            <v>..</v>
          </cell>
          <cell r="D112" t="str">
            <v>..</v>
          </cell>
          <cell r="E112" t="str">
            <v>..</v>
          </cell>
          <cell r="F112" t="str">
            <v>..</v>
          </cell>
          <cell r="G112" t="str">
            <v>..</v>
          </cell>
          <cell r="H112" t="str">
            <v>..</v>
          </cell>
          <cell r="I112" t="str">
            <v>..</v>
          </cell>
          <cell r="J112" t="str">
            <v>..</v>
          </cell>
          <cell r="K112" t="str">
            <v>..</v>
          </cell>
          <cell r="L112" t="str">
            <v>..</v>
          </cell>
          <cell r="M112" t="str">
            <v>..</v>
          </cell>
          <cell r="N112" t="str">
            <v>..</v>
          </cell>
          <cell r="O112" t="str">
            <v>..</v>
          </cell>
          <cell r="P112" t="str">
            <v>..</v>
          </cell>
          <cell r="Q112" t="str">
            <v>..</v>
          </cell>
          <cell r="R112" t="str">
            <v>..</v>
          </cell>
          <cell r="S112" t="str">
            <v>..</v>
          </cell>
          <cell r="T112" t="str">
            <v>..</v>
          </cell>
          <cell r="U112" t="str">
            <v>..</v>
          </cell>
          <cell r="V112" t="str">
            <v>..</v>
          </cell>
          <cell r="W112" t="str">
            <v>..</v>
          </cell>
          <cell r="X112" t="str">
            <v>..</v>
          </cell>
          <cell r="Y112" t="str">
            <v>..</v>
          </cell>
          <cell r="Z112" t="str">
            <v>..</v>
          </cell>
          <cell r="AA112" t="str">
            <v>..</v>
          </cell>
          <cell r="AB112" t="str">
            <v>..</v>
          </cell>
          <cell r="AC112" t="str">
            <v/>
          </cell>
        </row>
        <row r="113">
          <cell r="A113" t="str">
            <v>Moldova</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v>196.26332308581101</v>
          </cell>
          <cell r="O113">
            <v>252.355878032692</v>
          </cell>
          <cell r="P113">
            <v>320.91733605907302</v>
          </cell>
          <cell r="Q113">
            <v>399.58936581407198</v>
          </cell>
          <cell r="R113">
            <v>471.032593594839</v>
          </cell>
          <cell r="S113">
            <v>528.22104460035496</v>
          </cell>
          <cell r="T113">
            <v>464.74663168412798</v>
          </cell>
          <cell r="U113">
            <v>320.95206758231399</v>
          </cell>
          <cell r="V113">
            <v>353.73058249292001</v>
          </cell>
          <cell r="W113">
            <v>407.30275975839299</v>
          </cell>
          <cell r="X113">
            <v>458.15743007529602</v>
          </cell>
          <cell r="Y113">
            <v>547.46369515710103</v>
          </cell>
          <cell r="Z113">
            <v>720.28747179844902</v>
          </cell>
          <cell r="AA113">
            <v>882.55537799649403</v>
          </cell>
          <cell r="AB113">
            <v>957.49421522347905</v>
          </cell>
          <cell r="AC113">
            <v>662.21015833486865</v>
          </cell>
        </row>
        <row r="114">
          <cell r="A114" t="str">
            <v>Mongolia</v>
          </cell>
          <cell r="B114">
            <v>1393.2408067267299</v>
          </cell>
          <cell r="C114">
            <v>1419.5893768613</v>
          </cell>
          <cell r="D114">
            <v>1437.2832220693499</v>
          </cell>
          <cell r="E114">
            <v>1453.7988332654099</v>
          </cell>
          <cell r="F114">
            <v>1312.14315795875</v>
          </cell>
          <cell r="G114">
            <v>1486.5130761953101</v>
          </cell>
          <cell r="H114">
            <v>1600.8018158206901</v>
          </cell>
          <cell r="I114">
            <v>1753.5382411801299</v>
          </cell>
          <cell r="J114">
            <v>1719.41255174351</v>
          </cell>
          <cell r="K114">
            <v>1749.99044301754</v>
          </cell>
          <cell r="L114">
            <v>1082.2464152560001</v>
          </cell>
          <cell r="M114">
            <v>1112.64699441478</v>
          </cell>
          <cell r="N114">
            <v>610.85905624791496</v>
          </cell>
          <cell r="O114">
            <v>302.82773525117</v>
          </cell>
          <cell r="P114">
            <v>357.03120124920099</v>
          </cell>
          <cell r="Q114">
            <v>548.89806294359596</v>
          </cell>
          <cell r="R114">
            <v>520.08692434428201</v>
          </cell>
          <cell r="S114">
            <v>458.87029044201199</v>
          </cell>
          <cell r="T114">
            <v>417.59903782820601</v>
          </cell>
          <cell r="U114">
            <v>383.86768271137203</v>
          </cell>
          <cell r="V114">
            <v>396.28321434405598</v>
          </cell>
          <cell r="W114">
            <v>416.846564224036</v>
          </cell>
          <cell r="X114">
            <v>452.94577209865503</v>
          </cell>
          <cell r="Y114">
            <v>513.30886089640296</v>
          </cell>
          <cell r="Z114">
            <v>641.58705301453006</v>
          </cell>
          <cell r="AA114">
            <v>817.32258984952</v>
          </cell>
          <cell r="AB114">
            <v>1081.17371261259</v>
          </cell>
          <cell r="AC114">
            <v>653.86409211595571</v>
          </cell>
        </row>
        <row r="115">
          <cell r="A115" t="str">
            <v>Morocco</v>
          </cell>
          <cell r="B115">
            <v>973.54584851142397</v>
          </cell>
          <cell r="C115">
            <v>770.33235076744495</v>
          </cell>
          <cell r="D115">
            <v>757.77571173168599</v>
          </cell>
          <cell r="E115">
            <v>669.07549903251504</v>
          </cell>
          <cell r="F115">
            <v>597.77791359883702</v>
          </cell>
          <cell r="G115">
            <v>589.35162449644599</v>
          </cell>
          <cell r="H115">
            <v>760.243493344331</v>
          </cell>
          <cell r="I115">
            <v>819.17311756692902</v>
          </cell>
          <cell r="J115">
            <v>948.38278703689502</v>
          </cell>
          <cell r="K115">
            <v>953.936228638339</v>
          </cell>
          <cell r="L115">
            <v>1067.9669099493001</v>
          </cell>
          <cell r="M115">
            <v>1129.31801823162</v>
          </cell>
          <cell r="N115">
            <v>1132.7356039559199</v>
          </cell>
          <cell r="O115">
            <v>1047.68556510144</v>
          </cell>
          <cell r="P115">
            <v>1164.0752159245601</v>
          </cell>
          <cell r="Q115">
            <v>1247.7878485623401</v>
          </cell>
          <cell r="R115">
            <v>1363.8644190929799</v>
          </cell>
          <cell r="S115">
            <v>1224.7776534080999</v>
          </cell>
          <cell r="T115">
            <v>1293.5609819741801</v>
          </cell>
          <cell r="U115">
            <v>1255.1195893834499</v>
          </cell>
          <cell r="V115">
            <v>1171.0525027399001</v>
          </cell>
          <cell r="W115">
            <v>1175.7780121901501</v>
          </cell>
          <cell r="X115">
            <v>1236.6998775695399</v>
          </cell>
          <cell r="Y115">
            <v>1484.1899219304801</v>
          </cell>
          <cell r="Z115">
            <v>1676.68678529563</v>
          </cell>
          <cell r="AA115">
            <v>1712.5064055851301</v>
          </cell>
          <cell r="AB115">
            <v>1886.1578769734299</v>
          </cell>
          <cell r="AC115">
            <v>1528.6698132573931</v>
          </cell>
        </row>
        <row r="116">
          <cell r="A116" t="str">
            <v>Mozambique</v>
          </cell>
          <cell r="B116">
            <v>275.144318353941</v>
          </cell>
          <cell r="C116">
            <v>289.01997446686698</v>
          </cell>
          <cell r="D116">
            <v>287.19576925831802</v>
          </cell>
          <cell r="E116">
            <v>251.11102180185199</v>
          </cell>
          <cell r="F116">
            <v>256.31082007805202</v>
          </cell>
          <cell r="G116">
            <v>333.49686938041799</v>
          </cell>
          <cell r="H116">
            <v>386.71934195258302</v>
          </cell>
          <cell r="I116">
            <v>173.07953373781501</v>
          </cell>
          <cell r="J116">
            <v>150.937145016719</v>
          </cell>
          <cell r="K116">
            <v>156.609771178339</v>
          </cell>
          <cell r="L116">
            <v>179.187432535216</v>
          </cell>
          <cell r="M116">
            <v>187.95937480883299</v>
          </cell>
          <cell r="N116">
            <v>140.94753908113199</v>
          </cell>
          <cell r="O116">
            <v>142.97047045536999</v>
          </cell>
          <cell r="P116">
            <v>145.49355912611199</v>
          </cell>
          <cell r="Q116">
            <v>144.42348396703301</v>
          </cell>
          <cell r="R116">
            <v>178.49990723966999</v>
          </cell>
          <cell r="S116">
            <v>207.38964703554001</v>
          </cell>
          <cell r="T116">
            <v>233.34610129014601</v>
          </cell>
          <cell r="U116">
            <v>236.49089203729901</v>
          </cell>
          <cell r="V116">
            <v>210.23975347343199</v>
          </cell>
          <cell r="W116">
            <v>204.555942546377</v>
          </cell>
          <cell r="X116">
            <v>222.02924583734199</v>
          </cell>
          <cell r="Y116">
            <v>254.87103605455999</v>
          </cell>
          <cell r="Z116">
            <v>309.09298717317103</v>
          </cell>
          <cell r="AA116">
            <v>338.75151836432798</v>
          </cell>
          <cell r="AB116">
            <v>364.03244079790801</v>
          </cell>
          <cell r="AC116">
            <v>282.2221951289477</v>
          </cell>
        </row>
        <row r="117">
          <cell r="A117" t="str">
            <v>Myanmar</v>
          </cell>
          <cell r="B117">
            <v>186.23551025665799</v>
          </cell>
          <cell r="C117">
            <v>179.70252680011001</v>
          </cell>
          <cell r="D117">
            <v>181.86124947743801</v>
          </cell>
          <cell r="E117">
            <v>184.48549388227201</v>
          </cell>
          <cell r="F117">
            <v>184.207873828884</v>
          </cell>
          <cell r="G117">
            <v>197.96982513665199</v>
          </cell>
          <cell r="H117">
            <v>233.97677756303</v>
          </cell>
          <cell r="I117">
            <v>292.54221045214501</v>
          </cell>
          <cell r="J117">
            <v>321.135489641427</v>
          </cell>
          <cell r="K117">
            <v>496.52706461160398</v>
          </cell>
          <cell r="L117">
            <v>68.362277860708204</v>
          </cell>
          <cell r="M117">
            <v>57.216644180757697</v>
          </cell>
          <cell r="N117">
            <v>63.408821919195503</v>
          </cell>
          <cell r="O117">
            <v>72.775822225034801</v>
          </cell>
          <cell r="P117">
            <v>93.787200661322302</v>
          </cell>
          <cell r="Q117">
            <v>122.630968788855</v>
          </cell>
          <cell r="R117">
            <v>108.742170074862</v>
          </cell>
          <cell r="S117">
            <v>100.349392920789</v>
          </cell>
          <cell r="T117">
            <v>134.12504368156701</v>
          </cell>
          <cell r="U117">
            <v>172.74239092430801</v>
          </cell>
          <cell r="V117">
            <v>177.63951627163499</v>
          </cell>
          <cell r="W117">
            <v>129.194052135128</v>
          </cell>
          <cell r="X117">
            <v>129.914371819877</v>
          </cell>
          <cell r="Y117">
            <v>196.639285218487</v>
          </cell>
          <cell r="Z117">
            <v>198.633052359245</v>
          </cell>
          <cell r="AA117">
            <v>219.362697383144</v>
          </cell>
          <cell r="AB117">
            <v>230.096058048961</v>
          </cell>
          <cell r="AC117">
            <v>183.97325282747366</v>
          </cell>
        </row>
        <row r="118">
          <cell r="A118" t="str">
            <v>Namibia</v>
          </cell>
          <cell r="B118">
            <v>3008.3528156121702</v>
          </cell>
          <cell r="C118">
            <v>2227.2000583321501</v>
          </cell>
          <cell r="D118">
            <v>1920.36439947086</v>
          </cell>
          <cell r="E118">
            <v>1622.23526510992</v>
          </cell>
          <cell r="F118">
            <v>1379.4891049458499</v>
          </cell>
          <cell r="G118">
            <v>1119.5669585754899</v>
          </cell>
          <cell r="H118">
            <v>1230.71776345803</v>
          </cell>
          <cell r="I118">
            <v>1522.4717359459601</v>
          </cell>
          <cell r="J118">
            <v>1621.9099207494301</v>
          </cell>
          <cell r="K118">
            <v>1988.3381805971101</v>
          </cell>
          <cell r="L118">
            <v>2068.7301613682698</v>
          </cell>
          <cell r="M118">
            <v>1965.86919226541</v>
          </cell>
          <cell r="N118">
            <v>2005.1512732603301</v>
          </cell>
          <cell r="O118">
            <v>1862.66347530556</v>
          </cell>
          <cell r="P118">
            <v>2031.7563211459899</v>
          </cell>
          <cell r="Q118">
            <v>2121.1450019048698</v>
          </cell>
          <cell r="R118">
            <v>2051.3319947262198</v>
          </cell>
          <cell r="S118">
            <v>2071.3183501062599</v>
          </cell>
          <cell r="T118">
            <v>1880.7739259528601</v>
          </cell>
          <cell r="U118">
            <v>1826.0487823580299</v>
          </cell>
          <cell r="V118">
            <v>1803.1002376521501</v>
          </cell>
          <cell r="W118">
            <v>1667.4909700386099</v>
          </cell>
          <cell r="X118">
            <v>1595.9255080944699</v>
          </cell>
          <cell r="Y118">
            <v>2252.6459564427601</v>
          </cell>
          <cell r="Z118">
            <v>2791.8584258615201</v>
          </cell>
          <cell r="AA118">
            <v>2983.7269421546398</v>
          </cell>
          <cell r="AB118">
            <v>3083.79356637919</v>
          </cell>
          <cell r="AC118">
            <v>2395.9068948285317</v>
          </cell>
        </row>
        <row r="119">
          <cell r="A119" t="str">
            <v>Nepal</v>
          </cell>
          <cell r="B119">
            <v>131.73507407959301</v>
          </cell>
          <cell r="C119">
            <v>139.86645899899901</v>
          </cell>
          <cell r="D119">
            <v>138.24870699455701</v>
          </cell>
          <cell r="E119">
            <v>143.15312683114499</v>
          </cell>
          <cell r="F119">
            <v>120.558448328355</v>
          </cell>
          <cell r="G119">
            <v>140.88791469097799</v>
          </cell>
          <cell r="H119">
            <v>164.58148371699301</v>
          </cell>
          <cell r="I119">
            <v>167.21826198100399</v>
          </cell>
          <cell r="J119">
            <v>192.457457457457</v>
          </cell>
          <cell r="K119">
            <v>188.77728356185401</v>
          </cell>
          <cell r="L119">
            <v>191.45367887283001</v>
          </cell>
          <cell r="M119">
            <v>202.137946494857</v>
          </cell>
          <cell r="N119">
            <v>170.91515811511101</v>
          </cell>
          <cell r="O119">
            <v>179.41381054448999</v>
          </cell>
          <cell r="P119">
            <v>194.63409483689699</v>
          </cell>
          <cell r="Q119">
            <v>205.66407945030201</v>
          </cell>
          <cell r="R119">
            <v>206.323601361958</v>
          </cell>
          <cell r="S119">
            <v>219.18290725965599</v>
          </cell>
          <cell r="T119">
            <v>211.34723477732899</v>
          </cell>
          <cell r="U119">
            <v>228.382533171175</v>
          </cell>
          <cell r="V119">
            <v>246.87394525511201</v>
          </cell>
          <cell r="W119">
            <v>248.99909935393799</v>
          </cell>
          <cell r="X119">
            <v>245.39613112921299</v>
          </cell>
          <cell r="Y119">
            <v>256.33018621135199</v>
          </cell>
          <cell r="Z119">
            <v>292.07337655770903</v>
          </cell>
          <cell r="AA119">
            <v>321.69764118280801</v>
          </cell>
          <cell r="AB119">
            <v>338.86082698331302</v>
          </cell>
          <cell r="AC119">
            <v>283.89287690305548</v>
          </cell>
        </row>
        <row r="120">
          <cell r="A120" t="str">
            <v>Netherlands Antilles</v>
          </cell>
          <cell r="B120" t="str">
            <v>..</v>
          </cell>
          <cell r="C120" t="str">
            <v>..</v>
          </cell>
          <cell r="D120" t="str">
            <v>..</v>
          </cell>
          <cell r="E120" t="str">
            <v>..</v>
          </cell>
          <cell r="F120" t="str">
            <v>..</v>
          </cell>
          <cell r="G120" t="str">
            <v>..</v>
          </cell>
          <cell r="H120" t="str">
            <v>..</v>
          </cell>
          <cell r="I120" t="str">
            <v>..</v>
          </cell>
          <cell r="J120" t="str">
            <v>..</v>
          </cell>
          <cell r="K120" t="str">
            <v>..</v>
          </cell>
          <cell r="L120" t="str">
            <v>..</v>
          </cell>
          <cell r="M120" t="str">
            <v>..</v>
          </cell>
          <cell r="N120" t="str">
            <v>..</v>
          </cell>
          <cell r="O120" t="str">
            <v>..</v>
          </cell>
          <cell r="P120" t="str">
            <v>..</v>
          </cell>
          <cell r="Q120" t="str">
            <v>..</v>
          </cell>
          <cell r="R120" t="str">
            <v>..</v>
          </cell>
          <cell r="S120" t="str">
            <v>..</v>
          </cell>
          <cell r="T120" t="str">
            <v>..</v>
          </cell>
          <cell r="U120" t="str">
            <v>..</v>
          </cell>
          <cell r="V120" t="str">
            <v>..</v>
          </cell>
          <cell r="W120" t="str">
            <v>..</v>
          </cell>
          <cell r="X120" t="str">
            <v>..</v>
          </cell>
          <cell r="Y120" t="str">
            <v>..</v>
          </cell>
          <cell r="Z120" t="str">
            <v>..</v>
          </cell>
          <cell r="AA120" t="str">
            <v>..</v>
          </cell>
          <cell r="AB120" t="str">
            <v>..</v>
          </cell>
          <cell r="AC120" t="str">
            <v/>
          </cell>
        </row>
        <row r="121">
          <cell r="A121" t="str">
            <v>Netherlands</v>
          </cell>
          <cell r="B121">
            <v>12606.1439981975</v>
          </cell>
          <cell r="C121">
            <v>10545.670930877201</v>
          </cell>
          <cell r="D121">
            <v>10163.4966609978</v>
          </cell>
          <cell r="E121">
            <v>9859.0009532349195</v>
          </cell>
          <cell r="F121">
            <v>9138.9185349169693</v>
          </cell>
          <cell r="G121">
            <v>9223.4425382713798</v>
          </cell>
          <cell r="H121">
            <v>12838.7419731586</v>
          </cell>
          <cell r="I121">
            <v>15655.579153635799</v>
          </cell>
          <cell r="J121">
            <v>16586.188388651299</v>
          </cell>
          <cell r="K121">
            <v>16260.7213108091</v>
          </cell>
          <cell r="L121">
            <v>20042.372159069098</v>
          </cell>
          <cell r="M121">
            <v>20424.0221449891</v>
          </cell>
          <cell r="N121">
            <v>22433.959510805002</v>
          </cell>
          <cell r="O121">
            <v>21605.212400661399</v>
          </cell>
          <cell r="P121">
            <v>23079.4826171327</v>
          </cell>
          <cell r="Q121">
            <v>27187.798603995601</v>
          </cell>
          <cell r="R121">
            <v>26985.2141318984</v>
          </cell>
          <cell r="S121">
            <v>24860.923176808799</v>
          </cell>
          <cell r="T121">
            <v>25756.7915577124</v>
          </cell>
          <cell r="U121">
            <v>26141.541530795599</v>
          </cell>
          <cell r="V121">
            <v>24250.654150062699</v>
          </cell>
          <cell r="W121">
            <v>24990.2675064512</v>
          </cell>
          <cell r="X121">
            <v>27206.573996637999</v>
          </cell>
          <cell r="Y121">
            <v>33240.831017351797</v>
          </cell>
          <cell r="Z121">
            <v>37418.644835983498</v>
          </cell>
          <cell r="AA121">
            <v>38617.878902179</v>
          </cell>
          <cell r="AB121">
            <v>40571.398964908098</v>
          </cell>
          <cell r="AC121">
            <v>33674.265870585259</v>
          </cell>
        </row>
        <row r="122">
          <cell r="A122" t="str">
            <v>New Zealand</v>
          </cell>
          <cell r="B122">
            <v>7190.4627230734804</v>
          </cell>
          <cell r="C122">
            <v>7444.6702894845603</v>
          </cell>
          <cell r="D122">
            <v>7313.1694566565302</v>
          </cell>
          <cell r="E122">
            <v>7009.3081053817004</v>
          </cell>
          <cell r="F122">
            <v>6906.4774099084798</v>
          </cell>
          <cell r="G122">
            <v>6907.5425410104199</v>
          </cell>
          <cell r="H122">
            <v>8317.1395838302906</v>
          </cell>
          <cell r="I122">
            <v>10899.487124068201</v>
          </cell>
          <cell r="J122">
            <v>13246.9345642194</v>
          </cell>
          <cell r="K122">
            <v>12661.6139950534</v>
          </cell>
          <cell r="L122">
            <v>12907.6220983519</v>
          </cell>
          <cell r="M122">
            <v>12086.882409731599</v>
          </cell>
          <cell r="N122">
            <v>11366.657349683999</v>
          </cell>
          <cell r="O122">
            <v>12159.623098071301</v>
          </cell>
          <cell r="P122">
            <v>14132.8757171713</v>
          </cell>
          <cell r="Q122">
            <v>16408.9611549652</v>
          </cell>
          <cell r="R122">
            <v>17929.1246734212</v>
          </cell>
          <cell r="S122">
            <v>17663.958680879401</v>
          </cell>
          <cell r="T122">
            <v>14412.1029419151</v>
          </cell>
          <cell r="U122">
            <v>14852.3575328569</v>
          </cell>
          <cell r="V122">
            <v>13578.298090295</v>
          </cell>
          <cell r="W122">
            <v>13231.9602526987</v>
          </cell>
          <cell r="X122">
            <v>15195.218960170199</v>
          </cell>
          <cell r="Y122">
            <v>19788.377505104101</v>
          </cell>
          <cell r="Z122">
            <v>24036.3350851498</v>
          </cell>
          <cell r="AA122">
            <v>26438.805255638799</v>
          </cell>
          <cell r="AB122">
            <v>24942.671259780502</v>
          </cell>
          <cell r="AC122">
            <v>20605.561386423684</v>
          </cell>
        </row>
        <row r="123">
          <cell r="A123" t="str">
            <v>Nicaragua</v>
          </cell>
          <cell r="B123">
            <v>516.55402936783696</v>
          </cell>
          <cell r="C123">
            <v>580.40957199488696</v>
          </cell>
          <cell r="D123">
            <v>650.08045180906902</v>
          </cell>
          <cell r="E123">
            <v>729.89152784686803</v>
          </cell>
          <cell r="F123">
            <v>965.125639636394</v>
          </cell>
          <cell r="G123">
            <v>906.76642327097295</v>
          </cell>
          <cell r="H123">
            <v>1319.25320636735</v>
          </cell>
          <cell r="I123">
            <v>749.54073757289495</v>
          </cell>
          <cell r="J123">
            <v>318.70795329853303</v>
          </cell>
          <cell r="K123">
            <v>427.77262175105102</v>
          </cell>
          <cell r="L123">
            <v>103.572593415273</v>
          </cell>
          <cell r="M123">
            <v>711.59344685017402</v>
          </cell>
          <cell r="N123">
            <v>729.28177919685004</v>
          </cell>
          <cell r="O123">
            <v>675.58306076566703</v>
          </cell>
          <cell r="P123">
            <v>670.118728102403</v>
          </cell>
          <cell r="Q123">
            <v>721.30232249143899</v>
          </cell>
          <cell r="R123">
            <v>731.35008647546999</v>
          </cell>
          <cell r="S123">
            <v>727.06289466907697</v>
          </cell>
          <cell r="T123">
            <v>746.05592788564195</v>
          </cell>
          <cell r="U123">
            <v>759.56200619150002</v>
          </cell>
          <cell r="V123">
            <v>779.42779462359499</v>
          </cell>
          <cell r="W123">
            <v>788.14116637032498</v>
          </cell>
          <cell r="X123">
            <v>753.42628743521504</v>
          </cell>
          <cell r="Y123">
            <v>747.82347278061502</v>
          </cell>
          <cell r="Z123">
            <v>799.15127731431198</v>
          </cell>
          <cell r="AA123">
            <v>850.31163161145696</v>
          </cell>
          <cell r="AB123">
            <v>908.17715880088804</v>
          </cell>
          <cell r="AC123">
            <v>807.83849905213538</v>
          </cell>
        </row>
        <row r="124">
          <cell r="A124" t="str">
            <v>Niger</v>
          </cell>
          <cell r="B124">
            <v>449.07259222866497</v>
          </cell>
          <cell r="C124">
            <v>375.82446833588898</v>
          </cell>
          <cell r="D124">
            <v>337.56957967947</v>
          </cell>
          <cell r="E124">
            <v>291.54893426582601</v>
          </cell>
          <cell r="F124">
            <v>228.43131604850001</v>
          </cell>
          <cell r="G124">
            <v>217.973457347509</v>
          </cell>
          <cell r="H124">
            <v>279.04872191658097</v>
          </cell>
          <cell r="I124">
            <v>317.14420526598298</v>
          </cell>
          <cell r="J124">
            <v>313.92638901966399</v>
          </cell>
          <cell r="K124">
            <v>290.867629549583</v>
          </cell>
          <cell r="L124">
            <v>320.79511467002902</v>
          </cell>
          <cell r="M124">
            <v>291.530571918254</v>
          </cell>
          <cell r="N124">
            <v>283.999622080439</v>
          </cell>
          <cell r="O124">
            <v>259.92183972368599</v>
          </cell>
          <cell r="P124">
            <v>176.793095421456</v>
          </cell>
          <cell r="Q124">
            <v>205.57221578075499</v>
          </cell>
          <cell r="R124">
            <v>209.92258147541801</v>
          </cell>
          <cell r="S124">
            <v>188.29541523064401</v>
          </cell>
          <cell r="T124">
            <v>204.72143987154399</v>
          </cell>
          <cell r="U124">
            <v>193.24226915550099</v>
          </cell>
          <cell r="V124">
            <v>167.22588843648299</v>
          </cell>
          <cell r="W124">
            <v>175.15682483404899</v>
          </cell>
          <cell r="X124">
            <v>189.97711739304799</v>
          </cell>
          <cell r="Y124">
            <v>231.57589504865101</v>
          </cell>
          <cell r="Z124">
            <v>241.99207408291699</v>
          </cell>
          <cell r="AA124">
            <v>270.92999001739997</v>
          </cell>
          <cell r="AB124">
            <v>274.14853573400001</v>
          </cell>
          <cell r="AC124">
            <v>230.63007285167748</v>
          </cell>
        </row>
        <row r="125">
          <cell r="A125" t="str">
            <v>Nigeria</v>
          </cell>
          <cell r="B125">
            <v>913.30542197310297</v>
          </cell>
          <cell r="C125">
            <v>836.11496706064997</v>
          </cell>
          <cell r="D125">
            <v>687.98900677183997</v>
          </cell>
          <cell r="E125">
            <v>460.879429874962</v>
          </cell>
          <cell r="F125">
            <v>431.229865292331</v>
          </cell>
          <cell r="G125">
            <v>418.53253764094097</v>
          </cell>
          <cell r="H125">
            <v>267.85241476196001</v>
          </cell>
          <cell r="I125">
            <v>253.61210306672601</v>
          </cell>
          <cell r="J125">
            <v>279.30193482465597</v>
          </cell>
          <cell r="K125">
            <v>274.94966491461702</v>
          </cell>
          <cell r="L125">
            <v>332.83015382280303</v>
          </cell>
          <cell r="M125">
            <v>300.20169316479303</v>
          </cell>
          <cell r="N125">
            <v>275.42571887992102</v>
          </cell>
          <cell r="O125">
            <v>200.298805319481</v>
          </cell>
          <cell r="P125">
            <v>216.53591066823299</v>
          </cell>
          <cell r="Q125">
            <v>318.814067956489</v>
          </cell>
          <cell r="R125">
            <v>405.61634500085802</v>
          </cell>
          <cell r="S125">
            <v>300.145291394754</v>
          </cell>
          <cell r="T125">
            <v>271.96564291817202</v>
          </cell>
          <cell r="U125">
            <v>299.49537361796803</v>
          </cell>
          <cell r="V125">
            <v>357.15670192635997</v>
          </cell>
          <cell r="W125">
            <v>362.42878864869601</v>
          </cell>
          <cell r="X125">
            <v>340.99121679171901</v>
          </cell>
          <cell r="Y125">
            <v>414.54317325687299</v>
          </cell>
          <cell r="Z125">
            <v>501.442894298363</v>
          </cell>
          <cell r="AA125">
            <v>674.07121404902</v>
          </cell>
          <cell r="AB125">
            <v>769.63327843597494</v>
          </cell>
          <cell r="AC125">
            <v>510.5184275801077</v>
          </cell>
        </row>
        <row r="126">
          <cell r="A126" t="str">
            <v>Norway</v>
          </cell>
          <cell r="B126">
            <v>15584.367730014999</v>
          </cell>
          <cell r="C126">
            <v>15357.385541043101</v>
          </cell>
          <cell r="D126">
            <v>15101.9838152588</v>
          </cell>
          <cell r="E126">
            <v>14718.9053462918</v>
          </cell>
          <cell r="F126">
            <v>14797.467321956599</v>
          </cell>
          <cell r="G126">
            <v>15533.498907679401</v>
          </cell>
          <cell r="H126">
            <v>18507.339301611399</v>
          </cell>
          <cell r="I126">
            <v>22080.631034335802</v>
          </cell>
          <cell r="J126">
            <v>23780.2839749212</v>
          </cell>
          <cell r="K126">
            <v>23829.6489636039</v>
          </cell>
          <cell r="L126">
            <v>27763.990338072501</v>
          </cell>
          <cell r="M126">
            <v>28143.581516687998</v>
          </cell>
          <cell r="N126">
            <v>29965.598113017801</v>
          </cell>
          <cell r="O126">
            <v>27404.019803940901</v>
          </cell>
          <cell r="P126">
            <v>28732.2879733792</v>
          </cell>
          <cell r="Q126">
            <v>34149.805357689504</v>
          </cell>
          <cell r="R126">
            <v>36521.505881819103</v>
          </cell>
          <cell r="S126">
            <v>35955.940395127102</v>
          </cell>
          <cell r="T126">
            <v>34075.583644131097</v>
          </cell>
          <cell r="U126">
            <v>35619.367322219703</v>
          </cell>
          <cell r="V126">
            <v>37520.0803788548</v>
          </cell>
          <cell r="W126">
            <v>37840.3121836836</v>
          </cell>
          <cell r="X126">
            <v>42525.725244054804</v>
          </cell>
          <cell r="Y126">
            <v>49316.716939317499</v>
          </cell>
          <cell r="Z126">
            <v>56344.175558187198</v>
          </cell>
          <cell r="AA126">
            <v>65509.210535709397</v>
          </cell>
          <cell r="AB126">
            <v>72305.509873329793</v>
          </cell>
          <cell r="AC126">
            <v>53973.60838904704</v>
          </cell>
        </row>
        <row r="127">
          <cell r="A127" t="str">
            <v>Oman</v>
          </cell>
          <cell r="B127">
            <v>5284.8972219585703</v>
          </cell>
          <cell r="C127">
            <v>5938.0110057935999</v>
          </cell>
          <cell r="D127">
            <v>6231.0988337788003</v>
          </cell>
          <cell r="E127">
            <v>6064.8117355434997</v>
          </cell>
          <cell r="F127">
            <v>6238.3713494132999</v>
          </cell>
          <cell r="G127">
            <v>6930.1294312942</v>
          </cell>
          <cell r="H127">
            <v>5143.2665617132998</v>
          </cell>
          <cell r="I127">
            <v>5075.49915068059</v>
          </cell>
          <cell r="J127">
            <v>4933.0680874392201</v>
          </cell>
          <cell r="K127">
            <v>5206.7624514435502</v>
          </cell>
          <cell r="L127">
            <v>7169.1131779140997</v>
          </cell>
          <cell r="M127">
            <v>6444.0730909090798</v>
          </cell>
          <cell r="N127">
            <v>6623.6012340425495</v>
          </cell>
          <cell r="O127">
            <v>6130.1616329927101</v>
          </cell>
          <cell r="P127">
            <v>6255.9068179006199</v>
          </cell>
          <cell r="Q127">
            <v>6596.2585865726696</v>
          </cell>
          <cell r="R127">
            <v>7204.6673574168199</v>
          </cell>
          <cell r="S127">
            <v>7369.8239035680199</v>
          </cell>
          <cell r="T127">
            <v>6466.89599731202</v>
          </cell>
          <cell r="U127">
            <v>6546.10523333333</v>
          </cell>
          <cell r="V127">
            <v>8142.6054250819598</v>
          </cell>
          <cell r="W127">
            <v>8076.6588496967997</v>
          </cell>
          <cell r="X127">
            <v>8162.7726971887496</v>
          </cell>
          <cell r="Y127">
            <v>8679.0043027888405</v>
          </cell>
          <cell r="Z127">
            <v>9782.1947509881302</v>
          </cell>
          <cell r="AA127">
            <v>11998.1886692607</v>
          </cell>
          <cell r="AB127">
            <v>13845.5550120097</v>
          </cell>
          <cell r="AC127">
            <v>10090.729046988819</v>
          </cell>
        </row>
        <row r="128">
          <cell r="A128" t="str">
            <v>Pakistan</v>
          </cell>
          <cell r="B128">
            <v>347.34390881847798</v>
          </cell>
          <cell r="C128">
            <v>363.35494961889702</v>
          </cell>
          <cell r="D128">
            <v>358.234417445649</v>
          </cell>
          <cell r="E128">
            <v>359.75921902162901</v>
          </cell>
          <cell r="F128">
            <v>365.39316951700499</v>
          </cell>
          <cell r="G128">
            <v>368.06934522195098</v>
          </cell>
          <cell r="H128">
            <v>373.66364927794399</v>
          </cell>
          <cell r="I128">
            <v>389.47808651938499</v>
          </cell>
          <cell r="J128">
            <v>411.26737461039301</v>
          </cell>
          <cell r="K128">
            <v>416.410239907532</v>
          </cell>
          <cell r="L128">
            <v>443.20610852924801</v>
          </cell>
          <cell r="M128">
            <v>496.457313513749</v>
          </cell>
          <cell r="N128">
            <v>520.77291148035704</v>
          </cell>
          <cell r="O128">
            <v>537.34392427996795</v>
          </cell>
          <cell r="P128">
            <v>528.28287487084901</v>
          </cell>
          <cell r="Q128">
            <v>602.23597097432196</v>
          </cell>
          <cell r="R128">
            <v>613.84582633859497</v>
          </cell>
          <cell r="S128">
            <v>591.01271700515099</v>
          </cell>
          <cell r="T128">
            <v>575.13327363758106</v>
          </cell>
          <cell r="U128">
            <v>527.27493003789402</v>
          </cell>
          <cell r="V128">
            <v>538.64841873417902</v>
          </cell>
          <cell r="W128">
            <v>509.099544057858</v>
          </cell>
          <cell r="X128">
            <v>501.87654231199502</v>
          </cell>
          <cell r="Y128">
            <v>562.80442945309005</v>
          </cell>
          <cell r="Z128">
            <v>655.48851570617205</v>
          </cell>
          <cell r="AA128">
            <v>727.52994516139597</v>
          </cell>
          <cell r="AB128">
            <v>830.08912675150998</v>
          </cell>
          <cell r="AC128">
            <v>631.1480172403368</v>
          </cell>
        </row>
        <row r="129">
          <cell r="A129" t="str">
            <v>Panama</v>
          </cell>
          <cell r="B129">
            <v>1947.6078761133399</v>
          </cell>
          <cell r="C129">
            <v>2156.7814539470401</v>
          </cell>
          <cell r="D129">
            <v>2331.52289846961</v>
          </cell>
          <cell r="E129">
            <v>2342.1908945435898</v>
          </cell>
          <cell r="F129">
            <v>2392.60603724464</v>
          </cell>
          <cell r="G129">
            <v>2477.4134372850299</v>
          </cell>
          <cell r="H129">
            <v>2520.4059602714001</v>
          </cell>
          <cell r="I129">
            <v>2479.0273499329501</v>
          </cell>
          <cell r="J129">
            <v>2099.2678725236901</v>
          </cell>
          <cell r="K129">
            <v>2080.1413006469202</v>
          </cell>
          <cell r="L129">
            <v>2219.1571727710202</v>
          </cell>
          <cell r="M129">
            <v>2391.9344133827999</v>
          </cell>
          <cell r="N129">
            <v>2669.05112017994</v>
          </cell>
          <cell r="O129">
            <v>2861.02571807199</v>
          </cell>
          <cell r="P129">
            <v>2994.6177891829002</v>
          </cell>
          <cell r="Q129">
            <v>3004.9791325185302</v>
          </cell>
          <cell r="R129">
            <v>3485.5487006917201</v>
          </cell>
          <cell r="S129">
            <v>3709.1447853852901</v>
          </cell>
          <cell r="T129">
            <v>3954.0308871930301</v>
          </cell>
          <cell r="U129">
            <v>4074.2154966708799</v>
          </cell>
          <cell r="V129">
            <v>3941.8249660787001</v>
          </cell>
          <cell r="W129">
            <v>3930.5925432756299</v>
          </cell>
          <cell r="X129">
            <v>4013.2112491824701</v>
          </cell>
          <cell r="Y129">
            <v>4154.5188567845498</v>
          </cell>
          <cell r="Z129">
            <v>4474.26552971612</v>
          </cell>
          <cell r="AA129">
            <v>4799.3532144497904</v>
          </cell>
          <cell r="AB129">
            <v>5210.6382155146903</v>
          </cell>
          <cell r="AC129">
            <v>4430.4299348205423</v>
          </cell>
        </row>
        <row r="130">
          <cell r="A130" t="str">
            <v>Papua New Guinea</v>
          </cell>
          <cell r="B130">
            <v>934.89968478436106</v>
          </cell>
          <cell r="C130">
            <v>893.30443526785405</v>
          </cell>
          <cell r="D130">
            <v>828.29584787514102</v>
          </cell>
          <cell r="E130">
            <v>808.84075517014298</v>
          </cell>
          <cell r="F130">
            <v>730.96708703955403</v>
          </cell>
          <cell r="G130">
            <v>660.75076588927504</v>
          </cell>
          <cell r="H130">
            <v>704.01078556362199</v>
          </cell>
          <cell r="I130">
            <v>785.27089297711802</v>
          </cell>
          <cell r="J130">
            <v>1060.12650859563</v>
          </cell>
          <cell r="K130">
            <v>988.58121078506701</v>
          </cell>
          <cell r="L130">
            <v>873.37075268075</v>
          </cell>
          <cell r="M130">
            <v>1004.58618968895</v>
          </cell>
          <cell r="N130">
            <v>1134.0507995231101</v>
          </cell>
          <cell r="O130">
            <v>1258.3822129570001</v>
          </cell>
          <cell r="P130">
            <v>1364.16677143577</v>
          </cell>
          <cell r="Q130">
            <v>1182.5454962532799</v>
          </cell>
          <cell r="R130">
            <v>1141.53377418327</v>
          </cell>
          <cell r="S130">
            <v>1060.8778673617701</v>
          </cell>
          <cell r="T130">
            <v>789.77147918582796</v>
          </cell>
          <cell r="U130">
            <v>699.95733446533904</v>
          </cell>
          <cell r="V130">
            <v>691.75981742167801</v>
          </cell>
          <cell r="W130">
            <v>586.23568250957101</v>
          </cell>
          <cell r="X130">
            <v>535.35132751468802</v>
          </cell>
          <cell r="Y130">
            <v>626.69391864711497</v>
          </cell>
          <cell r="Z130">
            <v>609.87834665152695</v>
          </cell>
          <cell r="AA130">
            <v>675.12976269318096</v>
          </cell>
          <cell r="AB130">
            <v>708.22097220962905</v>
          </cell>
          <cell r="AC130">
            <v>623.58500170428522</v>
          </cell>
        </row>
        <row r="131">
          <cell r="A131" t="str">
            <v>Paraguay</v>
          </cell>
          <cell r="B131">
            <v>1315.0955835015</v>
          </cell>
          <cell r="C131">
            <v>1627.5651523264501</v>
          </cell>
          <cell r="D131">
            <v>1655.9623002409901</v>
          </cell>
          <cell r="E131">
            <v>1783.9299855689801</v>
          </cell>
          <cell r="F131">
            <v>1407.4045429872899</v>
          </cell>
          <cell r="G131">
            <v>1167.8514419946</v>
          </cell>
          <cell r="H131">
            <v>1351.62435903608</v>
          </cell>
          <cell r="I131">
            <v>1097.5772041288801</v>
          </cell>
          <cell r="J131">
            <v>1408.9535993527199</v>
          </cell>
          <cell r="K131">
            <v>989.44764394879996</v>
          </cell>
          <cell r="L131">
            <v>1247.9076112452999</v>
          </cell>
          <cell r="M131">
            <v>1341.1239719274699</v>
          </cell>
          <cell r="N131">
            <v>1353.6153079857199</v>
          </cell>
          <cell r="O131">
            <v>1375.8167826553099</v>
          </cell>
          <cell r="P131">
            <v>1484.51804030056</v>
          </cell>
          <cell r="Q131">
            <v>1686.54715866365</v>
          </cell>
          <cell r="R131">
            <v>1791.01385707076</v>
          </cell>
          <cell r="S131">
            <v>1777.06126476789</v>
          </cell>
          <cell r="T131">
            <v>1552.70943768557</v>
          </cell>
          <cell r="U131">
            <v>1403.2538101095899</v>
          </cell>
          <cell r="V131">
            <v>1336.7518391753699</v>
          </cell>
          <cell r="W131">
            <v>1190.3108494195901</v>
          </cell>
          <cell r="X131">
            <v>921.93291178143397</v>
          </cell>
          <cell r="Y131">
            <v>986.09706325356797</v>
          </cell>
          <cell r="Z131">
            <v>1218.8934498103899</v>
          </cell>
          <cell r="AA131">
            <v>1288.81042359156</v>
          </cell>
          <cell r="AB131">
            <v>1483.23544017629</v>
          </cell>
          <cell r="AC131">
            <v>1181.5466896721384</v>
          </cell>
        </row>
        <row r="132">
          <cell r="A132" t="str">
            <v>Peru</v>
          </cell>
          <cell r="B132">
            <v>1192.1429675936199</v>
          </cell>
          <cell r="C132">
            <v>1405.2659422673601</v>
          </cell>
          <cell r="D132">
            <v>1363.70072124121</v>
          </cell>
          <cell r="E132">
            <v>1035.44939758853</v>
          </cell>
          <cell r="F132">
            <v>1042.6748799093</v>
          </cell>
          <cell r="G132">
            <v>881.80357361404299</v>
          </cell>
          <cell r="H132">
            <v>1293.3628429998801</v>
          </cell>
          <cell r="I132">
            <v>2088.50320667494</v>
          </cell>
          <cell r="J132">
            <v>1616.58514539199</v>
          </cell>
          <cell r="K132">
            <v>1953.2084034629099</v>
          </cell>
          <cell r="L132">
            <v>1331.9838539114701</v>
          </cell>
          <cell r="M132">
            <v>1557.5119301668999</v>
          </cell>
          <cell r="N132">
            <v>1588.29686409379</v>
          </cell>
          <cell r="O132">
            <v>1512.63849185762</v>
          </cell>
          <cell r="P132">
            <v>1951.3004223836001</v>
          </cell>
          <cell r="Q132">
            <v>2296.3034052601001</v>
          </cell>
          <cell r="R132">
            <v>2355.4242183976098</v>
          </cell>
          <cell r="S132">
            <v>2454.7507764089</v>
          </cell>
          <cell r="T132">
            <v>2321.5866178015599</v>
          </cell>
          <cell r="U132">
            <v>2076.8094415403898</v>
          </cell>
          <cell r="V132">
            <v>2115.3683679866899</v>
          </cell>
          <cell r="W132">
            <v>2106.9834563171298</v>
          </cell>
          <cell r="X132">
            <v>2194.4196493212498</v>
          </cell>
          <cell r="Y132">
            <v>2329.5641543547799</v>
          </cell>
          <cell r="Z132">
            <v>2598.9929507561501</v>
          </cell>
          <cell r="AA132">
            <v>2916.8518077526001</v>
          </cell>
          <cell r="AB132">
            <v>3374.3695154639699</v>
          </cell>
          <cell r="AC132">
            <v>2586.863588994313</v>
          </cell>
        </row>
        <row r="133">
          <cell r="A133" t="str">
            <v>Philippines</v>
          </cell>
          <cell r="B133">
            <v>671.57280633986602</v>
          </cell>
          <cell r="C133">
            <v>719.55273571973703</v>
          </cell>
          <cell r="D133">
            <v>731.393483149811</v>
          </cell>
          <cell r="E133">
            <v>637.958693299782</v>
          </cell>
          <cell r="F133">
            <v>588.72503465191096</v>
          </cell>
          <cell r="G133">
            <v>562.17792674926602</v>
          </cell>
          <cell r="H133">
            <v>533.36361214657995</v>
          </cell>
          <cell r="I133">
            <v>578.32699109221699</v>
          </cell>
          <cell r="J133">
            <v>645.40866201157496</v>
          </cell>
          <cell r="K133">
            <v>709.60377917406197</v>
          </cell>
          <cell r="L133">
            <v>718.11374319198001</v>
          </cell>
          <cell r="M133">
            <v>719.38438387884298</v>
          </cell>
          <cell r="N133">
            <v>822.69464163971804</v>
          </cell>
          <cell r="O133">
            <v>825.01188418828599</v>
          </cell>
          <cell r="P133">
            <v>949.208731443131</v>
          </cell>
          <cell r="Q133">
            <v>1104.9845399124699</v>
          </cell>
          <cell r="R133">
            <v>1206.13555796369</v>
          </cell>
          <cell r="S133">
            <v>1170.31752321405</v>
          </cell>
          <cell r="T133">
            <v>910.43579284670705</v>
          </cell>
          <cell r="U133">
            <v>1018.88180329855</v>
          </cell>
          <cell r="V133">
            <v>994.29076447950501</v>
          </cell>
          <cell r="W133">
            <v>913.89972382304404</v>
          </cell>
          <cell r="X133">
            <v>966.17631180235799</v>
          </cell>
          <cell r="Y133">
            <v>982.14767669290802</v>
          </cell>
          <cell r="Z133">
            <v>1037.61499455081</v>
          </cell>
          <cell r="AA133">
            <v>1153.7818143127399</v>
          </cell>
          <cell r="AB133">
            <v>1344.57719729204</v>
          </cell>
          <cell r="AC133">
            <v>1066.3662864123166</v>
          </cell>
        </row>
        <row r="134">
          <cell r="A134" t="str">
            <v>Poland</v>
          </cell>
          <cell r="B134">
            <v>1591.31613864317</v>
          </cell>
          <cell r="C134">
            <v>1494.3382393905199</v>
          </cell>
          <cell r="D134">
            <v>1799.2458405201</v>
          </cell>
          <cell r="E134">
            <v>2052.14711137221</v>
          </cell>
          <cell r="F134">
            <v>2037.264261536</v>
          </cell>
          <cell r="G134">
            <v>1895.37372725108</v>
          </cell>
          <cell r="H134">
            <v>1960.9442175711199</v>
          </cell>
          <cell r="I134">
            <v>1687.17386431506</v>
          </cell>
          <cell r="J134">
            <v>1815.1369080125</v>
          </cell>
          <cell r="K134">
            <v>1767.9464815532599</v>
          </cell>
          <cell r="L134">
            <v>1625.2370555657999</v>
          </cell>
          <cell r="M134">
            <v>2100.5612502819599</v>
          </cell>
          <cell r="N134">
            <v>2310.2312264428901</v>
          </cell>
          <cell r="O134">
            <v>2346.2414817653898</v>
          </cell>
          <cell r="P134">
            <v>2686.4066115713299</v>
          </cell>
          <cell r="Q134">
            <v>3603.9640517031398</v>
          </cell>
          <cell r="R134">
            <v>4056.0108453819398</v>
          </cell>
          <cell r="S134">
            <v>4064.2428966843499</v>
          </cell>
          <cell r="T134">
            <v>4448.5328455071904</v>
          </cell>
          <cell r="U134">
            <v>4344.0325218401204</v>
          </cell>
          <cell r="V134">
            <v>4455.1957595815602</v>
          </cell>
          <cell r="W134">
            <v>4976.2799174699003</v>
          </cell>
          <cell r="X134">
            <v>5179.8910467053402</v>
          </cell>
          <cell r="Y134">
            <v>5668.0303752488799</v>
          </cell>
          <cell r="Z134">
            <v>6617.4228137042001</v>
          </cell>
          <cell r="AA134">
            <v>7943.3394022515804</v>
          </cell>
          <cell r="AB134">
            <v>8890.2388455214204</v>
          </cell>
          <cell r="AC134">
            <v>6545.8670668168879</v>
          </cell>
        </row>
        <row r="135">
          <cell r="A135" t="str">
            <v>Portugal</v>
          </cell>
          <cell r="B135">
            <v>3191.6529166638702</v>
          </cell>
          <cell r="C135">
            <v>3149.8379049912201</v>
          </cell>
          <cell r="D135">
            <v>2975.3898336704101</v>
          </cell>
          <cell r="E135">
            <v>2736.0083105491899</v>
          </cell>
          <cell r="F135">
            <v>2506.76658277353</v>
          </cell>
          <cell r="G135">
            <v>2627.7193960384202</v>
          </cell>
          <cell r="H135">
            <v>3654.3488840752698</v>
          </cell>
          <cell r="I135">
            <v>4572.7287829810402</v>
          </cell>
          <cell r="J135">
            <v>5325.1452821191297</v>
          </cell>
          <cell r="K135">
            <v>5765.5297548563303</v>
          </cell>
          <cell r="L135">
            <v>7690.9788799735798</v>
          </cell>
          <cell r="M135">
            <v>8715.2965899155006</v>
          </cell>
          <cell r="N135">
            <v>10476.462705628899</v>
          </cell>
          <cell r="O135">
            <v>9197.3325039368192</v>
          </cell>
          <cell r="P135">
            <v>9618.0780969214393</v>
          </cell>
          <cell r="Q135">
            <v>11391.9745540558</v>
          </cell>
          <cell r="R135">
            <v>11843.867487342</v>
          </cell>
          <cell r="S135">
            <v>11261.485162524799</v>
          </cell>
          <cell r="T135">
            <v>11884.315946610601</v>
          </cell>
          <cell r="U135">
            <v>12185.187848366</v>
          </cell>
          <cell r="V135">
            <v>11051.364843227901</v>
          </cell>
          <cell r="W135">
            <v>11250.236322183</v>
          </cell>
          <cell r="X135">
            <v>12339.417947805199</v>
          </cell>
          <cell r="Y135">
            <v>15003.3876433926</v>
          </cell>
          <cell r="Z135">
            <v>17069.7019235222</v>
          </cell>
          <cell r="AA135">
            <v>17597.563066666</v>
          </cell>
          <cell r="AB135">
            <v>18464.891534128401</v>
          </cell>
          <cell r="AC135">
            <v>15287.533072949567</v>
          </cell>
        </row>
        <row r="136">
          <cell r="A136" t="str">
            <v>Qatar</v>
          </cell>
          <cell r="B136">
            <v>32621.527182637601</v>
          </cell>
          <cell r="C136">
            <v>33312.555727021499</v>
          </cell>
          <cell r="D136">
            <v>27131.084501361602</v>
          </cell>
          <cell r="E136">
            <v>21558.607825031901</v>
          </cell>
          <cell r="F136">
            <v>20951.236924123099</v>
          </cell>
          <cell r="G136">
            <v>18555.336288600902</v>
          </cell>
          <cell r="H136">
            <v>13943.6626330951</v>
          </cell>
          <cell r="I136">
            <v>14097.861570732801</v>
          </cell>
          <cell r="J136">
            <v>12997.0042965353</v>
          </cell>
          <cell r="K136">
            <v>13219.7799522521</v>
          </cell>
          <cell r="L136">
            <v>15144.9373671596</v>
          </cell>
          <cell r="M136">
            <v>13523.6080226257</v>
          </cell>
          <cell r="N136">
            <v>14345.5044017896</v>
          </cell>
          <cell r="O136">
            <v>12779.631083202499</v>
          </cell>
          <cell r="P136">
            <v>12499.068727882301</v>
          </cell>
          <cell r="Q136">
            <v>15956.6903684551</v>
          </cell>
          <cell r="R136">
            <v>17421.8089602705</v>
          </cell>
          <cell r="S136">
            <v>21642.345639564199</v>
          </cell>
          <cell r="T136">
            <v>18523.732657926401</v>
          </cell>
          <cell r="U136">
            <v>21106.416565132298</v>
          </cell>
          <cell r="V136">
            <v>28519.062507880699</v>
          </cell>
          <cell r="W136">
            <v>27030.272431645699</v>
          </cell>
          <cell r="X136">
            <v>28354.795567809499</v>
          </cell>
          <cell r="Y136">
            <v>32787.553616068799</v>
          </cell>
          <cell r="Z136">
            <v>41949.310276814002</v>
          </cell>
          <cell r="AA136">
            <v>53332.904733205702</v>
          </cell>
          <cell r="AB136">
            <v>62914.382753284903</v>
          </cell>
          <cell r="AC136">
            <v>41061.536563138106</v>
          </cell>
        </row>
        <row r="137">
          <cell r="A137" t="str">
            <v>Romania</v>
          </cell>
          <cell r="B137">
            <v>2053.5251773325799</v>
          </cell>
          <cell r="C137">
            <v>2452.0770023147202</v>
          </cell>
          <cell r="D137">
            <v>2442.92967548653</v>
          </cell>
          <cell r="E137">
            <v>2126.65307989146</v>
          </cell>
          <cell r="F137">
            <v>1711.5059020695401</v>
          </cell>
          <cell r="G137">
            <v>2098.39461939392</v>
          </cell>
          <cell r="H137">
            <v>2272.4960669828001</v>
          </cell>
          <cell r="I137">
            <v>2527.1647822279301</v>
          </cell>
          <cell r="J137">
            <v>2599.0773093733001</v>
          </cell>
          <cell r="K137">
            <v>2313.02320274873</v>
          </cell>
          <cell r="L137">
            <v>1648.13822463883</v>
          </cell>
          <cell r="M137">
            <v>1278.4969258787401</v>
          </cell>
          <cell r="N137">
            <v>848.17620655126905</v>
          </cell>
          <cell r="O137">
            <v>1148.1399198937399</v>
          </cell>
          <cell r="P137">
            <v>1318.0377645379899</v>
          </cell>
          <cell r="Q137">
            <v>1564.19841641525</v>
          </cell>
          <cell r="R137">
            <v>1565.7256747850399</v>
          </cell>
          <cell r="S137">
            <v>1566.90760666187</v>
          </cell>
          <cell r="T137">
            <v>1885.61300626308</v>
          </cell>
          <cell r="U137">
            <v>1608.2086000797799</v>
          </cell>
          <cell r="V137">
            <v>1675.64722722745</v>
          </cell>
          <cell r="W137">
            <v>1824.6331044553301</v>
          </cell>
          <cell r="X137">
            <v>2088.41527261376</v>
          </cell>
          <cell r="Y137">
            <v>2721.4568124566899</v>
          </cell>
          <cell r="Z137">
            <v>3464.3050884889699</v>
          </cell>
          <cell r="AA137">
            <v>4539.2009439089597</v>
          </cell>
          <cell r="AB137">
            <v>5633.3646004273996</v>
          </cell>
          <cell r="AC137">
            <v>3378.5626370585182</v>
          </cell>
        </row>
        <row r="138">
          <cell r="A138" t="str">
            <v>Russian Federation</v>
          </cell>
          <cell r="B138" t="str">
            <v>..</v>
          </cell>
          <cell r="C138" t="str">
            <v>..</v>
          </cell>
          <cell r="D138" t="str">
            <v>..</v>
          </cell>
          <cell r="E138" t="str">
            <v>..</v>
          </cell>
          <cell r="F138" t="str">
            <v>..</v>
          </cell>
          <cell r="G138" t="str">
            <v>..</v>
          </cell>
          <cell r="H138" t="str">
            <v>..</v>
          </cell>
          <cell r="I138" t="str">
            <v>..</v>
          </cell>
          <cell r="J138" t="str">
            <v>..</v>
          </cell>
          <cell r="K138" t="str">
            <v>..</v>
          </cell>
          <cell r="L138" t="str">
            <v>..</v>
          </cell>
          <cell r="M138" t="str">
            <v>..</v>
          </cell>
          <cell r="N138">
            <v>576.24116325565501</v>
          </cell>
          <cell r="O138">
            <v>1237.0513129931201</v>
          </cell>
          <cell r="P138">
            <v>1865.9120002878201</v>
          </cell>
          <cell r="Q138">
            <v>2112.2032938912198</v>
          </cell>
          <cell r="R138">
            <v>2641.7723657166998</v>
          </cell>
          <cell r="S138">
            <v>2736.1243815448302</v>
          </cell>
          <cell r="T138">
            <v>1833.81453104664</v>
          </cell>
          <cell r="U138">
            <v>1328.1809411690001</v>
          </cell>
          <cell r="V138">
            <v>1767.8802918004301</v>
          </cell>
          <cell r="W138">
            <v>2095.5787472241</v>
          </cell>
          <cell r="X138">
            <v>2379.3796286789002</v>
          </cell>
          <cell r="Y138">
            <v>2975.3716134371198</v>
          </cell>
          <cell r="Z138">
            <v>4104.4444456417996</v>
          </cell>
          <cell r="AA138">
            <v>5323.1887495586998</v>
          </cell>
          <cell r="AB138">
            <v>6856.0814182841004</v>
          </cell>
          <cell r="AC138">
            <v>3955.674100470786</v>
          </cell>
        </row>
        <row r="139">
          <cell r="A139" t="str">
            <v>Rwanda</v>
          </cell>
          <cell r="B139">
            <v>253.896065415702</v>
          </cell>
          <cell r="C139">
            <v>277.98323523541097</v>
          </cell>
          <cell r="D139">
            <v>285.85930453786602</v>
          </cell>
          <cell r="E139">
            <v>294.23233147403602</v>
          </cell>
          <cell r="F139">
            <v>275.209848094172</v>
          </cell>
          <cell r="G139">
            <v>316.18496325007197</v>
          </cell>
          <cell r="H139">
            <v>346.251825591125</v>
          </cell>
          <cell r="I139">
            <v>371.51557922192097</v>
          </cell>
          <cell r="J139">
            <v>383.998631011881</v>
          </cell>
          <cell r="K139">
            <v>387.75517805588402</v>
          </cell>
          <cell r="L139">
            <v>362.23758593442</v>
          </cell>
          <cell r="M139">
            <v>259.25024988961502</v>
          </cell>
          <cell r="N139">
            <v>266.93719973828303</v>
          </cell>
          <cell r="O139">
            <v>259.11543048332101</v>
          </cell>
          <cell r="P139">
            <v>231.96092973301199</v>
          </cell>
          <cell r="Q139">
            <v>259.723740475098</v>
          </cell>
          <cell r="R139">
            <v>224.362030186824</v>
          </cell>
          <cell r="S139">
            <v>290.40086705017097</v>
          </cell>
          <cell r="T139">
            <v>298.277981603147</v>
          </cell>
          <cell r="U139">
            <v>269.61907577833603</v>
          </cell>
          <cell r="V139">
            <v>235.696054157688</v>
          </cell>
          <cell r="W139">
            <v>214.073868855233</v>
          </cell>
          <cell r="X139">
            <v>213.07824771731299</v>
          </cell>
          <cell r="Y139">
            <v>201.30589018353899</v>
          </cell>
          <cell r="Z139">
            <v>213.58555715940699</v>
          </cell>
          <cell r="AA139">
            <v>238.27921767018</v>
          </cell>
          <cell r="AB139">
            <v>260.53008068219998</v>
          </cell>
          <cell r="AC139">
            <v>223.47547704464532</v>
          </cell>
        </row>
        <row r="140">
          <cell r="A140" t="str">
            <v>Samoa</v>
          </cell>
          <cell r="B140">
            <v>673.43412334969196</v>
          </cell>
          <cell r="C140">
            <v>631.02612834070999</v>
          </cell>
          <cell r="D140">
            <v>645.79042780743703</v>
          </cell>
          <cell r="E140">
            <v>594.87555136220703</v>
          </cell>
          <cell r="F140">
            <v>574.60945148127701</v>
          </cell>
          <cell r="G140">
            <v>545.40269675163199</v>
          </cell>
          <cell r="H140">
            <v>576.26461589977703</v>
          </cell>
          <cell r="I140">
            <v>646.32200663278195</v>
          </cell>
          <cell r="J140">
            <v>717.40835165540602</v>
          </cell>
          <cell r="K140">
            <v>730.15276195311901</v>
          </cell>
          <cell r="L140">
            <v>935.42050606452199</v>
          </cell>
          <cell r="M140">
            <v>901.51599564404205</v>
          </cell>
          <cell r="N140">
            <v>981.30653209442505</v>
          </cell>
          <cell r="O140">
            <v>1003.29740475302</v>
          </cell>
          <cell r="P140">
            <v>794.30504995240199</v>
          </cell>
          <cell r="Q140">
            <v>1211.28564147458</v>
          </cell>
          <cell r="R140">
            <v>1285.7263322551601</v>
          </cell>
          <cell r="S140">
            <v>1389.17762587059</v>
          </cell>
          <cell r="T140">
            <v>1342.3586539072801</v>
          </cell>
          <cell r="U140">
            <v>1301.3765602486201</v>
          </cell>
          <cell r="V140">
            <v>1286.81680627584</v>
          </cell>
          <cell r="W140">
            <v>1331.9606039794701</v>
          </cell>
          <cell r="X140">
            <v>1457.2591146254399</v>
          </cell>
          <cell r="Y140">
            <v>1593.8149847510899</v>
          </cell>
          <cell r="Z140">
            <v>1709.29370575593</v>
          </cell>
          <cell r="AA140">
            <v>1853.3508436398399</v>
          </cell>
          <cell r="AB140">
            <v>1958.5796692203501</v>
          </cell>
          <cell r="AC140">
            <v>1650.7098203286866</v>
          </cell>
        </row>
        <row r="141">
          <cell r="A141" t="str">
            <v>Sao Tome and Principe</v>
          </cell>
          <cell r="B141">
            <v>438.50684706983901</v>
          </cell>
          <cell r="C141">
            <v>546.86097112526602</v>
          </cell>
          <cell r="D141">
            <v>565.89418793337495</v>
          </cell>
          <cell r="E141">
            <v>549.72550280436099</v>
          </cell>
          <cell r="F141">
            <v>496.44446189945199</v>
          </cell>
          <cell r="G141">
            <v>519.95557426796904</v>
          </cell>
          <cell r="H141">
            <v>625.57762936871802</v>
          </cell>
          <cell r="I141">
            <v>529.049078800742</v>
          </cell>
          <cell r="J141">
            <v>450.14951783971202</v>
          </cell>
          <cell r="K141">
            <v>411.62252982607498</v>
          </cell>
          <cell r="L141">
            <v>500.54712242627397</v>
          </cell>
          <cell r="M141">
            <v>481.44009598520898</v>
          </cell>
          <cell r="N141">
            <v>373.23311927385203</v>
          </cell>
          <cell r="O141">
            <v>380.33851218885297</v>
          </cell>
          <cell r="P141">
            <v>385.23197292074298</v>
          </cell>
          <cell r="Q141">
            <v>344.64015166816199</v>
          </cell>
          <cell r="R141">
            <v>331.805818780344</v>
          </cell>
          <cell r="S141">
            <v>317.19744431603101</v>
          </cell>
          <cell r="T141">
            <v>286.26507562664102</v>
          </cell>
          <cell r="U141">
            <v>323.89242873128597</v>
          </cell>
          <cell r="V141">
            <v>312.95922028662397</v>
          </cell>
          <cell r="W141">
            <v>315.85106931715501</v>
          </cell>
          <cell r="X141">
            <v>347.34682130127499</v>
          </cell>
          <cell r="Y141">
            <v>375.58078949541601</v>
          </cell>
          <cell r="Z141">
            <v>401.579808496113</v>
          </cell>
          <cell r="AA141">
            <v>439.267537094499</v>
          </cell>
          <cell r="AB141">
            <v>474.19951176678501</v>
          </cell>
          <cell r="AC141">
            <v>392.30425624520711</v>
          </cell>
        </row>
        <row r="142">
          <cell r="A142" t="str">
            <v>Saudi Arabia</v>
          </cell>
          <cell r="B142">
            <v>17627.978137001101</v>
          </cell>
          <cell r="C142">
            <v>18785.720949879498</v>
          </cell>
          <cell r="D142">
            <v>14879.408087980701</v>
          </cell>
          <cell r="E142">
            <v>11931.446642011</v>
          </cell>
          <cell r="F142">
            <v>10528.936366742</v>
          </cell>
          <cell r="G142">
            <v>8730.5972099784303</v>
          </cell>
          <cell r="H142">
            <v>6956.3554962695698</v>
          </cell>
          <cell r="I142">
            <v>6531.7170861962304</v>
          </cell>
          <cell r="J142">
            <v>6409.3009997353001</v>
          </cell>
          <cell r="K142">
            <v>6593.6693830593804</v>
          </cell>
          <cell r="L142">
            <v>7687.8277905761597</v>
          </cell>
          <cell r="M142">
            <v>8234.2098764915409</v>
          </cell>
          <cell r="N142">
            <v>8042.2912095890997</v>
          </cell>
          <cell r="O142">
            <v>7648.9918406512497</v>
          </cell>
          <cell r="P142">
            <v>7588.6323068246402</v>
          </cell>
          <cell r="Q142">
            <v>7855.1270043642198</v>
          </cell>
          <cell r="R142">
            <v>8489.5765610498001</v>
          </cell>
          <cell r="S142">
            <v>8667.0399311680394</v>
          </cell>
          <cell r="T142">
            <v>7483.8724102060296</v>
          </cell>
          <cell r="U142">
            <v>8059.2804698220998</v>
          </cell>
          <cell r="V142">
            <v>9216.3914466204296</v>
          </cell>
          <cell r="W142">
            <v>8736.40959263476</v>
          </cell>
          <cell r="X142">
            <v>8785.1316646923297</v>
          </cell>
          <cell r="Y142">
            <v>9758.0172684819099</v>
          </cell>
          <cell r="Z142">
            <v>11055.761020776599</v>
          </cell>
          <cell r="AA142">
            <v>13409.935007835</v>
          </cell>
          <cell r="AB142">
            <v>14714.6885976756</v>
          </cell>
          <cell r="AC142">
            <v>11076.657192016033</v>
          </cell>
        </row>
        <row r="143">
          <cell r="A143" t="str">
            <v>Senegal</v>
          </cell>
          <cell r="B143">
            <v>587.86201022013097</v>
          </cell>
          <cell r="C143">
            <v>518.91090385929795</v>
          </cell>
          <cell r="D143">
            <v>494.01509291217201</v>
          </cell>
          <cell r="E143">
            <v>428.28338309420798</v>
          </cell>
          <cell r="F143">
            <v>405.651771280996</v>
          </cell>
          <cell r="G143">
            <v>431.15359042571799</v>
          </cell>
          <cell r="H143">
            <v>591.77972100230704</v>
          </cell>
          <cell r="I143">
            <v>690.63146385611606</v>
          </cell>
          <cell r="J143">
            <v>662.64592646746303</v>
          </cell>
          <cell r="K143">
            <v>633.92660147139395</v>
          </cell>
          <cell r="L143">
            <v>716.60976164011902</v>
          </cell>
          <cell r="M143">
            <v>684.69227066977203</v>
          </cell>
          <cell r="N143">
            <v>712.32299076889399</v>
          </cell>
          <cell r="O143">
            <v>655.99449700752598</v>
          </cell>
          <cell r="P143">
            <v>436.31534299539999</v>
          </cell>
          <cell r="Q143">
            <v>534.97608871986802</v>
          </cell>
          <cell r="R143">
            <v>541.39901227616599</v>
          </cell>
          <cell r="S143">
            <v>486.79282654172499</v>
          </cell>
          <cell r="T143">
            <v>513.89960290654903</v>
          </cell>
          <cell r="U143">
            <v>510.42906320539697</v>
          </cell>
          <cell r="V143">
            <v>453.77656791380201</v>
          </cell>
          <cell r="W143">
            <v>460.64451290146798</v>
          </cell>
          <cell r="X143">
            <v>493.03166915057801</v>
          </cell>
          <cell r="Y143">
            <v>614.11850961837604</v>
          </cell>
          <cell r="Z143">
            <v>698.91682745230901</v>
          </cell>
          <cell r="AA143">
            <v>738.99119117451505</v>
          </cell>
          <cell r="AB143">
            <v>774.15209000523498</v>
          </cell>
          <cell r="AC143">
            <v>629.97580005041357</v>
          </cell>
        </row>
        <row r="144">
          <cell r="A144" t="str">
            <v>Serbia and Montenegro</v>
          </cell>
          <cell r="B144" t="str">
            <v>..</v>
          </cell>
          <cell r="C144" t="str">
            <v>..</v>
          </cell>
          <cell r="D144" t="str">
            <v>..</v>
          </cell>
          <cell r="E144" t="str">
            <v>..</v>
          </cell>
          <cell r="F144" t="str">
            <v>..</v>
          </cell>
          <cell r="G144" t="str">
            <v>..</v>
          </cell>
          <cell r="H144" t="str">
            <v>..</v>
          </cell>
          <cell r="I144" t="str">
            <v>..</v>
          </cell>
          <cell r="J144" t="str">
            <v>..</v>
          </cell>
          <cell r="K144" t="str">
            <v>..</v>
          </cell>
          <cell r="L144" t="str">
            <v>..</v>
          </cell>
          <cell r="M144" t="str">
            <v>..</v>
          </cell>
          <cell r="N144" t="str">
            <v>..</v>
          </cell>
          <cell r="O144" t="str">
            <v>..</v>
          </cell>
          <cell r="P144" t="str">
            <v>..</v>
          </cell>
          <cell r="Q144" t="str">
            <v>..</v>
          </cell>
          <cell r="R144" t="str">
            <v>..</v>
          </cell>
          <cell r="S144" t="str">
            <v>..</v>
          </cell>
          <cell r="T144">
            <v>2126.4784188932699</v>
          </cell>
          <cell r="U144">
            <v>1476.4383361581399</v>
          </cell>
          <cell r="V144">
            <v>1192.5109095687999</v>
          </cell>
          <cell r="W144">
            <v>1567.0877394786601</v>
          </cell>
          <cell r="X144">
            <v>2110.8541190967999</v>
          </cell>
          <cell r="Y144">
            <v>2718.9942503892698</v>
          </cell>
          <cell r="Z144">
            <v>3285.1912318534401</v>
          </cell>
          <cell r="AA144">
            <v>3511.2888494174899</v>
          </cell>
          <cell r="AB144">
            <v>4219.9754928924904</v>
          </cell>
          <cell r="AC144">
            <v>2902.2319471880251</v>
          </cell>
        </row>
        <row r="145">
          <cell r="A145" t="str">
            <v>Seychelles</v>
          </cell>
          <cell r="B145">
            <v>2326.8236814451502</v>
          </cell>
          <cell r="C145">
            <v>2392.24679915567</v>
          </cell>
          <cell r="D145">
            <v>2296.7191150697799</v>
          </cell>
          <cell r="E145">
            <v>2280.4655905487398</v>
          </cell>
          <cell r="F145">
            <v>2338.0646112709101</v>
          </cell>
          <cell r="G145">
            <v>2588.5648981853401</v>
          </cell>
          <cell r="H145">
            <v>3165.8925444349902</v>
          </cell>
          <cell r="I145">
            <v>3638.9933533961898</v>
          </cell>
          <cell r="J145">
            <v>4128.0927611778698</v>
          </cell>
          <cell r="K145">
            <v>4407.21395017741</v>
          </cell>
          <cell r="L145">
            <v>5302.8437271419798</v>
          </cell>
          <cell r="M145">
            <v>5314.6631281665896</v>
          </cell>
          <cell r="N145">
            <v>6128.3259197566804</v>
          </cell>
          <cell r="O145">
            <v>6559.1299939632399</v>
          </cell>
          <cell r="P145">
            <v>6555.3747469972604</v>
          </cell>
          <cell r="Q145">
            <v>6748.7893841400801</v>
          </cell>
          <cell r="R145">
            <v>6583.0685593598801</v>
          </cell>
          <cell r="S145">
            <v>7280.9292642454902</v>
          </cell>
          <cell r="T145">
            <v>7715.7837368435303</v>
          </cell>
          <cell r="U145">
            <v>8272.8112236777306</v>
          </cell>
          <cell r="V145">
            <v>8046.3505664115501</v>
          </cell>
          <cell r="W145">
            <v>8047.9265230027104</v>
          </cell>
          <cell r="X145">
            <v>8846.5363542762097</v>
          </cell>
          <cell r="Y145">
            <v>8776.3044177354896</v>
          </cell>
          <cell r="Z145">
            <v>8625.5561992333405</v>
          </cell>
          <cell r="AA145">
            <v>8899.0195046696099</v>
          </cell>
          <cell r="AB145">
            <v>9051.4516666956806</v>
          </cell>
          <cell r="AC145">
            <v>8707.7991109355062</v>
          </cell>
        </row>
        <row r="146">
          <cell r="A146" t="str">
            <v>Sierra Leone</v>
          </cell>
          <cell r="B146">
            <v>357.60614788256902</v>
          </cell>
          <cell r="C146">
            <v>374.11637834084098</v>
          </cell>
          <cell r="D146">
            <v>412.02253730005901</v>
          </cell>
          <cell r="E146">
            <v>349.98011850401701</v>
          </cell>
          <cell r="F146">
            <v>402.62548099654401</v>
          </cell>
          <cell r="G146">
            <v>335.93332084841597</v>
          </cell>
          <cell r="H146">
            <v>246.09063014831801</v>
          </cell>
          <cell r="I146">
            <v>209.792246401716</v>
          </cell>
          <cell r="J146">
            <v>336.70064860008802</v>
          </cell>
          <cell r="K146">
            <v>302.16545726788098</v>
          </cell>
          <cell r="L146">
            <v>162.41120530724299</v>
          </cell>
          <cell r="M146">
            <v>190.70783896670801</v>
          </cell>
          <cell r="N146">
            <v>162.285697325884</v>
          </cell>
          <cell r="O146">
            <v>178.80783724316601</v>
          </cell>
          <cell r="P146">
            <v>207.23878563225199</v>
          </cell>
          <cell r="Q146">
            <v>193.38221771445001</v>
          </cell>
          <cell r="R146">
            <v>218.31559000497899</v>
          </cell>
          <cell r="S146">
            <v>191.848014082682</v>
          </cell>
          <cell r="T146">
            <v>147.78839555800599</v>
          </cell>
          <cell r="U146">
            <v>143.26560040478901</v>
          </cell>
          <cell r="V146">
            <v>132.64354866716701</v>
          </cell>
          <cell r="W146">
            <v>163.801607721902</v>
          </cell>
          <cell r="X146">
            <v>185.44064884333301</v>
          </cell>
          <cell r="Y146">
            <v>191.419515980401</v>
          </cell>
          <cell r="Z146">
            <v>201.99576727645101</v>
          </cell>
          <cell r="AA146">
            <v>222.882402824297</v>
          </cell>
          <cell r="AB146">
            <v>253.79579656403601</v>
          </cell>
          <cell r="AC146">
            <v>203.2226232017367</v>
          </cell>
        </row>
        <row r="147">
          <cell r="A147" t="str">
            <v>Singapore</v>
          </cell>
          <cell r="B147">
            <v>4859.4580457145403</v>
          </cell>
          <cell r="C147">
            <v>5489.6954360346999</v>
          </cell>
          <cell r="D147">
            <v>5778.5750687773498</v>
          </cell>
          <cell r="E147">
            <v>6495.2095567814704</v>
          </cell>
          <cell r="F147">
            <v>6889.76135150346</v>
          </cell>
          <cell r="G147">
            <v>6484.73861463095</v>
          </cell>
          <cell r="H147">
            <v>6587.9439293722698</v>
          </cell>
          <cell r="I147">
            <v>7413.5101632596898</v>
          </cell>
          <cell r="J147">
            <v>8931.8793793040804</v>
          </cell>
          <cell r="K147">
            <v>10275.642960024699</v>
          </cell>
          <cell r="L147">
            <v>12090.9757125039</v>
          </cell>
          <cell r="M147">
            <v>13765.265077817699</v>
          </cell>
          <cell r="N147">
            <v>15381.606642921901</v>
          </cell>
          <cell r="O147">
            <v>17541.818936181699</v>
          </cell>
          <cell r="P147">
            <v>20659.418113807398</v>
          </cell>
          <cell r="Q147">
            <v>23907.879480353498</v>
          </cell>
          <cell r="R147">
            <v>25215.761127588099</v>
          </cell>
          <cell r="S147">
            <v>25269.594813506799</v>
          </cell>
          <cell r="T147">
            <v>21009.3267492749</v>
          </cell>
          <cell r="U147">
            <v>20909.35851152</v>
          </cell>
          <cell r="V147">
            <v>23077.089161315998</v>
          </cell>
          <cell r="W147">
            <v>20692.440569224502</v>
          </cell>
          <cell r="X147">
            <v>21112.958552133601</v>
          </cell>
          <cell r="Y147">
            <v>22065.819435969599</v>
          </cell>
          <cell r="Z147">
            <v>25329.6909670436</v>
          </cell>
          <cell r="AA147">
            <v>26879.154354576702</v>
          </cell>
          <cell r="AB147">
            <v>29917.2004928932</v>
          </cell>
          <cell r="AC147">
            <v>24332.87739530687</v>
          </cell>
        </row>
        <row r="148">
          <cell r="A148" t="str">
            <v>Slovak Republic</v>
          </cell>
          <cell r="B148">
            <v>8150.5246757920004</v>
          </cell>
          <cell r="C148">
            <v>8579.3409882354408</v>
          </cell>
          <cell r="D148">
            <v>8560.4675346998301</v>
          </cell>
          <cell r="E148">
            <v>8417.6078854174903</v>
          </cell>
          <cell r="F148">
            <v>7580.0592570570298</v>
          </cell>
          <cell r="G148">
            <v>7582.4692684450602</v>
          </cell>
          <cell r="H148">
            <v>8851.3820705395192</v>
          </cell>
          <cell r="I148">
            <v>9882.5427660144196</v>
          </cell>
          <cell r="J148">
            <v>9760.6106252473492</v>
          </cell>
          <cell r="K148">
            <v>9517.2934987150693</v>
          </cell>
          <cell r="L148">
            <v>8581.3245740153106</v>
          </cell>
          <cell r="M148">
            <v>6308.6718097200101</v>
          </cell>
          <cell r="N148">
            <v>2224.1487009282</v>
          </cell>
          <cell r="O148">
            <v>2518.6624630006299</v>
          </cell>
          <cell r="P148">
            <v>2897.6167849898902</v>
          </cell>
          <cell r="Q148">
            <v>3683.0912909642202</v>
          </cell>
          <cell r="R148">
            <v>3989.5111458146498</v>
          </cell>
          <cell r="S148">
            <v>4017.2378665695701</v>
          </cell>
          <cell r="T148">
            <v>4169.5592883846402</v>
          </cell>
          <cell r="U148">
            <v>3823.8638737689898</v>
          </cell>
          <cell r="V148">
            <v>3781.4841181351999</v>
          </cell>
          <cell r="W148">
            <v>3914.5779035619998</v>
          </cell>
          <cell r="X148">
            <v>4543.8636608383304</v>
          </cell>
          <cell r="Y148">
            <v>6111.02805931276</v>
          </cell>
          <cell r="Z148">
            <v>7773.4984075659304</v>
          </cell>
          <cell r="AA148">
            <v>8769.4376711783898</v>
          </cell>
          <cell r="AB148">
            <v>10157.962535119401</v>
          </cell>
          <cell r="AC148">
            <v>6878.3947062628022</v>
          </cell>
        </row>
        <row r="149">
          <cell r="A149" t="str">
            <v>Slovenia</v>
          </cell>
          <cell r="B149">
            <v>3921.6486458894601</v>
          </cell>
          <cell r="C149">
            <v>3836.3774104884401</v>
          </cell>
          <cell r="D149">
            <v>3312.53508543511</v>
          </cell>
          <cell r="E149">
            <v>2437.46451206335</v>
          </cell>
          <cell r="F149">
            <v>2324.6469046482498</v>
          </cell>
          <cell r="G149">
            <v>2340.62336212944</v>
          </cell>
          <cell r="H149">
            <v>3241.4381786272602</v>
          </cell>
          <cell r="I149">
            <v>3702.9382770477901</v>
          </cell>
          <cell r="J149">
            <v>3294.4774455939901</v>
          </cell>
          <cell r="K149">
            <v>5283.51191841748</v>
          </cell>
          <cell r="L149">
            <v>8449.0375226635097</v>
          </cell>
          <cell r="M149">
            <v>14292.152703240101</v>
          </cell>
          <cell r="N149">
            <v>14327.9873964574</v>
          </cell>
          <cell r="O149">
            <v>12423.284673890301</v>
          </cell>
          <cell r="P149">
            <v>12587.2411260913</v>
          </cell>
          <cell r="Q149">
            <v>15976.572720938801</v>
          </cell>
          <cell r="R149">
            <v>14570.4466038965</v>
          </cell>
          <cell r="S149">
            <v>13222.896916850001</v>
          </cell>
          <cell r="T149">
            <v>13694.0779702572</v>
          </cell>
          <cell r="U149">
            <v>13458.673800824699</v>
          </cell>
          <cell r="V149">
            <v>11400.2775961852</v>
          </cell>
          <cell r="W149">
            <v>10953.062773424799</v>
          </cell>
          <cell r="X149">
            <v>11861.242502412601</v>
          </cell>
          <cell r="Y149">
            <v>14435.116703534301</v>
          </cell>
          <cell r="Z149">
            <v>16388.9867860782</v>
          </cell>
          <cell r="AA149">
            <v>17174.842954072999</v>
          </cell>
          <cell r="AB149">
            <v>18609.739067191502</v>
          </cell>
          <cell r="AC149">
            <v>14903.831797785735</v>
          </cell>
        </row>
        <row r="150">
          <cell r="A150" t="str">
            <v>Solomon Islands</v>
          </cell>
          <cell r="B150">
            <v>770.00502665695899</v>
          </cell>
          <cell r="C150">
            <v>815.89917756016098</v>
          </cell>
          <cell r="D150">
            <v>778.47906133194499</v>
          </cell>
          <cell r="E150">
            <v>702.08321060981598</v>
          </cell>
          <cell r="F150">
            <v>641.25099056571901</v>
          </cell>
          <cell r="G150">
            <v>545.23197156671597</v>
          </cell>
          <cell r="H150">
            <v>447.65534921223502</v>
          </cell>
          <cell r="I150">
            <v>525.71019353458803</v>
          </cell>
          <cell r="J150">
            <v>560.21249170153601</v>
          </cell>
          <cell r="K150">
            <v>515.95373488750499</v>
          </cell>
          <cell r="L150">
            <v>626.50253327899202</v>
          </cell>
          <cell r="M150">
            <v>644.18923904591099</v>
          </cell>
          <cell r="N150">
            <v>759.02463587203101</v>
          </cell>
          <cell r="O150">
            <v>798.15311288994701</v>
          </cell>
          <cell r="P150">
            <v>853.903914861148</v>
          </cell>
          <cell r="Q150">
            <v>928.86400036900295</v>
          </cell>
          <cell r="R150">
            <v>989.22754434330398</v>
          </cell>
          <cell r="S150">
            <v>1009.89889998629</v>
          </cell>
          <cell r="T150">
            <v>815.99833566705104</v>
          </cell>
          <cell r="U150">
            <v>813.17412827426995</v>
          </cell>
          <cell r="V150">
            <v>714.39970485181505</v>
          </cell>
          <cell r="W150">
            <v>636.55234382643403</v>
          </cell>
          <cell r="X150">
            <v>514.37154904225395</v>
          </cell>
          <cell r="Y150">
            <v>508.483085425328</v>
          </cell>
          <cell r="Z150">
            <v>566.35408502807002</v>
          </cell>
          <cell r="AA150">
            <v>611.14647239437704</v>
          </cell>
          <cell r="AB150">
            <v>648.86700882616697</v>
          </cell>
          <cell r="AC150">
            <v>580.96242409043828</v>
          </cell>
        </row>
        <row r="151">
          <cell r="A151" t="str">
            <v>Somalia</v>
          </cell>
          <cell r="B151" t="str">
            <v>..</v>
          </cell>
          <cell r="C151" t="str">
            <v>..</v>
          </cell>
          <cell r="D151" t="str">
            <v>..</v>
          </cell>
          <cell r="E151" t="str">
            <v>..</v>
          </cell>
          <cell r="F151" t="str">
            <v>..</v>
          </cell>
          <cell r="G151" t="str">
            <v>..</v>
          </cell>
          <cell r="H151" t="str">
            <v>..</v>
          </cell>
          <cell r="I151" t="str">
            <v>..</v>
          </cell>
          <cell r="J151" t="str">
            <v>..</v>
          </cell>
          <cell r="K151" t="str">
            <v>..</v>
          </cell>
          <cell r="L151" t="str">
            <v>..</v>
          </cell>
          <cell r="M151" t="str">
            <v>..</v>
          </cell>
          <cell r="N151" t="str">
            <v>..</v>
          </cell>
          <cell r="O151" t="str">
            <v>..</v>
          </cell>
          <cell r="P151" t="str">
            <v>..</v>
          </cell>
          <cell r="Q151" t="str">
            <v>..</v>
          </cell>
          <cell r="R151" t="str">
            <v>..</v>
          </cell>
          <cell r="S151" t="str">
            <v>..</v>
          </cell>
          <cell r="T151" t="str">
            <v>..</v>
          </cell>
          <cell r="U151" t="str">
            <v>..</v>
          </cell>
          <cell r="V151" t="str">
            <v>..</v>
          </cell>
          <cell r="W151" t="str">
            <v>..</v>
          </cell>
          <cell r="X151" t="str">
            <v>..</v>
          </cell>
          <cell r="Y151" t="str">
            <v>..</v>
          </cell>
          <cell r="Z151" t="str">
            <v>..</v>
          </cell>
          <cell r="AA151" t="str">
            <v>..</v>
          </cell>
          <cell r="AB151" t="str">
            <v>..</v>
          </cell>
          <cell r="AC151" t="str">
            <v/>
          </cell>
        </row>
        <row r="152">
          <cell r="A152" t="str">
            <v>South Africa</v>
          </cell>
          <cell r="B152">
            <v>2764.1374389839398</v>
          </cell>
          <cell r="C152">
            <v>2771.0717481044398</v>
          </cell>
          <cell r="D152">
            <v>2477.9902120417901</v>
          </cell>
          <cell r="E152">
            <v>2694.5185888331498</v>
          </cell>
          <cell r="F152">
            <v>2325.9876722878098</v>
          </cell>
          <cell r="G152">
            <v>1735.62336694847</v>
          </cell>
          <cell r="H152">
            <v>1937.5431887927</v>
          </cell>
          <cell r="I152">
            <v>2485.03975160034</v>
          </cell>
          <cell r="J152">
            <v>2614.3565257597202</v>
          </cell>
          <cell r="K152">
            <v>2662.2419277722902</v>
          </cell>
          <cell r="L152">
            <v>3039.4441656897402</v>
          </cell>
          <cell r="M152">
            <v>3192.04878694334</v>
          </cell>
          <cell r="N152">
            <v>3389.8487050150702</v>
          </cell>
          <cell r="O152">
            <v>3315.64245202249</v>
          </cell>
          <cell r="P152">
            <v>3382.2437053716399</v>
          </cell>
          <cell r="Q152">
            <v>3684.8384101360598</v>
          </cell>
          <cell r="R152">
            <v>3439.2499251312402</v>
          </cell>
          <cell r="S152">
            <v>3495.0687830552101</v>
          </cell>
          <cell r="T152">
            <v>3100.0505410767701</v>
          </cell>
          <cell r="U152">
            <v>3029.0609616828901</v>
          </cell>
          <cell r="V152">
            <v>2986.4471591200399</v>
          </cell>
          <cell r="W152">
            <v>2632.8294334147099</v>
          </cell>
          <cell r="X152">
            <v>2440.2304754218699</v>
          </cell>
          <cell r="Y152">
            <v>3622.1520682492701</v>
          </cell>
          <cell r="Z152">
            <v>4665.6981779053303</v>
          </cell>
          <cell r="AA152">
            <v>5159.7933020243499</v>
          </cell>
          <cell r="AB152">
            <v>5384.0454852252196</v>
          </cell>
          <cell r="AC152">
            <v>3984.1248237067916</v>
          </cell>
        </row>
        <row r="153">
          <cell r="A153" t="str">
            <v>Spain</v>
          </cell>
          <cell r="B153">
            <v>6025.4492492689496</v>
          </cell>
          <cell r="C153">
            <v>5242.2034782793298</v>
          </cell>
          <cell r="D153">
            <v>5040.5170414493996</v>
          </cell>
          <cell r="E153">
            <v>4382.9979593416401</v>
          </cell>
          <cell r="F153">
            <v>4369.4065386032198</v>
          </cell>
          <cell r="G153">
            <v>4579.1373850324999</v>
          </cell>
          <cell r="H153">
            <v>6326.8733604080599</v>
          </cell>
          <cell r="I153">
            <v>8002.9172427950698</v>
          </cell>
          <cell r="J153">
            <v>9393.7617611360292</v>
          </cell>
          <cell r="K153">
            <v>10336.312391838501</v>
          </cell>
          <cell r="L153">
            <v>13381.344197520601</v>
          </cell>
          <cell r="M153">
            <v>14382.0868312003</v>
          </cell>
          <cell r="N153">
            <v>15695.2276926098</v>
          </cell>
          <cell r="O153">
            <v>13111.017366399399</v>
          </cell>
          <cell r="P153">
            <v>13155.125299972</v>
          </cell>
          <cell r="Q153">
            <v>15213.409433266101</v>
          </cell>
          <cell r="R153">
            <v>15827.605843523001</v>
          </cell>
          <cell r="S153">
            <v>14426.366115827799</v>
          </cell>
          <cell r="T153">
            <v>15096.101539646799</v>
          </cell>
          <cell r="U153">
            <v>15389.556775773701</v>
          </cell>
          <cell r="V153">
            <v>14379.7446588944</v>
          </cell>
          <cell r="W153">
            <v>14966.1486543592</v>
          </cell>
          <cell r="X153">
            <v>16693.1164782245</v>
          </cell>
          <cell r="Y153">
            <v>21067.66494187</v>
          </cell>
          <cell r="Z153">
            <v>24467.119237867701</v>
          </cell>
          <cell r="AA153">
            <v>25997.045433352199</v>
          </cell>
          <cell r="AB153">
            <v>27767.191835859699</v>
          </cell>
          <cell r="AC153">
            <v>21826.381096922221</v>
          </cell>
        </row>
        <row r="154">
          <cell r="A154" t="str">
            <v>Sri Lanka</v>
          </cell>
          <cell r="B154">
            <v>274.04471166186499</v>
          </cell>
          <cell r="C154">
            <v>298.426431896103</v>
          </cell>
          <cell r="D154">
            <v>318.175170995342</v>
          </cell>
          <cell r="E154">
            <v>339.50413377181599</v>
          </cell>
          <cell r="F154">
            <v>393.72790867834101</v>
          </cell>
          <cell r="G154">
            <v>385.68238039067899</v>
          </cell>
          <cell r="H154">
            <v>409.27084508582402</v>
          </cell>
          <cell r="I154">
            <v>421.98327624207502</v>
          </cell>
          <cell r="J154">
            <v>436.673232560543</v>
          </cell>
          <cell r="K154">
            <v>433.93814800304301</v>
          </cell>
          <cell r="L154">
            <v>493.75830738335401</v>
          </cell>
          <cell r="M154">
            <v>547.18119265828602</v>
          </cell>
          <cell r="N154">
            <v>583.43422845559598</v>
          </cell>
          <cell r="O154">
            <v>613.54396987080895</v>
          </cell>
          <cell r="P154">
            <v>685.38754502999802</v>
          </cell>
          <cell r="Q154">
            <v>754.01004322606695</v>
          </cell>
          <cell r="R154">
            <v>794.58977967395401</v>
          </cell>
          <cell r="S154">
            <v>852.48857699819598</v>
          </cell>
          <cell r="T154">
            <v>880.67710325528606</v>
          </cell>
          <cell r="U154">
            <v>859.91599972551899</v>
          </cell>
          <cell r="V154">
            <v>884.38093876266896</v>
          </cell>
          <cell r="W154">
            <v>840.576956411075</v>
          </cell>
          <cell r="X154">
            <v>870.00466579371596</v>
          </cell>
          <cell r="Y154">
            <v>948.76463224959798</v>
          </cell>
          <cell r="Z154">
            <v>1031.4260871886599</v>
          </cell>
          <cell r="AA154">
            <v>1199.5496610294599</v>
          </cell>
          <cell r="AB154">
            <v>1355.0927674296699</v>
          </cell>
          <cell r="AC154">
            <v>1040.9024616836964</v>
          </cell>
        </row>
        <row r="155">
          <cell r="A155" t="str">
            <v>St. Kitts and Nevis</v>
          </cell>
          <cell r="B155">
            <v>1085.69995629651</v>
          </cell>
          <cell r="C155">
            <v>1256.4374349086299</v>
          </cell>
          <cell r="D155">
            <v>1417.6004562222199</v>
          </cell>
          <cell r="E155">
            <v>1194.19057350394</v>
          </cell>
          <cell r="F155">
            <v>1402.51259342404</v>
          </cell>
          <cell r="G155">
            <v>1577.30498700719</v>
          </cell>
          <cell r="H155">
            <v>1875.1034351688099</v>
          </cell>
          <cell r="I155">
            <v>2169.9996870098498</v>
          </cell>
          <cell r="J155">
            <v>2599.2485278070699</v>
          </cell>
          <cell r="K155">
            <v>3504.2507483996301</v>
          </cell>
          <cell r="L155">
            <v>3893.42239106234</v>
          </cell>
          <cell r="M155">
            <v>3990.6217155792701</v>
          </cell>
          <cell r="N155">
            <v>4345.6860943356496</v>
          </cell>
          <cell r="O155">
            <v>4660.4807730800503</v>
          </cell>
          <cell r="P155">
            <v>5136.0975781331099</v>
          </cell>
          <cell r="Q155">
            <v>5298.2983672868604</v>
          </cell>
          <cell r="R155">
            <v>5640.5691832400698</v>
          </cell>
          <cell r="S155">
            <v>6343.4439769842002</v>
          </cell>
          <cell r="T155">
            <v>6686.1239834716298</v>
          </cell>
          <cell r="U155">
            <v>7172.7797025262098</v>
          </cell>
          <cell r="V155">
            <v>7810.6402923921196</v>
          </cell>
          <cell r="W155">
            <v>8211.58223492668</v>
          </cell>
          <cell r="X155">
            <v>8490.3448416270803</v>
          </cell>
          <cell r="Y155">
            <v>8773.0128826019209</v>
          </cell>
          <cell r="Z155">
            <v>9733.7143761002299</v>
          </cell>
          <cell r="AA155">
            <v>10636.946533333999</v>
          </cell>
          <cell r="AB155">
            <v>11741.396238216499</v>
          </cell>
          <cell r="AC155">
            <v>9597.8328511344007</v>
          </cell>
        </row>
        <row r="156">
          <cell r="A156" t="str">
            <v>St. Lucia</v>
          </cell>
          <cell r="B156">
            <v>1155.0526820167699</v>
          </cell>
          <cell r="C156">
            <v>1297.3695325327899</v>
          </cell>
          <cell r="D156">
            <v>1203.02125865671</v>
          </cell>
          <cell r="E156">
            <v>1276.1374220632299</v>
          </cell>
          <cell r="F156">
            <v>1602.9583017062801</v>
          </cell>
          <cell r="G156">
            <v>1786.1001730186199</v>
          </cell>
          <cell r="H156">
            <v>2133.1580422123102</v>
          </cell>
          <cell r="I156">
            <v>2302.8749575473598</v>
          </cell>
          <cell r="J156">
            <v>2585.99234862088</v>
          </cell>
          <cell r="K156">
            <v>2876.71253640845</v>
          </cell>
          <cell r="L156">
            <v>3099.0477978066701</v>
          </cell>
          <cell r="M156">
            <v>3290.3972589274599</v>
          </cell>
          <cell r="N156">
            <v>3591.2102179798499</v>
          </cell>
          <cell r="O156">
            <v>3557.6819895210801</v>
          </cell>
          <cell r="P156">
            <v>3628.4041371398398</v>
          </cell>
          <cell r="Q156">
            <v>3800.3220202534399</v>
          </cell>
          <cell r="R156">
            <v>3864.1678286280899</v>
          </cell>
          <cell r="S156">
            <v>3860.8105012667202</v>
          </cell>
          <cell r="T156">
            <v>4178.8563869889804</v>
          </cell>
          <cell r="U156">
            <v>4362.4876499206202</v>
          </cell>
          <cell r="V156">
            <v>4393.3702191109896</v>
          </cell>
          <cell r="W156">
            <v>4207.7564494384096</v>
          </cell>
          <cell r="X156">
            <v>4286.5147915590596</v>
          </cell>
          <cell r="Y156">
            <v>4455.7204069894597</v>
          </cell>
          <cell r="Z156">
            <v>4698.4692081752801</v>
          </cell>
          <cell r="AA156">
            <v>5354.6616132662002</v>
          </cell>
          <cell r="AB156">
            <v>5650.0852923768798</v>
          </cell>
          <cell r="AC156">
            <v>4775.5346269675483</v>
          </cell>
        </row>
        <row r="157">
          <cell r="A157" t="str">
            <v>St. Vincent and the Grenadines</v>
          </cell>
          <cell r="B157">
            <v>556.62733380238205</v>
          </cell>
          <cell r="C157">
            <v>673.26743249594995</v>
          </cell>
          <cell r="D157">
            <v>776.801442781834</v>
          </cell>
          <cell r="E157">
            <v>854.94960058585696</v>
          </cell>
          <cell r="F157">
            <v>940.80811397665798</v>
          </cell>
          <cell r="G157">
            <v>1026.19532237422</v>
          </cell>
          <cell r="H157">
            <v>1145.6945367042499</v>
          </cell>
          <cell r="I157">
            <v>1273.0736474529001</v>
          </cell>
          <cell r="J157">
            <v>1456.40780397456</v>
          </cell>
          <cell r="K157">
            <v>1543.04874655554</v>
          </cell>
          <cell r="L157">
            <v>1842.1961785687799</v>
          </cell>
          <cell r="M157">
            <v>1955.4126217355399</v>
          </cell>
          <cell r="N157">
            <v>2124.6191774129202</v>
          </cell>
          <cell r="O157">
            <v>2153.9670456324402</v>
          </cell>
          <cell r="P157">
            <v>2198.9236302445702</v>
          </cell>
          <cell r="Q157">
            <v>2403.9140332850902</v>
          </cell>
          <cell r="R157">
            <v>2539.5288638772199</v>
          </cell>
          <cell r="S157">
            <v>2776.57643365577</v>
          </cell>
          <cell r="T157">
            <v>3015.9698350835401</v>
          </cell>
          <cell r="U157">
            <v>3121.6448854238802</v>
          </cell>
          <cell r="V157">
            <v>3152.2626166493901</v>
          </cell>
          <cell r="W157">
            <v>3251.4987037626902</v>
          </cell>
          <cell r="X157">
            <v>3435.7054617407598</v>
          </cell>
          <cell r="Y157">
            <v>3591.6317603358402</v>
          </cell>
          <cell r="Z157">
            <v>3827.0744042557299</v>
          </cell>
          <cell r="AA157">
            <v>4032.2901752129301</v>
          </cell>
          <cell r="AB157">
            <v>4359.9826978670098</v>
          </cell>
          <cell r="AC157">
            <v>3749.6972005291595</v>
          </cell>
        </row>
        <row r="158">
          <cell r="A158" t="str">
            <v>Sudan</v>
          </cell>
          <cell r="B158">
            <v>530.08562750958401</v>
          </cell>
          <cell r="C158">
            <v>369.48486619279799</v>
          </cell>
          <cell r="D158">
            <v>261.07227718827301</v>
          </cell>
          <cell r="E158">
            <v>346.75827603037601</v>
          </cell>
          <cell r="F158">
            <v>408.27527713366698</v>
          </cell>
          <cell r="G158">
            <v>275.63600749871603</v>
          </cell>
          <cell r="H158">
            <v>357.72584255883999</v>
          </cell>
          <cell r="I158">
            <v>562.60786631466601</v>
          </cell>
          <cell r="J158">
            <v>440.59322833729601</v>
          </cell>
          <cell r="K158">
            <v>758.14506842581295</v>
          </cell>
          <cell r="L158">
            <v>949.29881337648305</v>
          </cell>
          <cell r="M158">
            <v>1037.4212481826501</v>
          </cell>
          <cell r="N158">
            <v>123.57877719858701</v>
          </cell>
          <cell r="O158">
            <v>203.06267202636701</v>
          </cell>
          <cell r="P158">
            <v>150.88358770289</v>
          </cell>
          <cell r="Q158">
            <v>261.900069040951</v>
          </cell>
          <cell r="R158">
            <v>306.48476196873298</v>
          </cell>
          <cell r="S158">
            <v>399.84456482210402</v>
          </cell>
          <cell r="T158">
            <v>380.08979379024697</v>
          </cell>
          <cell r="U158">
            <v>352.71449261260398</v>
          </cell>
          <cell r="V158">
            <v>397.60188699637598</v>
          </cell>
          <cell r="W158">
            <v>419.44111974988999</v>
          </cell>
          <cell r="X158">
            <v>457.97359664736803</v>
          </cell>
          <cell r="Y158">
            <v>529.17565971990496</v>
          </cell>
          <cell r="Z158">
            <v>629.192566351555</v>
          </cell>
          <cell r="AA158">
            <v>790.22732940549895</v>
          </cell>
          <cell r="AB158">
            <v>1037.1706488203299</v>
          </cell>
          <cell r="AC158">
            <v>643.8634867824245</v>
          </cell>
        </row>
        <row r="159">
          <cell r="A159" t="str">
            <v>Suriname</v>
          </cell>
          <cell r="B159">
            <v>3191.88077768322</v>
          </cell>
          <cell r="C159">
            <v>3549.5943617187199</v>
          </cell>
          <cell r="D159">
            <v>3597.2593028021702</v>
          </cell>
          <cell r="E159">
            <v>3418.6329500909901</v>
          </cell>
          <cell r="F159">
            <v>3279.0707626513299</v>
          </cell>
          <cell r="G159">
            <v>3226.1878791726999</v>
          </cell>
          <cell r="H159">
            <v>3370.41280355451</v>
          </cell>
          <cell r="I159">
            <v>3648.2926999224801</v>
          </cell>
          <cell r="J159">
            <v>4223.4191092163701</v>
          </cell>
          <cell r="K159">
            <v>5351.1268497019701</v>
          </cell>
          <cell r="L159">
            <v>986.57595491259895</v>
          </cell>
          <cell r="M159">
            <v>1071.9615125948001</v>
          </cell>
          <cell r="N159">
            <v>981.66521609667905</v>
          </cell>
          <cell r="O159">
            <v>762.87476854416798</v>
          </cell>
          <cell r="P159">
            <v>1404.5626610766701</v>
          </cell>
          <cell r="Q159">
            <v>1586.7709475449501</v>
          </cell>
          <cell r="R159">
            <v>1946.0374908354399</v>
          </cell>
          <cell r="S159">
            <v>2058.48296418161</v>
          </cell>
          <cell r="T159">
            <v>2443.1085499890401</v>
          </cell>
          <cell r="U159">
            <v>1921.7288324270801</v>
          </cell>
          <cell r="V159">
            <v>1907.2031533307099</v>
          </cell>
          <cell r="W159">
            <v>1612.6748391318599</v>
          </cell>
          <cell r="X159">
            <v>2253.3598161885602</v>
          </cell>
          <cell r="Y159">
            <v>2613.5924414043702</v>
          </cell>
          <cell r="Z159">
            <v>2970.6708870617099</v>
          </cell>
          <cell r="AA159">
            <v>3485.1647403434499</v>
          </cell>
          <cell r="AB159">
            <v>4081.4671800343399</v>
          </cell>
          <cell r="AC159">
            <v>2836.1549840273815</v>
          </cell>
        </row>
        <row r="160">
          <cell r="A160" t="str">
            <v>Swaziland</v>
          </cell>
          <cell r="B160">
            <v>913.48355494116902</v>
          </cell>
          <cell r="C160">
            <v>941.05446271917401</v>
          </cell>
          <cell r="D160">
            <v>803.13821756832294</v>
          </cell>
          <cell r="E160">
            <v>804.78266111446999</v>
          </cell>
          <cell r="F160">
            <v>690.40305873903606</v>
          </cell>
          <cell r="G160">
            <v>533.69953096341897</v>
          </cell>
          <cell r="H160">
            <v>635.48001038391499</v>
          </cell>
          <cell r="I160">
            <v>792.83919280686905</v>
          </cell>
          <cell r="J160">
            <v>911.64473238696496</v>
          </cell>
          <cell r="K160">
            <v>885.671081977678</v>
          </cell>
          <cell r="L160">
            <v>1058.19955441261</v>
          </cell>
          <cell r="M160">
            <v>1090.7738870271701</v>
          </cell>
          <cell r="N160">
            <v>1173.16187404881</v>
          </cell>
          <cell r="O160">
            <v>1215.8518635518899</v>
          </cell>
          <cell r="P160">
            <v>1282.0192876062599</v>
          </cell>
          <cell r="Q160">
            <v>1488.0257125334899</v>
          </cell>
          <cell r="R160">
            <v>1415.3285799924699</v>
          </cell>
          <cell r="S160">
            <v>1489.2463851666901</v>
          </cell>
          <cell r="T160">
            <v>1375.98150965952</v>
          </cell>
          <cell r="U160">
            <v>1365.61878555098</v>
          </cell>
          <cell r="V160">
            <v>1384.9769114012099</v>
          </cell>
          <cell r="W160">
            <v>1224.19013927695</v>
          </cell>
          <cell r="X160">
            <v>1130.94675106099</v>
          </cell>
          <cell r="Y160">
            <v>1763.4040763048599</v>
          </cell>
          <cell r="Z160">
            <v>2159.9465139297299</v>
          </cell>
          <cell r="AA160">
            <v>2315.97100922863</v>
          </cell>
          <cell r="AB160">
            <v>2300.8756419107099</v>
          </cell>
          <cell r="AC160">
            <v>1815.8890219519783</v>
          </cell>
        </row>
        <row r="161">
          <cell r="A161" t="str">
            <v>Sweden</v>
          </cell>
          <cell r="B161">
            <v>15757.910806677901</v>
          </cell>
          <cell r="C161">
            <v>14445.0106672526</v>
          </cell>
          <cell r="D161">
            <v>12772.2047981123</v>
          </cell>
          <cell r="E161">
            <v>11635.3901912081</v>
          </cell>
          <cell r="F161">
            <v>12093.2508436757</v>
          </cell>
          <cell r="G161">
            <v>12675.6977672062</v>
          </cell>
          <cell r="H161">
            <v>16678.275974854099</v>
          </cell>
          <cell r="I161">
            <v>20259.066564814799</v>
          </cell>
          <cell r="J161">
            <v>22790.937278769499</v>
          </cell>
          <cell r="K161">
            <v>23857.2033409621</v>
          </cell>
          <cell r="L161">
            <v>28345.023942582899</v>
          </cell>
          <cell r="M161">
            <v>29718.865941241402</v>
          </cell>
          <cell r="N161">
            <v>30682.7288427042</v>
          </cell>
          <cell r="O161">
            <v>22971.380104324398</v>
          </cell>
          <cell r="P161">
            <v>24524.195991990699</v>
          </cell>
          <cell r="Q161">
            <v>28410.965858285301</v>
          </cell>
          <cell r="R161">
            <v>30831.029708333001</v>
          </cell>
          <cell r="S161">
            <v>28197.310148435201</v>
          </cell>
          <cell r="T161">
            <v>28220.353272297401</v>
          </cell>
          <cell r="U161">
            <v>28632.619761968701</v>
          </cell>
          <cell r="V161">
            <v>27338.757456705</v>
          </cell>
          <cell r="W161">
            <v>24916.477414118901</v>
          </cell>
          <cell r="X161">
            <v>27346.758763966202</v>
          </cell>
          <cell r="Y161">
            <v>33997.485363885899</v>
          </cell>
          <cell r="Z161">
            <v>38826.793184038499</v>
          </cell>
          <cell r="AA161">
            <v>39657.994944729799</v>
          </cell>
          <cell r="AB161">
            <v>42382.674260257598</v>
          </cell>
          <cell r="AC161">
            <v>34521.363988499485</v>
          </cell>
        </row>
        <row r="162">
          <cell r="A162" t="str">
            <v>Switzerland</v>
          </cell>
          <cell r="B162">
            <v>17294.1051294153</v>
          </cell>
          <cell r="C162">
            <v>15778.9724024016</v>
          </cell>
          <cell r="D162">
            <v>15942.533906871</v>
          </cell>
          <cell r="E162">
            <v>15835.775390455799</v>
          </cell>
          <cell r="F162">
            <v>15091.0184291349</v>
          </cell>
          <cell r="G162">
            <v>15340.035583683301</v>
          </cell>
          <cell r="H162">
            <v>21774.657550173899</v>
          </cell>
          <cell r="I162">
            <v>26989.9702025652</v>
          </cell>
          <cell r="J162">
            <v>28999.258606850301</v>
          </cell>
          <cell r="K162">
            <v>27704.86887464</v>
          </cell>
          <cell r="L162">
            <v>35094.996806857402</v>
          </cell>
          <cell r="M162">
            <v>35123.054668766097</v>
          </cell>
          <cell r="N162">
            <v>36230.052046261699</v>
          </cell>
          <cell r="O162">
            <v>34815.3531380602</v>
          </cell>
          <cell r="P162">
            <v>38403.616674526398</v>
          </cell>
          <cell r="Q162">
            <v>44641.788606732996</v>
          </cell>
          <cell r="R162">
            <v>42771.949593176803</v>
          </cell>
          <cell r="S162">
            <v>36970.661735766502</v>
          </cell>
          <cell r="T162">
            <v>37846.165449759399</v>
          </cell>
          <cell r="U162">
            <v>37020.253689930702</v>
          </cell>
          <cell r="V162">
            <v>34263.233621703199</v>
          </cell>
          <cell r="W162">
            <v>34748.242517646002</v>
          </cell>
          <cell r="X162">
            <v>38326.789306842897</v>
          </cell>
          <cell r="Y162">
            <v>44581.975926974003</v>
          </cell>
          <cell r="Z162">
            <v>49600.610842854803</v>
          </cell>
          <cell r="AA162">
            <v>50386.834242538702</v>
          </cell>
          <cell r="AB162">
            <v>51770.606539264103</v>
          </cell>
          <cell r="AC162">
            <v>44902.509896020085</v>
          </cell>
        </row>
        <row r="163">
          <cell r="A163" t="str">
            <v>Syrian Arab Republic</v>
          </cell>
          <cell r="B163">
            <v>1491.9250091747999</v>
          </cell>
          <cell r="C163">
            <v>1850.2672948014399</v>
          </cell>
          <cell r="D163">
            <v>1872.5466455989099</v>
          </cell>
          <cell r="E163">
            <v>1940.5942403755701</v>
          </cell>
          <cell r="F163">
            <v>1930.61353093249</v>
          </cell>
          <cell r="G163">
            <v>2062.0101738973599</v>
          </cell>
          <cell r="H163">
            <v>2396.6301483001998</v>
          </cell>
          <cell r="I163">
            <v>2962.3238206414198</v>
          </cell>
          <cell r="J163">
            <v>1458.33436279335</v>
          </cell>
          <cell r="K163">
            <v>840.33713804276795</v>
          </cell>
          <cell r="L163">
            <v>1016.77523010523</v>
          </cell>
          <cell r="M163">
            <v>1129.89296402842</v>
          </cell>
          <cell r="N163">
            <v>1059.26228167913</v>
          </cell>
          <cell r="O163">
            <v>1024.4630838322801</v>
          </cell>
          <cell r="P163">
            <v>1099.44339829616</v>
          </cell>
          <cell r="Q163">
            <v>1165.2059993174501</v>
          </cell>
          <cell r="R163">
            <v>1215.71455002112</v>
          </cell>
          <cell r="S163">
            <v>1104.8569451907499</v>
          </cell>
          <cell r="T163">
            <v>1045.9544141804599</v>
          </cell>
          <cell r="U163">
            <v>1059.36481361391</v>
          </cell>
          <cell r="V163">
            <v>1216.9516470322801</v>
          </cell>
          <cell r="W163">
            <v>1253.9539430867901</v>
          </cell>
          <cell r="X163">
            <v>1323.4212172417101</v>
          </cell>
          <cell r="Y163">
            <v>1285.14104996539</v>
          </cell>
          <cell r="Z163">
            <v>1360.6268535389499</v>
          </cell>
          <cell r="AA163">
            <v>1467.87016700958</v>
          </cell>
          <cell r="AB163">
            <v>1645.2456286062099</v>
          </cell>
          <cell r="AC163">
            <v>1389.3764765747717</v>
          </cell>
        </row>
        <row r="164">
          <cell r="A164" t="str">
            <v>Taiwan, China</v>
          </cell>
          <cell r="B164">
            <v>2367.05461658685</v>
          </cell>
          <cell r="C164">
            <v>2705.8770623626901</v>
          </cell>
          <cell r="D164">
            <v>2680.2635253191602</v>
          </cell>
          <cell r="E164">
            <v>2845.7352918983502</v>
          </cell>
          <cell r="F164">
            <v>3168.7034614142799</v>
          </cell>
          <cell r="G164">
            <v>3284.32613028587</v>
          </cell>
          <cell r="H164">
            <v>3939.2093436128898</v>
          </cell>
          <cell r="I164">
            <v>5276.1597560796699</v>
          </cell>
          <cell r="J164">
            <v>6308.9726280785399</v>
          </cell>
          <cell r="K164">
            <v>7584.3412700540102</v>
          </cell>
          <cell r="L164">
            <v>8077.3553406036399</v>
          </cell>
          <cell r="M164">
            <v>8947.5130659129009</v>
          </cell>
          <cell r="N164">
            <v>10512.8131915985</v>
          </cell>
          <cell r="O164">
            <v>11003.9976194808</v>
          </cell>
          <cell r="P164">
            <v>11912.5538207179</v>
          </cell>
          <cell r="Q164">
            <v>12830.3092993643</v>
          </cell>
          <cell r="R164">
            <v>13441.844051402701</v>
          </cell>
          <cell r="S164">
            <v>13835.275886645</v>
          </cell>
          <cell r="T164">
            <v>12600.9506622961</v>
          </cell>
          <cell r="U164">
            <v>13526.161312644101</v>
          </cell>
          <cell r="V164">
            <v>14426.461129928401</v>
          </cell>
          <cell r="W164">
            <v>13027.5317943644</v>
          </cell>
          <cell r="X164">
            <v>13093.4929205522</v>
          </cell>
          <cell r="Y164">
            <v>13254.217696390901</v>
          </cell>
          <cell r="Z164">
            <v>14204.9822094745</v>
          </cell>
          <cell r="AA164">
            <v>15223.761206884699</v>
          </cell>
          <cell r="AB164">
            <v>15482.161325048401</v>
          </cell>
          <cell r="AC164">
            <v>14047.691192119184</v>
          </cell>
        </row>
        <row r="165">
          <cell r="A165" t="str">
            <v>Tajikistan</v>
          </cell>
          <cell r="B165" t="str">
            <v>..</v>
          </cell>
          <cell r="C165" t="str">
            <v>..</v>
          </cell>
          <cell r="D165" t="str">
            <v>..</v>
          </cell>
          <cell r="E165" t="str">
            <v>..</v>
          </cell>
          <cell r="F165" t="str">
            <v>..</v>
          </cell>
          <cell r="G165" t="str">
            <v>..</v>
          </cell>
          <cell r="H165" t="str">
            <v>..</v>
          </cell>
          <cell r="I165" t="str">
            <v>..</v>
          </cell>
          <cell r="J165" t="str">
            <v>..</v>
          </cell>
          <cell r="K165" t="str">
            <v>..</v>
          </cell>
          <cell r="L165" t="str">
            <v>..</v>
          </cell>
          <cell r="M165" t="str">
            <v>..</v>
          </cell>
          <cell r="N165">
            <v>52.797165980809901</v>
          </cell>
          <cell r="O165">
            <v>120.936419296849</v>
          </cell>
          <cell r="P165">
            <v>145.79731944852799</v>
          </cell>
          <cell r="Q165">
            <v>97.133845401460903</v>
          </cell>
          <cell r="R165">
            <v>176.84441003739701</v>
          </cell>
          <cell r="S165">
            <v>186.756292210949</v>
          </cell>
          <cell r="T165">
            <v>216.398550743247</v>
          </cell>
          <cell r="U165">
            <v>175.13665882605801</v>
          </cell>
          <cell r="V165">
            <v>161.52220509031099</v>
          </cell>
          <cell r="W165">
            <v>170.89909540798701</v>
          </cell>
          <cell r="X165">
            <v>194.644609996187</v>
          </cell>
          <cell r="Y165">
            <v>248.162310514772</v>
          </cell>
          <cell r="Z165">
            <v>328.81319015712501</v>
          </cell>
          <cell r="AA165">
            <v>364.29904415618398</v>
          </cell>
          <cell r="AB165">
            <v>440.57457805222703</v>
          </cell>
          <cell r="AC165">
            <v>291.23213804741368</v>
          </cell>
        </row>
        <row r="166">
          <cell r="A166" t="str">
            <v>Tanzania</v>
          </cell>
          <cell r="B166">
            <v>299.883373512991</v>
          </cell>
          <cell r="C166">
            <v>347.646234978574</v>
          </cell>
          <cell r="D166">
            <v>386.84429297842303</v>
          </cell>
          <cell r="E166">
            <v>383.97726433975498</v>
          </cell>
          <cell r="F166">
            <v>338.56911061495902</v>
          </cell>
          <cell r="G166">
            <v>296.08414410224998</v>
          </cell>
          <cell r="H166">
            <v>362.16972917987101</v>
          </cell>
          <cell r="I166">
            <v>172.58814410292001</v>
          </cell>
          <cell r="J166">
            <v>256.436574080556</v>
          </cell>
          <cell r="K166">
            <v>213.98216862676799</v>
          </cell>
          <cell r="L166">
            <v>167.202738420293</v>
          </cell>
          <cell r="M166">
            <v>188.621202098883</v>
          </cell>
          <cell r="N166">
            <v>169.77009267481</v>
          </cell>
          <cell r="O166">
            <v>152.36949434841199</v>
          </cell>
          <cell r="P166">
            <v>156.664917575933</v>
          </cell>
          <cell r="Q166">
            <v>189.94155496095399</v>
          </cell>
          <cell r="R166">
            <v>211.988328853274</v>
          </cell>
          <cell r="S166">
            <v>243.16662000310501</v>
          </cell>
          <cell r="T166">
            <v>259.83414283541401</v>
          </cell>
          <cell r="U166">
            <v>265.67976821362601</v>
          </cell>
          <cell r="V166">
            <v>270.21714545701002</v>
          </cell>
          <cell r="W166">
            <v>273.69886187961998</v>
          </cell>
          <cell r="X166">
            <v>278.18589542577098</v>
          </cell>
          <cell r="Y166">
            <v>286.24127729000003</v>
          </cell>
          <cell r="Z166">
            <v>308.95613407368</v>
          </cell>
          <cell r="AA166">
            <v>336.18280664630498</v>
          </cell>
          <cell r="AB166">
            <v>334.743776268364</v>
          </cell>
          <cell r="AC166">
            <v>303.00145859728997</v>
          </cell>
        </row>
        <row r="167">
          <cell r="A167" t="str">
            <v>Thailand</v>
          </cell>
          <cell r="B167">
            <v>695.771551706178</v>
          </cell>
          <cell r="C167">
            <v>727.81769602774204</v>
          </cell>
          <cell r="D167">
            <v>749.04735785042101</v>
          </cell>
          <cell r="E167">
            <v>808.62492613403106</v>
          </cell>
          <cell r="F167">
            <v>826.388583510937</v>
          </cell>
          <cell r="G167">
            <v>750.97296774620395</v>
          </cell>
          <cell r="H167">
            <v>813.60356672483397</v>
          </cell>
          <cell r="I167">
            <v>938.09255413312701</v>
          </cell>
          <cell r="J167">
            <v>1122.03335679156</v>
          </cell>
          <cell r="K167">
            <v>1306.7677269262299</v>
          </cell>
          <cell r="L167">
            <v>1518.17100719309</v>
          </cell>
          <cell r="M167">
            <v>1686.6132919033901</v>
          </cell>
          <cell r="N167">
            <v>1899.0985478535099</v>
          </cell>
          <cell r="O167">
            <v>2084.1122691597702</v>
          </cell>
          <cell r="P167">
            <v>2441.7562308046799</v>
          </cell>
          <cell r="Q167">
            <v>2825.7410401921102</v>
          </cell>
          <cell r="R167">
            <v>3037.5229828024699</v>
          </cell>
          <cell r="S167">
            <v>2496.13652701104</v>
          </cell>
          <cell r="T167">
            <v>1828.6686191008901</v>
          </cell>
          <cell r="U167">
            <v>1984.9424689376499</v>
          </cell>
          <cell r="V167">
            <v>1966.75076451217</v>
          </cell>
          <cell r="W167">
            <v>1835.77844179212</v>
          </cell>
          <cell r="X167">
            <v>1999.30333176364</v>
          </cell>
          <cell r="Y167">
            <v>2228.5348818810398</v>
          </cell>
          <cell r="Z167">
            <v>2479.1476336801502</v>
          </cell>
          <cell r="AA167">
            <v>2706.5077422508398</v>
          </cell>
          <cell r="AB167">
            <v>3136.4554956083398</v>
          </cell>
          <cell r="AC167">
            <v>2397.6212544960217</v>
          </cell>
        </row>
        <row r="168">
          <cell r="A168" t="str">
            <v>Timor-Leste</v>
          </cell>
          <cell r="B168" t="str">
            <v>..</v>
          </cell>
          <cell r="C168" t="str">
            <v>..</v>
          </cell>
          <cell r="D168" t="str">
            <v>..</v>
          </cell>
          <cell r="E168" t="str">
            <v>..</v>
          </cell>
          <cell r="F168" t="str">
            <v>..</v>
          </cell>
          <cell r="G168" t="str">
            <v>..</v>
          </cell>
          <cell r="H168" t="str">
            <v>..</v>
          </cell>
          <cell r="I168" t="str">
            <v>..</v>
          </cell>
          <cell r="J168" t="str">
            <v>..</v>
          </cell>
          <cell r="K168" t="str">
            <v>..</v>
          </cell>
          <cell r="L168" t="str">
            <v>..</v>
          </cell>
          <cell r="M168" t="str">
            <v>..</v>
          </cell>
          <cell r="N168" t="str">
            <v>..</v>
          </cell>
          <cell r="O168" t="str">
            <v>..</v>
          </cell>
          <cell r="P168" t="str">
            <v>..</v>
          </cell>
          <cell r="Q168" t="str">
            <v>..</v>
          </cell>
          <cell r="R168" t="str">
            <v>..</v>
          </cell>
          <cell r="S168" t="str">
            <v>..</v>
          </cell>
          <cell r="T168" t="str">
            <v>..</v>
          </cell>
          <cell r="U168">
            <v>342.80610879057599</v>
          </cell>
          <cell r="V168">
            <v>384.11094649406198</v>
          </cell>
          <cell r="W168">
            <v>429.589779710004</v>
          </cell>
          <cell r="X168">
            <v>385.446953014104</v>
          </cell>
          <cell r="Y168">
            <v>363.05943273180299</v>
          </cell>
          <cell r="Z168">
            <v>353.81234948672699</v>
          </cell>
          <cell r="AA168">
            <v>354.45470366676398</v>
          </cell>
          <cell r="AB168">
            <v>350.41886560492401</v>
          </cell>
          <cell r="AC168">
            <v>372.79701403572102</v>
          </cell>
        </row>
        <row r="169">
          <cell r="A169" t="str">
            <v>Togo</v>
          </cell>
          <cell r="B169">
            <v>408.02242583336903</v>
          </cell>
          <cell r="C169">
            <v>327.12607522566202</v>
          </cell>
          <cell r="D169">
            <v>267.39942431015601</v>
          </cell>
          <cell r="E169">
            <v>241.43525100145399</v>
          </cell>
          <cell r="F169">
            <v>205.214790378147</v>
          </cell>
          <cell r="G169">
            <v>214.83053592246799</v>
          </cell>
          <cell r="H169">
            <v>305.00170666767201</v>
          </cell>
          <cell r="I169">
            <v>346.63865772433797</v>
          </cell>
          <cell r="J169">
            <v>407.22651268871198</v>
          </cell>
          <cell r="K169">
            <v>387.12240607008101</v>
          </cell>
          <cell r="L169">
            <v>451.63415506538701</v>
          </cell>
          <cell r="M169">
            <v>434.53437851117798</v>
          </cell>
          <cell r="N169">
            <v>444.70989310017899</v>
          </cell>
          <cell r="O169">
            <v>330.90151568146598</v>
          </cell>
          <cell r="P169">
            <v>249.89298810158701</v>
          </cell>
          <cell r="Q169">
            <v>320.51309060115102</v>
          </cell>
          <cell r="R169">
            <v>338.98229370287697</v>
          </cell>
          <cell r="S169">
            <v>333.15940546957802</v>
          </cell>
          <cell r="T169">
            <v>304.02491086366598</v>
          </cell>
          <cell r="U169">
            <v>294.50863359341503</v>
          </cell>
          <cell r="V169">
            <v>242.10393100999801</v>
          </cell>
          <cell r="W169">
            <v>241.277775383246</v>
          </cell>
          <cell r="X169">
            <v>260.18729390387301</v>
          </cell>
          <cell r="Y169">
            <v>287.42979376303202</v>
          </cell>
          <cell r="Z169">
            <v>323.945179364127</v>
          </cell>
          <cell r="AA169">
            <v>343.44852713703301</v>
          </cell>
          <cell r="AB169">
            <v>350.32558102478902</v>
          </cell>
          <cell r="AC169">
            <v>301.10235842934998</v>
          </cell>
        </row>
        <row r="170">
          <cell r="A170" t="str">
            <v>Tonga</v>
          </cell>
          <cell r="B170">
            <v>606.28576130048498</v>
          </cell>
          <cell r="C170">
            <v>669.44953333488104</v>
          </cell>
          <cell r="D170">
            <v>663.66842578121202</v>
          </cell>
          <cell r="E170">
            <v>644.18994896837</v>
          </cell>
          <cell r="F170">
            <v>672.37863411069702</v>
          </cell>
          <cell r="G170">
            <v>631.96291520151306</v>
          </cell>
          <cell r="H170">
            <v>755.029630307567</v>
          </cell>
          <cell r="I170">
            <v>816.29606026092904</v>
          </cell>
          <cell r="J170">
            <v>954.89501323081402</v>
          </cell>
          <cell r="K170">
            <v>1150.1986139578701</v>
          </cell>
          <cell r="L170">
            <v>1175.3799254237499</v>
          </cell>
          <cell r="M170">
            <v>1395.64457764242</v>
          </cell>
          <cell r="N170">
            <v>1442.1892842294901</v>
          </cell>
          <cell r="O170">
            <v>1483.3860889836101</v>
          </cell>
          <cell r="P170">
            <v>1533.74185194963</v>
          </cell>
          <cell r="Q170">
            <v>1645.19457886381</v>
          </cell>
          <cell r="R170">
            <v>1785.4141372890499</v>
          </cell>
          <cell r="S170">
            <v>1754.4817632957399</v>
          </cell>
          <cell r="T170">
            <v>1684.0363666405301</v>
          </cell>
          <cell r="U170">
            <v>1553.79614598389</v>
          </cell>
          <cell r="V170">
            <v>1576.88099526835</v>
          </cell>
          <cell r="W170">
            <v>1406.77426496466</v>
          </cell>
          <cell r="X170">
            <v>1411.63318982542</v>
          </cell>
          <cell r="Y170">
            <v>1569.96885980364</v>
          </cell>
          <cell r="Z170">
            <v>1787.42677355455</v>
          </cell>
          <cell r="AA170">
            <v>2109.1564329388998</v>
          </cell>
          <cell r="AB170">
            <v>2188.5551944231702</v>
          </cell>
          <cell r="AC170">
            <v>1745.58578591839</v>
          </cell>
        </row>
        <row r="171">
          <cell r="A171" t="str">
            <v>Trinidad and Tobago</v>
          </cell>
          <cell r="B171">
            <v>5699.9922506045305</v>
          </cell>
          <cell r="C171">
            <v>6340.7274804568497</v>
          </cell>
          <cell r="D171">
            <v>7296.1291528952497</v>
          </cell>
          <cell r="E171">
            <v>6819.3894251925503</v>
          </cell>
          <cell r="F171">
            <v>6632.2172474776198</v>
          </cell>
          <cell r="G171">
            <v>6390.2794025153698</v>
          </cell>
          <cell r="H171">
            <v>4007.32284552376</v>
          </cell>
          <cell r="I171">
            <v>3959.5199101426001</v>
          </cell>
          <cell r="J171">
            <v>3731.2444535159798</v>
          </cell>
          <cell r="K171">
            <v>3569.03992051058</v>
          </cell>
          <cell r="L171">
            <v>4171.2515129508602</v>
          </cell>
          <cell r="M171">
            <v>4236.9111935083201</v>
          </cell>
          <cell r="N171">
            <v>4294.8064471690304</v>
          </cell>
          <cell r="O171">
            <v>3675.1431580724202</v>
          </cell>
          <cell r="P171">
            <v>3945.59277935106</v>
          </cell>
          <cell r="Q171">
            <v>4226.1838989260204</v>
          </cell>
          <cell r="R171">
            <v>4544.2908057770301</v>
          </cell>
          <cell r="S171">
            <v>4508.9122677237301</v>
          </cell>
          <cell r="T171">
            <v>4714.7433329432597</v>
          </cell>
          <cell r="U171">
            <v>5294.8929605143703</v>
          </cell>
          <cell r="V171">
            <v>6461.2922085525597</v>
          </cell>
          <cell r="W171">
            <v>7502.8541695673803</v>
          </cell>
          <cell r="X171">
            <v>7610.8170057581201</v>
          </cell>
          <cell r="Y171">
            <v>9374.4816185890904</v>
          </cell>
          <cell r="Z171">
            <v>10481.1109175765</v>
          </cell>
          <cell r="AA171">
            <v>12518.853899914</v>
          </cell>
          <cell r="AB171">
            <v>15355.384902944599</v>
          </cell>
          <cell r="AC171">
            <v>10473.917085724948</v>
          </cell>
        </row>
        <row r="172">
          <cell r="A172" t="str">
            <v>Tunisia</v>
          </cell>
          <cell r="B172">
            <v>1368.0712548424499</v>
          </cell>
          <cell r="C172">
            <v>1282.8786948044501</v>
          </cell>
          <cell r="D172">
            <v>1208.5292200108299</v>
          </cell>
          <cell r="E172">
            <v>1211.92708951236</v>
          </cell>
          <cell r="F172">
            <v>1184.3461442154901</v>
          </cell>
          <cell r="G172">
            <v>1168.06480764608</v>
          </cell>
          <cell r="H172">
            <v>1205.63315063084</v>
          </cell>
          <cell r="I172">
            <v>1269.1454963697099</v>
          </cell>
          <cell r="J172">
            <v>1299.3941840783</v>
          </cell>
          <cell r="K172">
            <v>1277.11383512833</v>
          </cell>
          <cell r="L172">
            <v>1509.8525356928899</v>
          </cell>
          <cell r="M172">
            <v>1559.7144188417201</v>
          </cell>
          <cell r="N172">
            <v>2145.9681478728398</v>
          </cell>
          <cell r="O172">
            <v>1683.8731755553399</v>
          </cell>
          <cell r="P172">
            <v>1771.64493628278</v>
          </cell>
          <cell r="Q172">
            <v>2012.7234366699699</v>
          </cell>
          <cell r="R172">
            <v>2154.9869391603902</v>
          </cell>
          <cell r="S172">
            <v>2050.6789975751299</v>
          </cell>
          <cell r="T172">
            <v>2125.2211096312699</v>
          </cell>
          <cell r="U172">
            <v>2195.4917089317801</v>
          </cell>
          <cell r="V172">
            <v>2034.35973232472</v>
          </cell>
          <cell r="W172">
            <v>2066.2755118475998</v>
          </cell>
          <cell r="X172">
            <v>2152.5133402382999</v>
          </cell>
          <cell r="Y172">
            <v>2530.98040786712</v>
          </cell>
          <cell r="Z172">
            <v>2811.2088588030801</v>
          </cell>
          <cell r="AA172">
            <v>2856.98267048458</v>
          </cell>
          <cell r="AB172">
            <v>2982.0823077686</v>
          </cell>
          <cell r="AC172">
            <v>2566.6738495015466</v>
          </cell>
        </row>
        <row r="173">
          <cell r="A173" t="str">
            <v>Turkey</v>
          </cell>
          <cell r="B173">
            <v>1576.7782792660801</v>
          </cell>
          <cell r="C173">
            <v>1562.3604897417599</v>
          </cell>
          <cell r="D173">
            <v>1382.43916033353</v>
          </cell>
          <cell r="E173">
            <v>1245.35353837356</v>
          </cell>
          <cell r="F173">
            <v>1183.45191687495</v>
          </cell>
          <cell r="G173">
            <v>1294.2891262831299</v>
          </cell>
          <cell r="H173">
            <v>1424.06603408774</v>
          </cell>
          <cell r="I173">
            <v>1592.8272957776001</v>
          </cell>
          <cell r="J173">
            <v>1674.37544707854</v>
          </cell>
          <cell r="K173">
            <v>1967.43732201337</v>
          </cell>
          <cell r="L173">
            <v>2698.2541873185601</v>
          </cell>
          <cell r="M173">
            <v>2618.27483846525</v>
          </cell>
          <cell r="N173">
            <v>2715.1806484171502</v>
          </cell>
          <cell r="O173">
            <v>3019.2800339031701</v>
          </cell>
          <cell r="P173">
            <v>2147.9864932889</v>
          </cell>
          <cell r="Q173">
            <v>2744.7492400804499</v>
          </cell>
          <cell r="R173">
            <v>2887.2009160399398</v>
          </cell>
          <cell r="S173">
            <v>3007.5562506372898</v>
          </cell>
          <cell r="T173">
            <v>3175.10250752192</v>
          </cell>
          <cell r="U173">
            <v>2875.9337033881402</v>
          </cell>
          <cell r="V173">
            <v>2995.1633593219299</v>
          </cell>
          <cell r="W173">
            <v>2126.4476514605399</v>
          </cell>
          <cell r="X173">
            <v>2675.4607992145402</v>
          </cell>
          <cell r="Y173">
            <v>3462.9260946798399</v>
          </cell>
          <cell r="Z173">
            <v>4288.5336316252096</v>
          </cell>
          <cell r="AA173">
            <v>5061.99058182517</v>
          </cell>
          <cell r="AB173">
            <v>5407.9591514086696</v>
          </cell>
          <cell r="AC173">
            <v>3837.2196517023281</v>
          </cell>
        </row>
        <row r="174">
          <cell r="A174" t="str">
            <v>Turkmenistan</v>
          </cell>
          <cell r="B174" t="str">
            <v>..</v>
          </cell>
          <cell r="C174" t="str">
            <v>..</v>
          </cell>
          <cell r="D174" t="str">
            <v>..</v>
          </cell>
          <cell r="E174" t="str">
            <v>..</v>
          </cell>
          <cell r="F174" t="str">
            <v>..</v>
          </cell>
          <cell r="G174" t="str">
            <v>..</v>
          </cell>
          <cell r="H174" t="str">
            <v>..</v>
          </cell>
          <cell r="I174" t="str">
            <v>..</v>
          </cell>
          <cell r="J174" t="str">
            <v>..</v>
          </cell>
          <cell r="K174" t="str">
            <v>..</v>
          </cell>
          <cell r="L174" t="str">
            <v>..</v>
          </cell>
          <cell r="M174" t="str">
            <v>..</v>
          </cell>
          <cell r="N174">
            <v>246.21081378713899</v>
          </cell>
          <cell r="O174">
            <v>1375.0712614981801</v>
          </cell>
          <cell r="P174">
            <v>908.33333333333303</v>
          </cell>
          <cell r="Q174">
            <v>1432.6521643594799</v>
          </cell>
          <cell r="R174">
            <v>566.49565903709504</v>
          </cell>
          <cell r="S174">
            <v>575.59951073059005</v>
          </cell>
          <cell r="T174">
            <v>638.385435020008</v>
          </cell>
          <cell r="U174">
            <v>845.11730600687702</v>
          </cell>
          <cell r="V174">
            <v>1081.65310889842</v>
          </cell>
          <cell r="W174">
            <v>1468.95371577575</v>
          </cell>
          <cell r="X174">
            <v>1814.7684605757199</v>
          </cell>
          <cell r="Y174">
            <v>2347.2839057388101</v>
          </cell>
          <cell r="Z174">
            <v>2870.7673167428602</v>
          </cell>
          <cell r="AA174">
            <v>3418.4827678817501</v>
          </cell>
          <cell r="AB174">
            <v>4279.83275663936</v>
          </cell>
          <cell r="AC174">
            <v>2700.0148205590417</v>
          </cell>
        </row>
        <row r="175">
          <cell r="A175" t="str">
            <v>Uganda</v>
          </cell>
          <cell r="B175">
            <v>366.52435792752101</v>
          </cell>
          <cell r="C175">
            <v>575.29118941052104</v>
          </cell>
          <cell r="D175">
            <v>387.009614716415</v>
          </cell>
          <cell r="E175">
            <v>428.923586327968</v>
          </cell>
          <cell r="F175">
            <v>319.28891236653197</v>
          </cell>
          <cell r="G175">
            <v>282.29100998670299</v>
          </cell>
          <cell r="H175">
            <v>271.24011605895203</v>
          </cell>
          <cell r="I175">
            <v>421.33957076029998</v>
          </cell>
          <cell r="J175">
            <v>420.29483658714997</v>
          </cell>
          <cell r="K175">
            <v>328.34957151106801</v>
          </cell>
          <cell r="L175">
            <v>258.43490358522598</v>
          </cell>
          <cell r="M175">
            <v>99.862419207850095</v>
          </cell>
          <cell r="N175">
            <v>145.036319444778</v>
          </cell>
          <cell r="O175">
            <v>157.92734545210601</v>
          </cell>
          <cell r="P175">
            <v>188.90261910682901</v>
          </cell>
          <cell r="Q175">
            <v>267.17482983917699</v>
          </cell>
          <cell r="R175">
            <v>273.33537150279699</v>
          </cell>
          <cell r="S175">
            <v>276.10287186661901</v>
          </cell>
          <cell r="T175">
            <v>287.75794356346302</v>
          </cell>
          <cell r="U175">
            <v>255.013339470761</v>
          </cell>
          <cell r="V175">
            <v>243.123357119612</v>
          </cell>
          <cell r="W175">
            <v>224.99721401973</v>
          </cell>
          <cell r="X175">
            <v>224.708200573369</v>
          </cell>
          <cell r="Y175">
            <v>232.34395081799499</v>
          </cell>
          <cell r="Z175">
            <v>245.04974151262999</v>
          </cell>
          <cell r="AA175">
            <v>303.08757295518899</v>
          </cell>
          <cell r="AB175">
            <v>316.298458406642</v>
          </cell>
          <cell r="AC175">
            <v>257.74752304759249</v>
          </cell>
        </row>
        <row r="176">
          <cell r="A176" t="str">
            <v>Ukraine</v>
          </cell>
          <cell r="B176" t="str">
            <v>..</v>
          </cell>
          <cell r="C176" t="str">
            <v>..</v>
          </cell>
          <cell r="D176" t="str">
            <v>..</v>
          </cell>
          <cell r="E176" t="str">
            <v>..</v>
          </cell>
          <cell r="F176" t="str">
            <v>..</v>
          </cell>
          <cell r="G176" t="str">
            <v>..</v>
          </cell>
          <cell r="H176" t="str">
            <v>..</v>
          </cell>
          <cell r="I176" t="str">
            <v>..</v>
          </cell>
          <cell r="J176" t="str">
            <v>..</v>
          </cell>
          <cell r="K176" t="str">
            <v>..</v>
          </cell>
          <cell r="L176" t="str">
            <v>..</v>
          </cell>
          <cell r="M176" t="str">
            <v>..</v>
          </cell>
          <cell r="N176">
            <v>399.26866366366102</v>
          </cell>
          <cell r="O176">
            <v>567.617339684542</v>
          </cell>
          <cell r="P176">
            <v>702.84871839785103</v>
          </cell>
          <cell r="Q176">
            <v>718.89391248325603</v>
          </cell>
          <cell r="R176">
            <v>872.73771076706998</v>
          </cell>
          <cell r="S176">
            <v>991.08800652642503</v>
          </cell>
          <cell r="T176">
            <v>834.49785992819295</v>
          </cell>
          <cell r="U176">
            <v>632.63992148576597</v>
          </cell>
          <cell r="V176">
            <v>638.99577949070101</v>
          </cell>
          <cell r="W176">
            <v>784.37704809911997</v>
          </cell>
          <cell r="X176">
            <v>883.12093974896504</v>
          </cell>
          <cell r="Y176">
            <v>1052.71569716422</v>
          </cell>
          <cell r="Z176">
            <v>1372.2919393432501</v>
          </cell>
          <cell r="AA176">
            <v>1833.4815667269199</v>
          </cell>
          <cell r="AB176">
            <v>2273.9788779949399</v>
          </cell>
          <cell r="AC176">
            <v>1366.6610115129024</v>
          </cell>
        </row>
        <row r="177">
          <cell r="A177" t="str">
            <v>United Arab Emirates</v>
          </cell>
          <cell r="B177">
            <v>29332.300624912699</v>
          </cell>
          <cell r="C177">
            <v>29989.350368616098</v>
          </cell>
          <cell r="D177">
            <v>26219.130998098</v>
          </cell>
          <cell r="E177">
            <v>23230.095532995201</v>
          </cell>
          <cell r="F177">
            <v>21270.699110203601</v>
          </cell>
          <cell r="G177">
            <v>19818.475747725999</v>
          </cell>
          <cell r="H177">
            <v>15051.529754180699</v>
          </cell>
          <cell r="I177">
            <v>15865.976068948899</v>
          </cell>
          <cell r="J177">
            <v>13513.740468006499</v>
          </cell>
          <cell r="K177">
            <v>15011.5844185857</v>
          </cell>
          <cell r="L177">
            <v>19514.6401620014</v>
          </cell>
          <cell r="M177">
            <v>17220.534204182499</v>
          </cell>
          <cell r="N177">
            <v>16652.445941533198</v>
          </cell>
          <cell r="O177">
            <v>17628.868717080601</v>
          </cell>
          <cell r="P177">
            <v>16788.844935890898</v>
          </cell>
          <cell r="Q177">
            <v>16891.583689785501</v>
          </cell>
          <cell r="R177">
            <v>19650.315395874801</v>
          </cell>
          <cell r="S177">
            <v>19850.9794978028</v>
          </cell>
          <cell r="T177">
            <v>17118.623271919801</v>
          </cell>
          <cell r="U177">
            <v>18193.684088145899</v>
          </cell>
          <cell r="V177">
            <v>21626.491060607201</v>
          </cell>
          <cell r="W177">
            <v>19689.463554124701</v>
          </cell>
          <cell r="X177">
            <v>20054.509045581701</v>
          </cell>
          <cell r="Y177">
            <v>21920.0408205276</v>
          </cell>
          <cell r="Z177">
            <v>23871.137352907001</v>
          </cell>
          <cell r="AA177">
            <v>27831.425141035099</v>
          </cell>
          <cell r="AB177">
            <v>33396.557565149502</v>
          </cell>
          <cell r="AC177">
            <v>24460.522246554265</v>
          </cell>
        </row>
        <row r="178">
          <cell r="A178" t="str">
            <v>United Kingdom</v>
          </cell>
          <cell r="B178">
            <v>9531.4363294135692</v>
          </cell>
          <cell r="C178">
            <v>9109.2900991331298</v>
          </cell>
          <cell r="D178">
            <v>8620.2130302262995</v>
          </cell>
          <cell r="E178">
            <v>8161.2334137282896</v>
          </cell>
          <cell r="F178">
            <v>7690.5842921897301</v>
          </cell>
          <cell r="G178">
            <v>8143.4815345928801</v>
          </cell>
          <cell r="H178">
            <v>9880.6848326557301</v>
          </cell>
          <cell r="I178">
            <v>12123.8796286793</v>
          </cell>
          <cell r="J178">
            <v>14679.889283549401</v>
          </cell>
          <cell r="K178">
            <v>14792.8670562642</v>
          </cell>
          <cell r="L178">
            <v>17404.049725410699</v>
          </cell>
          <cell r="M178">
            <v>18084.581415066401</v>
          </cell>
          <cell r="N178">
            <v>18762.783474371201</v>
          </cell>
          <cell r="O178">
            <v>16725.264188007499</v>
          </cell>
          <cell r="P178">
            <v>18025.462474335502</v>
          </cell>
          <cell r="Q178">
            <v>19579.433829096699</v>
          </cell>
          <cell r="R178">
            <v>20544.8236384476</v>
          </cell>
          <cell r="S178">
            <v>22781.636619508201</v>
          </cell>
          <cell r="T178">
            <v>24383.626114065799</v>
          </cell>
          <cell r="U178">
            <v>24998.783792899299</v>
          </cell>
          <cell r="V178">
            <v>24542.2039336175</v>
          </cell>
          <cell r="W178">
            <v>24286.122420322099</v>
          </cell>
          <cell r="X178">
            <v>26541.084226341001</v>
          </cell>
          <cell r="Y178">
            <v>30470.466710996199</v>
          </cell>
          <cell r="Z178">
            <v>36019.021937359998</v>
          </cell>
          <cell r="AA178">
            <v>37042.215562055098</v>
          </cell>
          <cell r="AB178">
            <v>39213.076820081602</v>
          </cell>
          <cell r="AC178">
            <v>32261.997946192667</v>
          </cell>
        </row>
        <row r="179">
          <cell r="A179" t="str">
            <v>United States</v>
          </cell>
          <cell r="B179">
            <v>12255.0808974803</v>
          </cell>
          <cell r="C179">
            <v>13606.837013260299</v>
          </cell>
          <cell r="D179">
            <v>14022.5536787777</v>
          </cell>
          <cell r="E179">
            <v>15098.0911285192</v>
          </cell>
          <cell r="F179">
            <v>16644.326408262201</v>
          </cell>
          <cell r="G179">
            <v>17701.240061992601</v>
          </cell>
          <cell r="H179">
            <v>18549.297706497</v>
          </cell>
          <cell r="I179">
            <v>19524.038545709998</v>
          </cell>
          <cell r="J179">
            <v>20834.3963995224</v>
          </cell>
          <cell r="K179">
            <v>22178.173645823601</v>
          </cell>
          <cell r="L179">
            <v>23207.898235301302</v>
          </cell>
          <cell r="M179">
            <v>23662.660793461499</v>
          </cell>
          <cell r="N179">
            <v>24681.906425999699</v>
          </cell>
          <cell r="O179">
            <v>25590.9732884398</v>
          </cell>
          <cell r="P179">
            <v>26857.4430479494</v>
          </cell>
          <cell r="Q179">
            <v>27762.894613225701</v>
          </cell>
          <cell r="R179">
            <v>28996.237366181002</v>
          </cell>
          <cell r="S179">
            <v>30438.610022099299</v>
          </cell>
          <cell r="T179">
            <v>31689.374168998402</v>
          </cell>
          <cell r="U179">
            <v>33196.969023134603</v>
          </cell>
          <cell r="V179">
            <v>34770.980661389403</v>
          </cell>
          <cell r="W179">
            <v>35491.264829348504</v>
          </cell>
          <cell r="X179">
            <v>36311.108259445296</v>
          </cell>
          <cell r="Y179">
            <v>37640.713750970099</v>
          </cell>
          <cell r="Z179">
            <v>39841.399426826902</v>
          </cell>
          <cell r="AA179">
            <v>41959.678594317498</v>
          </cell>
          <cell r="AB179">
            <v>44190.493243718498</v>
          </cell>
          <cell r="AC179">
            <v>39239.109684104464</v>
          </cell>
        </row>
        <row r="180">
          <cell r="A180" t="str">
            <v>Uruguay</v>
          </cell>
          <cell r="B180">
            <v>3482.1791614349399</v>
          </cell>
          <cell r="C180">
            <v>3859.9195671297298</v>
          </cell>
          <cell r="D180">
            <v>3135.2250971015901</v>
          </cell>
          <cell r="E180">
            <v>1709.98734717152</v>
          </cell>
          <cell r="F180">
            <v>1615.71880019528</v>
          </cell>
          <cell r="G180">
            <v>1568.7931346169401</v>
          </cell>
          <cell r="H180">
            <v>1936.73234878418</v>
          </cell>
          <cell r="I180">
            <v>2409.5786021254098</v>
          </cell>
          <cell r="J180">
            <v>2478.2654723743099</v>
          </cell>
          <cell r="K180">
            <v>2597.40619450953</v>
          </cell>
          <cell r="L180">
            <v>3005.4320901742899</v>
          </cell>
          <cell r="M180">
            <v>3600.9562625352</v>
          </cell>
          <cell r="N180">
            <v>4113.5420480036801</v>
          </cell>
          <cell r="O180">
            <v>4763.4061644004796</v>
          </cell>
          <cell r="P180">
            <v>5496.42932659096</v>
          </cell>
          <cell r="Q180">
            <v>6032.1557366993002</v>
          </cell>
          <cell r="R180">
            <v>6373.2334383772904</v>
          </cell>
          <cell r="S180">
            <v>6680.6040261010203</v>
          </cell>
          <cell r="T180">
            <v>6812.1668518711704</v>
          </cell>
          <cell r="U180">
            <v>6331.9313853067297</v>
          </cell>
          <cell r="V180">
            <v>6045.9684889802002</v>
          </cell>
          <cell r="W180">
            <v>5554.5681181974796</v>
          </cell>
          <cell r="X180">
            <v>3597.0629331444502</v>
          </cell>
          <cell r="Y180">
            <v>3316.5798637696098</v>
          </cell>
          <cell r="Z180">
            <v>3902.9973183045299</v>
          </cell>
          <cell r="AA180">
            <v>5274.2781479897303</v>
          </cell>
          <cell r="AB180">
            <v>6006.5686741815798</v>
          </cell>
          <cell r="AC180">
            <v>4608.6758425978969</v>
          </cell>
        </row>
        <row r="181">
          <cell r="A181" t="str">
            <v>Uzbekistan</v>
          </cell>
          <cell r="B181" t="str">
            <v>..</v>
          </cell>
          <cell r="C181" t="str">
            <v>..</v>
          </cell>
          <cell r="D181" t="str">
            <v>..</v>
          </cell>
          <cell r="E181" t="str">
            <v>..</v>
          </cell>
          <cell r="F181" t="str">
            <v>..</v>
          </cell>
          <cell r="G181" t="str">
            <v>..</v>
          </cell>
          <cell r="H181" t="str">
            <v>..</v>
          </cell>
          <cell r="I181" t="str">
            <v>..</v>
          </cell>
          <cell r="J181" t="str">
            <v>..</v>
          </cell>
          <cell r="K181" t="str">
            <v>..</v>
          </cell>
          <cell r="L181" t="str">
            <v>..</v>
          </cell>
          <cell r="M181" t="str">
            <v>..</v>
          </cell>
          <cell r="N181">
            <v>166.455114011322</v>
          </cell>
          <cell r="O181">
            <v>255.493836780929</v>
          </cell>
          <cell r="P181">
            <v>296.147470518624</v>
          </cell>
          <cell r="Q181">
            <v>454.166404102201</v>
          </cell>
          <cell r="R181">
            <v>609.71338374819504</v>
          </cell>
          <cell r="S181">
            <v>628.93707511186005</v>
          </cell>
          <cell r="T181">
            <v>624.035037783083</v>
          </cell>
          <cell r="U181">
            <v>700.14045017336696</v>
          </cell>
          <cell r="V181">
            <v>557.61528251237496</v>
          </cell>
          <cell r="W181">
            <v>466.76516011475798</v>
          </cell>
          <cell r="X181">
            <v>382.55270356413303</v>
          </cell>
          <cell r="Y181">
            <v>396.08558380534299</v>
          </cell>
          <cell r="Z181">
            <v>463.29854419279701</v>
          </cell>
          <cell r="AA181">
            <v>520.92165966326195</v>
          </cell>
          <cell r="AB181">
            <v>605.225202905017</v>
          </cell>
          <cell r="AC181">
            <v>472.47480904088496</v>
          </cell>
        </row>
        <row r="182">
          <cell r="A182" t="str">
            <v>Vanuatu</v>
          </cell>
          <cell r="B182">
            <v>940.33389918673595</v>
          </cell>
          <cell r="C182">
            <v>853.14766053112896</v>
          </cell>
          <cell r="D182">
            <v>830.62004706098298</v>
          </cell>
          <cell r="E182">
            <v>831.33234064216401</v>
          </cell>
          <cell r="F182">
            <v>980.85169693946</v>
          </cell>
          <cell r="G182">
            <v>897.93433852348301</v>
          </cell>
          <cell r="H182">
            <v>847.04151067936698</v>
          </cell>
          <cell r="I182">
            <v>887.44795589813702</v>
          </cell>
          <cell r="J182">
            <v>1016.27975316682</v>
          </cell>
          <cell r="K182">
            <v>990.66454812416896</v>
          </cell>
          <cell r="L182">
            <v>1059.45577681178</v>
          </cell>
          <cell r="M182">
            <v>1237.9796156504999</v>
          </cell>
          <cell r="N182">
            <v>1267.26141288437</v>
          </cell>
          <cell r="O182">
            <v>1280.0322825292601</v>
          </cell>
          <cell r="P182">
            <v>1365.8012740735701</v>
          </cell>
          <cell r="Q182">
            <v>1401.58392931457</v>
          </cell>
          <cell r="R182">
            <v>1418.6661653846099</v>
          </cell>
          <cell r="S182">
            <v>1442.42432168395</v>
          </cell>
          <cell r="T182">
            <v>1397.0429733725</v>
          </cell>
          <cell r="U182">
            <v>1344.6041973804199</v>
          </cell>
          <cell r="V182">
            <v>1279.3792105668099</v>
          </cell>
          <cell r="W182">
            <v>1198.03684751488</v>
          </cell>
          <cell r="X182">
            <v>1140.8163433053801</v>
          </cell>
          <cell r="Y182">
            <v>1355.04641156549</v>
          </cell>
          <cell r="Z182">
            <v>1556.6575864864401</v>
          </cell>
          <cell r="AA182">
            <v>1692.12842867069</v>
          </cell>
          <cell r="AB182">
            <v>1736.51561719544</v>
          </cell>
          <cell r="AC182">
            <v>1446.5335391230535</v>
          </cell>
        </row>
        <row r="183">
          <cell r="A183" t="str">
            <v>Venezuela, RB</v>
          </cell>
          <cell r="B183">
            <v>4649.9829359547302</v>
          </cell>
          <cell r="C183">
            <v>5062.6129998012502</v>
          </cell>
          <cell r="D183">
            <v>5018.8205977793496</v>
          </cell>
          <cell r="E183">
            <v>4861.18112886996</v>
          </cell>
          <cell r="F183">
            <v>3552.5801244889899</v>
          </cell>
          <cell r="G183">
            <v>3577.6828959866598</v>
          </cell>
          <cell r="H183">
            <v>3452.1466549091201</v>
          </cell>
          <cell r="I183">
            <v>2672.7343526978102</v>
          </cell>
          <cell r="J183">
            <v>3269.62071355328</v>
          </cell>
          <cell r="K183">
            <v>2367.3565514376301</v>
          </cell>
          <cell r="L183">
            <v>2481.68109314606</v>
          </cell>
          <cell r="M183">
            <v>2673.6062832897301</v>
          </cell>
          <cell r="N183">
            <v>2955.44790346217</v>
          </cell>
          <cell r="O183">
            <v>2863.1409400277598</v>
          </cell>
          <cell r="P183">
            <v>2728.6688376033198</v>
          </cell>
          <cell r="Q183">
            <v>3538.6846012404899</v>
          </cell>
          <cell r="R183">
            <v>3171.80633512756</v>
          </cell>
          <cell r="S183">
            <v>3768.1028617822699</v>
          </cell>
          <cell r="T183">
            <v>3928.2238035769001</v>
          </cell>
          <cell r="U183">
            <v>4132.3024053375302</v>
          </cell>
          <cell r="V183">
            <v>4845.0282008343202</v>
          </cell>
          <cell r="W183">
            <v>5031.59540006098</v>
          </cell>
          <cell r="X183">
            <v>3728.98019029127</v>
          </cell>
          <cell r="Y183">
            <v>3285.1344254493902</v>
          </cell>
          <cell r="Z183">
            <v>4353.5275914602198</v>
          </cell>
          <cell r="AA183">
            <v>5427.2958235688302</v>
          </cell>
          <cell r="AB183">
            <v>6736.2047695023703</v>
          </cell>
          <cell r="AC183">
            <v>4760.4563667221773</v>
          </cell>
        </row>
        <row r="184">
          <cell r="A184" t="str">
            <v>Vietnam</v>
          </cell>
          <cell r="B184">
            <v>513.96504212857997</v>
          </cell>
          <cell r="C184">
            <v>250.85905577510499</v>
          </cell>
          <cell r="D184">
            <v>326.328782882479</v>
          </cell>
          <cell r="E184">
            <v>482.44013183023901</v>
          </cell>
          <cell r="F184">
            <v>822.54891788428404</v>
          </cell>
          <cell r="G184">
            <v>251.20151395239</v>
          </cell>
          <cell r="H184">
            <v>556.01901331782199</v>
          </cell>
          <cell r="I184">
            <v>674.87981090550898</v>
          </cell>
          <cell r="J184">
            <v>365.89182455708698</v>
          </cell>
          <cell r="K184">
            <v>97.157979109618196</v>
          </cell>
          <cell r="L184">
            <v>98.031935793286493</v>
          </cell>
          <cell r="M184">
            <v>113.65442806519</v>
          </cell>
          <cell r="N184">
            <v>144.148770457193</v>
          </cell>
          <cell r="O184">
            <v>189.260539779472</v>
          </cell>
          <cell r="P184">
            <v>229.84727185403801</v>
          </cell>
          <cell r="Q184">
            <v>288.03206198299</v>
          </cell>
          <cell r="R184">
            <v>337.04821692985797</v>
          </cell>
          <cell r="S184">
            <v>361.25344207805603</v>
          </cell>
          <cell r="T184">
            <v>360.59979989392002</v>
          </cell>
          <cell r="U184">
            <v>374.47733376256502</v>
          </cell>
          <cell r="V184">
            <v>401.82195050844803</v>
          </cell>
          <cell r="W184">
            <v>413.08936354385099</v>
          </cell>
          <cell r="X184">
            <v>440.85094949309399</v>
          </cell>
          <cell r="Y184">
            <v>489.86583253754202</v>
          </cell>
          <cell r="Z184">
            <v>555.46163216071295</v>
          </cell>
          <cell r="AA184">
            <v>637.79274710421998</v>
          </cell>
          <cell r="AB184">
            <v>722.96780708885694</v>
          </cell>
          <cell r="AC184">
            <v>543.33805532137956</v>
          </cell>
        </row>
        <row r="185">
          <cell r="A185" t="str">
            <v>Yemen, Rep.</v>
          </cell>
          <cell r="B185">
            <v>424.59656195051599</v>
          </cell>
          <cell r="C185">
            <v>533.19566544698603</v>
          </cell>
          <cell r="D185">
            <v>631.37337821595702</v>
          </cell>
          <cell r="E185">
            <v>666.86152276244104</v>
          </cell>
          <cell r="F185">
            <v>645.02622148040098</v>
          </cell>
          <cell r="G185">
            <v>576.69146511942199</v>
          </cell>
          <cell r="H185">
            <v>526.25442934954003</v>
          </cell>
          <cell r="I185">
            <v>548.18449928894199</v>
          </cell>
          <cell r="J185">
            <v>703.62085368387795</v>
          </cell>
          <cell r="K185">
            <v>670.494181929089</v>
          </cell>
          <cell r="L185">
            <v>879.25487489718205</v>
          </cell>
          <cell r="M185">
            <v>938.20485381963294</v>
          </cell>
          <cell r="N185">
            <v>1160.14420408717</v>
          </cell>
          <cell r="O185">
            <v>1399.3094434283701</v>
          </cell>
          <cell r="P185">
            <v>1504.89741759511</v>
          </cell>
          <cell r="Q185">
            <v>717.67450120206695</v>
          </cell>
          <cell r="R185">
            <v>348.98094883365502</v>
          </cell>
          <cell r="S185">
            <v>356.64964223954001</v>
          </cell>
          <cell r="T185">
            <v>314.71631986515899</v>
          </cell>
          <cell r="U185">
            <v>368.26957045710202</v>
          </cell>
          <cell r="V185">
            <v>451.79010052828801</v>
          </cell>
          <cell r="W185">
            <v>432.39713514371402</v>
          </cell>
          <cell r="X185">
            <v>434.74523806538502</v>
          </cell>
          <cell r="Y185">
            <v>496.15383690067301</v>
          </cell>
          <cell r="Z185">
            <v>544.49877648227402</v>
          </cell>
          <cell r="AA185">
            <v>585.87142422584395</v>
          </cell>
          <cell r="AB185">
            <v>692.95925934667696</v>
          </cell>
          <cell r="AC185">
            <v>531.10427836076121</v>
          </cell>
        </row>
        <row r="186">
          <cell r="A186" t="str">
            <v>Yugoslavia, FR (Serb./Mont.)</v>
          </cell>
          <cell r="B186" t="str">
            <v>..</v>
          </cell>
          <cell r="C186" t="str">
            <v>..</v>
          </cell>
          <cell r="D186" t="str">
            <v>..</v>
          </cell>
          <cell r="E186" t="str">
            <v>..</v>
          </cell>
          <cell r="F186" t="str">
            <v>..</v>
          </cell>
          <cell r="G186" t="str">
            <v>..</v>
          </cell>
          <cell r="H186" t="str">
            <v>..</v>
          </cell>
          <cell r="I186" t="str">
            <v>..</v>
          </cell>
          <cell r="J186" t="str">
            <v>..</v>
          </cell>
          <cell r="K186" t="str">
            <v>..</v>
          </cell>
          <cell r="L186" t="str">
            <v>..</v>
          </cell>
          <cell r="M186" t="str">
            <v>..</v>
          </cell>
          <cell r="N186" t="str">
            <v>..</v>
          </cell>
          <cell r="O186" t="str">
            <v>..</v>
          </cell>
          <cell r="P186" t="str">
            <v>..</v>
          </cell>
          <cell r="Q186" t="str">
            <v>..</v>
          </cell>
          <cell r="R186" t="str">
            <v>..</v>
          </cell>
          <cell r="S186" t="str">
            <v>..</v>
          </cell>
          <cell r="T186" t="str">
            <v>..</v>
          </cell>
          <cell r="U186" t="str">
            <v>..</v>
          </cell>
          <cell r="V186" t="str">
            <v>..</v>
          </cell>
          <cell r="W186" t="str">
            <v>..</v>
          </cell>
          <cell r="X186" t="str">
            <v>..</v>
          </cell>
          <cell r="Y186" t="str">
            <v>..</v>
          </cell>
          <cell r="Z186" t="str">
            <v>..</v>
          </cell>
          <cell r="AA186" t="str">
            <v>..</v>
          </cell>
          <cell r="AB186" t="str">
            <v>..</v>
          </cell>
          <cell r="AC186" t="str">
            <v/>
          </cell>
        </row>
        <row r="187">
          <cell r="A187" t="str">
            <v>Zambia</v>
          </cell>
          <cell r="B187">
            <v>677.19846636458703</v>
          </cell>
          <cell r="C187">
            <v>677.15002556189802</v>
          </cell>
          <cell r="D187">
            <v>633.123675847458</v>
          </cell>
          <cell r="E187">
            <v>529.89313780499697</v>
          </cell>
          <cell r="F187">
            <v>422.57611777803902</v>
          </cell>
          <cell r="G187">
            <v>388.96</v>
          </cell>
          <cell r="H187">
            <v>260.16998887124299</v>
          </cell>
          <cell r="I187">
            <v>313.03989982835799</v>
          </cell>
          <cell r="J187">
            <v>511.87501109631597</v>
          </cell>
          <cell r="K187">
            <v>529.31939839544998</v>
          </cell>
          <cell r="L187">
            <v>480.25280411922199</v>
          </cell>
          <cell r="M187">
            <v>420.923718990184</v>
          </cell>
          <cell r="N187">
            <v>400.35787395710901</v>
          </cell>
          <cell r="O187">
            <v>382.11635721269698</v>
          </cell>
          <cell r="P187">
            <v>382.07530255490798</v>
          </cell>
          <cell r="Q187">
            <v>380.94930130500001</v>
          </cell>
          <cell r="R187">
            <v>346.18713258180799</v>
          </cell>
          <cell r="S187">
            <v>399.80741710393397</v>
          </cell>
          <cell r="T187">
            <v>320.56440080083797</v>
          </cell>
          <cell r="U187">
            <v>307.046620767452</v>
          </cell>
          <cell r="V187">
            <v>314.34196991127698</v>
          </cell>
          <cell r="W187">
            <v>345.113500928517</v>
          </cell>
          <cell r="X187">
            <v>349.56481676175702</v>
          </cell>
          <cell r="Y187">
            <v>391.21561175621298</v>
          </cell>
          <cell r="Z187">
            <v>480.39162884663</v>
          </cell>
          <cell r="AA187">
            <v>627.12606117391795</v>
          </cell>
          <cell r="AB187">
            <v>921.56404333411194</v>
          </cell>
          <cell r="AC187">
            <v>519.16261046685781</v>
          </cell>
        </row>
        <row r="188">
          <cell r="A188" t="str">
            <v>Zimbabwe</v>
          </cell>
          <cell r="B188">
            <v>754.79843529743403</v>
          </cell>
          <cell r="C188">
            <v>881.37899205696999</v>
          </cell>
          <cell r="D188">
            <v>902.02924553102002</v>
          </cell>
          <cell r="E188">
            <v>794.77607948031698</v>
          </cell>
          <cell r="F188">
            <v>635.34067399086803</v>
          </cell>
          <cell r="G188">
            <v>672.91985215214197</v>
          </cell>
          <cell r="H188">
            <v>719.47019653178995</v>
          </cell>
          <cell r="I188">
            <v>753.94754539340704</v>
          </cell>
          <cell r="J188">
            <v>851.01608346011801</v>
          </cell>
          <cell r="K188">
            <v>872.90966178485098</v>
          </cell>
          <cell r="L188">
            <v>896.95566452140201</v>
          </cell>
          <cell r="M188">
            <v>810.18743729446101</v>
          </cell>
          <cell r="N188">
            <v>647.83803548425897</v>
          </cell>
          <cell r="O188">
            <v>607.84980290144597</v>
          </cell>
          <cell r="P188">
            <v>617.88108012290797</v>
          </cell>
          <cell r="Q188">
            <v>620.51513183538304</v>
          </cell>
          <cell r="R188">
            <v>735.46054665180804</v>
          </cell>
          <cell r="S188">
            <v>762.55848054657395</v>
          </cell>
          <cell r="T188">
            <v>532.69183838744596</v>
          </cell>
          <cell r="U188">
            <v>508.46752873779599</v>
          </cell>
          <cell r="V188">
            <v>695.61493393181399</v>
          </cell>
          <cell r="W188">
            <v>1104.2876387050801</v>
          </cell>
          <cell r="X188">
            <v>2652.0693779652202</v>
          </cell>
          <cell r="Y188">
            <v>893.90107683270196</v>
          </cell>
          <cell r="Z188">
            <v>400.66124570296301</v>
          </cell>
          <cell r="AA188">
            <v>387.97927137988398</v>
          </cell>
          <cell r="AB188">
            <v>472.23114480833601</v>
          </cell>
          <cell r="AC188">
            <v>985.18829256569768</v>
          </cell>
        </row>
      </sheetData>
      <sheetData sheetId="6"/>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Serie mensual"/>
      <sheetName val="Codigos"/>
      <sheetName val="Fax a envi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sheetName val="GROWTH"/>
      <sheetName val="LONGGDP"/>
      <sheetName val="LONGGDP.XLS"/>
    </sheetNames>
    <definedNames>
      <definedName name="goafrica"/>
      <definedName name="goasia"/>
      <definedName name="goeeup"/>
      <definedName name="goeurope"/>
      <definedName name="golamerica"/>
      <definedName name="gomeast"/>
      <definedName name="gooecd"/>
      <definedName name="goopec"/>
      <definedName name="gosummary"/>
    </definedNames>
    <sheetDataSet>
      <sheetData sheetId="0" refreshError="1"/>
      <sheetData sheetId="1" refreshError="1"/>
      <sheetData sheetId="2" refreshError="1"/>
      <sheetData sheetId="3"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Base Datos"/>
      <sheetName val="Codi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Fig1"/>
      <sheetName val="Fig2"/>
      <sheetName val="Fig3"/>
      <sheetName val="Fig4"/>
      <sheetName val="Fig5"/>
      <sheetName val="Fig6"/>
      <sheetName val="Table 1"/>
      <sheetName val="Table 4"/>
      <sheetName val="Table 5"/>
      <sheetName val="Table 6"/>
      <sheetName val="Data"/>
      <sheetName val="BSA Matrix"/>
      <sheetName val="EDSS ER data"/>
      <sheetName val="EDSS data"/>
      <sheetName val="QEDS"/>
      <sheetName val="QEDS data"/>
      <sheetName val="JEDH"/>
      <sheetName val="CPIS"/>
      <sheetName val="CB"/>
      <sheetName val="Govt"/>
      <sheetName val="ODC"/>
      <sheetName val="OFC"/>
      <sheetName val="NFC"/>
      <sheetName val="OR"/>
      <sheetName val="NR"/>
      <sheetName val="Figure 4"/>
      <sheetName val="Figure 5"/>
      <sheetName val="Figure 6"/>
      <sheetName val="Data for charts"/>
      <sheetName val="Chart1"/>
      <sheetName val="Chart2"/>
      <sheetName val="Chart3"/>
      <sheetName val="Chart4"/>
      <sheetName val="ipc"/>
      <sheetName val="Empresas Publicas detal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DEBT"/>
      <sheetName val="DIS"/>
      <sheetName val="AMO"/>
      <sheetName val="INT"/>
      <sheetName val="Sheet4"/>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Sheet4"/>
      <sheetName val="Q4"/>
      <sheetName val="DA"/>
      <sheetName val="RED-GDP"/>
      <sheetName val="Check_Interest"/>
      <sheetName val="G(Disb_)"/>
      <sheetName val="Debt_scenario"/>
      <sheetName val="J(Priv_Cap)"/>
      <sheetName val="J(Fin__accou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J(Priv.Cap)"/>
    </sheetNames>
    <sheetDataSet>
      <sheetData sheetId="0"/>
      <sheetData sheetId="1"/>
      <sheetData sheetId="2" refreshError="1"/>
      <sheetData sheetId="3" refreshError="1"/>
      <sheetData sheetId="4" refreshError="1"/>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Assumptions"/>
      <sheetName val="Money Table"/>
      <sheetName val="Sheet2"/>
      <sheetName val="Program BCRD Table"/>
      <sheetName val="Program Money Table"/>
      <sheetName val="Balance sheets"/>
      <sheetName val="older year Balance sheets"/>
      <sheetName val="A-II.5"/>
      <sheetName val="Money Program"/>
      <sheetName val="IN-OUT"/>
      <sheetName val="vencimiento"/>
      <sheetName val="IN-EDSS"/>
      <sheetName val="IN_Cable"/>
      <sheetName val="Cuasi 2005 historical"/>
      <sheetName val="cuasifiscal historical"/>
      <sheetName val="cuasifiscal projections"/>
      <sheetName val="QF Summary"/>
      <sheetName val="OLD QF Summary (2)"/>
      <sheetName val="Summary Money Table"/>
      <sheetName val="Financing NFPS"/>
      <sheetName val="Staff Report Money Table"/>
      <sheetName val="Sheet3"/>
      <sheetName val="Sheet1"/>
      <sheetName val="Cable_old"/>
      <sheetName val="Graphs"/>
      <sheetName val="graph_aggregates"/>
      <sheetName val="Monetary aggregates"/>
      <sheetName val="Table Monetary Aggregates"/>
      <sheetName val="Small Money Table"/>
      <sheetName val="MONPROG"/>
      <sheetName val="QF small table"/>
      <sheetName val="Summary Weekly"/>
      <sheetName val="QF Summary wekly"/>
      <sheetName val="QF SBA Oct 05"/>
      <sheetName val="Sheet1 (2)"/>
      <sheetName val="RED Table 25"/>
      <sheetName val="IN_QuasiFiscal"/>
      <sheetName val="cuasifiscal"/>
      <sheetName val="Mon Table SBA Oct 05"/>
      <sheetName val="PPM BS"/>
      <sheetName val="PPM SMT"/>
      <sheetName val="Out-BOP"/>
      <sheetName val="OUT-Fiscal"/>
      <sheetName val="Small Table"/>
      <sheetName val="Summary Table"/>
      <sheetName val="QF long"/>
      <sheetName val="QF short"/>
      <sheetName val="Mon Table SBA 05 "/>
      <sheetName val="QF Table SBA 05"/>
      <sheetName val="short-annual-table"/>
      <sheetName val="short-monthly-table"/>
      <sheetName val="Real Monetary Aggregates Chart"/>
      <sheetName val="Money Aggregates Chart"/>
      <sheetName val="MT Quasi fiscal"/>
      <sheetName val="Comparativo"/>
      <sheetName val="Scenarios"/>
      <sheetName val="QuasiFiscal"/>
      <sheetName val="Cable"/>
      <sheetName val="Summary Table Reduced"/>
      <sheetName val="Summary QuasiFiscal Table"/>
      <sheetName val="Money_Table"/>
      <sheetName val="Program_BCRD_Table"/>
      <sheetName val="Program_Money_Table"/>
      <sheetName val="Balance_sheets"/>
      <sheetName val="Money_Program"/>
      <sheetName val="QF_Summary"/>
      <sheetName val="OLD_QF_Summary_(2)"/>
      <sheetName val="Summary_Money_Table"/>
      <sheetName val="Financing_NFPS"/>
      <sheetName val="Staff_Report_Money_Table"/>
      <sheetName val="Monetary_aggregates"/>
      <sheetName val="Table_Monetary_Aggregates"/>
      <sheetName val="Small_Money_Table"/>
      <sheetName val="QF_small_table"/>
      <sheetName val="Summary_Weekly"/>
      <sheetName val="QF_Summary_wekly"/>
      <sheetName val="QF_SBA_Oct_05"/>
      <sheetName val="Sheet1_(2)"/>
      <sheetName val="RED_Table_25"/>
      <sheetName val="Mon_Table_SBA_Oct_05"/>
      <sheetName val="PPM_BS"/>
      <sheetName val="PPM_SMT"/>
      <sheetName val="cuasifiscal_projections"/>
      <sheetName val="Cuasi_2005_historical"/>
      <sheetName val="cuasifiscal_historical"/>
      <sheetName val="older_year_Balance_sheets"/>
      <sheetName val="A-II_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igos"/>
      <sheetName val="Exportaciones Anuales"/>
      <sheetName val="Exportaciones Mensuales"/>
      <sheetName val="Export. Mensual Comparada"/>
      <sheetName val="Export. Trimestrales"/>
      <sheetName val="Exportaciones Acumuladas"/>
      <sheetName val="Export. Trimestrales Comparadas"/>
      <sheetName val="Export. ZF"/>
      <sheetName val="Export. Nacionales x Productos"/>
      <sheetName val="Anexo 5 Inf_Eco"/>
      <sheetName val="Importaciones Anuales"/>
      <sheetName val="Importaciones Mensuales"/>
      <sheetName val="Importaciones Trimestrales"/>
      <sheetName val="Importaciones Acumuladas"/>
      <sheetName val="Import. Trimestrales Comparadas"/>
      <sheetName val="Importaciones_Crudo_y_Derivados"/>
      <sheetName val="Export. Trim. (Proy)"/>
      <sheetName val="Import. Trim. (Proy)"/>
      <sheetName val="Cacao Total US$"/>
      <sheetName val="Cacao Total Volumen"/>
      <sheetName val="Export. Anuales"/>
      <sheetName val="Export. Trim (t  t-1)"/>
      <sheetName val="Export. Trim (t  t-1) completo"/>
      <sheetName val="Export. Mensual"/>
      <sheetName val="Import. Anuales"/>
      <sheetName val="Import. Trim (t  t-1)"/>
      <sheetName val="Import. Trim (t  t-1) Completo"/>
      <sheetName val="Import. Mensuales"/>
      <sheetName val="Exportaciones x Productos"/>
      <sheetName val="Cacao Total US$ y Volumen"/>
      <sheetName val="Export. Mensual Comparada 1"/>
      <sheetName val="Export. Mensual Comparada (2)"/>
      <sheetName val="Import. Mensual Comparada (2)"/>
      <sheetName val="Petróleo 2019 (26-06-2019)"/>
    </sheetNames>
    <sheetDataSet>
      <sheetData sheetId="0">
        <row r="5">
          <cell r="A5" t="str">
            <v>I</v>
          </cell>
          <cell r="B5">
            <v>1</v>
          </cell>
          <cell r="C5">
            <v>3</v>
          </cell>
          <cell r="D5" t="str">
            <v>Ene - Mar</v>
          </cell>
          <cell r="E5" t="str">
            <v>Enero - Marzo</v>
          </cell>
        </row>
        <row r="6">
          <cell r="A6" t="str">
            <v>II</v>
          </cell>
          <cell r="B6">
            <v>4</v>
          </cell>
          <cell r="C6">
            <v>6</v>
          </cell>
          <cell r="D6" t="str">
            <v>Abr - Jun</v>
          </cell>
          <cell r="E6" t="str">
            <v>Abril - Junio</v>
          </cell>
        </row>
        <row r="7">
          <cell r="A7" t="str">
            <v>IIa</v>
          </cell>
          <cell r="B7">
            <v>1</v>
          </cell>
          <cell r="C7">
            <v>6</v>
          </cell>
          <cell r="D7" t="str">
            <v>Ene - Jun</v>
          </cell>
          <cell r="E7" t="str">
            <v>Enero - Junio</v>
          </cell>
        </row>
        <row r="8">
          <cell r="A8" t="str">
            <v>III</v>
          </cell>
          <cell r="B8">
            <v>7</v>
          </cell>
          <cell r="C8">
            <v>9</v>
          </cell>
          <cell r="D8" t="str">
            <v>Jul - Sep</v>
          </cell>
          <cell r="E8" t="str">
            <v>Julio - Septiembre</v>
          </cell>
        </row>
        <row r="9">
          <cell r="A9" t="str">
            <v>IIIa</v>
          </cell>
          <cell r="B9">
            <v>1</v>
          </cell>
          <cell r="C9">
            <v>9</v>
          </cell>
          <cell r="D9" t="str">
            <v>Ene - Sep</v>
          </cell>
          <cell r="E9" t="str">
            <v>Enero - Septiembre</v>
          </cell>
        </row>
        <row r="10">
          <cell r="A10" t="str">
            <v>IV</v>
          </cell>
          <cell r="B10">
            <v>10</v>
          </cell>
          <cell r="C10">
            <v>12</v>
          </cell>
          <cell r="D10" t="str">
            <v>Oct - Dic</v>
          </cell>
          <cell r="E10" t="str">
            <v>Octubre - Diciembre</v>
          </cell>
        </row>
        <row r="11">
          <cell r="A11" t="str">
            <v>IVa</v>
          </cell>
          <cell r="B11">
            <v>1</v>
          </cell>
          <cell r="C11">
            <v>12</v>
          </cell>
          <cell r="D11" t="str">
            <v>Ene - Dic</v>
          </cell>
          <cell r="E11" t="str">
            <v>Enero - Diciembre</v>
          </cell>
        </row>
        <row r="14">
          <cell r="A14">
            <v>1</v>
          </cell>
          <cell r="B14" t="str">
            <v>Enero</v>
          </cell>
        </row>
        <row r="15">
          <cell r="A15">
            <v>2</v>
          </cell>
          <cell r="B15" t="str">
            <v>Febrero</v>
          </cell>
        </row>
        <row r="16">
          <cell r="A16">
            <v>3</v>
          </cell>
          <cell r="B16" t="str">
            <v>Marzo</v>
          </cell>
        </row>
        <row r="17">
          <cell r="A17">
            <v>4</v>
          </cell>
          <cell r="B17" t="str">
            <v>Abril</v>
          </cell>
        </row>
        <row r="18">
          <cell r="A18">
            <v>5</v>
          </cell>
          <cell r="B18" t="str">
            <v>Mayo</v>
          </cell>
        </row>
        <row r="19">
          <cell r="A19">
            <v>6</v>
          </cell>
          <cell r="B19" t="str">
            <v>Junio</v>
          </cell>
        </row>
        <row r="20">
          <cell r="A20">
            <v>7</v>
          </cell>
          <cell r="B20" t="str">
            <v>Julio</v>
          </cell>
        </row>
        <row r="21">
          <cell r="A21">
            <v>8</v>
          </cell>
          <cell r="B21" t="str">
            <v>Agosto</v>
          </cell>
        </row>
        <row r="22">
          <cell r="A22">
            <v>9</v>
          </cell>
          <cell r="B22" t="str">
            <v>Septiembre</v>
          </cell>
        </row>
        <row r="23">
          <cell r="A23">
            <v>10</v>
          </cell>
          <cell r="B23" t="str">
            <v>Octubre</v>
          </cell>
        </row>
        <row r="24">
          <cell r="A24">
            <v>11</v>
          </cell>
          <cell r="B24" t="str">
            <v>Noviembre</v>
          </cell>
        </row>
        <row r="25">
          <cell r="A25">
            <v>12</v>
          </cell>
          <cell r="B25" t="str">
            <v>Diciembre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sheetData sheetId="32"/>
      <sheetData sheetId="33"/>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t private debt flows"/>
      <sheetName val="GDP per capita"/>
      <sheetName val="Ave grant element"/>
      <sheetName val="Official share of debt"/>
      <sheetName val="Money and credit"/>
      <sheetName val="LICs share of bank loans"/>
      <sheetName val="1st time issues - GDP per cap"/>
      <sheetName val="Loans vs GDP"/>
      <sheetName val="Credit ratings on 1st issues"/>
      <sheetName val="Spreads on 1st issues"/>
      <sheetName val="Credit Ratings &amp; GNI per capita"/>
      <sheetName val="Private bond flows"/>
      <sheetName val="Debt burden - LICs"/>
      <sheetName val="Credit ratings LICs vs LMICs"/>
      <sheetName val="Credit ratings LICs 2001-6"/>
      <sheetName val="EMBI &amp; US corp spreads"/>
      <sheetName val="Maturity structure of dom debt"/>
      <sheetName val="LICs share of private debt"/>
      <sheetName val="GNI per capita"/>
      <sheetName val="private debt vs GNI per capita"/>
      <sheetName val="Corp vs sovereign debt flows"/>
      <sheetName val="FDI inflows vs GNI per capita"/>
      <sheetName val="FDI % of GNI vs GNI per capita"/>
      <sheetName val="FDI and private debt flows"/>
      <sheetName val="FDI &amp; private debt % of GNI"/>
      <sheetName val="ODA &amp; private debt % of GNI"/>
      <sheetName val="Ave maturity and int rate"/>
      <sheetName val="SD of growth"/>
      <sheetName val="Money and credit vs GNI per ca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t capital flows"/>
      <sheetName val="Table 2.1 from DDP program"/>
      <sheetName val="Net equity inflows"/>
      <sheetName val="Net equity outflows"/>
      <sheetName val="Net private debt flows"/>
    </sheetNames>
    <sheetDataSet>
      <sheetData sheetId="0">
        <row r="2">
          <cell r="A2" t="str">
            <v>$ billions</v>
          </cell>
        </row>
      </sheetData>
      <sheetData sheetId="1">
        <row r="2">
          <cell r="A2" t="str">
            <v xml:space="preserve">           </v>
          </cell>
        </row>
      </sheetData>
      <sheetData sheetId="2" refreshError="1"/>
      <sheetData sheetId="3" refreshError="1"/>
      <sheetData sheetId="4"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T"/>
      <sheetName val="All developing countries"/>
      <sheetName val="Ext debt % of GNI - regions"/>
      <sheetName val="Ext debt % of exports - regions"/>
      <sheetName val="External debt - regions"/>
      <sheetName val="External debt burden - regions"/>
    </sheetNames>
    <sheetDataSet>
      <sheetData sheetId="0">
        <row r="3">
          <cell r="A3" t="str">
            <v xml:space="preserve">           </v>
          </cell>
          <cell r="B3" t="str">
            <v>1980</v>
          </cell>
          <cell r="C3" t="str">
            <v>1981</v>
          </cell>
          <cell r="D3" t="str">
            <v>1982</v>
          </cell>
          <cell r="E3" t="str">
            <v>1983</v>
          </cell>
          <cell r="F3" t="str">
            <v>1984</v>
          </cell>
          <cell r="G3" t="str">
            <v>1985</v>
          </cell>
          <cell r="H3" t="str">
            <v>1986</v>
          </cell>
          <cell r="I3" t="str">
            <v>1987</v>
          </cell>
          <cell r="J3" t="str">
            <v>1988</v>
          </cell>
          <cell r="K3" t="str">
            <v>1989</v>
          </cell>
          <cell r="L3" t="str">
            <v>1990</v>
          </cell>
          <cell r="M3" t="str">
            <v>1991</v>
          </cell>
          <cell r="N3" t="str">
            <v>1992</v>
          </cell>
          <cell r="O3" t="str">
            <v>1993</v>
          </cell>
          <cell r="P3" t="str">
            <v>1994</v>
          </cell>
          <cell r="Q3" t="str">
            <v>1995</v>
          </cell>
          <cell r="R3" t="str">
            <v>1996</v>
          </cell>
          <cell r="S3" t="str">
            <v>1997</v>
          </cell>
          <cell r="T3" t="str">
            <v>1998</v>
          </cell>
          <cell r="U3" t="str">
            <v>1999</v>
          </cell>
          <cell r="V3" t="str">
            <v>2000</v>
          </cell>
          <cell r="W3" t="str">
            <v>2001</v>
          </cell>
          <cell r="X3" t="str">
            <v>2002</v>
          </cell>
          <cell r="Y3" t="str">
            <v>2003</v>
          </cell>
          <cell r="Z3" t="str">
            <v>2004</v>
          </cell>
          <cell r="AA3" t="str">
            <v>2005</v>
          </cell>
        </row>
        <row r="4">
          <cell r="A4" t="str">
            <v xml:space="preserve">  Albania</v>
          </cell>
          <cell r="B4" t="str">
            <v>..</v>
          </cell>
          <cell r="C4" t="str">
            <v>..</v>
          </cell>
          <cell r="D4" t="str">
            <v>..</v>
          </cell>
          <cell r="E4" t="str">
            <v>..</v>
          </cell>
          <cell r="F4" t="str">
            <v>..</v>
          </cell>
          <cell r="G4" t="str">
            <v>..</v>
          </cell>
          <cell r="H4" t="str">
            <v>..</v>
          </cell>
          <cell r="I4" t="str">
            <v>..</v>
          </cell>
          <cell r="J4" t="str">
            <v>..</v>
          </cell>
          <cell r="K4" t="str">
            <v>..</v>
          </cell>
          <cell r="L4" t="str">
            <v>..</v>
          </cell>
          <cell r="M4">
            <v>0.5</v>
          </cell>
          <cell r="N4">
            <v>0.6</v>
          </cell>
          <cell r="O4">
            <v>0.8</v>
          </cell>
          <cell r="P4">
            <v>0.9</v>
          </cell>
          <cell r="Q4">
            <v>0.5</v>
          </cell>
          <cell r="R4">
            <v>0.5</v>
          </cell>
          <cell r="S4">
            <v>0.5</v>
          </cell>
          <cell r="T4">
            <v>0.6</v>
          </cell>
          <cell r="U4">
            <v>0.7</v>
          </cell>
          <cell r="V4">
            <v>1.1000000000000001</v>
          </cell>
          <cell r="W4">
            <v>1.1000000000000001</v>
          </cell>
          <cell r="X4">
            <v>1.1000000000000001</v>
          </cell>
          <cell r="Y4">
            <v>1.5</v>
          </cell>
          <cell r="Z4">
            <v>1.5</v>
          </cell>
          <cell r="AA4">
            <v>1.8</v>
          </cell>
        </row>
        <row r="5">
          <cell r="A5" t="str">
            <v xml:space="preserve">  Algeria</v>
          </cell>
          <cell r="B5">
            <v>19.399999999999999</v>
          </cell>
          <cell r="C5">
            <v>18.399999999999999</v>
          </cell>
          <cell r="D5">
            <v>17.600000000000001</v>
          </cell>
          <cell r="E5">
            <v>16.399999999999999</v>
          </cell>
          <cell r="F5">
            <v>15.9</v>
          </cell>
          <cell r="G5">
            <v>18.3</v>
          </cell>
          <cell r="H5">
            <v>22.7</v>
          </cell>
          <cell r="I5">
            <v>24.4</v>
          </cell>
          <cell r="J5">
            <v>26.1</v>
          </cell>
          <cell r="K5">
            <v>27.2</v>
          </cell>
          <cell r="L5">
            <v>28.1</v>
          </cell>
          <cell r="M5">
            <v>28.5</v>
          </cell>
          <cell r="N5">
            <v>27.3</v>
          </cell>
          <cell r="O5">
            <v>26.3</v>
          </cell>
          <cell r="P5">
            <v>30.2</v>
          </cell>
          <cell r="Q5">
            <v>33</v>
          </cell>
          <cell r="R5">
            <v>33.6</v>
          </cell>
          <cell r="S5">
            <v>30.9</v>
          </cell>
          <cell r="T5">
            <v>30.7</v>
          </cell>
          <cell r="U5">
            <v>28</v>
          </cell>
          <cell r="V5">
            <v>25.3</v>
          </cell>
          <cell r="W5">
            <v>22.6</v>
          </cell>
          <cell r="X5">
            <v>22.8</v>
          </cell>
          <cell r="Y5">
            <v>23.5</v>
          </cell>
          <cell r="Z5">
            <v>22.2</v>
          </cell>
          <cell r="AA5">
            <v>16.899999999999999</v>
          </cell>
        </row>
        <row r="6">
          <cell r="A6" t="str">
            <v xml:space="preserve">  Angola</v>
          </cell>
          <cell r="B6" t="str">
            <v>..</v>
          </cell>
          <cell r="C6" t="str">
            <v>..</v>
          </cell>
          <cell r="D6" t="str">
            <v>..</v>
          </cell>
          <cell r="E6" t="str">
            <v>..</v>
          </cell>
          <cell r="F6" t="str">
            <v>..</v>
          </cell>
          <cell r="G6" t="str">
            <v>..</v>
          </cell>
          <cell r="H6" t="str">
            <v>..</v>
          </cell>
          <cell r="I6" t="str">
            <v>..</v>
          </cell>
          <cell r="J6" t="str">
            <v>..</v>
          </cell>
          <cell r="K6">
            <v>7.3</v>
          </cell>
          <cell r="L6">
            <v>8.6</v>
          </cell>
          <cell r="M6">
            <v>9</v>
          </cell>
          <cell r="N6">
            <v>10.1</v>
          </cell>
          <cell r="O6">
            <v>10.6</v>
          </cell>
          <cell r="P6">
            <v>11.3</v>
          </cell>
          <cell r="Q6">
            <v>11.5</v>
          </cell>
          <cell r="R6">
            <v>10.5</v>
          </cell>
          <cell r="S6">
            <v>9.9</v>
          </cell>
          <cell r="T6">
            <v>10.8</v>
          </cell>
          <cell r="U6">
            <v>10.3</v>
          </cell>
          <cell r="V6">
            <v>9.4</v>
          </cell>
          <cell r="W6">
            <v>8.4</v>
          </cell>
          <cell r="X6">
            <v>8.6999999999999993</v>
          </cell>
          <cell r="Y6">
            <v>8.6999999999999993</v>
          </cell>
          <cell r="Z6">
            <v>9.3000000000000007</v>
          </cell>
          <cell r="AA6">
            <v>11.8</v>
          </cell>
        </row>
        <row r="7">
          <cell r="A7" t="str">
            <v xml:space="preserve">  Argentina</v>
          </cell>
          <cell r="B7">
            <v>27.2</v>
          </cell>
          <cell r="C7">
            <v>35.700000000000003</v>
          </cell>
          <cell r="D7">
            <v>43.6</v>
          </cell>
          <cell r="E7">
            <v>45.9</v>
          </cell>
          <cell r="F7">
            <v>48.9</v>
          </cell>
          <cell r="G7">
            <v>50.9</v>
          </cell>
          <cell r="H7">
            <v>52.4</v>
          </cell>
          <cell r="I7">
            <v>58.5</v>
          </cell>
          <cell r="J7">
            <v>58.8</v>
          </cell>
          <cell r="K7">
            <v>65.3</v>
          </cell>
          <cell r="L7">
            <v>62.2</v>
          </cell>
          <cell r="M7">
            <v>65.400000000000006</v>
          </cell>
          <cell r="N7">
            <v>68.3</v>
          </cell>
          <cell r="O7">
            <v>64.5</v>
          </cell>
          <cell r="P7">
            <v>74.8</v>
          </cell>
          <cell r="Q7">
            <v>98.5</v>
          </cell>
          <cell r="R7">
            <v>111.1</v>
          </cell>
          <cell r="S7">
            <v>128.19999999999999</v>
          </cell>
          <cell r="T7">
            <v>141.4</v>
          </cell>
          <cell r="U7">
            <v>145.69999999999999</v>
          </cell>
          <cell r="V7">
            <v>147.4</v>
          </cell>
          <cell r="W7">
            <v>154.1</v>
          </cell>
          <cell r="X7">
            <v>150.80000000000001</v>
          </cell>
          <cell r="Y7">
            <v>166.8</v>
          </cell>
          <cell r="Z7">
            <v>169.5</v>
          </cell>
          <cell r="AA7">
            <v>114.3</v>
          </cell>
        </row>
        <row r="8">
          <cell r="A8" t="str">
            <v xml:space="preserve">  Armenia</v>
          </cell>
          <cell r="B8" t="str">
            <v>..</v>
          </cell>
          <cell r="C8" t="str">
            <v>..</v>
          </cell>
          <cell r="D8" t="str">
            <v>..</v>
          </cell>
          <cell r="E8" t="str">
            <v>..</v>
          </cell>
          <cell r="F8" t="str">
            <v>..</v>
          </cell>
          <cell r="G8" t="str">
            <v>..</v>
          </cell>
          <cell r="H8" t="str">
            <v>..</v>
          </cell>
          <cell r="I8" t="str">
            <v>..</v>
          </cell>
          <cell r="J8" t="str">
            <v>..</v>
          </cell>
          <cell r="K8" t="str">
            <v>..</v>
          </cell>
          <cell r="L8" t="str">
            <v>..</v>
          </cell>
          <cell r="M8" t="str">
            <v>..</v>
          </cell>
          <cell r="N8" t="str">
            <v>..</v>
          </cell>
          <cell r="O8">
            <v>0.1</v>
          </cell>
          <cell r="P8">
            <v>0.2</v>
          </cell>
          <cell r="Q8">
            <v>0.4</v>
          </cell>
          <cell r="R8">
            <v>0.5</v>
          </cell>
          <cell r="S8">
            <v>0.6</v>
          </cell>
          <cell r="T8">
            <v>0.8</v>
          </cell>
          <cell r="U8">
            <v>0.9</v>
          </cell>
          <cell r="V8">
            <v>0.9</v>
          </cell>
          <cell r="W8">
            <v>1.1000000000000001</v>
          </cell>
          <cell r="X8">
            <v>1.4</v>
          </cell>
          <cell r="Y8">
            <v>1.8</v>
          </cell>
          <cell r="Z8">
            <v>1.9</v>
          </cell>
          <cell r="AA8">
            <v>1.9</v>
          </cell>
        </row>
        <row r="9">
          <cell r="A9" t="str">
            <v xml:space="preserve">  Azerbaijan</v>
          </cell>
          <cell r="B9" t="str">
            <v>..</v>
          </cell>
          <cell r="C9" t="str">
            <v>..</v>
          </cell>
          <cell r="D9" t="str">
            <v>..</v>
          </cell>
          <cell r="E9" t="str">
            <v>..</v>
          </cell>
          <cell r="F9" t="str">
            <v>..</v>
          </cell>
          <cell r="G9" t="str">
            <v>..</v>
          </cell>
          <cell r="H9" t="str">
            <v>..</v>
          </cell>
          <cell r="I9" t="str">
            <v>..</v>
          </cell>
          <cell r="J9" t="str">
            <v>..</v>
          </cell>
          <cell r="K9" t="str">
            <v>..</v>
          </cell>
          <cell r="L9" t="str">
            <v>..</v>
          </cell>
          <cell r="M9" t="str">
            <v>..</v>
          </cell>
          <cell r="N9" t="str">
            <v>..</v>
          </cell>
          <cell r="O9">
            <v>0</v>
          </cell>
          <cell r="P9">
            <v>0.1</v>
          </cell>
          <cell r="Q9">
            <v>0.3</v>
          </cell>
          <cell r="R9">
            <v>0.4</v>
          </cell>
          <cell r="S9">
            <v>0.5</v>
          </cell>
          <cell r="T9">
            <v>0.7</v>
          </cell>
          <cell r="U9">
            <v>1.1000000000000001</v>
          </cell>
          <cell r="V9">
            <v>1.4</v>
          </cell>
          <cell r="W9">
            <v>1.3</v>
          </cell>
          <cell r="X9">
            <v>1.5</v>
          </cell>
          <cell r="Y9">
            <v>1.7</v>
          </cell>
          <cell r="Z9">
            <v>2</v>
          </cell>
          <cell r="AA9">
            <v>1.9</v>
          </cell>
        </row>
        <row r="10">
          <cell r="A10" t="str">
            <v xml:space="preserve">  Bangladesh</v>
          </cell>
          <cell r="B10">
            <v>3.9</v>
          </cell>
          <cell r="C10">
            <v>4.3</v>
          </cell>
          <cell r="D10">
            <v>5.0999999999999996</v>
          </cell>
          <cell r="E10">
            <v>5.5</v>
          </cell>
          <cell r="F10">
            <v>5.7</v>
          </cell>
          <cell r="G10">
            <v>6.7</v>
          </cell>
          <cell r="H10">
            <v>8.1</v>
          </cell>
          <cell r="I10">
            <v>9.9</v>
          </cell>
          <cell r="J10">
            <v>10.4</v>
          </cell>
          <cell r="K10">
            <v>10.8</v>
          </cell>
          <cell r="L10">
            <v>12.4</v>
          </cell>
          <cell r="M10">
            <v>13.1</v>
          </cell>
          <cell r="N10">
            <v>13.6</v>
          </cell>
          <cell r="O10">
            <v>14.3</v>
          </cell>
          <cell r="P10">
            <v>15.6</v>
          </cell>
          <cell r="Q10">
            <v>15.9</v>
          </cell>
          <cell r="R10">
            <v>15.3</v>
          </cell>
          <cell r="S10">
            <v>14.4</v>
          </cell>
          <cell r="T10">
            <v>15.7</v>
          </cell>
          <cell r="U10">
            <v>16.600000000000001</v>
          </cell>
          <cell r="V10">
            <v>15.7</v>
          </cell>
          <cell r="W10">
            <v>15.3</v>
          </cell>
          <cell r="X10">
            <v>17</v>
          </cell>
          <cell r="Y10">
            <v>18.8</v>
          </cell>
          <cell r="Z10">
            <v>20.100000000000001</v>
          </cell>
          <cell r="AA10">
            <v>18.899999999999999</v>
          </cell>
        </row>
        <row r="11">
          <cell r="A11" t="str">
            <v xml:space="preserve">  Barbados</v>
          </cell>
          <cell r="B11">
            <v>0.2</v>
          </cell>
          <cell r="C11">
            <v>0.2</v>
          </cell>
          <cell r="D11">
            <v>0.3</v>
          </cell>
          <cell r="E11">
            <v>0.6</v>
          </cell>
          <cell r="F11">
            <v>0.4</v>
          </cell>
          <cell r="G11">
            <v>0.5</v>
          </cell>
          <cell r="H11">
            <v>0.6</v>
          </cell>
          <cell r="I11">
            <v>0.6</v>
          </cell>
          <cell r="J11">
            <v>0.7</v>
          </cell>
          <cell r="K11">
            <v>0.6</v>
          </cell>
          <cell r="L11">
            <v>0.7</v>
          </cell>
          <cell r="M11">
            <v>0.7</v>
          </cell>
          <cell r="N11">
            <v>0.6</v>
          </cell>
          <cell r="O11">
            <v>0.6</v>
          </cell>
          <cell r="P11">
            <v>0.6</v>
          </cell>
          <cell r="Q11">
            <v>0.5</v>
          </cell>
          <cell r="R11">
            <v>0.4</v>
          </cell>
          <cell r="S11">
            <v>0.4</v>
          </cell>
          <cell r="T11">
            <v>0.4</v>
          </cell>
          <cell r="U11">
            <v>0.4</v>
          </cell>
          <cell r="V11">
            <v>0.5</v>
          </cell>
          <cell r="W11">
            <v>0.7</v>
          </cell>
          <cell r="X11">
            <v>0.7</v>
          </cell>
          <cell r="Y11">
            <v>0.7</v>
          </cell>
          <cell r="Z11">
            <v>0.7</v>
          </cell>
          <cell r="AA11">
            <v>0.7</v>
          </cell>
        </row>
        <row r="12">
          <cell r="A12" t="str">
            <v xml:space="preserve">  Belarus</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t="str">
            <v>..</v>
          </cell>
          <cell r="O12">
            <v>1</v>
          </cell>
          <cell r="P12">
            <v>1.3</v>
          </cell>
          <cell r="Q12">
            <v>1.7</v>
          </cell>
          <cell r="R12">
            <v>2</v>
          </cell>
          <cell r="S12">
            <v>2.1</v>
          </cell>
          <cell r="T12">
            <v>2.4</v>
          </cell>
          <cell r="U12">
            <v>2.2999999999999998</v>
          </cell>
          <cell r="V12">
            <v>2.1</v>
          </cell>
          <cell r="W12">
            <v>2.2999999999999998</v>
          </cell>
          <cell r="X12">
            <v>2.9</v>
          </cell>
          <cell r="Y12">
            <v>3.2</v>
          </cell>
          <cell r="Z12">
            <v>4</v>
          </cell>
          <cell r="AA12">
            <v>4.7</v>
          </cell>
        </row>
        <row r="13">
          <cell r="A13" t="str">
            <v xml:space="preserve">  Belize</v>
          </cell>
          <cell r="B13">
            <v>0.1</v>
          </cell>
          <cell r="C13">
            <v>0.1</v>
          </cell>
          <cell r="D13">
            <v>0.1</v>
          </cell>
          <cell r="E13">
            <v>0.1</v>
          </cell>
          <cell r="F13">
            <v>0.1</v>
          </cell>
          <cell r="G13">
            <v>0.1</v>
          </cell>
          <cell r="H13">
            <v>0.1</v>
          </cell>
          <cell r="I13">
            <v>0.1</v>
          </cell>
          <cell r="J13">
            <v>0.1</v>
          </cell>
          <cell r="K13">
            <v>0.1</v>
          </cell>
          <cell r="L13">
            <v>0.1</v>
          </cell>
          <cell r="M13">
            <v>0.2</v>
          </cell>
          <cell r="N13">
            <v>0.2</v>
          </cell>
          <cell r="O13">
            <v>0.2</v>
          </cell>
          <cell r="P13">
            <v>0.2</v>
          </cell>
          <cell r="Q13">
            <v>0.3</v>
          </cell>
          <cell r="R13">
            <v>0.3</v>
          </cell>
          <cell r="S13">
            <v>0.5</v>
          </cell>
          <cell r="T13">
            <v>0.3</v>
          </cell>
          <cell r="U13">
            <v>0.4</v>
          </cell>
          <cell r="V13">
            <v>0.6</v>
          </cell>
          <cell r="W13">
            <v>0.7</v>
          </cell>
          <cell r="X13">
            <v>0.9</v>
          </cell>
          <cell r="Y13">
            <v>1.1000000000000001</v>
          </cell>
          <cell r="Z13">
            <v>1</v>
          </cell>
          <cell r="AA13">
            <v>1</v>
          </cell>
        </row>
        <row r="14">
          <cell r="A14" t="str">
            <v xml:space="preserve">  Benin</v>
          </cell>
          <cell r="B14">
            <v>0.4</v>
          </cell>
          <cell r="C14">
            <v>0.5</v>
          </cell>
          <cell r="D14">
            <v>0.7</v>
          </cell>
          <cell r="E14">
            <v>0.7</v>
          </cell>
          <cell r="F14">
            <v>0.7</v>
          </cell>
          <cell r="G14">
            <v>0.9</v>
          </cell>
          <cell r="H14">
            <v>1</v>
          </cell>
          <cell r="I14">
            <v>1.2</v>
          </cell>
          <cell r="J14">
            <v>1.1000000000000001</v>
          </cell>
          <cell r="K14">
            <v>1.2</v>
          </cell>
          <cell r="L14">
            <v>1.3</v>
          </cell>
          <cell r="M14">
            <v>1.3</v>
          </cell>
          <cell r="N14">
            <v>1.4</v>
          </cell>
          <cell r="O14">
            <v>1.4</v>
          </cell>
          <cell r="P14">
            <v>1.6</v>
          </cell>
          <cell r="Q14">
            <v>1.6</v>
          </cell>
          <cell r="R14">
            <v>1.6</v>
          </cell>
          <cell r="S14">
            <v>1.6</v>
          </cell>
          <cell r="T14">
            <v>1.7</v>
          </cell>
          <cell r="U14">
            <v>1.7</v>
          </cell>
          <cell r="V14">
            <v>1.6</v>
          </cell>
          <cell r="W14">
            <v>1.7</v>
          </cell>
          <cell r="X14">
            <v>1.8</v>
          </cell>
          <cell r="Y14">
            <v>1.8</v>
          </cell>
          <cell r="Z14">
            <v>1.9</v>
          </cell>
          <cell r="AA14">
            <v>1.9</v>
          </cell>
        </row>
        <row r="15">
          <cell r="A15" t="str">
            <v xml:space="preserve">  Bhutan</v>
          </cell>
          <cell r="B15" t="str">
            <v>..</v>
          </cell>
          <cell r="C15">
            <v>0</v>
          </cell>
          <cell r="D15">
            <v>0</v>
          </cell>
          <cell r="E15">
            <v>0</v>
          </cell>
          <cell r="F15">
            <v>0</v>
          </cell>
          <cell r="G15">
            <v>0</v>
          </cell>
          <cell r="H15">
            <v>0</v>
          </cell>
          <cell r="I15">
            <v>0</v>
          </cell>
          <cell r="J15">
            <v>0.1</v>
          </cell>
          <cell r="K15">
            <v>0.1</v>
          </cell>
          <cell r="L15">
            <v>0.1</v>
          </cell>
          <cell r="M15">
            <v>0.1</v>
          </cell>
          <cell r="N15">
            <v>0.1</v>
          </cell>
          <cell r="O15">
            <v>0.1</v>
          </cell>
          <cell r="P15">
            <v>0.1</v>
          </cell>
          <cell r="Q15">
            <v>0.1</v>
          </cell>
          <cell r="R15">
            <v>0.1</v>
          </cell>
          <cell r="S15">
            <v>0.1</v>
          </cell>
          <cell r="T15">
            <v>0.2</v>
          </cell>
          <cell r="U15">
            <v>0.2</v>
          </cell>
          <cell r="V15">
            <v>0.2</v>
          </cell>
          <cell r="W15">
            <v>0.3</v>
          </cell>
          <cell r="X15">
            <v>0.4</v>
          </cell>
          <cell r="Y15">
            <v>0.5</v>
          </cell>
          <cell r="Z15">
            <v>0.6</v>
          </cell>
          <cell r="AA15">
            <v>0.6</v>
          </cell>
        </row>
        <row r="16">
          <cell r="A16" t="str">
            <v xml:space="preserve">  Bolivia</v>
          </cell>
          <cell r="B16">
            <v>2.7</v>
          </cell>
          <cell r="C16">
            <v>3.2</v>
          </cell>
          <cell r="D16">
            <v>3.3</v>
          </cell>
          <cell r="E16">
            <v>4.0999999999999996</v>
          </cell>
          <cell r="F16">
            <v>4.3</v>
          </cell>
          <cell r="G16">
            <v>4.8</v>
          </cell>
          <cell r="H16">
            <v>5.6</v>
          </cell>
          <cell r="I16">
            <v>5.8</v>
          </cell>
          <cell r="J16">
            <v>4.9000000000000004</v>
          </cell>
          <cell r="K16">
            <v>4.0999999999999996</v>
          </cell>
          <cell r="L16">
            <v>4.3</v>
          </cell>
          <cell r="M16">
            <v>4.0999999999999996</v>
          </cell>
          <cell r="N16">
            <v>4.2</v>
          </cell>
          <cell r="O16">
            <v>4.3</v>
          </cell>
          <cell r="P16">
            <v>4.9000000000000004</v>
          </cell>
          <cell r="Q16">
            <v>5.3</v>
          </cell>
          <cell r="R16">
            <v>5.2</v>
          </cell>
          <cell r="S16">
            <v>5.2</v>
          </cell>
          <cell r="T16">
            <v>5.6</v>
          </cell>
          <cell r="U16">
            <v>5.5</v>
          </cell>
          <cell r="V16">
            <v>5.8</v>
          </cell>
          <cell r="W16">
            <v>4.7</v>
          </cell>
          <cell r="X16">
            <v>5</v>
          </cell>
          <cell r="Y16">
            <v>5.8</v>
          </cell>
          <cell r="Z16">
            <v>6.2</v>
          </cell>
          <cell r="AA16">
            <v>6.4</v>
          </cell>
        </row>
        <row r="17">
          <cell r="A17" t="str">
            <v xml:space="preserve">  Bosnia and Herzegovina</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t="str">
            <v>..</v>
          </cell>
          <cell r="O17" t="str">
            <v>..</v>
          </cell>
          <cell r="P17" t="str">
            <v>..</v>
          </cell>
          <cell r="Q17" t="str">
            <v>..</v>
          </cell>
          <cell r="R17" t="str">
            <v>..</v>
          </cell>
          <cell r="S17" t="str">
            <v>..</v>
          </cell>
          <cell r="T17" t="str">
            <v>..</v>
          </cell>
          <cell r="U17">
            <v>2.4</v>
          </cell>
          <cell r="V17">
            <v>2.8</v>
          </cell>
          <cell r="W17">
            <v>2.7</v>
          </cell>
          <cell r="X17">
            <v>3.1</v>
          </cell>
          <cell r="Y17">
            <v>4.5</v>
          </cell>
          <cell r="Z17">
            <v>5.2</v>
          </cell>
          <cell r="AA17">
            <v>5.6</v>
          </cell>
        </row>
        <row r="18">
          <cell r="A18" t="str">
            <v xml:space="preserve">  Botswana</v>
          </cell>
          <cell r="B18">
            <v>0.1</v>
          </cell>
          <cell r="C18">
            <v>0.2</v>
          </cell>
          <cell r="D18">
            <v>0.2</v>
          </cell>
          <cell r="E18">
            <v>0.2</v>
          </cell>
          <cell r="F18">
            <v>0.3</v>
          </cell>
          <cell r="G18">
            <v>0.3</v>
          </cell>
          <cell r="H18">
            <v>0.4</v>
          </cell>
          <cell r="I18">
            <v>0.5</v>
          </cell>
          <cell r="J18">
            <v>0.5</v>
          </cell>
          <cell r="K18">
            <v>0.5</v>
          </cell>
          <cell r="L18">
            <v>0.6</v>
          </cell>
          <cell r="M18">
            <v>0.6</v>
          </cell>
          <cell r="N18">
            <v>0.6</v>
          </cell>
          <cell r="O18">
            <v>0.7</v>
          </cell>
          <cell r="P18">
            <v>0.7</v>
          </cell>
          <cell r="Q18">
            <v>0.7</v>
          </cell>
          <cell r="R18">
            <v>0.6</v>
          </cell>
          <cell r="S18">
            <v>0.6</v>
          </cell>
          <cell r="T18">
            <v>0.5</v>
          </cell>
          <cell r="U18">
            <v>0.5</v>
          </cell>
          <cell r="V18">
            <v>0.5</v>
          </cell>
          <cell r="W18">
            <v>0.4</v>
          </cell>
          <cell r="X18">
            <v>0.5</v>
          </cell>
          <cell r="Y18">
            <v>0.5</v>
          </cell>
          <cell r="Z18">
            <v>0.5</v>
          </cell>
          <cell r="AA18">
            <v>0.5</v>
          </cell>
        </row>
        <row r="19">
          <cell r="A19" t="str">
            <v xml:space="preserve">  Brazil</v>
          </cell>
          <cell r="B19">
            <v>71.5</v>
          </cell>
          <cell r="C19">
            <v>81.5</v>
          </cell>
          <cell r="D19">
            <v>93.9</v>
          </cell>
          <cell r="E19">
            <v>98.5</v>
          </cell>
          <cell r="F19">
            <v>103.9</v>
          </cell>
          <cell r="G19">
            <v>103.6</v>
          </cell>
          <cell r="H19">
            <v>109.1</v>
          </cell>
          <cell r="I19">
            <v>119.9</v>
          </cell>
          <cell r="J19">
            <v>117.5</v>
          </cell>
          <cell r="K19">
            <v>114.6</v>
          </cell>
          <cell r="L19">
            <v>120</v>
          </cell>
          <cell r="M19">
            <v>121</v>
          </cell>
          <cell r="N19">
            <v>129.1</v>
          </cell>
          <cell r="O19">
            <v>144.1</v>
          </cell>
          <cell r="P19">
            <v>152.4</v>
          </cell>
          <cell r="Q19">
            <v>160.5</v>
          </cell>
          <cell r="R19">
            <v>181.3</v>
          </cell>
          <cell r="S19">
            <v>198.5</v>
          </cell>
          <cell r="T19">
            <v>242</v>
          </cell>
          <cell r="U19">
            <v>245.5</v>
          </cell>
          <cell r="V19">
            <v>243.7</v>
          </cell>
          <cell r="W19">
            <v>231.1</v>
          </cell>
          <cell r="X19">
            <v>233.1</v>
          </cell>
          <cell r="Y19">
            <v>236.6</v>
          </cell>
          <cell r="Z19">
            <v>220.4</v>
          </cell>
          <cell r="AA19">
            <v>188</v>
          </cell>
        </row>
        <row r="20">
          <cell r="A20" t="str">
            <v xml:space="preserve">  Bulgaria</v>
          </cell>
          <cell r="B20" t="str">
            <v>..</v>
          </cell>
          <cell r="C20" t="str">
            <v>..</v>
          </cell>
          <cell r="D20" t="str">
            <v>..</v>
          </cell>
          <cell r="E20" t="str">
            <v>..</v>
          </cell>
          <cell r="F20" t="str">
            <v>..</v>
          </cell>
          <cell r="G20" t="str">
            <v>..</v>
          </cell>
          <cell r="H20" t="str">
            <v>..</v>
          </cell>
          <cell r="I20" t="str">
            <v>..</v>
          </cell>
          <cell r="J20" t="str">
            <v>..</v>
          </cell>
          <cell r="K20" t="str">
            <v>..</v>
          </cell>
          <cell r="L20" t="str">
            <v>..</v>
          </cell>
          <cell r="M20">
            <v>11.7</v>
          </cell>
          <cell r="N20">
            <v>11.8</v>
          </cell>
          <cell r="O20">
            <v>12.2</v>
          </cell>
          <cell r="P20">
            <v>9.8000000000000007</v>
          </cell>
          <cell r="Q20">
            <v>10.4</v>
          </cell>
          <cell r="R20">
            <v>10.4</v>
          </cell>
          <cell r="S20">
            <v>11.1</v>
          </cell>
          <cell r="T20">
            <v>11.4</v>
          </cell>
          <cell r="U20">
            <v>11</v>
          </cell>
          <cell r="V20">
            <v>11.2</v>
          </cell>
          <cell r="W20">
            <v>10.5</v>
          </cell>
          <cell r="X20">
            <v>11.5</v>
          </cell>
          <cell r="Y20">
            <v>13</v>
          </cell>
          <cell r="Z20">
            <v>15</v>
          </cell>
          <cell r="AA20">
            <v>16.8</v>
          </cell>
        </row>
        <row r="21">
          <cell r="A21" t="str">
            <v xml:space="preserve">  Burkina Faso</v>
          </cell>
          <cell r="B21">
            <v>0.3</v>
          </cell>
          <cell r="C21">
            <v>0.3</v>
          </cell>
          <cell r="D21">
            <v>0.4</v>
          </cell>
          <cell r="E21">
            <v>0.4</v>
          </cell>
          <cell r="F21">
            <v>0.4</v>
          </cell>
          <cell r="G21">
            <v>0.5</v>
          </cell>
          <cell r="H21">
            <v>0.6</v>
          </cell>
          <cell r="I21">
            <v>0.8</v>
          </cell>
          <cell r="J21">
            <v>0.8</v>
          </cell>
          <cell r="K21">
            <v>0.7</v>
          </cell>
          <cell r="L21">
            <v>0.8</v>
          </cell>
          <cell r="M21">
            <v>1</v>
          </cell>
          <cell r="N21">
            <v>1</v>
          </cell>
          <cell r="O21">
            <v>1.1000000000000001</v>
          </cell>
          <cell r="P21">
            <v>1.1000000000000001</v>
          </cell>
          <cell r="Q21">
            <v>1.3</v>
          </cell>
          <cell r="R21">
            <v>1.3</v>
          </cell>
          <cell r="S21">
            <v>1.3</v>
          </cell>
          <cell r="T21">
            <v>1.5</v>
          </cell>
          <cell r="U21">
            <v>1.6</v>
          </cell>
          <cell r="V21">
            <v>1.4</v>
          </cell>
          <cell r="W21">
            <v>1.5</v>
          </cell>
          <cell r="X21">
            <v>1.5</v>
          </cell>
          <cell r="Y21">
            <v>1.7</v>
          </cell>
          <cell r="Z21">
            <v>2</v>
          </cell>
          <cell r="AA21">
            <v>2</v>
          </cell>
        </row>
        <row r="22">
          <cell r="A22" t="str">
            <v xml:space="preserve">  Burundi</v>
          </cell>
          <cell r="B22">
            <v>0.2</v>
          </cell>
          <cell r="C22">
            <v>0.2</v>
          </cell>
          <cell r="D22">
            <v>0.2</v>
          </cell>
          <cell r="E22">
            <v>0.3</v>
          </cell>
          <cell r="F22">
            <v>0.3</v>
          </cell>
          <cell r="G22">
            <v>0.5</v>
          </cell>
          <cell r="H22">
            <v>0.6</v>
          </cell>
          <cell r="I22">
            <v>0.8</v>
          </cell>
          <cell r="J22">
            <v>0.8</v>
          </cell>
          <cell r="K22">
            <v>0.9</v>
          </cell>
          <cell r="L22">
            <v>0.9</v>
          </cell>
          <cell r="M22">
            <v>1</v>
          </cell>
          <cell r="N22">
            <v>1</v>
          </cell>
          <cell r="O22">
            <v>1.1000000000000001</v>
          </cell>
          <cell r="P22">
            <v>1.1000000000000001</v>
          </cell>
          <cell r="Q22">
            <v>1.2</v>
          </cell>
          <cell r="R22">
            <v>1.1000000000000001</v>
          </cell>
          <cell r="S22">
            <v>1.1000000000000001</v>
          </cell>
          <cell r="T22">
            <v>1.1000000000000001</v>
          </cell>
          <cell r="U22">
            <v>1.1000000000000001</v>
          </cell>
          <cell r="V22">
            <v>1.1000000000000001</v>
          </cell>
          <cell r="W22">
            <v>1.1000000000000001</v>
          </cell>
          <cell r="X22">
            <v>1.2</v>
          </cell>
          <cell r="Y22">
            <v>1.3</v>
          </cell>
          <cell r="Z22">
            <v>1.4</v>
          </cell>
          <cell r="AA22">
            <v>1.3</v>
          </cell>
        </row>
        <row r="23">
          <cell r="A23" t="str">
            <v xml:space="preserve">  Cambodia</v>
          </cell>
          <cell r="B23" t="str">
            <v>..</v>
          </cell>
          <cell r="C23">
            <v>0</v>
          </cell>
          <cell r="D23">
            <v>0</v>
          </cell>
          <cell r="E23">
            <v>0</v>
          </cell>
          <cell r="F23">
            <v>0</v>
          </cell>
          <cell r="G23">
            <v>0</v>
          </cell>
          <cell r="H23">
            <v>0</v>
          </cell>
          <cell r="I23">
            <v>0</v>
          </cell>
          <cell r="J23">
            <v>0</v>
          </cell>
          <cell r="K23">
            <v>1.7</v>
          </cell>
          <cell r="L23">
            <v>1.8</v>
          </cell>
          <cell r="M23">
            <v>1.9</v>
          </cell>
          <cell r="N23">
            <v>1.8</v>
          </cell>
          <cell r="O23">
            <v>1.8</v>
          </cell>
          <cell r="P23">
            <v>1.9</v>
          </cell>
          <cell r="Q23">
            <v>2.2999999999999998</v>
          </cell>
          <cell r="R23">
            <v>2.4</v>
          </cell>
          <cell r="S23">
            <v>2.4</v>
          </cell>
          <cell r="T23">
            <v>2.5</v>
          </cell>
          <cell r="U23">
            <v>2.5</v>
          </cell>
          <cell r="V23">
            <v>2.6</v>
          </cell>
          <cell r="W23">
            <v>2.7</v>
          </cell>
          <cell r="X23">
            <v>2.9</v>
          </cell>
          <cell r="Y23">
            <v>3.2</v>
          </cell>
          <cell r="Z23">
            <v>3.4</v>
          </cell>
          <cell r="AA23">
            <v>3.5</v>
          </cell>
        </row>
        <row r="24">
          <cell r="A24" t="str">
            <v xml:space="preserve">  Cameroon</v>
          </cell>
          <cell r="B24">
            <v>2.6</v>
          </cell>
          <cell r="C24">
            <v>2.6</v>
          </cell>
          <cell r="D24">
            <v>2.8</v>
          </cell>
          <cell r="E24">
            <v>2.9</v>
          </cell>
          <cell r="F24">
            <v>2.9</v>
          </cell>
          <cell r="G24">
            <v>3.2</v>
          </cell>
          <cell r="H24">
            <v>4.0999999999999996</v>
          </cell>
          <cell r="I24">
            <v>4.5999999999999996</v>
          </cell>
          <cell r="J24">
            <v>4.7</v>
          </cell>
          <cell r="K24">
            <v>5.2</v>
          </cell>
          <cell r="L24">
            <v>6.4</v>
          </cell>
          <cell r="M24">
            <v>6.6</v>
          </cell>
          <cell r="N24">
            <v>7.2</v>
          </cell>
          <cell r="O24">
            <v>7.2</v>
          </cell>
          <cell r="P24">
            <v>8.3000000000000007</v>
          </cell>
          <cell r="Q24">
            <v>9.6</v>
          </cell>
          <cell r="R24">
            <v>9.8000000000000007</v>
          </cell>
          <cell r="S24">
            <v>9.6</v>
          </cell>
          <cell r="T24">
            <v>10</v>
          </cell>
          <cell r="U24">
            <v>9.6</v>
          </cell>
          <cell r="V24">
            <v>9.4</v>
          </cell>
          <cell r="W24">
            <v>8.6</v>
          </cell>
          <cell r="X24">
            <v>8.8000000000000007</v>
          </cell>
          <cell r="Y24">
            <v>9.6999999999999993</v>
          </cell>
          <cell r="Z24">
            <v>9.1</v>
          </cell>
          <cell r="AA24">
            <v>7.2</v>
          </cell>
        </row>
        <row r="25">
          <cell r="A25" t="str">
            <v xml:space="preserve">  Cape Verde</v>
          </cell>
          <cell r="B25" t="str">
            <v>..</v>
          </cell>
          <cell r="C25">
            <v>0</v>
          </cell>
          <cell r="D25">
            <v>0.1</v>
          </cell>
          <cell r="E25">
            <v>0.1</v>
          </cell>
          <cell r="F25">
            <v>0.1</v>
          </cell>
          <cell r="G25">
            <v>0.1</v>
          </cell>
          <cell r="H25">
            <v>0.1</v>
          </cell>
          <cell r="I25">
            <v>0.1</v>
          </cell>
          <cell r="J25">
            <v>0.1</v>
          </cell>
          <cell r="K25">
            <v>0.1</v>
          </cell>
          <cell r="L25">
            <v>0.1</v>
          </cell>
          <cell r="M25">
            <v>0.1</v>
          </cell>
          <cell r="N25">
            <v>0.1</v>
          </cell>
          <cell r="O25">
            <v>0.1</v>
          </cell>
          <cell r="P25">
            <v>0.2</v>
          </cell>
          <cell r="Q25">
            <v>0.2</v>
          </cell>
          <cell r="R25">
            <v>0.2</v>
          </cell>
          <cell r="S25">
            <v>0.2</v>
          </cell>
          <cell r="T25">
            <v>0.2</v>
          </cell>
          <cell r="U25">
            <v>0.3</v>
          </cell>
          <cell r="V25">
            <v>0.3</v>
          </cell>
          <cell r="W25">
            <v>0.4</v>
          </cell>
          <cell r="X25">
            <v>0.4</v>
          </cell>
          <cell r="Y25">
            <v>0.5</v>
          </cell>
          <cell r="Z25">
            <v>0.5</v>
          </cell>
          <cell r="AA25">
            <v>0.5</v>
          </cell>
        </row>
        <row r="26">
          <cell r="A26" t="str">
            <v xml:space="preserve">  Central African Republic</v>
          </cell>
          <cell r="B26">
            <v>0.2</v>
          </cell>
          <cell r="C26">
            <v>0.2</v>
          </cell>
          <cell r="D26">
            <v>0.3</v>
          </cell>
          <cell r="E26">
            <v>0.3</v>
          </cell>
          <cell r="F26">
            <v>0.3</v>
          </cell>
          <cell r="G26">
            <v>0.3</v>
          </cell>
          <cell r="H26">
            <v>0.5</v>
          </cell>
          <cell r="I26">
            <v>0.6</v>
          </cell>
          <cell r="J26">
            <v>0.7</v>
          </cell>
          <cell r="K26">
            <v>0.7</v>
          </cell>
          <cell r="L26">
            <v>0.7</v>
          </cell>
          <cell r="M26">
            <v>0.8</v>
          </cell>
          <cell r="N26">
            <v>0.8</v>
          </cell>
          <cell r="O26">
            <v>0.9</v>
          </cell>
          <cell r="P26">
            <v>0.9</v>
          </cell>
          <cell r="Q26">
            <v>0.9</v>
          </cell>
          <cell r="R26">
            <v>0.9</v>
          </cell>
          <cell r="S26">
            <v>0.9</v>
          </cell>
          <cell r="T26">
            <v>0.9</v>
          </cell>
          <cell r="U26">
            <v>0.9</v>
          </cell>
          <cell r="V26">
            <v>0.9</v>
          </cell>
          <cell r="W26">
            <v>0.8</v>
          </cell>
          <cell r="X26">
            <v>1.1000000000000001</v>
          </cell>
          <cell r="Y26">
            <v>1</v>
          </cell>
          <cell r="Z26">
            <v>1.1000000000000001</v>
          </cell>
          <cell r="AA26">
            <v>1</v>
          </cell>
        </row>
        <row r="27">
          <cell r="A27" t="str">
            <v xml:space="preserve">  Chad</v>
          </cell>
          <cell r="B27">
            <v>0.3</v>
          </cell>
          <cell r="C27">
            <v>0.3</v>
          </cell>
          <cell r="D27">
            <v>0.2</v>
          </cell>
          <cell r="E27">
            <v>0.2</v>
          </cell>
          <cell r="F27">
            <v>0.2</v>
          </cell>
          <cell r="G27">
            <v>0.2</v>
          </cell>
          <cell r="H27">
            <v>0.3</v>
          </cell>
          <cell r="I27">
            <v>0.3</v>
          </cell>
          <cell r="J27">
            <v>0.4</v>
          </cell>
          <cell r="K27">
            <v>0.4</v>
          </cell>
          <cell r="L27">
            <v>0.5</v>
          </cell>
          <cell r="M27">
            <v>0.6</v>
          </cell>
          <cell r="N27">
            <v>0.7</v>
          </cell>
          <cell r="O27">
            <v>0.8</v>
          </cell>
          <cell r="P27">
            <v>0.8</v>
          </cell>
          <cell r="Q27">
            <v>0.9</v>
          </cell>
          <cell r="R27">
            <v>1</v>
          </cell>
          <cell r="S27">
            <v>1</v>
          </cell>
          <cell r="T27">
            <v>1.1000000000000001</v>
          </cell>
          <cell r="U27">
            <v>1.2</v>
          </cell>
          <cell r="V27">
            <v>1.1000000000000001</v>
          </cell>
          <cell r="W27">
            <v>1.1000000000000001</v>
          </cell>
          <cell r="X27">
            <v>1.3</v>
          </cell>
          <cell r="Y27">
            <v>1.6</v>
          </cell>
          <cell r="Z27">
            <v>1.7</v>
          </cell>
          <cell r="AA27">
            <v>1.6</v>
          </cell>
        </row>
        <row r="28">
          <cell r="A28" t="str">
            <v xml:space="preserve">  Chile</v>
          </cell>
          <cell r="B28">
            <v>12.1</v>
          </cell>
          <cell r="C28">
            <v>15.7</v>
          </cell>
          <cell r="D28">
            <v>17.3</v>
          </cell>
          <cell r="E28">
            <v>17.899999999999999</v>
          </cell>
          <cell r="F28">
            <v>19.7</v>
          </cell>
          <cell r="G28">
            <v>20.399999999999999</v>
          </cell>
          <cell r="H28">
            <v>21.1</v>
          </cell>
          <cell r="I28">
            <v>21.5</v>
          </cell>
          <cell r="J28">
            <v>19.600000000000001</v>
          </cell>
          <cell r="K28">
            <v>18</v>
          </cell>
          <cell r="L28">
            <v>19.2</v>
          </cell>
          <cell r="M28">
            <v>17.899999999999999</v>
          </cell>
          <cell r="N28">
            <v>19.100000000000001</v>
          </cell>
          <cell r="O28">
            <v>20</v>
          </cell>
          <cell r="P28">
            <v>22.2</v>
          </cell>
          <cell r="Q28">
            <v>22</v>
          </cell>
          <cell r="R28">
            <v>27.5</v>
          </cell>
          <cell r="S28">
            <v>27</v>
          </cell>
          <cell r="T28">
            <v>33.700000000000003</v>
          </cell>
          <cell r="U28">
            <v>34.799999999999997</v>
          </cell>
          <cell r="V28">
            <v>37.299999999999997</v>
          </cell>
          <cell r="W28">
            <v>38.6</v>
          </cell>
          <cell r="X28">
            <v>41.2</v>
          </cell>
          <cell r="Y28">
            <v>42.8</v>
          </cell>
          <cell r="Z28">
            <v>43.8</v>
          </cell>
          <cell r="AA28">
            <v>45.2</v>
          </cell>
        </row>
        <row r="29">
          <cell r="A29" t="str">
            <v xml:space="preserve">  China</v>
          </cell>
          <cell r="B29" t="str">
            <v>..</v>
          </cell>
          <cell r="C29">
            <v>5.8</v>
          </cell>
          <cell r="D29">
            <v>8.4</v>
          </cell>
          <cell r="E29">
            <v>9.6</v>
          </cell>
          <cell r="F29">
            <v>12.1</v>
          </cell>
          <cell r="G29">
            <v>16.7</v>
          </cell>
          <cell r="H29">
            <v>23.7</v>
          </cell>
          <cell r="I29">
            <v>35.299999999999997</v>
          </cell>
          <cell r="J29">
            <v>42.4</v>
          </cell>
          <cell r="K29">
            <v>44.9</v>
          </cell>
          <cell r="L29">
            <v>55.3</v>
          </cell>
          <cell r="M29">
            <v>60.3</v>
          </cell>
          <cell r="N29">
            <v>72.400000000000006</v>
          </cell>
          <cell r="O29">
            <v>85.9</v>
          </cell>
          <cell r="P29">
            <v>100.5</v>
          </cell>
          <cell r="Q29">
            <v>118.1</v>
          </cell>
          <cell r="R29">
            <v>128.80000000000001</v>
          </cell>
          <cell r="S29">
            <v>146.69999999999999</v>
          </cell>
          <cell r="T29">
            <v>144</v>
          </cell>
          <cell r="U29">
            <v>152.1</v>
          </cell>
          <cell r="V29">
            <v>145.69999999999999</v>
          </cell>
          <cell r="W29">
            <v>184.8</v>
          </cell>
          <cell r="X29">
            <v>186.1</v>
          </cell>
          <cell r="Y29">
            <v>208.5</v>
          </cell>
          <cell r="Z29">
            <v>247.7</v>
          </cell>
          <cell r="AA29">
            <v>281.60000000000002</v>
          </cell>
        </row>
        <row r="30">
          <cell r="A30" t="str">
            <v xml:space="preserve">  Colombia</v>
          </cell>
          <cell r="B30">
            <v>6.9</v>
          </cell>
          <cell r="C30">
            <v>8.6999999999999993</v>
          </cell>
          <cell r="D30">
            <v>10.3</v>
          </cell>
          <cell r="E30">
            <v>11.4</v>
          </cell>
          <cell r="F30">
            <v>12</v>
          </cell>
          <cell r="G30">
            <v>14.2</v>
          </cell>
          <cell r="H30">
            <v>15.4</v>
          </cell>
          <cell r="I30">
            <v>17</v>
          </cell>
          <cell r="J30">
            <v>17</v>
          </cell>
          <cell r="K30">
            <v>16.899999999999999</v>
          </cell>
          <cell r="L30">
            <v>17.2</v>
          </cell>
          <cell r="M30">
            <v>17.2</v>
          </cell>
          <cell r="N30">
            <v>17.3</v>
          </cell>
          <cell r="O30">
            <v>18.899999999999999</v>
          </cell>
          <cell r="P30">
            <v>21.9</v>
          </cell>
          <cell r="Q30">
            <v>25</v>
          </cell>
          <cell r="R30">
            <v>28.9</v>
          </cell>
          <cell r="S30">
            <v>31.9</v>
          </cell>
          <cell r="T30">
            <v>33.1</v>
          </cell>
          <cell r="U30">
            <v>34.4</v>
          </cell>
          <cell r="V30">
            <v>33.9</v>
          </cell>
          <cell r="W30">
            <v>36.200000000000003</v>
          </cell>
          <cell r="X30">
            <v>33.200000000000003</v>
          </cell>
          <cell r="Y30">
            <v>37</v>
          </cell>
          <cell r="Z30">
            <v>37.9</v>
          </cell>
          <cell r="AA30">
            <v>37.700000000000003</v>
          </cell>
        </row>
        <row r="31">
          <cell r="A31" t="str">
            <v xml:space="preserve">  Comoros</v>
          </cell>
          <cell r="B31">
            <v>0</v>
          </cell>
          <cell r="C31">
            <v>0.1</v>
          </cell>
          <cell r="D31">
            <v>0.1</v>
          </cell>
          <cell r="E31">
            <v>0.1</v>
          </cell>
          <cell r="F31">
            <v>0.1</v>
          </cell>
          <cell r="G31">
            <v>0.1</v>
          </cell>
          <cell r="H31">
            <v>0.2</v>
          </cell>
          <cell r="I31">
            <v>0.2</v>
          </cell>
          <cell r="J31">
            <v>0.2</v>
          </cell>
          <cell r="K31">
            <v>0.2</v>
          </cell>
          <cell r="L31">
            <v>0.2</v>
          </cell>
          <cell r="M31">
            <v>0.2</v>
          </cell>
          <cell r="N31">
            <v>0.2</v>
          </cell>
          <cell r="O31">
            <v>0.2</v>
          </cell>
          <cell r="P31">
            <v>0.2</v>
          </cell>
          <cell r="Q31">
            <v>0.2</v>
          </cell>
          <cell r="R31">
            <v>0.2</v>
          </cell>
          <cell r="S31">
            <v>0.2</v>
          </cell>
          <cell r="T31">
            <v>0.2</v>
          </cell>
          <cell r="U31">
            <v>0.2</v>
          </cell>
          <cell r="V31">
            <v>0.2</v>
          </cell>
          <cell r="W31">
            <v>0.2</v>
          </cell>
          <cell r="X31">
            <v>0.3</v>
          </cell>
          <cell r="Y31">
            <v>0.3</v>
          </cell>
          <cell r="Z31">
            <v>0.3</v>
          </cell>
          <cell r="AA31">
            <v>0.3</v>
          </cell>
        </row>
        <row r="32">
          <cell r="A32" t="str">
            <v xml:space="preserve">  Congo, Dem. Rep.</v>
          </cell>
          <cell r="B32">
            <v>4.8</v>
          </cell>
          <cell r="C32">
            <v>5.0999999999999996</v>
          </cell>
          <cell r="D32">
            <v>5.0999999999999996</v>
          </cell>
          <cell r="E32">
            <v>5.3</v>
          </cell>
          <cell r="F32">
            <v>5.3</v>
          </cell>
          <cell r="G32">
            <v>6.2</v>
          </cell>
          <cell r="H32">
            <v>7.2</v>
          </cell>
          <cell r="I32">
            <v>8.8000000000000007</v>
          </cell>
          <cell r="J32">
            <v>8.6</v>
          </cell>
          <cell r="K32">
            <v>9.3000000000000007</v>
          </cell>
          <cell r="L32">
            <v>10.3</v>
          </cell>
          <cell r="M32">
            <v>10.8</v>
          </cell>
          <cell r="N32">
            <v>11</v>
          </cell>
          <cell r="O32">
            <v>11.3</v>
          </cell>
          <cell r="P32">
            <v>12.3</v>
          </cell>
          <cell r="Q32">
            <v>13.2</v>
          </cell>
          <cell r="R32">
            <v>12.8</v>
          </cell>
          <cell r="S32">
            <v>12.3</v>
          </cell>
          <cell r="T32">
            <v>13.2</v>
          </cell>
          <cell r="U32">
            <v>12</v>
          </cell>
          <cell r="V32">
            <v>11.7</v>
          </cell>
          <cell r="W32">
            <v>11.5</v>
          </cell>
          <cell r="X32">
            <v>10.1</v>
          </cell>
          <cell r="Y32">
            <v>11.3</v>
          </cell>
          <cell r="Z32">
            <v>11.4</v>
          </cell>
          <cell r="AA32">
            <v>10.6</v>
          </cell>
        </row>
        <row r="33">
          <cell r="A33" t="str">
            <v xml:space="preserve">  Congo, Rep.</v>
          </cell>
          <cell r="B33">
            <v>1.5</v>
          </cell>
          <cell r="C33">
            <v>1.4</v>
          </cell>
          <cell r="D33">
            <v>1.9</v>
          </cell>
          <cell r="E33">
            <v>2</v>
          </cell>
          <cell r="F33">
            <v>2</v>
          </cell>
          <cell r="G33">
            <v>3</v>
          </cell>
          <cell r="H33">
            <v>3.5</v>
          </cell>
          <cell r="I33">
            <v>4.3</v>
          </cell>
          <cell r="J33">
            <v>4.0999999999999996</v>
          </cell>
          <cell r="K33">
            <v>4.3</v>
          </cell>
          <cell r="L33">
            <v>4.9000000000000004</v>
          </cell>
          <cell r="M33">
            <v>4.8</v>
          </cell>
          <cell r="N33">
            <v>4.8</v>
          </cell>
          <cell r="O33">
            <v>5.0999999999999996</v>
          </cell>
          <cell r="P33">
            <v>5.4</v>
          </cell>
          <cell r="Q33">
            <v>6</v>
          </cell>
          <cell r="R33">
            <v>5.2</v>
          </cell>
          <cell r="S33">
            <v>5</v>
          </cell>
          <cell r="T33">
            <v>5.0999999999999996</v>
          </cell>
          <cell r="U33">
            <v>5</v>
          </cell>
          <cell r="V33">
            <v>4.9000000000000004</v>
          </cell>
          <cell r="W33">
            <v>4.5</v>
          </cell>
          <cell r="X33">
            <v>5.0999999999999996</v>
          </cell>
          <cell r="Y33">
            <v>5.5</v>
          </cell>
          <cell r="Z33">
            <v>6.7</v>
          </cell>
          <cell r="AA33">
            <v>5.9</v>
          </cell>
        </row>
        <row r="34">
          <cell r="A34" t="str">
            <v xml:space="preserve">  Costa Rica</v>
          </cell>
          <cell r="B34">
            <v>2.7</v>
          </cell>
          <cell r="C34">
            <v>3.3</v>
          </cell>
          <cell r="D34">
            <v>3.6</v>
          </cell>
          <cell r="E34">
            <v>4.2</v>
          </cell>
          <cell r="F34">
            <v>4</v>
          </cell>
          <cell r="G34">
            <v>4.4000000000000004</v>
          </cell>
          <cell r="H34">
            <v>4.5999999999999996</v>
          </cell>
          <cell r="I34">
            <v>4.7</v>
          </cell>
          <cell r="J34">
            <v>4.5</v>
          </cell>
          <cell r="K34">
            <v>4.5999999999999996</v>
          </cell>
          <cell r="L34">
            <v>3.8</v>
          </cell>
          <cell r="M34">
            <v>4</v>
          </cell>
          <cell r="N34">
            <v>3.9</v>
          </cell>
          <cell r="O34">
            <v>3.9</v>
          </cell>
          <cell r="P34">
            <v>3.9</v>
          </cell>
          <cell r="Q34">
            <v>3.8</v>
          </cell>
          <cell r="R34">
            <v>3.5</v>
          </cell>
          <cell r="S34">
            <v>3.5</v>
          </cell>
          <cell r="T34">
            <v>4</v>
          </cell>
          <cell r="U34">
            <v>4.2</v>
          </cell>
          <cell r="V34">
            <v>4.5</v>
          </cell>
          <cell r="W34">
            <v>4.5999999999999996</v>
          </cell>
          <cell r="X34">
            <v>4.8</v>
          </cell>
          <cell r="Y34">
            <v>5.4</v>
          </cell>
          <cell r="Z34">
            <v>5.7</v>
          </cell>
          <cell r="AA34">
            <v>6.2</v>
          </cell>
        </row>
        <row r="35">
          <cell r="A35" t="str">
            <v xml:space="preserve">  Cote d'Ivoire</v>
          </cell>
          <cell r="B35">
            <v>7.5</v>
          </cell>
          <cell r="C35">
            <v>8.1</v>
          </cell>
          <cell r="D35">
            <v>9</v>
          </cell>
          <cell r="E35">
            <v>8.9</v>
          </cell>
          <cell r="F35">
            <v>8.5</v>
          </cell>
          <cell r="G35">
            <v>9.6999999999999993</v>
          </cell>
          <cell r="H35">
            <v>11.4</v>
          </cell>
          <cell r="I35">
            <v>13.6</v>
          </cell>
          <cell r="J35">
            <v>13.3</v>
          </cell>
          <cell r="K35">
            <v>14.8</v>
          </cell>
          <cell r="L35">
            <v>17.3</v>
          </cell>
          <cell r="M35">
            <v>18.2</v>
          </cell>
          <cell r="N35">
            <v>18.5</v>
          </cell>
          <cell r="O35">
            <v>19.100000000000001</v>
          </cell>
          <cell r="P35">
            <v>17.399999999999999</v>
          </cell>
          <cell r="Q35">
            <v>18.899999999999999</v>
          </cell>
          <cell r="R35">
            <v>19.5</v>
          </cell>
          <cell r="S35">
            <v>15.6</v>
          </cell>
          <cell r="T35">
            <v>14.9</v>
          </cell>
          <cell r="U35">
            <v>13.2</v>
          </cell>
          <cell r="V35">
            <v>12.1</v>
          </cell>
          <cell r="W35">
            <v>11.6</v>
          </cell>
          <cell r="X35">
            <v>11.8</v>
          </cell>
          <cell r="Y35">
            <v>12.2</v>
          </cell>
          <cell r="Z35">
            <v>11.7</v>
          </cell>
          <cell r="AA35">
            <v>10.7</v>
          </cell>
        </row>
        <row r="36">
          <cell r="A36" t="str">
            <v xml:space="preserve">  Croatia</v>
          </cell>
          <cell r="B36" t="str">
            <v>..</v>
          </cell>
          <cell r="C36" t="str">
            <v>..</v>
          </cell>
          <cell r="D36" t="str">
            <v>..</v>
          </cell>
          <cell r="E36" t="str">
            <v>..</v>
          </cell>
          <cell r="F36" t="str">
            <v>..</v>
          </cell>
          <cell r="G36" t="str">
            <v>..</v>
          </cell>
          <cell r="H36" t="str">
            <v>..</v>
          </cell>
          <cell r="I36" t="str">
            <v>..</v>
          </cell>
          <cell r="J36" t="str">
            <v>..</v>
          </cell>
          <cell r="K36" t="str">
            <v>..</v>
          </cell>
          <cell r="L36" t="str">
            <v>..</v>
          </cell>
          <cell r="M36" t="str">
            <v>..</v>
          </cell>
          <cell r="N36" t="str">
            <v>..</v>
          </cell>
          <cell r="O36">
            <v>1.6</v>
          </cell>
          <cell r="P36">
            <v>2.1</v>
          </cell>
          <cell r="Q36">
            <v>3.8</v>
          </cell>
          <cell r="R36">
            <v>5.3</v>
          </cell>
          <cell r="S36">
            <v>8</v>
          </cell>
          <cell r="T36">
            <v>11.4</v>
          </cell>
          <cell r="U36">
            <v>11.4</v>
          </cell>
          <cell r="V36">
            <v>12.4</v>
          </cell>
          <cell r="W36">
            <v>12.7</v>
          </cell>
          <cell r="X36">
            <v>16.7</v>
          </cell>
          <cell r="Y36">
            <v>25.7</v>
          </cell>
          <cell r="Z36">
            <v>32.9</v>
          </cell>
          <cell r="AA36">
            <v>30.2</v>
          </cell>
        </row>
      </sheetData>
      <sheetData sheetId="1"/>
      <sheetData sheetId="2"/>
      <sheetData sheetId="3"/>
      <sheetData sheetId="4"/>
      <sheetData sheetId="5"/>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Fig net capital flows"/>
      <sheetName val="Fig private flows"/>
      <sheetName val="Net private debt flows"/>
      <sheetName val="Net FDI flows"/>
      <sheetName val="Net FDI flows % of GDP"/>
      <sheetName val="Fig private flows (2)"/>
    </sheetNames>
    <sheetDataSet>
      <sheetData sheetId="0">
        <row r="3">
          <cell r="A3" t="str">
            <v xml:space="preserve">           </v>
          </cell>
        </row>
        <row r="29">
          <cell r="A29" t="str">
            <v>Sources: World Bank Debtor Reporting System and staff estimates.</v>
          </cell>
        </row>
        <row r="30">
          <cell r="A30" t="str">
            <v>Note: P = Projection.  a. Combination of errors and omissions and net acquisition of foreign assets (including FDI) by developing-country private entities.</v>
          </cell>
        </row>
      </sheetData>
      <sheetData sheetId="1"/>
      <sheetData sheetId="2"/>
      <sheetData sheetId="3"/>
      <sheetData sheetId="4"/>
      <sheetData sheetId="5"/>
      <sheetData sheetId="6"/>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LOAD"/>
      <sheetName val="QEDS"/>
    </sheetNames>
    <sheetDataSet>
      <sheetData sheetId="0" refreshError="1"/>
      <sheetData sheetId="1"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NF Acuerdo Incl. Int."/>
      <sheetName val="BCP"/>
    </sheetNames>
    <definedNames>
      <definedName name="OnShow" sheetId="0"/>
      <definedName name="spnf" sheetId="0"/>
      <definedName name="will" sheetId="0"/>
    </definedNames>
    <sheetDataSet>
      <sheetData sheetId="0" refreshError="1"/>
      <sheetData sheetId="1"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3"/>
      <sheetName val="UPLOAD"/>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rterly Raw Data"/>
      <sheetName val="Quarterly MacroFlow"/>
      <sheetName val="2003"/>
      <sheetName val="RED47"/>
      <sheetName val="Chart9"/>
      <sheetName val="Chart2"/>
      <sheetName val="Chart3"/>
      <sheetName val="Chart1"/>
      <sheetName val="BOP-RED40"/>
      <sheetName val="RED41"/>
      <sheetName val="RED42"/>
      <sheetName val="RED43"/>
      <sheetName val="RED44"/>
      <sheetName val="RED45"/>
      <sheetName val="RED46"/>
      <sheetName val="RED48"/>
      <sheetName val="RED49"/>
      <sheetName val="RED51"/>
      <sheetName val="RED50"/>
      <sheetName val="Chart4"/>
      <sheetName val="Chart5"/>
      <sheetName val="Chart6"/>
      <sheetName val="Chart7"/>
      <sheetName val="Chart8"/>
      <sheetName val="Sheet1"/>
      <sheetName val="#REF"/>
      <sheetName val="Table3"/>
      <sheetName val="IMATA"/>
      <sheetName val="Dsrv"/>
      <sheetName val="Dboj"/>
      <sheetName val="Dgg"/>
      <sheetName val="Dgov"/>
      <sheetName val="Summary Table"/>
      <sheetName val="Table"/>
      <sheetName val="B"/>
      <sheetName val="perfcrit 2"/>
      <sheetName val="S&amp;I DA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hNot Ann"/>
      <sheetName val="AuthNot"/>
      <sheetName val="AuthNot Percent Change"/>
      <sheetName val="ANS -Curr to Year ago % Change"/>
      <sheetName val="Authnot Prelim"/>
      <sheetName val="Authnot First"/>
      <sheetName val="Authnot Second"/>
      <sheetName val="StartsAnn Percent Change"/>
      <sheetName val="StartsUA Prelim"/>
      <sheetName val="StartsUA First"/>
      <sheetName val="StartsUA Second"/>
      <sheetName val="StartsSA Percent Change"/>
      <sheetName val="ST -Curr to Year ago % Change "/>
      <sheetName val="StartsSA  Prelim"/>
      <sheetName val="StartsSA First"/>
      <sheetName val="StartsSA Seco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Basic Data "/>
      <sheetName val="TAB1"/>
      <sheetName val="TAB2b"/>
      <sheetName val="TAB3b"/>
      <sheetName val="TAB4b"/>
      <sheetName val="TAB5b"/>
      <sheetName val="TAB6b"/>
      <sheetName val="TAB7b"/>
      <sheetName val="TAB8b"/>
      <sheetName val="TAB9b"/>
      <sheetName val="TAB10b"/>
      <sheetName val="TAB11b"/>
      <sheetName val="TAB12b"/>
      <sheetName val="TAB13b"/>
      <sheetName val="TAB14b"/>
      <sheetName val="TAB15A1"/>
      <sheetName val="TAB15B1"/>
      <sheetName val="TAB15C"/>
      <sheetName val="TAB16b"/>
      <sheetName val="TAB17b"/>
      <sheetName val="TAB18b"/>
      <sheetName val="TAB19b"/>
      <sheetName val="TAB20b"/>
      <sheetName val="TAB21b"/>
      <sheetName val="TAB22b"/>
      <sheetName val="TAB23b"/>
      <sheetName val="TAB24b"/>
      <sheetName val="TAB25b"/>
      <sheetName val="TAB26b"/>
      <sheetName val="TAB27b"/>
      <sheetName val="TAB28b"/>
      <sheetName val="TAB29b"/>
      <sheetName val="TAB30b"/>
      <sheetName val="TAB31b"/>
      <sheetName val="TAB32b"/>
      <sheetName val="TAB33b"/>
      <sheetName val="TAB34b"/>
      <sheetName val="TAB35b"/>
      <sheetName val="TAB36b"/>
      <sheetName val="RED37b"/>
      <sheetName val="TAB38b"/>
      <sheetName val="TAB27A2"/>
      <sheetName val="TAB27B2"/>
      <sheetName val="TAB39"/>
      <sheetName val="TAB40"/>
      <sheetName val="Basic_Data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uda Púb. Ext.Global 1961-2004"/>
      <sheetName val="Evolución Deuda Ene-dic 2003"/>
      <sheetName val="Evolución Deuda Ene-jun 2004"/>
      <sheetName val="Estim. Serv.04-09 por acreedor "/>
      <sheetName val="Est.Serv.04-09 deudor- acreedor"/>
      <sheetName val="Estim. Servicio 2004 por mes"/>
      <sheetName val="Estim. Servicio 2005 por mes"/>
    </sheetNames>
    <sheetDataSet>
      <sheetData sheetId="0"/>
      <sheetData sheetId="1"/>
      <sheetData sheetId="2"/>
      <sheetData sheetId="3"/>
      <sheetData sheetId="4"/>
      <sheetData sheetId="5"/>
      <sheetData sheetId="6"/>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D47"/>
      <sheetName val="Quarterly Raw Data"/>
      <sheetName val="Quarterly MacroFlow"/>
    </sheetNames>
    <sheetDataSet>
      <sheetData sheetId="0" refreshError="1"/>
      <sheetData sheetId="1" refreshError="1"/>
      <sheetData sheetId="2"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RED47"/>
    </sheetNames>
    <sheetDataSet>
      <sheetData sheetId="0" refreshError="1"/>
      <sheetData sheetId="1"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TOR"/>
      <sheetName val="PLURIANUAL 2017-2021"/>
      <sheetName val="ESTIM. PLURIANUAL 2017-2021"/>
      <sheetName val="DGII"/>
      <sheetName val="DGA"/>
      <sheetName val="TESORERIA"/>
      <sheetName val="panorama macro-junio-Sept. 2017"/>
      <sheetName val="BCC"/>
      <sheetName val="A"/>
    </sheetNames>
    <sheetDataSet>
      <sheetData sheetId="0"/>
      <sheetData sheetId="1"/>
      <sheetData sheetId="2">
        <row r="13">
          <cell r="C13">
            <v>41429773898.046921</v>
          </cell>
        </row>
      </sheetData>
      <sheetData sheetId="3"/>
      <sheetData sheetId="4"/>
      <sheetData sheetId="5"/>
      <sheetData sheetId="6"/>
      <sheetData sheetId="7" refreshError="1"/>
      <sheetData sheetId="8"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Q5"/>
      <sheetName val="bop1datos rev"/>
      <sheetName val="Codigo"/>
      <sheetName val="Codigos"/>
      <sheetName val="Base Dat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nexos"/>
      <sheetName val="Revisión"/>
      <sheetName val="Agr. Gob Central"/>
      <sheetName val="Agr. Descentralizadas"/>
      <sheetName val="Agr. SS"/>
      <sheetName val="Cuadre Electricidad "/>
      <sheetName val="Hoja2"/>
      <sheetName val="Demanda Agregada"/>
      <sheetName val="BBDD"/>
      <sheetName val="Empleo"/>
      <sheetName val="Proyectos de inversión"/>
      <sheetName val="Inversión por Región"/>
    </sheetNames>
    <sheetDataSet>
      <sheetData sheetId="0"/>
      <sheetData sheetId="1"/>
      <sheetData sheetId="2"/>
      <sheetData sheetId="3"/>
      <sheetData sheetId="4"/>
      <sheetData sheetId="5"/>
      <sheetData sheetId="6"/>
      <sheetData sheetId="7"/>
      <sheetData sheetId="8"/>
      <sheetData sheetId="9"/>
      <sheetData sheetId="10"/>
      <sheetData sheetId="11">
        <row r="24">
          <cell r="G24" t="str">
            <v xml:space="preserve"> Region Cibao Sur</v>
          </cell>
          <cell r="J24">
            <v>2273.9576485449015</v>
          </cell>
        </row>
        <row r="25">
          <cell r="G25" t="str">
            <v xml:space="preserve"> Region El Valle</v>
          </cell>
          <cell r="J25">
            <v>2669.2377110593993</v>
          </cell>
        </row>
        <row r="26">
          <cell r="G26" t="str">
            <v xml:space="preserve"> Region Cibao Norte</v>
          </cell>
          <cell r="J26">
            <v>4163.5199880775954</v>
          </cell>
        </row>
        <row r="27">
          <cell r="G27" t="str">
            <v xml:space="preserve"> Region Yuma</v>
          </cell>
          <cell r="J27">
            <v>4317.8763606324974</v>
          </cell>
        </row>
        <row r="28">
          <cell r="G28" t="str">
            <v xml:space="preserve"> Region Valdesia</v>
          </cell>
          <cell r="J28">
            <v>5946.0922277977679</v>
          </cell>
        </row>
        <row r="29">
          <cell r="G29" t="str">
            <v xml:space="preserve"> Region Ozama O Metropolitana</v>
          </cell>
          <cell r="J29">
            <v>6668.6130912283061</v>
          </cell>
        </row>
        <row r="30">
          <cell r="G30" t="str">
            <v xml:space="preserve"> Region Cibao Nordeste</v>
          </cell>
          <cell r="J30">
            <v>7969.2372316491401</v>
          </cell>
        </row>
        <row r="31">
          <cell r="G31" t="str">
            <v>Promedio</v>
          </cell>
          <cell r="J31">
            <v>8400.8876849343469</v>
          </cell>
        </row>
        <row r="32">
          <cell r="G32" t="str">
            <v xml:space="preserve"> Region Cibao Noroeste</v>
          </cell>
          <cell r="J32">
            <v>10377.247018983768</v>
          </cell>
        </row>
        <row r="33">
          <cell r="G33" t="str">
            <v xml:space="preserve"> Region Higuamo</v>
          </cell>
          <cell r="J33">
            <v>15469.235634201568</v>
          </cell>
        </row>
        <row r="34">
          <cell r="G34" t="str">
            <v xml:space="preserve"> Region Enriquillo</v>
          </cell>
          <cell r="J34">
            <v>24153.859937168545</v>
          </cell>
        </row>
        <row r="101">
          <cell r="J101" t="str">
            <v xml:space="preserve"> Hermanas Mirabal</v>
          </cell>
          <cell r="K101">
            <v>232353419.56999999</v>
          </cell>
        </row>
        <row r="102">
          <cell r="J102" t="str">
            <v xml:space="preserve"> Santiago Rodriguez</v>
          </cell>
          <cell r="K102">
            <v>327639916.16000009</v>
          </cell>
        </row>
        <row r="103">
          <cell r="J103" t="str">
            <v xml:space="preserve"> Sanchez Ramirez</v>
          </cell>
          <cell r="K103">
            <v>429768917.06000006</v>
          </cell>
        </row>
        <row r="104">
          <cell r="J104" t="str">
            <v xml:space="preserve"> Espaillat</v>
          </cell>
          <cell r="K104">
            <v>435824723.57999998</v>
          </cell>
        </row>
        <row r="105">
          <cell r="J105" t="str">
            <v xml:space="preserve"> Samana</v>
          </cell>
          <cell r="K105">
            <v>456282053.48000002</v>
          </cell>
        </row>
        <row r="106">
          <cell r="J106" t="str">
            <v xml:space="preserve"> Elias Pina</v>
          </cell>
          <cell r="K106">
            <v>486685645.87</v>
          </cell>
        </row>
        <row r="107">
          <cell r="J107" t="str">
            <v xml:space="preserve"> Monsenor Nouel</v>
          </cell>
          <cell r="K107">
            <v>496640070.28000003</v>
          </cell>
        </row>
        <row r="108">
          <cell r="J108" t="str">
            <v xml:space="preserve"> San Jose De Ocoa</v>
          </cell>
          <cell r="K108">
            <v>564324417.09000003</v>
          </cell>
        </row>
        <row r="109">
          <cell r="J109" t="str">
            <v xml:space="preserve"> Peravia</v>
          </cell>
          <cell r="K109">
            <v>609990059.95999992</v>
          </cell>
        </row>
        <row r="110">
          <cell r="J110" t="str">
            <v xml:space="preserve"> La Romana</v>
          </cell>
          <cell r="K110">
            <v>616577324.92000008</v>
          </cell>
        </row>
        <row r="111">
          <cell r="J111" t="str">
            <v xml:space="preserve"> La Vega</v>
          </cell>
          <cell r="K111">
            <v>763082422.63000023</v>
          </cell>
        </row>
        <row r="112">
          <cell r="J112" t="str">
            <v xml:space="preserve"> Puerto Plata</v>
          </cell>
          <cell r="K112">
            <v>772233027.48000002</v>
          </cell>
        </row>
        <row r="113">
          <cell r="J113" t="str">
            <v xml:space="preserve"> Pedernales</v>
          </cell>
          <cell r="K113">
            <v>912488272.38999999</v>
          </cell>
        </row>
        <row r="114">
          <cell r="J114" t="str">
            <v xml:space="preserve"> San Juan</v>
          </cell>
          <cell r="K114">
            <v>1077920069.3199999</v>
          </cell>
        </row>
        <row r="115">
          <cell r="J115" t="str">
            <v xml:space="preserve"> El Seibo</v>
          </cell>
          <cell r="K115">
            <v>1107920102.26</v>
          </cell>
        </row>
        <row r="116">
          <cell r="J116" t="str">
            <v xml:space="preserve"> Valverde</v>
          </cell>
          <cell r="K116">
            <v>1162634108.02</v>
          </cell>
        </row>
        <row r="117">
          <cell r="J117" t="str">
            <v xml:space="preserve"> Hato Mayor</v>
          </cell>
          <cell r="K117">
            <v>1221998969.7900002</v>
          </cell>
        </row>
        <row r="118">
          <cell r="J118" t="str">
            <v xml:space="preserve"> Barahona</v>
          </cell>
          <cell r="K118">
            <v>1229526230.1099999</v>
          </cell>
        </row>
        <row r="119">
          <cell r="J119" t="str">
            <v xml:space="preserve"> Monte Cristi</v>
          </cell>
          <cell r="K119">
            <v>1268174549.4299998</v>
          </cell>
        </row>
        <row r="120">
          <cell r="J120" t="str">
            <v xml:space="preserve"> Bahoruco</v>
          </cell>
          <cell r="K120">
            <v>1346991866.7500002</v>
          </cell>
        </row>
        <row r="121">
          <cell r="J121" t="str">
            <v xml:space="preserve"> La Altagracia</v>
          </cell>
          <cell r="K121">
            <v>1516276039.5399997</v>
          </cell>
        </row>
        <row r="122">
          <cell r="J122" t="str">
            <v xml:space="preserve"> Monte Plata</v>
          </cell>
          <cell r="K122">
            <v>1527416553.25</v>
          </cell>
        </row>
        <row r="123">
          <cell r="J123" t="str">
            <v xml:space="preserve"> San Pedro De Macoris</v>
          </cell>
          <cell r="K123">
            <v>1589008956.75</v>
          </cell>
        </row>
        <row r="124">
          <cell r="J124" t="str">
            <v xml:space="preserve"> Dajabón</v>
          </cell>
          <cell r="K124">
            <v>1626414377.6199999</v>
          </cell>
        </row>
        <row r="125">
          <cell r="J125" t="str">
            <v xml:space="preserve"> San Cristobal</v>
          </cell>
          <cell r="K125">
            <v>2137461738.6899996</v>
          </cell>
        </row>
        <row r="126">
          <cell r="J126" t="str">
            <v xml:space="preserve"> Duarte</v>
          </cell>
          <cell r="K126">
            <v>2143871383.7400002</v>
          </cell>
        </row>
        <row r="127">
          <cell r="J127" t="str">
            <v>Promedio</v>
          </cell>
          <cell r="K127">
            <v>2156400328.8043756</v>
          </cell>
        </row>
        <row r="128">
          <cell r="J128" t="str">
            <v xml:space="preserve"> Maria Trinidad Sanchez</v>
          </cell>
          <cell r="K128">
            <v>2334116994.4700003</v>
          </cell>
        </row>
        <row r="129">
          <cell r="J129" t="str">
            <v xml:space="preserve"> Azua</v>
          </cell>
          <cell r="K129">
            <v>3423505156.9000006</v>
          </cell>
        </row>
        <row r="130">
          <cell r="J130" t="str">
            <v xml:space="preserve"> Santiago</v>
          </cell>
          <cell r="K130">
            <v>4742412966.4800005</v>
          </cell>
        </row>
        <row r="131">
          <cell r="J131" t="str">
            <v xml:space="preserve"> Distrito Nacional</v>
          </cell>
          <cell r="K131">
            <v>4875705533.7599993</v>
          </cell>
        </row>
        <row r="132">
          <cell r="J132" t="str">
            <v xml:space="preserve"> Independencia</v>
          </cell>
          <cell r="K132">
            <v>5852474807.5900002</v>
          </cell>
        </row>
        <row r="133">
          <cell r="J133" t="str">
            <v xml:space="preserve"> Santo Domingo</v>
          </cell>
          <cell r="K133">
            <v>21717089846.800007</v>
          </cell>
        </row>
        <row r="139">
          <cell r="E139" t="str">
            <v xml:space="preserve"> Espaillat</v>
          </cell>
          <cell r="H139">
            <v>1821.6137109825622</v>
          </cell>
        </row>
        <row r="140">
          <cell r="E140" t="str">
            <v xml:space="preserve"> La Vega</v>
          </cell>
          <cell r="H140">
            <v>1861.2992139238443</v>
          </cell>
        </row>
        <row r="141">
          <cell r="E141" t="str">
            <v xml:space="preserve"> La Romana</v>
          </cell>
          <cell r="H141">
            <v>2282.2165813610895</v>
          </cell>
        </row>
        <row r="142">
          <cell r="E142" t="str">
            <v xml:space="preserve"> Puerto Plata</v>
          </cell>
          <cell r="H142">
            <v>2323.301906458154</v>
          </cell>
        </row>
        <row r="143">
          <cell r="E143" t="str">
            <v xml:space="preserve"> Hermanas Mirabal</v>
          </cell>
          <cell r="H143">
            <v>2519.3097569094321</v>
          </cell>
        </row>
        <row r="144">
          <cell r="E144" t="str">
            <v xml:space="preserve"> Sanchez Ramirez</v>
          </cell>
          <cell r="H144">
            <v>2826.720405819598</v>
          </cell>
        </row>
        <row r="145">
          <cell r="E145" t="str">
            <v xml:space="preserve"> Monsenor Nouel</v>
          </cell>
          <cell r="H145">
            <v>2862.0993774888634</v>
          </cell>
        </row>
        <row r="146">
          <cell r="E146" t="str">
            <v xml:space="preserve"> Peravia</v>
          </cell>
          <cell r="H146">
            <v>3107.4220710032037</v>
          </cell>
        </row>
        <row r="147">
          <cell r="E147" t="str">
            <v xml:space="preserve"> San Cristobal</v>
          </cell>
          <cell r="H147">
            <v>3386.4213380683341</v>
          </cell>
        </row>
        <row r="148">
          <cell r="E148" t="str">
            <v xml:space="preserve"> Samana</v>
          </cell>
          <cell r="H148">
            <v>4102.6286761915899</v>
          </cell>
        </row>
        <row r="149">
          <cell r="E149" t="str">
            <v xml:space="preserve"> La Altagracia</v>
          </cell>
          <cell r="H149">
            <v>4384.5563311183205</v>
          </cell>
        </row>
        <row r="150">
          <cell r="E150" t="str">
            <v xml:space="preserve"> Santiago</v>
          </cell>
          <cell r="H150">
            <v>4568.6049594044189</v>
          </cell>
        </row>
        <row r="151">
          <cell r="E151" t="str">
            <v xml:space="preserve"> Distrito Nacional</v>
          </cell>
          <cell r="H151">
            <v>4704.0364283440131</v>
          </cell>
        </row>
        <row r="152">
          <cell r="E152" t="str">
            <v xml:space="preserve"> San Juan</v>
          </cell>
          <cell r="H152">
            <v>4833.9173747819414</v>
          </cell>
        </row>
        <row r="153">
          <cell r="E153" t="str">
            <v xml:space="preserve"> San Pedro De Macoris</v>
          </cell>
          <cell r="H153">
            <v>5230.4270122547323</v>
          </cell>
        </row>
        <row r="154">
          <cell r="E154" t="str">
            <v xml:space="preserve"> Santiago Rodriguez</v>
          </cell>
          <cell r="H154">
            <v>5715.7795638672778</v>
          </cell>
        </row>
        <row r="155">
          <cell r="E155" t="str">
            <v xml:space="preserve"> Barahona</v>
          </cell>
          <cell r="H155">
            <v>6500.3052097024038</v>
          </cell>
        </row>
        <row r="156">
          <cell r="E156" t="str">
            <v xml:space="preserve"> Valverde</v>
          </cell>
          <cell r="H156">
            <v>6623.3748712222632</v>
          </cell>
        </row>
        <row r="157">
          <cell r="E157" t="str">
            <v xml:space="preserve"> Duarte</v>
          </cell>
          <cell r="H157">
            <v>7189.1572143697886</v>
          </cell>
        </row>
        <row r="158">
          <cell r="E158" t="str">
            <v xml:space="preserve"> Santo Domingo</v>
          </cell>
          <cell r="H158">
            <v>7604.3106135666221</v>
          </cell>
        </row>
        <row r="159">
          <cell r="E159" t="str">
            <v xml:space="preserve"> Elias Pina</v>
          </cell>
          <cell r="H159">
            <v>7671.9524231915129</v>
          </cell>
        </row>
        <row r="160">
          <cell r="E160" t="str">
            <v xml:space="preserve"> Monte Plata</v>
          </cell>
          <cell r="H160">
            <v>8012.5509014940089</v>
          </cell>
        </row>
        <row r="161">
          <cell r="E161" t="str">
            <v xml:space="preserve"> San Jose De Ocoa</v>
          </cell>
          <cell r="H161">
            <v>10267.911519104804</v>
          </cell>
        </row>
        <row r="162">
          <cell r="E162" t="str">
            <v xml:space="preserve"> Promedio</v>
          </cell>
          <cell r="H162">
            <v>10773.498705005226</v>
          </cell>
        </row>
        <row r="163">
          <cell r="E163" t="str">
            <v xml:space="preserve"> Monte Cristi</v>
          </cell>
          <cell r="H163">
            <v>10875.816212255048</v>
          </cell>
        </row>
        <row r="164">
          <cell r="E164" t="str">
            <v xml:space="preserve"> El Seibo</v>
          </cell>
          <cell r="H164">
            <v>11916.57903111656</v>
          </cell>
        </row>
        <row r="165">
          <cell r="E165" t="str">
            <v xml:space="preserve"> Bahoruco</v>
          </cell>
          <cell r="H165">
            <v>13378.011726935953</v>
          </cell>
        </row>
        <row r="166">
          <cell r="E166" t="str">
            <v xml:space="preserve"> Hato Mayor</v>
          </cell>
          <cell r="H166">
            <v>14251.049234850962</v>
          </cell>
        </row>
        <row r="167">
          <cell r="E167" t="str">
            <v xml:space="preserve"> Azua</v>
          </cell>
          <cell r="H167">
            <v>15440.251287174262</v>
          </cell>
        </row>
        <row r="168">
          <cell r="E168" t="str">
            <v xml:space="preserve"> Maria Trinidad Sanchez</v>
          </cell>
          <cell r="H168">
            <v>16530.573615226629</v>
          </cell>
        </row>
        <row r="169">
          <cell r="E169" t="str">
            <v xml:space="preserve"> Dajabón</v>
          </cell>
          <cell r="H169">
            <v>24550.021549306402</v>
          </cell>
        </row>
        <row r="170">
          <cell r="E170" t="str">
            <v xml:space="preserve"> Pedernales</v>
          </cell>
          <cell r="H170">
            <v>26301.039729924483</v>
          </cell>
        </row>
        <row r="171">
          <cell r="E171" t="str">
            <v xml:space="preserve"> Independencia</v>
          </cell>
          <cell r="H171">
            <v>101108.69871274813</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Out-A"/>
      <sheetName val="BoP-worksheet"/>
      <sheetName val="Inputs"/>
      <sheetName val="A-II.3"/>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F"/>
      <sheetName val="Out-M"/>
      <sheetName val="Out-BoP"/>
      <sheetName val="Trade"/>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out_fiscal"/>
      <sheetName val="out_main"/>
      <sheetName val="Imp"/>
      <sheetName val="DSA output"/>
      <sheetName val="in-out"/>
      <sheetName val="CY BOT CASHFLOW"/>
      <sheetName val="A 11"/>
      <sheetName val="GeoBop"/>
      <sheetName val="Tasas"/>
      <sheetName val="data-dia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Set>
  </externalBook>
</externalLink>
</file>

<file path=xl/richData/_rels/rdRichValueWebImage.xml.rels><?xml version="1.0" encoding="UTF-8" standalone="yes"?>
<Relationships xmlns="http://schemas.openxmlformats.org/package/2006/relationships"><Relationship Id="rId26" Type="http://schemas.openxmlformats.org/officeDocument/2006/relationships/hyperlink" Target="https://www.bing.com/images/search?form=xlimg&amp;q=El+Salvador" TargetMode="External"/><Relationship Id="rId21" Type="http://schemas.openxmlformats.org/officeDocument/2006/relationships/hyperlink" Target="https://www.bing.com/th?id=AMMS_4352a440e57951d44230ff328a0d9186&amp;qlt=95" TargetMode="External"/><Relationship Id="rId42" Type="http://schemas.openxmlformats.org/officeDocument/2006/relationships/hyperlink" Target="https://www.bing.com/images/search?form=xlimg&amp;q=Nicaragua" TargetMode="External"/><Relationship Id="rId47" Type="http://schemas.openxmlformats.org/officeDocument/2006/relationships/hyperlink" Target="https://www.bing.com/th?id=AMMS_77ecec0d5fc5d379196d989c66c64e72&amp;qlt=95" TargetMode="External"/><Relationship Id="rId63" Type="http://schemas.openxmlformats.org/officeDocument/2006/relationships/hyperlink" Target="https://www.bing.com/th?id=AMMS_e1ef33a9c2199533a1f724f7c9447812&amp;qlt=95" TargetMode="External"/><Relationship Id="rId68" Type="http://schemas.openxmlformats.org/officeDocument/2006/relationships/hyperlink" Target="https://www.bing.com/images/search?form=xlimg&amp;q=Curazao" TargetMode="External"/><Relationship Id="rId7" Type="http://schemas.openxmlformats.org/officeDocument/2006/relationships/hyperlink" Target="https://www.bing.com/th?id=AMMS_6b19ca7236eb5fb53fce9a5bdb62f641&amp;qlt=95" TargetMode="External"/><Relationship Id="rId2" Type="http://schemas.openxmlformats.org/officeDocument/2006/relationships/hyperlink" Target="https://www.bing.com/images/search?form=xlimg&amp;q=Argentina" TargetMode="External"/><Relationship Id="rId16" Type="http://schemas.openxmlformats.org/officeDocument/2006/relationships/hyperlink" Target="https://www.bing.com/images/search?form=xlimg&amp;q=Colombia" TargetMode="External"/><Relationship Id="rId29" Type="http://schemas.openxmlformats.org/officeDocument/2006/relationships/hyperlink" Target="https://www.bing.com/th?id=AMMS_e51751f32d7fd42f2b84c6408e3fb485&amp;qlt=95" TargetMode="External"/><Relationship Id="rId11" Type="http://schemas.openxmlformats.org/officeDocument/2006/relationships/hyperlink" Target="https://www.bing.com/th?id=AMMS_27b8810f3f39c98932d60a7bade72678&amp;qlt=95" TargetMode="External"/><Relationship Id="rId24" Type="http://schemas.openxmlformats.org/officeDocument/2006/relationships/hyperlink" Target="https://www.bing.com/images/search?form=xlimg&amp;q=Ecuador" TargetMode="External"/><Relationship Id="rId32" Type="http://schemas.openxmlformats.org/officeDocument/2006/relationships/hyperlink" Target="https://www.bing.com/images/search?form=xlimg&amp;q=Guyana" TargetMode="External"/><Relationship Id="rId37" Type="http://schemas.openxmlformats.org/officeDocument/2006/relationships/hyperlink" Target="https://www.bing.com/th?id=AMMS_c30af21f3fb281c131c36e23840a0ae2&amp;qlt=95" TargetMode="External"/><Relationship Id="rId40" Type="http://schemas.openxmlformats.org/officeDocument/2006/relationships/hyperlink" Target="https://www.bing.com/images/search?form=xlimg&amp;q=M%c3%a9xico" TargetMode="External"/><Relationship Id="rId45" Type="http://schemas.openxmlformats.org/officeDocument/2006/relationships/hyperlink" Target="https://www.bing.com/th?id=AMMS_1d7138398ea378c7ba2520de6629ba55&amp;qlt=95" TargetMode="External"/><Relationship Id="rId53" Type="http://schemas.openxmlformats.org/officeDocument/2006/relationships/hyperlink" Target="https://www.bing.com/th?id=AMMS_803080b788488dde252acacd9be554e3&amp;qlt=95" TargetMode="External"/><Relationship Id="rId58" Type="http://schemas.openxmlformats.org/officeDocument/2006/relationships/hyperlink" Target="https://www.bing.com/images/search?form=xlimg&amp;q=Guayana+Francesa" TargetMode="External"/><Relationship Id="rId66" Type="http://schemas.openxmlformats.org/officeDocument/2006/relationships/hyperlink" Target="https://www.bing.com/images/search?form=xlimg&amp;q=Venezuela" TargetMode="External"/><Relationship Id="rId5" Type="http://schemas.openxmlformats.org/officeDocument/2006/relationships/hyperlink" Target="https://www.bing.com/th?id=AMMS_430bef2d91c384c081c178059af741d7&amp;qlt=95" TargetMode="External"/><Relationship Id="rId61" Type="http://schemas.openxmlformats.org/officeDocument/2006/relationships/hyperlink" Target="https://www.bing.com/th?id=AMMS_643d6ff242f4ba338b98312083741a50&amp;qlt=95" TargetMode="External"/><Relationship Id="rId19" Type="http://schemas.openxmlformats.org/officeDocument/2006/relationships/hyperlink" Target="https://www.bing.com/th?id=AMMS_2572e900c09518e5c3891ef2ed5ebaea&amp;qlt=95" TargetMode="External"/><Relationship Id="rId14" Type="http://schemas.openxmlformats.org/officeDocument/2006/relationships/hyperlink" Target="https://www.bing.com/images/search?form=xlimg&amp;q=Chile" TargetMode="External"/><Relationship Id="rId22" Type="http://schemas.openxmlformats.org/officeDocument/2006/relationships/hyperlink" Target="https://www.bing.com/images/search?form=xlimg&amp;q=Rep%c3%bablica+Dominicana" TargetMode="External"/><Relationship Id="rId27" Type="http://schemas.openxmlformats.org/officeDocument/2006/relationships/hyperlink" Target="https://www.bing.com/th?id=AMMS_0b16e4b0c647b8fe4cb11516b78bfcf8&amp;qlt=95" TargetMode="External"/><Relationship Id="rId30" Type="http://schemas.openxmlformats.org/officeDocument/2006/relationships/hyperlink" Target="https://www.bing.com/images/search?form=xlimg&amp;q=Guatemala" TargetMode="External"/><Relationship Id="rId35" Type="http://schemas.openxmlformats.org/officeDocument/2006/relationships/hyperlink" Target="https://www.bing.com/th?id=AMMS_f137253d154640c3a70b02fb436dbedd&amp;qlt=95" TargetMode="External"/><Relationship Id="rId43" Type="http://schemas.openxmlformats.org/officeDocument/2006/relationships/hyperlink" Target="https://www.bing.com/th?id=AMMS_1c543e05763788e975b708bd954ae62e&amp;qlt=95" TargetMode="External"/><Relationship Id="rId48" Type="http://schemas.openxmlformats.org/officeDocument/2006/relationships/hyperlink" Target="https://www.bing.com/images/search?form=xlimg&amp;q=Per%c3%ba" TargetMode="External"/><Relationship Id="rId56" Type="http://schemas.openxmlformats.org/officeDocument/2006/relationships/hyperlink" Target="https://www.bing.com/images/search?form=xlimg&amp;q=Uruguay" TargetMode="External"/><Relationship Id="rId64" Type="http://schemas.openxmlformats.org/officeDocument/2006/relationships/hyperlink" Target="https://www.bing.com/images/search?form=xlimg&amp;q=Islas+V%c3%adrgenes+Brit%c3%a1nicas" TargetMode="External"/><Relationship Id="rId69" Type="http://schemas.openxmlformats.org/officeDocument/2006/relationships/hyperlink" Target="https://www.bing.com/th?id=AMMS_b25ba211f05aee807f2fe32baf64c4a5&amp;qlt=95" TargetMode="External"/><Relationship Id="rId8" Type="http://schemas.openxmlformats.org/officeDocument/2006/relationships/hyperlink" Target="https://www.bing.com/images/search?form=xlimg&amp;q=Belice" TargetMode="External"/><Relationship Id="rId51" Type="http://schemas.openxmlformats.org/officeDocument/2006/relationships/hyperlink" Target="https://www.bing.com/th?id=AMMS_52969fff340258684a686a9509def968&amp;qlt=95" TargetMode="External"/><Relationship Id="rId3" Type="http://schemas.openxmlformats.org/officeDocument/2006/relationships/hyperlink" Target="https://www.bing.com/th?id=AMMS_3774f55cce2fad9c48c75b4d134bdc25&amp;qlt=95" TargetMode="External"/><Relationship Id="rId12" Type="http://schemas.openxmlformats.org/officeDocument/2006/relationships/hyperlink" Target="https://www.bing.com/images/search?form=xlimg&amp;q=Brasil" TargetMode="External"/><Relationship Id="rId17" Type="http://schemas.openxmlformats.org/officeDocument/2006/relationships/hyperlink" Target="https://www.bing.com/th?id=AMMS_2c408b516a4799ad6093474fa3b296cc&amp;qlt=95" TargetMode="External"/><Relationship Id="rId25" Type="http://schemas.openxmlformats.org/officeDocument/2006/relationships/hyperlink" Target="https://www.bing.com/th?id=AMMS_96996e8275383e0dceb588480e059f41&amp;qlt=95" TargetMode="External"/><Relationship Id="rId33" Type="http://schemas.openxmlformats.org/officeDocument/2006/relationships/hyperlink" Target="https://www.bing.com/th?id=AMMS_9a443323885ccad12b476927b8476c1a&amp;qlt=95" TargetMode="External"/><Relationship Id="rId38" Type="http://schemas.openxmlformats.org/officeDocument/2006/relationships/hyperlink" Target="https://www.bing.com/images/search?form=xlimg&amp;q=Jamaica" TargetMode="External"/><Relationship Id="rId46" Type="http://schemas.openxmlformats.org/officeDocument/2006/relationships/hyperlink" Target="https://www.bing.com/images/search?form=xlimg&amp;q=Paraguay" TargetMode="External"/><Relationship Id="rId59" Type="http://schemas.openxmlformats.org/officeDocument/2006/relationships/hyperlink" Target="https://www.bing.com/th?id=AMMS_2c30a0c92464a6f71e668462c31e758d&amp;qlt=95" TargetMode="External"/><Relationship Id="rId67" Type="http://schemas.openxmlformats.org/officeDocument/2006/relationships/hyperlink" Target="https://www.bing.com/th?id=AMMS_46804624deced513a240f3eb9370c166&amp;qlt=95" TargetMode="External"/><Relationship Id="rId20" Type="http://schemas.openxmlformats.org/officeDocument/2006/relationships/hyperlink" Target="https://www.bing.com/images/search?form=xlimg&amp;q=Dominica" TargetMode="External"/><Relationship Id="rId41" Type="http://schemas.openxmlformats.org/officeDocument/2006/relationships/hyperlink" Target="https://www.bing.com/th?id=AMMS_41021aababa8f4f60088f045a1cfdc85&amp;qlt=95" TargetMode="External"/><Relationship Id="rId54" Type="http://schemas.openxmlformats.org/officeDocument/2006/relationships/hyperlink" Target="https://www.bing.com/images/search?form=xlimg&amp;q=Surinam" TargetMode="External"/><Relationship Id="rId62" Type="http://schemas.openxmlformats.org/officeDocument/2006/relationships/hyperlink" Target="https://www.bing.com/images/search?form=xlimg&amp;q=Puerto+Rico" TargetMode="External"/><Relationship Id="rId70" Type="http://schemas.openxmlformats.org/officeDocument/2006/relationships/hyperlink" Target="https://www.bing.com/images/search?form=xlimg&amp;q=Aruba" TargetMode="External"/><Relationship Id="rId1" Type="http://schemas.openxmlformats.org/officeDocument/2006/relationships/hyperlink" Target="https://www.bing.com/th?id=AMMS_69438f19e727eeaaf041c38b26257c46&amp;qlt=95" TargetMode="External"/><Relationship Id="rId6" Type="http://schemas.openxmlformats.org/officeDocument/2006/relationships/hyperlink" Target="https://www.bing.com/images/search?form=xlimg&amp;q=Barbados" TargetMode="External"/><Relationship Id="rId15" Type="http://schemas.openxmlformats.org/officeDocument/2006/relationships/hyperlink" Target="https://www.bing.com/th?id=AMMS_82cbad8686f539b174e660f89e78ba0e&amp;qlt=95" TargetMode="External"/><Relationship Id="rId23" Type="http://schemas.openxmlformats.org/officeDocument/2006/relationships/hyperlink" Target="https://www.bing.com/th?id=AMMS_8f406d749860ba6ff6ef2325c59cb2f4&amp;qlt=95" TargetMode="External"/><Relationship Id="rId28" Type="http://schemas.openxmlformats.org/officeDocument/2006/relationships/hyperlink" Target="https://www.bing.com/images/search?form=xlimg&amp;q=Granada+pa%c3%ads" TargetMode="External"/><Relationship Id="rId36" Type="http://schemas.openxmlformats.org/officeDocument/2006/relationships/hyperlink" Target="https://www.bing.com/images/search?form=xlimg&amp;q=Honduras" TargetMode="External"/><Relationship Id="rId49" Type="http://schemas.openxmlformats.org/officeDocument/2006/relationships/hyperlink" Target="https://www.bing.com/th?id=AMMS_05f285e82ba799a7d1ce7d74c3435c3c&amp;qlt=95" TargetMode="External"/><Relationship Id="rId57" Type="http://schemas.openxmlformats.org/officeDocument/2006/relationships/hyperlink" Target="https://www.bing.com/th?id=AMMS_f70015f58351a1d6b68b1e79c4aa326e&amp;qlt=95" TargetMode="External"/><Relationship Id="rId10" Type="http://schemas.openxmlformats.org/officeDocument/2006/relationships/hyperlink" Target="https://www.bing.com/images/search?form=xlimg&amp;q=Bolivia" TargetMode="External"/><Relationship Id="rId31" Type="http://schemas.openxmlformats.org/officeDocument/2006/relationships/hyperlink" Target="https://www.bing.com/th?id=AMMS_44e4b34d609b08217938a5db9e47e940&amp;qlt=95" TargetMode="External"/><Relationship Id="rId44" Type="http://schemas.openxmlformats.org/officeDocument/2006/relationships/hyperlink" Target="https://www.bing.com/images/search?form=xlimg&amp;q=Panam%c3%a1" TargetMode="External"/><Relationship Id="rId52" Type="http://schemas.openxmlformats.org/officeDocument/2006/relationships/hyperlink" Target="https://www.bing.com/images/search?form=xlimg&amp;q=San+Vicente+y+las+Granadinas" TargetMode="External"/><Relationship Id="rId60" Type="http://schemas.openxmlformats.org/officeDocument/2006/relationships/hyperlink" Target="https://www.bing.com/images/search?form=xlimg&amp;q=Cuba" TargetMode="External"/><Relationship Id="rId65" Type="http://schemas.openxmlformats.org/officeDocument/2006/relationships/hyperlink" Target="https://www.bing.com/th?id=AMMS_9e41d9a1a8167b598eaacab9f59ff7e9&amp;qlt=95" TargetMode="External"/><Relationship Id="rId4" Type="http://schemas.openxmlformats.org/officeDocument/2006/relationships/hyperlink" Target="https://www.bing.com/images/search?form=xlimg&amp;q=Bahamas" TargetMode="External"/><Relationship Id="rId9" Type="http://schemas.openxmlformats.org/officeDocument/2006/relationships/hyperlink" Target="https://www.bing.com/th?id=AMMS_1fd6570ad6c008f1facf59b406c1f6de&amp;qlt=95" TargetMode="External"/><Relationship Id="rId13" Type="http://schemas.openxmlformats.org/officeDocument/2006/relationships/hyperlink" Target="https://www.bing.com/th?id=AMMS_ba7316b220f1e20c8ed77d3c81e9e141&amp;qlt=95" TargetMode="External"/><Relationship Id="rId18" Type="http://schemas.openxmlformats.org/officeDocument/2006/relationships/hyperlink" Target="https://www.bing.com/images/search?form=xlimg&amp;q=Costa+Rica" TargetMode="External"/><Relationship Id="rId39" Type="http://schemas.openxmlformats.org/officeDocument/2006/relationships/hyperlink" Target="https://www.bing.com/th?id=AMMS_87d6546472b0e719bf86f4f56491bc37&amp;qlt=95" TargetMode="External"/><Relationship Id="rId34" Type="http://schemas.openxmlformats.org/officeDocument/2006/relationships/hyperlink" Target="https://www.bing.com/images/search?form=xlimg&amp;q=Hait%c3%ad" TargetMode="External"/><Relationship Id="rId50" Type="http://schemas.openxmlformats.org/officeDocument/2006/relationships/hyperlink" Target="https://www.bing.com/images/search?form=xlimg&amp;q=Santa+Luc%c3%ada" TargetMode="External"/><Relationship Id="rId55" Type="http://schemas.openxmlformats.org/officeDocument/2006/relationships/hyperlink" Target="https://www.bing.com/th?id=AMMS_b41aa2c94bfacd059b7009efaac007c9&amp;qlt=95" TargetMode="Externa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2">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cvi">
          <flag name="ShowInCardView" value="0"/>
          <flag name="ShowInDotNotation" value="0"/>
          <flag name="ShowInAutoComplete" value="0"/>
          <flag name="ExcludeFromCalcComparison" value="1"/>
        </key>
      </keyFlags>
    </type>
    <type name="_linkedentity2core">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DataRetrievedTime">
          <flag name="ShowInCardView" value="0"/>
          <flag name="ShowInDotNotation" value="0"/>
          <flag name="ShowInAutoComplete" value="0"/>
          <flag name="ExcludeFromCalcComparison" value="1"/>
        </key>
        <key name="%EntityDomainIdString">
          <flag name="ShowInCardView" value="0"/>
          <flag name="ShowInDotNotation" value="0"/>
          <flag name="ShowInAutoComplete" value="0"/>
        </key>
        <key name="%InfoToolTipLabelNames">
          <flag name="ShowInCardView" value="0"/>
          <flag name="ShowInDotNotation" value="0"/>
          <flag name="ShowInAutoComplete" value="0"/>
        </key>
        <key name="%InfoToolTipLabelValues">
          <flag name="ShowInCardView" value="0"/>
          <flag name="ShowInDotNotation" value="0"/>
          <flag name="ShowInAutoComplete" value="0"/>
        </key>
        <key name="%InfoToolTipLabelValuesType">
          <flag name="ShowInCardView" value="0"/>
          <flag name="ShowInDotNotation" value="0"/>
          <flag name="ShowInAutoComplete" value="0"/>
        </key>
        <key name="%DataProviderString">
          <flag name="ShowInCardView" value="0"/>
          <flag name="ShowInDotNotation" value="0"/>
          <flag name="ShowInAutoComplete" value="0"/>
        </key>
        <key name="%ClassificationId">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 name="_webimage">
      <keyFlags>
        <key name="WebImageIdentifier">
          <flag name="ShowInCardView" value="0"/>
        </key>
      </keyFlags>
    </type>
  </types>
</rvTypesInfo>
</file>

<file path=xl/richData/rdRichValueWebImage.xml><?xml version="1.0" encoding="utf-8"?>
<webImagesSrd xmlns="http://schemas.microsoft.com/office/spreadsheetml/2020/richdatawebimage" xmlns:r="http://schemas.openxmlformats.org/officeDocument/2006/relationships">
  <webImageSrd>
    <address r:id="rId1"/>
    <moreImagesAddress r:id="rId2"/>
  </webImageSrd>
  <webImageSrd>
    <address r:id="rId3"/>
    <moreImagesAddress r:id="rId4"/>
  </webImageSrd>
  <webImageSrd>
    <address r:id="rId5"/>
    <moreImagesAddress r:id="rId6"/>
  </webImageSrd>
  <webImageSrd>
    <address r:id="rId7"/>
    <moreImagesAddress r:id="rId8"/>
  </webImageSrd>
  <webImageSrd>
    <address r:id="rId9"/>
    <moreImagesAddress r:id="rId10"/>
  </webImageSrd>
  <webImageSrd>
    <address r:id="rId11"/>
    <moreImagesAddress r:id="rId12"/>
  </webImageSrd>
  <webImageSrd>
    <address r:id="rId13"/>
    <moreImagesAddress r:id="rId14"/>
  </webImageSrd>
  <webImageSrd>
    <address r:id="rId15"/>
    <moreImagesAddress r:id="rId16"/>
  </webImageSrd>
  <webImageSrd>
    <address r:id="rId17"/>
    <moreImagesAddress r:id="rId18"/>
  </webImageSrd>
  <webImageSrd>
    <address r:id="rId19"/>
    <moreImagesAddress r:id="rId20"/>
  </webImageSrd>
  <webImageSrd>
    <address r:id="rId21"/>
    <moreImagesAddress r:id="rId22"/>
  </webImageSrd>
  <webImageSrd>
    <address r:id="rId23"/>
    <moreImagesAddress r:id="rId24"/>
  </webImageSrd>
  <webImageSrd>
    <address r:id="rId25"/>
    <moreImagesAddress r:id="rId26"/>
  </webImageSrd>
  <webImageSrd>
    <address r:id="rId27"/>
    <moreImagesAddress r:id="rId28"/>
  </webImageSrd>
  <webImageSrd>
    <address r:id="rId29"/>
    <moreImagesAddress r:id="rId30"/>
  </webImageSrd>
  <webImageSrd>
    <address r:id="rId31"/>
    <moreImagesAddress r:id="rId32"/>
  </webImageSrd>
  <webImageSrd>
    <address r:id="rId33"/>
    <moreImagesAddress r:id="rId34"/>
  </webImageSrd>
  <webImageSrd>
    <address r:id="rId35"/>
    <moreImagesAddress r:id="rId36"/>
  </webImageSrd>
  <webImageSrd>
    <address r:id="rId37"/>
    <moreImagesAddress r:id="rId38"/>
  </webImageSrd>
  <webImageSrd>
    <address r:id="rId39"/>
    <moreImagesAddress r:id="rId40"/>
  </webImageSrd>
  <webImageSrd>
    <address r:id="rId41"/>
    <moreImagesAddress r:id="rId42"/>
  </webImageSrd>
  <webImageSrd>
    <address r:id="rId43"/>
    <moreImagesAddress r:id="rId44"/>
  </webImageSrd>
  <webImageSrd>
    <address r:id="rId45"/>
    <moreImagesAddress r:id="rId46"/>
  </webImageSrd>
  <webImageSrd>
    <address r:id="rId47"/>
    <moreImagesAddress r:id="rId48"/>
  </webImageSrd>
  <webImageSrd>
    <address r:id="rId49"/>
    <moreImagesAddress r:id="rId50"/>
  </webImageSrd>
  <webImageSrd>
    <address r:id="rId51"/>
    <moreImagesAddress r:id="rId52"/>
  </webImageSrd>
  <webImageSrd>
    <address r:id="rId53"/>
    <moreImagesAddress r:id="rId54"/>
  </webImageSrd>
  <webImageSrd>
    <address r:id="rId55"/>
    <moreImagesAddress r:id="rId56"/>
  </webImageSrd>
  <webImageSrd>
    <address r:id="rId57"/>
    <moreImagesAddress r:id="rId58"/>
  </webImageSrd>
  <webImageSrd>
    <address r:id="rId59"/>
    <moreImagesAddress r:id="rId60"/>
  </webImageSrd>
  <webImageSrd>
    <address r:id="rId61"/>
    <moreImagesAddress r:id="rId62"/>
  </webImageSrd>
  <webImageSrd>
    <address r:id="rId63"/>
    <moreImagesAddress r:id="rId64"/>
  </webImageSrd>
  <webImageSrd>
    <address r:id="rId65"/>
    <moreImagesAddress r:id="rId66"/>
  </webImageSrd>
  <webImageSrd>
    <address r:id="rId67"/>
    <moreImagesAddress r:id="rId68"/>
  </webImageSrd>
  <webImageSrd>
    <address r:id="rId69"/>
    <moreImagesAddress r:id="rId70"/>
  </webImageSrd>
</webImagesSrd>
</file>

<file path=xl/richData/rdarray.xml><?xml version="1.0" encoding="utf-8"?>
<arrayData xmlns="http://schemas.microsoft.com/office/spreadsheetml/2017/richdata2" count="102">
  <a r="1">
    <v t="s">español</v>
  </a>
  <a r="2">
    <v t="r">17</v>
    <v t="r">18</v>
  </a>
  <a r="24">
    <v t="r">4</v>
    <v t="r">38</v>
    <v t="r">39</v>
    <v t="r">40</v>
    <v t="r">41</v>
    <v t="r">42</v>
    <v t="r">43</v>
    <v t="r">44</v>
    <v t="r">45</v>
    <v t="r">46</v>
    <v t="r">47</v>
    <v t="r">48</v>
    <v t="r">49</v>
    <v t="r">50</v>
    <v t="r">51</v>
    <v t="r">52</v>
    <v t="r">53</v>
    <v t="r">54</v>
    <v t="r">55</v>
    <v t="r">56</v>
    <v t="r">57</v>
    <v t="r">58</v>
    <v t="r">59</v>
    <v t="r">60</v>
  </a>
  <a r="1">
    <v t="s">Argentina Time Zone</v>
  </a>
  <a r="1">
    <v t="s">Idioma inglés</v>
  </a>
  <a r="3">
    <v t="r">85</v>
    <v t="r">86</v>
    <v t="s">Philip Davis (Primer ministro)</v>
  </a>
  <a r="43">
    <v t="r">99</v>
    <v t="r">100</v>
    <v t="r">101</v>
    <v t="r">102</v>
    <v t="r">103</v>
    <v t="r">104</v>
    <v t="r">105</v>
    <v t="r">106</v>
    <v t="r">107</v>
    <v t="r">108</v>
    <v t="r">109</v>
    <v t="r">110</v>
    <v t="r">111</v>
    <v t="r">112</v>
    <v t="r">113</v>
    <v t="r">114</v>
    <v t="r">115</v>
    <v t="s">Fresh Creek</v>
    <v t="r">116</v>
    <v t="r">117</v>
    <v t="r">118</v>
    <v t="r">119</v>
    <v t="r">120</v>
    <v t="r">121</v>
    <v t="r">122</v>
    <v t="r">123</v>
    <v t="r">124</v>
    <v t="r">125</v>
    <v t="r">126</v>
    <v t="r">127</v>
    <v t="r">128</v>
    <v t="r">129</v>
    <v t="s">Islas Ábaco</v>
    <v t="r">130</v>
    <v t="r">131</v>
    <v t="r">132</v>
    <v t="s">Cayo Green Turtle</v>
    <v t="r">133</v>
    <v t="r">134</v>
    <v t="r">135</v>
    <v t="s">San Salvador and Rum Cay</v>
    <v t="s">Nichollstown and Berry Islands</v>
    <v t="s">Acklins and Crooked Islands</v>
  </a>
  <a r="2">
    <v t="s">Horario del este de América del Norte</v>
    <v t="s">UTC-05:00</v>
  </a>
  <a r="2">
    <v t="s">Idioma inglés</v>
    <v t="s">English in Barbados</v>
  </a>
  <a r="2">
    <v t="r">159</v>
    <v t="r">160</v>
  </a>
  <a r="11">
    <v t="r">173</v>
    <v t="r">174</v>
    <v t="r">175</v>
    <v t="r">176</v>
    <v t="r">177</v>
    <v t="r">178</v>
    <v t="r">179</v>
    <v t="r">180</v>
    <v t="r">181</v>
    <v t="r">182</v>
    <v t="r">183</v>
  </a>
  <a r="2">
    <v t="s">Eastern Caribbean Time Zone</v>
    <v t="s">Tiempo del Atlántico</v>
  </a>
  <a r="2">
    <v t="r">206</v>
    <v t="r">206</v>
  </a>
  <a r="6">
    <v t="r">226</v>
    <v t="r">227</v>
    <v t="r">228</v>
    <v t="r">229</v>
    <v t="r">230</v>
    <v t="r">231</v>
  </a>
  <a r="1">
    <v t="s">Hora estándar del centro</v>
  </a>
  <a r="35">
    <v t="s">Idioma yine</v>
    <v t="s">español</v>
    <v t="s">Idioma aimara</v>
    <v t="s">Idioma mossi</v>
    <v t="s">Idioma puquina</v>
    <v t="s">Idioma chiquitano</v>
    <v t="s">Idioma kallawaya</v>
    <v t="s">Lenguas mosetenas</v>
    <v t="s">Idioma baure</v>
    <v t="s">Idioma ayoreo</v>
    <v t="s">Idioma pauserna</v>
    <v t="s">Idioma sirionó</v>
    <v t="s">Idioma canichana</v>
    <v t="s">Quechua ayacuchano</v>
    <v t="s">Yaminawa language</v>
    <v t="s">Idioma leco</v>
    <v t="s">Idioma araona</v>
    <v t="s">Idioma itonama</v>
    <v t="s">Idioma cavineño</v>
    <v t="s">Idioma yuracaré</v>
    <v t="s">Idioma mataco</v>
    <v t="s">Idioma maropa</v>
    <v t="s">Idioma cayubaba</v>
    <v t="s">Idioma pacahuara</v>
    <v t="s">Idioma itene</v>
    <v t="s">Idioma movima</v>
    <v t="s">Tacana language</v>
    <v t="s">Idioma uru</v>
    <v t="s">Idioma machiguenga</v>
    <v t="s">Idioma guaraní</v>
    <v t="s">Guarayu language</v>
    <v t="s">Toromono language</v>
    <v t="s">Moxo languages</v>
    <v t="s">Tapieté</v>
    <v t="s">Yuqui</v>
  </a>
  <a r="2">
    <v t="r">258</v>
    <v t="r">259</v>
  </a>
  <a r="9">
    <v t="r">278</v>
    <v t="r">279</v>
    <v t="r">280</v>
    <v t="r">281</v>
    <v t="r">282</v>
    <v t="r">283</v>
    <v t="r">284</v>
    <v t="r">285</v>
    <v t="r">286</v>
  </a>
  <a r="1">
    <v t="s">Bolivia Time Zone</v>
  </a>
  <a r="1">
    <v t="s">Idioma portugués</v>
  </a>
  <a r="4">
    <v t="r">314</v>
    <v t="s">Milton Ribeiro (Ministro)</v>
    <v t="s">Eduardo Pazuello (Ministro)</v>
    <v t="r">315</v>
  </a>
  <a r="27">
    <v t="r">334</v>
    <v t="r">335</v>
    <v t="r">336</v>
    <v t="r">337</v>
    <v t="r">338</v>
    <v t="r">339</v>
    <v t="r">340</v>
    <v t="r">341</v>
    <v t="r">342</v>
    <v t="r">343</v>
    <v t="r">344</v>
    <v t="r">345</v>
    <v t="r">346</v>
    <v t="r">347</v>
    <v t="r">348</v>
    <v t="r">349</v>
    <v t="r">350</v>
    <v t="r">351</v>
    <v t="r">352</v>
    <v t="r">353</v>
    <v t="r">354</v>
    <v t="r">355</v>
    <v t="r">356</v>
    <v t="r">357</v>
    <v t="r">358</v>
    <v t="r">359</v>
    <v t="r">360</v>
  </a>
  <a r="3">
    <v t="s">Fernando de Noronha Time Zone</v>
    <v t="s">Brasília Time Zone</v>
    <v t="s">Amazon Time Zone</v>
  </a>
  <a r="1">
    <v t="r">386</v>
  </a>
  <a r="14">
    <v t="r">406</v>
    <v t="r">407</v>
    <v t="r">408</v>
    <v t="r">409</v>
    <v t="r">410</v>
    <v t="r">411</v>
    <v t="r">412</v>
    <v t="r">413</v>
    <v t="r">414</v>
    <v t="r">415</v>
    <v t="r">416</v>
    <v t="r">417</v>
    <v t="r">418</v>
    <v t="r">419</v>
  </a>
  <a r="2">
    <v t="s">Chile Time Zone</v>
    <v t="s">Easter Island Time Zone</v>
  </a>
  <a r="3">
    <v t="r">445</v>
    <v t="r">446</v>
    <v t="r">447</v>
  </a>
  <a r="33">
    <v t="r">433</v>
    <v t="r">467</v>
    <v t="r">468</v>
    <v t="r">469</v>
    <v t="r">470</v>
    <v t="r">471</v>
    <v t="r">472</v>
    <v t="r">473</v>
    <v t="r">474</v>
    <v t="r">475</v>
    <v t="r">476</v>
    <v t="r">477</v>
    <v t="r">478</v>
    <v t="r">479</v>
    <v t="r">480</v>
    <v t="r">481</v>
    <v t="r">482</v>
    <v t="r">483</v>
    <v t="r">484</v>
    <v t="r">485</v>
    <v t="r">486</v>
    <v t="r">487</v>
    <v t="r">488</v>
    <v t="r">489</v>
    <v t="r">490</v>
    <v t="r">491</v>
    <v t="r">492</v>
    <v t="r">493</v>
    <v t="r">494</v>
    <v t="r">495</v>
    <v t="r">496</v>
    <v t="r">497</v>
    <v t="r">498</v>
  </a>
  <a r="2">
    <v t="s">Hora legal de Colombia</v>
    <v t="s">Colombia Time Zone</v>
  </a>
  <a r="2">
    <v t="s">español</v>
    <v t="s">Español de Costa Rica</v>
  </a>
  <a r="4">
    <v t="s">Andrea Meza Murillo (Ministro)</v>
    <v t="s">Mary Munive (Vicepresidente)</v>
    <v t="s">Stephan Brunner (Vicepresidente)</v>
    <v t="s">Rodrigo Chaves Robles (Presidente)</v>
  </a>
  <a r="7">
    <v t="r">541</v>
    <v t="r">542</v>
    <v t="r">543</v>
    <v t="r">544</v>
    <v t="r">545</v>
    <v t="r">546</v>
    <v t="r">547</v>
  </a>
  <a r="2">
    <v t="r">568</v>
    <v t="r">569</v>
  </a>
  <a r="10">
    <v t="r">579</v>
    <v t="r">580</v>
    <v t="r">581</v>
    <v t="r">582</v>
    <v t="r">583</v>
    <v t="r">584</v>
    <v t="r">585</v>
    <v t="r">586</v>
    <v t="r">587</v>
    <v t="r">588</v>
  </a>
  <a r="2">
    <v t="s">español</v>
    <v t="s">Español dominicano</v>
  </a>
  <a r="3">
    <v t="r">610</v>
    <v t="s">Raquel Peña (Vicepresidente)</v>
    <v t="r">610</v>
  </a>
  <a r="32">
    <v t="r">628</v>
    <v t="r">629</v>
    <v t="r">630</v>
    <v t="r">631</v>
    <v t="r">632</v>
    <v t="r">633</v>
    <v t="r">634</v>
    <v t="r">635</v>
    <v t="r">636</v>
    <v t="r">637</v>
    <v t="r">638</v>
    <v t="r">639</v>
    <v t="r">640</v>
    <v t="r">641</v>
    <v t="r">642</v>
    <v t="r">643</v>
    <v t="r">644</v>
    <v t="r">645</v>
    <v t="r">646</v>
    <v t="r">647</v>
    <v t="r">648</v>
    <v t="r">649</v>
    <v t="r">650</v>
    <v t="r">651</v>
    <v t="r">652</v>
    <v t="r">653</v>
    <v t="r">654</v>
    <v t="r">655</v>
    <v t="r">656</v>
    <v t="r">657</v>
    <v t="r">658</v>
    <v t="r">659</v>
  </a>
  <a r="1">
    <v t="s">Tiempo del Atlántico</v>
  </a>
  <a r="2">
    <v t="r">683</v>
    <v t="s">Alfredo Borrero (Vicepresidente)</v>
  </a>
  <a r="24">
    <v t="r">701</v>
    <v t="r">702</v>
    <v t="r">703</v>
    <v t="r">704</v>
    <v t="r">705</v>
    <v t="r">706</v>
    <v t="r">707</v>
    <v t="r">708</v>
    <v t="r">709</v>
    <v t="r">710</v>
    <v t="r">711</v>
    <v t="r">712</v>
    <v t="r">713</v>
    <v t="r">714</v>
    <v t="r">715</v>
    <v t="r">716</v>
    <v t="r">717</v>
    <v t="r">718</v>
    <v t="r">719</v>
    <v t="r">720</v>
    <v t="r">721</v>
    <v t="r">722</v>
    <v t="r">723</v>
    <v t="r">724</v>
  </a>
  <a r="3">
    <v t="s">Husos horarios de Ecuador</v>
    <v t="s">UTC-05:00</v>
    <v t="s">Galápagos Time</v>
  </a>
  <a r="2">
    <v t="s">español</v>
    <v t="s">Español salvadoreño</v>
  </a>
  <a r="2">
    <v t="r">749</v>
    <v t="s">Félix Ulloa (Vicepresidente)</v>
  </a>
  <a r="14">
    <v t="r">769</v>
    <v t="r">770</v>
    <v t="r">771</v>
    <v t="r">772</v>
    <v t="r">773</v>
    <v t="r">774</v>
    <v t="r">775</v>
    <v t="r">776</v>
    <v t="r">777</v>
    <v t="r">778</v>
    <v t="r">779</v>
    <v t="r">780</v>
    <v t="r">781</v>
    <v t="r">782</v>
  </a>
  <a r="1">
    <v t="s">Dickon Mitchell (Primer ministro)</v>
  </a>
  <a r="7">
    <v t="r">813</v>
    <v t="r">814</v>
    <v t="r">815</v>
    <v t="r">816</v>
    <v t="r">817</v>
    <v t="r">818</v>
    <v t="r">819</v>
  </a>
  <a r="2">
    <v t="s">español</v>
    <v t="s">Español guatemalteco</v>
  </a>
  <a r="2">
    <v t="r">842</v>
    <v t="s">Guillermo Castillo Reyes (Vicepresidente)</v>
  </a>
  <a r="22">
    <v t="r">861</v>
    <v t="r">862</v>
    <v t="r">863</v>
    <v t="r">864</v>
    <v t="r">865</v>
    <v t="r">866</v>
    <v t="r">867</v>
    <v t="r">868</v>
    <v t="r">869</v>
    <v t="r">870</v>
    <v t="r">871</v>
    <v t="r">872</v>
    <v t="r">873</v>
    <v t="r">874</v>
    <v t="r">875</v>
    <v t="r">876</v>
    <v t="r">877</v>
    <v t="r">878</v>
    <v t="r">879</v>
    <v t="r">880</v>
    <v t="r">881</v>
    <v t="r">882</v>
  </a>
  <a r="2">
    <v t="s">Irfaan Ali (Presidente)</v>
    <v t="r">902</v>
  </a>
  <a r="10">
    <v t="r">918</v>
    <v t="r">919</v>
    <v t="r">920</v>
    <v t="r">921</v>
    <v t="r">922</v>
    <v t="r">923</v>
    <v t="r">924</v>
    <v t="r">925</v>
    <v t="r">926</v>
    <v t="r">927</v>
  </a>
  <a r="2">
    <v t="s">Guyana Time Zone</v>
    <v t="s">Tiempo del Atlántico</v>
  </a>
  <a r="3">
    <v t="s">Criollo haitiano</v>
    <v t="s">Idioma francés</v>
    <v t="s">Haitian French</v>
  </a>
  <a r="3">
    <v t="s">Joseph Jouthe (Primer ministro)</v>
    <v t="s">Ariel Henry (Presidente)</v>
    <v t="s">Ariel Henry (Primer ministro)</v>
  </a>
  <a r="10">
    <v t="r">971</v>
    <v t="r">972</v>
    <v t="r">973</v>
    <v t="r">974</v>
    <v t="r">975</v>
    <v t="r">976</v>
    <v t="r">977</v>
    <v t="r">978</v>
    <v t="r">979</v>
    <v t="r">980</v>
  </a>
  <a r="2">
    <v t="s">UTC-05:00</v>
    <v t="s">Horario del este de América del Norte</v>
  </a>
  <a r="2">
    <v t="s">español</v>
    <v t="s">Español hondureño</v>
  </a>
  <a r="2">
    <v t="r">1006</v>
    <v t="r">1007</v>
  </a>
  <a r="18">
    <v t="r">1024</v>
    <v t="r">1025</v>
    <v t="r">1026</v>
    <v t="r">1027</v>
    <v t="r">1028</v>
    <v t="r">1029</v>
    <v t="r">1030</v>
    <v t="r">1031</v>
    <v t="r">1032</v>
    <v t="r">1033</v>
    <v t="r">1034</v>
    <v t="r">1035</v>
    <v t="r">1036</v>
    <v t="r">1037</v>
    <v t="r">1038</v>
    <v t="r">1039</v>
    <v t="r">1040</v>
    <v t="r">1041</v>
  </a>
  <a r="1">
    <v t="s">Inglés jamaiquino</v>
  </a>
  <a r="1">
    <v t="r">1066</v>
  </a>
  <a r="14">
    <v t="r">1083</v>
    <v t="r">1084</v>
    <v t="r">1085</v>
    <v t="r">1086</v>
    <v t="r">1087</v>
    <v t="r">1088</v>
    <v t="r">1089</v>
    <v t="r">1090</v>
    <v t="r">1091</v>
    <v t="r">1092</v>
    <v t="r">1093</v>
    <v t="r">1094</v>
    <v t="r">1095</v>
    <v t="r">1096</v>
  </a>
  <a r="1">
    <v t="s">UTC-05:00</v>
  </a>
  <a r="1">
    <v t="r">1122</v>
  </a>
  <a r="32">
    <v t="r">1141</v>
    <v t="r">1110</v>
    <v t="r">1142</v>
    <v t="r">1143</v>
    <v t="r">1144</v>
    <v t="r">1145</v>
    <v t="r">1146</v>
    <v t="r">1147</v>
    <v t="r">1148</v>
    <v t="r">1149</v>
    <v t="r">1150</v>
    <v t="r">1151</v>
    <v t="r">1152</v>
    <v t="r">1153</v>
    <v t="r">1154</v>
    <v t="r">1155</v>
    <v t="r">1156</v>
    <v t="r">1157</v>
    <v t="r">1158</v>
    <v t="r">1159</v>
    <v t="r">1160</v>
    <v t="r">1161</v>
    <v t="r">1162</v>
    <v t="r">1163</v>
    <v t="r">1164</v>
    <v t="r">1165</v>
    <v t="r">1166</v>
    <v t="r">1167</v>
    <v t="r">1168</v>
    <v t="r">1169</v>
    <v t="r">1170</v>
    <v t="r">1171</v>
  </a>
  <a r="2">
    <v t="s">español</v>
    <v t="s">Español nicaragüense</v>
  </a>
  <a r="2">
    <v t="r">1196</v>
    <v t="r">1197</v>
  </a>
  <a r="17">
    <v t="r">1214</v>
    <v t="r">1215</v>
    <v t="r">1216</v>
    <v t="r">1217</v>
    <v t="r">1218</v>
    <v t="r">1219</v>
    <v t="r">1220</v>
    <v t="r">1221</v>
    <v t="r">1222</v>
    <v t="r">1223</v>
    <v t="r">1224</v>
    <v t="r">1225</v>
    <v t="r">1226</v>
    <v t="r">1227</v>
    <v t="r">1228</v>
    <v t="r">1229</v>
    <v t="r">1230</v>
  </a>
  <a r="2">
    <v t="s">español</v>
    <v t="s">Español panameño</v>
  </a>
  <a r="2">
    <v t="s">José Gabriel Carrizo (Vicepresidente)</v>
    <v t="s">Laurentino Cortizo (Presidente)</v>
  </a>
  <a r="12">
    <v t="r">1271</v>
    <v t="r">1272</v>
    <v t="r">1273</v>
    <v t="r">1274</v>
    <v t="r">1275</v>
    <v t="r">1276</v>
    <v t="r">1277</v>
    <v t="r">1278</v>
    <v t="r">1279</v>
    <v t="r">1280</v>
    <v t="r">1281</v>
    <v t="s">Provincia de Panamá Oeste</v>
  </a>
  <a r="2">
    <v t="s">español</v>
    <v t="s">Idioma guaraní</v>
  </a>
  <a r="2">
    <v t="r">1307</v>
    <v t="r">1308</v>
  </a>
  <a r="18">
    <v t="r">1293</v>
    <v t="r">1323</v>
    <v t="r">1324</v>
    <v t="r">1325</v>
    <v t="r">1326</v>
    <v t="r">1327</v>
    <v t="r">1328</v>
    <v t="r">1329</v>
    <v t="r">1330</v>
    <v t="r">1331</v>
    <v t="r">1332</v>
    <v t="r">1333</v>
    <v t="r">1334</v>
    <v t="r">1335</v>
    <v t="r">1336</v>
    <v t="r">1337</v>
    <v t="r">1338</v>
    <v t="r">1339</v>
  </a>
  <a r="1">
    <v t="s">Paraguay Time Zone</v>
  </a>
  <a r="3">
    <v t="s">español</v>
    <v t="s">Lenguas quechuas</v>
    <v t="s">Idioma aimara</v>
  </a>
  <a r="5">
    <v t="s">Ariela Luna (Ministro)</v>
    <v t="r">1366</v>
    <v t="s">Dina Boluarte (Vicepresidente)</v>
    <v t="s">Pedro Castillo (Presidente)</v>
    <v t="s">Aníbal Torres (Primer ministro)</v>
  </a>
  <a r="2">
    <v t="r">1384</v>
    <v t="r">1385</v>
  </a>
  <a r="2">
    <v t="s">Huso horario del Perú</v>
    <v t="s">UTC-05:00</v>
  </a>
  <a r="1">
    <v t="s">Philip J. Pierre (Primer ministro)</v>
  </a>
  <a r="1">
    <v t="r">1420</v>
  </a>
  <a r="1">
    <v t="r">1440</v>
  </a>
  <a r="6">
    <v t="r">1452</v>
    <v t="r">1453</v>
    <v t="r">1454</v>
    <v t="r">1455</v>
    <v t="r">1456</v>
    <v t="r">1457</v>
  </a>
  <a r="2">
    <v t="s">Idioma neerlandés</v>
    <v t="s">Surinamese Dutch</v>
  </a>
  <a r="2">
    <v t="r">1481</v>
    <v t="r">1482</v>
  </a>
  <a r="10">
    <v t="r">1496</v>
    <v t="r">1497</v>
    <v t="r">1498</v>
    <v t="r">1499</v>
    <v t="r">1500</v>
    <v t="r">1501</v>
    <v t="r">1502</v>
    <v t="r">1503</v>
    <v t="r">1504</v>
    <v t="r">1505</v>
  </a>
  <a r="2">
    <v t="r">1529</v>
    <v t="r">1530</v>
  </a>
  <a r="19">
    <v t="r">1548</v>
    <v t="r">1549</v>
    <v t="r">1550</v>
    <v t="r">1551</v>
    <v t="r">1552</v>
    <v t="r">1553</v>
    <v t="r">1554</v>
    <v t="r">1555</v>
    <v t="r">1556</v>
    <v t="r">1557</v>
    <v t="r">1558</v>
    <v t="r">1559</v>
    <v t="r">1560</v>
    <v t="r">1561</v>
    <v t="r">1562</v>
    <v t="r">1563</v>
    <v t="r">1564</v>
    <v t="r">1565</v>
    <v t="r">1566</v>
  </a>
  <a r="1">
    <v t="s">Uruguay Time Zone</v>
  </a>
  <a r="1">
    <v t="s">French Guiana Time Zone</v>
  </a>
  <a r="2">
    <v t="s">español</v>
    <v t="s">Español cubano</v>
  </a>
  <a r="2">
    <v t="s">Manuel Marrero (Primer ministro)</v>
    <v t="r">1596</v>
  </a>
  <a r="16">
    <v t="r">1587</v>
    <v t="r">1608</v>
    <v t="r">1609</v>
    <v t="r">1610</v>
    <v t="r">1611</v>
    <v t="r">1612</v>
    <v t="r">1613</v>
    <v t="r">1614</v>
    <v t="r">1615</v>
    <v t="r">1616</v>
    <v t="r">1617</v>
    <v t="r">1618</v>
    <v t="r">1619</v>
    <v t="r">1620</v>
    <v t="r">1621</v>
    <v t="r">1622</v>
  </a>
  <a r="2">
    <v t="s">español</v>
    <v t="s">Idioma inglés</v>
  </a>
  <a r="1">
    <v t="r">1657</v>
  </a>
  <a r="2">
    <v t="s">español</v>
    <v t="s">Español venezolano</v>
  </a>
  <a r="3">
    <v t="s">Juan Guaidó (Presidente)</v>
    <v t="s">Luis Salerfi López Chajade (Ministro)</v>
    <v t="r">1678</v>
  </a>
  <a r="25">
    <v t="r">1695</v>
    <v t="r">1696</v>
    <v t="r">1697</v>
    <v t="r">1698</v>
    <v t="r">1699</v>
    <v t="r">1700</v>
    <v t="r">1701</v>
    <v t="r">1702</v>
    <v t="r">1703</v>
    <v t="r">1704</v>
    <v t="r">1705</v>
    <v t="r">1706</v>
    <v t="r">1707</v>
    <v t="r">1708</v>
    <v t="r">1709</v>
    <v t="r">1710</v>
    <v t="r">1711</v>
    <v t="r">1712</v>
    <v t="r">1713</v>
    <v t="r">1714</v>
    <v t="r">1715</v>
    <v t="r">1716</v>
    <v t="r">1717</v>
    <v t="r">1718</v>
    <v t="r">1719</v>
  </a>
  <a r="1">
    <v t="s">Hora legal de Venezuela</v>
  </a>
  <a r="2">
    <v t="s">Idioma neerlandés</v>
    <v t="s">Papiamento</v>
  </a>
  <a r="2">
    <v t="r">1742</v>
    <v t="r">1743</v>
  </a>
  <a r="1">
    <v t="r">1764</v>
  </a>
</arrayData>
</file>

<file path=xl/richData/rdrichvalue.xml><?xml version="1.0" encoding="utf-8"?>
<rvData xmlns="http://schemas.microsoft.com/office/spreadsheetml/2017/richdata" count="1776">
  <rv s="0">
    <v>536870912</v>
    <v>Argentina</v>
    <v>87153d87-9bb0-166a-3d56-613bdc274e1b</v>
    <v>es-ES</v>
    <v>Map</v>
  </rv>
  <rv s="1">
    <fb>2780400</fb>
    <v>30</v>
  </rv>
  <rv s="1">
    <fb>9.7984058182512504E-2</fb>
    <v>31</v>
  </rv>
  <rv s="1">
    <fb>0.53548304349234199</fb>
    <v>31</v>
  </rv>
  <rv s="0">
    <v>536870912</v>
    <v>Buenos Aires</v>
    <v>857a6814-3fe8-c414-84da-24018be87fce</v>
    <v>es-ES</v>
    <v>Map</v>
  </rv>
  <rv s="1">
    <fb>39393540000</fb>
    <v>32</v>
  </rv>
  <rv s="1">
    <fb>54</fb>
    <v>33</v>
  </rv>
  <rv s="1">
    <fb>87.722407479689195</fb>
    <v>34</v>
  </rv>
  <rv s="1">
    <fb>3074.70207056563</fb>
    <v>30</v>
  </rv>
  <rv s="1">
    <fb>201347.636</fb>
    <v>30</v>
  </rv>
  <rv s="1">
    <fb>76.52</fb>
    <v>34</v>
  </rv>
  <rv s="1">
    <fb>0.17628076140000001</fb>
    <v>31</v>
  </rv>
  <rv s="2">
    <v>0</v>
  </rv>
  <rv s="3">
    <v>0</v>
    <v>28</v>
    <v>35</v>
    <v>7</v>
    <v>0</v>
    <v>Image of Argentina</v>
  </rv>
  <rv s="1">
    <fb>0.10087499305375699</fb>
    <v>31</v>
  </rv>
  <rv s="1">
    <fb>232.75109166666701</fb>
    <v>36</v>
  </rv>
  <rv s="4">
    <v>https://www.bing.com/search?q=Argentina&amp;form=skydnc</v>
    <v>Aprenda más con Bing</v>
  </rv>
  <rv s="0">
    <v>805306368</v>
    <v>Cristina Fernández de Kirchner (Vicepresidente)</v>
    <v>ad82c326-bfbb-8a07-9ee4-cee8613a2a67</v>
    <v>es-ES</v>
    <v>Generic</v>
  </rv>
  <rv s="0">
    <v>805306368</v>
    <v>Alberto Fernández (Presidente)</v>
    <v>a031f3d8-002c-3394-df90-f74d9baee2fd</v>
    <v>es-ES</v>
    <v>Generic</v>
  </rv>
  <rv s="2">
    <v>1</v>
  </rv>
  <rv s="1">
    <fb>1.0974146</fb>
    <v>31</v>
  </rv>
  <rv s="1">
    <fb>0.89958519999999997</fb>
    <v>31</v>
  </rv>
  <rv s="1">
    <fb>3.96</fb>
    <v>37</v>
  </rv>
  <rv s="1">
    <fb>8.8000000000000007</fb>
    <v>34</v>
  </rv>
  <rv s="1">
    <fb>449663446954.073</fb>
    <v>32</v>
  </rv>
  <rv s="1">
    <fb>44938712</fb>
    <v>30</v>
  </rv>
  <rv s="1">
    <fb>41339571</fb>
    <v>30</v>
  </rv>
  <rv s="1">
    <fb>0.29899999999999999</fb>
    <v>31</v>
  </rv>
  <rv s="1">
    <fb>1.8000000000000002E-2</fb>
    <v>31</v>
  </rv>
  <rv s="1">
    <fb>0.46500000000000002</fb>
    <v>31</v>
  </rv>
  <rv s="1">
    <fb>0.05</fb>
    <v>31</v>
  </rv>
  <rv s="1">
    <fb>0.23199999999999998</fb>
    <v>31</v>
  </rv>
  <rv s="1">
    <fb>0.61301998138427694</fb>
    <v>31</v>
  </rv>
  <rv s="1">
    <fb>9.9000000000000005E-2</fb>
    <v>31</v>
  </rv>
  <rv s="1">
    <fb>0.154</fb>
    <v>31</v>
  </rv>
  <rv s="1">
    <fb>1.1000000000000001</fb>
    <v>38</v>
  </rv>
  <rv s="1">
    <fb>39</fb>
    <v>34</v>
  </rv>
  <rv s="1">
    <fb>3.35</fb>
    <v>38</v>
  </rv>
  <rv s="0">
    <v>536870912</v>
    <v>Provincia de Tierra del Fuego, Antártida e Islas del Atlántico Sur</v>
    <v>3bb8cbb1-ced9-fc53-1bf4-d1685a3435ea</v>
    <v>es-ES</v>
    <v>Map</v>
  </rv>
  <rv s="0">
    <v>536870912</v>
    <v>Provincia de La Pampa</v>
    <v>44de277d-e840-a824-59d9-b6a9740aba03</v>
    <v>es-ES</v>
    <v>Map</v>
  </rv>
  <rv s="0">
    <v>536870912</v>
    <v>Provincia del Chubut</v>
    <v>893cfb2e-6128-06e8-d927-6cdee06773f8</v>
    <v>es-ES</v>
    <v>Map</v>
  </rv>
  <rv s="0">
    <v>536870912</v>
    <v>Provincia de Río Negro</v>
    <v>d2c8f222-11b8-dd86-e0ab-8d14cb406edc</v>
    <v>es-ES</v>
    <v>Map</v>
  </rv>
  <rv s="0">
    <v>536870912</v>
    <v>Provincia de Santa Cruz</v>
    <v>33b38460-8bb6-75dd-5a16-ccfffb6378dc</v>
    <v>es-ES</v>
    <v>Map</v>
  </rv>
  <rv s="0">
    <v>536870912</v>
    <v>Provincia del Neuquén</v>
    <v>bf5efd04-a076-eedb-ad38-b133bbf30276</v>
    <v>es-ES</v>
    <v>Map</v>
  </rv>
  <rv s="0">
    <v>536870912</v>
    <v>Provincia del Chaco</v>
    <v>7ba7eceb-7d6e-ca38-3de8-8edff91abe6c</v>
    <v>es-ES</v>
    <v>Map</v>
  </rv>
  <rv s="0">
    <v>536870912</v>
    <v>Provincia de Córdoba</v>
    <v>ee360e95-eb6e-6500-1854-d0ba2979c8c5</v>
    <v>es-ES</v>
    <v>Map</v>
  </rv>
  <rv s="0">
    <v>536870912</v>
    <v>Provincia de Buenos Aires</v>
    <v>83e02b50-6d03-7c2c-eadf-7346066b2dea</v>
    <v>es-ES</v>
    <v>Map</v>
  </rv>
  <rv s="0">
    <v>536870912</v>
    <v>Provincia de Corrientes</v>
    <v>370306e6-e553-7210-5bdd-cba530b5bb5e</v>
    <v>es-ES</v>
    <v>Map</v>
  </rv>
  <rv s="0">
    <v>536870912</v>
    <v>Provincia de Salta</v>
    <v>f6ae2fbd-0520-148c-3526-8bf23d36cb82</v>
    <v>es-ES</v>
    <v>Map</v>
  </rv>
  <rv s="0">
    <v>536870912</v>
    <v>Provincia de Tucumán</v>
    <v>4f81112c-c69e-b6cc-2acc-73c36fc9a0aa</v>
    <v>es-ES</v>
    <v>Map</v>
  </rv>
  <rv s="0">
    <v>536870912</v>
    <v>Provincia de Santiago del Estero</v>
    <v>ec88ec56-2be0-4304-ab71-391ce9c013de</v>
    <v>es-ES</v>
    <v>Map</v>
  </rv>
  <rv s="0">
    <v>536870912</v>
    <v>Provincia de Catamarca</v>
    <v>3c1c44fb-1be4-0807-a41a-389b53882281</v>
    <v>es-ES</v>
    <v>Map</v>
  </rv>
  <rv s="0">
    <v>536870912</v>
    <v>Provincia de Santa Fe</v>
    <v>7e0bc671-7ee3-bfe7-3fbf-0780b251b2f6</v>
    <v>es-ES</v>
    <v>Map</v>
  </rv>
  <rv s="0">
    <v>536870912</v>
    <v>Provincia de San Juan</v>
    <v>17fa2e93-239c-11e6-f03e-d1c2f5cce2fe</v>
    <v>es-ES</v>
    <v>Map</v>
  </rv>
  <rv s="0">
    <v>536870912</v>
    <v>Provincia de Jujuy</v>
    <v>4336eba8-fc73-200e-9d91-4273dd01d498</v>
    <v>es-ES</v>
    <v>Map</v>
  </rv>
  <rv s="0">
    <v>536870912</v>
    <v>Provincia de Entre Ríos</v>
    <v>8f271891-a2e7-4452-b33a-32b209204098</v>
    <v>es-ES</v>
    <v>Map</v>
  </rv>
  <rv s="0">
    <v>536870912</v>
    <v>Provincia de Formosa</v>
    <v>2c10e13d-832d-d54f-08b1-364c9870d186</v>
    <v>es-ES</v>
    <v>Map</v>
  </rv>
  <rv s="0">
    <v>536870912</v>
    <v>Provincia de Misiones</v>
    <v>b5dd089e-a58d-3344-220d-67d53fbe2b62</v>
    <v>es-ES</v>
    <v>Map</v>
  </rv>
  <rv s="0">
    <v>536870912</v>
    <v>Provincia de San Luis</v>
    <v>5bdf188c-b213-ac45-dd24-12759c1ef35f</v>
    <v>es-ES</v>
    <v>Map</v>
  </rv>
  <rv s="0">
    <v>536870912</v>
    <v>Provincia de Mendoza</v>
    <v>67d55d79-bbf5-f1ea-b2b6-9eaf7f8cbf5c</v>
    <v>es-ES</v>
    <v>Map</v>
  </rv>
  <rv s="0">
    <v>536870912</v>
    <v>Provincia de La Rioja</v>
    <v>dac821c4-934d-98a0-3515-ecf294d05f34</v>
    <v>es-ES</v>
    <v>Map</v>
  </rv>
  <rv s="2">
    <v>2</v>
  </rv>
  <rv s="1">
    <fb>105000</fb>
    <v>30</v>
  </rv>
  <rv s="1">
    <fb>9.7889995574951205E-2</fb>
    <v>39</v>
  </rv>
  <rv s="1">
    <fb>2.2610000000000001</fb>
    <v>37</v>
  </rv>
  <rv s="1">
    <fb>1.0629999999999999</fb>
    <v>31</v>
  </rv>
  <rv s="1">
    <fb>17.021000000000001</fb>
    <v>37</v>
  </rv>
  <rv s="1">
    <fb>0.54335712119385104</fb>
    <v>31</v>
  </rv>
  <rv s="2">
    <v>3</v>
  </rv>
  <rv s="5">
    <v>#VALUE!</v>
    <v>es-ES</v>
    <v>87153d87-9bb0-166a-3d56-613bdc274e1b</v>
    <v>536870912</v>
    <v>1</v>
    <v>22</v>
    <v>23</v>
    <v>24</v>
    <v>Argentina</v>
    <v>26</v>
    <v>27</v>
    <v>Map</v>
    <v>28</v>
    <v>29</v>
    <v>AR</v>
    <v>1</v>
    <v>2</v>
    <v>3</v>
    <v>4</v>
    <v>5</v>
    <v>4</v>
    <v>6</v>
    <v>ARS</v>
    <v>7</v>
    <v>8</v>
    <v>Argentina, oficialmente República Argentina, es un país soberano de América del Sur, ubicado en el extremo sur y sudeste de dicho subcontinente. Adopta la forma de gobierno republicana, democrática, representativa y federal.</v>
    <v>9</v>
    <v>10</v>
    <v>11</v>
    <v>Himno Nacional Argentino</v>
    <v>12</v>
    <v>13</v>
    <v>14</v>
    <v>15</v>
    <v>16</v>
    <v>19</v>
    <v>20</v>
    <v>21</v>
    <v>22</v>
    <v>23</v>
    <v>Argentina</v>
    <v>Argentine Republic</v>
    <v>24</v>
    <v>25</v>
    <v>26</v>
    <v>27</v>
    <v>28</v>
    <v>29</v>
    <v>30</v>
    <v>31</v>
    <v>32</v>
    <v>33</v>
    <v>34</v>
    <v>35</v>
    <v>36</v>
    <v>37</v>
    <v>61</v>
    <v>62</v>
    <v>63</v>
    <v>64</v>
    <v>65</v>
    <v>66</v>
    <v>67</v>
    <v>Argentina</v>
    <v>mdp/vdpid/11</v>
    <v>68</v>
  </rv>
  <rv s="0">
    <v>536870912</v>
    <v>Bahamas</v>
    <v>27f36c28-9ec9-d220-72cc-2e590b20f82b</v>
    <v>es-ES</v>
    <v>Map</v>
  </rv>
  <rv s="1">
    <fb>13878</fb>
    <v>30</v>
  </rv>
  <rv s="1">
    <fb>0.51448551448551394</fb>
    <v>31</v>
  </rv>
  <rv s="1">
    <fb>2.4912352736805497E-2</fb>
    <v>31</v>
  </rv>
  <rv s="0">
    <v>536870912</v>
    <v>Nasáu</v>
    <v>06a77b1b-4f8c-6235-1195-026f5e6af6e2</v>
    <v>es-ES</v>
    <v>Map</v>
  </rv>
  <rv s="1">
    <fb>1</fb>
    <v>33</v>
  </rv>
  <rv s="1">
    <fb>0</fb>
    <v>34</v>
  </rv>
  <rv s="1">
    <fb>1785.829</fb>
    <v>30</v>
  </rv>
  <rv s="1">
    <fb>73.751999999999995</fb>
    <v>34</v>
  </rv>
  <rv s="1">
    <fb>0.27760736200000002</fb>
    <v>31</v>
  </rv>
  <rv s="2">
    <v>4</v>
  </rv>
  <rv s="3">
    <v>1</v>
    <v>28</v>
    <v>53</v>
    <v>7</v>
    <v>0</v>
    <v>Image of Bahamas</v>
  </rv>
  <rv s="1">
    <fb>0.147746307698499</fb>
    <v>31</v>
  </rv>
  <rv s="1">
    <fb>116.218911182281</fb>
    <v>36</v>
  </rv>
  <rv s="4">
    <v>https://www.bing.com/search?q=Bahamas&amp;form=skydnc</v>
    <v>Aprenda más con Bing</v>
  </rv>
  <rv s="0">
    <v>805306368</v>
    <v>Iram Lewis (Ministro)</v>
    <v>c16c00da-4877-9652-267d-808fca940266</v>
    <v>es-ES</v>
    <v>Generic</v>
  </rv>
  <rv s="0">
    <v>805306368</v>
    <v>K. Peter Turnquest (Ministro)</v>
    <v>f1ce67f1-c110-26d4-2f41-3304dc6a559a</v>
    <v>es-ES</v>
    <v>Generic</v>
  </rv>
  <rv s="2">
    <v>5</v>
  </rv>
  <rv s="1">
    <fb>0.81361170000000005</fb>
    <v>31</v>
  </rv>
  <rv s="1">
    <fb>0.15058179999999999</fb>
    <v>31</v>
  </rv>
  <rv s="1">
    <fb>1.9373</fb>
    <v>37</v>
  </rv>
  <rv s="1">
    <fb>8.3000000000000007</fb>
    <v>34</v>
  </rv>
  <rv s="1">
    <fb>12827000000</fb>
    <v>32</v>
  </rv>
  <rv s="1">
    <fb>389482</fb>
    <v>30</v>
  </rv>
  <rv s="1">
    <fb>323784</fb>
    <v>30</v>
  </rv>
  <rv s="1">
    <fb>0.74558998107910202</fb>
    <v>31</v>
  </rv>
  <rv s="1">
    <fb>0.92</fb>
    <v>38</v>
  </rv>
  <rv s="1">
    <fb>70</fb>
    <v>34</v>
  </rv>
  <rv s="1">
    <fb>5.25</fb>
    <v>38</v>
  </rv>
  <rv s="0">
    <v>536870912</v>
    <v>Long Island</v>
    <v>ef0c0f37-bad2-bd1a-ad90-888ea76346bb</v>
    <v>es-ES</v>
    <v>Map</v>
  </rv>
  <rv s="0">
    <v>536870912</v>
    <v>Cayo Rum</v>
    <v>8311c4cf-0729-5e91-be6b-c9b9286d3f9d</v>
    <v>es-ES</v>
    <v>Map</v>
  </rv>
  <rv s="0">
    <v>536870912</v>
    <v>Mayaguana</v>
    <v>c77c419a-2791-0c13-78a6-a20ba75d3755</v>
    <v>es-ES</v>
    <v>Map</v>
  </rv>
  <rv s="0">
    <v>536870912</v>
    <v>Bimini</v>
    <v>3fc68e32-261d-3b14-94a8-07c9aef51f56</v>
    <v>es-ES</v>
    <v>Map</v>
  </rv>
  <rv s="0">
    <v>536870912</v>
    <v>Nueva Providencia</v>
    <v>28a14ee4-73c0-8ee5-077e-c0b2d115129d</v>
    <v>es-ES</v>
    <v>Map</v>
  </rv>
  <rv s="0">
    <v>536870912</v>
    <v>Freeport</v>
    <v>be22d020-dc03-eb63-0058-72487a539aea</v>
    <v>es-ES</v>
    <v>Map</v>
  </rv>
  <rv s="0">
    <v>536870912</v>
    <v>Isla Larga</v>
    <v>3ab1563a-230d-5a29-b89a-8ab93776d365</v>
    <v>es-ES</v>
    <v>Map</v>
  </rv>
  <rv s="0">
    <v>536870912</v>
    <v>Spanish Wells</v>
    <v>ba6ba39d-56ec-1dcc-4251-bdde735d6547</v>
    <v>es-ES</v>
    <v>Map</v>
  </rv>
  <rv s="0">
    <v>536870912</v>
    <v>Isla Cat</v>
    <v>c7c6a6cc-80bb-c0af-844a-6fe3b9a22587</v>
    <v>es-ES</v>
    <v>Map</v>
  </rv>
  <rv s="0">
    <v>536870912</v>
    <v>Cayo Grande</v>
    <v>73a9e34b-241b-efec-de35-f93e434ed7c3</v>
    <v>es-ES</v>
    <v>Map</v>
  </rv>
  <rv s="0">
    <v>536870912</v>
    <v>Islas Berry</v>
    <v>229c178c-d048-f1ad-c101-d9825c6a1dc1</v>
    <v>es-ES</v>
    <v>Map</v>
  </rv>
  <rv s="0">
    <v>536870912</v>
    <v>Isla Ragged</v>
    <v>5ffd1d21-1202-511f-a22d-9e03ac68e1aa</v>
    <v>es-ES</v>
    <v>Map</v>
  </rv>
  <rv s="0">
    <v>536870912</v>
    <v>Marsh Harbour</v>
    <v>fa33931f-e983-1061-5b10-57153a36a520</v>
    <v>es-ES</v>
    <v>Map</v>
  </rv>
  <rv s="0">
    <v>536870912</v>
    <v>Hope Town</v>
    <v>c7e14225-6c02-3169-4596-5dd65031f80b</v>
    <v>es-ES</v>
    <v>Map</v>
  </rv>
  <rv s="0">
    <v>536870912</v>
    <v>Kemps Bay</v>
    <v>9381c3c2-67ef-9724-6f6c-d7f7740a072a</v>
    <v>es-ES</v>
    <v>Map</v>
  </rv>
  <rv s="0">
    <v>536870912</v>
    <v>Inagua</v>
    <v>24f7238f-badc-488c-dc57-a1f00b0fc8ee</v>
    <v>es-ES</v>
    <v>Map</v>
  </rv>
  <rv s="0">
    <v>536870912</v>
    <v>Ábaco Norte</v>
    <v>7cdf5ce0-2059-5ae7-6d23-1737ced0de0d</v>
    <v>es-ES</v>
    <v>Map</v>
  </rv>
  <rv s="0">
    <v>536870912</v>
    <v>Ábaco Sur</v>
    <v>059905b4-a8d2-5b6f-805a-5a6098990c70</v>
    <v>es-ES</v>
    <v>Map</v>
  </rv>
  <rv s="0">
    <v>536870912</v>
    <v>Central Abaco</v>
    <v>e8eb45d8-9035-f28d-5bd8-d44ce55223b7</v>
    <v>es-ES</v>
    <v>Map</v>
  </rv>
  <rv s="0">
    <v>536870912</v>
    <v>Eleuthera Norte</v>
    <v>de81304b-9d60-7a47-0b0a-3757e14d7ebf</v>
    <v>es-ES</v>
    <v>Map</v>
  </rv>
  <rv s="0">
    <v>536870912</v>
    <v>Central Eleuthera</v>
    <v>c7762d4a-cc71-a4df-b395-a6d95513ea2a</v>
    <v>es-ES</v>
    <v>Map</v>
  </rv>
  <rv s="0">
    <v>536870912</v>
    <v>Eleuthera Sur</v>
    <v>29b7b681-a2d3-31fc-5f5e-1fa21fe94353</v>
    <v>es-ES</v>
    <v>Map</v>
  </rv>
  <rv s="0">
    <v>536870912</v>
    <v>San Salvador</v>
    <v>f8c7cf8b-49d4-cd6f-b54e-6d24c34d7d7f</v>
    <v>es-ES</v>
    <v>Map</v>
  </rv>
  <rv s="0">
    <v>536870912</v>
    <v>Andros Sur</v>
    <v>0f779960-6440-926d-1824-f83e392824d4</v>
    <v>es-ES</v>
    <v>Map</v>
  </rv>
  <rv s="0">
    <v>536870912</v>
    <v>Central Andros</v>
    <v>426c9873-1dc7-a1af-d791-cce5b5427e21</v>
    <v>es-ES</v>
    <v>Map</v>
  </rv>
  <rv s="0">
    <v>536870912</v>
    <v>Andros Norte</v>
    <v>41b5f3c5-63b8-cfd4-5704-bec29f18ef76</v>
    <v>es-ES</v>
    <v>Map</v>
  </rv>
  <rv s="0">
    <v>536870912</v>
    <v>West Grand Bahama</v>
    <v>9aba9a56-ce87-6953-fd1a-eea104c1f9b0</v>
    <v>es-ES</v>
    <v>Map</v>
  </rv>
  <rv s="0">
    <v>536870912</v>
    <v>East Grand Bahama</v>
    <v>ccbe68d3-0ebe-9cfc-b823-fcb369b12047</v>
    <v>es-ES</v>
    <v>Map</v>
  </rv>
  <rv s="0">
    <v>536870912</v>
    <v>Cayo Mangrove</v>
    <v>e526540c-a211-5bc1-82ac-1535baf217f9</v>
    <v>es-ES</v>
    <v>Map</v>
  </rv>
  <rv s="0">
    <v>536870912</v>
    <v>Isla de Crooked</v>
    <v>7ade5e6e-4e14-0693-b381-3ba6f0b25af1</v>
    <v>es-ES</v>
    <v>Map</v>
  </rv>
  <rv s="0">
    <v>536870912</v>
    <v>Acklins</v>
    <v>583fa551-dea3-4074-ace7-3351baf96063</v>
    <v>es-ES</v>
    <v>Map</v>
  </rv>
  <rv s="0">
    <v>536870912</v>
    <v>Isla Harbour</v>
    <v>1fc50400-6eec-1eaf-41c2-5a2078f66f85</v>
    <v>es-ES</v>
    <v>Map</v>
  </rv>
  <rv s="0">
    <v>536870912</v>
    <v>Isla de Moore</v>
    <v>aefa38bd-0a3a-ce5a-cbd9-ba4ae8823e41</v>
    <v>es-ES</v>
    <v>Map</v>
  </rv>
  <rv s="0">
    <v>536870912</v>
    <v>Exuma</v>
    <v>c3fd8889-03e7-bf4c-6fcc-cdd7f759e0d6</v>
    <v>es-ES</v>
    <v>Map</v>
  </rv>
  <rv s="0">
    <v>536870912</v>
    <v>Governor's Harbour</v>
    <v>d4549cd5-2a82-37ed-4918-8eb56ffdb123</v>
    <v>es-ES</v>
    <v>Map</v>
  </rv>
  <rv s="0">
    <v>536870912</v>
    <v>Black Point</v>
    <v>d39c0d83-7c43-873b-1c27-a285702c4a1d</v>
    <v>es-ES</v>
    <v>Map</v>
  </rv>
  <rv s="0">
    <v>536870912</v>
    <v>Rock Sound</v>
    <v>1f364880-21e7-5060-0fe6-91c6cc90ef61</v>
    <v>es-ES</v>
    <v>Map</v>
  </rv>
  <rv s="2">
    <v>6</v>
  </rv>
  <rv s="1">
    <fb>1000</fb>
    <v>30</v>
  </rv>
  <rv s="1">
    <fb>0.103599996566772</fb>
    <v>39</v>
  </rv>
  <rv s="1">
    <fb>1.752</fb>
    <v>37</v>
  </rv>
  <rv s="1">
    <fb>0.33799999999999997</fb>
    <v>31</v>
  </rv>
  <rv s="1">
    <fb>13.968</fb>
    <v>37</v>
  </rv>
  <rv s="1">
    <fb>1.3986013986014002E-2</fb>
    <v>31</v>
  </rv>
  <rv s="2">
    <v>7</v>
  </rv>
  <rv s="6">
    <v>#VALUE!</v>
    <v>es-ES</v>
    <v>27f36c28-9ec9-d220-72cc-2e590b20f82b</v>
    <v>536870912</v>
    <v>1</v>
    <v>46</v>
    <v>47</v>
    <v>48</v>
    <v>Bahamas</v>
    <v>50</v>
    <v>51</v>
    <v>Map</v>
    <v>28</v>
    <v>52</v>
    <v>BS</v>
    <v>71</v>
    <v>72</v>
    <v>73</v>
    <v>74</v>
    <v>74</v>
    <v>75</v>
    <v>76</v>
    <v>Bahamas, oficialmente Mancomunidad de las Bahamas, es uno de los trece países que forman la América Insular o Islas del Caribe, uno de los treinta y cinco del continente americano. Su capital y ciudad más poblada es Nasáu, situada en la isla de Nueva Providencia.</v>
    <v>77</v>
    <v>78</v>
    <v>79</v>
    <v>March On, Bahamaland</v>
    <v>80</v>
    <v>81</v>
    <v>82</v>
    <v>83</v>
    <v>84</v>
    <v>87</v>
    <v>88</v>
    <v>89</v>
    <v>90</v>
    <v>91</v>
    <v>Bahamas</v>
    <v>92</v>
    <v>93</v>
    <v>94</v>
    <v>95</v>
    <v>96</v>
    <v>97</v>
    <v>98</v>
    <v>136</v>
    <v>137</v>
    <v>138</v>
    <v>139</v>
    <v>140</v>
    <v>141</v>
    <v>142</v>
    <v>Bahamas</v>
    <v>mdp/vdpid/22</v>
    <v>143</v>
  </rv>
  <rv s="0">
    <v>536870912</v>
    <v>Barbados</v>
    <v>9f89dfaf-5d55-0b9a-df17-7ed2831787b1</v>
    <v>es-ES</v>
    <v>Map</v>
  </rv>
  <rv s="1">
    <fb>439</fb>
    <v>30</v>
  </rv>
  <rv s="1">
    <fb>0.14651163234267101</fb>
    <v>31</v>
  </rv>
  <rv s="1">
    <fb>4.10028964518463E-2</fb>
    <v>31</v>
  </rv>
  <rv s="0">
    <v>536870912</v>
    <v>Bridgetown</v>
    <v>a07ba8af-9207-ac22-682d-618b6f236497</v>
    <v>es-ES</v>
    <v>Map</v>
  </rv>
  <rv s="1">
    <fb>3398000000</fb>
    <v>32</v>
  </rv>
  <rv s="1">
    <fb>1276.116</fb>
    <v>30</v>
  </rv>
  <rv s="1">
    <fb>79.081000000000003</fb>
    <v>34</v>
  </rv>
  <rv s="1">
    <fb>0.4516694289</fb>
    <v>31</v>
  </rv>
  <rv s="2">
    <v>8</v>
  </rv>
  <rv s="3">
    <v>2</v>
    <v>28</v>
    <v>64</v>
    <v>7</v>
    <v>0</v>
    <v>Image of Barbados</v>
  </rv>
  <rv s="1">
    <fb>0.27494456583850901</fb>
    <v>31</v>
  </rv>
  <rv s="1">
    <fb>134.091174070188</fb>
    <v>36</v>
  </rv>
  <rv s="4">
    <v>https://www.bing.com/search?q=Barbados&amp;form=skydnc</v>
    <v>Aprenda más con Bing</v>
  </rv>
  <rv s="0">
    <v>805306368</v>
    <v>Mia Mottley (Primer ministro)</v>
    <v>20dbc3c6-8e85-4fbd-b010-bd3a8c1f9682</v>
    <v>es-ES</v>
    <v>Generic</v>
  </rv>
  <rv s="0">
    <v>805306368</v>
    <v>Sandra Mason (Presidente)</v>
    <v>592f4200-ac9c-6577-9b99-dd817f219309</v>
    <v>es-ES</v>
    <v>Generic</v>
  </rv>
  <rv s="2">
    <v>9</v>
  </rv>
  <rv s="1">
    <fb>0.99351349999999994</fb>
    <v>31</v>
  </rv>
  <rv s="1">
    <fb>0.6542534000000001</fb>
    <v>31</v>
  </rv>
  <rv s="1">
    <fb>2.4843000000000002</fb>
    <v>37</v>
  </rv>
  <rv s="1">
    <fb>11.3</fb>
    <v>34</v>
  </rv>
  <rv s="1">
    <fb>5209000000</fb>
    <v>32</v>
  </rv>
  <rv s="1">
    <fb>287025</fb>
    <v>30</v>
  </rv>
  <rv s="1">
    <fb>89431</fb>
    <v>30</v>
  </rv>
  <rv s="1">
    <fb>0.65226997375488294</fb>
    <v>31</v>
  </rv>
  <rv s="1">
    <fb>1.81</fb>
    <v>38</v>
  </rv>
  <rv s="1">
    <fb>27</fb>
    <v>34</v>
  </rv>
  <rv s="1">
    <fb>3.13</fb>
    <v>38</v>
  </rv>
  <rv s="0">
    <v>536870912</v>
    <v>Parroquia de Saint Michael</v>
    <v>b2f4a190-39c5-0529-4189-5d7d23fe1b25</v>
    <v>es-ES</v>
    <v>Map</v>
  </rv>
  <rv s="0">
    <v>536870912</v>
    <v>Parroquia de Saint George</v>
    <v>86a9fa59-41db-dfb0-22d9-202ed4a0fa13</v>
    <v>es-ES</v>
    <v>Map</v>
  </rv>
  <rv s="0">
    <v>536870912</v>
    <v>Parroquia de Saint James</v>
    <v>9a8b2428-8203-e66a-80e4-cecdf7bba622</v>
    <v>es-ES</v>
    <v>Map</v>
  </rv>
  <rv s="0">
    <v>536870912</v>
    <v>Parroquia de Christ Church</v>
    <v>ac820016-8fbc-036e-11ea-6766b36c162c</v>
    <v>es-ES</v>
    <v>Map</v>
  </rv>
  <rv s="0">
    <v>536870912</v>
    <v>Parroquia de Saint Lucy</v>
    <v>d15444b2-eb55-489a-6a46-41e8ad74396b</v>
    <v>es-ES</v>
    <v>Map</v>
  </rv>
  <rv s="0">
    <v>536870912</v>
    <v>Parroquia de Saint John</v>
    <v>c214b64d-459b-3570-fe19-d4630fcd769d</v>
    <v>es-ES</v>
    <v>Map</v>
  </rv>
  <rv s="0">
    <v>536870912</v>
    <v>Parroquia de Saint Peter</v>
    <v>72a35400-476e-b0e1-6498-54a19b5ef9bb</v>
    <v>es-ES</v>
    <v>Map</v>
  </rv>
  <rv s="0">
    <v>536870912</v>
    <v>Parroquia de Saint Philip</v>
    <v>43956f66-2934-f687-c1f5-9ca91fb65e94</v>
    <v>es-ES</v>
    <v>Map</v>
  </rv>
  <rv s="0">
    <v>536870912</v>
    <v>Parroquia de Saint Joseph</v>
    <v>68127762-436c-50d7-25a6-754a007bae55</v>
    <v>es-ES</v>
    <v>Map</v>
  </rv>
  <rv s="0">
    <v>536870912</v>
    <v>Parroquia de Saint Thomas</v>
    <v>856ea0fe-683d-ede2-2b1f-33722197893c</v>
    <v>es-ES</v>
    <v>Map</v>
  </rv>
  <rv s="0">
    <v>536870912</v>
    <v>Parroquia de Saint Andrew</v>
    <v>3c341a51-f476-6b89-9624-c2fcc8d53f31</v>
    <v>es-ES</v>
    <v>Map</v>
  </rv>
  <rv s="2">
    <v>10</v>
  </rv>
  <rv s="1">
    <fb>0.10331000328064001</fb>
    <v>39</v>
  </rv>
  <rv s="1">
    <fb>1.619</fb>
    <v>37</v>
  </rv>
  <rv s="1">
    <fb>0.35600000000000004</fb>
    <v>31</v>
  </rv>
  <rv s="1">
    <fb>10.648</fb>
    <v>37</v>
  </rv>
  <rv s="1">
    <fb>0.232558139534884</fb>
    <v>31</v>
  </rv>
  <rv s="2">
    <v>11</v>
  </rv>
  <rv s="7">
    <v>#VALUE!</v>
    <v>es-ES</v>
    <v>9f89dfaf-5d55-0b9a-df17-7ed2831787b1</v>
    <v>536870912</v>
    <v>1</v>
    <v>60</v>
    <v>61</v>
    <v>62</v>
    <v>Barbados</v>
    <v>50</v>
    <v>51</v>
    <v>Map</v>
    <v>28</v>
    <v>63</v>
    <v>BB</v>
    <v>146</v>
    <v>147</v>
    <v>148</v>
    <v>149</v>
    <v>150</v>
    <v>149</v>
    <v>75</v>
    <v>BBD</v>
    <v>76</v>
    <v>Barbados es un país insular de las Antillas cuya forma de gobierno es una república parlamentaria compuesta por once parroquias. Está situado en las Antillas Menores, es la más oriental de las islas, encontrándose al este de Santa Lucía y San Vicente y las Granadinas. Su capital y ciudad más poblada es Bridgetown.</v>
    <v>151</v>
    <v>152</v>
    <v>153</v>
    <v>In Plenty and In Time of Need</v>
    <v>154</v>
    <v>155</v>
    <v>156</v>
    <v>157</v>
    <v>158</v>
    <v>161</v>
    <v>162</v>
    <v>163</v>
    <v>164</v>
    <v>165</v>
    <v>Barbados</v>
    <v>166</v>
    <v>167</v>
    <v>168</v>
    <v>169</v>
    <v>170</v>
    <v>171</v>
    <v>172</v>
    <v>184</v>
    <v>137</v>
    <v>185</v>
    <v>186</v>
    <v>187</v>
    <v>188</v>
    <v>189</v>
    <v>Barbados</v>
    <v>mdp/vdpid/18</v>
    <v>190</v>
  </rv>
  <rv s="0">
    <v>536870912</v>
    <v>Belice</v>
    <v>eae59045-3e7c-550b-bf09-43e8fa37d86c</v>
    <v>es-ES</v>
    <v>Map</v>
  </rv>
  <rv s="1">
    <fb>22966</fb>
    <v>30</v>
  </rv>
  <rv s="1">
    <fb>0.59679089403633501</fb>
    <v>31</v>
  </rv>
  <rv s="1">
    <fb>-8.8528155199999996E-3</fb>
    <v>31</v>
  </rv>
  <rv s="0">
    <v>536870912</v>
    <v>Belmopán</v>
    <v>dad1dd30-ed1c-0202-05ab-669ad8919a90</v>
    <v>es-DO</v>
    <v>Map</v>
  </rv>
  <rv s="0">
    <v>536870912</v>
    <v>Ciudad de Belice</v>
    <v>8f0e9015-6b2a-49be-e880-840892d4b61b</v>
    <v>es-DO</v>
    <v>Map</v>
  </rv>
  <rv s="1">
    <fb>501</fb>
    <v>33</v>
  </rv>
  <rv s="1">
    <fb>568.38499999999999</fb>
    <v>30</v>
  </rv>
  <rv s="1">
    <fb>74.495999999999995</fb>
    <v>34</v>
  </rv>
  <rv s="1">
    <fb>0.22653518250000002</fb>
    <v>31</v>
  </rv>
  <rv s="3">
    <v>3</v>
    <v>28</v>
    <v>76</v>
    <v>7</v>
    <v>0</v>
    <v>Image of Belice</v>
  </rv>
  <rv s="1">
    <fb>0.26337913307198102</fb>
    <v>31</v>
  </rv>
  <rv s="1">
    <fb>105.677036031274</fb>
    <v>36</v>
  </rv>
  <rv s="4">
    <v>https://www.bing.com/search?q=Belice&amp;form=skydnc</v>
    <v>Aprenda más con Bing</v>
  </rv>
  <rv s="0">
    <v>805306368</v>
    <v>Johnny Briceño (Primer ministro)</v>
    <v>fc266a28-f4c6-9adf-b1d7-26c8c0c93f25</v>
    <v>es-DO</v>
    <v>Generic</v>
  </rv>
  <rv s="2">
    <v>12</v>
  </rv>
  <rv s="1">
    <fb>1.1169688</fb>
    <v>31</v>
  </rv>
  <rv s="1">
    <fb>0.24656639999999999</fb>
    <v>31</v>
  </rv>
  <rv s="1">
    <fb>1.1229</fb>
    <v>37</v>
  </rv>
  <rv s="1">
    <fb>11.2</fb>
    <v>34</v>
  </rv>
  <rv s="1">
    <fb>1879613600</fb>
    <v>32</v>
  </rv>
  <rv s="1">
    <fb>390353</fb>
    <v>30</v>
  </rv>
  <rv s="1">
    <fb>179039</fb>
    <v>30</v>
  </rv>
  <rv s="1">
    <fb>0.42399999999999999</fb>
    <v>31</v>
  </rv>
  <rv s="1">
    <fb>9.0000000000000011E-3</fb>
    <v>31</v>
  </rv>
  <rv s="1">
    <fb>0.57700000000000007</fb>
    <v>31</v>
  </rv>
  <rv s="1">
    <fb>3.2000000000000001E-2</fb>
    <v>31</v>
  </rv>
  <rv s="1">
    <fb>0.19399999999999998</fb>
    <v>31</v>
  </rv>
  <rv s="1">
    <fb>0.65055999755859406</fb>
    <v>31</v>
  </rv>
  <rv s="1">
    <fb>7.6999999999999999E-2</fb>
    <v>31</v>
  </rv>
  <rv s="1">
    <fb>0.12</fb>
    <v>31</v>
  </rv>
  <rv s="1">
    <fb>1.1299999999999999</fb>
    <v>38</v>
  </rv>
  <rv s="1">
    <fb>36</fb>
    <v>34</v>
  </rv>
  <rv s="1">
    <fb>1.65</fb>
    <v>38</v>
  </rv>
  <rv s="0">
    <v>536870912</v>
    <v>Distrito de Toledo</v>
    <v>c3c6b98d-3c9e-a32e-5a63-37509945ac40</v>
    <v>es-DO</v>
    <v>Map</v>
  </rv>
  <rv s="0">
    <v>536870912</v>
    <v>Distrito de Orange Walk</v>
    <v>e2c07473-b05a-03ba-cac3-f4fa1fba9ea1</v>
    <v>es-DO</v>
    <v>Map</v>
  </rv>
  <rv s="0">
    <v>536870912</v>
    <v>Distrito de Belice</v>
    <v>409b313f-3766-80d5-7bad-2ef05a3772d5</v>
    <v>es-DO</v>
    <v>Map</v>
  </rv>
  <rv s="0">
    <v>536870912</v>
    <v>Distrito de Corozal</v>
    <v>08cc89bc-1318-db5b-d64f-3824ae1c2826</v>
    <v>es-DO</v>
    <v>Map</v>
  </rv>
  <rv s="0">
    <v>536870912</v>
    <v>Distrito de Stann Creek</v>
    <v>1c03201e-86fb-790c-6d28-ad109e2e7b5e</v>
    <v>es-DO</v>
    <v>Map</v>
  </rv>
  <rv s="0">
    <v>536870912</v>
    <v>Distrito de Cayo</v>
    <v>1347ac81-8a46-0687-d9ce-4a2f24ebb647</v>
    <v>es-DO</v>
    <v>Map</v>
  </rv>
  <rv s="2">
    <v>13</v>
  </rv>
  <rv s="1">
    <fb>2000</fb>
    <v>30</v>
  </rv>
  <rv s="1">
    <fb>6.41300010681152E-2</fb>
    <v>39</v>
  </rv>
  <rv s="1">
    <fb>2.3069999999999999</fb>
    <v>37</v>
  </rv>
  <rv s="1">
    <fb>0.311</fb>
    <v>31</v>
  </rv>
  <rv s="1">
    <fb>20.786000000000001</fb>
    <v>37</v>
  </rv>
  <rv s="1">
    <fb>7.0144673388864501E-2</fb>
    <v>31</v>
  </rv>
  <rv s="2">
    <v>14</v>
  </rv>
  <rv s="8">
    <v>#VALUE!</v>
    <v>es-ES</v>
    <v>eae59045-3e7c-550b-bf09-43e8fa37d86c</v>
    <v>536870912</v>
    <v>1</v>
    <v>72</v>
    <v>73</v>
    <v>74</v>
    <v>Belice</v>
    <v>50</v>
    <v>51</v>
    <v>Map</v>
    <v>28</v>
    <v>75</v>
    <v>BZ</v>
    <v>193</v>
    <v>194</v>
    <v>195</v>
    <v>196</v>
    <v>197</v>
    <v>198</v>
    <v>BZD</v>
    <v>76</v>
    <v>Belice es un país soberano de América ubicado en el extremo noreste de Centroamérica. Es el único país de América Central cuya forma de gobierno está organizada en una monarquía constitucional parlamentaria, donde la reina Isabel II funge como jefa de Estado y es representada en el país por un gobernador general. La capital es la ciudad de Belmopán y la ciudad más poblada es la Ciudad de Belice, que sirvió como capital hasta el año 1970 cuando la destrucción causada por el huracán Hattie obligó al gobierno a transferir la capital a la entonces comunidad planeada de Belmopán, fundada en 1960.</v>
    <v>199</v>
    <v>200</v>
    <v>201</v>
    <v>Himno nacional de Belice</v>
    <v>80</v>
    <v>202</v>
    <v>203</v>
    <v>204</v>
    <v>205</v>
    <v>207</v>
    <v>208</v>
    <v>209</v>
    <v>210</v>
    <v>211</v>
    <v>Belice</v>
    <v>212</v>
    <v>213</v>
    <v>214</v>
    <v>215</v>
    <v>216</v>
    <v>217</v>
    <v>218</v>
    <v>219</v>
    <v>220</v>
    <v>221</v>
    <v>222</v>
    <v>223</v>
    <v>224</v>
    <v>225</v>
    <v>232</v>
    <v>233</v>
    <v>234</v>
    <v>235</v>
    <v>236</v>
    <v>237</v>
    <v>238</v>
    <v>Belice</v>
    <v>mdp/vdpid/24</v>
    <v>239</v>
  </rv>
  <rv s="0">
    <v>536870912</v>
    <v>Bolivia</v>
    <v>2da62ca9-5c7a-8f0a-b312-b40ce201f0d0</v>
    <v>es-ES</v>
    <v>Map</v>
  </rv>
  <rv s="1">
    <fb>1098581</fb>
    <v>30</v>
  </rv>
  <rv s="1">
    <fb>0.50286162651158495</fb>
    <v>31</v>
  </rv>
  <rv s="1">
    <fb>1.83954504969032E-2</fb>
    <v>31</v>
  </rv>
  <rv s="0">
    <v>536870912</v>
    <v>Sucre</v>
    <v>f8e304d7-f705-ae11-2527-4417e0689505</v>
    <v>es-DO</v>
    <v>Map</v>
  </rv>
  <rv s="0">
    <v>536870912</v>
    <v>Santa Cruz de la Sierra</v>
    <v>af7cf39e-638f-ff6b-c0bc-d59f11e7993e</v>
    <v>es-DO</v>
    <v>Map</v>
  </rv>
  <rv s="1">
    <fb>591</fb>
    <v>33</v>
  </rv>
  <rv s="1">
    <fb>84.153289986877496</fb>
    <v>34</v>
  </rv>
  <rv s="1">
    <fb>742.53839974288599</fb>
    <v>30</v>
  </rv>
  <rv s="1">
    <fb>21605.964</fb>
    <v>30</v>
  </rv>
  <rv s="1">
    <fb>71.239000000000004</fb>
    <v>34</v>
  </rv>
  <rv s="1">
    <fb>0.25921914619999997</fb>
    <v>31</v>
  </rv>
  <rv s="2">
    <v>15</v>
  </rv>
  <rv s="3">
    <v>4</v>
    <v>28</v>
    <v>89</v>
    <v>7</v>
    <v>0</v>
    <v>Image of Bolivia</v>
  </rv>
  <rv s="1">
    <fb>0.169648658038032</fb>
    <v>31</v>
  </rv>
  <rv s="1">
    <fb>148.31751847535801</fb>
    <v>36</v>
  </rv>
  <rv s="4">
    <v>https://www.bing.com/search?q=Bolivia&amp;form=skydnc</v>
    <v>Aprenda más con Bing</v>
  </rv>
  <rv s="0">
    <v>805306368</v>
    <v>Luis Arce (Presidente)</v>
    <v>d1f13422-1d15-493d-8364-b20f08fc79ae</v>
    <v>es-DO</v>
    <v>Generic</v>
  </rv>
  <rv s="0">
    <v>805306368</v>
    <v>David Choquehuanca (Vicepresidente)</v>
    <v>4084c748-353c-a859-544a-e1be262507f3</v>
    <v>es-DO</v>
    <v>Generic</v>
  </rv>
  <rv s="2">
    <v>16</v>
  </rv>
  <rv s="1">
    <fb>0.98150919999999997</fb>
    <v>31</v>
  </rv>
  <rv s="1">
    <fb>1.5901000000000001</fb>
    <v>37</v>
  </rv>
  <rv s="1">
    <fb>21.8</fb>
    <v>34</v>
  </rv>
  <rv s="1">
    <fb>40895322865.412399</fb>
    <v>32</v>
  </rv>
  <rv s="1">
    <fb>11513100</fb>
    <v>30</v>
  </rv>
  <rv s="1">
    <fb>8033035</fb>
    <v>30</v>
  </rv>
  <rv s="1">
    <fb>0.30399999999999999</fb>
    <v>31</v>
  </rv>
  <rv s="1">
    <fb>1.4999999999999999E-2</fb>
    <v>31</v>
  </rv>
  <rv s="1">
    <fb>0.47200000000000003</fb>
    <v>31</v>
  </rv>
  <rv s="1">
    <fb>4.5999999999999999E-2</fb>
    <v>31</v>
  </rv>
  <rv s="1">
    <fb>0.22899999999999998</fb>
    <v>31</v>
  </rv>
  <rv s="1">
    <fb>0.718130035400391</fb>
    <v>31</v>
  </rv>
  <rv s="1">
    <fb>0.10099999999999999</fb>
    <v>31</v>
  </rv>
  <rv s="1">
    <fb>0.153</fb>
    <v>31</v>
  </rv>
  <rv s="1">
    <fb>0.71</fb>
    <v>38</v>
  </rv>
  <rv s="1">
    <fb>155</fb>
    <v>34</v>
  </rv>
  <rv s="1">
    <fb>1.36</fb>
    <v>38</v>
  </rv>
  <rv s="0">
    <v>536870912</v>
    <v>Departamento de La Paz</v>
    <v>29c87a7e-90c5-955f-b0fc-971e7610a8fc</v>
    <v>es-DO</v>
    <v>Map</v>
  </rv>
  <rv s="0">
    <v>536870912</v>
    <v>Departamento de Santa Cruz</v>
    <v>4fbb234c-7880-72ad-ed91-20faf0a1ce64</v>
    <v>es-DO</v>
    <v>Map</v>
  </rv>
  <rv s="0">
    <v>536870912</v>
    <v>Departamento de Oruro</v>
    <v>2431b55d-5fe3-644e-77d3-89d8bace76db</v>
    <v>es-DO</v>
    <v>Map</v>
  </rv>
  <rv s="0">
    <v>536870912</v>
    <v>Departamento del Beni</v>
    <v>2c2bad54-59b5-c8ba-a70d-7afc08c53963</v>
    <v>es-DO</v>
    <v>Map</v>
  </rv>
  <rv s="0">
    <v>536870912</v>
    <v>Departamento de Pando</v>
    <v>eed3cf44-05da-c432-d53e-c47683dc5a6b</v>
    <v>es-DO</v>
    <v>Map</v>
  </rv>
  <rv s="0">
    <v>536870912</v>
    <v>Departamento de Chuquisaca</v>
    <v>02bf17fb-0e5b-d89f-1f80-9faaf75f002a</v>
    <v>es-DO</v>
    <v>Map</v>
  </rv>
  <rv s="0">
    <v>536870912</v>
    <v>Departamento de Cochabamba</v>
    <v>773b6e15-7981-19c3-9b72-f562f8e78fd5</v>
    <v>es-DO</v>
    <v>Map</v>
  </rv>
  <rv s="0">
    <v>536870912</v>
    <v>Departamento de Potosí</v>
    <v>a546933d-2809-ff8f-ceed-3714ac903a55</v>
    <v>es-DO</v>
    <v>Map</v>
  </rv>
  <rv s="0">
    <v>536870912</v>
    <v>Departamento de Tarija</v>
    <v>bef97951-fecf-0d6d-8e48-4bac07be159e</v>
    <v>es-DO</v>
    <v>Map</v>
  </rv>
  <rv s="2">
    <v>17</v>
  </rv>
  <rv s="1">
    <fb>71000</fb>
    <v>30</v>
  </rv>
  <rv s="1">
    <fb>3.4979999065399198E-2</fb>
    <v>39</v>
  </rv>
  <rv s="1">
    <fb>2.73</fb>
    <v>37</v>
  </rv>
  <rv s="1">
    <fb>0.83700000000000008</fb>
    <v>31</v>
  </rv>
  <rv s="1">
    <fb>21.75</fb>
    <v>37</v>
  </rv>
  <rv s="1">
    <fb>0.34787224222283797</fb>
    <v>31</v>
  </rv>
  <rv s="2">
    <v>18</v>
  </rv>
  <rv s="9">
    <v>#VALUE!</v>
    <v>es-ES</v>
    <v>2da62ca9-5c7a-8f0a-b312-b40ce201f0d0</v>
    <v>536870912</v>
    <v>1</v>
    <v>85</v>
    <v>86</v>
    <v>87</v>
    <v>Bolivia</v>
    <v>50</v>
    <v>51</v>
    <v>Map</v>
    <v>28</v>
    <v>88</v>
    <v>BO</v>
    <v>242</v>
    <v>243</v>
    <v>244</v>
    <v>245</v>
    <v>246</v>
    <v>247</v>
    <v>BOB</v>
    <v>248</v>
    <v>249</v>
    <v>Bolivia, oficialmente Estado Plurinacional de Bolivia, es un país soberano sin litoral situado en la región centrooccidental de América del Sur, miembro de la Comunidad Andina, constituido políticamente como un estado plurinacional, descentralizado y con autonomías. El país está organizado en nueve departamentos, su capital constitucional e histórica es Sucre, que alberga al órgano judicial; mientras que su Sede de Gobierno es la ciudad de La Paz, que alberga a los órganos ejecutivo, legislativo y electoral.</v>
    <v>250</v>
    <v>251</v>
    <v>252</v>
    <v>Himno nacional de Bolivia</v>
    <v>253</v>
    <v>254</v>
    <v>255</v>
    <v>256</v>
    <v>257</v>
    <v>260</v>
    <v>261</v>
    <v>262</v>
    <v>263</v>
    <v>Bolivia</v>
    <v>264</v>
    <v>265</v>
    <v>266</v>
    <v>267</v>
    <v>268</v>
    <v>269</v>
    <v>270</v>
    <v>271</v>
    <v>272</v>
    <v>273</v>
    <v>274</v>
    <v>275</v>
    <v>276</v>
    <v>277</v>
    <v>287</v>
    <v>288</v>
    <v>289</v>
    <v>290</v>
    <v>291</v>
    <v>292</v>
    <v>293</v>
    <v>Bolivia</v>
    <v>mdp/vdpid/26</v>
    <v>294</v>
  </rv>
  <rv s="0">
    <v>536870912</v>
    <v>Brasil</v>
    <v>a828cf41-b938-49fe-7986-4b336618d413</v>
    <v>es-ES</v>
    <v>Map</v>
  </rv>
  <rv s="1">
    <fb>8515767</fb>
    <v>30</v>
  </rv>
  <rv s="1">
    <fb>0.58931054038338704</fb>
    <v>31</v>
  </rv>
  <rv s="1">
    <fb>3.7329762121689397E-2</fb>
    <v>31</v>
  </rv>
  <rv s="0">
    <v>536870912</v>
    <v>Brasilia</v>
    <v>0f4c1a26-f33c-b6de-a63f-578da6617369</v>
    <v>es-DO</v>
    <v>Map</v>
  </rv>
  <rv s="1">
    <fb>1187361690000</fb>
    <v>32</v>
  </rv>
  <rv s="0">
    <v>536870912</v>
    <v>São Paulo</v>
    <v>c6cf2f6e-626c-4267-ae48-9e13ea74d2b9</v>
    <v>es-DO</v>
    <v>Map</v>
  </rv>
  <rv s="1">
    <fb>55</fb>
    <v>33</v>
  </rv>
  <rv s="1">
    <fb>59.1075326389753</fb>
    <v>34</v>
  </rv>
  <rv s="1">
    <fb>2619.96061573831</fb>
    <v>30</v>
  </rv>
  <rv s="1">
    <fb>462298.69</fb>
    <v>30</v>
  </rv>
  <rv s="1">
    <fb>75.671999999999997</fb>
    <v>34</v>
  </rv>
  <rv s="1">
    <fb>0.28289823089999999</fb>
    <v>31</v>
  </rv>
  <rv s="2">
    <v>19</v>
  </rv>
  <rv s="3">
    <v>5</v>
    <v>28</v>
    <v>100</v>
    <v>7</v>
    <v>0</v>
    <v>Image of Brasil</v>
  </rv>
  <rv s="1">
    <fb>0.14178605589771201</fb>
    <v>31</v>
  </rv>
  <rv s="1">
    <fb>167.397860280061</fb>
    <v>36</v>
  </rv>
  <rv s="4">
    <v>https://www.bing.com/search?q=Brasil&amp;form=skydnc</v>
    <v>Aprenda más con Bing</v>
  </rv>
  <rv s="0">
    <v>805306368</v>
    <v>Jair Bolsonaro (Presidente)</v>
    <v>e5c2a3dc-a01d-9ba4-59d7-7920ab72e453</v>
    <v>es-DO</v>
    <v>Generic</v>
  </rv>
  <rv s="0">
    <v>805306368</v>
    <v>Hamilton Mourão (Vicepresidente)</v>
    <v>82d9ec69-ca73-987b-d035-f269280ea4a8</v>
    <v>es-DO</v>
    <v>Generic</v>
  </rv>
  <rv s="2">
    <v>20</v>
  </rv>
  <rv s="1">
    <fb>1.1544783999999999</fb>
    <v>31</v>
  </rv>
  <rv s="1">
    <fb>0.513436</fb>
    <v>31</v>
  </rv>
  <rv s="1">
    <fb>2.1499000000000001</fb>
    <v>37</v>
  </rv>
  <rv s="1">
    <fb>12.8</fb>
    <v>34</v>
  </rv>
  <rv s="1">
    <fb>1839758040765.6201</fb>
    <v>32</v>
  </rv>
  <rv s="1">
    <fb>212559417</fb>
    <v>30</v>
  </rv>
  <rv s="1">
    <fb>183241641</fb>
    <v>30</v>
  </rv>
  <rv s="1">
    <fb>0.42499999999999999</fb>
    <v>31</v>
  </rv>
  <rv s="1">
    <fb>0.01</fb>
    <v>31</v>
  </rv>
  <rv s="1">
    <fb>0.58399999999999996</fb>
    <v>31</v>
  </rv>
  <rv s="1">
    <fb>3.1E-2</fb>
    <v>31</v>
  </rv>
  <rv s="1">
    <fb>0.192</fb>
    <v>31</v>
  </rv>
  <rv s="1">
    <fb>0.63883998870849601</fb>
    <v>31</v>
  </rv>
  <rv s="1">
    <fb>7.2999999999999995E-2</fb>
    <v>31</v>
  </rv>
  <rv s="1">
    <fb>1.02</fb>
    <v>38</v>
  </rv>
  <rv s="1">
    <fb>60</fb>
    <v>34</v>
  </rv>
  <rv s="1">
    <fb>1.53</fb>
    <v>38</v>
  </rv>
  <rv s="0">
    <v>536870912</v>
    <v>Estado de Río de Janeiro</v>
    <v>3f5a22fa-26bd-86f9-0345-3a6206e8aab5</v>
    <v>es-DO</v>
    <v>Map</v>
  </rv>
  <rv s="0">
    <v>536870912</v>
    <v>Pará</v>
    <v>7a0db70a-73db-e83d-e548-6fab7a523b35</v>
    <v>es-DO</v>
    <v>Map</v>
  </rv>
  <rv s="0">
    <v>536870912</v>
    <v>Santa Catarina</v>
    <v>6262969d-76c7-e65f-1be5-668011a93ff0</v>
    <v>es-DO</v>
    <v>Map</v>
  </rv>
  <rv s="0">
    <v>536870912</v>
    <v>Minas Gerais</v>
    <v>974e2066-dee0-aecd-c973-50babb750033</v>
    <v>es-DO</v>
    <v>Map</v>
  </rv>
  <rv s="0">
    <v>536870912</v>
    <v>Roraima</v>
    <v>3b8383a2-7c79-31f6-2359-bd9ba2099213</v>
    <v>es-DO</v>
    <v>Map</v>
  </rv>
  <rv s="0">
    <v>536870912</v>
    <v>Estado de Paraná</v>
    <v>a33450c4-459a-0682-41ee-635b343dd785</v>
    <v>es-DO</v>
    <v>Map</v>
  </rv>
  <rv s="0">
    <v>536870912</v>
    <v>Estado de Bahía</v>
    <v>e904684f-6d5b-f7bb-c27d-bdb50a0ec8ab</v>
    <v>es-DO</v>
    <v>Map</v>
  </rv>
  <rv s="0">
    <v>536870912</v>
    <v>Río Grande del Norte</v>
    <v>4cccb40d-d26b-4493-e031-bcf803f1c2b1</v>
    <v>es-DO</v>
    <v>Map</v>
  </rv>
  <rv s="0">
    <v>536870912</v>
    <v>Acre</v>
    <v>8960bf27-5261-01d1-4019-e7d898f67bb4</v>
    <v>es-DO</v>
    <v>Map</v>
  </rv>
  <rv s="0">
    <v>536870912</v>
    <v>Río Grande del Sur</v>
    <v>9644dbbf-be0c-de9c-a534-3d7ff4801a8b</v>
    <v>es-DO</v>
    <v>Map</v>
  </rv>
  <rv s="0">
    <v>536870912</v>
    <v>Goiás</v>
    <v>38750702-647a-b72a-2cec-e4a55e078f36</v>
    <v>es-DO</v>
    <v>Map</v>
  </rv>
  <rv s="0">
    <v>536870912</v>
    <v>Pernambuco</v>
    <v>5538aab1-15ae-294f-2c10-f5083201cca1</v>
    <v>es-DO</v>
    <v>Map</v>
  </rv>
  <rv s="0">
    <v>536870912</v>
    <v>Mato Grosso del Sur</v>
    <v>7de24933-1d79-fc85-387b-3ce7947910b6</v>
    <v>es-DO</v>
    <v>Map</v>
  </rv>
  <rv s="0">
    <v>536870912</v>
    <v>Estado de São Paulo</v>
    <v>4d56ae2d-1aad-8c4f-dca2-4456acc12f89</v>
    <v>es-DO</v>
    <v>Map</v>
  </rv>
  <rv s="0">
    <v>536870912</v>
    <v>Amazonas</v>
    <v>f79e57ca-6fc1-5a6a-015b-38d90f33902f</v>
    <v>es-DO</v>
    <v>Map</v>
  </rv>
  <rv s="0">
    <v>536870912</v>
    <v>Espírito Santo</v>
    <v>dbc4d679-53e7-49d7-c6b3-88a4ca7f522f</v>
    <v>es-DO</v>
    <v>Map</v>
  </rv>
  <rv s="0">
    <v>536870912</v>
    <v>Alagoas</v>
    <v>4e3f1ba4-1948-0514-728a-55b34ab027b4</v>
    <v>es-DO</v>
    <v>Map</v>
  </rv>
  <rv s="0">
    <v>536870912</v>
    <v>Mato Grosso</v>
    <v>af05c757-4d77-813e-b8eb-97635c07f37a</v>
    <v>es-DO</v>
    <v>Map</v>
  </rv>
  <rv s="0">
    <v>536870912</v>
    <v>Tocantins</v>
    <v>f7a46dfe-e192-d6f7-e5f8-084e555ba7cb</v>
    <v>es-DO</v>
    <v>Map</v>
  </rv>
  <rv s="0">
    <v>536870912</v>
    <v>Sergipe</v>
    <v>a7f70762-a1ab-d5de-8bf0-3eb8532c1eb9</v>
    <v>es-DO</v>
    <v>Map</v>
  </rv>
  <rv s="0">
    <v>536870912</v>
    <v>Ceará</v>
    <v>b598e20e-29fb-ccf6-be0e-2650e6ba40c5</v>
    <v>es-DO</v>
    <v>Map</v>
  </rv>
  <rv s="0">
    <v>536870912</v>
    <v>Rondonia</v>
    <v>25fbe5d5-9bc1-0ec2-ac78-2d9fe5b147dd</v>
    <v>es-DO</v>
    <v>Map</v>
  </rv>
  <rv s="0">
    <v>536870912</v>
    <v>Amapá</v>
    <v>28d39e09-4b9f-31f6-cc72-48b1f9be59db</v>
    <v>es-DO</v>
    <v>Map</v>
  </rv>
  <rv s="0">
    <v>536870912</v>
    <v>Maranhão</v>
    <v>98274980-9da4-ff5e-78a1-e512bb4179ca</v>
    <v>es-DO</v>
    <v>Map</v>
  </rv>
  <rv s="0">
    <v>536870912</v>
    <v>Piauí</v>
    <v>ab11433a-8357-ae6d-67fe-8570cc271399</v>
    <v>es-DO</v>
    <v>Map</v>
  </rv>
  <rv s="0">
    <v>536870912</v>
    <v>Paraíba</v>
    <v>f5be810b-3322-2252-c10f-35206d84b548</v>
    <v>es-DO</v>
    <v>Map</v>
  </rv>
  <rv s="0">
    <v>536870912</v>
    <v>Distrito Federal</v>
    <v>88dfc3b6-8e7a-694d-61b2-96d14f226ec4</v>
    <v>es-DO</v>
    <v>Map</v>
  </rv>
  <rv s="2">
    <v>21</v>
  </rv>
  <rv s="1">
    <fb>730000</fb>
    <v>30</v>
  </rv>
  <rv s="1">
    <fb>0.12083000183105501</fb>
    <v>39</v>
  </rv>
  <rv s="1">
    <fb>1.73</fb>
    <v>37</v>
  </rv>
  <rv s="1">
    <fb>0.65099999999999991</fb>
    <v>31</v>
  </rv>
  <rv s="1">
    <fb>13.923999999999999</fb>
    <v>37</v>
  </rv>
  <rv s="1">
    <fb>0.33924533448829503</fb>
    <v>31</v>
  </rv>
  <rv s="2">
    <v>22</v>
  </rv>
  <rv s="5">
    <v>#VALUE!</v>
    <v>es-ES</v>
    <v>a828cf41-b938-49fe-7986-4b336618d413</v>
    <v>536870912</v>
    <v>1</v>
    <v>98</v>
    <v>23</v>
    <v>24</v>
    <v>Brasil</v>
    <v>50</v>
    <v>51</v>
    <v>Map</v>
    <v>28</v>
    <v>99</v>
    <v>BR</v>
    <v>297</v>
    <v>298</v>
    <v>299</v>
    <v>300</v>
    <v>301</v>
    <v>302</v>
    <v>303</v>
    <v>BRL</v>
    <v>304</v>
    <v>305</v>
    <v>Brasil, oficialmente República Federativa de Brasil, es un país soberano de América del Sur que comprende la mitad oriental del continente y algunos grupos de pequeñas islas en el océano Atlántico. Es el país más grande de América Latina. Con una superficie estimada en más de 8,5 millones de km², es el quinto país más grande del mundo en área total. Delimitado por el océano Atlántico al este, Brasil tiene una línea costera de 7491 km. Al norte limita con el departamento ultramarino francés de la Guayana Francesa, Surinam, Guyana y Venezuela; al noroeste con Colombia; al oeste con Perú y Bolivia; al suroeste con Paraguay y Argentina, y al sur con Uruguay. De este modo tiene frontera con todos los países de América del Sur, excepto Ecuador y Chile. La mayor parte del país está comprendido entre los trópicos terrestres, por lo que las estaciones climáticas no se sienten de una manera radical en gran parte de su territorio. La selva amazónica cubre 3,6 millones de km² del territorio. Gracias a su vegetación y al clima, es uno de los países con más especies de animales en el mundo.</v>
    <v>306</v>
    <v>307</v>
    <v>308</v>
    <v>Himno nacional del Brasil</v>
    <v>309</v>
    <v>310</v>
    <v>311</v>
    <v>312</v>
    <v>313</v>
    <v>316</v>
    <v>317</v>
    <v>318</v>
    <v>319</v>
    <v>320</v>
    <v>Brasil</v>
    <v>Federative Republic of Brazil</v>
    <v>321</v>
    <v>322</v>
    <v>323</v>
    <v>324</v>
    <v>325</v>
    <v>326</v>
    <v>327</v>
    <v>328</v>
    <v>329</v>
    <v>330</v>
    <v>222</v>
    <v>331</v>
    <v>332</v>
    <v>333</v>
    <v>361</v>
    <v>362</v>
    <v>363</v>
    <v>364</v>
    <v>365</v>
    <v>366</v>
    <v>367</v>
    <v>Brasil</v>
    <v>mdp/vdpid/32</v>
    <v>368</v>
  </rv>
  <rv s="0">
    <v>536870912</v>
    <v>Chile</v>
    <v>604665af-d1f4-5c64-9b93-1ef5f0471308</v>
    <v>es-ES</v>
    <v>Map</v>
  </rv>
  <rv s="1">
    <fb>756096.3</fb>
    <v>30</v>
  </rv>
  <rv s="1">
    <fb>0.24256925086238501</fb>
    <v>31</v>
  </rv>
  <rv s="1">
    <fb>2.55754475703323E-2</fb>
    <v>31</v>
  </rv>
  <rv s="0">
    <v>536870912</v>
    <v>Santiago de Chile</v>
    <v>190dd277-52dd-5feb-5523-200c59886f8e</v>
    <v>es-DO</v>
    <v>Map</v>
  </rv>
  <rv s="1">
    <fb>203791650000</fb>
    <v>32</v>
  </rv>
  <rv s="1">
    <fb>56</fb>
    <v>33</v>
  </rv>
  <rv s="1">
    <fb>74.647212262567805</fb>
    <v>34</v>
  </rv>
  <rv s="1">
    <fb>3879.6756048594998</fb>
    <v>30</v>
  </rv>
  <rv s="1">
    <fb>85822.467999999993</fb>
    <v>30</v>
  </rv>
  <rv s="1">
    <fb>80.042000000000002</fb>
    <v>34</v>
  </rv>
  <rv s="1">
    <fb>0.32240714050000002</fb>
    <v>31</v>
  </rv>
  <rv s="3">
    <v>6</v>
    <v>28</v>
    <v>112</v>
    <v>7</v>
    <v>0</v>
    <v>Image of Chile</v>
  </rv>
  <rv s="1">
    <fb>0.182194149378896</fb>
    <v>31</v>
  </rv>
  <rv s="1">
    <fb>131.913566974844</fb>
    <v>36</v>
  </rv>
  <rv s="4">
    <v>https://www.bing.com/search?q=Chile&amp;form=skydnc</v>
    <v>Aprenda más con Bing</v>
  </rv>
  <rv s="0">
    <v>805306368</v>
    <v>Gabriel Boric (Presidente)</v>
    <v>a5b9649e-0dda-ce69-dd77-b90d92799948</v>
    <v>es-DO</v>
    <v>Generic</v>
  </rv>
  <rv s="2">
    <v>23</v>
  </rv>
  <rv s="1">
    <fb>1.0143016</fb>
    <v>31</v>
  </rv>
  <rv s="1">
    <fb>0.88464419999999999</fb>
    <v>31</v>
  </rv>
  <rv s="1">
    <fb>2.5912000000000002</fb>
    <v>37</v>
  </rv>
  <rv s="1">
    <fb>6.2</fb>
    <v>34</v>
  </rv>
  <rv s="1">
    <fb>282318159744.65002</fb>
    <v>32</v>
  </rv>
  <rv s="1">
    <fb>18952038</fb>
    <v>30</v>
  </rv>
  <rv s="1">
    <fb>16610135</fb>
    <v>30</v>
  </rv>
  <rv s="1">
    <fb>0.36299999999999999</fb>
    <v>31</v>
  </rv>
  <rv s="1">
    <fb>2.3E-2</fb>
    <v>31</v>
  </rv>
  <rv s="1">
    <fb>0.51300000000000001</fb>
    <v>31</v>
  </rv>
  <rv s="1">
    <fb>5.7999999999999996E-2</fb>
    <v>31</v>
  </rv>
  <rv s="1">
    <fb>0.19699999999999998</fb>
    <v>31</v>
  </rv>
  <rv s="1">
    <fb>0.62644001007080097</fb>
    <v>31</v>
  </rv>
  <rv s="1">
    <fb>9.6999999999999989E-2</fb>
    <v>31</v>
  </rv>
  <rv s="1">
    <fb>0.13600000000000001</fb>
    <v>31</v>
  </rv>
  <rv s="1">
    <fb>1.03</fb>
    <v>38</v>
  </rv>
  <rv s="1">
    <fb>13</fb>
    <v>34</v>
  </rv>
  <rv s="1">
    <fb>2</fb>
    <v>38</v>
  </rv>
  <rv s="0">
    <v>536870912</v>
    <v>Región de Aysén del General Carlos Ibáñez del Campo</v>
    <v>f1dfad18-7a71-c02b-6499-9d48079ad086</v>
    <v>es-DO</v>
    <v>Map</v>
  </rv>
  <rv s="0">
    <v>536870912</v>
    <v>Región de Valparaíso</v>
    <v>16db3fa8-cd1b-2e46-c8fd-319a483e9f74</v>
    <v>es-DO</v>
    <v>Map</v>
  </rv>
  <rv s="0">
    <v>536870912</v>
    <v>Región de Magallanes y de la Antártica Chilena</v>
    <v>bae16453-cc13-6536-3ecf-d010cdfe7779</v>
    <v>es-DO</v>
    <v>Map</v>
  </rv>
  <rv s="0">
    <v>536870912</v>
    <v>Región Metropolitana de Santiago</v>
    <v>593b7d08-69b9-06ed-9b5c-adea6868ff88</v>
    <v>es-DO</v>
    <v>Map</v>
  </rv>
  <rv s="0">
    <v>536870912</v>
    <v>Región del Maule</v>
    <v>1e2324a1-9cb4-35ae-b663-73c3f67a17d5</v>
    <v>es-DO</v>
    <v>Map</v>
  </rv>
  <rv s="0">
    <v>536870912</v>
    <v>Región del Libertador General Bernardo O'Higgins</v>
    <v>a69b3fd5-459d-0124-d048-5d97d3c59ccc</v>
    <v>es-DO</v>
    <v>Map</v>
  </rv>
  <rv s="0">
    <v>536870912</v>
    <v>Región de Antofagasta</v>
    <v>0e94e649-e291-382e-a367-acb53290d201</v>
    <v>es-DO</v>
    <v>Map</v>
  </rv>
  <rv s="0">
    <v>536870912</v>
    <v>Región de La Araucanía</v>
    <v>2d02ef0b-dd81-faa4-520b-0ec94f6d1f8e</v>
    <v>es-DO</v>
    <v>Map</v>
  </rv>
  <rv s="0">
    <v>536870912</v>
    <v>Región de Coquimbo</v>
    <v>76048cc3-d603-9c38-a167-a7ca5b8cbbc2</v>
    <v>es-DO</v>
    <v>Map</v>
  </rv>
  <rv s="0">
    <v>536870912</v>
    <v>Región de Tarapacá</v>
    <v>f71529e3-ca1d-662b-2695-7619691fe930</v>
    <v>es-DO</v>
    <v>Map</v>
  </rv>
  <rv s="0">
    <v>536870912</v>
    <v>Región de Los Lagos</v>
    <v>e02e6fdd-6c61-e5bb-60a2-e02511b76154</v>
    <v>es-DO</v>
    <v>Map</v>
  </rv>
  <rv s="0">
    <v>536870912</v>
    <v>Región de Atacama</v>
    <v>f345e54e-574a-13c9-92e8-8aee46fdab13</v>
    <v>es-DO</v>
    <v>Map</v>
  </rv>
  <rv s="0">
    <v>536870912</v>
    <v>Región de Arica y Parinacota</v>
    <v>e82edc74-d7d4-52a9-63c9-da07aa4c8d07</v>
    <v>es-DO</v>
    <v>Map</v>
  </rv>
  <rv s="0">
    <v>536870912</v>
    <v>Región de Los Ríos</v>
    <v>d63a8dc4-6856-1b2f-c860-14be52df0d59</v>
    <v>es-DO</v>
    <v>Map</v>
  </rv>
  <rv s="2">
    <v>24</v>
  </rv>
  <rv s="1">
    <fb>122000</fb>
    <v>30</v>
  </rv>
  <rv s="1">
    <fb>7.09000015258789E-2</fb>
    <v>39</v>
  </rv>
  <rv s="1">
    <fb>1.649</fb>
    <v>37</v>
  </rv>
  <rv s="1">
    <fb>0.34</fb>
    <v>31</v>
  </rv>
  <rv s="1">
    <fb>12.428000000000001</fb>
    <v>37</v>
  </rv>
  <rv s="1">
    <fb>0.21171649832251302</fb>
    <v>31</v>
  </rv>
  <rv s="2">
    <v>25</v>
  </rv>
  <rv s="10">
    <v>#VALUE!</v>
    <v>es-ES</v>
    <v>604665af-d1f4-5c64-9b93-1ef5f0471308</v>
    <v>536870912</v>
    <v>1</v>
    <v>108</v>
    <v>109</v>
    <v>110</v>
    <v>Chile</v>
    <v>26</v>
    <v>27</v>
    <v>Map</v>
    <v>28</v>
    <v>111</v>
    <v>CL</v>
    <v>371</v>
    <v>372</v>
    <v>373</v>
    <v>374</v>
    <v>375</v>
    <v>374</v>
    <v>376</v>
    <v>CLP</v>
    <v>377</v>
    <v>378</v>
    <v>Chile, oficialmente República de Chile, es un país soberano, ubicado en el extremo sur de América del Sur. Adopta la forma de gobierno republicana, democrática, presidencialista y unitaria. Su capital es la ciudad de Santiago.</v>
    <v>379</v>
    <v>380</v>
    <v>381</v>
    <v>Himno nacional de Chile</v>
    <v>12</v>
    <v>382</v>
    <v>383</v>
    <v>384</v>
    <v>385</v>
    <v>387</v>
    <v>388</v>
    <v>389</v>
    <v>390</v>
    <v>391</v>
    <v>Chile</v>
    <v>392</v>
    <v>393</v>
    <v>394</v>
    <v>395</v>
    <v>396</v>
    <v>397</v>
    <v>398</v>
    <v>399</v>
    <v>400</v>
    <v>401</v>
    <v>402</v>
    <v>403</v>
    <v>404</v>
    <v>405</v>
    <v>420</v>
    <v>421</v>
    <v>422</v>
    <v>423</v>
    <v>424</v>
    <v>425</v>
    <v>426</v>
    <v>Chile</v>
    <v>mdp/vdpid/46</v>
    <v>427</v>
  </rv>
  <rv s="0">
    <v>536870912</v>
    <v>Colombia</v>
    <v>c396e3d8-2a85-d230-f691-7850536d840e</v>
    <v>es-ES</v>
    <v>Map</v>
  </rv>
  <rv s="1">
    <fb>1141748</fb>
    <v>30</v>
  </rv>
  <rv s="1">
    <fb>0.52703938288643504</fb>
    <v>31</v>
  </rv>
  <rv s="1">
    <fb>3.52549273618952E-2</fb>
    <v>31</v>
  </rv>
  <rv s="0">
    <v>536870912</v>
    <v>Bogotá</v>
    <v>66b24d5c-468c-2dd6-e6ce-34504b6f6cb4</v>
    <v>es-DO</v>
    <v>Map</v>
  </rv>
  <rv s="1">
    <fb>132040280000</fb>
    <v>32</v>
  </rv>
  <rv s="1">
    <fb>57</fb>
    <v>33</v>
  </rv>
  <rv s="1">
    <fb>76.685692626893996</fb>
    <v>34</v>
  </rv>
  <rv s="1">
    <fb>1312.1575030143699</fb>
    <v>30</v>
  </rv>
  <rv s="1">
    <fb>97813.558000000005</fb>
    <v>30</v>
  </rv>
  <rv s="1">
    <fb>77.108999999999995</fb>
    <v>34</v>
  </rv>
  <rv s="1">
    <fb>0.1829434999</fb>
    <v>31</v>
  </rv>
  <rv s="3">
    <v>7</v>
    <v>28</v>
    <v>123</v>
    <v>7</v>
    <v>0</v>
    <v>Image of Colombia</v>
  </rv>
  <rv s="1">
    <fb>0.144026436439844</fb>
    <v>31</v>
  </rv>
  <rv s="1">
    <fb>140.95037394202501</fb>
    <v>36</v>
  </rv>
  <rv s="4">
    <v>https://www.bing.com/search?q=Colombia&amp;form=skydnc</v>
    <v>Aprenda más con Bing</v>
  </rv>
  <rv s="0">
    <v>805306368</v>
    <v>Amilkar Acosta (Ministro)</v>
    <v>3fe48c84-f65b-282d-b5b1-6e2bcc7f13b9</v>
    <v>es-DO</v>
    <v>Generic</v>
  </rv>
  <rv s="0">
    <v>805306368</v>
    <v>Marta Lucía Ramírez (Vicepresidente)</v>
    <v>fe54aa82-5d50-a2f7-01b7-5ee78aa11bf8</v>
    <v>es-DO</v>
    <v>Generic</v>
  </rv>
  <rv s="0">
    <v>805306368</v>
    <v>Iván Duque (Presidente)</v>
    <v>b4f4724a-a514-deec-26d5-0b8b3e447bd3</v>
    <v>es-DO</v>
    <v>Generic</v>
  </rv>
  <rv s="2">
    <v>26</v>
  </rv>
  <rv s="1">
    <fb>1.1452666</fb>
    <v>31</v>
  </rv>
  <rv s="1">
    <fb>0.55327490000000001</fb>
    <v>31</v>
  </rv>
  <rv s="1">
    <fb>2.1848000000000001</fb>
    <v>37</v>
  </rv>
  <rv s="1">
    <fb>12.2</fb>
    <v>34</v>
  </rv>
  <rv s="1">
    <fb>323802808108.24597</fb>
    <v>32</v>
  </rv>
  <rv s="1">
    <fb>50339443</fb>
    <v>30</v>
  </rv>
  <rv s="1">
    <fb>40827302</fb>
    <v>30</v>
  </rv>
  <rv s="1">
    <fb>0.39700000000000002</fb>
    <v>31</v>
  </rv>
  <rv s="1">
    <fb>1.3999999999999999E-2</fb>
    <v>31</v>
  </rv>
  <rv s="1">
    <fb>0.55399999999999994</fb>
    <v>31</v>
  </rv>
  <rv s="1">
    <fb>0.04</fb>
    <v>31</v>
  </rv>
  <rv s="1">
    <fb>0.19899999999999998</fb>
    <v>31</v>
  </rv>
  <rv s="1">
    <fb>0.68771003723144508</fb>
    <v>31</v>
  </rv>
  <rv s="1">
    <fb>8.1000000000000003E-2</fb>
    <v>31</v>
  </rv>
  <rv s="1">
    <fb>0.126</fb>
    <v>31</v>
  </rv>
  <rv s="1">
    <fb>0.68</fb>
    <v>38</v>
  </rv>
  <rv s="1">
    <fb>83</fb>
    <v>34</v>
  </rv>
  <rv s="1">
    <fb>1.23</fb>
    <v>38</v>
  </rv>
  <rv s="0">
    <v>536870912</v>
    <v>Archipiélago de San Andrés, Providencia y Santa Catalina</v>
    <v>188ba911-2335-579f-505a-e6bde1ce992c</v>
    <v>es-DO</v>
    <v>Map</v>
  </rv>
  <rv s="0">
    <v>536870912</v>
    <v>Cundinamarca</v>
    <v>26fc374f-923b-d32c-4651-e3e8c06fc3ed</v>
    <v>es-DO</v>
    <v>Map</v>
  </rv>
  <rv s="0">
    <v>536870912</v>
    <v>Antioquia</v>
    <v>d3614470-a93c-5d64-a636-9da2dff33c3d</v>
    <v>es-DO</v>
    <v>Map</v>
  </rv>
  <rv s="0">
    <v>536870912</v>
    <v>Valle del Cauca</v>
    <v>ce6e3742-88ee-970c-b7e9-de685afbebe8</v>
    <v>es-DO</v>
    <v>Map</v>
  </rv>
  <rv s="0">
    <v>536870912</v>
    <v>Norte de Santander</v>
    <v>d44c8def-e6be-c3f1-ab4e-e27af99a2e0b</v>
    <v>es-DO</v>
    <v>Map</v>
  </rv>
  <rv s="0">
    <v>536870912</v>
    <v>Chocó</v>
    <v>a03f5bb0-fdf4-7ba6-1aa2-98634d5ec680</v>
    <v>es-DO</v>
    <v>Map</v>
  </rv>
  <rv s="0">
    <v>536870912</v>
    <v>Amazonas</v>
    <v>b1142dfe-c0da-0b16-7b5b-40e1812fc5b5</v>
    <v>es-DO</v>
    <v>Map</v>
  </rv>
  <rv s="0">
    <v>536870912</v>
    <v>Quindío</v>
    <v>0bb62acd-b714-a5dd-dc49-6f69ddaba02c</v>
    <v>es-DO</v>
    <v>Map</v>
  </rv>
  <rv s="0">
    <v>536870912</v>
    <v>Caldas</v>
    <v>85871477-49bf-4c76-2b8d-3f2500f444d8</v>
    <v>es-DO</v>
    <v>Map</v>
  </rv>
  <rv s="0">
    <v>536870912</v>
    <v>Cauca</v>
    <v>7b3864e4-af68-447f-d9bc-075dd9085ef8</v>
    <v>es-DO</v>
    <v>Map</v>
  </rv>
  <rv s="0">
    <v>536870912</v>
    <v>La Guajira</v>
    <v>5dadb66e-c4f1-8556-c08f-671a606edf84</v>
    <v>es-DO</v>
    <v>Map</v>
  </rv>
  <rv s="0">
    <v>536870912</v>
    <v>Bolívar</v>
    <v>38fa99f2-3e47-af72-2f25-81f620fe1128</v>
    <v>es-DO</v>
    <v>Map</v>
  </rv>
  <rv s="0">
    <v>536870912</v>
    <v>Cesar</v>
    <v>acf0353b-c9e7-bf27-fe4d-0e199bc80085</v>
    <v>es-DO</v>
    <v>Map</v>
  </rv>
  <rv s="0">
    <v>536870912</v>
    <v>Caquetá</v>
    <v>52c6ce36-10f4-7316-b10a-41d0eb67ac75</v>
    <v>es-DO</v>
    <v>Map</v>
  </rv>
  <rv s="0">
    <v>536870912</v>
    <v>Tolima</v>
    <v>9f5d3f6f-e4de-1042-2cb7-b84911d028d4</v>
    <v>es-DO</v>
    <v>Map</v>
  </rv>
  <rv s="0">
    <v>536870912</v>
    <v>Putumayo</v>
    <v>45f7bd51-6a99-6e2e-3095-604393add4b0</v>
    <v>es-DO</v>
    <v>Map</v>
  </rv>
  <rv s="0">
    <v>536870912</v>
    <v>Huila</v>
    <v>2752ef70-1772-e264-2348-e4146224c108</v>
    <v>es-DO</v>
    <v>Map</v>
  </rv>
  <rv s="0">
    <v>536870912</v>
    <v>Nariño</v>
    <v>1b9faaa5-ba49-9e9a-6edd-39ceed297f8f</v>
    <v>es-DO</v>
    <v>Map</v>
  </rv>
  <rv s="0">
    <v>536870912</v>
    <v>Risaralda</v>
    <v>12859881-10e7-a44f-aa52-ed6ecbc80e7c</v>
    <v>es-DO</v>
    <v>Map</v>
  </rv>
  <rv s="0">
    <v>536870912</v>
    <v>Santander</v>
    <v>98fbfaa3-063d-4261-a806-2b84a0339e05</v>
    <v>es-DO</v>
    <v>Map</v>
  </rv>
  <rv s="0">
    <v>536870912</v>
    <v>Casanare</v>
    <v>e7b3ed4f-03e8-7516-f976-b525e8a0b565</v>
    <v>es-DO</v>
    <v>Map</v>
  </rv>
  <rv s="0">
    <v>536870912</v>
    <v>Meta</v>
    <v>30c3c263-a281-f2d2-6787-511d37d41ddf</v>
    <v>es-DO</v>
    <v>Map</v>
  </rv>
  <rv s="0">
    <v>536870912</v>
    <v>Sucre</v>
    <v>771a5a65-ef7a-6112-a7e0-0a670038add2</v>
    <v>es-DO</v>
    <v>Map</v>
  </rv>
  <rv s="0">
    <v>536870912</v>
    <v>Boyacá</v>
    <v>951b3076-f33d-486b-9b35-d6d83aad8b98</v>
    <v>es-DO</v>
    <v>Map</v>
  </rv>
  <rv s="0">
    <v>536870912</v>
    <v>Arauca</v>
    <v>39038b52-0399-9385-24de-5d0c69b46eba</v>
    <v>es-DO</v>
    <v>Map</v>
  </rv>
  <rv s="0">
    <v>536870912</v>
    <v>Córdoba</v>
    <v>351fe87f-ca62-b128-b52c-3edd6fa6b80f</v>
    <v>es-DO</v>
    <v>Map</v>
  </rv>
  <rv s="0">
    <v>536870912</v>
    <v>Atlántico</v>
    <v>060406d2-f65b-ee44-bba7-291bad263612</v>
    <v>es-DO</v>
    <v>Map</v>
  </rv>
  <rv s="0">
    <v>536870912</v>
    <v>Magdalena</v>
    <v>dcdd93f1-b99c-7653-25fe-53654ad52fa2</v>
    <v>es-DO</v>
    <v>Map</v>
  </rv>
  <rv s="0">
    <v>536870912</v>
    <v>Vaupés</v>
    <v>54afacd5-8118-0ece-5ab8-dbab67c52f56</v>
    <v>es-DO</v>
    <v>Map</v>
  </rv>
  <rv s="0">
    <v>536870912</v>
    <v>Guaviare</v>
    <v>fe72a3d7-3b52-1552-6e5d-28dca99e051b</v>
    <v>es-DO</v>
    <v>Map</v>
  </rv>
  <rv s="0">
    <v>536870912</v>
    <v>Guainía</v>
    <v>8651c982-77dc-b5af-4197-627d13648685</v>
    <v>es-DO</v>
    <v>Map</v>
  </rv>
  <rv s="0">
    <v>536870912</v>
    <v>Vichada</v>
    <v>17e2497e-dacc-256d-298c-9eb5d2977e40</v>
    <v>es-DO</v>
    <v>Map</v>
  </rv>
  <rv s="2">
    <v>27</v>
  </rv>
  <rv s="1">
    <fb>481000</fb>
    <v>30</v>
  </rv>
  <rv s="1">
    <fb>9.7069997787475604E-2</fb>
    <v>39</v>
  </rv>
  <rv s="1">
    <fb>1.8069999999999999</fb>
    <v>37</v>
  </rv>
  <rv s="1">
    <fb>0.71200000000000008</fb>
    <v>31</v>
  </rv>
  <rv s="1">
    <fb>14.882</fb>
    <v>37</v>
  </rv>
  <rv s="1">
    <fb>0.40257414657503404</fb>
    <v>31</v>
  </rv>
  <rv s="2">
    <v>28</v>
  </rv>
  <rv s="10">
    <v>#VALUE!</v>
    <v>es-ES</v>
    <v>c396e3d8-2a85-d230-f691-7850536d840e</v>
    <v>536870912</v>
    <v>1</v>
    <v>121</v>
    <v>109</v>
    <v>110</v>
    <v>Colombia</v>
    <v>50</v>
    <v>51</v>
    <v>Map</v>
    <v>28</v>
    <v>122</v>
    <v>CO</v>
    <v>430</v>
    <v>431</v>
    <v>432</v>
    <v>433</v>
    <v>434</v>
    <v>433</v>
    <v>435</v>
    <v>COP</v>
    <v>436</v>
    <v>437</v>
    <v>Colombia, oficialmente República de Colombia, es un país soberano situado en la región noroccidental de América del Sur. Se constituye en un estado unitario, social y democrático de derecho cuya forma de gobierno es presidencialista. Es una república organizada políticamente en 32 departamentos descentralizados y el Distrito Capital de Bogotá, sede del Gobierno Nacional.</v>
    <v>438</v>
    <v>439</v>
    <v>440</v>
    <v>Himno nacional de Colombia</v>
    <v>12</v>
    <v>441</v>
    <v>442</v>
    <v>443</v>
    <v>444</v>
    <v>448</v>
    <v>449</v>
    <v>450</v>
    <v>451</v>
    <v>452</v>
    <v>Colombia</v>
    <v>453</v>
    <v>454</v>
    <v>455</v>
    <v>456</v>
    <v>457</v>
    <v>458</v>
    <v>459</v>
    <v>460</v>
    <v>461</v>
    <v>462</v>
    <v>463</v>
    <v>464</v>
    <v>465</v>
    <v>466</v>
    <v>499</v>
    <v>500</v>
    <v>501</v>
    <v>502</v>
    <v>503</v>
    <v>504</v>
    <v>505</v>
    <v>Colombia</v>
    <v>mdp/vdpid/51</v>
    <v>506</v>
  </rv>
  <rv s="0">
    <v>536870912</v>
    <v>Costa Rica</v>
    <v>f5e3b04e-cbe6-130c-d1c8-899095cd5757</v>
    <v>es-ES</v>
    <v>Map</v>
  </rv>
  <rv s="1">
    <fb>51100</fb>
    <v>30</v>
  </rv>
  <rv s="1">
    <fb>0.54567174915234606</fb>
    <v>31</v>
  </rv>
  <rv s="1">
    <fb>2.0962025659294899E-2</fb>
    <v>31</v>
  </rv>
  <rv s="0">
    <v>536870912</v>
    <v>San José</v>
    <v>b2b18307-dcfe-e3ce-b41f-986fcc0a9689</v>
    <v>es-ES</v>
    <v>Map</v>
  </rv>
  <rv s="1">
    <fb>2217350000</fb>
    <v>32</v>
  </rv>
  <rv s="1">
    <fb>506</fb>
    <v>33</v>
  </rv>
  <rv s="1">
    <fb>49.880272733962499</fb>
    <v>34</v>
  </rv>
  <rv s="1">
    <fb>1942.48816990297</fb>
    <v>30</v>
  </rv>
  <rv s="1">
    <fb>8023.3959999999997</fb>
    <v>30</v>
  </rv>
  <rv s="1">
    <fb>80.094999999999999</fb>
    <v>34</v>
  </rv>
  <rv s="1">
    <fb>0.21485754409999999</fb>
    <v>31</v>
  </rv>
  <rv s="2">
    <v>29</v>
  </rv>
  <rv s="3">
    <v>8</v>
    <v>28</v>
    <v>133</v>
    <v>7</v>
    <v>0</v>
    <v>Image of Costa Rica</v>
  </rv>
  <rv s="1">
    <fb>0.13588420861398298</fb>
    <v>31</v>
  </rv>
  <rv s="1">
    <fb>128.845869400021</fb>
    <v>36</v>
  </rv>
  <rv s="4">
    <v>https://www.bing.com/search?q=Costa+Rica&amp;form=skydnc</v>
    <v>Aprenda más con Bing</v>
  </rv>
  <rv s="2">
    <v>30</v>
  </rv>
  <rv s="1">
    <fb>1.1329429</fb>
    <v>31</v>
  </rv>
  <rv s="1">
    <fb>0.5520794</fb>
    <v>31</v>
  </rv>
  <rv s="1">
    <fb>2.8938999999999999</fb>
    <v>37</v>
  </rv>
  <rv s="1">
    <fb>7.6</fb>
    <v>34</v>
  </rv>
  <rv s="1">
    <fb>61773944173.673599</fb>
    <v>32</v>
  </rv>
  <rv s="1">
    <fb>5047561</fb>
    <v>30</v>
  </rv>
  <rv s="1">
    <fb>4041885</fb>
    <v>30</v>
  </rv>
  <rv s="1">
    <fb>0.53299999999999992</fb>
    <v>31</v>
  </rv>
  <rv s="1">
    <fb>4.2999999999999997E-2</fb>
    <v>31</v>
  </rv>
  <rv s="1">
    <fb>0.20899999999999999</fb>
    <v>31</v>
  </rv>
  <rv s="1">
    <fb>0.62098999023437496</fb>
    <v>31</v>
  </rv>
  <rv s="1">
    <fb>8.5000000000000006E-2</fb>
    <v>31</v>
  </rv>
  <rv s="1">
    <fb>0.13</fb>
    <v>31</v>
  </rv>
  <rv s="1">
    <fb>0.98</fb>
    <v>38</v>
  </rv>
  <rv s="1">
    <fb>1.84</fb>
    <v>38</v>
  </rv>
  <rv s="0">
    <v>536870912</v>
    <v>Provincia de Guanacaste</v>
    <v>4d846351-04ca-1740-4d47-7258f4be3d9f</v>
    <v>es-ES</v>
    <v>Map</v>
  </rv>
  <rv s="0">
    <v>536870912</v>
    <v>Provincia de Cartago</v>
    <v>e0d48e76-9fcf-d96c-dade-3a266652cce4</v>
    <v>es-ES</v>
    <v>Map</v>
  </rv>
  <rv s="0">
    <v>536870912</v>
    <v>Provincia de Puntarenas</v>
    <v>31e6881a-b4f6-8725-2fb1-825ad41306ef</v>
    <v>es-ES</v>
    <v>Map</v>
  </rv>
  <rv s="0">
    <v>536870912</v>
    <v>Provincia de Alajuela</v>
    <v>d852ccc7-833e-944a-ddce-9ca14d5ffd13</v>
    <v>es-ES</v>
    <v>Map</v>
  </rv>
  <rv s="0">
    <v>536870912</v>
    <v>Provincia de Heredia</v>
    <v>6dcef63a-cb12-0db8-3877-58ca68806818</v>
    <v>es-ES</v>
    <v>Map</v>
  </rv>
  <rv s="0">
    <v>536870912</v>
    <v>Provincia de Limón</v>
    <v>703154f4-49e4-ccb0-f9c6-d52a73875ac7</v>
    <v>es-ES</v>
    <v>Map</v>
  </rv>
  <rv s="0">
    <v>536870912</v>
    <v>Provincia de San José</v>
    <v>8042d242-4799-87de-29ba-5051712f3715</v>
    <v>es-ES</v>
    <v>Map</v>
  </rv>
  <rv s="2">
    <v>31</v>
  </rv>
  <rv s="1">
    <fb>10000</fb>
    <v>30</v>
  </rv>
  <rv s="1">
    <fb>0.11854000091552701</fb>
    <v>39</v>
  </rv>
  <rv s="1">
    <fb>1.754</fb>
    <v>37</v>
  </rv>
  <rv s="1">
    <fb>0.58299999999999996</fb>
    <v>31</v>
  </rv>
  <rv s="1">
    <fb>13.971</fb>
    <v>37</v>
  </rv>
  <rv s="1">
    <fb>0.34459459459459502</fb>
    <v>31</v>
  </rv>
  <rv s="10">
    <v>#VALUE!</v>
    <v>es-ES</v>
    <v>f5e3b04e-cbe6-130c-d1c8-899095cd5757</v>
    <v>536870912</v>
    <v>1</v>
    <v>132</v>
    <v>109</v>
    <v>110</v>
    <v>Costa Rica</v>
    <v>50</v>
    <v>51</v>
    <v>Map</v>
    <v>28</v>
    <v>122</v>
    <v>CR</v>
    <v>509</v>
    <v>510</v>
    <v>511</v>
    <v>512</v>
    <v>513</v>
    <v>512</v>
    <v>514</v>
    <v>CRC</v>
    <v>515</v>
    <v>516</v>
    <v>Costa Rica, oficialmente República de Costa Rica, es un Estado soberano organizado como una república presidencialista unitaria compuesta por 7 provincias. Ubicado en América Central, posee un territorio con un área total de 51 179 km². Limita con Nicaragua al norte, el mar Caribe al este, Panamá al sureste y el océano Pacífico al oeste. En cuanto a los bordes marítimos, colinda con Nicaragua, Colombia, Panamá y Ecuador. Cuenta con 5 213 362 habitantes. Su capital, centro político y económico es San José, y su idioma oficial es el español. Su punto más austral es la Isla del Coco.</v>
    <v>517</v>
    <v>518</v>
    <v>519</v>
    <v>Himno nacional de Costa Rica</v>
    <v>520</v>
    <v>521</v>
    <v>522</v>
    <v>523</v>
    <v>524</v>
    <v>525</v>
    <v>526</v>
    <v>527</v>
    <v>528</v>
    <v>529</v>
    <v>Costa Rica</v>
    <v>530</v>
    <v>531</v>
    <v>532</v>
    <v>395</v>
    <v>268</v>
    <v>533</v>
    <v>534</v>
    <v>535</v>
    <v>536</v>
    <v>537</v>
    <v>538</v>
    <v>539</v>
    <v>171</v>
    <v>540</v>
    <v>548</v>
    <v>549</v>
    <v>550</v>
    <v>551</v>
    <v>552</v>
    <v>553</v>
    <v>554</v>
    <v>Costa Rica</v>
    <v>mdp/vdpid/54</v>
    <v>239</v>
  </rv>
  <rv s="0">
    <v>536870912</v>
    <v>Dominica</v>
    <v>30068667-d62b-60a9-6915-62e6b9885687</v>
    <v>es-ES</v>
    <v>Map</v>
  </rv>
  <rv s="1">
    <fb>750</fb>
    <v>30</v>
  </rv>
  <rv s="1">
    <fb>0.57413335164388002</fb>
    <v>31</v>
  </rv>
  <rv s="1">
    <fb>9.8919111918981499E-3</fb>
    <v>31</v>
  </rv>
  <rv s="0">
    <v>536870912</v>
    <v>Roseau</v>
    <v>7cff5932-9eb1-e489-310a-57efc40118c9</v>
    <v>es-ES</v>
    <v>Map</v>
  </rv>
  <rv s="1">
    <fb>179.68299999999999</fb>
    <v>30</v>
  </rv>
  <rv s="1">
    <fb>76.597560975609795</fb>
    <v>34</v>
  </rv>
  <rv s="1">
    <fb>0.28411373969999998</fb>
    <v>31</v>
  </rv>
  <rv s="3">
    <v>9</v>
    <v>28</v>
    <v>145</v>
    <v>7</v>
    <v>0</v>
    <v>Image of Dominica</v>
  </rv>
  <rv s="1">
    <fb>0.22094242368497199</fb>
    <v>31</v>
  </rv>
  <rv s="1">
    <fb>103.869628411641</fb>
    <v>36</v>
  </rv>
  <rv s="4">
    <v>https://www.bing.com/search?q=Dominica&amp;form=skydnc</v>
    <v>Aprenda más con Bing</v>
  </rv>
  <rv s="0">
    <v>805306368</v>
    <v>Roosevelt Skerrit (Primer ministro)</v>
    <v>ee574234-9232-1434-fb41-18c2067e2e70</v>
    <v>es-ES</v>
    <v>Generic</v>
  </rv>
  <rv s="0">
    <v>805306368</v>
    <v>Charles Savarin (Presidente)</v>
    <v>17ec051a-e3f1-3b86-fbcf-018f901ce898</v>
    <v>es-ES</v>
    <v>Generic</v>
  </rv>
  <rv s="2">
    <v>32</v>
  </rv>
  <rv s="1">
    <fb>1.1472662</fb>
    <v>31</v>
  </rv>
  <rv s="1">
    <fb>7.2335999999999998E-2</fb>
    <v>31</v>
  </rv>
  <rv s="1">
    <fb>1.0825</fb>
    <v>37</v>
  </rv>
  <rv s="1">
    <fb>32.9</fb>
    <v>34</v>
  </rv>
  <rv s="1">
    <fb>596033333.33333302</fb>
    <v>32</v>
  </rv>
  <rv s="1">
    <fb>71808</fb>
    <v>30</v>
  </rv>
  <rv s="1">
    <fb>50830</fb>
    <v>30</v>
  </rv>
  <rv s="1">
    <fb>1.48</fb>
    <v>38</v>
  </rv>
  <rv s="0">
    <v>536870912</v>
    <v>Parroquia de Saint George</v>
    <v>e3ed5a26-99cb-f48b-5193-de36af09f4c1</v>
    <v>es-ES</v>
    <v>Map</v>
  </rv>
  <rv s="0">
    <v>536870912</v>
    <v>Parroquia de Saint Joseph</v>
    <v>70e3a59c-17d8-12b4-0ff3-62388dcf4413</v>
    <v>es-ES</v>
    <v>Map</v>
  </rv>
  <rv s="0">
    <v>536870912</v>
    <v>Parroquia de Saint Patrick</v>
    <v>c9cd70f4-87cf-c620-01e5-6af2880db6f0</v>
    <v>es-ES</v>
    <v>Map</v>
  </rv>
  <rv s="0">
    <v>536870912</v>
    <v>Parroquia de Saint Andrew</v>
    <v>1d68d4de-77b3-3553-57ee-39d2ffae031b</v>
    <v>es-ES</v>
    <v>Map</v>
  </rv>
  <rv s="0">
    <v>536870912</v>
    <v>Parroquia de Saint David</v>
    <v>1fa484dc-e2d1-3fb2-81c1-40861423551d</v>
    <v>es-ES</v>
    <v>Map</v>
  </rv>
  <rv s="0">
    <v>536870912</v>
    <v>Parroquia de Saint John</v>
    <v>517c1c4f-a178-6e98-18b3-cd2439eedcdf</v>
    <v>es-ES</v>
    <v>Map</v>
  </rv>
  <rv s="0">
    <v>536870912</v>
    <v>Parroquia de Saint Mark</v>
    <v>192a94bf-9151-f85a-ef5c-7a4de7971406</v>
    <v>es-ES</v>
    <v>Map</v>
  </rv>
  <rv s="0">
    <v>536870912</v>
    <v>Parroquia de Saint Paul</v>
    <v>ed993c4f-41e7-a7ed-4bdb-1a130dee58df</v>
    <v>es-ES</v>
    <v>Map</v>
  </rv>
  <rv s="0">
    <v>536870912</v>
    <v>Parroquia de Saint Luke</v>
    <v>33506f87-df32-6d24-5d56-a6eade111677</v>
    <v>es-ES</v>
    <v>Map</v>
  </rv>
  <rv s="0">
    <v>536870912</v>
    <v>Parroquia de Saint Peter</v>
    <v>3c9bf23f-706d-3f75-4c26-7de9447accd8</v>
    <v>es-ES</v>
    <v>Map</v>
  </rv>
  <rv s="2">
    <v>33</v>
  </rv>
  <rv s="1">
    <fb>1.9</fb>
    <v>37</v>
  </rv>
  <rv s="1">
    <fb>0.32600000000000001</fb>
    <v>31</v>
  </rv>
  <rv s="1">
    <fb>12</fb>
    <v>37</v>
  </rv>
  <rv s="1">
    <fb>0.33333333333333298</fb>
    <v>31</v>
  </rv>
  <rv s="11">
    <v>#VALUE!</v>
    <v>es-ES</v>
    <v>30068667-d62b-60a9-6915-62e6b9885687</v>
    <v>536870912</v>
    <v>1</v>
    <v>141</v>
    <v>142</v>
    <v>143</v>
    <v>Dominica</v>
    <v>50</v>
    <v>51</v>
    <v>Map</v>
    <v>28</v>
    <v>144</v>
    <v>DM</v>
    <v>557</v>
    <v>558</v>
    <v>559</v>
    <v>560</v>
    <v>560</v>
    <v>75</v>
    <v>XCD</v>
    <v>76</v>
    <v>Dominica, oficialmente la Mancomunidad de Dominica, es una isla y una república de América, que forma parte de las Antillas Menores, en el mar Caribe. Se localiza, específicamente, entre los territorios franceses de ultramar de Guadalupe al norte y Martinica al sur. Pertenece a la Mancomunidad de Naciones.</v>
    <v>561</v>
    <v>562</v>
    <v>563</v>
    <v>Isle of Beauty, Isle of Splendour</v>
    <v>80</v>
    <v>564</v>
    <v>565</v>
    <v>566</v>
    <v>567</v>
    <v>570</v>
    <v>571</v>
    <v>572</v>
    <v>573</v>
    <v>574</v>
    <v>Dominica</v>
    <v>575</v>
    <v>576</v>
    <v>577</v>
    <v>578</v>
    <v>589</v>
    <v>590</v>
    <v>591</v>
    <v>592</v>
    <v>593</v>
    <v>Dominica</v>
    <v>mdp/vdpid/63</v>
    <v>190</v>
  </rv>
  <rv s="0">
    <v>536870912</v>
    <v>República Dominicana</v>
    <v>9eee2843-5c3a-3930-0e9c-2357fb969d5b</v>
    <v>es-ES</v>
    <v>Map</v>
  </rv>
  <rv s="1">
    <fb>48671</fb>
    <v>30</v>
  </rv>
  <rv s="1">
    <fb>0.41734629500556403</fb>
    <v>31</v>
  </rv>
  <rv s="1">
    <fb>1.8106037704296002E-2</fb>
    <v>31</v>
  </rv>
  <rv s="0">
    <v>536870912</v>
    <v>Santo Domingo</v>
    <v>2ea37dcb-8f20-0877-6a29-69f744e91e70</v>
    <v>es-ES</v>
    <v>Map</v>
  </rv>
  <rv s="1">
    <fb>86.563595979866406</fb>
    <v>34</v>
  </rv>
  <rv s="1">
    <fb>1615.51524233024</fb>
    <v>30</v>
  </rv>
  <rv s="1">
    <fb>25258.295999999998</fb>
    <v>30</v>
  </rv>
  <rv s="1">
    <fb>73.891999999999996</fb>
    <v>34</v>
  </rv>
  <rv s="1">
    <fb>0.43679315479999997</fb>
    <v>31</v>
  </rv>
  <rv s="2">
    <v>34</v>
  </rv>
  <rv s="3">
    <v>10</v>
    <v>28</v>
    <v>156</v>
    <v>7</v>
    <v>0</v>
    <v>Image of República Dominicana</v>
  </rv>
  <rv s="1">
    <fb>0.130249349886087</fb>
    <v>31</v>
  </rv>
  <rv s="1">
    <fb>135.49869138696599</fb>
    <v>36</v>
  </rv>
  <rv s="4">
    <v>https://www.bing.com/search?q=Rep%c3%bablica+Dominicana&amp;form=skydnc</v>
    <v>Aprenda más con Bing</v>
  </rv>
  <rv s="0">
    <v>805306368</v>
    <v>Luis Abinader (Presidente)</v>
    <v>c9fe9c8e-97e0-a923-003f-9ee61aaf322c</v>
    <v>es-ES</v>
    <v>Generic</v>
  </rv>
  <rv s="2">
    <v>35</v>
  </rv>
  <rv s="1">
    <fb>1.0569865000000001</fb>
    <v>31</v>
  </rv>
  <rv s="1">
    <fb>0.59915589999999996</fb>
    <v>31</v>
  </rv>
  <rv s="1">
    <fb>1.56</fb>
    <v>37</v>
  </rv>
  <rv s="1">
    <fb>24.1</fb>
    <v>34</v>
  </rv>
  <rv s="1">
    <fb>88941298257.721497</fb>
    <v>32</v>
  </rv>
  <rv s="1">
    <fb>10738958</fb>
    <v>30</v>
  </rv>
  <rv s="1">
    <fb>8787475</fb>
    <v>30</v>
  </rv>
  <rv s="1">
    <fb>0.35200000000000004</fb>
    <v>31</v>
  </rv>
  <rv s="1">
    <fb>0.501</fb>
    <v>31</v>
  </rv>
  <rv s="1">
    <fb>0.20399999999999999</fb>
    <v>31</v>
  </rv>
  <rv s="1">
    <fb>0.64320999145507796</fb>
    <v>31</v>
  </rv>
  <rv s="1">
    <fb>9.8000000000000004E-2</fb>
    <v>31</v>
  </rv>
  <rv s="1">
    <fb>0.13900000000000001</fb>
    <v>31</v>
  </rv>
  <rv s="1">
    <fb>1.07</fb>
    <v>38</v>
  </rv>
  <rv s="1">
    <fb>95</fb>
    <v>34</v>
  </rv>
  <rv s="1">
    <fb>0.4</fb>
    <v>38</v>
  </rv>
  <rv s="0">
    <v>536870912</v>
    <v>Provincia de Samaná</v>
    <v>9630dff6-037e-3f46-10ed-a9d0918bf4c8</v>
    <v>es-ES</v>
    <v>Map</v>
  </rv>
  <rv s="0">
    <v>536870912</v>
    <v>Provincia de Santiago</v>
    <v>a73bf4f1-0f5f-343d-2970-a0eb90204c7c</v>
    <v>es-ES</v>
    <v>Map</v>
  </rv>
  <rv s="0">
    <v>536870912</v>
    <v>Provincia de Puerto Plata</v>
    <v>d0286e61-3d13-f2ca-004d-1f130aa13e28</v>
    <v>es-ES</v>
    <v>Map</v>
  </rv>
  <rv s="0">
    <v>536870912</v>
    <v>Provincia de Azua</v>
    <v>f8b87bb8-22f5-e6aa-284c-e5c4cd095204</v>
    <v>es-ES</v>
    <v>Map</v>
  </rv>
  <rv s="0">
    <v>536870912</v>
    <v>Provincia de La Vega</v>
    <v>c92e0385-3a7a-a759-f624-b691ef729b18</v>
    <v>es-ES</v>
    <v>Map</v>
  </rv>
  <rv s="0">
    <v>536870912</v>
    <v>Provincia de Barahona</v>
    <v>906fdd24-6300-971b-a72e-06dae42c6db8</v>
    <v>es-ES</v>
    <v>Map</v>
  </rv>
  <rv s="0">
    <v>536870912</v>
    <v>Provincia de San Pedro de Macorís</v>
    <v>59cc7c3f-267b-9018-1ab0-9a3da9c3cf96</v>
    <v>es-ES</v>
    <v>Map</v>
  </rv>
  <rv s="0">
    <v>536870912</v>
    <v>Provincia de Peravia</v>
    <v>51872d38-df73-020b-d2e1-de7308707da1</v>
    <v>es-ES</v>
    <v>Map</v>
  </rv>
  <rv s="0">
    <v>536870912</v>
    <v>Provincia de Espaillat</v>
    <v>3d20d0d5-0e41-ce76-3277-0e484394516c</v>
    <v>es-ES</v>
    <v>Map</v>
  </rv>
  <rv s="0">
    <v>536870912</v>
    <v>Provincia de Elías Piña</v>
    <v>5f3912d4-781e-2f43-4d3c-1ea99acd1ed1</v>
    <v>es-ES</v>
    <v>Map</v>
  </rv>
  <rv s="0">
    <v>536870912</v>
    <v>Provincia de Duarte</v>
    <v>8d71114c-798e-6a30-3b42-5babdfab8231</v>
    <v>es-ES</v>
    <v>Map</v>
  </rv>
  <rv s="0">
    <v>536870912</v>
    <v>Monseñor Nouel</v>
    <v>4ebc0cf8-50cf-4c2a-2e17-9c3dc51d7647</v>
    <v>es-ES</v>
    <v>Map</v>
  </rv>
  <rv s="0">
    <v>536870912</v>
    <v>Provincia de Valverde</v>
    <v>bd2a5d8c-6532-d499-4b4b-5fd80f191090</v>
    <v>es-ES</v>
    <v>Map</v>
  </rv>
  <rv s="0">
    <v>536870912</v>
    <v>Santiago Rodríguez</v>
    <v>bd02813c-72cf-cb88-e5f1-4d0b690c7b28</v>
    <v>es-ES</v>
    <v>Map</v>
  </rv>
  <rv s="0">
    <v>536870912</v>
    <v>Provincia de Sánchez Ramírez</v>
    <v>36a42427-a9b0-b030-23f7-dc2319360d76</v>
    <v>es-ES</v>
    <v>Map</v>
  </rv>
  <rv s="0">
    <v>536870912</v>
    <v>Provincia de La Altagracia</v>
    <v>89a8367a-6b1b-bdf9-fab5-b9589d5a5804</v>
    <v>es-ES</v>
    <v>Map</v>
  </rv>
  <rv s="0">
    <v>536870912</v>
    <v>Provincia de San Cristóbal</v>
    <v>50dbaf19-6bd9-33ac-5af1-4011fbb4f487</v>
    <v>es-ES</v>
    <v>Map</v>
  </rv>
  <rv s="0">
    <v>536870912</v>
    <v>Distrito Nacional</v>
    <v>48975ce5-a1bc-0e28-0d30-fc23be16fd98</v>
    <v>es-ES</v>
    <v>Map</v>
  </rv>
  <rv s="0">
    <v>536870912</v>
    <v>Provincia de Monte Cristi</v>
    <v>5a056c46-aff1-5db2-2db3-c1829e9f7123</v>
    <v>es-ES</v>
    <v>Map</v>
  </rv>
  <rv s="0">
    <v>536870912</v>
    <v>Provincia de Santo Domingo</v>
    <v>5b1d6dab-7829-9978-a11d-40e9d55020b9</v>
    <v>es-ES</v>
    <v>Map</v>
  </rv>
  <rv s="0">
    <v>536870912</v>
    <v>Provincia de San Juan</v>
    <v>538af92b-9ec1-d2db-7d09-4bf678719df3</v>
    <v>es-ES</v>
    <v>Map</v>
  </rv>
  <rv s="0">
    <v>536870912</v>
    <v>Provincia de Dajabón</v>
    <v>1f195e9d-47d7-dee4-41a5-7f8f0d7062bb</v>
    <v>es-ES</v>
    <v>Map</v>
  </rv>
  <rv s="0">
    <v>536870912</v>
    <v>Provincia de Monte Plata</v>
    <v>d17f20ea-1c06-c2de-7447-69aec91c1725</v>
    <v>es-ES</v>
    <v>Map</v>
  </rv>
  <rv s="0">
    <v>536870912</v>
    <v>Provincia de Hato Mayor</v>
    <v>0a3fc4a8-4840-43d0-482a-75736a1f3f5a</v>
    <v>es-ES</v>
    <v>Map</v>
  </rv>
  <rv s="0">
    <v>536870912</v>
    <v>Provincia de El Seibo</v>
    <v>c35c83ee-c424-4dba-36a0-a911dadaa4e5</v>
    <v>es-ES</v>
    <v>Map</v>
  </rv>
  <rv s="0">
    <v>536870912</v>
    <v>Provincia de Hermanas Mirabal</v>
    <v>8a9ed325-01fb-82b4-68d4-95540334aba1</v>
    <v>es-ES</v>
    <v>Map</v>
  </rv>
  <rv s="0">
    <v>536870912</v>
    <v>Provincia de San José de Ocoa</v>
    <v>94070a07-6fb4-86e2-8715-b862388bcaef</v>
    <v>es-ES</v>
    <v>Map</v>
  </rv>
  <rv s="0">
    <v>536870912</v>
    <v>Provincia de Independencia</v>
    <v>adacd1c2-dc47-8f7a-90b1-b1f20858dbfa</v>
    <v>es-ES</v>
    <v>Map</v>
  </rv>
  <rv s="0">
    <v>536870912</v>
    <v>Provincia de Bahoruco</v>
    <v>02d1705d-a94d-ab4b-5a5b-8d43295e82c5</v>
    <v>es-ES</v>
    <v>Map</v>
  </rv>
  <rv s="0">
    <v>536870912</v>
    <v>Provincia de La Romana</v>
    <v>64073c75-93fc-34d6-a4e6-649cfcbda5fd</v>
    <v>es-ES</v>
    <v>Map</v>
  </rv>
  <rv s="0">
    <v>536870912</v>
    <v>Provincia de Pedernales</v>
    <v>058df820-7760-842e-f56c-7554404af0e2</v>
    <v>es-ES</v>
    <v>Map</v>
  </rv>
  <rv s="0">
    <v>536870912</v>
    <v>Provincia de María Trinidad Sánchez</v>
    <v>ac6ee95f-cd12-4554-9e4d-a6a59d7d47d9</v>
    <v>es-ES</v>
    <v>Map</v>
  </rv>
  <rv s="2">
    <v>36</v>
  </rv>
  <rv s="1">
    <fb>5.8449997901916503E-2</fb>
    <v>39</v>
  </rv>
  <rv s="1">
    <fb>2.3460000000000001</fb>
    <v>37</v>
  </rv>
  <rv s="1">
    <fb>0.48799999999999999</fb>
    <v>31</v>
  </rv>
  <rv s="1">
    <fb>19.506</fb>
    <v>37</v>
  </rv>
  <rv s="1">
    <fb>0.48685572345270101</fb>
    <v>31</v>
  </rv>
  <rv s="2">
    <v>37</v>
  </rv>
  <rv s="12">
    <v>#VALUE!</v>
    <v>es-ES</v>
    <v>9eee2843-5c3a-3930-0e9c-2357fb969d5b</v>
    <v>536870912</v>
    <v>1</v>
    <v>152</v>
    <v>153</v>
    <v>154</v>
    <v>República Dominicana</v>
    <v>50</v>
    <v>51</v>
    <v>Map</v>
    <v>28</v>
    <v>155</v>
    <v>DO</v>
    <v>596</v>
    <v>597</v>
    <v>598</v>
    <v>599</v>
    <v>599</v>
    <v>75</v>
    <v>DOP</v>
    <v>600</v>
    <v>601</v>
    <v>La República Dominicana es un país situado en el Caribe, ubicado en la zona central de las Antillas; ocupa la parte central y oriental de la isla La Española. Su capital y ciudad más poblada es Santo Domingo. Limita al norte con el océano Atlántico, al este con el canal de la Mona, que lo separa de Puerto Rico, al sur con el mar Caribe, y al oeste con Haití, que es el otro país situado en La Española. Con 48 448 km² y una población superior a los 11 millones de habitantes, es el segundo país más extenso y poblado de los insulares caribeños, después de Cuba.</v>
    <v>602</v>
    <v>603</v>
    <v>604</v>
    <v>Himno nacional de la República Dominicana</v>
    <v>605</v>
    <v>606</v>
    <v>607</v>
    <v>608</v>
    <v>609</v>
    <v>611</v>
    <v>612</v>
    <v>613</v>
    <v>614</v>
    <v>615</v>
    <v>República Dominicana</v>
    <v>616</v>
    <v>617</v>
    <v>618</v>
    <v>619</v>
    <v>396</v>
    <v>620</v>
    <v>398</v>
    <v>621</v>
    <v>622</v>
    <v>623</v>
    <v>624</v>
    <v>625</v>
    <v>626</v>
    <v>627</v>
    <v>660</v>
    <v>288</v>
    <v>661</v>
    <v>662</v>
    <v>663</v>
    <v>664</v>
    <v>665</v>
    <v>República Dominicana</v>
    <v>mdp/vdpid/65</v>
    <v>666</v>
  </rv>
  <rv s="0">
    <v>536870912</v>
    <v>Ecuador</v>
    <v>2079204c-c2a1-f4df-5ade-9c8e04ca07ce</v>
    <v>es-ES</v>
    <v>Map</v>
  </rv>
  <rv s="1">
    <fb>256370</fb>
    <v>30</v>
  </rv>
  <rv s="1">
    <fb>0.50205952611632298</fb>
    <v>31</v>
  </rv>
  <rv s="1">
    <fb>2.6601251546613603E-3</fb>
    <v>31</v>
  </rv>
  <rv s="0">
    <v>536870912</v>
    <v>Quito</v>
    <v>dfa87a53-572b-ac85-a4bb-f3f9e6216a7c</v>
    <v>es-ES</v>
    <v>Map</v>
  </rv>
  <rv s="1">
    <fb>747000000</fb>
    <v>32</v>
  </rv>
  <rv s="1">
    <fb>593</fb>
    <v>33</v>
  </rv>
  <rv s="1">
    <fb>86.884660364734302</fb>
    <v>34</v>
  </rv>
  <rv s="1">
    <fb>1376.3931153262699</fb>
    <v>30</v>
  </rv>
  <rv s="1">
    <fb>41154.741000000002</fb>
    <v>30</v>
  </rv>
  <rv s="1">
    <fb>76.8</fb>
    <v>34</v>
  </rv>
  <rv s="1">
    <fb>0.43712133000000003</fb>
    <v>31</v>
  </rv>
  <rv s="3">
    <v>11</v>
    <v>28</v>
    <v>168</v>
    <v>7</v>
    <v>0</v>
    <v>Image of Ecuador</v>
  </rv>
  <rv s="1">
    <fb>124.142674729473</fb>
    <v>36</v>
  </rv>
  <rv s="4">
    <v>https://www.bing.com/search?q=Ecuador&amp;form=skydnc</v>
    <v>Aprenda más con Bing</v>
  </rv>
  <rv s="0">
    <v>805306368</v>
    <v>Guillermo Lasso (Presidente)</v>
    <v>86d254c7-1a1d-4ca4-9206-05d72ef67de3</v>
    <v>es-ES</v>
    <v>Generic</v>
  </rv>
  <rv s="2">
    <v>38</v>
  </rv>
  <rv s="1">
    <fb>1.0326795</fb>
    <v>31</v>
  </rv>
  <rv s="1">
    <fb>0.4489223</fb>
    <v>31</v>
  </rv>
  <rv s="1">
    <fb>2.0367999999999999</fb>
    <v>37</v>
  </rv>
  <rv s="1">
    <fb>107435665000</fb>
    <v>32</v>
  </rv>
  <rv s="1">
    <fb>17373662</fb>
    <v>30</v>
  </rv>
  <rv s="1">
    <fb>11116711</fb>
    <v>30</v>
  </rv>
  <rv s="1">
    <fb>0.34399999999999997</fb>
    <v>31</v>
  </rv>
  <rv s="1">
    <fb>1.6E-2</fb>
    <v>31</v>
  </rv>
  <rv s="1">
    <fb>0.51</fb>
    <v>31</v>
  </rv>
  <rv s="1">
    <fb>0.21199999999999999</fb>
    <v>31</v>
  </rv>
  <rv s="1">
    <fb>0.68038002014160204</fb>
    <v>31</v>
  </rv>
  <rv s="1">
    <fb>9.1999999999999998E-2</fb>
    <v>31</v>
  </rv>
  <rv s="1">
    <fb>0.14000000000000001</fb>
    <v>31</v>
  </rv>
  <rv s="1">
    <fb>0.61</fb>
    <v>38</v>
  </rv>
  <rv s="1">
    <fb>59</fb>
    <v>34</v>
  </rv>
  <rv s="1">
    <fb>2.46</fb>
    <v>38</v>
  </rv>
  <rv s="0">
    <v>536870912</v>
    <v>Provincia de Chimborazo</v>
    <v>8776cfea-2701-3c6f-4474-bbac439954bf</v>
    <v>es-ES</v>
    <v>Map</v>
  </rv>
  <rv s="0">
    <v>536870912</v>
    <v>Provincia de Imbabura</v>
    <v>b55e8a0c-2c01-bedd-7ab6-6a27556de38b</v>
    <v>es-ES</v>
    <v>Map</v>
  </rv>
  <rv s="0">
    <v>536870912</v>
    <v>Provincia de Galápagos</v>
    <v>56ad541f-3fad-e18e-448d-20d5660471b1</v>
    <v>es-ES</v>
    <v>Map</v>
  </rv>
  <rv s="0">
    <v>536870912</v>
    <v>Provincia de Pichincha</v>
    <v>f4e8db75-5a82-3d59-f5e9-bd08cf6fff8a</v>
    <v>es-ES</v>
    <v>Map</v>
  </rv>
  <rv s="0">
    <v>536870912</v>
    <v>Provincia de Santo Domingo de los Tsáchilas</v>
    <v>cc2d928b-7e0d-05a2-5a13-c73529a5cda5</v>
    <v>es-ES</v>
    <v>Map</v>
  </rv>
  <rv s="0">
    <v>536870912</v>
    <v>Provincia de Manabí</v>
    <v>b6790b9c-12f8-5243-0a7b-3dcdb354b2b3</v>
    <v>es-ES</v>
    <v>Map</v>
  </rv>
  <rv s="0">
    <v>536870912</v>
    <v>Provincia de Cañar</v>
    <v>a9ec6560-75bb-6acb-2850-5ee8b3c0e70d</v>
    <v>es-ES</v>
    <v>Map</v>
  </rv>
  <rv s="0">
    <v>536870912</v>
    <v>Provincia de Azuay</v>
    <v>2cfb014a-a9af-60a1-4b8f-eb162fbe6e72</v>
    <v>es-ES</v>
    <v>Map</v>
  </rv>
  <rv s="0">
    <v>536870912</v>
    <v>Provincia de Morona Santiago</v>
    <v>2ed9fd24-df04-212a-d4d9-9b4b29ad2b2d</v>
    <v>es-ES</v>
    <v>Map</v>
  </rv>
  <rv s="0">
    <v>536870912</v>
    <v>Provincia de Napo</v>
    <v>621a491f-2896-9a1d-47d2-a574afc14ace</v>
    <v>es-ES</v>
    <v>Map</v>
  </rv>
  <rv s="0">
    <v>536870912</v>
    <v>Provincia del Guayas</v>
    <v>472795a7-7487-ff7b-83a0-7eb6b94a297f</v>
    <v>es-ES</v>
    <v>Map</v>
  </rv>
  <rv s="0">
    <v>536870912</v>
    <v>Provincia de Sucumbíos</v>
    <v>ebfa2524-d55a-4b2c-ac5d-113b02b7f1b0</v>
    <v>es-ES</v>
    <v>Map</v>
  </rv>
  <rv s="0">
    <v>536870912</v>
    <v>Provincia de Pastaza</v>
    <v>6817a2a5-110b-9f8f-f0f5-b13e6624dc59</v>
    <v>es-ES</v>
    <v>Map</v>
  </rv>
  <rv s="0">
    <v>536870912</v>
    <v>Provincia de El Oro</v>
    <v>eb5def5b-73f4-3340-75cc-09e9ce42c3fb</v>
    <v>es-ES</v>
    <v>Map</v>
  </rv>
  <rv s="0">
    <v>536870912</v>
    <v>Provincia de Tungurahua</v>
    <v>ee9cb293-dbab-c572-3cae-cffcd293f198</v>
    <v>es-ES</v>
    <v>Map</v>
  </rv>
  <rv s="0">
    <v>536870912</v>
    <v>Provincia de Carchi</v>
    <v>6468a0ed-1faa-e59e-3c47-ec3e06264004</v>
    <v>es-ES</v>
    <v>Map</v>
  </rv>
  <rv s="0">
    <v>536870912</v>
    <v>Provincia de Esmeraldas</v>
    <v>ac309a0c-71b1-692d-39ec-110d81cf9f9f</v>
    <v>es-ES</v>
    <v>Map</v>
  </rv>
  <rv s="0">
    <v>536870912</v>
    <v>Provincia de Cotopaxi</v>
    <v>c06a9fc2-f34f-e68c-9741-9cc620c63e4d</v>
    <v>es-ES</v>
    <v>Map</v>
  </rv>
  <rv s="0">
    <v>536870912</v>
    <v>Provincia de Zamora Chinchipe</v>
    <v>521e2066-d6bb-80df-996f-3f406f806d03</v>
    <v>es-ES</v>
    <v>Map</v>
  </rv>
  <rv s="0">
    <v>536870912</v>
    <v>Provincia de Los Ríos</v>
    <v>522c5a50-5b8f-afec-3199-c8ca4eefcf8e</v>
    <v>es-ES</v>
    <v>Map</v>
  </rv>
  <rv s="0">
    <v>536870912</v>
    <v>Provincia de Orellana</v>
    <v>49c9bc21-2a8d-a97d-ae97-23ca6dd7c735</v>
    <v>es-ES</v>
    <v>Map</v>
  </rv>
  <rv s="0">
    <v>536870912</v>
    <v>Provincia de Bolívar</v>
    <v>4d552046-3a62-f923-d3c4-56ddfbf58477</v>
    <v>es-ES</v>
    <v>Map</v>
  </rv>
  <rv s="0">
    <v>536870912</v>
    <v>Provincia de Loja</v>
    <v>b0bacdd5-a2fc-0810-4f62-4031e901c349</v>
    <v>es-ES</v>
    <v>Map</v>
  </rv>
  <rv s="0">
    <v>536870912</v>
    <v>Provincia de Santa Elena</v>
    <v>fcff532e-26eb-8c4a-404f-8fc422552e15</v>
    <v>es-ES</v>
    <v>Map</v>
  </rv>
  <rv s="2">
    <v>39</v>
  </rv>
  <rv s="1">
    <fb>41000</fb>
    <v>30</v>
  </rv>
  <rv s="1">
    <fb>3.9679999351501502E-2</fb>
    <v>39</v>
  </rv>
  <rv s="1">
    <fb>2.427</fb>
    <v>37</v>
  </rv>
  <rv s="1">
    <fb>19.719000000000001</fb>
    <v>37</v>
  </rv>
  <rv s="1">
    <fb>0.22209695603156698</fb>
    <v>31</v>
  </rv>
  <rv s="2">
    <v>40</v>
  </rv>
  <rv s="13">
    <v>#VALUE!</v>
    <v>es-ES</v>
    <v>2079204c-c2a1-f4df-5ade-9c8e04ca07ce</v>
    <v>536870912</v>
    <v>1</v>
    <v>164</v>
    <v>165</v>
    <v>166</v>
    <v>Ecuador</v>
    <v>50</v>
    <v>51</v>
    <v>Map</v>
    <v>28</v>
    <v>167</v>
    <v>EC</v>
    <v>669</v>
    <v>670</v>
    <v>671</v>
    <v>672</v>
    <v>673</v>
    <v>672</v>
    <v>674</v>
    <v>USD</v>
    <v>675</v>
    <v>676</v>
    <v>Ecuador, oficialmente la República del Ecuador, es un país soberano y plurinacional, ubicado en la región noroccidental de América del Sur. La capital y ciudad más poblada del país es Quito. Es miembro de la Comunidad Andina y está organizado en veinticuatro provincias. Limita al norte con Colombia, al sur y al este con Perú y al oeste con el océano Pacífico, el cual lo separa del archipiélago de Colón o islas Galápagos por aproximadamente mil kilómetros de la costa continental, entre la península de Santa Elena y la isla San Cristóbal. También limita con Costa Rica por la frontera marítima de la región insular. La línea equinoccial o paralelo 0° atraviesa el país y divide los territorios continental e insular en dos, quedando así la mayor parte del territorio ecuatoriano en el hemisferio sur.</v>
    <v>677</v>
    <v>678</v>
    <v>679</v>
    <v>Salve, oh patria</v>
    <v>12</v>
    <v>680</v>
    <v>681</v>
    <v>682</v>
    <v>684</v>
    <v>685</v>
    <v>686</v>
    <v>687</v>
    <v>452</v>
    <v>Ecuador</v>
    <v>688</v>
    <v>689</v>
    <v>690</v>
    <v>691</v>
    <v>692</v>
    <v>693</v>
    <v>270</v>
    <v>694</v>
    <v>695</v>
    <v>696</v>
    <v>697</v>
    <v>698</v>
    <v>699</v>
    <v>700</v>
    <v>725</v>
    <v>726</v>
    <v>727</v>
    <v>728</v>
    <v>691</v>
    <v>729</v>
    <v>730</v>
    <v>Ecuador</v>
    <v>mdp/vdpid/66</v>
    <v>731</v>
  </rv>
  <rv s="0">
    <v>536870912</v>
    <v>El Salvador</v>
    <v>3e2414ae-fd79-22d5-9263-1d9dbcf212a5</v>
    <v>es-ES</v>
    <v>Map</v>
  </rv>
  <rv s="1">
    <fb>21041</fb>
    <v>30</v>
  </rv>
  <rv s="1">
    <fb>0.12577220371791301</fb>
    <v>31</v>
  </rv>
  <rv s="1">
    <fb>7.5324135002432689E-4</fb>
    <v>31</v>
  </rv>
  <rv s="0">
    <v>536870912</v>
    <v>San Salvador</v>
    <v>587a165c-9d84-6297-2dae-a72adf7d1941</v>
    <v>es-ES</v>
    <v>Map</v>
  </rv>
  <rv s="1">
    <fb>503</fb>
    <v>33</v>
  </rv>
  <rv s="1">
    <fb>48.4295873408768</fb>
    <v>34</v>
  </rv>
  <rv s="1">
    <fb>937.07387681394198</fb>
    <v>30</v>
  </rv>
  <rv s="1">
    <fb>7168.9849999999997</fb>
    <v>30</v>
  </rv>
  <rv s="1">
    <fb>73.096000000000004</fb>
    <v>34</v>
  </rv>
  <rv s="1">
    <fb>0.27861386799999999</fb>
    <v>31</v>
  </rv>
  <rv s="2">
    <v>41</v>
  </rv>
  <rv s="3">
    <v>12</v>
    <v>28</v>
    <v>181</v>
    <v>7</v>
    <v>0</v>
    <v>Image of El Salvador</v>
  </rv>
  <rv s="1">
    <fb>0.18061905090093203</fb>
    <v>31</v>
  </rv>
  <rv s="1">
    <fb>111.228352310936</fb>
    <v>36</v>
  </rv>
  <rv s="4">
    <v>https://www.bing.com/search?q=El+Salvador&amp;form=skydnc</v>
    <v>Aprenda más con Bing</v>
  </rv>
  <rv s="0">
    <v>805306368</v>
    <v>Nayib Bukele (Presidente)</v>
    <v>cde0bf45-490d-602c-acd7-072e184ef4d8</v>
    <v>es-ES</v>
    <v>Generic</v>
  </rv>
  <rv s="2">
    <v>42</v>
  </rv>
  <rv s="1">
    <fb>0.94827110000000003</fb>
    <v>31</v>
  </rv>
  <rv s="1">
    <fb>0.29371930000000002</fb>
    <v>31</v>
  </rv>
  <rv s="1">
    <fb>1.5662</fb>
    <v>37</v>
  </rv>
  <rv s="1">
    <fb>11.8</fb>
    <v>34</v>
  </rv>
  <rv s="1">
    <fb>27022640000</fb>
    <v>32</v>
  </rv>
  <rv s="1">
    <fb>6453553</fb>
    <v>30</v>
  </rv>
  <rv s="1">
    <fb>4694702</fb>
    <v>30</v>
  </rv>
  <rv s="1">
    <fb>0.29399999999999998</fb>
    <v>31</v>
  </rv>
  <rv s="1">
    <fb>2.4E-2</fb>
    <v>31</v>
  </rv>
  <rv s="1">
    <fb>0.45299999999999996</fb>
    <v>31</v>
  </rv>
  <rv s="1">
    <fb>6.2E-2</fb>
    <v>31</v>
  </rv>
  <rv s="1">
    <fb>0.221</fb>
    <v>31</v>
  </rv>
  <rv s="1">
    <fb>0.59097000122070298</fb>
    <v>31</v>
  </rv>
  <rv s="1">
    <fb>0.109</fb>
    <v>31</v>
  </rv>
  <rv s="1">
    <fb>0.155</fb>
    <v>31</v>
  </rv>
  <rv s="1">
    <fb>0.83</fb>
    <v>38</v>
  </rv>
  <rv s="1">
    <fb>46</fb>
    <v>34</v>
  </rv>
  <rv s="1">
    <fb>0.5</fb>
    <v>38</v>
  </rv>
  <rv s="0">
    <v>536870912</v>
    <v>Departamento de Cabañas</v>
    <v>a2fa64da-376c-cc0f-31a3-e7e06914caeb</v>
    <v>es-ES</v>
    <v>Map</v>
  </rv>
  <rv s="0">
    <v>536870912</v>
    <v>Departamento de Morazán</v>
    <v>eeef09c6-c55b-b062-f8d1-f908ad1e149c</v>
    <v>es-ES</v>
    <v>Map</v>
  </rv>
  <rv s="0">
    <v>536870912</v>
    <v>Departamento de Usulután</v>
    <v>7dbf7503-456c-99de-131b-5479ae3461a7</v>
    <v>es-ES</v>
    <v>Map</v>
  </rv>
  <rv s="0">
    <v>536870912</v>
    <v>Departamento de La Paz</v>
    <v>f81604d1-2e57-99dd-6c0e-231c0949a2e5</v>
    <v>es-ES</v>
    <v>Map</v>
  </rv>
  <rv s="0">
    <v>536870912</v>
    <v>Departamento de San Salvador</v>
    <v>eb3a05c2-b1ee-ea78-fd1f-cff62f41f477</v>
    <v>es-ES</v>
    <v>Map</v>
  </rv>
  <rv s="0">
    <v>536870912</v>
    <v>Departamento de La Unión</v>
    <v>69fcbc6d-77ce-0230-6892-b46c5ed4c678</v>
    <v>es-ES</v>
    <v>Map</v>
  </rv>
  <rv s="0">
    <v>536870912</v>
    <v>Departamento de La Libertad</v>
    <v>0ab85b8c-3d24-352b-fc1f-b99eeb420981</v>
    <v>es-ES</v>
    <v>Map</v>
  </rv>
  <rv s="0">
    <v>536870912</v>
    <v>Departamento de Cuscatlán</v>
    <v>cb39f195-3263-b868-8e71-561dc6cc6bc4</v>
    <v>es-ES</v>
    <v>Map</v>
  </rv>
  <rv s="0">
    <v>536870912</v>
    <v>Departamento de Ahuachapán</v>
    <v>c5faad1f-7633-691d-da13-a83792f91877</v>
    <v>es-ES</v>
    <v>Map</v>
  </rv>
  <rv s="0">
    <v>536870912</v>
    <v>Departamento de Santa Ana</v>
    <v>70b3638a-ed76-2a70-1eb2-fbafbe4c08e8</v>
    <v>es-ES</v>
    <v>Map</v>
  </rv>
  <rv s="0">
    <v>536870912</v>
    <v>Departamento de Chalatenango</v>
    <v>72b5046c-2292-3938-9639-c2b77d44f65a</v>
    <v>es-ES</v>
    <v>Map</v>
  </rv>
  <rv s="0">
    <v>536870912</v>
    <v>Departamento de Sonsonate</v>
    <v>d43c8199-be11-68e7-9336-634720044921</v>
    <v>es-ES</v>
    <v>Map</v>
  </rv>
  <rv s="0">
    <v>536870912</v>
    <v>Departamento de San Miguel</v>
    <v>dc0de946-054c-e198-3573-4826e9cbfb04</v>
    <v>es-ES</v>
    <v>Map</v>
  </rv>
  <rv s="0">
    <v>536870912</v>
    <v>Departamento de San Vicente</v>
    <v>3dcec651-472d-20f2-70d7-b9c6dcee52ec</v>
    <v>es-ES</v>
    <v>Map</v>
  </rv>
  <rv s="2">
    <v>43</v>
  </rv>
  <rv s="1">
    <fb>42000</fb>
    <v>30</v>
  </rv>
  <rv s="1">
    <fb>4.1100001335144E-2</fb>
    <v>39</v>
  </rv>
  <rv s="1">
    <fb>2.0390000000000001</fb>
    <v>37</v>
  </rv>
  <rv s="1">
    <fb>0.36399999999999999</fb>
    <v>31</v>
  </rv>
  <rv s="1">
    <fb>18.253</fb>
    <v>37</v>
  </rv>
  <rv s="1">
    <fb>0.76447876447876495</fb>
    <v>31</v>
  </rv>
  <rv s="14">
    <v>#VALUE!</v>
    <v>es-ES</v>
    <v>3e2414ae-fd79-22d5-9263-1d9dbcf212a5</v>
    <v>536870912</v>
    <v>1</v>
    <v>177</v>
    <v>178</v>
    <v>179</v>
    <v>El Salvador</v>
    <v>50</v>
    <v>51</v>
    <v>Map</v>
    <v>28</v>
    <v>180</v>
    <v>SV</v>
    <v>734</v>
    <v>735</v>
    <v>736</v>
    <v>737</v>
    <v>737</v>
    <v>738</v>
    <v>739</v>
    <v>740</v>
    <v>El Salvador, oficialmente República de El Salvador, es un país soberano de América Central ubicado en el litoral del océano Pacífico con una extensión territorial de 21 041 km². En el año 2021 contaba con una población estimada en 6 486 023 habitantes según una estimación realizada por la Dirección General de Estadísticas y Censos en compañía de la CEPAL, por su densidad demográfica aproximada de 300 hab./km² es el país más densamente poblado del continente americano, sin incluir algunas islas en el mar Caribe. Su clima es cálido tropical pero debido al contraste geográfico el clima puede variar. El Salvador limita con Guatemala al oeste y con Honduras al norte y al este, al sureste el golfo de Fonseca lo separa de Nicaragua, y flanqueado al sur por el océano Pacífico. Su territorio está organizado en 14 departamentos, 35 distritos y 262 municipios. La ciudad de San Salvador es la capital del país; su área metropolitana incluye 14 municipalidades cercanas, y concentra la actividad política y económica de la república. Las ciudades de San Miguel y Santa Ana son otros centros importantes del país.</v>
    <v>741</v>
    <v>742</v>
    <v>743</v>
    <v>Himno Nacional de El Salvador</v>
    <v>744</v>
    <v>745</v>
    <v>746</v>
    <v>747</v>
    <v>748</v>
    <v>750</v>
    <v>751</v>
    <v>752</v>
    <v>753</v>
    <v>754</v>
    <v>El Salvador</v>
    <v>755</v>
    <v>756</v>
    <v>757</v>
    <v>758</v>
    <v>759</v>
    <v>760</v>
    <v>761</v>
    <v>762</v>
    <v>763</v>
    <v>764</v>
    <v>765</v>
    <v>766</v>
    <v>767</v>
    <v>768</v>
    <v>783</v>
    <v>784</v>
    <v>785</v>
    <v>786</v>
    <v>787</v>
    <v>788</v>
    <v>789</v>
    <v>El Salvador</v>
    <v>mdp/vdpid/72</v>
    <v>239</v>
  </rv>
  <rv s="0">
    <v>536870912</v>
    <v>Granada</v>
    <v>f367a9c3-32b7-139d-25fe-4f100eba17ca</v>
    <v>es-ES</v>
    <v>Map</v>
  </rv>
  <rv s="1">
    <fb>348.5</fb>
    <v>30</v>
  </rv>
  <rv s="1">
    <fb>0.49970587562112401</fb>
    <v>31</v>
  </rv>
  <rv s="1">
    <fb>8.0410231327703689E-3</fb>
    <v>31</v>
  </rv>
  <rv s="0">
    <v>536870912</v>
    <v>Saint George</v>
    <v>2255cece-c276-eeda-9623-fb3360bf6c1a</v>
    <v>es-ES</v>
    <v>Map</v>
  </rv>
  <rv s="1">
    <fb>267.69099999999997</fb>
    <v>30</v>
  </rv>
  <rv s="1">
    <fb>72.384</fb>
    <v>34</v>
  </rv>
  <rv s="1">
    <fb>0.57040789580000006</fb>
    <v>31</v>
  </rv>
  <rv s="3">
    <v>13</v>
    <v>28</v>
    <v>192</v>
    <v>7</v>
    <v>0</v>
    <v>Image of Granada</v>
  </rv>
  <rv s="1">
    <fb>0.194292612759041</fb>
    <v>31</v>
  </rv>
  <rv s="1">
    <fb>107.426261562601</fb>
    <v>36</v>
  </rv>
  <rv s="4">
    <v>https://www.bing.com/search?q=Granada+pa%c3%ads&amp;form=skydnc</v>
    <v>Aprenda más con Bing</v>
  </rv>
  <rv s="2">
    <v>44</v>
  </rv>
  <rv s="1">
    <fb>1.0685076</fb>
    <v>31</v>
  </rv>
  <rv s="1">
    <fb>1.0456188</fb>
    <v>31</v>
  </rv>
  <rv s="1">
    <fb>1.4067000000000001</fb>
    <v>37</v>
  </rv>
  <rv s="1">
    <fb>13.7</fb>
    <v>34</v>
  </rv>
  <rv s="1">
    <fb>1228170370.3703699</fb>
    <v>32</v>
  </rv>
  <rv s="1">
    <fb>112003</fb>
    <v>30</v>
  </rv>
  <rv s="1">
    <fb>40765</fb>
    <v>30</v>
  </rv>
  <rv s="1">
    <fb>1.1200000000000001</fb>
    <v>38</v>
  </rv>
  <rv s="1">
    <fb>25</fb>
    <v>34</v>
  </rv>
  <rv s="0">
    <v>536870912</v>
    <v>Parroquia de Saint George</v>
    <v>fc34f2e6-1800-59ea-2500-e757fcc49aeb</v>
    <v>es-ES</v>
    <v>Map</v>
  </rv>
  <rv s="0">
    <v>536870912</v>
    <v>Parroquia de Saint Mark</v>
    <v>69d95d49-862b-aeb5-8f55-c8ea83f85597</v>
    <v>es-ES</v>
    <v>Map</v>
  </rv>
  <rv s="0">
    <v>536870912</v>
    <v>Parroquia de Saint Andrew</v>
    <v>c1baed76-ac7e-68e5-cc47-cb4380f84d26</v>
    <v>es-ES</v>
    <v>Map</v>
  </rv>
  <rv s="0">
    <v>536870912</v>
    <v>Parroquia de Saint John</v>
    <v>fea02f06-cb6e-e0e6-3c93-932d3a056e44</v>
    <v>es-ES</v>
    <v>Map</v>
  </rv>
  <rv s="0">
    <v>536870912</v>
    <v>Parroquia de Saint Patrick</v>
    <v>d062a181-8310-aefa-6814-282491080af8</v>
    <v>es-ES</v>
    <v>Map</v>
  </rv>
  <rv s="0">
    <v>536870912</v>
    <v>Parroquia de Saint David</v>
    <v>79cabe30-ee00-4f5f-1b51-2b4cfbd6c06b</v>
    <v>es-ES</v>
    <v>Map</v>
  </rv>
  <rv s="0">
    <v>536870912</v>
    <v>Carriacou</v>
    <v>85808165-d1d6-4698-8ff3-d89dd4a46292</v>
    <v>es-ES</v>
    <v>Map</v>
  </rv>
  <rv s="2">
    <v>45</v>
  </rv>
  <rv s="1">
    <fb>2.0630000000000002</fb>
    <v>37</v>
  </rv>
  <rv s="1">
    <fb>0.47799999999999998</fb>
    <v>31</v>
  </rv>
  <rv s="1">
    <fb>16.465</fb>
    <v>37</v>
  </rv>
  <rv s="1">
    <fb>0.23529411764705899</fb>
    <v>31</v>
  </rv>
  <rv s="15">
    <v>#VALUE!</v>
    <v>es-ES</v>
    <v>f367a9c3-32b7-139d-25fe-4f100eba17ca</v>
    <v>536870912</v>
    <v>1</v>
    <v>188</v>
    <v>189</v>
    <v>190</v>
    <v>Granada</v>
    <v>50</v>
    <v>51</v>
    <v>Map</v>
    <v>28</v>
    <v>191</v>
    <v>GD</v>
    <v>792</v>
    <v>793</v>
    <v>794</v>
    <v>795</v>
    <v>795</v>
    <v>75</v>
    <v>XCD</v>
    <v>76</v>
    <v>Granada es un país insular de América, que forma parte de las Antillas Menores, en el mar Caribe. Incluye a las Granadinas del sur. Es el segundo país independiente más pequeño del hemisferio occidental. Se encuentra en la zona sureste del mar Caribe, al norte de Trinidad y Tobago, al nordeste de Venezuela, y al sur de San Vicente y las Granadinas. Su capital es la ciudad de Saint George.</v>
    <v>796</v>
    <v>797</v>
    <v>798</v>
    <v>Hail Grenada</v>
    <v>80</v>
    <v>799</v>
    <v>800</v>
    <v>801</v>
    <v>802</v>
    <v>803</v>
    <v>804</v>
    <v>805</v>
    <v>806</v>
    <v>807</v>
    <v>Granada</v>
    <v>808</v>
    <v>809</v>
    <v>810</v>
    <v>811</v>
    <v>812</v>
    <v>820</v>
    <v>821</v>
    <v>822</v>
    <v>823</v>
    <v>824</v>
    <v>Granada</v>
    <v>mdp/vdpid/91</v>
    <v>190</v>
  </rv>
  <rv s="0">
    <v>536870912</v>
    <v>Guatemala</v>
    <v>3d01de6a-8ed9-25cb-a652-cd408b2f3daf</v>
    <v>es-ES</v>
    <v>Map</v>
  </rv>
  <rv s="1">
    <fb>108889</fb>
    <v>30</v>
  </rv>
  <rv s="1">
    <fb>0.32695036372305403</fb>
    <v>31</v>
  </rv>
  <rv s="1">
    <fb>3.69998398008601E-2</fb>
    <v>31</v>
  </rv>
  <rv s="0">
    <v>536870912</v>
    <v>Ciudad de Guatemala</v>
    <v>e595416a-1039-c34c-75ac-9ed87ae194b0</v>
    <v>es-ES</v>
    <v>Map</v>
  </rv>
  <rv s="1">
    <fb>502</fb>
    <v>33</v>
  </rv>
  <rv s="1">
    <fb>37.378596963442199</fb>
    <v>34</v>
  </rv>
  <rv s="1">
    <fb>577.897354201025</fb>
    <v>30</v>
  </rv>
  <rv s="1">
    <fb>16776.525000000001</fb>
    <v>30</v>
  </rv>
  <rv s="1">
    <fb>74.063000000000002</fb>
    <v>34</v>
  </rv>
  <rv s="1">
    <fb>0.5576571736</fb>
    <v>31</v>
  </rv>
  <rv s="2">
    <v>46</v>
  </rv>
  <rv s="3">
    <v>14</v>
    <v>28</v>
    <v>203</v>
    <v>7</v>
    <v>0</v>
    <v>Image of Guatemala</v>
  </rv>
  <rv s="1">
    <fb>0.10591263848138499</fb>
    <v>31</v>
  </rv>
  <rv s="1">
    <fb>142.921394880398</fb>
    <v>36</v>
  </rv>
  <rv s="4">
    <v>https://www.bing.com/search?q=Guatemala&amp;form=skydnc</v>
    <v>Aprenda más con Bing</v>
  </rv>
  <rv s="0">
    <v>805306368</v>
    <v>Alejandro Giammattei (Presidente)</v>
    <v>7ecd8a86-4482-ca39-729a-fa2e11404807</v>
    <v>es-ES</v>
    <v>Generic</v>
  </rv>
  <rv s="2">
    <v>47</v>
  </rv>
  <rv s="1">
    <fb>1.0190261999999999</fb>
    <v>31</v>
  </rv>
  <rv s="1">
    <fb>0.2178329</fb>
    <v>31</v>
  </rv>
  <rv s="1">
    <fb>0.35489999999999999</fb>
    <v>37</v>
  </rv>
  <rv s="1">
    <fb>22.1</fb>
    <v>34</v>
  </rv>
  <rv s="1">
    <fb>76710385879.662704</fb>
    <v>32</v>
  </rv>
  <rv s="1">
    <fb>16604026</fb>
    <v>30</v>
  </rv>
  <rv s="1">
    <fb>8540945</fb>
    <v>30</v>
  </rv>
  <rv s="1">
    <fb>0.38100000000000001</fb>
    <v>31</v>
  </rv>
  <rv s="1">
    <fb>1.7000000000000001E-2</fb>
    <v>31</v>
  </rv>
  <rv s="1">
    <fb>0.53600000000000003</fb>
    <v>31</v>
  </rv>
  <rv s="1">
    <fb>4.4999999999999998E-2</fb>
    <v>31</v>
  </rv>
  <rv s="1">
    <fb>0.20100000000000001</fb>
    <v>31</v>
  </rv>
  <rv s="1">
    <fb>0.62349998474121104</fb>
    <v>31</v>
  </rv>
  <rv s="1">
    <fb>8.5999999999999993E-2</fb>
    <v>31</v>
  </rv>
  <rv s="1">
    <fb>0.13200000000000001</fb>
    <v>31</v>
  </rv>
  <rv s="1">
    <fb>0.79</fb>
    <v>38</v>
  </rv>
  <rv s="1">
    <fb>1.6</fb>
    <v>38</v>
  </rv>
  <rv s="0">
    <v>536870912</v>
    <v>Departamento de Petén</v>
    <v>8c865c1e-04d4-5790-f140-3438b0dbe8a6</v>
    <v>es-ES</v>
    <v>Map</v>
  </rv>
  <rv s="0">
    <v>536870912</v>
    <v>Departamento de San Marcos</v>
    <v>44adc098-6846-0dd7-959c-6919902ece12</v>
    <v>es-ES</v>
    <v>Map</v>
  </rv>
  <rv s="0">
    <v>536870912</v>
    <v>Departamento de Jutiapa</v>
    <v>6d800b28-dad5-b072-ee37-b3bc5daa8c5e</v>
    <v>es-ES</v>
    <v>Map</v>
  </rv>
  <rv s="0">
    <v>536870912</v>
    <v>Departamento de Chiquimula</v>
    <v>30bc9e99-0043-87fc-8f3b-fb0cef9bf2b4</v>
    <v>es-ES</v>
    <v>Map</v>
  </rv>
  <rv s="0">
    <v>536870912</v>
    <v>Departamento de Alta Verapaz</v>
    <v>381e3e42-7a15-a354-6dad-f74a02232a41</v>
    <v>es-ES</v>
    <v>Map</v>
  </rv>
  <rv s="0">
    <v>536870912</v>
    <v>Departamento de Izabal</v>
    <v>581acd22-c156-0dd0-2ea5-99fd7da38105</v>
    <v>es-ES</v>
    <v>Map</v>
  </rv>
  <rv s="0">
    <v>536870912</v>
    <v>Departamento de Quetzaltenango</v>
    <v>edf55a6e-f9fe-9c89-7273-2cb88cf661db</v>
    <v>es-ES</v>
    <v>Map</v>
  </rv>
  <rv s="0">
    <v>536870912</v>
    <v>Departamento de Huehuetenango</v>
    <v>dc427828-8884-d89b-5e20-9c4db48d9311</v>
    <v>es-ES</v>
    <v>Map</v>
  </rv>
  <rv s="0">
    <v>536870912</v>
    <v>Departamento de Quiché</v>
    <v>eecce26d-daad-373e-55f4-f2740f42f402</v>
    <v>es-ES</v>
    <v>Map</v>
  </rv>
  <rv s="0">
    <v>536870912</v>
    <v>Departamento de Totonicapán</v>
    <v>ffdfafdc-be79-3444-f809-ee868b4472da</v>
    <v>es-ES</v>
    <v>Map</v>
  </rv>
  <rv s="0">
    <v>536870912</v>
    <v>Departamento de Escuintla</v>
    <v>abd75e25-b2c9-90ca-4fac-de9b4c5a7cf0</v>
    <v>es-ES</v>
    <v>Map</v>
  </rv>
  <rv s="0">
    <v>536870912</v>
    <v>Departamento de Santa Rosa</v>
    <v>8a56ff9f-689c-51b6-2d01-8c101a4a5a90</v>
    <v>es-ES</v>
    <v>Map</v>
  </rv>
  <rv s="0">
    <v>536870912</v>
    <v>Departamento de Baja Verapaz</v>
    <v>bca3ec95-4821-ade2-b0fc-b75f833ca51c</v>
    <v>es-ES</v>
    <v>Map</v>
  </rv>
  <rv s="0">
    <v>536870912</v>
    <v>Departamento de Chimaltenango</v>
    <v>f1745554-5ae8-ecf1-59fd-6af2aea988c5</v>
    <v>es-ES</v>
    <v>Map</v>
  </rv>
  <rv s="0">
    <v>536870912</v>
    <v>Departamento de Guatemala</v>
    <v>1a31de51-7ef1-3e03-6240-dde1a488e191</v>
    <v>es-ES</v>
    <v>Map</v>
  </rv>
  <rv s="0">
    <v>536870912</v>
    <v>Departamento de Sololá</v>
    <v>362640e8-1f00-a696-287f-7e08764c4b97</v>
    <v>es-ES</v>
    <v>Map</v>
  </rv>
  <rv s="0">
    <v>536870912</v>
    <v>Departamento de Retalhuleu</v>
    <v>46dc9f99-5d18-06c3-57f0-f505e44ea577</v>
    <v>es-ES</v>
    <v>Map</v>
  </rv>
  <rv s="0">
    <v>536870912</v>
    <v>Departamento de Zacapa</v>
    <v>8a303b4e-cd02-ab4a-5331-66b5ede5f123</v>
    <v>es-ES</v>
    <v>Map</v>
  </rv>
  <rv s="0">
    <v>536870912</v>
    <v>Departamento de El Progreso</v>
    <v>7ff89c33-8b3c-0bd8-77f9-ec7248ec720f</v>
    <v>es-ES</v>
    <v>Map</v>
  </rv>
  <rv s="0">
    <v>536870912</v>
    <v>Departamento de Suchitepéquez</v>
    <v>ee120c09-4352-be58-fb89-611858334f29</v>
    <v>es-ES</v>
    <v>Map</v>
  </rv>
  <rv s="0">
    <v>536870912</v>
    <v>Departamento de Jalapa</v>
    <v>9fa1196a-5717-1cb6-b7c0-d4892a1d4ba8</v>
    <v>es-ES</v>
    <v>Map</v>
  </rv>
  <rv s="0">
    <v>536870912</v>
    <v>Departamento de Sacatepéquez</v>
    <v>f55da8fc-713d-49b9-9940-4a56ca5b71ee</v>
    <v>es-ES</v>
    <v>Map</v>
  </rv>
  <rv s="2">
    <v>48</v>
  </rv>
  <rv s="1">
    <fb>43000</fb>
    <v>30</v>
  </rv>
  <rv s="1">
    <fb>2.4590001106262197E-2</fb>
    <v>39</v>
  </rv>
  <rv s="1">
    <fb>2.87</fb>
    <v>37</v>
  </rv>
  <rv s="1">
    <fb>24.561</fb>
    <v>37</v>
  </rv>
  <rv s="1">
    <fb>0.35983575961179498</fb>
    <v>31</v>
  </rv>
  <rv s="12">
    <v>#VALUE!</v>
    <v>es-ES</v>
    <v>3d01de6a-8ed9-25cb-a652-cd408b2f3daf</v>
    <v>536870912</v>
    <v>1</v>
    <v>201</v>
    <v>153</v>
    <v>154</v>
    <v>Guatemala</v>
    <v>50</v>
    <v>51</v>
    <v>Map</v>
    <v>28</v>
    <v>202</v>
    <v>GT</v>
    <v>827</v>
    <v>828</v>
    <v>829</v>
    <v>830</v>
    <v>830</v>
    <v>831</v>
    <v>GTQ</v>
    <v>832</v>
    <v>833</v>
    <v>Guatemala, oficialmente República de Guatemala, es un estado lleno de prostitucion delincuencia violencia contra las mujeres y venta de drogas noroccidental de América Central. Políticamente, es una república democrática y representativa organizada para su administración en 22 departamentos. Su cultura es producto de la mezcla de las culturas maya y española durante la época virreinal.</v>
    <v>834</v>
    <v>835</v>
    <v>836</v>
    <v>Himno Nacional de Guatemala</v>
    <v>837</v>
    <v>838</v>
    <v>839</v>
    <v>840</v>
    <v>841</v>
    <v>843</v>
    <v>844</v>
    <v>845</v>
    <v>846</v>
    <v>847</v>
    <v>Guatemala</v>
    <v>848</v>
    <v>849</v>
    <v>850</v>
    <v>851</v>
    <v>852</v>
    <v>853</v>
    <v>854</v>
    <v>855</v>
    <v>856</v>
    <v>857</v>
    <v>858</v>
    <v>859</v>
    <v>626</v>
    <v>860</v>
    <v>883</v>
    <v>884</v>
    <v>885</v>
    <v>886</v>
    <v>619</v>
    <v>887</v>
    <v>888</v>
    <v>Guatemala</v>
    <v>mdp/vdpid/99</v>
    <v>239</v>
  </rv>
  <rv s="0">
    <v>536870912</v>
    <v>Guyana</v>
    <v>83aef9d2-d59b-ac2c-09fe-89520b805d03</v>
    <v>es-ES</v>
    <v>Map</v>
  </rv>
  <rv s="1">
    <fb>214970</fb>
    <v>30</v>
  </rv>
  <rv s="1">
    <fb>0.83901447802895601</fb>
    <v>31</v>
  </rv>
  <rv s="1">
    <fb>2.0872308916201999E-2</fb>
    <v>31</v>
  </rv>
  <rv s="0">
    <v>536870912</v>
    <v>Georgetown</v>
    <v>4255bbcd-c419-9eb3-19b7-e9a409467e93</v>
    <v>es-ES</v>
    <v>Map</v>
  </rv>
  <rv s="1">
    <fb>592</fb>
    <v>33</v>
  </rv>
  <rv s="1">
    <fb>2383.5500000000002</fb>
    <v>30</v>
  </rv>
  <rv s="1">
    <fb>69.774000000000001</fb>
    <v>34</v>
  </rv>
  <rv s="1">
    <fb>0.40506672180000003</fb>
    <v>31</v>
  </rv>
  <rv s="3">
    <v>15</v>
    <v>28</v>
    <v>216</v>
    <v>7</v>
    <v>0</v>
    <v>Image of Guyana</v>
  </rv>
  <rv s="1">
    <fb>116.191475510903</fb>
    <v>36</v>
  </rv>
  <rv s="4">
    <v>https://www.bing.com/search?q=Guyana&amp;form=skydnc</v>
    <v>Aprenda más con Bing</v>
  </rv>
  <rv s="0">
    <v>805306368</v>
    <v>Bharrat Jagdeo (Vicepresidente)</v>
    <v>6025dd21-959c-608c-bf28-baa350a87e44</v>
    <v>es-ES</v>
    <v>Generic</v>
  </rv>
  <rv s="2">
    <v>49</v>
  </rv>
  <rv s="1">
    <fb>0.9781164</fb>
    <v>31</v>
  </rv>
  <rv s="1">
    <fb>0.1162275</fb>
    <v>31</v>
  </rv>
  <rv s="1">
    <fb>0.79900000000000004</fb>
    <v>37</v>
  </rv>
  <rv s="1">
    <fb>25.1</fb>
    <v>34</v>
  </rv>
  <rv s="1">
    <fb>4280443645.08393</fb>
    <v>32</v>
  </rv>
  <rv s="1">
    <fb>782766</fb>
    <v>30</v>
  </rv>
  <rv s="1">
    <fb>208912</fb>
    <v>30</v>
  </rv>
  <rv s="1">
    <fb>0.34100000000000003</fb>
    <v>31</v>
  </rv>
  <rv s="1">
    <fb>0.496</fb>
    <v>31</v>
  </rv>
  <rv s="1">
    <fb>0.215</fb>
    <v>31</v>
  </rv>
  <rv s="1">
    <fb>0.56182998657226602</fb>
    <v>31</v>
  </rv>
  <rv s="1">
    <fb>0.14699999999999999</fb>
    <v>31</v>
  </rv>
  <rv s="1">
    <fb>0.9</fb>
    <v>38</v>
  </rv>
  <rv s="1">
    <fb>169</fb>
    <v>34</v>
  </rv>
  <rv s="0">
    <v>536870912</v>
    <v>Región de Alto Tacutu-Alto Esequibo</v>
    <v>1406ad7a-ebab-f092-cdda-bf04525e69af</v>
    <v>es-ES</v>
    <v>Map</v>
  </rv>
  <rv s="0">
    <v>536870912</v>
    <v>Región de Potaro-Siparuni</v>
    <v>c3836d29-90ff-c694-e747-62b928c341dd</v>
    <v>es-ES</v>
    <v>Map</v>
  </rv>
  <rv s="0">
    <v>536870912</v>
    <v>Región de Pomerón-Supenaam</v>
    <v>ea2a2fbe-4ff2-f5a8-0be3-69be504202d5</v>
    <v>es-ES</v>
    <v>Map</v>
  </rv>
  <rv s="0">
    <v>536870912</v>
    <v>Región de Cuyuní-Mazaruní</v>
    <v>1ce78efc-ee08-bee6-9af2-3d35f3a75d31</v>
    <v>es-ES</v>
    <v>Map</v>
  </rv>
  <rv s="0">
    <v>536870912</v>
    <v>Región de Barima-Waini</v>
    <v>54063ce5-d167-290e-7e7a-a8da815df236</v>
    <v>es-ES</v>
    <v>Map</v>
  </rv>
  <rv s="0">
    <v>536870912</v>
    <v>Región de Islas Esequibo-Demerara Occidental</v>
    <v>d87a0bf1-5efd-3957-3cc8-5507a36ed4c9</v>
    <v>es-ES</v>
    <v>Map</v>
  </rv>
  <rv s="0">
    <v>536870912</v>
    <v>Región de Berbice Oriental-Corentyne</v>
    <v>1c97e84a-4294-4d24-23f4-bb391c4d8927</v>
    <v>es-ES</v>
    <v>Map</v>
  </rv>
  <rv s="0">
    <v>536870912</v>
    <v>Región de Alto Demerara-Berbice</v>
    <v>9a1a14f0-a9af-98b1-b5ba-75cb62fac1a9</v>
    <v>es-ES</v>
    <v>Map</v>
  </rv>
  <rv s="0">
    <v>536870912</v>
    <v>Región de Demerara-Mahaica</v>
    <v>6a8a16e1-c0d0-c195-8010-a9e048ab9bad</v>
    <v>es-ES</v>
    <v>Map</v>
  </rv>
  <rv s="0">
    <v>536870912</v>
    <v>Región de Mahaica-Berbice</v>
    <v>d3978ae1-ef18-d91a-47ba-41848cbfe455</v>
    <v>es-ES</v>
    <v>Map</v>
  </rv>
  <rv s="2">
    <v>50</v>
  </rv>
  <rv s="1">
    <fb>3000</fb>
    <v>30</v>
  </rv>
  <rv s="1">
    <fb>0.11852000236511201</fb>
    <v>39</v>
  </rv>
  <rv s="1">
    <fb>2.4620000000000002</fb>
    <v>37</v>
  </rv>
  <rv s="1">
    <fb>0.30599999999999999</fb>
    <v>31</v>
  </rv>
  <rv s="1">
    <fb>19.966999999999999</fb>
    <v>37</v>
  </rv>
  <rv s="1">
    <fb>8.6360172720345393E-2</fb>
    <v>31</v>
  </rv>
  <rv s="2">
    <v>51</v>
  </rv>
  <rv s="16">
    <v>#VALUE!</v>
    <v>es-ES</v>
    <v>83aef9d2-d59b-ac2c-09fe-89520b805d03</v>
    <v>536870912</v>
    <v>1</v>
    <v>212</v>
    <v>213</v>
    <v>214</v>
    <v>Guyana</v>
    <v>50</v>
    <v>51</v>
    <v>Map</v>
    <v>28</v>
    <v>215</v>
    <v>GY</v>
    <v>891</v>
    <v>892</v>
    <v>893</v>
    <v>894</v>
    <v>894</v>
    <v>895</v>
    <v>GYD</v>
    <v>76</v>
    <v>Guyana, oficialmente la República Cooperativa de Guyana, es un país de América del Sur, ubicado en la costa norte de América del Sur, miembro de la Unasur, CELAC y miembro asociado del Mercosur. Limita al norte con el océano Atlántico, al este con Surinam, al oeste con Venezuela y Brasil, y al sur con Brasil. De 1831 a 1966 constituyó la colonia denominada Guayana Británica. La ciudad más poblada es la capital del país, Georgetown.</v>
    <v>896</v>
    <v>897</v>
    <v>898</v>
    <v>Himno nacional de Guyana</v>
    <v>80</v>
    <v>899</v>
    <v>900</v>
    <v>901</v>
    <v>903</v>
    <v>904</v>
    <v>905</v>
    <v>906</v>
    <v>907</v>
    <v>Guyana</v>
    <v>908</v>
    <v>909</v>
    <v>910</v>
    <v>911</v>
    <v>268</v>
    <v>912</v>
    <v>854</v>
    <v>913</v>
    <v>914</v>
    <v>401</v>
    <v>915</v>
    <v>916</v>
    <v>917</v>
    <v>539</v>
    <v>928</v>
    <v>929</v>
    <v>930</v>
    <v>931</v>
    <v>932</v>
    <v>933</v>
    <v>934</v>
    <v>Guyana</v>
    <v>mdp/vdpid/101</v>
    <v>935</v>
  </rv>
  <rv s="0">
    <v>536870912</v>
    <v>Haití</v>
    <v>47bf785f-7dcc-ee2e-0dee-ca3b949b1845</v>
    <v>es-ES</v>
    <v>Map</v>
  </rv>
  <rv s="1">
    <fb>27750</fb>
    <v>30</v>
  </rv>
  <rv s="1">
    <fb>3.4905659270044298E-2</fb>
    <v>31</v>
  </rv>
  <rv s="1">
    <fb>0.124814111170435</fb>
    <v>31</v>
  </rv>
  <rv s="0">
    <v>536870912</v>
    <v>Puerto Príncipe</v>
    <v>4b781579-db0f-2658-a031-a07878e36f2a</v>
    <v>es-ES</v>
    <v>Map</v>
  </rv>
  <rv s="1">
    <fb>509</fb>
    <v>33</v>
  </rv>
  <rv s="1">
    <fb>22.0158940416487</fb>
    <v>34</v>
  </rv>
  <rv s="1">
    <fb>39.055805057688801</fb>
    <v>30</v>
  </rv>
  <rv s="1">
    <fb>2977.6039999999998</fb>
    <v>30</v>
  </rv>
  <rv s="1">
    <fb>63.66</fb>
    <v>34</v>
  </rv>
  <rv s="1">
    <fb>0.36272460369999998</fb>
    <v>31</v>
  </rv>
  <rv s="2">
    <v>52</v>
  </rv>
  <rv s="3">
    <v>16</v>
    <v>28</v>
    <v>228</v>
    <v>7</v>
    <v>0</v>
    <v>Image of Haití</v>
  </rv>
  <rv s="1">
    <fb>179.291095505561</fb>
    <v>36</v>
  </rv>
  <rv s="4">
    <v>https://www.bing.com/search?q=Hait%c3%ad&amp;form=skydnc</v>
    <v>Aprenda más con Bing</v>
  </rv>
  <rv s="2">
    <v>53</v>
  </rv>
  <rv s="1">
    <fb>1.1357151000000001</fb>
    <v>31</v>
  </rv>
  <rv s="1">
    <fb>1.0534300000000002E-2</fb>
    <v>31</v>
  </rv>
  <rv s="1">
    <fb>0.23430000000000001</fb>
    <v>37</v>
  </rv>
  <rv s="1">
    <fb>49.5</fb>
    <v>34</v>
  </rv>
  <rv s="1">
    <fb>8498981820.87012</fb>
    <v>32</v>
  </rv>
  <rv s="1">
    <fb>11263077</fb>
    <v>30</v>
  </rv>
  <rv s="1">
    <fb>6328948</fb>
    <v>30</v>
  </rv>
  <rv s="1">
    <fb>0.312</fb>
    <v>31</v>
  </rv>
  <rv s="1">
    <fb>2.1000000000000001E-2</fb>
    <v>31</v>
  </rv>
  <rv s="1">
    <fb>0.47100000000000003</fb>
    <v>31</v>
  </rv>
  <rv s="1">
    <fb>5.5E-2</fb>
    <v>31</v>
  </rv>
  <rv s="1">
    <fb>0.21899999999999997</fb>
    <v>31</v>
  </rv>
  <rv s="1">
    <fb>0.67183998107910203</fb>
    <v>31</v>
  </rv>
  <rv s="1">
    <fb>0.10300000000000001</fb>
    <v>31</v>
  </rv>
  <rv s="1">
    <fb>0.152</fb>
    <v>31</v>
  </rv>
  <rv s="1">
    <fb>0.81</fb>
    <v>38</v>
  </rv>
  <rv s="1">
    <fb>480</fb>
    <v>34</v>
  </rv>
  <rv s="1">
    <fb>0.25</fb>
    <v>38</v>
  </rv>
  <rv s="0">
    <v>536870912</v>
    <v>Departamento Norte</v>
    <v>340e6a72-a122-33e3-cdc5-cb4cda82ce11</v>
    <v>es-ES</v>
    <v>Map</v>
  </rv>
  <rv s="0">
    <v>536870912</v>
    <v>Departamento Artibonito</v>
    <v>b0ab565f-30b3-44e3-aa9c-5269f1a4cb3e</v>
    <v>es-ES</v>
    <v>Map</v>
  </rv>
  <rv s="0">
    <v>536870912</v>
    <v>Departamento Centro</v>
    <v>8aeb0f89-7bc5-0cfa-ada9-52a301afac3e</v>
    <v>es-ES</v>
    <v>Map</v>
  </rv>
  <rv s="0">
    <v>536870912</v>
    <v>Departamento Noreste</v>
    <v>35e46ad6-b977-3dfa-4160-778d80c108aa</v>
    <v>es-ES</v>
    <v>Map</v>
  </rv>
  <rv s="0">
    <v>536870912</v>
    <v>Departamento Oeste</v>
    <v>c4250950-865b-209a-127b-d68800a778a8</v>
    <v>es-ES</v>
    <v>Map</v>
  </rv>
  <rv s="0">
    <v>536870912</v>
    <v>Departamento Sureste</v>
    <v>2e30aee8-ff11-ac44-b8f2-95c77b15952f</v>
    <v>es-ES</v>
    <v>Map</v>
  </rv>
  <rv s="0">
    <v>536870912</v>
    <v>Departamento Sur</v>
    <v>5d417cae-e968-2b61-858a-cf87b57bb814</v>
    <v>es-ES</v>
    <v>Map</v>
  </rv>
  <rv s="0">
    <v>536870912</v>
    <v>Departamento Grand'Anse</v>
    <v>35acff3e-ed0d-c876-abe3-74bf0007d13a</v>
    <v>es-ES</v>
    <v>Map</v>
  </rv>
  <rv s="0">
    <v>536870912</v>
    <v>Departamento Nippes</v>
    <v>741d6e84-7892-134f-a9ec-3be6a7d592b0</v>
    <v>es-ES</v>
    <v>Map</v>
  </rv>
  <rv s="0">
    <v>536870912</v>
    <v>Departamento Noroeste</v>
    <v>0a705a98-d338-5363-2bf9-8b37776ad26c</v>
    <v>es-ES</v>
    <v>Map</v>
  </rv>
  <rv s="2">
    <v>54</v>
  </rv>
  <rv s="1">
    <fb>0</fb>
    <v>30</v>
  </rv>
  <rv s="1">
    <fb>0.137810001373291</fb>
    <v>39</v>
  </rv>
  <rv s="1">
    <fb>2.9350000000000001</fb>
    <v>37</v>
  </rv>
  <rv s="1">
    <fb>0.42700000000000005</fb>
    <v>31</v>
  </rv>
  <rv s="1">
    <fb>24.349</fb>
    <v>37</v>
  </rv>
  <rv s="1">
    <fb>0.66763425253991304</fb>
    <v>31</v>
  </rv>
  <rv s="2">
    <v>55</v>
  </rv>
  <rv s="17">
    <v>#VALUE!</v>
    <v>es-ES</v>
    <v>47bf785f-7dcc-ee2e-0dee-ca3b949b1845</v>
    <v>536870912</v>
    <v>1</v>
    <v>224</v>
    <v>225</v>
    <v>226</v>
    <v>Haití</v>
    <v>50</v>
    <v>51</v>
    <v>Map</v>
    <v>28</v>
    <v>227</v>
    <v>HT</v>
    <v>938</v>
    <v>939</v>
    <v>940</v>
    <v>941</v>
    <v>941</v>
    <v>942</v>
    <v>HTG</v>
    <v>943</v>
    <v>944</v>
    <v>Haití, oficialmente República de Haití, es un país americano ubicado en La Española; es uno de los trece Estados que forman la América Insular, Antillas o Islas del mar Caribe. Su capital y ciudad más poblada es Puerto Príncipe. Haití destaca por ser la primera «república negra» del mundo en constituirse e independizarse y, económicamente, por ser el país más pobre de América.</v>
    <v>945</v>
    <v>946</v>
    <v>947</v>
    <v>La Dessalinienne</v>
    <v>948</v>
    <v>949</v>
    <v>950</v>
    <v>951</v>
    <v>952</v>
    <v>953</v>
    <v>954</v>
    <v>955</v>
    <v>956</v>
    <v>Haití</v>
    <v>957</v>
    <v>958</v>
    <v>959</v>
    <v>960</v>
    <v>961</v>
    <v>962</v>
    <v>963</v>
    <v>964</v>
    <v>965</v>
    <v>966</v>
    <v>967</v>
    <v>968</v>
    <v>969</v>
    <v>970</v>
    <v>981</v>
    <v>982</v>
    <v>983</v>
    <v>984</v>
    <v>985</v>
    <v>986</v>
    <v>987</v>
    <v>Haití</v>
    <v>mdp/vdpid/103</v>
    <v>988</v>
  </rv>
  <rv s="0">
    <v>536870912</v>
    <v>Honduras</v>
    <v>f3535c6b-be45-301f-41bd-b224e60e78e7</v>
    <v>es-ES</v>
    <v>Map</v>
  </rv>
  <rv s="1">
    <fb>112492</fb>
    <v>30</v>
  </rv>
  <rv s="1">
    <fb>0.39967825542943997</fb>
    <v>31</v>
  </rv>
  <rv s="1">
    <fb>4.3658715981927193E-2</fb>
    <v>31</v>
  </rv>
  <rv s="0">
    <v>536870912</v>
    <v>Tegucigalpa</v>
    <v>78ddeef7-86f1-2ff0-29ca-386d442656c1</v>
    <v>es-ES</v>
    <v>Map</v>
  </rv>
  <rv s="1">
    <fb>504</fb>
    <v>33</v>
  </rv>
  <rv s="1">
    <fb>52.479312528490702</fb>
    <v>34</v>
  </rv>
  <rv s="1">
    <fb>619.83639490378596</fb>
    <v>30</v>
  </rv>
  <rv s="1">
    <fb>9812.8919999999998</fb>
    <v>30</v>
  </rv>
  <rv s="1">
    <fb>75.087999999999994</fb>
    <v>34</v>
  </rv>
  <rv s="1">
    <fb>0.49125813399999996</fb>
    <v>31</v>
  </rv>
  <rv s="2">
    <v>56</v>
  </rv>
  <rv s="3">
    <v>17</v>
    <v>28</v>
    <v>238</v>
    <v>7</v>
    <v>0</v>
    <v>Image of Honduras</v>
  </rv>
  <rv s="1">
    <fb>0.17344472061159399</fb>
    <v>31</v>
  </rv>
  <rv s="1">
    <fb>150.34435782941</fb>
    <v>36</v>
  </rv>
  <rv s="4">
    <v>https://www.bing.com/search?q=Honduras&amp;form=skydnc</v>
    <v>Aprenda más con Bing</v>
  </rv>
  <rv s="0">
    <v>805306368</v>
    <v>Salvador Nasralla (Vicepresidente)</v>
    <v>935638b6-b0c5-5068-8a11-8b30664db332</v>
    <v>es-ES</v>
    <v>Generic</v>
  </rv>
  <rv s="0">
    <v>805306368</v>
    <v>Xiomara Castro (Presidente)</v>
    <v>a8bfe5aa-953e-ce39-1149-dc28366dcd2e</v>
    <v>es-ES</v>
    <v>Generic</v>
  </rv>
  <rv s="2">
    <v>57</v>
  </rv>
  <rv s="1">
    <fb>0.91534959999999999</fb>
    <v>31</v>
  </rv>
  <rv s="1">
    <fb>0.26164219999999999</fb>
    <v>31</v>
  </rv>
  <rv s="1">
    <fb>0.30890000000000001</fb>
    <v>37</v>
  </rv>
  <rv s="1">
    <fb>15.1</fb>
    <v>34</v>
  </rv>
  <rv s="1">
    <fb>25095395475.039299</fb>
    <v>32</v>
  </rv>
  <rv s="1">
    <fb>9746117</fb>
    <v>30</v>
  </rv>
  <rv s="1">
    <fb>5626433</fb>
    <v>30</v>
  </rv>
  <rv s="1">
    <fb>0.39100000000000001</fb>
    <v>31</v>
  </rv>
  <rv s="1">
    <fb>0.56100000000000005</fb>
    <v>31</v>
  </rv>
  <rv s="1">
    <fb>0.03</fb>
    <v>31</v>
  </rv>
  <rv s="1">
    <fb>0.20800000000000002</fb>
    <v>31</v>
  </rv>
  <rv s="1">
    <fb>7.400000000000001E-2</fb>
    <v>31</v>
  </rv>
  <rv s="1">
    <fb>0.127</fb>
    <v>31</v>
  </rv>
  <rv s="1">
    <fb>65</fb>
    <v>34</v>
  </rv>
  <rv s="1">
    <fb>1.01</fb>
    <v>38</v>
  </rv>
  <rv s="0">
    <v>536870912</v>
    <v>Departamento de Islas de la Bahía</v>
    <v>a7916980-24be-26fa-f6f7-b5c870314dd2</v>
    <v>es-ES</v>
    <v>Map</v>
  </rv>
  <rv s="0">
    <v>536870912</v>
    <v>Departamento de Copán</v>
    <v>1af5f116-a30f-a7cb-60d0-538ffaa52ce7</v>
    <v>es-ES</v>
    <v>Map</v>
  </rv>
  <rv s="0">
    <v>536870912</v>
    <v>Departamento de Valle</v>
    <v>ae3793e1-89eb-3067-b403-878e49f4a98b</v>
    <v>es-ES</v>
    <v>Map</v>
  </rv>
  <rv s="0">
    <v>536870912</v>
    <v>Departamento de Atlántida</v>
    <v>702947cc-d6b1-39ba-53d0-8fb30bcdd562</v>
    <v>es-ES</v>
    <v>Map</v>
  </rv>
  <rv s="0">
    <v>536870912</v>
    <v>Departamento de Lempira</v>
    <v>c3662aac-be52-19ab-0e84-e079f9c30864</v>
    <v>es-ES</v>
    <v>Map</v>
  </rv>
  <rv s="0">
    <v>536870912</v>
    <v>Departamento de Ocotepeque</v>
    <v>74343f94-e279-d415-175d-5ecd79a96e5b</v>
    <v>es-ES</v>
    <v>Map</v>
  </rv>
  <rv s="0">
    <v>536870912</v>
    <v>Departamento de Cortés</v>
    <v>bd450a11-8f2d-a557-ddd8-d690f789ec15</v>
    <v>es-ES</v>
    <v>Map</v>
  </rv>
  <rv s="0">
    <v>536870912</v>
    <v>Departamento de Intibucá</v>
    <v>83637919-1982-883b-fa06-8f8cc8eba408</v>
    <v>es-ES</v>
    <v>Map</v>
  </rv>
  <rv s="0">
    <v>536870912</v>
    <v>Departamento de Colón</v>
    <v>11442aed-534d-e11a-22b2-8603ec21c516</v>
    <v>es-ES</v>
    <v>Map</v>
  </rv>
  <rv s="0">
    <v>536870912</v>
    <v>Departamento de Francisco Morazán</v>
    <v>e7bd130b-3daf-ad30-732a-07bfe91c1866</v>
    <v>es-ES</v>
    <v>Map</v>
  </rv>
  <rv s="0">
    <v>536870912</v>
    <v>Departamento de Olancho</v>
    <v>54749fcd-cd46-1f0d-4ee5-eefcee6aaf96</v>
    <v>es-ES</v>
    <v>Map</v>
  </rv>
  <rv s="0">
    <v>536870912</v>
    <v>Departamento de Comayagua</v>
    <v>34e8270a-3e9c-399e-dbc3-2630d4ee1cc1</v>
    <v>es-ES</v>
    <v>Map</v>
  </rv>
  <rv s="0">
    <v>536870912</v>
    <v>Departamento de Choluteca</v>
    <v>3a599964-e799-949b-eec1-79c52dfe6662</v>
    <v>es-ES</v>
    <v>Map</v>
  </rv>
  <rv s="0">
    <v>536870912</v>
    <v>Departamento de El Paraíso</v>
    <v>835ccc7d-9cd0-4825-3241-e863c5ee620c</v>
    <v>es-ES</v>
    <v>Map</v>
  </rv>
  <rv s="0">
    <v>536870912</v>
    <v>Departamento de Santa Bárbara</v>
    <v>cc6de462-4175-44da-add7-a6a5a9da364b</v>
    <v>es-ES</v>
    <v>Map</v>
  </rv>
  <rv s="0">
    <v>536870912</v>
    <v>Departamento de La Paz</v>
    <v>4cc8a0d3-6ccb-deaf-3e9c-319f9a1e4d3f</v>
    <v>es-ES</v>
    <v>Map</v>
  </rv>
  <rv s="0">
    <v>536870912</v>
    <v>Departamento de Gracias a Dios</v>
    <v>5e961e8d-37a6-4d49-b36b-67fa593570b4</v>
    <v>es-ES</v>
    <v>Map</v>
  </rv>
  <rv s="0">
    <v>536870912</v>
    <v>Departamento de Yoro</v>
    <v>04bfd889-117b-4702-bd02-438635d2decb</v>
    <v>es-ES</v>
    <v>Map</v>
  </rv>
  <rv s="2">
    <v>58</v>
  </rv>
  <rv s="1">
    <fb>23000</fb>
    <v>30</v>
  </rv>
  <rv s="1">
    <fb>5.38600015640259E-2</fb>
    <v>39</v>
  </rv>
  <rv s="1">
    <fb>2.46</fb>
    <v>37</v>
  </rv>
  <rv s="1">
    <fb>21.599</fb>
    <v>37</v>
  </rv>
  <rv s="1">
    <fb>0.28912324604522299</fb>
    <v>31</v>
  </rv>
  <rv s="12">
    <v>#VALUE!</v>
    <v>es-ES</v>
    <v>f3535c6b-be45-301f-41bd-b224e60e78e7</v>
    <v>536870912</v>
    <v>1</v>
    <v>236</v>
    <v>153</v>
    <v>154</v>
    <v>Honduras</v>
    <v>50</v>
    <v>51</v>
    <v>Map</v>
    <v>28</v>
    <v>237</v>
    <v>HN</v>
    <v>991</v>
    <v>992</v>
    <v>993</v>
    <v>994</v>
    <v>994</v>
    <v>995</v>
    <v>HNL</v>
    <v>996</v>
    <v>997</v>
    <v>Honduras, oficialmente República de Honduras, es un país de América Central con costas en el mar Caribe al norte y en el océano Pacífico al sur. Honduras es un estado unitario y se autodefine como libre, soberano e independiente. Limita al norte y este con el mar Caribe, al sureste con Nicaragua, al sur con el golfo de Fonseca y El Salvador, y al oeste con Guatemala, en cuanto a los límites marítimos colinda con México, Belice, Cuba, Islas Caimán, Guatemala, Jamaica, Colombia, Nicaragua, y El Salvador. La extensión territorial de Honduras, comprendiendo todas sus islas, es de 112 492 km².</v>
    <v>998</v>
    <v>999</v>
    <v>1000</v>
    <v>Himno nacional de Honduras</v>
    <v>1001</v>
    <v>1002</v>
    <v>1003</v>
    <v>1004</v>
    <v>1005</v>
    <v>1008</v>
    <v>1009</v>
    <v>1010</v>
    <v>1011</v>
    <v>1012</v>
    <v>Honduras</v>
    <v>1013</v>
    <v>1014</v>
    <v>1015</v>
    <v>1016</v>
    <v>216</v>
    <v>1017</v>
    <v>1018</v>
    <v>1019</v>
    <v>461</v>
    <v>1020</v>
    <v>1021</v>
    <v>539</v>
    <v>1022</v>
    <v>1023</v>
    <v>1042</v>
    <v>1043</v>
    <v>1044</v>
    <v>1045</v>
    <v>1016</v>
    <v>1046</v>
    <v>1047</v>
    <v>Honduras</v>
    <v>mdp/vdpid/106</v>
    <v>239</v>
  </rv>
  <rv s="0">
    <v>536870912</v>
    <v>Jamaica</v>
    <v>2562ea55-e766-cb17-7e1f-a957c9f8b966</v>
    <v>es-ES</v>
    <v>Map</v>
  </rv>
  <rv s="1">
    <fb>10991</fb>
    <v>30</v>
  </rv>
  <rv s="1">
    <fb>0.30915974822180897</fb>
    <v>31</v>
  </rv>
  <rv s="1">
    <fb>3.8918759235825502E-2</fb>
    <v>31</v>
  </rv>
  <rv s="0">
    <v>536870912</v>
    <v>Kingston</v>
    <v>385a0e1e-d470-c7c3-8231-361da8105710</v>
    <v>es-ES</v>
    <v>Map</v>
  </rv>
  <rv s="1">
    <fb>15767450000</fb>
    <v>32</v>
  </rv>
  <rv s="1">
    <fb>1876</fb>
    <v>33</v>
  </rv>
  <rv s="1">
    <fb>80.971344808322698</fb>
    <v>34</v>
  </rv>
  <rv s="1">
    <fb>1050.73290446087</fb>
    <v>30</v>
  </rv>
  <rv s="1">
    <fb>8225.0810000000001</fb>
    <v>30</v>
  </rv>
  <rv s="1">
    <fb>74.367999999999995</fb>
    <v>34</v>
  </rv>
  <rv s="1">
    <fb>0.23704219810000002</fb>
    <v>31</v>
  </rv>
  <rv s="2">
    <v>59</v>
  </rv>
  <rv s="3">
    <v>18</v>
    <v>28</v>
    <v>247</v>
    <v>7</v>
    <v>0</v>
    <v>Image of Jamaica</v>
  </rv>
  <rv s="1">
    <fb>0.26809843578632003</fb>
    <v>31</v>
  </rv>
  <rv s="1">
    <fb>162.47402640959601</fb>
    <v>36</v>
  </rv>
  <rv s="4">
    <v>https://www.bing.com/search?q=Jamaica&amp;form=skydnc</v>
    <v>Aprenda más con Bing</v>
  </rv>
  <rv s="0">
    <v>805306368</v>
    <v>Andrew Holness (Primer ministro)</v>
    <v>fc7eab19-7d03-0e23-d4ca-3413831f019e</v>
    <v>es-ES</v>
    <v>Generic</v>
  </rv>
  <rv s="2">
    <v>60</v>
  </rv>
  <rv s="1">
    <fb>0.90995389999999998</fb>
    <v>31</v>
  </rv>
  <rv s="1">
    <fb>0.27130609999999999</fb>
    <v>31</v>
  </rv>
  <rv s="1">
    <fb>1.3061</fb>
    <v>37</v>
  </rv>
  <rv s="1">
    <fb>12.4</fb>
    <v>34</v>
  </rv>
  <rv s="1">
    <fb>16458071067.8176</fb>
    <v>32</v>
  </rv>
  <rv s="1">
    <fb>2948279</fb>
    <v>30</v>
  </rv>
  <rv s="1">
    <fb>1650594</fb>
    <v>30</v>
  </rv>
  <rv s="1">
    <fb>0.35799999999999998</fb>
    <v>31</v>
  </rv>
  <rv s="1">
    <fb>0.51600000000000001</fb>
    <v>31</v>
  </rv>
  <rv s="1">
    <fb>5.2999999999999999E-2</fb>
    <v>31</v>
  </rv>
  <rv s="1">
    <fb>0.20600000000000002</fb>
    <v>31</v>
  </rv>
  <rv s="1">
    <fb>0.66028999328613291</fb>
    <v>31</v>
  </rv>
  <rv s="1">
    <fb>1.1100000000000001</fb>
    <v>38</v>
  </rv>
  <rv s="1">
    <fb>80</fb>
    <v>34</v>
  </rv>
  <rv s="1">
    <fb>1.33</fb>
    <v>38</v>
  </rv>
  <rv s="0">
    <v>536870912</v>
    <v>Parroquia de Saint Andrew</v>
    <v>7959b45d-c15f-c5dd-c9a8-96284c08fdbd</v>
    <v>es-ES</v>
    <v>Map</v>
  </rv>
  <rv s="0">
    <v>536870912</v>
    <v>Parroquia de Clarendon</v>
    <v>d394c1bf-803d-868f-231d-c7960f5ae9cc</v>
    <v>es-ES</v>
    <v>Map</v>
  </rv>
  <rv s="0">
    <v>536870912</v>
    <v>Parroquia de Saint Ann</v>
    <v>d4efea20-3223-58d1-e47e-a12bb8e430ad</v>
    <v>es-ES</v>
    <v>Map</v>
  </rv>
  <rv s="0">
    <v>536870912</v>
    <v>Parroquia de Saint James</v>
    <v>8f9186b8-f2dd-4133-7e78-2e0c1845d3f3</v>
    <v>es-ES</v>
    <v>Map</v>
  </rv>
  <rv s="0">
    <v>536870912</v>
    <v>Parroquia de Kingston</v>
    <v>188e2678-dfdb-a1db-54c6-4b5ca84c751e</v>
    <v>es-ES</v>
    <v>Map</v>
  </rv>
  <rv s="0">
    <v>536870912</v>
    <v>Parroquia de Saint Catherine</v>
    <v>099092e0-291e-0e55-83ea-7fe3b6b89076</v>
    <v>es-ES</v>
    <v>Map</v>
  </rv>
  <rv s="0">
    <v>536870912</v>
    <v>Parroquia de Trelawny</v>
    <v>fe130ec3-c1df-e026-0f9a-c7f4f6bbd75f</v>
    <v>es-ES</v>
    <v>Map</v>
  </rv>
  <rv s="0">
    <v>536870912</v>
    <v>Parroquia de Saint Elizabeth</v>
    <v>3c34a2e1-ad0a-85e6-7432-f9d6657f3dd3</v>
    <v>es-ES</v>
    <v>Map</v>
  </rv>
  <rv s="0">
    <v>536870912</v>
    <v>Parroquia de Mánchester</v>
    <v>f9954055-2712-0c82-88e0-1c27d458ef8f</v>
    <v>es-ES</v>
    <v>Map</v>
  </rv>
  <rv s="0">
    <v>536870912</v>
    <v>Parroquia de Portland</v>
    <v>6ea2ee0e-d145-cd8f-8587-bf8209e0ff69</v>
    <v>es-ES</v>
    <v>Map</v>
  </rv>
  <rv s="0">
    <v>536870912</v>
    <v>Parroquia de Saint Mary</v>
    <v>4897bb13-78cd-e9da-0a63-623781c93a53</v>
    <v>es-ES</v>
    <v>Map</v>
  </rv>
  <rv s="0">
    <v>536870912</v>
    <v>Parroquia de Saint Thomas</v>
    <v>406dbd87-f82d-a990-666c-eff234209a17</v>
    <v>es-ES</v>
    <v>Map</v>
  </rv>
  <rv s="0">
    <v>536870912</v>
    <v>Parroquia de Hanover</v>
    <v>ed1d838b-2b0c-c700-9ee6-2ced80d3f7d7</v>
    <v>es-ES</v>
    <v>Map</v>
  </rv>
  <rv s="0">
    <v>536870912</v>
    <v>Parroquia de Westmoreland</v>
    <v>c94d17fb-d692-3c7c-e2ea-bab4bf728732</v>
    <v>es-ES</v>
    <v>Map</v>
  </rv>
  <rv s="2">
    <v>61</v>
  </rv>
  <rv s="1">
    <fb>4000</fb>
    <v>30</v>
  </rv>
  <rv s="1">
    <fb>8.0019998550415E-2</fb>
    <v>39</v>
  </rv>
  <rv s="1">
    <fb>1.9790000000000001</fb>
    <v>37</v>
  </rv>
  <rv s="1">
    <fb>0.35100000000000003</fb>
    <v>31</v>
  </rv>
  <rv s="1">
    <fb>16.103000000000002</fb>
    <v>37</v>
  </rv>
  <rv s="1">
    <fb>0.40997229916897504</fb>
    <v>31</v>
  </rv>
  <rv s="2">
    <v>62</v>
  </rv>
  <rv s="10">
    <v>#VALUE!</v>
    <v>es-ES</v>
    <v>2562ea55-e766-cb17-7e1f-a957c9f8b966</v>
    <v>536870912</v>
    <v>1</v>
    <v>245</v>
    <v>109</v>
    <v>110</v>
    <v>Jamaica</v>
    <v>26</v>
    <v>27</v>
    <v>Map</v>
    <v>28</v>
    <v>246</v>
    <v>JM</v>
    <v>1050</v>
    <v>1051</v>
    <v>1052</v>
    <v>1053</v>
    <v>1054</v>
    <v>1053</v>
    <v>1055</v>
    <v>JMD</v>
    <v>1056</v>
    <v>1057</v>
    <v>Jamaica es uno de los trece países que forman la América Insular, Antillas o Islas del mar Caribe, uno de los treinta y cinco del continente americano. Su capital y ciudad más poblada es Kingston.</v>
    <v>1058</v>
    <v>1059</v>
    <v>1060</v>
    <v>God Save the Queen</v>
    <v>1061</v>
    <v>1062</v>
    <v>1063</v>
    <v>1064</v>
    <v>1065</v>
    <v>1067</v>
    <v>1068</v>
    <v>1069</v>
    <v>1070</v>
    <v>1071</v>
    <v>Jamaica</v>
    <v>1072</v>
    <v>1073</v>
    <v>1074</v>
    <v>1075</v>
    <v>961</v>
    <v>1076</v>
    <v>1077</v>
    <v>1078</v>
    <v>1079</v>
    <v>696</v>
    <v>858</v>
    <v>1080</v>
    <v>1081</v>
    <v>1082</v>
    <v>1097</v>
    <v>1098</v>
    <v>1099</v>
    <v>1100</v>
    <v>1101</v>
    <v>1102</v>
    <v>1103</v>
    <v>Jamaica</v>
    <v>mdp/vdpid/124</v>
    <v>1104</v>
  </rv>
  <rv s="0">
    <v>536870912</v>
    <v>México</v>
    <v>8e475659-4bdc-d912-6494-affce0096bc1</v>
    <v>es-ES</v>
    <v>Map</v>
  </rv>
  <rv s="1">
    <fb>1972550</fb>
    <v>30</v>
  </rv>
  <rv s="1">
    <fb>0.339249458255099</fb>
    <v>31</v>
  </rv>
  <rv s="1">
    <fb>3.6359614212704998E-2</fb>
    <v>31</v>
  </rv>
  <rv s="0">
    <v>536870912</v>
    <v>Ciudad de México</v>
    <v>f1281260-8340-e258-c8ec-3522504400e5</v>
    <v>es-ES</v>
    <v>Map</v>
  </rv>
  <rv s="1">
    <fb>413618820000</fb>
    <v>32</v>
  </rv>
  <rv s="1">
    <fb>52</fb>
    <v>33</v>
  </rv>
  <rv s="1">
    <fb>90.426207910940704</fb>
    <v>34</v>
  </rv>
  <rv s="1">
    <fb>2157.32394883914</fb>
    <v>30</v>
  </rv>
  <rv s="1">
    <fb>486405.54800000001</fb>
    <v>30</v>
  </rv>
  <rv s="1">
    <fb>74.992000000000004</fb>
    <v>34</v>
  </rv>
  <rv s="1">
    <fb>0.41370018680000004</fb>
    <v>31</v>
  </rv>
  <rv s="3">
    <v>19</v>
    <v>28</v>
    <v>258</v>
    <v>7</v>
    <v>0</v>
    <v>Image of México</v>
  </rv>
  <rv s="1">
    <fb>0.130829255322402</fb>
    <v>31</v>
  </rv>
  <rv s="1">
    <fb>141.54252296997399</fb>
    <v>36</v>
  </rv>
  <rv s="4">
    <v>https://www.bing.com/search?q=M%c3%a9xico&amp;form=skydnc</v>
    <v>Aprenda más con Bing</v>
  </rv>
  <rv s="0">
    <v>805306368</v>
    <v>Andrés Manuel López Obrador (Presidente)</v>
    <v>f285a927-f27b-4a8e-277b-5c53b148cf20</v>
    <v>es-ES</v>
    <v>Generic</v>
  </rv>
  <rv s="2">
    <v>63</v>
  </rv>
  <rv s="1">
    <fb>1.0577000999999999</fb>
    <v>31</v>
  </rv>
  <rv s="1">
    <fb>0.40228960000000002</fb>
    <v>31</v>
  </rv>
  <rv s="1">
    <fb>2.3826999999999998</fb>
    <v>37</v>
  </rv>
  <rv s="1">
    <fb>11</fb>
    <v>34</v>
  </rv>
  <rv s="1">
    <fb>1258286717124.53</fb>
    <v>32</v>
  </rv>
  <rv s="1">
    <fb>126014024</fb>
    <v>30</v>
  </rv>
  <rv s="1">
    <fb>102626859</fb>
    <v>30</v>
  </rv>
  <rv s="1">
    <fb>0.02</fb>
    <v>31</v>
  </rv>
  <rv s="1">
    <fb>0.51700000000000002</fb>
    <v>31</v>
  </rv>
  <rv s="1">
    <fb>5.4000000000000006E-2</fb>
    <v>31</v>
  </rv>
  <rv s="1">
    <fb>0.2</fb>
    <v>31</v>
  </rv>
  <rv s="1">
    <fb>0.60680000305175807</fb>
    <v>31</v>
  </rv>
  <rv s="1">
    <fb>9.5000000000000001E-2</fb>
    <v>31</v>
  </rv>
  <rv s="1">
    <fb>0.13500000000000001</fb>
    <v>31</v>
  </rv>
  <rv s="1">
    <fb>0.73</fb>
    <v>38</v>
  </rv>
  <rv s="1">
    <fb>33</fb>
    <v>34</v>
  </rv>
  <rv s="1">
    <fb>0.49</fb>
    <v>38</v>
  </rv>
  <rv s="0">
    <v>536870912</v>
    <v>Quintana Roo</v>
    <v>96bcffec-8d1c-5e86-ab0e-e31d5b9a157c</v>
    <v>es-ES</v>
    <v>Map</v>
  </rv>
  <rv s="0">
    <v>536870912</v>
    <v>Tamaulipas</v>
    <v>6f2fce2f-2090-8583-dbf3-dd9d6fc3cab3</v>
    <v>es-ES</v>
    <v>Map</v>
  </rv>
  <rv s="0">
    <v>536870912</v>
    <v>Tlaxcala</v>
    <v>77063c53-3a0e-fbf0-30d8-68218fbc38fa</v>
    <v>es-ES</v>
    <v>Map</v>
  </rv>
  <rv s="0">
    <v>536870912</v>
    <v>Guanajuato</v>
    <v>9eaf00cd-2b5c-3655-adbc-dc91f1f0fca3</v>
    <v>es-ES</v>
    <v>Map</v>
  </rv>
  <rv s="0">
    <v>536870912</v>
    <v>Nuevo León</v>
    <v>1696b325-bf35-b9aa-28db-3304c1996498</v>
    <v>es-ES</v>
    <v>Map</v>
  </rv>
  <rv s="0">
    <v>536870912</v>
    <v>Campeche</v>
    <v>7c67b06b-20b4-3244-d633-4a6255df7395</v>
    <v>es-ES</v>
    <v>Map</v>
  </rv>
  <rv s="0">
    <v>536870912</v>
    <v>Veracruz de Ignacio de la Llave</v>
    <v>10381f79-264a-f2fd-08f8-cc5377683832</v>
    <v>es-ES</v>
    <v>Map</v>
  </rv>
  <rv s="0">
    <v>536870912</v>
    <v>Michoacán</v>
    <v>33ec3160-5b7b-5fef-defd-4574b6b819d6</v>
    <v>es-ES</v>
    <v>Map</v>
  </rv>
  <rv s="0">
    <v>536870912</v>
    <v>Sonora</v>
    <v>e59e4f16-5e42-af6e-b970-e0ae59046077</v>
    <v>es-ES</v>
    <v>Map</v>
  </rv>
  <rv s="0">
    <v>536870912</v>
    <v>Estado de Guerrero</v>
    <v>86638283-e8d0-0d69-1241-dc688f82149b</v>
    <v>es-ES</v>
    <v>Map</v>
  </rv>
  <rv s="0">
    <v>536870912</v>
    <v>Jalisco</v>
    <v>18c29bf9-bbf0-e90f-10f3-c48c9791339b</v>
    <v>es-ES</v>
    <v>Map</v>
  </rv>
  <rv s="0">
    <v>536870912</v>
    <v>San Luis Potosí</v>
    <v>c228dff2-2024-525b-1b90-fe82a2f5ccfc</v>
    <v>es-ES</v>
    <v>Map</v>
  </rv>
  <rv s="0">
    <v>536870912</v>
    <v>Sinaloa</v>
    <v>ef7dcafc-cca2-39b2-e063-e2bbf5b2022e</v>
    <v>es-ES</v>
    <v>Map</v>
  </rv>
  <rv s="0">
    <v>536870912</v>
    <v>Aguascalientes</v>
    <v>7f39db16-d0e9-f4ba-b929-2a69336bbcb0</v>
    <v>es-ES</v>
    <v>Map</v>
  </rv>
  <rv s="0">
    <v>536870912</v>
    <v>Puebla</v>
    <v>e266f3f0-af5e-7537-36e1-118cfcc783a3</v>
    <v>es-ES</v>
    <v>Map</v>
  </rv>
  <rv s="0">
    <v>536870912</v>
    <v>Estado de Hidalgo</v>
    <v>76baa939-e01a-077d-0c83-522220d05a5b</v>
    <v>es-ES</v>
    <v>Map</v>
  </rv>
  <rv s="0">
    <v>536870912</v>
    <v>Coahuila de Zaragoza</v>
    <v>b1fb0720-5dff-3cd3-aa9b-e91c0988b9f4</v>
    <v>es-ES</v>
    <v>Map</v>
  </rv>
  <rv s="0">
    <v>536870912</v>
    <v>Morelos</v>
    <v>457cd12b-12ce-71c2-81d5-f60ba9645b36</v>
    <v>es-ES</v>
    <v>Map</v>
  </rv>
  <rv s="0">
    <v>536870912</v>
    <v>Querétaro</v>
    <v>4a2d4179-0f55-70d5-99e7-165b2289a273</v>
    <v>es-ES</v>
    <v>Map</v>
  </rv>
  <rv s="0">
    <v>536870912</v>
    <v>Chiapas</v>
    <v>f0d5e228-a3c3-8699-7df3-32ab85b078b3</v>
    <v>es-ES</v>
    <v>Map</v>
  </rv>
  <rv s="0">
    <v>536870912</v>
    <v>Nayarit</v>
    <v>d5ab8703-9922-20b7-03c7-acb17f76b03e</v>
    <v>es-ES</v>
    <v>Map</v>
  </rv>
  <rv s="0">
    <v>536870912</v>
    <v>Zacatecas</v>
    <v>135a47e4-6f2c-2112-febf-50c21b485bd3</v>
    <v>es-ES</v>
    <v>Map</v>
  </rv>
  <rv s="0">
    <v>536870912</v>
    <v>Chihuahua</v>
    <v>ce5a5e29-7bae-05e8-fec7-e028f5c1e139</v>
    <v>es-ES</v>
    <v>Map</v>
  </rv>
  <rv s="0">
    <v>536870912</v>
    <v>Yucatán</v>
    <v>f096e19b-5b56-f73a-3e33-e3f03e33fffc</v>
    <v>es-ES</v>
    <v>Map</v>
  </rv>
  <rv s="0">
    <v>536870912</v>
    <v>Baja California Sur</v>
    <v>72f2373c-402d-1899-776e-ebde71dada5d</v>
    <v>es-ES</v>
    <v>Map</v>
  </rv>
  <rv s="0">
    <v>536870912</v>
    <v>Oaxaca</v>
    <v>2a651e2b-4cd2-6315-971b-6bddb30dfb4d</v>
    <v>es-ES</v>
    <v>Map</v>
  </rv>
  <rv s="0">
    <v>536870912</v>
    <v>Colima</v>
    <v>c5187e51-1440-155f-505d-5c7804e1489f</v>
    <v>es-ES</v>
    <v>Map</v>
  </rv>
  <rv s="0">
    <v>536870912</v>
    <v>Baja California</v>
    <v>6b504587-24aa-0512-9ca8-180f7fa0f586</v>
    <v>es-ES</v>
    <v>Map</v>
  </rv>
  <rv s="0">
    <v>536870912</v>
    <v>Estado de México</v>
    <v>884c2c6c-6f06-85ee-aa8d-65b8980f2231</v>
    <v>es-ES</v>
    <v>Map</v>
  </rv>
  <rv s="0">
    <v>536870912</v>
    <v>Tabasco</v>
    <v>f96880d9-0a36-58d3-7351-a4c7070c642d</v>
    <v>es-ES</v>
    <v>Map</v>
  </rv>
  <rv s="0">
    <v>536870912</v>
    <v>Durango</v>
    <v>d5a4a060-173a-aa5a-3023-abf4cbc2f03d</v>
    <v>es-ES</v>
    <v>Map</v>
  </rv>
  <rv s="2">
    <v>64</v>
  </rv>
  <rv s="1">
    <fb>336000</fb>
    <v>30</v>
  </rv>
  <rv s="1">
    <fb>3.4249999523162801E-2</fb>
    <v>39</v>
  </rv>
  <rv s="1">
    <fb>2.129</fb>
    <v>37</v>
  </rv>
  <rv s="1">
    <fb>0.55100000000000005</fb>
    <v>31</v>
  </rv>
  <rv s="1">
    <fb>17.602</fb>
    <v>37</v>
  </rv>
  <rv s="1">
    <fb>0.54649553743666202</fb>
    <v>31</v>
  </rv>
  <rv s="18">
    <v>#VALUE!</v>
    <v>es-ES</v>
    <v>8e475659-4bdc-d912-6494-affce0096bc1</v>
    <v>536870912</v>
    <v>1</v>
    <v>255</v>
    <v>109</v>
    <v>256</v>
    <v>México</v>
    <v>50</v>
    <v>51</v>
    <v>Map</v>
    <v>28</v>
    <v>257</v>
    <v>MX</v>
    <v>1107</v>
    <v>1108</v>
    <v>1109</v>
    <v>1110</v>
    <v>1111</v>
    <v>1110</v>
    <v>1112</v>
    <v>MXN</v>
    <v>1113</v>
    <v>1114</v>
    <v>México, oficialmente los Estados Unidos Mexicanos, es un país soberano ubicado en la parte meridional de América del Norte; su capital y ciudad más poblada es la Ciudad de México. De acuerdo con la constitución vigente, su forma de gobierno consiste en una república representativa, democrática, laica y federal, compuesta por 32 entidades federativas.</v>
    <v>1115</v>
    <v>1116</v>
    <v>1117</v>
    <v>Himno Nacional Mexicano</v>
    <v>1118</v>
    <v>1119</v>
    <v>1120</v>
    <v>1121</v>
    <v>1123</v>
    <v>1124</v>
    <v>1125</v>
    <v>1126</v>
    <v>1127</v>
    <v>México</v>
    <v>1128</v>
    <v>1129</v>
    <v>1130</v>
    <v>787</v>
    <v>1131</v>
    <v>1132</v>
    <v>1133</v>
    <v>1134</v>
    <v>1135</v>
    <v>1136</v>
    <v>1137</v>
    <v>1138</v>
    <v>1139</v>
    <v>1140</v>
    <v>1172</v>
    <v>1173</v>
    <v>1174</v>
    <v>1175</v>
    <v>1176</v>
    <v>1177</v>
    <v>1178</v>
    <v>México</v>
    <v>mdp/vdpid/166</v>
  </rv>
  <rv s="0">
    <v>536870912</v>
    <v>Nicaragua</v>
    <v>69beb9ab-56a0-e052-4bf5-5aac6f9d8bc4</v>
    <v>es-ES</v>
    <v>Map</v>
  </rv>
  <rv s="1">
    <fb>130375</fb>
    <v>30</v>
  </rv>
  <rv s="1">
    <fb>0.25876682732258599</fb>
    <v>31</v>
  </rv>
  <rv s="1">
    <fb>5.3762899084413E-2</fb>
    <v>31</v>
  </rv>
  <rv s="0">
    <v>536870912</v>
    <v>Managua</v>
    <v>a2ab3b13-a211-525f-4c89-5ec78fab662f</v>
    <v>es-ES</v>
    <v>Map</v>
  </rv>
  <rv s="1">
    <fb>505</fb>
    <v>33</v>
  </rv>
  <rv s="1">
    <fb>40.6953920569917</fb>
    <v>34</v>
  </rv>
  <rv s="1">
    <fb>568.31381080701397</fb>
    <v>30</v>
  </rv>
  <rv s="1">
    <fb>5592.1750000000002</fb>
    <v>30</v>
  </rv>
  <rv s="1">
    <fb>74.275000000000006</fb>
    <v>34</v>
  </rv>
  <rv s="1">
    <fb>0.35988268679999996</fb>
    <v>31</v>
  </rv>
  <rv s="2">
    <v>65</v>
  </rv>
  <rv s="3">
    <v>20</v>
    <v>28</v>
    <v>268</v>
    <v>7</v>
    <v>0</v>
    <v>Image of Nicaragua</v>
  </rv>
  <rv s="1">
    <fb>0.15588586333905899</fb>
    <v>31</v>
  </rv>
  <rv s="1">
    <fb>162.739607236815</fb>
    <v>36</v>
  </rv>
  <rv s="4">
    <v>https://www.bing.com/search?q=Nicaragua&amp;form=skydnc</v>
    <v>Aprenda más con Bing</v>
  </rv>
  <rv s="0">
    <v>805306368</v>
    <v>Daniel Ortega (Presidente)</v>
    <v>ac55a86e-637b-881b-bf5a-b4ef15e8fa9c</v>
    <v>es-ES</v>
    <v>Generic</v>
  </rv>
  <rv s="0">
    <v>805306368</v>
    <v>Rosario Murillo (Vicepresidente)</v>
    <v>09da9873-a16b-b570-19b5-b4d6beb3e2f5</v>
    <v>es-ES</v>
    <v>Generic</v>
  </rv>
  <rv s="2">
    <v>66</v>
  </rv>
  <rv s="1">
    <fb>1.2064043</fb>
    <v>31</v>
  </rv>
  <rv s="1">
    <fb>0.17423739999999999</fb>
    <v>31</v>
  </rv>
  <rv s="1">
    <fb>0.97750000000000004</fb>
    <v>37</v>
  </rv>
  <rv s="1">
    <fb>15.7</fb>
    <v>34</v>
  </rv>
  <rv s="1">
    <fb>12520915291.183701</fb>
    <v>32</v>
  </rv>
  <rv s="1">
    <fb>6545502</fb>
    <v>30</v>
  </rv>
  <rv s="1">
    <fb>3846137</fb>
    <v>30</v>
  </rv>
  <rv s="1">
    <fb>0.37200000000000005</fb>
    <v>31</v>
  </rv>
  <rv s="1">
    <fb>0.52100000000000002</fb>
    <v>31</v>
  </rv>
  <rv s="1">
    <fb>5.0999999999999997E-2</fb>
    <v>31</v>
  </rv>
  <rv s="1">
    <fb>0.66404998779296909</fb>
    <v>31</v>
  </rv>
  <rv s="1">
    <fb>0.13699999999999998</fb>
    <v>31</v>
  </rv>
  <rv s="1">
    <fb>0.91</fb>
    <v>38</v>
  </rv>
  <rv s="1">
    <fb>98</fb>
    <v>34</v>
  </rv>
  <rv s="1">
    <fb>0.54</fb>
    <v>38</v>
  </rv>
  <rv s="0">
    <v>536870912</v>
    <v>Departamento de Jinotega</v>
    <v>60398820-edbb-ec8a-84c4-b5ac8549d71e</v>
    <v>es-ES</v>
    <v>Map</v>
  </rv>
  <rv s="0">
    <v>536870912</v>
    <v>Región Autónoma del Atlántico Sur</v>
    <v>89d65d77-37fc-6893-ed2e-4c5f37a4d6cb</v>
    <v>es-ES</v>
    <v>Map</v>
  </rv>
  <rv s="0">
    <v>536870912</v>
    <v>Departamento de Estelí</v>
    <v>dfd7438e-3ec0-15c9-87fe-fc72effd4a92</v>
    <v>es-ES</v>
    <v>Map</v>
  </rv>
  <rv s="0">
    <v>536870912</v>
    <v>Departamento de Carazo</v>
    <v>b62e3414-410f-d232-ca00-d86157c9c0fe</v>
    <v>es-ES</v>
    <v>Map</v>
  </rv>
  <rv s="0">
    <v>536870912</v>
    <v>Departamento de Masaya</v>
    <v>375fbc9c-cbcf-1580-6076-ec3acfdd9353</v>
    <v>es-ES</v>
    <v>Map</v>
  </rv>
  <rv s="0">
    <v>536870912</v>
    <v>Departamento de Río San Juan</v>
    <v>d3ff03b5-049c-549d-a0ce-006ec8b69962</v>
    <v>es-ES</v>
    <v>Map</v>
  </rv>
  <rv s="0">
    <v>536870912</v>
    <v>Departamento de Chontales</v>
    <v>1eed54b8-e6d3-bfd5-63ee-cc9a5b0041d7</v>
    <v>es-ES</v>
    <v>Map</v>
  </rv>
  <rv s="0">
    <v>536870912</v>
    <v>Departamento de Matagalpa</v>
    <v>bda587c9-d64e-df8e-4b77-d9ba64a91c5e</v>
    <v>es-ES</v>
    <v>Map</v>
  </rv>
  <rv s="0">
    <v>536870912</v>
    <v>Departamento de Managua</v>
    <v>617c016b-1093-0490-3463-34b0e746c50d</v>
    <v>es-ES</v>
    <v>Map</v>
  </rv>
  <rv s="0">
    <v>536870912</v>
    <v>Departamento de Boaco</v>
    <v>f4a2997d-6569-deac-bd36-1d9768d518db</v>
    <v>es-ES</v>
    <v>Map</v>
  </rv>
  <rv s="0">
    <v>536870912</v>
    <v>Departamento de Madriz</v>
    <v>81728ee1-79f6-9b76-c5cc-ee37f878b3a0</v>
    <v>es-ES</v>
    <v>Map</v>
  </rv>
  <rv s="0">
    <v>536870912</v>
    <v>Departamento de Nueva Segovia</v>
    <v>3e264ac6-d062-e9da-1ef9-6cdee93cd8d0</v>
    <v>es-ES</v>
    <v>Map</v>
  </rv>
  <rv s="0">
    <v>536870912</v>
    <v>Departamento de León</v>
    <v>a0f42223-6d04-d9d7-7b62-12425cccc416</v>
    <v>es-ES</v>
    <v>Map</v>
  </rv>
  <rv s="0">
    <v>536870912</v>
    <v>Departamento de Chinandega</v>
    <v>14f90df8-68f9-84d9-a362-3345b849bb38</v>
    <v>es-ES</v>
    <v>Map</v>
  </rv>
  <rv s="0">
    <v>536870912</v>
    <v>Departamento de Granada</v>
    <v>5e3471d8-4752-03dd-5cd5-dd61e1ee616c</v>
    <v>es-ES</v>
    <v>Map</v>
  </rv>
  <rv s="0">
    <v>536870912</v>
    <v>Departamento de Rivas</v>
    <v>d3c0a132-7da8-49f2-a7a1-f47797b6b409</v>
    <v>es-ES</v>
    <v>Map</v>
  </rv>
  <rv s="0">
    <v>536870912</v>
    <v>North Caribbean Coast Autonomous Region</v>
    <v>1d653296-e843-a712-1c4f-a638d23e4441</v>
    <v>es-ES</v>
    <v>Map</v>
  </rv>
  <rv s="2">
    <v>67</v>
  </rv>
  <rv s="1">
    <fb>12000</fb>
    <v>30</v>
  </rv>
  <rv s="1">
    <fb>6.8369998931884807E-2</fb>
    <v>39</v>
  </rv>
  <rv s="1">
    <fb>2.4039999999999999</fb>
    <v>37</v>
  </rv>
  <rv s="1">
    <fb>0.60599999999999998</fb>
    <v>31</v>
  </rv>
  <rv s="1">
    <fb>20.640999999999998</fb>
    <v>37</v>
  </rv>
  <rv s="1">
    <fb>0.42089080937344198</fb>
    <v>31</v>
  </rv>
  <rv s="12">
    <v>#VALUE!</v>
    <v>es-ES</v>
    <v>69beb9ab-56a0-e052-4bf5-5aac6f9d8bc4</v>
    <v>536870912</v>
    <v>1</v>
    <v>266</v>
    <v>153</v>
    <v>154</v>
    <v>Nicaragua</v>
    <v>50</v>
    <v>51</v>
    <v>Map</v>
    <v>28</v>
    <v>267</v>
    <v>NI</v>
    <v>1181</v>
    <v>1182</v>
    <v>1183</v>
    <v>1184</v>
    <v>1184</v>
    <v>1185</v>
    <v>NIO</v>
    <v>1186</v>
    <v>1187</v>
    <v>Nicaragua, oficialmente llamado República de Nicaragua, es un país ubicado en Centroamérica. Su capital es la ciudad de Managua, aunque anteriormente era León. Está compuesta por quince departamentos y dos regiones autónomas: Costa Caribe Norte y Costa Caribe Sur. Se ubica en el hemisferio norte, entre la línea ecuatorial y el trópico de Cáncer, aproximadamente entre los 11° y los 15° de latitud Norte y respecto al meridiano de Greenwich, entre los 83° y los 88° de longitud Oeste.</v>
    <v>1188</v>
    <v>1189</v>
    <v>1190</v>
    <v>Salve a ti</v>
    <v>1191</v>
    <v>1192</v>
    <v>1193</v>
    <v>1194</v>
    <v>1195</v>
    <v>1198</v>
    <v>1199</v>
    <v>1200</v>
    <v>1201</v>
    <v>1202</v>
    <v>Nicaragua</v>
    <v>1203</v>
    <v>1204</v>
    <v>1205</v>
    <v>1206</v>
    <v>1131</v>
    <v>1207</v>
    <v>1208</v>
    <v>1134</v>
    <v>1209</v>
    <v>696</v>
    <v>1210</v>
    <v>1211</v>
    <v>1212</v>
    <v>1213</v>
    <v>1231</v>
    <v>1232</v>
    <v>1233</v>
    <v>1234</v>
    <v>1235</v>
    <v>1236</v>
    <v>1237</v>
    <v>Nicaragua</v>
    <v>mdp/vdpid/182</v>
    <v>239</v>
  </rv>
  <rv s="0">
    <v>536870912</v>
    <v>Panamá</v>
    <v>8c0fb36e-1238-e873-e015-712d1f496676</v>
    <v>es-ES</v>
    <v>Map</v>
  </rv>
  <rv s="1">
    <fb>75417</fb>
    <v>30</v>
  </rv>
  <rv s="1">
    <fb>0.61885930826691504</fb>
    <v>31</v>
  </rv>
  <rv s="1">
    <fb>-3.55083821021212E-3</fb>
    <v>31</v>
  </rv>
  <rv s="0">
    <v>536870912</v>
    <v>Ciudad de Panamá</v>
    <v>19964a6e-18be-b7ab-2d10-ea83677d0218</v>
    <v>es-ES</v>
    <v>Map</v>
  </rv>
  <rv s="1">
    <fb>16841000000</fb>
    <v>32</v>
  </rv>
  <rv s="1">
    <fb>507</fb>
    <v>33</v>
  </rv>
  <rv s="1">
    <fb>80.712661963503095</fb>
    <v>34</v>
  </rv>
  <rv s="1">
    <fb>2064.1757971350698</fb>
    <v>30</v>
  </rv>
  <rv s="1">
    <fb>10714.974</fb>
    <v>30</v>
  </rv>
  <rv s="1">
    <fb>78.328999999999994</fb>
    <v>34</v>
  </rv>
  <rv s="1">
    <fb>0.30522739929999998</fb>
    <v>31</v>
  </rv>
  <rv s="2">
    <v>68</v>
  </rv>
  <rv s="3">
    <v>21</v>
    <v>28</v>
    <v>280</v>
    <v>7</v>
    <v>0</v>
    <v>Image of Panamá</v>
  </rv>
  <rv s="1">
    <fb>122.06871337877099</fb>
    <v>36</v>
  </rv>
  <rv s="4">
    <v>https://www.bing.com/search?q=Panam%c3%a1&amp;form=skydnc</v>
    <v>Aprenda más con Bing</v>
  </rv>
  <rv s="2">
    <v>69</v>
  </rv>
  <rv s="1">
    <fb>0.94385990000000008</fb>
    <v>31</v>
  </rv>
  <rv s="1">
    <fb>0.47799360000000002</fb>
    <v>31</v>
  </rv>
  <rv s="1">
    <fb>1.5687</fb>
    <v>37</v>
  </rv>
  <rv s="1">
    <fb>13.1</fb>
    <v>34</v>
  </rv>
  <rv s="1">
    <fb>66800800000</fb>
    <v>32</v>
  </rv>
  <rv s="1">
    <fb>4246439</fb>
    <v>30</v>
  </rv>
  <rv s="1">
    <fb>2890084</fb>
    <v>30</v>
  </rv>
  <rv s="1">
    <fb>0.371</fb>
    <v>31</v>
  </rv>
  <rv s="1">
    <fb>1.2E-2</fb>
    <v>31</v>
  </rv>
  <rv s="1">
    <fb>3.6000000000000004E-2</fb>
    <v>31</v>
  </rv>
  <rv s="1">
    <fb>0.66588996887207008</fb>
    <v>31</v>
  </rv>
  <rv s="1">
    <fb>8.3000000000000004E-2</fb>
    <v>31</v>
  </rv>
  <rv s="1">
    <fb>0.13400000000000001</fb>
    <v>31</v>
  </rv>
  <rv s="1">
    <fb>0.74</fb>
    <v>38</v>
  </rv>
  <rv s="1">
    <fb>52</fb>
    <v>34</v>
  </rv>
  <rv s="0">
    <v>536870912</v>
    <v>Provincia de Chiriquí</v>
    <v>da5a9762-a0b7-1ffe-bc95-34ccb19d1382</v>
    <v>es-ES</v>
    <v>Map</v>
  </rv>
  <rv s="0">
    <v>536870912</v>
    <v>Provincia de Panamá</v>
    <v>a90e5d63-7677-0644-50c7-f2bdfff82d78</v>
    <v>es-ES</v>
    <v>Map</v>
  </rv>
  <rv s="0">
    <v>536870912</v>
    <v>Provincia de Coclé</v>
    <v>7d1a06f8-72c7-b88d-d742-13034e32cde4</v>
    <v>es-ES</v>
    <v>Map</v>
  </rv>
  <rv s="0">
    <v>536870912</v>
    <v>Provincia de Colón</v>
    <v>fc6b97f2-ecfa-1eb3-207c-783ce206f9ea</v>
    <v>es-ES</v>
    <v>Map</v>
  </rv>
  <rv s="0">
    <v>536870912</v>
    <v>Provincia de Darién</v>
    <v>fec9bd09-52d2-2f43-c137-a73af607d3c4</v>
    <v>es-ES</v>
    <v>Map</v>
  </rv>
  <rv s="0">
    <v>536870912</v>
    <v>Provincia de Bocas del Toro</v>
    <v>b0bd1a37-77f9-07ad-4bb5-d1d8e7ae5ccd</v>
    <v>es-ES</v>
    <v>Map</v>
  </rv>
  <rv s="0">
    <v>536870912</v>
    <v>Comarca Guna Yala</v>
    <v>fa5c0a4e-0c4a-927a-b9f7-dd44c8fd002f</v>
    <v>es-ES</v>
    <v>Map</v>
  </rv>
  <rv s="0">
    <v>536870912</v>
    <v>Provincia de Veraguas</v>
    <v>2d44080e-33d5-ab6d-8d0e-64edfdd9b92d</v>
    <v>es-ES</v>
    <v>Map</v>
  </rv>
  <rv s="0">
    <v>536870912</v>
    <v>Provincia de Los Santos</v>
    <v>5aeb7060-ab74-113a-23d7-abb8287efa3e</v>
    <v>es-ES</v>
    <v>Map</v>
  </rv>
  <rv s="0">
    <v>536870912</v>
    <v>Comarca Ngäbe-Buglé</v>
    <v>3e8065bb-603d-4416-9e4e-7cdf098663dc</v>
    <v>es-ES</v>
    <v>Map</v>
  </rv>
  <rv s="0">
    <v>536870912</v>
    <v>Provincia de Herrera</v>
    <v>5315f223-f244-c960-4e73-fca8cb9d8354</v>
    <v>es-ES</v>
    <v>Map</v>
  </rv>
  <rv s="2">
    <v>70</v>
  </rv>
  <rv s="1">
    <fb>26000</fb>
    <v>30</v>
  </rv>
  <rv s="1">
    <fb>3.9019999504089402E-2</fb>
    <v>39</v>
  </rv>
  <rv s="1">
    <fb>2.4609999999999999</fb>
    <v>37</v>
  </rv>
  <rv s="1">
    <fb>18.975999999999999</fb>
    <v>37</v>
  </rv>
  <rv s="1">
    <fb>0.30360505784234598</fb>
    <v>31</v>
  </rv>
  <rv s="19">
    <v>#VALUE!</v>
    <v>es-ES</v>
    <v>8c0fb36e-1238-e873-e015-712d1f496676</v>
    <v>536870912</v>
    <v>1</v>
    <v>276</v>
    <v>277</v>
    <v>278</v>
    <v>Panamá</v>
    <v>50</v>
    <v>51</v>
    <v>Map</v>
    <v>28</v>
    <v>279</v>
    <v>PA</v>
    <v>1240</v>
    <v>1241</v>
    <v>1242</v>
    <v>1243</v>
    <v>1244</v>
    <v>1243</v>
    <v>1245</v>
    <v>1246</v>
    <v>1247</v>
    <v>Panamá, oficialmente República de Panamá, es un país transcontinental ubicado entre América del Sur y América Central. Su capital es la Ciudad de Panamá. Limita al norte con el mar Caribe, al sur con el océano Pacífico, al este con Colombia y al oeste con Costa Rica. Tiene una extensión de 75 517 km². Localizado en el istmo del mismo nombre, franja que une a América del Sur con América Central, su territorio montañoso solamente es interrumpido por la cuenca del canal de Panamá, la vía interoceánica que une al océano Atlántico con el Pacífico. Su condición de país de tránsito lo convirtió tempranamente en un punto de encuentro de culturas provenientes de todo el mundo. El país es el escenario geográfico del canal de Panamá, obra que facilita la comunicación entre las costas de los océanos Atlántico y Pacífico; y que influye significativamente en el comercio mundial. Su población en 2020 ascendía a 4 279 000 habitantes.</v>
    <v>1248</v>
    <v>1249</v>
    <v>1250</v>
    <v>Himno nacional de Panamá</v>
    <v>1251</v>
    <v>1252</v>
    <v>1253</v>
    <v>1254</v>
    <v>1255</v>
    <v>1256</v>
    <v>1257</v>
    <v>1258</v>
    <v>1259</v>
    <v>Panamá</v>
    <v>1260</v>
    <v>1261</v>
    <v>1262</v>
    <v>1263</v>
    <v>1264</v>
    <v>853</v>
    <v>1265</v>
    <v>694</v>
    <v>1266</v>
    <v>1267</v>
    <v>1268</v>
    <v>1269</v>
    <v>1270</v>
    <v>333</v>
    <v>1282</v>
    <v>1283</v>
    <v>1284</v>
    <v>1285</v>
    <v>1206</v>
    <v>1286</v>
    <v>1287</v>
    <v>Panamá</v>
    <v>mdp/vdpid/192</v>
    <v>988</v>
  </rv>
  <rv s="0">
    <v>536870912</v>
    <v>Paraguay</v>
    <v>38755944-7eb5-b816-af98-acd4bbf59209</v>
    <v>es-ES</v>
    <v>Map</v>
  </rv>
  <rv s="1">
    <fb>406796</fb>
    <v>30</v>
  </rv>
  <rv s="1">
    <fb>0.377488034467027</fb>
    <v>31</v>
  </rv>
  <rv s="1">
    <fb>2.7570972756279E-2</fb>
    <v>31</v>
  </rv>
  <rv s="0">
    <v>536870912</v>
    <v>Asunción</v>
    <v>4b5ad817-2782-74b0-8e77-733cb22e48af</v>
    <v>es-ES</v>
    <v>Map</v>
  </rv>
  <rv s="1">
    <fb>312800000</fb>
    <v>32</v>
  </rv>
  <rv s="0">
    <v>536870912</v>
    <v>Ciudad del Este</v>
    <v>c4923615-2eb4-2027-6c93-35da22389697</v>
    <v>es-ES</v>
    <v>Map</v>
  </rv>
  <rv s="1">
    <fb>595</fb>
    <v>33</v>
  </rv>
  <rv s="1">
    <fb>33.703312045093298</fb>
    <v>34</v>
  </rv>
  <rv s="1">
    <fb>1552.38421668465</fb>
    <v>30</v>
  </rv>
  <rv s="1">
    <fb>7407.34</fb>
    <v>30</v>
  </rv>
  <rv s="1">
    <fb>74.131</fb>
    <v>34</v>
  </rv>
  <rv s="1">
    <fb>0.36485746740000002</fb>
    <v>31</v>
  </rv>
  <rv s="2">
    <v>71</v>
  </rv>
  <rv s="3">
    <v>22</v>
    <v>28</v>
    <v>290</v>
    <v>7</v>
    <v>0</v>
    <v>Image of Paraguay</v>
  </rv>
  <rv s="1">
    <fb>0.100353309716205</fb>
    <v>31</v>
  </rv>
  <rv s="1">
    <fb>143.82104097452901</fb>
    <v>36</v>
  </rv>
  <rv s="4">
    <v>https://www.bing.com/search?q=Paraguay&amp;form=skydnc</v>
    <v>Aprenda más con Bing</v>
  </rv>
  <rv s="0">
    <v>805306368</v>
    <v>Mario Abdo Benítez (Presidente)</v>
    <v>a0df6a6a-fbea-173f-e7fb-089fb50bbbdd</v>
    <v>es-ES</v>
    <v>Generic</v>
  </rv>
  <rv s="0">
    <v>805306368</v>
    <v>Hugo Velázquez (Vicepresidente)</v>
    <v>f4d01cd4-e66f-2590-7105-4338dc87ebab</v>
    <v>es-ES</v>
    <v>Generic</v>
  </rv>
  <rv s="2">
    <v>72</v>
  </rv>
  <rv s="1">
    <fb>1.0437316999999999</fb>
    <v>31</v>
  </rv>
  <rv s="1">
    <fb>0.3463021</fb>
    <v>31</v>
  </rv>
  <rv s="1">
    <fb>1.3544</fb>
    <v>37</v>
  </rv>
  <rv s="1">
    <fb>17.2</fb>
    <v>34</v>
  </rv>
  <rv s="1">
    <fb>38145288939.848801</fb>
    <v>32</v>
  </rv>
  <rv s="1">
    <fb>7044636</fb>
    <v>30</v>
  </rv>
  <rv s="1">
    <fb>4359150</fb>
    <v>30</v>
  </rv>
  <rv s="1">
    <fb>0.35899999999999999</fb>
    <v>31</v>
  </rv>
  <rv s="1">
    <fb>4.7E-2</fb>
    <v>31</v>
  </rv>
  <rv s="1">
    <fb>0.720940017700195</fb>
    <v>31</v>
  </rv>
  <rv s="1">
    <fb>1.04</fb>
    <v>38</v>
  </rv>
  <rv s="1">
    <fb>129</fb>
    <v>34</v>
  </rv>
  <rv s="1">
    <fb>1.55</fb>
    <v>38</v>
  </rv>
  <rv s="0">
    <v>536870912</v>
    <v>Departamento de Alto Paraná</v>
    <v>622aa25a-b0e7-3e94-0a4e-c44b2a606a8a</v>
    <v>es-ES</v>
    <v>Map</v>
  </rv>
  <rv s="0">
    <v>536870912</v>
    <v>Departamento de Guairá</v>
    <v>32b611ea-667c-e49b-e6b7-ddfeb81e65bf</v>
    <v>es-ES</v>
    <v>Map</v>
  </rv>
  <rv s="0">
    <v>536870912</v>
    <v>Departamento Amambay</v>
    <v>25a00850-f819-32d0-7038-bc8149b837aa</v>
    <v>es-ES</v>
    <v>Map</v>
  </rv>
  <rv s="0">
    <v>536870912</v>
    <v>Departamento de Ñeembucú</v>
    <v>13a16305-3bea-2508-da0d-f0b9907eb6cb</v>
    <v>es-ES</v>
    <v>Map</v>
  </rv>
  <rv s="0">
    <v>536870912</v>
    <v>Departamento de Itapúa</v>
    <v>ba6578b1-4465-fe52-5dc0-c6ac0ae5ac29</v>
    <v>es-ES</v>
    <v>Map</v>
  </rv>
  <rv s="0">
    <v>536870912</v>
    <v>Departamento de Alto Paraguay</v>
    <v>0f551218-6ef2-8a91-e4f1-0c4fe5301403</v>
    <v>es-ES</v>
    <v>Map</v>
  </rv>
  <rv s="0">
    <v>536870912</v>
    <v>Departamento de Caaguazú</v>
    <v>8656eba9-1676-8f22-780a-c0756489d7fc</v>
    <v>es-ES</v>
    <v>Map</v>
  </rv>
  <rv s="0">
    <v>536870912</v>
    <v>Departamento de Cordillera</v>
    <v>89438784-9b0e-7aa1-c1ee-7e58bfd1b3f6</v>
    <v>es-ES</v>
    <v>Map</v>
  </rv>
  <rv s="0">
    <v>536870912</v>
    <v>Departamento de Canindeyú</v>
    <v>b5c80568-77c7-fcca-6fd0-05c3042f525b</v>
    <v>es-ES</v>
    <v>Map</v>
  </rv>
  <rv s="0">
    <v>536870912</v>
    <v>Departamento de Paraguarí</v>
    <v>9073627b-6ef6-56d0-339c-6644cacabfb3</v>
    <v>es-ES</v>
    <v>Map</v>
  </rv>
  <rv s="0">
    <v>536870912</v>
    <v>Departamento de Boquerón</v>
    <v>264bbe90-3ccd-c6d3-58b3-d86320f4ef99</v>
    <v>es-ES</v>
    <v>Map</v>
  </rv>
  <rv s="0">
    <v>536870912</v>
    <v>Departamento de Presidente Hayes</v>
    <v>6bcdea9e-cac6-d960-1f0d-f93d906430ae</v>
    <v>es-ES</v>
    <v>Map</v>
  </rv>
  <rv s="0">
    <v>536870912</v>
    <v>Departamento de Caazapá</v>
    <v>6f5c0121-41d3-9b26-6619-eb3818cdf435</v>
    <v>es-ES</v>
    <v>Map</v>
  </rv>
  <rv s="0">
    <v>536870912</v>
    <v>Departamento de Misiones</v>
    <v>3e400bd0-4c3e-986b-69dc-02bf27b9cc4a</v>
    <v>es-ES</v>
    <v>Map</v>
  </rv>
  <rv s="0">
    <v>536870912</v>
    <v>Departamento Central</v>
    <v>59d5a6d8-a7b3-7a69-d2a3-3a433b800d61</v>
    <v>es-ES</v>
    <v>Map</v>
  </rv>
  <rv s="0">
    <v>536870912</v>
    <v>Departamento de San Pedro</v>
    <v>bd80c2dc-b58f-53fc-cd75-24b916825161</v>
    <v>es-ES</v>
    <v>Map</v>
  </rv>
  <rv s="0">
    <v>536870912</v>
    <v>Departamento de Concepción</v>
    <v>ecdae5ff-9f88-4c47-d96b-9767fc2314eb</v>
    <v>es-ES</v>
    <v>Map</v>
  </rv>
  <rv s="2">
    <v>73</v>
  </rv>
  <rv s="1">
    <fb>27000</fb>
    <v>30</v>
  </rv>
  <rv s="1">
    <fb>4.8090000152587901E-2</fb>
    <v>39</v>
  </rv>
  <rv s="1">
    <fb>2.4289999999999998</fb>
    <v>37</v>
  </rv>
  <rv s="1">
    <fb>0.35</fb>
    <v>31</v>
  </rv>
  <rv s="1">
    <fb>20.571000000000002</fb>
    <v>37</v>
  </rv>
  <rv s="1">
    <fb>0.55084319154291495</fb>
    <v>31</v>
  </rv>
  <rv s="2">
    <v>74</v>
  </rv>
  <rv s="10">
    <v>#VALUE!</v>
    <v>es-ES</v>
    <v>38755944-7eb5-b816-af98-acd4bbf59209</v>
    <v>536870912</v>
    <v>1</v>
    <v>288</v>
    <v>109</v>
    <v>110</v>
    <v>Paraguay</v>
    <v>50</v>
    <v>51</v>
    <v>Map</v>
    <v>28</v>
    <v>289</v>
    <v>PY</v>
    <v>1290</v>
    <v>1291</v>
    <v>1292</v>
    <v>1293</v>
    <v>1294</v>
    <v>1295</v>
    <v>1296</v>
    <v>PYG</v>
    <v>1297</v>
    <v>1298</v>
    <v>Paraguay, oficialmente República del Paraguay, es un país sin litoral situado en la zona central de América del Sur. Está organizado como un Estado unitario, cuyo territorio se compone por un distrito capital y 17 departamentos. La ciudad de Asunción es la capital y la urbe más poblada del país. Su forma de gobierno es la república que se rige por el sistema presidencial y además se organiza como un Estado de derecho, democrático y aconfesional. Es miembro fundador del Mercosur junto con Argentina, Brasil y Uruguay.</v>
    <v>1299</v>
    <v>1300</v>
    <v>1301</v>
    <v>Himno nacional del Paraguay</v>
    <v>1302</v>
    <v>1303</v>
    <v>1304</v>
    <v>1305</v>
    <v>1306</v>
    <v>1309</v>
    <v>1310</v>
    <v>1311</v>
    <v>1312</v>
    <v>1313</v>
    <v>Paraguay</v>
    <v>1314</v>
    <v>1315</v>
    <v>1316</v>
    <v>1317</v>
    <v>852</v>
    <v>1132</v>
    <v>1318</v>
    <v>535</v>
    <v>1319</v>
    <v>696</v>
    <v>402</v>
    <v>1320</v>
    <v>1321</v>
    <v>1322</v>
    <v>1340</v>
    <v>1341</v>
    <v>1342</v>
    <v>1343</v>
    <v>1344</v>
    <v>1345</v>
    <v>1346</v>
    <v>Paraguay</v>
    <v>mdp/vdpid/185</v>
    <v>1347</v>
  </rv>
  <rv s="0">
    <v>536870912</v>
    <v>Perú</v>
    <v>02dd0e01-24ad-0f52-3d28-54e36db1ce25</v>
    <v>es-ES</v>
    <v>Map</v>
  </rv>
  <rv s="1">
    <fb>1285216</fb>
    <v>30</v>
  </rv>
  <rv s="1">
    <fb>0.57660467529296899</fb>
    <v>31</v>
  </rv>
  <rv s="1">
    <fb>2.1371534256997799E-2</fb>
    <v>31</v>
  </rv>
  <rv s="0">
    <v>536870912</v>
    <v>Lima</v>
    <v>56111e08-84b2-d298-3309-317c86bbca62</v>
    <v>es-ES</v>
    <v>Map</v>
  </rv>
  <rv s="1">
    <fb>98964960000</fb>
    <v>32</v>
  </rv>
  <rv s="1">
    <fb>51</fb>
    <v>33</v>
  </rv>
  <rv s="1">
    <fb>79.555683573486803</fb>
    <v>34</v>
  </rv>
  <rv s="1">
    <fb>1345.8795888743</fb>
    <v>30</v>
  </rv>
  <rv s="1">
    <fb>57414.218999999997</fb>
    <v>30</v>
  </rv>
  <rv s="1">
    <fb>76.516000000000005</fb>
    <v>34</v>
  </rv>
  <rv s="1">
    <fb>0.30916759560000001</fb>
    <v>31</v>
  </rv>
  <rv s="2">
    <v>75</v>
  </rv>
  <rv s="3">
    <v>23</v>
    <v>28</v>
    <v>300</v>
    <v>7</v>
    <v>0</v>
    <v>Image of Perú</v>
  </rv>
  <rv s="1">
    <fb>0.14321901146650698</fb>
    <v>31</v>
  </rv>
  <rv s="1">
    <fb>129.78454434275901</fb>
    <v>36</v>
  </rv>
  <rv s="4">
    <v>https://www.bing.com/search?q=Per%c3%ba&amp;form=skydnc</v>
    <v>Aprenda más con Bing</v>
  </rv>
  <rv s="0">
    <v>805306368</v>
    <v>Pedro Cateriano (Primer ministro)</v>
    <v>67e42dbd-6dc9-4fc2-b789-b93aa7520eba</v>
    <v>es-ES</v>
    <v>Generic</v>
  </rv>
  <rv s="2">
    <v>76</v>
  </rv>
  <rv s="1">
    <fb>1.0694512</fb>
    <v>31</v>
  </rv>
  <rv s="1">
    <fb>0.70737859999999997</fb>
    <v>31</v>
  </rv>
  <rv s="1">
    <fb>1.27</fb>
    <v>37</v>
  </rv>
  <rv s="1">
    <fb>11.1</fb>
    <v>34</v>
  </rv>
  <rv s="1">
    <fb>226848050819.52499</fb>
    <v>32</v>
  </rv>
  <rv s="1">
    <fb>32510453</fb>
    <v>30</v>
  </rv>
  <rv s="1">
    <fb>25390339</fb>
    <v>30</v>
  </rv>
  <rv s="1">
    <fb>0.32100000000000001</fb>
    <v>31</v>
  </rv>
  <rv s="1">
    <fb>0.48299999999999998</fb>
    <v>31</v>
  </rv>
  <rv s="1">
    <fb>4.9000000000000002E-2</fb>
    <v>31</v>
  </rv>
  <rv s="1">
    <fb>0.22</fb>
    <v>31</v>
  </rv>
  <rv s="1">
    <fb>0.77633003234863296</fb>
    <v>31</v>
  </rv>
  <rv s="1">
    <fb>0.14800000000000002</fb>
    <v>31</v>
  </rv>
  <rv s="1">
    <fb>0.99</fb>
    <v>38</v>
  </rv>
  <rv s="1">
    <fb>88</fb>
    <v>34</v>
  </rv>
  <rv s="1">
    <fb>1.28</fb>
    <v>38</v>
  </rv>
  <rv s="0">
    <v>536870912</v>
    <v>Callao</v>
    <v>08e03471-8aab-c10c-9015-7df825c18e7b</v>
    <v>es-ES</v>
    <v>Map</v>
  </rv>
  <rv s="0">
    <v>536870912</v>
    <v>Provincia de Lima</v>
    <v>c1af6300-c27c-5029-87f7-5a46bbbe02ac</v>
    <v>es-ES</v>
    <v>Map</v>
  </rv>
  <rv s="2">
    <v>77</v>
  </rv>
  <rv s="1">
    <fb>158000</fb>
    <v>30</v>
  </rv>
  <rv s="1">
    <fb>3.3099999427795401E-2</fb>
    <v>39</v>
  </rv>
  <rv s="1">
    <fb>2.254</fb>
    <v>37</v>
  </rv>
  <rv s="1">
    <fb>0.36799999999999999</fb>
    <v>31</v>
  </rv>
  <rv s="1">
    <fb>17.949000000000002</fb>
    <v>37</v>
  </rv>
  <rv s="1">
    <fb>0.18505468749999998</fb>
    <v>31</v>
  </rv>
  <rv s="2">
    <v>78</v>
  </rv>
  <rv s="10">
    <v>#VALUE!</v>
    <v>es-ES</v>
    <v>02dd0e01-24ad-0f52-3d28-54e36db1ce25</v>
    <v>536870912</v>
    <v>1</v>
    <v>298</v>
    <v>109</v>
    <v>110</v>
    <v>Perú</v>
    <v>50</v>
    <v>51</v>
    <v>Map</v>
    <v>28</v>
    <v>299</v>
    <v>PE</v>
    <v>1350</v>
    <v>1351</v>
    <v>1352</v>
    <v>1353</v>
    <v>1354</v>
    <v>1353</v>
    <v>1355</v>
    <v>PEN</v>
    <v>1356</v>
    <v>1357</v>
    <v>Perú, oficialmente República del Perú, es un país soberano ubicado en el oeste de América del Sur. El océano Pacífico bordea su costa y limita con Ecuador y Colombia al norte, Brasil al este, y Bolivia y Chile al sureste. Su territorio se compone de diversos paisajes: los valles, las mesetas y las altas cumbres de los Andes se despliegan al oeste hacia la costa desértica y el este hacia la Amazonia. Es uno de los países con mayor diversidad biológica y mayores recursos minerales del mundo.</v>
    <v>1358</v>
    <v>1359</v>
    <v>1360</v>
    <v>Himno Nacional del Perú</v>
    <v>1361</v>
    <v>1362</v>
    <v>1363</v>
    <v>1364</v>
    <v>1365</v>
    <v>1367</v>
    <v>1368</v>
    <v>1369</v>
    <v>1370</v>
    <v>1371</v>
    <v>Perú</v>
    <v>1372</v>
    <v>1373</v>
    <v>1374</v>
    <v>1375</v>
    <v>28</v>
    <v>1376</v>
    <v>1377</v>
    <v>1378</v>
    <v>1379</v>
    <v>33</v>
    <v>1380</v>
    <v>1381</v>
    <v>1382</v>
    <v>1383</v>
    <v>1386</v>
    <v>1387</v>
    <v>1388</v>
    <v>1389</v>
    <v>1390</v>
    <v>1391</v>
    <v>1392</v>
    <v>Perú</v>
    <v>mdp/vdpid/187</v>
    <v>1393</v>
  </rv>
  <rv s="0">
    <v>536870912</v>
    <v>Santa Lucía</v>
    <v>0d097960-d7ea-79a1-d032-ef196289d313</v>
    <v>es-ES</v>
    <v>Map</v>
  </rv>
  <rv s="1">
    <fb>617</fb>
    <v>30</v>
  </rv>
  <rv s="1">
    <fb>0.33180327493636397</fb>
    <v>31</v>
  </rv>
  <rv s="1">
    <fb>1.9384624437607301E-2</fb>
    <v>31</v>
  </rv>
  <rv s="0">
    <v>536870912</v>
    <v>Castries</v>
    <v>93f2737c-8f89-dc8d-e6ce-37572bc03e81</v>
    <v>es-ES</v>
    <v>Map</v>
  </rv>
  <rv s="1">
    <fb>414.37099999999998</fb>
    <v>30</v>
  </rv>
  <rv s="1">
    <fb>76.057000000000002</fb>
    <v>34</v>
  </rv>
  <rv s="1">
    <fb>0.48384949329999999</fb>
    <v>31</v>
  </rv>
  <rv s="3">
    <v>24</v>
    <v>28</v>
    <v>311</v>
    <v>7</v>
    <v>0</v>
    <v>Image of Santa Lucía</v>
  </rv>
  <rv s="1">
    <fb>0.18219767764380101</fb>
    <v>31</v>
  </rv>
  <rv s="1">
    <fb>110.132070405894</fb>
    <v>36</v>
  </rv>
  <rv s="4">
    <v>https://www.bing.com/search?q=Santa+Luc%c3%ada&amp;form=skydnc</v>
    <v>Aprenda más con Bing</v>
  </rv>
  <rv s="2">
    <v>79</v>
  </rv>
  <rv s="1">
    <fb>1.0259824</fb>
    <v>31</v>
  </rv>
  <rv s="1">
    <fb>0.14066529999999999</fb>
    <v>31</v>
  </rv>
  <rv s="1">
    <fb>0.64090000000000003</fb>
    <v>37</v>
  </rv>
  <rv s="1">
    <fb>14.9</fb>
    <v>34</v>
  </rv>
  <rv s="1">
    <fb>2122450629.6296301</fb>
    <v>32</v>
  </rv>
  <rv s="1">
    <fb>182790</fb>
    <v>30</v>
  </rv>
  <rv s="1">
    <fb>34280</fb>
    <v>30</v>
  </rv>
  <rv s="1">
    <fb>0.38600000000000001</fb>
    <v>31</v>
  </rv>
  <rv s="1">
    <fb>0.67103996276855493</fb>
    <v>31</v>
  </rv>
  <rv s="1">
    <fb>7.9000000000000001E-2</fb>
    <v>31</v>
  </rv>
  <rv s="1">
    <fb>1.3</fb>
    <v>38</v>
  </rv>
  <rv s="1">
    <fb>117</fb>
    <v>34</v>
  </rv>
  <rv s="0">
    <v>536870912</v>
    <v>Distrito de Canaries</v>
    <v>6ce32848-5ef4-2645-ee84-feb8ad8f2d51</v>
    <v>es-ES</v>
    <v>Map</v>
  </rv>
  <rv s="2">
    <v>80</v>
  </rv>
  <rv s="1">
    <fb>0.207059993743896</fb>
    <v>39</v>
  </rv>
  <rv s="1">
    <fb>1.4359999999999999</fb>
    <v>37</v>
  </rv>
  <rv s="1">
    <fb>0.34700000000000003</fb>
    <v>31</v>
  </rv>
  <rv s="1">
    <fb>0.17377049805688</fb>
    <v>31</v>
  </rv>
  <rv s="20">
    <v>#VALUE!</v>
    <v>es-ES</v>
    <v>0d097960-d7ea-79a1-d032-ef196289d313</v>
    <v>536870912</v>
    <v>1</v>
    <v>307</v>
    <v>308</v>
    <v>309</v>
    <v>Santa Lucía</v>
    <v>50</v>
    <v>51</v>
    <v>Map</v>
    <v>28</v>
    <v>310</v>
    <v>LC</v>
    <v>1396</v>
    <v>1397</v>
    <v>1398</v>
    <v>1399</v>
    <v>1399</v>
    <v>75</v>
    <v>XCD</v>
    <v>76</v>
    <v>Santa Lucía es un pequeño Estado insular de América, ubicado en el mar Caribe, al norte de San Vicente y las Granadinas y al sur de la isla de la Martinica. Es miembro de la Comunidad del Caribe, de la Organización de Estados Americanos, de la Organización Internacional de la Francofonía y de la Mancomunidad de Naciones. Santa Lucía es una de las islas de Barlovento, el nombre proviene de Santa Lucía de Siracusa.</v>
    <v>1400</v>
    <v>1401</v>
    <v>1402</v>
    <v>Sons and Daughters of Saint Lucia</v>
    <v>80</v>
    <v>1403</v>
    <v>1404</v>
    <v>1405</v>
    <v>1406</v>
    <v>1407</v>
    <v>1408</v>
    <v>1409</v>
    <v>1410</v>
    <v>1411</v>
    <v>Santa Lucía</v>
    <v>1412</v>
    <v>1413</v>
    <v>1414</v>
    <v>1415</v>
    <v>216</v>
    <v>458</v>
    <v>327</v>
    <v>1078</v>
    <v>1416</v>
    <v>1417</v>
    <v>538</v>
    <v>1418</v>
    <v>1419</v>
    <v>1421</v>
    <v>1422</v>
    <v>1423</v>
    <v>1424</v>
    <v>592</v>
    <v>1425</v>
    <v>Santa Lucía</v>
    <v>mdp/vdpid/218</v>
    <v>190</v>
  </rv>
  <rv s="0">
    <v>536870912</v>
    <v>San Vicente y las Granadinas</v>
    <v>bb1a39ef-80f1-254c-7978-7fceaa2c82a4</v>
    <v>es-ES</v>
    <v>Map</v>
  </rv>
  <rv s="1">
    <fb>389</fb>
    <v>30</v>
  </rv>
  <rv s="1">
    <fb>0.69230769230769196</fb>
    <v>31</v>
  </rv>
  <rv s="1">
    <fb>2.3241448536792299E-2</fb>
    <v>31</v>
  </rv>
  <rv s="0">
    <v>536870912</v>
    <v>Kingstown</v>
    <v>2e97a2fb-2576-d1d0-65cf-3744d16db95e</v>
    <v>es-ES</v>
    <v>Map</v>
  </rv>
  <rv s="0">
    <v>536870912</v>
    <v>Calliaqua</v>
    <v>22befb32-fe6f-870f-8978-c3c68929023a</v>
    <v>es-ES</v>
    <v>Map</v>
  </rv>
  <rv s="1">
    <fb>220.02</fb>
    <v>30</v>
  </rv>
  <rv s="1">
    <fb>72.415000000000006</fb>
    <v>34</v>
  </rv>
  <rv s="1">
    <fb>0.21445461069999999</fb>
    <v>31</v>
  </rv>
  <rv s="3">
    <v>25</v>
    <v>28</v>
    <v>323</v>
    <v>7</v>
    <v>0</v>
    <v>Image of San Vicente y las Granadinas</v>
  </rv>
  <rv s="1">
    <fb>0.25357663824057503</fb>
    <v>31</v>
  </rv>
  <rv s="1">
    <fb>109.66567361800701</fb>
    <v>36</v>
  </rv>
  <rv s="4">
    <v>https://www.bing.com/search?q=San+Vicente+y+las+Granadinas&amp;form=skydnc</v>
    <v>Aprenda más con Bing</v>
  </rv>
  <rv s="0">
    <v>805306368</v>
    <v>Ralph Gonsalves (Primer ministro)</v>
    <v>61e831b4-4a79-5e33-78c1-cd0cfdc6de05</v>
    <v>es-ES</v>
    <v>Generic</v>
  </rv>
  <rv s="2">
    <v>81</v>
  </rv>
  <rv s="1">
    <fb>1.1340437000000001</fb>
    <v>31</v>
  </rv>
  <rv s="1">
    <fb>0.2366992</fb>
    <v>31</v>
  </rv>
  <rv s="1">
    <fb>0.65869999999999995</fb>
    <v>37</v>
  </rv>
  <rv s="1">
    <fb>14.8</fb>
    <v>34</v>
  </rv>
  <rv s="1">
    <fb>825385185.18518496</fb>
    <v>32</v>
  </rv>
  <rv s="1">
    <fb>100455</fb>
    <v>30</v>
  </rv>
  <rv s="1">
    <fb>58185</fb>
    <v>30</v>
  </rv>
  <rv s="1">
    <fb>0.65867996215820301</fb>
    <v>31</v>
  </rv>
  <rv s="1">
    <fb>68</fb>
    <v>34</v>
  </rv>
  <rv s="1">
    <fb>1.1599999999999999</fb>
    <v>38</v>
  </rv>
  <rv s="0">
    <v>536870912</v>
    <v>Parroquia de San Jorge</v>
    <v>c6bdaa43-6734-2526-7bf7-95c7d7054c3f</v>
    <v>es-ES</v>
    <v>Map</v>
  </rv>
  <rv s="0">
    <v>536870912</v>
    <v>Parroquia de Carlota</v>
    <v>1d95d992-7305-266e-61e5-7d1ed2025f3a</v>
    <v>es-ES</v>
    <v>Map</v>
  </rv>
  <rv s="0">
    <v>536870912</v>
    <v>Parroquia de San David</v>
    <v>f9c9adeb-11f4-15af-9775-142177adcbc7</v>
    <v>es-ES</v>
    <v>Map</v>
  </rv>
  <rv s="0">
    <v>536870912</v>
    <v>Parroquia de San Patricio</v>
    <v>4d2fc162-19c5-7adf-fa07-b4ae2879001e</v>
    <v>es-ES</v>
    <v>Map</v>
  </rv>
  <rv s="0">
    <v>536870912</v>
    <v>Parroquia de Granadinas</v>
    <v>6a809794-2550-0e6f-4382-68d3cfa1b6bb</v>
    <v>es-ES</v>
    <v>Map</v>
  </rv>
  <rv s="0">
    <v>536870912</v>
    <v>Parroquia de San Andrés</v>
    <v>2e08bb39-bf84-420a-1ef9-3683bd1c1f98</v>
    <v>es-ES</v>
    <v>Map</v>
  </rv>
  <rv s="2">
    <v>82</v>
  </rv>
  <rv s="1">
    <fb>0.18881000518798799</fb>
    <v>39</v>
  </rv>
  <rv s="1">
    <fb>1.891</fb>
    <v>37</v>
  </rv>
  <rv s="1">
    <fb>0.37</fb>
    <v>31</v>
  </rv>
  <rv s="1">
    <fb>14.24</fb>
    <v>37</v>
  </rv>
  <rv s="1">
    <fb>0.256410256410256</fb>
    <v>31</v>
  </rv>
  <rv s="21">
    <v>#VALUE!</v>
    <v>es-ES</v>
    <v>bb1a39ef-80f1-254c-7978-7fceaa2c82a4</v>
    <v>536870912</v>
    <v>1</v>
    <v>319</v>
    <v>320</v>
    <v>321</v>
    <v>San Vicente y las Granadinas</v>
    <v>50</v>
    <v>51</v>
    <v>Map</v>
    <v>28</v>
    <v>322</v>
    <v>VC</v>
    <v>1428</v>
    <v>1429</v>
    <v>1430</v>
    <v>1431</v>
    <v>1432</v>
    <v>75</v>
    <v>XCD</v>
    <v>76</v>
    <v>San Vicente y las Granadinas es un país insular en América, situado al norte de Venezuela y de la isla de Granada, en la cadena de las Antillas Menores del mar Caribe. Su territorio de 389 km² comprende la isla principal de San Vicente y las dos terceras partes del norte del archipiélago de las Granadinas. El país es miembro de la Mancomunidad de Naciones, la CARICOM y ALBA-TCP. Su capital y ciudad más poblada es Kingstown, ubicada en la isla de San Vicente.</v>
    <v>1433</v>
    <v>1434</v>
    <v>1435</v>
    <v>St Vincent Land So Beautiful</v>
    <v>80</v>
    <v>1436</v>
    <v>1437</v>
    <v>1438</v>
    <v>1439</v>
    <v>1441</v>
    <v>1442</v>
    <v>1443</v>
    <v>1444</v>
    <v>1445</v>
    <v>San Vicente y las Granadinas</v>
    <v>1446</v>
    <v>1447</v>
    <v>1448</v>
    <v>1449</v>
    <v>1450</v>
    <v>1451</v>
    <v>1458</v>
    <v>1459</v>
    <v>1460</v>
    <v>1461</v>
    <v>1462</v>
    <v>1463</v>
    <v>San Vicente y las Granadinas</v>
    <v>mdp/vdpid/248</v>
    <v>190</v>
  </rv>
  <rv s="0">
    <v>536870912</v>
    <v>Surinam</v>
    <v>2b6c0454-97c2-15b7-3325-18f9ad0e4097</v>
    <v>es-ES</v>
    <v>Map</v>
  </rv>
  <rv s="1">
    <fb>163821</fb>
    <v>30</v>
  </rv>
  <rv s="1">
    <fb>0.98257693559695491</fb>
    <v>31</v>
  </rv>
  <rv s="1">
    <fb>0.21996943017330398</fb>
    <v>31</v>
  </rv>
  <rv s="0">
    <v>536870912</v>
    <v>Paramaribo</v>
    <v>d392199f-dbc1-75cd-df8d-31b43078b465</v>
    <v>es-ES</v>
    <v>Map</v>
  </rv>
  <rv s="1">
    <fb>597</fb>
    <v>33</v>
  </rv>
  <rv s="1">
    <fb>76.253495819506995</fb>
    <v>34</v>
  </rv>
  <rv s="1">
    <fb>3596.7777209442702</fb>
    <v>30</v>
  </rv>
  <rv s="1">
    <fb>1738.1579999999999</fb>
    <v>30</v>
  </rv>
  <rv s="1">
    <fb>71.569999999999993</fb>
    <v>34</v>
  </rv>
  <rv s="1">
    <fb>0.10147909820000001</fb>
    <v>31</v>
  </rv>
  <rv s="2">
    <v>83</v>
  </rv>
  <rv s="3">
    <v>26</v>
    <v>28</v>
    <v>335</v>
    <v>7</v>
    <v>0</v>
    <v>Image of Surinam</v>
  </rv>
  <rv s="1">
    <fb>0.19547450565900001</fb>
    <v>31</v>
  </rv>
  <rv s="1">
    <fb>294.66477270235401</fb>
    <v>36</v>
  </rv>
  <rv s="4">
    <v>https://www.bing.com/search?q=Surinam&amp;form=skydnc</v>
    <v>Aprenda más con Bing</v>
  </rv>
  <rv s="0">
    <v>805306368</v>
    <v>Ronnie Brunswijk (Vicepresidente)</v>
    <v>e183fa0b-40c3-79d7-9d15-64897dd6becd</v>
    <v>es-ES</v>
    <v>Generic</v>
  </rv>
  <rv s="0">
    <v>805306368</v>
    <v>Chan Santokhi (Presidente)</v>
    <v>5d62685f-ff04-149a-cf4f-3629cab45760</v>
    <v>es-ES</v>
    <v>Generic</v>
  </rv>
  <rv s="2">
    <v>84</v>
  </rv>
  <rv s="1">
    <fb>1.0884212</fb>
    <v>31</v>
  </rv>
  <rv s="1">
    <fb>0.12561459999999999</fb>
    <v>31</v>
  </rv>
  <rv s="1">
    <fb>1.2101</fb>
    <v>37</v>
  </rv>
  <rv s="1">
    <fb>16.899999999999999</fb>
    <v>34</v>
  </rv>
  <rv s="1">
    <fb>3985250737.46313</fb>
    <v>32</v>
  </rv>
  <rv s="1">
    <fb>581372</fb>
    <v>30</v>
  </rv>
  <rv s="1">
    <fb>384258</fb>
    <v>30</v>
  </rv>
  <rv s="1">
    <fb>0.60199999999999998</fb>
    <v>31</v>
  </rv>
  <rv s="1">
    <fb>0.51136001586914093</fb>
    <v>31</v>
  </rv>
  <rv s="1">
    <fb>6.3E-2</fb>
    <v>31</v>
  </rv>
  <rv s="1">
    <fb>1.29</fb>
    <v>38</v>
  </rv>
  <rv s="1">
    <fb>120</fb>
    <v>34</v>
  </rv>
  <rv s="0">
    <v>536870912</v>
    <v>Distrito de Para</v>
    <v>26051a83-e72c-6d68-c19b-2476f83178fc</v>
    <v>es-ES</v>
    <v>Map</v>
  </rv>
  <rv s="0">
    <v>536870912</v>
    <v>Distrito de Commewijne</v>
    <v>e4db8192-7125-1727-900e-8619cf318fa8</v>
    <v>es-ES</v>
    <v>Map</v>
  </rv>
  <rv s="0">
    <v>536870912</v>
    <v>Distrito de Paramaribo</v>
    <v>44905a44-fa1d-0626-8c52-2b0d63b7f4af</v>
    <v>es-ES</v>
    <v>Map</v>
  </rv>
  <rv s="0">
    <v>536870912</v>
    <v>Distrito de Coronie</v>
    <v>a8ff70de-e223-1b83-c007-2595b37cb475</v>
    <v>es-ES</v>
    <v>Map</v>
  </rv>
  <rv s="0">
    <v>536870912</v>
    <v>Distrito de Nickerie</v>
    <v>3e20a7e2-31ea-aafd-35cb-f21db558b9cf</v>
    <v>es-ES</v>
    <v>Map</v>
  </rv>
  <rv s="0">
    <v>536870912</v>
    <v>Distrito de Wanica</v>
    <v>800339d2-171f-9160-3a7e-54ad61f6f33e</v>
    <v>es-ES</v>
    <v>Map</v>
  </rv>
  <rv s="0">
    <v>536870912</v>
    <v>Distrito de Saramacca</v>
    <v>6a72d7c3-2245-2001-d879-5ef2f8cefed7</v>
    <v>es-ES</v>
    <v>Map</v>
  </rv>
  <rv s="0">
    <v>536870912</v>
    <v>Distrito de Sipaliwini</v>
    <v>3d3fff11-9009-6c65-a304-2012c44dc8e4</v>
    <v>es-ES</v>
    <v>Map</v>
  </rv>
  <rv s="0">
    <v>536870912</v>
    <v>Distrito de Marowijne</v>
    <v>3a9c304c-f47e-70ce-5deb-780b611bd43b</v>
    <v>es-ES</v>
    <v>Map</v>
  </rv>
  <rv s="0">
    <v>536870912</v>
    <v>Distrito de Brokopondo</v>
    <v>547e9e23-af8f-f3ef-122c-0b3c4ff74349</v>
    <v>es-ES</v>
    <v>Map</v>
  </rv>
  <rv s="2">
    <v>85</v>
  </rv>
  <rv s="1">
    <fb>7.3340001106262195E-2</fb>
    <v>39</v>
  </rv>
  <rv s="1">
    <fb>2.4180000000000001</fb>
    <v>37</v>
  </rv>
  <rv s="1">
    <fb>0.27899999999999997</fb>
    <v>31</v>
  </rv>
  <rv s="1">
    <fb>18.542000000000002</fb>
    <v>37</v>
  </rv>
  <rv s="1">
    <fb>5.57692307692308E-3</fb>
    <v>31</v>
  </rv>
  <rv s="22">
    <v>#VALUE!</v>
    <v>es-ES</v>
    <v>2b6c0454-97c2-15b7-3325-18f9ad0e4097</v>
    <v>536870912</v>
    <v>1</v>
    <v>331</v>
    <v>332</v>
    <v>333</v>
    <v>Surinam</v>
    <v>50</v>
    <v>51</v>
    <v>Map</v>
    <v>28</v>
    <v>334</v>
    <v>SR</v>
    <v>1466</v>
    <v>1467</v>
    <v>1468</v>
    <v>1469</v>
    <v>1469</v>
    <v>1470</v>
    <v>SRD</v>
    <v>1471</v>
    <v>1472</v>
    <v>Surinam, oficialmente la República de Suriname ―antiguamente conocida como Guayana Neerlandesa― es un país de América del Sur, que colinda con el océano Atlántico al norte, con el departamento de ultramar francés de Guayana Francesa al este, con Guyana al oeste y con Brasil al sur. Su territorio abarca una extensión de 163 820 km², Su población al 2020, según datos de World-o-Meter, es de alrededor de 588 000 habitantes, por lo tanto, es el país independiente menos poblado de América del Sur. Surinam reclama varias áreas territoriales situadas más allá de sus fronteras meridionales con Guyana y la Guayana Francesa, respectivamente. Su capital es la ciudad de Paramaribo. Está dividida en diez distritos y estos en ressorts. El país está integrado por comunidades católicas, hinduistas, musulmanas y protestantes.</v>
    <v>1473</v>
    <v>1474</v>
    <v>1475</v>
    <v>God zij met ons Suriname</v>
    <v>1476</v>
    <v>1477</v>
    <v>1478</v>
    <v>1479</v>
    <v>1480</v>
    <v>1483</v>
    <v>1484</v>
    <v>1485</v>
    <v>1486</v>
    <v>1487</v>
    <v>Surinam</v>
    <v>1488</v>
    <v>1489</v>
    <v>1490</v>
    <v>985</v>
    <v>1491</v>
    <v>325</v>
    <v>460</v>
    <v>1492</v>
    <v>1493</v>
    <v>463</v>
    <v>1494</v>
    <v>1495</v>
    <v>1506</v>
    <v>233</v>
    <v>1507</v>
    <v>1508</v>
    <v>1509</v>
    <v>1510</v>
    <v>1511</v>
    <v>Surinam</v>
    <v>mdp/vdpid/181</v>
    <v>68</v>
  </rv>
  <rv s="0">
    <v>536870912</v>
    <v>Uruguay</v>
    <v>4d1c354d-d080-b633-86bc-0bad862c8cc1</v>
    <v>es-ES</v>
    <v>Map</v>
  </rv>
  <rv s="1">
    <fb>181034</fb>
    <v>30</v>
  </rv>
  <rv s="1">
    <fb>0.106715803350153</fb>
    <v>31</v>
  </rv>
  <rv s="1">
    <fb>7.8819887087962198E-2</fb>
    <v>31</v>
  </rv>
  <rv s="0">
    <v>536870912</v>
    <v>Montevideo</v>
    <v>6f057c0a-9767-4c6b-b46f-6095e75df6ce</v>
    <v>es-ES</v>
    <v>Map</v>
  </rv>
  <rv s="1">
    <fb>283800000</fb>
    <v>32</v>
  </rv>
  <rv s="1">
    <fb>598</fb>
    <v>33</v>
  </rv>
  <rv s="1">
    <fb>46.270307888488801</fb>
    <v>34</v>
  </rv>
  <rv s="1">
    <fb>3085.1944193006002</fb>
    <v>30</v>
  </rv>
  <rv s="1">
    <fb>6765.6149999999998</fb>
    <v>30</v>
  </rv>
  <rv s="1">
    <fb>77.77</fb>
    <v>34</v>
  </rv>
  <rv s="1">
    <fb>0.16191438689999998</fb>
    <v>31</v>
  </rv>
  <rv s="3">
    <v>27</v>
    <v>28</v>
    <v>345</v>
    <v>7</v>
    <v>0</v>
    <v>Image of Uruguay</v>
  </rv>
  <rv s="1">
    <fb>0.20091963021411099</fb>
    <v>31</v>
  </rv>
  <rv s="1">
    <fb>202.92198338614401</fb>
    <v>36</v>
  </rv>
  <rv s="4">
    <v>https://www.bing.com/search?q=Uruguay&amp;form=skydnc</v>
    <v>Aprenda más con Bing</v>
  </rv>
  <rv s="0">
    <v>805306368</v>
    <v>Luis Lacalle Pou (Presidente)</v>
    <v>45b12faf-c863-9c49-f448-8d6570636f58</v>
    <v>es-ES</v>
    <v>Generic</v>
  </rv>
  <rv s="0">
    <v>805306368</v>
    <v>Beatriz Argimón (Vicepresidente)</v>
    <v>fdad8b43-7954-7971-e1d7-65aea1df14f9</v>
    <v>es-ES</v>
    <v>Generic</v>
  </rv>
  <rv s="2">
    <v>86</v>
  </rv>
  <rv s="1">
    <fb>1.0845944000000001</fb>
    <v>31</v>
  </rv>
  <rv s="1">
    <fb>0.63125770000000003</fb>
    <v>31</v>
  </rv>
  <rv s="1">
    <fb>5.0499000000000001</fb>
    <v>37</v>
  </rv>
  <rv s="1">
    <fb>6.4</fb>
    <v>34</v>
  </rv>
  <rv s="1">
    <fb>56045912952.342003</fb>
    <v>32</v>
  </rv>
  <rv s="1">
    <fb>3461734</fb>
    <v>30</v>
  </rv>
  <rv s="1">
    <fb>3303394</fb>
    <v>30</v>
  </rv>
  <rv s="1">
    <fb>0.29699999999999999</fb>
    <v>31</v>
  </rv>
  <rv s="1">
    <fb>0.45899999999999996</fb>
    <v>31</v>
  </rv>
  <rv s="1">
    <fb>5.9000000000000004E-2</fb>
    <v>31</v>
  </rv>
  <rv s="1">
    <fb>0.22500000000000001</fb>
    <v>31</v>
  </rv>
  <rv s="1">
    <fb>0.64021003723144498</fb>
    <v>31</v>
  </rv>
  <rv s="1">
    <fb>0.10400000000000001</fb>
    <v>31</v>
  </rv>
  <rv s="1">
    <fb>1.5</fb>
    <v>38</v>
  </rv>
  <rv s="1">
    <fb>17</fb>
    <v>34</v>
  </rv>
  <rv s="1">
    <fb>1.66</fb>
    <v>38</v>
  </rv>
  <rv s="0">
    <v>536870912</v>
    <v>Departamento de Salto</v>
    <v>03610b7b-013c-0ee8-410e-862a629b2ea6</v>
    <v>es-ES</v>
    <v>Map</v>
  </rv>
  <rv s="0">
    <v>536870912</v>
    <v>Departamento de Rocha</v>
    <v>6ec9f1ef-cd41-1cd6-4b5b-098fdf2c9a42</v>
    <v>es-ES</v>
    <v>Map</v>
  </rv>
  <rv s="0">
    <v>536870912</v>
    <v>Departamento de Río Negro</v>
    <v>c51cdc11-8d24-b6c6-218e-1bf15937ed9f</v>
    <v>es-ES</v>
    <v>Map</v>
  </rv>
  <rv s="0">
    <v>536870912</v>
    <v>Departamento de Paysandú</v>
    <v>62ccb945-3081-60ca-acbc-2879d5666afa</v>
    <v>es-ES</v>
    <v>Map</v>
  </rv>
  <rv s="0">
    <v>536870912</v>
    <v>Departamento de Soriano</v>
    <v>20c5f360-f062-1dba-7326-b35033e2d45b</v>
    <v>es-ES</v>
    <v>Map</v>
  </rv>
  <rv s="0">
    <v>536870912</v>
    <v>Departamento de Montevideo</v>
    <v>b91bb4e2-7350-50c2-c5ec-7a29179101c8</v>
    <v>es-ES</v>
    <v>Map</v>
  </rv>
  <rv s="0">
    <v>536870912</v>
    <v>Departamento de Tacuarembó</v>
    <v>3d3ab1e0-e4dd-a712-e9ed-4e8019c73c8b</v>
    <v>es-ES</v>
    <v>Map</v>
  </rv>
  <rv s="0">
    <v>536870912</v>
    <v>Departamento de Lavalleja</v>
    <v>10d28e4e-b416-05ae-493b-27e45db3a2a5</v>
    <v>es-ES</v>
    <v>Map</v>
  </rv>
  <rv s="0">
    <v>536870912</v>
    <v>Departamento de Colonia</v>
    <v>794441ed-35f5-6a38-65fe-1bd820a78487</v>
    <v>es-ES</v>
    <v>Map</v>
  </rv>
  <rv s="0">
    <v>536870912</v>
    <v>Departamento de Flores</v>
    <v>8744bd18-02b9-d69c-5205-c77980587fa8</v>
    <v>es-ES</v>
    <v>Map</v>
  </rv>
  <rv s="0">
    <v>536870912</v>
    <v>Departamento de Florida</v>
    <v>ea047b14-8780-2d2b-754d-7fb89f334f00</v>
    <v>es-ES</v>
    <v>Map</v>
  </rv>
  <rv s="0">
    <v>536870912</v>
    <v>Departamento de Treinta y Tres</v>
    <v>ce5de2e0-0829-6413-4cfe-22c8fb1f8bb1</v>
    <v>es-ES</v>
    <v>Map</v>
  </rv>
  <rv s="0">
    <v>536870912</v>
    <v>Departamento de Rivera</v>
    <v>93dab529-8b73-8eaa-840b-3bfd75594642</v>
    <v>es-ES</v>
    <v>Map</v>
  </rv>
  <rv s="0">
    <v>536870912</v>
    <v>Departamento de Cerro Largo</v>
    <v>17cbef99-9025-55af-1bf6-693b24e4cbf8</v>
    <v>es-ES</v>
    <v>Map</v>
  </rv>
  <rv s="0">
    <v>536870912</v>
    <v>Departamento de San José</v>
    <v>430941cb-a24d-6855-7fd1-c2de5e0eafb0</v>
    <v>es-ES</v>
    <v>Map</v>
  </rv>
  <rv s="0">
    <v>536870912</v>
    <v>Departamento de Artigas</v>
    <v>fba8474e-01a4-b560-b9db-3632789d7418</v>
    <v>es-ES</v>
    <v>Map</v>
  </rv>
  <rv s="0">
    <v>536870912</v>
    <v>Departamento de Maldonado</v>
    <v>bc35c120-ecdd-02db-b583-d31b4a2752db</v>
    <v>es-ES</v>
    <v>Map</v>
  </rv>
  <rv s="0">
    <v>536870912</v>
    <v>Departamento de Canelones</v>
    <v>47a6cb77-1084-cc26-db7c-3a31f25cad6c</v>
    <v>es-ES</v>
    <v>Map</v>
  </rv>
  <rv s="0">
    <v>536870912</v>
    <v>Departamento de Durazno</v>
    <v>812de676-d0a2-23e3-f7e6-3e002da3a2ca</v>
    <v>es-ES</v>
    <v>Map</v>
  </rv>
  <rv s="2">
    <v>87</v>
  </rv>
  <rv s="1">
    <fb>22000</fb>
    <v>30</v>
  </rv>
  <rv s="1">
    <fb>8.7309999465942395E-2</fb>
    <v>39</v>
  </rv>
  <rv s="1">
    <fb>1.9730000000000001</fb>
    <v>37</v>
  </rv>
  <rv s="1">
    <fb>0.41799999999999998</fb>
    <v>31</v>
  </rv>
  <rv s="1">
    <fb>13.856999999999999</fb>
    <v>37</v>
  </rv>
  <rv s="1">
    <fb>0.82559705230116509</fb>
    <v>31</v>
  </rv>
  <rv s="2">
    <v>88</v>
  </rv>
  <rv s="10">
    <v>#VALUE!</v>
    <v>es-ES</v>
    <v>4d1c354d-d080-b633-86bc-0bad862c8cc1</v>
    <v>536870912</v>
    <v>1</v>
    <v>343</v>
    <v>109</v>
    <v>110</v>
    <v>Uruguay</v>
    <v>50</v>
    <v>51</v>
    <v>Map</v>
    <v>28</v>
    <v>344</v>
    <v>UY</v>
    <v>1514</v>
    <v>1515</v>
    <v>1516</v>
    <v>1517</v>
    <v>1518</v>
    <v>1517</v>
    <v>1519</v>
    <v>UYU</v>
    <v>1520</v>
    <v>1521</v>
    <v>Uruguay, oficialmente República Oriental del Uruguay, es un país soberano de América del Sur, situado en la parte oriental del Cono Sur. Limita al noreste con Brasil —estado de Río Grande del Sur—, al oeste y suroeste con Argentina —provincias de Corrientes, Entre Ríos y Buenos Aires, y la Ciudad Autónoma de Buenos Aires— y tiene costas en el océano Atlántico por el sur. Abarca 176 215 km² y es el segundo país más pequeño de Sudamérica, después de Surinam. Según los datos del último censo del INE en 2011, la población de Uruguay es de 3 286 314 habitantes, con lo que figura en la décima posición entre los 12 países sudamericanos.</v>
    <v>1522</v>
    <v>1523</v>
    <v>1524</v>
    <v>Himno nacional de Uruguay</v>
    <v>12</v>
    <v>1525</v>
    <v>1526</v>
    <v>1527</v>
    <v>1528</v>
    <v>1531</v>
    <v>1532</v>
    <v>1533</v>
    <v>1534</v>
    <v>1535</v>
    <v>Uruguay</v>
    <v>1536</v>
    <v>1537</v>
    <v>1538</v>
    <v>1539</v>
    <v>396</v>
    <v>1540</v>
    <v>1541</v>
    <v>1542</v>
    <v>1543</v>
    <v>1544</v>
    <v>274</v>
    <v>1545</v>
    <v>1546</v>
    <v>1547</v>
    <v>1567</v>
    <v>1568</v>
    <v>1569</v>
    <v>1570</v>
    <v>1571</v>
    <v>1572</v>
    <v>1573</v>
    <v>Uruguay</v>
    <v>mdp/vdpid/246</v>
    <v>1574</v>
  </rv>
  <rv s="0">
    <v>536870912</v>
    <v>Guayana Francesa</v>
    <v>328feb88-20d1-8674-1574-3ce8cc0bc9e9</v>
    <v>es-ES</v>
    <v>Map</v>
  </rv>
  <rv s="1">
    <fb>83846</fb>
    <v>30</v>
  </rv>
  <rv s="0">
    <v>536870912</v>
    <v>Cayena</v>
    <v>9208b0fd-ef32-60c8-7c35-167952518622</v>
    <v>es-ES</v>
    <v>Map</v>
  </rv>
  <rv s="3">
    <v>28</v>
    <v>28</v>
    <v>353</v>
    <v>7</v>
    <v>0</v>
    <v>Image of Guayana Francesa</v>
  </rv>
  <rv s="4">
    <v>https://www.bing.com/search?q=Guayana+Francesa&amp;form=skydnc</v>
    <v>Aprenda más con Bing</v>
  </rv>
  <rv s="1">
    <fb>294436</fb>
    <v>30</v>
  </rv>
  <rv s="2">
    <v>89</v>
  </rv>
  <rv s="23">
    <v>#VALUE!</v>
    <v>es-ES</v>
    <v>328feb88-20d1-8674-1574-3ce8cc0bc9e9</v>
    <v>536870912</v>
    <v>1</v>
    <v>349</v>
    <v>350</v>
    <v>351</v>
    <v>Guayana Francesa</v>
    <v>50</v>
    <v>51</v>
    <v>Map</v>
    <v>28</v>
    <v>352</v>
    <v>GF</v>
    <v>1577</v>
    <v>1578</v>
    <v>1578</v>
    <v>La Guayana Francesa, es una región y departamento de ultramar de Francia, que forma parte de la Unión Europea como región ultraperiférica. En tanto colectividad territorial única, tan solo consta de una asamblea que reagrupa las competencias del Consejo regional y departamental. Es el único territorio en América del Sur continental que ha elegido la integración completa en un país europeo. Ergo, no se considera un país como tal a diferencia de Guyana y Surinam que sí lograron alcanzar su independencia.</v>
    <v>1579</v>
    <v>1580</v>
    <v>Guayana Francesa</v>
    <v>1581</v>
    <v>Guayana Francesa</v>
    <v>mdp/vdpid/76</v>
    <v>1582</v>
  </rv>
  <rv s="0">
    <v>536870912</v>
    <v>Cuba</v>
    <v>bd1112ec-a711-52b0-92b0-a57a633f397e</v>
    <v>es-ES</v>
    <v>Map</v>
  </rv>
  <rv s="1">
    <fb>109884</fb>
    <v>30</v>
  </rv>
  <rv s="1">
    <fb>0.312786012080009</fb>
    <v>31</v>
  </rv>
  <rv s="0">
    <v>536870912</v>
    <v>La Habana</v>
    <v>3ca5066a-a331-c1b3-135f-1fde36da55db</v>
    <v>es-ES</v>
    <v>Map</v>
  </rv>
  <rv s="1">
    <fb>53</fb>
    <v>33</v>
  </rv>
  <rv s="1">
    <fb>85.596414559965098</fb>
    <v>34</v>
  </rv>
  <rv s="1">
    <fb>1450.88371686603</fb>
    <v>30</v>
  </rv>
  <rv s="1">
    <fb>28283.571</fb>
    <v>30</v>
  </rv>
  <rv s="1">
    <fb>78.725999999999999</fb>
    <v>34</v>
  </rv>
  <rv s="2">
    <v>90</v>
  </rv>
  <rv s="3">
    <v>29</v>
    <v>28</v>
    <v>366</v>
    <v>7</v>
    <v>0</v>
    <v>Image of Cuba</v>
  </rv>
  <rv s="4">
    <v>https://www.bing.com/search?q=Cuba&amp;form=skydnc</v>
    <v>Aprenda más con Bing</v>
  </rv>
  <rv s="0">
    <v>805306368</v>
    <v>Salvador Valdés Mesa (Vicepresidente)</v>
    <v>a4152e40-efbd-9843-7910-13c12aa93dda</v>
    <v>es-ES</v>
    <v>Generic</v>
  </rv>
  <rv s="2">
    <v>91</v>
  </rv>
  <rv s="1">
    <fb>1.0190455</fb>
    <v>31</v>
  </rv>
  <rv s="1">
    <fb>0.4137902</fb>
    <v>31</v>
  </rv>
  <rv s="1">
    <fb>8.4217999999999993</fb>
    <v>37</v>
  </rv>
  <rv s="1">
    <fb>3.7</fb>
    <v>34</v>
  </rv>
  <rv s="1">
    <fb>100023000000</fb>
    <v>32</v>
  </rv>
  <rv s="1">
    <fb>11333483</fb>
    <v>30</v>
  </rv>
  <rv s="1">
    <fb>8739135</fb>
    <v>30</v>
  </rv>
  <rv s="1">
    <fb>0.53581001281738305</fb>
    <v>31</v>
  </rv>
  <rv s="1">
    <fb>1.4</fb>
    <v>38</v>
  </rv>
  <rv s="1">
    <fb>0.05</fb>
    <v>38</v>
  </rv>
  <rv s="0">
    <v>536870912</v>
    <v>Isla de la Juventud</v>
    <v>ef55265f-bebe-1314-db71-0872c9069410</v>
    <v>es-ES</v>
    <v>Map</v>
  </rv>
  <rv s="0">
    <v>536870912</v>
    <v>Provincia de Granma</v>
    <v>8c4d07b3-988f-9273-f503-c0c45167e863</v>
    <v>es-ES</v>
    <v>Map</v>
  </rv>
  <rv s="0">
    <v>536870912</v>
    <v>Provincia de Holguín</v>
    <v>deafc364-e3d4-c849-b824-f43865085e12</v>
    <v>es-ES</v>
    <v>Map</v>
  </rv>
  <rv s="0">
    <v>536870912</v>
    <v>Provincia de Sancti Spíritus</v>
    <v>97a06c64-c0db-5024-ee8c-93ce5c92fb52</v>
    <v>es-ES</v>
    <v>Map</v>
  </rv>
  <rv s="0">
    <v>536870912</v>
    <v>Provincia de Santiago de Cuba</v>
    <v>d86f112e-91da-b147-09c8-3e2d54e1b175</v>
    <v>es-ES</v>
    <v>Map</v>
  </rv>
  <rv s="0">
    <v>536870912</v>
    <v>Provincia de Las Tunas</v>
    <v>c9cbe9a0-18c0-dd0e-4677-354434019359</v>
    <v>es-ES</v>
    <v>Map</v>
  </rv>
  <rv s="0">
    <v>536870912</v>
    <v>Provincia de Cienfuegos</v>
    <v>8e6c8002-cb2c-f188-b2d7-047cf5ba3bea</v>
    <v>es-ES</v>
    <v>Map</v>
  </rv>
  <rv s="0">
    <v>536870912</v>
    <v>Provincia de Pinar del Río</v>
    <v>af0e83e0-10a8-ea8e-53c1-ef92e1484db8</v>
    <v>es-ES</v>
    <v>Map</v>
  </rv>
  <rv s="0">
    <v>536870912</v>
    <v>Provincia de Ciego de Ávila</v>
    <v>1a8e0d6e-3ac8-220e-ae2d-9345753a2798</v>
    <v>es-ES</v>
    <v>Map</v>
  </rv>
  <rv s="0">
    <v>536870912</v>
    <v>Provincia de Villa Clara</v>
    <v>1d74d5aa-2c0a-e595-af41-3f558f2a760a</v>
    <v>es-ES</v>
    <v>Map</v>
  </rv>
  <rv s="0">
    <v>536870912</v>
    <v>Provincia de Guantánamo</v>
    <v>8985674b-e8e0-c12b-34fb-50cf8dea8707</v>
    <v>es-ES</v>
    <v>Map</v>
  </rv>
  <rv s="0">
    <v>536870912</v>
    <v>Provincia de Artemisa</v>
    <v>0514e6c9-4833-ad2d-150a-9ff4fe53cebd</v>
    <v>es-ES</v>
    <v>Map</v>
  </rv>
  <rv s="0">
    <v>536870912</v>
    <v>Provincia de Mayabeque</v>
    <v>9d3eeaae-7dd4-6be6-d0e0-d4db591ff4a3</v>
    <v>es-ES</v>
    <v>Map</v>
  </rv>
  <rv s="0">
    <v>536870912</v>
    <v>Provincia de Matanzas</v>
    <v>33867909-315d-1b7e-8d07-4935a2f6a8a1</v>
    <v>es-ES</v>
    <v>Map</v>
  </rv>
  <rv s="0">
    <v>536870912</v>
    <v>Provincia de Camagüey</v>
    <v>1f7ae4ce-edfa-101b-682a-4d849d8cf81f</v>
    <v>es-ES</v>
    <v>Map</v>
  </rv>
  <rv s="2">
    <v>92</v>
  </rv>
  <rv s="1">
    <fb>76000</fb>
    <v>30</v>
  </rv>
  <rv s="1">
    <fb>1.63800001144409E-2</fb>
    <v>39</v>
  </rv>
  <rv s="1">
    <fb>1.6180000000000001</fb>
    <v>37</v>
  </rv>
  <rv s="1">
    <fb>10.166</fb>
    <v>37</v>
  </rv>
  <rv s="1">
    <fb>0.59860605607695594</fb>
    <v>31</v>
  </rv>
  <rv s="24">
    <v>#VALUE!</v>
    <v>es-ES</v>
    <v>bd1112ec-a711-52b0-92b0-a57a633f397e</v>
    <v>536870912</v>
    <v>1</v>
    <v>362</v>
    <v>363</v>
    <v>364</v>
    <v>Cuba</v>
    <v>26</v>
    <v>27</v>
    <v>Map</v>
    <v>28</v>
    <v>365</v>
    <v>CU</v>
    <v>1585</v>
    <v>1586</v>
    <v>1587</v>
    <v>1587</v>
    <v>1588</v>
    <v>CUP</v>
    <v>1589</v>
    <v>1590</v>
    <v>Cuba, oficialmente República de Cuba, es un país soberano insular, asentado en las Antillas del mar Caribe. El territorio está organizado en quince provincias y un municipio especial con La Habana como capital y ciudad más poblada.</v>
    <v>1591</v>
    <v>1592</v>
    <v>La Bayamesa</v>
    <v>1593</v>
    <v>1594</v>
    <v>1595</v>
    <v>1597</v>
    <v>1598</v>
    <v>1599</v>
    <v>1600</v>
    <v>1601</v>
    <v>Cuba</v>
    <v>Republic of Cuba</v>
    <v>1602</v>
    <v>1603</v>
    <v>1604</v>
    <v>1605</v>
    <v>1606</v>
    <v>224</v>
    <v>1607</v>
    <v>1623</v>
    <v>1624</v>
    <v>1625</v>
    <v>1626</v>
    <v>1627</v>
    <v>1628</v>
    <v>Cuba</v>
    <v>mdp/vdpid/56</v>
    <v>1104</v>
  </rv>
  <rv s="0">
    <v>536870912</v>
    <v>Puerto Rico</v>
    <v>72752f4d-11d3-5470-b64e-b9e012b0520f</v>
    <v>es-ES</v>
    <v>Map</v>
  </rv>
  <rv s="1">
    <fb>13791</fb>
    <v>30</v>
  </rv>
  <rv s="1">
    <fb>0.5628635961281</fb>
    <v>31</v>
  </rv>
  <rv s="0">
    <v>536870912</v>
    <v>San Juan</v>
    <v>d72f3edc-5087-5f1e-d3dd-500cf50393a2</v>
    <v>es-ES</v>
    <v>Map</v>
  </rv>
  <rv s="1">
    <fb>79.7781951219512</fb>
    <v>34</v>
  </rv>
  <rv s="2">
    <v>93</v>
  </rv>
  <rv s="3">
    <v>30</v>
    <v>28</v>
    <v>378</v>
    <v>7</v>
    <v>0</v>
    <v>Image of Puerto Rico</v>
  </rv>
  <rv s="4">
    <v>https://www.bing.com/search?q=Puerto+Rico&amp;form=skydnc</v>
    <v>Aprenda más con Bing</v>
  </rv>
  <rv s="1">
    <fb>0.83036710000000002</fb>
    <v>31</v>
  </rv>
  <rv s="1">
    <fb>0.97499250000000004</fb>
    <v>31</v>
  </rv>
  <rv s="1">
    <fb>1.75</fb>
    <v>37</v>
  </rv>
  <rv s="1">
    <fb>104988600000</fb>
    <v>32</v>
  </rv>
  <rv s="1">
    <fb>3193694</fb>
    <v>30</v>
  </rv>
  <rv s="1">
    <fb>2988531</fb>
    <v>30</v>
  </rv>
  <rv s="1">
    <fb>0.392639999389648</fb>
    <v>31</v>
  </rv>
  <rv s="1">
    <fb>21</fb>
    <v>34</v>
  </rv>
  <rv s="1">
    <fb>8.1870002746582002E-2</fb>
    <v>39</v>
  </rv>
  <rv s="1">
    <fb>1.0349999999999999</fb>
    <v>37</v>
  </rv>
  <rv s="1">
    <fb>0.64400000000000002</fb>
    <v>31</v>
  </rv>
  <rv s="1">
    <fb>6.7</fb>
    <v>37</v>
  </rv>
  <rv s="1">
    <fb>0.22288612959215601</fb>
    <v>31</v>
  </rv>
  <rv s="25">
    <v>#VALUE!</v>
    <v>es-ES</v>
    <v>72752f4d-11d3-5470-b64e-b9e012b0520f</v>
    <v>536870912</v>
    <v>1</v>
    <v>374</v>
    <v>375</v>
    <v>376</v>
    <v>Puerto Rico</v>
    <v>50</v>
    <v>51</v>
    <v>Map</v>
    <v>28</v>
    <v>377</v>
    <v>PR</v>
    <v>1631</v>
    <v>1632</v>
    <v>1633</v>
    <v>1633</v>
    <v>75</v>
    <v>Puerto Rico, oficialmente el Estado Libre Asociado de Puerto Rico, es uno de los territorios no incorporados de los Estados Unidos; es denominado Estado Libre Asociado con estatus de autogobierno. Está ubicado en América, al noreste del Caribe, al este de la isla de La Española y al oeste de las Islas Vírgenes de los Estados Unidos. El archipiélago de Puerto Rico incluye la isla principal de Puerto Rico —la más pequeña de las Antillas Mayores— y un número de cayos e islas más pequeñas; de las cuales las más grandes son Vieques, Mona y Culebra. La isla de Puerto Rico tiene clima tropical y, a pesar de su tamaño, posee diversidad de ecosistemas: bosques secos y lluviosos, zona cárstica, áreas montañosas, ecosistemas costeros y marinos, así como ríos y lagos y bahías biolumicentes.</v>
    <v>1634</v>
    <v>La Borinqueña</v>
    <v>1635</v>
    <v>1636</v>
    <v>1637</v>
    <v>1638</v>
    <v>1639</v>
    <v>1640</v>
    <v>Puerto Rico</v>
    <v>1641</v>
    <v>1642</v>
    <v>1643</v>
    <v>1644</v>
    <v>1645</v>
    <v>1646</v>
    <v>1647</v>
    <v>1648</v>
    <v>1649</v>
    <v>1650</v>
    <v>Puerto Rico</v>
    <v>mdp/vdpid/202</v>
  </rv>
  <rv s="0">
    <v>536870912</v>
    <v>Islas Vírgenes Británicas</v>
    <v>3767a65e-0f70-dbe8-59e7-2502dcd55762</v>
    <v>es-ES</v>
    <v>Map</v>
  </rv>
  <rv s="1">
    <fb>151</fb>
    <v>30</v>
  </rv>
  <rv s="0">
    <v>536870912</v>
    <v>Road Town</v>
    <v>9ddd5efe-cb8b-3360-f935-313a37a723fc</v>
    <v>es-ES</v>
    <v>Map</v>
  </rv>
  <rv s="3">
    <v>31</v>
    <v>28</v>
    <v>389</v>
    <v>7</v>
    <v>0</v>
    <v>Image of Islas Vírgenes Británicas</v>
  </rv>
  <rv s="4">
    <v>https://www.bing.com/search?q=Islas+V%c3%adrgenes+Brit%c3%a1nicas&amp;form=skydnc</v>
    <v>Aprenda más con Bing</v>
  </rv>
  <rv s="0">
    <v>805306368</v>
    <v>Augustus Jaspert (Gobernador)</v>
    <v>ca4609f1-b7ae-54c4-f4fd-3ab5f9e0e6b5</v>
    <v>es-ES</v>
    <v>Generic</v>
  </rv>
  <rv s="2">
    <v>94</v>
  </rv>
  <rv s="1">
    <fb>839700000</fb>
    <v>32</v>
  </rv>
  <rv s="1">
    <fb>30030</fb>
    <v>30</v>
  </rv>
  <rv s="26">
    <v>#VALUE!</v>
    <v>es-ES</v>
    <v>3767a65e-0f70-dbe8-59e7-2502dcd55762</v>
    <v>536870912</v>
    <v>1</v>
    <v>385</v>
    <v>386</v>
    <v>387</v>
    <v>Islas Vírgenes Británicas</v>
    <v>50</v>
    <v>51</v>
    <v>Map</v>
    <v>28</v>
    <v>388</v>
    <v>VG</v>
    <v>1653</v>
    <v>1654</v>
    <v>1654</v>
    <v>75</v>
    <v>Las Islas Vírgenes Británicas son un territorio británico de ultramar localizado al este de Puerto Rico, en aguas del mar Caribe. Las islas forman parte del archipiélago de las Islas Vírgenes, siendo las otras islas parte de las Islas Vírgenes de los Estados Unidos y de las Islas Vírgenes Españolas pertenecientes a Puerto Rico.</v>
    <v>God Save the Queen</v>
    <v>80</v>
    <v>1655</v>
    <v>1656</v>
    <v>1658</v>
    <v>Islas Vírgenes Británicas</v>
    <v>1659</v>
    <v>1660</v>
    <v>Islas Vírgenes Británicas</v>
    <v>mdp/vdpid/250</v>
    <v>666</v>
  </rv>
  <rv s="0">
    <v>536870912</v>
    <v>Venezuela</v>
    <v>6dd1d7bd-393f-a467-12fa-e71f98cc00b9</v>
    <v>es-ES</v>
    <v>Map</v>
  </rv>
  <rv s="1">
    <fb>916445</fb>
    <v>30</v>
  </rv>
  <rv s="1">
    <fb>0.52739188892352995</fb>
    <v>31</v>
  </rv>
  <rv s="1">
    <fb>2.5494853478181501</fb>
    <v>31</v>
  </rv>
  <rv s="0">
    <v>536870912</v>
    <v>Caracas</v>
    <v>37b7d7c3-c045-e782-f35d-01ee5d1cb58a</v>
    <v>es-ES</v>
    <v>Map</v>
  </rv>
  <rv s="1">
    <fb>3979600000</fb>
    <v>32</v>
  </rv>
  <rv s="1">
    <fb>58</fb>
    <v>33</v>
  </rv>
  <rv s="1">
    <fb>88.377973216128495</fb>
    <v>34</v>
  </rv>
  <rv s="1">
    <fb>2718.9427745604298</fb>
    <v>30</v>
  </rv>
  <rv s="1">
    <fb>164175.25700000001</fb>
    <v>30</v>
  </rv>
  <rv s="1">
    <fb>72.128</fb>
    <v>34</v>
  </rv>
  <rv s="1">
    <fb>0.45821973509999997</fb>
    <v>31</v>
  </rv>
  <rv s="2">
    <v>95</v>
  </rv>
  <rv s="3">
    <v>32</v>
    <v>28</v>
    <v>400</v>
    <v>7</v>
    <v>0</v>
    <v>Image of Venezuela</v>
  </rv>
  <rv s="1">
    <fb>2740.2739846709501</fb>
    <v>36</v>
  </rv>
  <rv s="4">
    <v>https://www.bing.com/search?q=Venezuela&amp;form=skydnc</v>
    <v>Aprenda más con Bing</v>
  </rv>
  <rv s="0">
    <v>805306368</v>
    <v>Delcy Rodríguez (Vicepresidente)</v>
    <v>3014211c-495f-e0e6-c992-adcbda263b50</v>
    <v>es-ES</v>
    <v>Generic</v>
  </rv>
  <rv s="2">
    <v>96</v>
  </rv>
  <rv s="1">
    <fb>0.97150340000000002</fb>
    <v>31</v>
  </rv>
  <rv s="1">
    <fb>0.79300560000000009</fb>
    <v>31</v>
  </rv>
  <rv s="1">
    <fb>1.9239999999999999</fb>
    <v>37</v>
  </rv>
  <rv s="1">
    <fb>21.4</fb>
    <v>34</v>
  </rv>
  <rv s="1">
    <fb>482359318767.703</fb>
    <v>32</v>
  </rv>
  <rv s="1">
    <fb>28515829</fb>
    <v>30</v>
  </rv>
  <rv s="1">
    <fb>25162368</fb>
    <v>30</v>
  </rv>
  <rv s="1">
    <fb>5.0000000000000001E-3</fb>
    <v>31</v>
  </rv>
  <rv s="1">
    <fb>0.50700000000000001</fb>
    <v>31</v>
  </rv>
  <rv s="1">
    <fb>0.223</fb>
    <v>31</v>
  </rv>
  <rv s="1">
    <fb>0.59729999542236301</fb>
    <v>31</v>
  </rv>
  <rv s="1">
    <fb>0.14499999999999999</fb>
    <v>31</v>
  </rv>
  <rv s="1">
    <fb>8.0000000000000007E-5</fb>
    <v>38</v>
  </rv>
  <rv s="1">
    <fb>125</fb>
    <v>34</v>
  </rv>
  <rv s="1">
    <fb>0.01</fb>
    <v>38</v>
  </rv>
  <rv s="0">
    <v>536870912</v>
    <v>Estado Carabobo</v>
    <v>0c400799-a7d1-9188-76c7-a03eb7bf96e6</v>
    <v>es-ES</v>
    <v>Map</v>
  </rv>
  <rv s="0">
    <v>536870912</v>
    <v>Estado Bolívar</v>
    <v>28ee01f1-3481-9fbb-480a-171c08837ce7</v>
    <v>es-ES</v>
    <v>Map</v>
  </rv>
  <rv s="0">
    <v>536870912</v>
    <v>Estado Barinas</v>
    <v>24fe6763-a2f0-d630-66c3-08b9a841c6a1</v>
    <v>es-ES</v>
    <v>Map</v>
  </rv>
  <rv s="0">
    <v>536870912</v>
    <v>Estado Aragua</v>
    <v>83a3ec29-14b4-40cd-dc2d-86791c9d5180</v>
    <v>es-ES</v>
    <v>Map</v>
  </rv>
  <rv s="0">
    <v>536870912</v>
    <v>Estado Lara</v>
    <v>28bc93f2-4f7d-957c-6576-a3bdc7b84923</v>
    <v>es-ES</v>
    <v>Map</v>
  </rv>
  <rv s="0">
    <v>536870912</v>
    <v>Estado Portuguesa</v>
    <v>f1c90efa-241a-1208-9ea6-ec628dcaabf6</v>
    <v>es-ES</v>
    <v>Map</v>
  </rv>
  <rv s="0">
    <v>536870912</v>
    <v>Estado Anzoátegui</v>
    <v>8b43f71e-5058-e865-1fb6-e3cba21044b1</v>
    <v>es-ES</v>
    <v>Map</v>
  </rv>
  <rv s="0">
    <v>536870912</v>
    <v>Estado Zulia</v>
    <v>b746a809-b508-f853-1aa2-8eb307076ab8</v>
    <v>es-ES</v>
    <v>Map</v>
  </rv>
  <rv s="0">
    <v>536870912</v>
    <v>Estado Sucre</v>
    <v>a8d1a122-aba3-9b31-a5c1-1c2d5301513e</v>
    <v>es-ES</v>
    <v>Map</v>
  </rv>
  <rv s="0">
    <v>536870912</v>
    <v>Estado Yaracuy</v>
    <v>0ce1d139-cd0d-fdbf-9574-076a3d792483</v>
    <v>es-ES</v>
    <v>Map</v>
  </rv>
  <rv s="0">
    <v>536870912</v>
    <v>Estado Táchira</v>
    <v>72391449-1011-80da-d60b-1493d591b575</v>
    <v>es-ES</v>
    <v>Map</v>
  </rv>
  <rv s="0">
    <v>536870912</v>
    <v>Estado Falcón</v>
    <v>1f741430-789f-b870-4ec3-f3825be02dfd</v>
    <v>es-ES</v>
    <v>Map</v>
  </rv>
  <rv s="0">
    <v>536870912</v>
    <v>Estado Trujillo</v>
    <v>d68dd921-4861-e8a8-eaee-d5cf8cbfb3b8</v>
    <v>es-ES</v>
    <v>Map</v>
  </rv>
  <rv s="0">
    <v>536870912</v>
    <v>Estado La Guaira</v>
    <v>83b14d4b-fd80-6876-e6e3-6606024eaa2a</v>
    <v>es-ES</v>
    <v>Map</v>
  </rv>
  <rv s="0">
    <v>536870912</v>
    <v>Estado Guárico</v>
    <v>f4010586-9f13-d10f-ad74-c388243ab99f</v>
    <v>es-ES</v>
    <v>Map</v>
  </rv>
  <rv s="0">
    <v>536870912</v>
    <v>Estado Monagas</v>
    <v>99d16d3b-4480-6e2e-3af6-b19380240865</v>
    <v>es-ES</v>
    <v>Map</v>
  </rv>
  <rv s="0">
    <v>536870912</v>
    <v>Dependencias federales de Venezuela</v>
    <v>4ca38740-fb38-50ad-0c45-8a599048aa45</v>
    <v>es-ES</v>
    <v>Map</v>
  </rv>
  <rv s="0">
    <v>536870912</v>
    <v>Estado Miranda</v>
    <v>c203d749-ff23-1654-7423-de62cda7879d</v>
    <v>es-ES</v>
    <v>Map</v>
  </rv>
  <rv s="0">
    <v>536870912</v>
    <v>Estado Amazonas</v>
    <v>d12613b2-1769-fd3d-c816-bcf4892760c3</v>
    <v>es-ES</v>
    <v>Map</v>
  </rv>
  <rv s="0">
    <v>536870912</v>
    <v>Estado Nueva Esparta</v>
    <v>61c93a6f-fa24-e914-9131-ff9cb21de321</v>
    <v>es-ES</v>
    <v>Map</v>
  </rv>
  <rv s="0">
    <v>536870912</v>
    <v>Estado Delta Amacuro</v>
    <v>a721c377-8d7b-63cb-48ce-8ca1cd475256</v>
    <v>es-ES</v>
    <v>Map</v>
  </rv>
  <rv s="0">
    <v>536870912</v>
    <v>Estado Apure</v>
    <v>9e1a67ac-4ea1-77bf-fa76-5f58931e81f8</v>
    <v>es-ES</v>
    <v>Map</v>
  </rv>
  <rv s="0">
    <v>536870912</v>
    <v>Estado Cojedes</v>
    <v>215558ac-dbeb-54e0-6265-2f177bc16686</v>
    <v>es-ES</v>
    <v>Map</v>
  </rv>
  <rv s="0">
    <v>536870912</v>
    <v>Estado Mérida</v>
    <v>a4989c58-06e5-45a4-b8f4-502581f7c935</v>
    <v>es-ES</v>
    <v>Map</v>
  </rv>
  <rv s="0">
    <v>536870912</v>
    <v>Distrito Capital</v>
    <v>5142924b-c000-9b6b-e280-614ac90f2102</v>
    <v>es-ES</v>
    <v>Map</v>
  </rv>
  <rv s="2">
    <v>97</v>
  </rv>
  <rv s="1">
    <fb>343000</fb>
    <v>30</v>
  </rv>
  <rv s="1">
    <fb>8.800999641418461E-2</fb>
    <v>39</v>
  </rv>
  <rv s="1">
    <fb>2.2719999999999998</fb>
    <v>37</v>
  </rv>
  <rv s="1">
    <fb>0.73299999999999998</fb>
    <v>31</v>
  </rv>
  <rv s="1">
    <fb>17.881</fb>
    <v>37</v>
  </rv>
  <rv s="1">
    <fb>0.24488407686639099</fb>
    <v>31</v>
  </rv>
  <rv s="2">
    <v>98</v>
  </rv>
  <rv s="13">
    <v>#VALUE!</v>
    <v>es-ES</v>
    <v>6dd1d7bd-393f-a467-12fa-e71f98cc00b9</v>
    <v>536870912</v>
    <v>1</v>
    <v>398</v>
    <v>165</v>
    <v>166</v>
    <v>Venezuela</v>
    <v>50</v>
    <v>51</v>
    <v>Map</v>
    <v>28</v>
    <v>399</v>
    <v>VE</v>
    <v>1663</v>
    <v>1664</v>
    <v>1665</v>
    <v>1666</v>
    <v>1667</v>
    <v>1666</v>
    <v>1668</v>
    <v>VED</v>
    <v>1669</v>
    <v>1670</v>
    <v>Venezuela, oficialmente República Bolivariana de Venezuela, es un país soberano situado en la parte septentrional de América del Sur, constituido por un área continental y por un gran número de islas e islotes en el mar Caribe, cuya capital y mayor aglomeración urbana es la ciudad de Caracas.</v>
    <v>1671</v>
    <v>1672</v>
    <v>1673</v>
    <v>Gloria al Bravo Pueblo</v>
    <v>1674</v>
    <v>1675</v>
    <v>1676</v>
    <v>1677</v>
    <v>1679</v>
    <v>1680</v>
    <v>1681</v>
    <v>1682</v>
    <v>1683</v>
    <v>Venezuela</v>
    <v>1684</v>
    <v>1685</v>
    <v>1686</v>
    <v>911</v>
    <v>1687</v>
    <v>1688</v>
    <v>218</v>
    <v>1689</v>
    <v>1690</v>
    <v>696</v>
    <v>1691</v>
    <v>1692</v>
    <v>1693</v>
    <v>1694</v>
    <v>1720</v>
    <v>1721</v>
    <v>1722</v>
    <v>1723</v>
    <v>1724</v>
    <v>1725</v>
    <v>1726</v>
    <v>Venezuela</v>
    <v>mdp/vdpid/249</v>
    <v>1727</v>
  </rv>
  <rv s="0">
    <v>536870912</v>
    <v>Curazao</v>
    <v>16684a44-60de-afc8-b3ba-ec91b81de9ed</v>
    <v>es-ES</v>
    <v>Map</v>
  </rv>
  <rv s="1">
    <fb>444</fb>
    <v>30</v>
  </rv>
  <rv s="1">
    <fb>2.6222078342505603E-2</fb>
    <v>31</v>
  </rv>
  <rv s="0">
    <v>536870912</v>
    <v>Willemstad</v>
    <v>cf4a8036-92ae-c9b4-f7d8-593204f1dc2d</v>
    <v>es-ES</v>
    <v>Map</v>
  </rv>
  <rv s="1">
    <fb>599</fb>
    <v>33</v>
  </rv>
  <rv s="1">
    <fb>99.999933720384206</fb>
    <v>34</v>
  </rv>
  <rv s="1">
    <fb>4797.6704359594396</fb>
    <v>30</v>
  </rv>
  <rv s="1">
    <fb>5390.49</fb>
    <v>30</v>
  </rv>
  <rv s="1">
    <fb>78.017073170731706</fb>
    <v>34</v>
  </rv>
  <rv s="2">
    <v>99</v>
  </rv>
  <rv s="3">
    <v>33</v>
    <v>28</v>
    <v>411</v>
    <v>7</v>
    <v>0</v>
    <v>Image of Curazao</v>
  </rv>
  <rv s="1">
    <fb>115.53320212843499</fb>
    <v>36</v>
  </rv>
  <rv s="4">
    <v>https://www.bing.com/search?q=Curazao&amp;form=skydnc</v>
    <v>Aprenda más con Bing</v>
  </rv>
  <rv s="0">
    <v>805306368</v>
    <v>Guillermo Alejandro de los Países Bajos (King)</v>
    <v>70912573-f10f-4d1d-a8f8-220566451e74</v>
    <v>es-ES</v>
    <v>Generic</v>
  </rv>
  <rv s="0">
    <v>805306368</v>
    <v>Lucille George-Wout (Gobernador)</v>
    <v>53e32f8f-e064-626d-9e19-3f75c7b95a2a</v>
    <v>es-ES</v>
    <v>Generic</v>
  </rv>
  <rv s="2">
    <v>100</v>
  </rv>
  <rv s="1">
    <fb>1.6099636000000002</fb>
    <v>31</v>
  </rv>
  <rv s="1">
    <fb>0.2142857</fb>
    <v>31</v>
  </rv>
  <rv s="1">
    <fb>3127908037.85918</fb>
    <v>32</v>
  </rv>
  <rv s="1">
    <fb>155000</fb>
    <v>30</v>
  </rv>
  <rv s="1">
    <fb>140363</fb>
    <v>30</v>
  </rv>
  <rv s="1">
    <fb>1.7</fb>
    <v>37</v>
  </rv>
  <rv s="1">
    <fb>10.8</fb>
    <v>37</v>
  </rv>
  <rv s="27">
    <v>#VALUE!</v>
    <v>es-ES</v>
    <v>16684a44-60de-afc8-b3ba-ec91b81de9ed</v>
    <v>536870912</v>
    <v>1</v>
    <v>407</v>
    <v>408</v>
    <v>409</v>
    <v>Curazao</v>
    <v>26</v>
    <v>27</v>
    <v>Map</v>
    <v>28</v>
    <v>410</v>
    <v>CW</v>
    <v>1730</v>
    <v>1731</v>
    <v>1732</v>
    <v>1732</v>
    <v>1733</v>
    <v>1734</v>
    <v>1735</v>
    <v>Curazao oficialmente País de Curazao, es un País constituyente del Reino de los Países Bajos con superficie aproximada de 444 km², ubicado en la región septentrional de América del Sur.</v>
    <v>1736</v>
    <v>1737</v>
    <v>Himno di Kòrsou</v>
    <v>1738</v>
    <v>1739</v>
    <v>1740</v>
    <v>1741</v>
    <v>1744</v>
    <v>1745</v>
    <v>1746</v>
    <v>Curazao</v>
    <v>1747</v>
    <v>1748</v>
    <v>1749</v>
    <v>1750</v>
    <v>1751</v>
    <v>Curazao</v>
    <v>mdp/vdpid/273</v>
    <v>666</v>
  </rv>
  <rv s="0">
    <v>536870912</v>
    <v>Aruba</v>
    <v>b892cccb-4a26-2969-8f82-2cd11e899fcf</v>
    <v>es-ES</v>
    <v>Map</v>
  </rv>
  <rv s="1">
    <fb>180</fb>
    <v>30</v>
  </rv>
  <rv s="1">
    <fb>2.3333332604832103E-2</fb>
    <v>31</v>
  </rv>
  <rv s="1">
    <fb>4.2574620433542792E-2</fb>
    <v>31</v>
  </rv>
  <rv s="0">
    <v>536870912</v>
    <v>Oranjestad</v>
    <v>3ab232d6-b9e2-0f60-2d9a-226dc36c5561</v>
    <v>es-ES</v>
    <v>Map</v>
  </rv>
  <rv s="1">
    <fb>297</fb>
    <v>33</v>
  </rv>
  <rv s="1">
    <fb>883.74699999999996</fb>
    <v>30</v>
  </rv>
  <rv s="1">
    <fb>76.152000000000001</fb>
    <v>34</v>
  </rv>
  <rv s="3">
    <v>34</v>
    <v>28</v>
    <v>424</v>
    <v>7</v>
    <v>0</v>
    <v>Image of Aruba</v>
  </rv>
  <rv s="1">
    <fb>109.534355432857</fb>
    <v>36</v>
  </rv>
  <rv s="4">
    <v>https://www.bing.com/search?q=Aruba&amp;form=skydnc</v>
    <v>Aprenda más con Bing</v>
  </rv>
  <rv s="0">
    <v>805306368</v>
    <v>Alfonso Boekhoudt (Gobernador)</v>
    <v>e7b8493b-851e-368e-2da6-604f9bc070e5</v>
    <v>es-ES</v>
    <v>Generic</v>
  </rv>
  <rv s="2">
    <v>101</v>
  </rv>
  <rv s="1">
    <fb>1.1710809</fb>
    <v>31</v>
  </rv>
  <rv s="1">
    <fb>0.15599209999999999</fb>
    <v>31</v>
  </rv>
  <rv s="1">
    <fb>1.1200000000000001</fb>
    <v>37</v>
  </rv>
  <rv s="1">
    <fb>2700558659.2178798</fb>
    <v>32</v>
  </rv>
  <rv s="1">
    <fb>106314</fb>
    <v>30</v>
  </rv>
  <rv s="1">
    <fb>46295</fb>
    <v>30</v>
  </rv>
  <rv s="1">
    <fb>1.8959999999999999</fb>
    <v>37</v>
  </rv>
  <rv s="1">
    <fb>11.651999999999999</fb>
    <v>37</v>
  </rv>
  <rv s="1">
    <fb>0.11111111111111099</fb>
    <v>31</v>
  </rv>
  <rv s="28">
    <v>#VALUE!</v>
    <v>es-ES</v>
    <v>b892cccb-4a26-2969-8f82-2cd11e899fcf</v>
    <v>536870912</v>
    <v>1</v>
    <v>420</v>
    <v>421</v>
    <v>422</v>
    <v>Aruba</v>
    <v>50</v>
    <v>51</v>
    <v>Map</v>
    <v>28</v>
    <v>423</v>
    <v>AW</v>
    <v>1754</v>
    <v>1755</v>
    <v>1756</v>
    <v>1757</v>
    <v>1757</v>
    <v>1758</v>
    <v>Aruba es un país autónomo insular del Reino de los Países Bajos —junto a Curazao, San Martín y los Países Bajos—, ubicado en la región septentrional de América del Sur. Se establece en la isla homónima del grupo de Sotavento, perteneciente a las Antillas Menores. El territorio se sitúa a 25 km al norte de la península de Paraguaná, al noroeste de Venezuela, al sur del mar Caribe, al este del archipiélago de Los Monjes y la península de la Guajira y al oeste de otro país autónomo neerlandés, Curazao.</v>
    <v>1759</v>
    <v>1760</v>
    <v>Aruba Dushi Tera</v>
    <v>1738</v>
    <v>1761</v>
    <v>1762</v>
    <v>1763</v>
    <v>1765</v>
    <v>1766</v>
    <v>1767</v>
    <v>1768</v>
    <v>Aruba</v>
    <v>1769</v>
    <v>1770</v>
    <v>1771</v>
    <v>1772</v>
    <v>1773</v>
    <v>1774</v>
    <v>Aruba</v>
    <v>mdp/vdpid/1</v>
    <v>666</v>
  </rv>
</rvData>
</file>

<file path=xl/richData/rdrichvaluestructure.xml><?xml version="1.0" encoding="utf-8"?>
<rvStructures xmlns="http://schemas.microsoft.com/office/spreadsheetml/2017/richdata" count="29">
  <s t="_linkedentity2">
    <k n="%EntityServiceId" t="i"/>
    <k n="_DisplayString" t="s"/>
    <k n="%EntityId" t="s"/>
    <k n="%EntityCulture" t="s"/>
    <k n="_Icon" t="s"/>
  </s>
  <s t="_formattednumber">
    <k n="_Format" t="spb"/>
  </s>
  <s t="_array">
    <k n="array" t="a"/>
  </s>
  <s t="_webimage">
    <k n="WebImageIdentifier" t="i"/>
    <k n="_Provider" t="spb"/>
    <k n="Attribution" t="spb"/>
    <k n="CalcOrigin" t="i"/>
    <k n="ComputedImage" t="b"/>
    <k n="Text" t="s"/>
  </s>
  <s t="_hyperlink">
    <k n="Address" t="s"/>
    <k n="Text"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breviatura" t="s"/>
    <k n="`Área" t="r"/>
    <k n="`Área de bosque (%)" t="r"/>
    <k n="Cambio de IPC (%)" t="r"/>
    <k n="Capital/ciudad principal" t="r"/>
    <k n="Capitalización de mercado de las sociedades cotizadas" t="r"/>
    <k n="Ciudad más grande" t="r"/>
    <k n="Código de llamada" t="r"/>
    <k n="Código de moneda" t="s"/>
    <k n="Consumo de energía de combustibles fósiles" t="r"/>
    <k n="Consumo de energía eléctrica" t="r"/>
    <k n="Descripción" t="s"/>
    <k n="Emisiones de dióxido de carbono" t="r"/>
    <k n="Esperanza de vida" t="r"/>
    <k n="Gastos de salud varios (%)" t="r"/>
    <k n="Himno nacional" t="s"/>
    <k n="Idioma oficial" t="r"/>
    <k n="Imagen" t="r"/>
    <k n="Ingresos fiscales (%)" t="r"/>
    <k n="IPC" t="r"/>
    <k n="LearnMoreOnLink" t="r"/>
    <k n="Líder(es)" t="r"/>
    <k n="Matriculación en educación primaria en bruto (%)" t="r"/>
    <k n="Matriculación en educación terciaria en bruto (%)" t="r"/>
    <k n="Médicos por mil" t="r"/>
    <k n="Mortalidad infantil" t="r"/>
    <k n="Nombre" t="s"/>
    <k n="Nombre oficial" t="s"/>
    <k n="PIB" t="r"/>
    <k n="Población" t="r"/>
    <k n="Población urbana" t="r"/>
    <k n="Población: 10% más alto de participación de ingresos" t="r"/>
    <k n="Población: 10% más bajo de participación de ingresos" t="r"/>
    <k n="Población: 20% más alto de participación de ingresos" t="r"/>
    <k n="Población: 20% más bajo de participación de ingresos" t="r"/>
    <k n="Población: cuarto 20% de participación de ingresos" t="r"/>
    <k n="Población: participación en la fuerza laboral (%)" t="r"/>
    <k n="Población: segundo 20% de participación de ingresos" t="r"/>
    <k n="Población: tercer 20% de participación de ingresos" t="r"/>
    <k n="Precio de la gasolina" t="r"/>
    <k n="Ratio de mortalidad materna" t="r"/>
    <k n="Salario mínimo" t="r"/>
    <k n="Subdivisiones" t="r"/>
    <k n="Tamaño de las fuerzas armadas" t="r"/>
    <k n="Tasa de desempleo" t="r"/>
    <k n="Tasa de fertilidad" t="r"/>
    <k n="Tasa de impuesto total" t="r"/>
    <k n="Tasa de natalidad" t="r"/>
    <k n="Tierra agrícola (%)" t="r"/>
    <k n="UniqueName" t="s"/>
    <k n="VDPID/VSID" t="s"/>
    <k n="Zona(s) horaria(s)" t="r"/>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breviatura" t="s"/>
    <k n="`Área" t="r"/>
    <k n="`Área de bosque (%)" t="r"/>
    <k n="Cambio de IPC (%)" t="r"/>
    <k n="Capital/ciudad principal" t="r"/>
    <k n="Ciudad más grande" t="r"/>
    <k n="Código de llamada" t="r"/>
    <k n="Consumo de energía de combustibles fósiles" t="r"/>
    <k n="Descripción" t="s"/>
    <k n="Emisiones de dióxido de carbono" t="r"/>
    <k n="Esperanza de vida" t="r"/>
    <k n="Gastos de salud varios (%)" t="r"/>
    <k n="Himno nacional" t="s"/>
    <k n="Idioma oficial" t="r"/>
    <k n="Imagen" t="r"/>
    <k n="Ingresos fiscales (%)" t="r"/>
    <k n="IPC" t="r"/>
    <k n="LearnMoreOnLink" t="r"/>
    <k n="Líder(es)" t="r"/>
    <k n="Matriculación en educación primaria en bruto (%)" t="r"/>
    <k n="Matriculación en educación terciaria en bruto (%)" t="r"/>
    <k n="Médicos por mil" t="r"/>
    <k n="Mortalidad infantil" t="r"/>
    <k n="Nombre" t="s"/>
    <k n="PIB" t="r"/>
    <k n="Población" t="r"/>
    <k n="Población urbana" t="r"/>
    <k n="Población: participación en la fuerza laboral (%)" t="r"/>
    <k n="Precio de la gasolina" t="r"/>
    <k n="Ratio de mortalidad materna" t="r"/>
    <k n="Salario mínimo" t="r"/>
    <k n="Subdivisiones" t="r"/>
    <k n="Tamaño de las fuerzas armadas" t="r"/>
    <k n="Tasa de desempleo" t="r"/>
    <k n="Tasa de fertilidad" t="r"/>
    <k n="Tasa de impuesto total" t="r"/>
    <k n="Tasa de natalidad" t="r"/>
    <k n="Tierra agrícola (%)" t="r"/>
    <k n="UniqueName" t="s"/>
    <k n="VDPID/VSID" t="s"/>
    <k n="Zona(s) horaria(s)" t="r"/>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breviatura" t="s"/>
    <k n="`Área" t="r"/>
    <k n="`Área de bosque (%)" t="r"/>
    <k n="Cambio de IPC (%)" t="r"/>
    <k n="Capital/ciudad principal" t="r"/>
    <k n="Capitalización de mercado de las sociedades cotizadas" t="r"/>
    <k n="Ciudad más grande" t="r"/>
    <k n="Código de llamada" t="r"/>
    <k n="Código de moneda" t="s"/>
    <k n="Consumo de energía de combustibles fósiles" t="r"/>
    <k n="Descripción" t="s"/>
    <k n="Emisiones de dióxido de carbono" t="r"/>
    <k n="Esperanza de vida" t="r"/>
    <k n="Gastos de salud varios (%)" t="r"/>
    <k n="Himno nacional" t="s"/>
    <k n="Idioma oficial" t="r"/>
    <k n="Imagen" t="r"/>
    <k n="Ingresos fiscales (%)" t="r"/>
    <k n="IPC" t="r"/>
    <k n="LearnMoreOnLink" t="r"/>
    <k n="Líder(es)" t="r"/>
    <k n="Matriculación en educación primaria en bruto (%)" t="r"/>
    <k n="Matriculación en educación terciaria en bruto (%)" t="r"/>
    <k n="Médicos por mil" t="r"/>
    <k n="Mortalidad infantil" t="r"/>
    <k n="Nombre" t="s"/>
    <k n="PIB" t="r"/>
    <k n="Población" t="r"/>
    <k n="Población urbana" t="r"/>
    <k n="Población: participación en la fuerza laboral (%)" t="r"/>
    <k n="Precio de la gasolina" t="r"/>
    <k n="Ratio de mortalidad materna" t="r"/>
    <k n="Salario mínimo" t="r"/>
    <k n="Subdivisiones" t="r"/>
    <k n="Tamaño de las fuerzas armadas" t="r"/>
    <k n="Tasa de desempleo" t="r"/>
    <k n="Tasa de fertilidad" t="r"/>
    <k n="Tasa de impuesto total" t="r"/>
    <k n="Tasa de natalidad" t="r"/>
    <k n="Tierra agrícola (%)" t="r"/>
    <k n="UniqueName" t="s"/>
    <k n="VDPID/VSID" t="s"/>
    <k n="Zona(s) horaria(s)" t="r"/>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breviatura" t="s"/>
    <k n="`Área" t="r"/>
    <k n="`Área de bosque (%)" t="r"/>
    <k n="Cambio de IPC (%)" t="r"/>
    <k n="Capital/ciudad principal" t="r"/>
    <k n="Ciudad más grande" t="r"/>
    <k n="Código de llamada" t="r"/>
    <k n="Código de moneda" t="s"/>
    <k n="Consumo de energía de combustibles fósiles" t="r"/>
    <k n="Descripción" t="s"/>
    <k n="Emisiones de dióxido de carbono" t="r"/>
    <k n="Esperanza de vida" t="r"/>
    <k n="Gastos de salud varios (%)" t="r"/>
    <k n="Himno nacional" t="s"/>
    <k n="Idioma oficial" t="r"/>
    <k n="Imagen" t="r"/>
    <k n="Ingresos fiscales (%)" t="r"/>
    <k n="IPC" t="r"/>
    <k n="LearnMoreOnLink" t="r"/>
    <k n="Líder(es)" t="r"/>
    <k n="Matriculación en educación primaria en bruto (%)" t="r"/>
    <k n="Matriculación en educación terciaria en bruto (%)" t="r"/>
    <k n="Médicos por mil" t="r"/>
    <k n="Mortalidad infantil" t="r"/>
    <k n="Nombre" t="s"/>
    <k n="PIB" t="r"/>
    <k n="Población" t="r"/>
    <k n="Población urbana" t="r"/>
    <k n="Población: 10% más alto de participación de ingresos" t="r"/>
    <k n="Población: 10% más bajo de participación de ingresos" t="r"/>
    <k n="Población: 20% más alto de participación de ingresos" t="r"/>
    <k n="Población: 20% más bajo de participación de ingresos" t="r"/>
    <k n="Población: cuarto 20% de participación de ingresos" t="r"/>
    <k n="Población: participación en la fuerza laboral (%)" t="r"/>
    <k n="Población: segundo 20% de participación de ingresos" t="r"/>
    <k n="Población: tercer 20% de participación de ingresos" t="r"/>
    <k n="Precio de la gasolina" t="r"/>
    <k n="Ratio de mortalidad materna" t="r"/>
    <k n="Salario mínimo" t="r"/>
    <k n="Subdivisiones" t="r"/>
    <k n="Tamaño de las fuerzas armadas" t="r"/>
    <k n="Tasa de desempleo" t="r"/>
    <k n="Tasa de fertilidad" t="r"/>
    <k n="Tasa de impuesto total" t="r"/>
    <k n="Tasa de natalidad" t="r"/>
    <k n="Tierra agrícola (%)" t="r"/>
    <k n="UniqueName" t="s"/>
    <k n="VDPID/VSID" t="s"/>
    <k n="Zona(s) horaria(s)" t="r"/>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breviatura" t="s"/>
    <k n="`Área" t="r"/>
    <k n="`Área de bosque (%)" t="r"/>
    <k n="Cambio de IPC (%)" t="r"/>
    <k n="Capital/ciudad principal" t="r"/>
    <k n="Ciudad más grande" t="r"/>
    <k n="Código de llamada" t="r"/>
    <k n="Código de moneda" t="s"/>
    <k n="Consumo de energía de combustibles fósiles" t="r"/>
    <k n="Consumo de energía eléctrica" t="r"/>
    <k n="Descripción" t="s"/>
    <k n="Emisiones de dióxido de carbono" t="r"/>
    <k n="Esperanza de vida" t="r"/>
    <k n="Gastos de salud varios (%)" t="r"/>
    <k n="Himno nacional" t="s"/>
    <k n="Idioma oficial" t="r"/>
    <k n="Imagen" t="r"/>
    <k n="Ingresos fiscales (%)" t="r"/>
    <k n="IPC" t="r"/>
    <k n="LearnMoreOnLink" t="r"/>
    <k n="Líder(es)" t="r"/>
    <k n="Matriculación en educación primaria en bruto (%)" t="r"/>
    <k n="Médicos por mil" t="r"/>
    <k n="Mortalidad infantil" t="r"/>
    <k n="Nombre" t="s"/>
    <k n="PIB" t="r"/>
    <k n="Población" t="r"/>
    <k n="Población urbana" t="r"/>
    <k n="Población: 10% más alto de participación de ingresos" t="r"/>
    <k n="Población: 10% más bajo de participación de ingresos" t="r"/>
    <k n="Población: 20% más alto de participación de ingresos" t="r"/>
    <k n="Población: 20% más bajo de participación de ingresos" t="r"/>
    <k n="Población: cuarto 20% de participación de ingresos" t="r"/>
    <k n="Población: participación en la fuerza laboral (%)" t="r"/>
    <k n="Población: segundo 20% de participación de ingresos" t="r"/>
    <k n="Población: tercer 20% de participación de ingresos" t="r"/>
    <k n="Precio de la gasolina" t="r"/>
    <k n="Ratio de mortalidad materna" t="r"/>
    <k n="Salario mínimo" t="r"/>
    <k n="Subdivisiones" t="r"/>
    <k n="Tamaño de las fuerzas armadas" t="r"/>
    <k n="Tasa de desempleo" t="r"/>
    <k n="Tasa de fertilidad" t="r"/>
    <k n="Tasa de impuesto total" t="r"/>
    <k n="Tasa de natalidad" t="r"/>
    <k n="Tierra agrícola (%)" t="r"/>
    <k n="UniqueName" t="s"/>
    <k n="VDPID/VSID" t="s"/>
    <k n="Zona(s) horaria(s)" t="r"/>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breviatura" t="s"/>
    <k n="`Área" t="r"/>
    <k n="`Área de bosque (%)" t="r"/>
    <k n="Cambio de IPC (%)" t="r"/>
    <k n="Capital/ciudad principal" t="r"/>
    <k n="Capitalización de mercado de las sociedades cotizadas" t="r"/>
    <k n="Ciudad más grande" t="r"/>
    <k n="Código de llamada" t="r"/>
    <k n="Código de moneda" t="s"/>
    <k n="Consumo de energía de combustibles fósiles" t="r"/>
    <k n="Consumo de energía eléctrica" t="r"/>
    <k n="Descripción" t="s"/>
    <k n="Emisiones de dióxido de carbono" t="r"/>
    <k n="Esperanza de vida" t="r"/>
    <k n="Gastos de salud varios (%)" t="r"/>
    <k n="Himno nacional" t="s"/>
    <k n="Idioma oficial" t="r"/>
    <k n="Imagen" t="r"/>
    <k n="Ingresos fiscales (%)" t="r"/>
    <k n="IPC" t="r"/>
    <k n="LearnMoreOnLink" t="r"/>
    <k n="Líder(es)" t="r"/>
    <k n="Matriculación en educación primaria en bruto (%)" t="r"/>
    <k n="Matriculación en educación terciaria en bruto (%)" t="r"/>
    <k n="Médicos por mil" t="r"/>
    <k n="Mortalidad infantil" t="r"/>
    <k n="Nombre" t="s"/>
    <k n="PIB" t="r"/>
    <k n="Población" t="r"/>
    <k n="Población urbana" t="r"/>
    <k n="Población: 10% más alto de participación de ingresos" t="r"/>
    <k n="Población: 10% más bajo de participación de ingresos" t="r"/>
    <k n="Población: 20% más alto de participación de ingresos" t="r"/>
    <k n="Población: 20% más bajo de participación de ingresos" t="r"/>
    <k n="Población: cuarto 20% de participación de ingresos" t="r"/>
    <k n="Población: participación en la fuerza laboral (%)" t="r"/>
    <k n="Población: segundo 20% de participación de ingresos" t="r"/>
    <k n="Población: tercer 20% de participación de ingresos" t="r"/>
    <k n="Precio de la gasolina" t="r"/>
    <k n="Ratio de mortalidad materna" t="r"/>
    <k n="Salario mínimo" t="r"/>
    <k n="Subdivisiones" t="r"/>
    <k n="Tamaño de las fuerzas armadas" t="r"/>
    <k n="Tasa de desempleo" t="r"/>
    <k n="Tasa de fertilidad" t="r"/>
    <k n="Tasa de impuesto total" t="r"/>
    <k n="Tasa de natalidad" t="r"/>
    <k n="Tierra agrícola (%)" t="r"/>
    <k n="UniqueName" t="s"/>
    <k n="VDPID/VSID" t="s"/>
    <k n="Zona(s) horaria(s)" t="r"/>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breviatura" t="s"/>
    <k n="`Área" t="r"/>
    <k n="`Área de bosque (%)" t="r"/>
    <k n="Cambio de IPC (%)" t="r"/>
    <k n="Capital/ciudad principal" t="r"/>
    <k n="Ciudad más grande" t="r"/>
    <k n="Código de llamada" t="r"/>
    <k n="Código de moneda" t="s"/>
    <k n="Consumo de energía de combustibles fósiles" t="r"/>
    <k n="Descripción" t="s"/>
    <k n="Emisiones de dióxido de carbono" t="r"/>
    <k n="Esperanza de vida" t="r"/>
    <k n="Gastos de salud varios (%)" t="r"/>
    <k n="Himno nacional" t="s"/>
    <k n="Idioma oficial" t="r"/>
    <k n="Imagen" t="r"/>
    <k n="Ingresos fiscales (%)" t="r"/>
    <k n="IPC" t="r"/>
    <k n="LearnMoreOnLink" t="r"/>
    <k n="Líder(es)" t="r"/>
    <k n="Matriculación en educación primaria en bruto (%)" t="r"/>
    <k n="Matriculación en educación terciaria en bruto (%)" t="r"/>
    <k n="Médicos por mil" t="r"/>
    <k n="Mortalidad infantil" t="r"/>
    <k n="Nombre" t="s"/>
    <k n="PIB" t="r"/>
    <k n="Población" t="r"/>
    <k n="Población urbana" t="r"/>
    <k n="Salario mínimo" t="r"/>
    <k n="Subdivisiones" t="r"/>
    <k n="Tasa de fertilidad" t="r"/>
    <k n="Tasa de impuesto total" t="r"/>
    <k n="Tasa de natalidad" t="r"/>
    <k n="Tierra agrícola (%)" t="r"/>
    <k n="UniqueName" t="s"/>
    <k n="VDPID/VSID" t="s"/>
    <k n="Zona(s) horaria(s)" t="r"/>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breviatura" t="s"/>
    <k n="`Área" t="r"/>
    <k n="`Área de bosque (%)" t="r"/>
    <k n="Cambio de IPC (%)" t="r"/>
    <k n="Capital/ciudad principal" t="r"/>
    <k n="Ciudad más grande" t="r"/>
    <k n="Código de llamada" t="r"/>
    <k n="Código de moneda" t="s"/>
    <k n="Consumo de energía de combustibles fósiles" t="r"/>
    <k n="Consumo de energía eléctrica" t="r"/>
    <k n="Descripción" t="s"/>
    <k n="Emisiones de dióxido de carbono" t="r"/>
    <k n="Esperanza de vida" t="r"/>
    <k n="Gastos de salud varios (%)" t="r"/>
    <k n="Himno nacional" t="s"/>
    <k n="Idioma oficial" t="r"/>
    <k n="Imagen" t="r"/>
    <k n="Ingresos fiscales (%)" t="r"/>
    <k n="IPC" t="r"/>
    <k n="LearnMoreOnLink" t="r"/>
    <k n="Líder(es)" t="r"/>
    <k n="Matriculación en educación primaria en bruto (%)" t="r"/>
    <k n="Matriculación en educación terciaria en bruto (%)" t="r"/>
    <k n="Médicos por mil" t="r"/>
    <k n="Mortalidad infantil" t="r"/>
    <k n="Nombre" t="s"/>
    <k n="PIB" t="r"/>
    <k n="Población" t="r"/>
    <k n="Población urbana" t="r"/>
    <k n="Población: 10% más alto de participación de ingresos" t="r"/>
    <k n="Población: 10% más bajo de participación de ingresos" t="r"/>
    <k n="Población: 20% más alto de participación de ingresos" t="r"/>
    <k n="Población: 20% más bajo de participación de ingresos" t="r"/>
    <k n="Población: cuarto 20% de participación de ingresos" t="r"/>
    <k n="Población: participación en la fuerza laboral (%)" t="r"/>
    <k n="Población: segundo 20% de participación de ingresos" t="r"/>
    <k n="Población: tercer 20% de participación de ingresos" t="r"/>
    <k n="Precio de la gasolina" t="r"/>
    <k n="Ratio de mortalidad materna" t="r"/>
    <k n="Salario mínimo" t="r"/>
    <k n="Subdivisiones" t="r"/>
    <k n="Tamaño de las fuerzas armadas" t="r"/>
    <k n="Tasa de desempleo" t="r"/>
    <k n="Tasa de fertilidad" t="r"/>
    <k n="Tasa de impuesto total" t="r"/>
    <k n="Tasa de natalidad" t="r"/>
    <k n="Tierra agrícola (%)" t="r"/>
    <k n="UniqueName" t="s"/>
    <k n="VDPID/VSID" t="s"/>
    <k n="Zona(s) horaria(s)" t="r"/>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breviatura" t="s"/>
    <k n="`Área" t="r"/>
    <k n="`Área de bosque (%)" t="r"/>
    <k n="Cambio de IPC (%)" t="r"/>
    <k n="Capital/ciudad principal" t="r"/>
    <k n="Capitalización de mercado de las sociedades cotizadas" t="r"/>
    <k n="Ciudad más grande" t="r"/>
    <k n="Código de llamada" t="r"/>
    <k n="Código de moneda" t="s"/>
    <k n="Consumo de energía de combustibles fósiles" t="r"/>
    <k n="Consumo de energía eléctrica" t="r"/>
    <k n="Descripción" t="s"/>
    <k n="Emisiones de dióxido de carbono" t="r"/>
    <k n="Esperanza de vida" t="r"/>
    <k n="Gastos de salud varios (%)" t="r"/>
    <k n="Himno nacional" t="s"/>
    <k n="Idioma oficial" t="r"/>
    <k n="Imagen" t="r"/>
    <k n="IPC" t="r"/>
    <k n="LearnMoreOnLink" t="r"/>
    <k n="Líder(es)" t="r"/>
    <k n="Matriculación en educación primaria en bruto (%)" t="r"/>
    <k n="Matriculación en educación terciaria en bruto (%)" t="r"/>
    <k n="Médicos por mil" t="r"/>
    <k n="Mortalidad infantil" t="r"/>
    <k n="Nombre" t="s"/>
    <k n="PIB" t="r"/>
    <k n="Población" t="r"/>
    <k n="Población urbana" t="r"/>
    <k n="Población: 10% más alto de participación de ingresos" t="r"/>
    <k n="Población: 10% más bajo de participación de ingresos" t="r"/>
    <k n="Población: 20% más alto de participación de ingresos" t="r"/>
    <k n="Población: 20% más bajo de participación de ingresos" t="r"/>
    <k n="Población: cuarto 20% de participación de ingresos" t="r"/>
    <k n="Población: participación en la fuerza laboral (%)" t="r"/>
    <k n="Población: segundo 20% de participación de ingresos" t="r"/>
    <k n="Población: tercer 20% de participación de ingresos" t="r"/>
    <k n="Precio de la gasolina" t="r"/>
    <k n="Ratio de mortalidad materna" t="r"/>
    <k n="Salario mínimo" t="r"/>
    <k n="Subdivisiones" t="r"/>
    <k n="Tamaño de las fuerzas armadas" t="r"/>
    <k n="Tasa de desempleo" t="r"/>
    <k n="Tasa de fertilidad" t="r"/>
    <k n="Tasa de impuesto total" t="r"/>
    <k n="Tasa de natalidad" t="r"/>
    <k n="Tierra agrícola (%)" t="r"/>
    <k n="UniqueName" t="s"/>
    <k n="VDPID/VSID" t="s"/>
    <k n="Zona(s) horaria(s)" t="r"/>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breviatura" t="s"/>
    <k n="`Área" t="r"/>
    <k n="`Área de bosque (%)" t="r"/>
    <k n="Cambio de IPC (%)" t="r"/>
    <k n="Capital/ciudad principal" t="r"/>
    <k n="Ciudad más grande" t="r"/>
    <k n="Código de llamada" t="r"/>
    <k n="Consumo de energía de combustibles fósiles" t="r"/>
    <k n="Consumo de energía eléctrica" t="r"/>
    <k n="Descripción" t="s"/>
    <k n="Emisiones de dióxido de carbono" t="r"/>
    <k n="Esperanza de vida" t="r"/>
    <k n="Gastos de salud varios (%)" t="r"/>
    <k n="Himno nacional" t="s"/>
    <k n="Idioma oficial" t="r"/>
    <k n="Imagen" t="r"/>
    <k n="Ingresos fiscales (%)" t="r"/>
    <k n="IPC" t="r"/>
    <k n="LearnMoreOnLink" t="r"/>
    <k n="Líder(es)" t="r"/>
    <k n="Matriculación en educación primaria en bruto (%)" t="r"/>
    <k n="Matriculación en educación terciaria en bruto (%)" t="r"/>
    <k n="Médicos por mil" t="r"/>
    <k n="Mortalidad infantil" t="r"/>
    <k n="Nombre" t="s"/>
    <k n="PIB" t="r"/>
    <k n="Población" t="r"/>
    <k n="Población urbana" t="r"/>
    <k n="Población: 10% más alto de participación de ingresos" t="r"/>
    <k n="Población: 10% más bajo de participación de ingresos" t="r"/>
    <k n="Población: 20% más alto de participación de ingresos" t="r"/>
    <k n="Población: 20% más bajo de participación de ingresos" t="r"/>
    <k n="Población: cuarto 20% de participación de ingresos" t="r"/>
    <k n="Población: participación en la fuerza laboral (%)" t="r"/>
    <k n="Población: segundo 20% de participación de ingresos" t="r"/>
    <k n="Población: tercer 20% de participación de ingresos" t="r"/>
    <k n="Precio de la gasolina" t="r"/>
    <k n="Ratio de mortalidad materna" t="r"/>
    <k n="Salario mínimo" t="r"/>
    <k n="Subdivisiones" t="r"/>
    <k n="Tamaño de las fuerzas armadas" t="r"/>
    <k n="Tasa de desempleo" t="r"/>
    <k n="Tasa de fertilidad" t="r"/>
    <k n="Tasa de impuesto total" t="r"/>
    <k n="Tasa de natalidad" t="r"/>
    <k n="Tierra agrícola (%)" t="r"/>
    <k n="UniqueName" t="s"/>
    <k n="VDPID/VSID" t="s"/>
    <k n="Zona(s) horaria(s)" t="r"/>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breviatura" t="s"/>
    <k n="`Área" t="r"/>
    <k n="`Área de bosque (%)" t="r"/>
    <k n="Cambio de IPC (%)" t="r"/>
    <k n="Capital/ciudad principal" t="r"/>
    <k n="Ciudad más grande" t="r"/>
    <k n="Código de llamada" t="r"/>
    <k n="Código de moneda" t="s"/>
    <k n="Consumo de energía de combustibles fósiles" t="r"/>
    <k n="Descripción" t="s"/>
    <k n="Emisiones de dióxido de carbono" t="r"/>
    <k n="Esperanza de vida" t="r"/>
    <k n="Gastos de salud varios (%)" t="r"/>
    <k n="Himno nacional" t="s"/>
    <k n="Idioma oficial" t="r"/>
    <k n="Imagen" t="r"/>
    <k n="Ingresos fiscales (%)" t="r"/>
    <k n="IPC" t="r"/>
    <k n="LearnMoreOnLink" t="r"/>
    <k n="Líder(es)" t="r"/>
    <k n="Matriculación en educación primaria en bruto (%)" t="r"/>
    <k n="Matriculación en educación terciaria en bruto (%)" t="r"/>
    <k n="Médicos por mil" t="r"/>
    <k n="Mortalidad infantil" t="r"/>
    <k n="Nombre" t="s"/>
    <k n="PIB" t="r"/>
    <k n="Población" t="r"/>
    <k n="Población urbana" t="r"/>
    <k n="Precio de la gasolina" t="r"/>
    <k n="Ratio de mortalidad materna" t="r"/>
    <k n="Subdivisiones" t="r"/>
    <k n="Tasa de fertilidad" t="r"/>
    <k n="Tasa de impuesto total" t="r"/>
    <k n="Tasa de natalidad" t="r"/>
    <k n="Tierra agrícola (%)" t="r"/>
    <k n="UniqueName" t="s"/>
    <k n="VDPID/VSID" t="s"/>
    <k n="Zona(s) horaria(s)" t="r"/>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breviatura" t="s"/>
    <k n="`Área" t="r"/>
    <k n="`Área de bosque (%)" t="r"/>
    <k n="Cambio de IPC (%)" t="r"/>
    <k n="Capital/ciudad principal" t="r"/>
    <k n="Ciudad más grande" t="r"/>
    <k n="Código de llamada" t="r"/>
    <k n="Código de moneda" t="s"/>
    <k n="Consumo de energía de combustibles fósiles" t="r"/>
    <k n="Descripción" t="s"/>
    <k n="Emisiones de dióxido de carbono" t="r"/>
    <k n="Esperanza de vida" t="r"/>
    <k n="Gastos de salud varios (%)" t="r"/>
    <k n="Himno nacional" t="s"/>
    <k n="Idioma oficial" t="r"/>
    <k n="Imagen" t="r"/>
    <k n="IPC" t="r"/>
    <k n="LearnMoreOnLink" t="r"/>
    <k n="Líder(es)" t="r"/>
    <k n="Matriculación en educación primaria en bruto (%)" t="r"/>
    <k n="Matriculación en educación terciaria en bruto (%)" t="r"/>
    <k n="Médicos por mil" t="r"/>
    <k n="Mortalidad infantil" t="r"/>
    <k n="Nombre" t="s"/>
    <k n="PIB" t="r"/>
    <k n="Población" t="r"/>
    <k n="Población urbana" t="r"/>
    <k n="Población: 10% más alto de participación de ingresos" t="r"/>
    <k n="Población: 10% más bajo de participación de ingresos" t="r"/>
    <k n="Población: 20% más alto de participación de ingresos" t="r"/>
    <k n="Población: 20% más bajo de participación de ingresos" t="r"/>
    <k n="Población: cuarto 20% de participación de ingresos" t="r"/>
    <k n="Población: participación en la fuerza laboral (%)" t="r"/>
    <k n="Población: segundo 20% de participación de ingresos" t="r"/>
    <k n="Población: tercer 20% de participación de ingresos" t="r"/>
    <k n="Precio de la gasolina" t="r"/>
    <k n="Ratio de mortalidad materna" t="r"/>
    <k n="Salario mínimo" t="r"/>
    <k n="Subdivisiones" t="r"/>
    <k n="Tamaño de las fuerzas armadas" t="r"/>
    <k n="Tasa de desempleo" t="r"/>
    <k n="Tasa de fertilidad" t="r"/>
    <k n="Tasa de impuesto total" t="r"/>
    <k n="Tasa de natalidad" t="r"/>
    <k n="Tierra agrícola (%)" t="r"/>
    <k n="UniqueName" t="s"/>
    <k n="VDPID/VSID" t="s"/>
    <k n="Zona(s) horaria(s)" t="r"/>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breviatura" t="s"/>
    <k n="`Área" t="r"/>
    <k n="`Área de bosque (%)" t="r"/>
    <k n="Cambio de IPC (%)" t="r"/>
    <k n="Capital/ciudad principal" t="r"/>
    <k n="Ciudad más grande" t="r"/>
    <k n="Código de llamada" t="r"/>
    <k n="Código de moneda" t="s"/>
    <k n="Consumo de energía de combustibles fósiles" t="r"/>
    <k n="Consumo de energía eléctrica" t="r"/>
    <k n="Descripción" t="s"/>
    <k n="Emisiones de dióxido de carbono" t="r"/>
    <k n="Esperanza de vida" t="r"/>
    <k n="Gastos de salud varios (%)" t="r"/>
    <k n="Himno nacional" t="s"/>
    <k n="Idioma oficial" t="r"/>
    <k n="Imagen" t="r"/>
    <k n="IPC" t="r"/>
    <k n="LearnMoreOnLink" t="r"/>
    <k n="Líder(es)" t="r"/>
    <k n="Matriculación en educación primaria en bruto (%)" t="r"/>
    <k n="Matriculación en educación terciaria en bruto (%)" t="r"/>
    <k n="Médicos por mil" t="r"/>
    <k n="Mortalidad infantil" t="r"/>
    <k n="Nombre" t="s"/>
    <k n="PIB" t="r"/>
    <k n="Población" t="r"/>
    <k n="Población urbana" t="r"/>
    <k n="Población: 10% más alto de participación de ingresos" t="r"/>
    <k n="Población: 10% más bajo de participación de ingresos" t="r"/>
    <k n="Población: 20% más alto de participación de ingresos" t="r"/>
    <k n="Población: 20% más bajo de participación de ingresos" t="r"/>
    <k n="Población: cuarto 20% de participación de ingresos" t="r"/>
    <k n="Población: participación en la fuerza laboral (%)" t="r"/>
    <k n="Población: segundo 20% de participación de ingresos" t="r"/>
    <k n="Población: tercer 20% de participación de ingresos" t="r"/>
    <k n="Precio de la gasolina" t="r"/>
    <k n="Ratio de mortalidad materna" t="r"/>
    <k n="Salario mínimo" t="r"/>
    <k n="Subdivisiones" t="r"/>
    <k n="Tamaño de las fuerzas armadas" t="r"/>
    <k n="Tasa de desempleo" t="r"/>
    <k n="Tasa de fertilidad" t="r"/>
    <k n="Tasa de impuesto total" t="r"/>
    <k n="Tasa de natalidad" t="r"/>
    <k n="Tierra agrícola (%)" t="r"/>
    <k n="UniqueName" t="s"/>
    <k n="VDPID/VSID" t="s"/>
    <k n="Zona(s) horaria(s)" t="r"/>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breviatura" t="s"/>
    <k n="`Área" t="r"/>
    <k n="`Área de bosque (%)" t="r"/>
    <k n="Cambio de IPC (%)" t="r"/>
    <k n="Capital/ciudad principal" t="r"/>
    <k n="Capitalización de mercado de las sociedades cotizadas" t="r"/>
    <k n="Ciudad más grande" t="r"/>
    <k n="Código de llamada" t="r"/>
    <k n="Código de moneda" t="s"/>
    <k n="Consumo de energía de combustibles fósiles" t="r"/>
    <k n="Consumo de energía eléctrica" t="r"/>
    <k n="Descripción" t="s"/>
    <k n="Emisiones de dióxido de carbono" t="r"/>
    <k n="Esperanza de vida" t="r"/>
    <k n="Gastos de salud varios (%)" t="r"/>
    <k n="Himno nacional" t="s"/>
    <k n="Imagen" t="r"/>
    <k n="Ingresos fiscales (%)" t="r"/>
    <k n="IPC" t="r"/>
    <k n="LearnMoreOnLink" t="r"/>
    <k n="Líder(es)" t="r"/>
    <k n="Matriculación en educación primaria en bruto (%)" t="r"/>
    <k n="Matriculación en educación terciaria en bruto (%)" t="r"/>
    <k n="Médicos por mil" t="r"/>
    <k n="Mortalidad infantil" t="r"/>
    <k n="Nombre" t="s"/>
    <k n="PIB" t="r"/>
    <k n="Población" t="r"/>
    <k n="Población urbana" t="r"/>
    <k n="Población: 10% más alto de participación de ingresos" t="r"/>
    <k n="Población: 10% más bajo de participación de ingresos" t="r"/>
    <k n="Población: 20% más alto de participación de ingresos" t="r"/>
    <k n="Población: 20% más bajo de participación de ingresos" t="r"/>
    <k n="Población: cuarto 20% de participación de ingresos" t="r"/>
    <k n="Población: participación en la fuerza laboral (%)" t="r"/>
    <k n="Población: segundo 20% de participación de ingresos" t="r"/>
    <k n="Población: tercer 20% de participación de ingresos" t="r"/>
    <k n="Precio de la gasolina" t="r"/>
    <k n="Ratio de mortalidad materna" t="r"/>
    <k n="Salario mínimo" t="r"/>
    <k n="Subdivisiones" t="r"/>
    <k n="Tamaño de las fuerzas armadas" t="r"/>
    <k n="Tasa de desempleo" t="r"/>
    <k n="Tasa de fertilidad" t="r"/>
    <k n="Tasa de impuesto total" t="r"/>
    <k n="Tasa de natalidad" t="r"/>
    <k n="Tierra agrícola (%)" t="r"/>
    <k n="UniqueName" t="s"/>
    <k n="VDPID/VSID"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breviatura" t="s"/>
    <k n="`Área" t="r"/>
    <k n="`Área de bosque (%)" t="r"/>
    <k n="Cambio de IPC (%)" t="r"/>
    <k n="Capital/ciudad principal" t="r"/>
    <k n="Capitalización de mercado de las sociedades cotizadas" t="r"/>
    <k n="Ciudad más grande" t="r"/>
    <k n="Código de llamada" t="r"/>
    <k n="Consumo de energía de combustibles fósiles" t="r"/>
    <k n="Consumo de energía eléctrica" t="r"/>
    <k n="Descripción" t="s"/>
    <k n="Emisiones de dióxido de carbono" t="r"/>
    <k n="Esperanza de vida" t="r"/>
    <k n="Gastos de salud varios (%)" t="r"/>
    <k n="Himno nacional" t="s"/>
    <k n="Idioma oficial" t="r"/>
    <k n="Imagen" t="r"/>
    <k n="IPC" t="r"/>
    <k n="LearnMoreOnLink" t="r"/>
    <k n="Líder(es)" t="r"/>
    <k n="Matriculación en educación primaria en bruto (%)" t="r"/>
    <k n="Matriculación en educación terciaria en bruto (%)" t="r"/>
    <k n="Médicos por mil" t="r"/>
    <k n="Mortalidad infantil" t="r"/>
    <k n="Nombre" t="s"/>
    <k n="PIB" t="r"/>
    <k n="Población" t="r"/>
    <k n="Población urbana" t="r"/>
    <k n="Población: 10% más alto de participación de ingresos" t="r"/>
    <k n="Población: 10% más bajo de participación de ingresos" t="r"/>
    <k n="Población: 20% más alto de participación de ingresos" t="r"/>
    <k n="Población: 20% más bajo de participación de ingresos" t="r"/>
    <k n="Población: cuarto 20% de participación de ingresos" t="r"/>
    <k n="Población: participación en la fuerza laboral (%)" t="r"/>
    <k n="Población: segundo 20% de participación de ingresos" t="r"/>
    <k n="Población: tercer 20% de participación de ingresos" t="r"/>
    <k n="Precio de la gasolina" t="r"/>
    <k n="Ratio de mortalidad materna" t="r"/>
    <k n="Salario mínimo" t="r"/>
    <k n="Subdivisiones" t="r"/>
    <k n="Tamaño de las fuerzas armadas" t="r"/>
    <k n="Tasa de desempleo" t="r"/>
    <k n="Tasa de fertilidad" t="r"/>
    <k n="Tasa de impuesto total" t="r"/>
    <k n="Tasa de natalidad" t="r"/>
    <k n="Tierra agrícola (%)" t="r"/>
    <k n="UniqueName" t="s"/>
    <k n="VDPID/VSID" t="s"/>
    <k n="Zona(s) horaria(s)" t="r"/>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breviatura" t="s"/>
    <k n="`Área" t="r"/>
    <k n="`Área de bosque (%)" t="r"/>
    <k n="Cambio de IPC (%)" t="r"/>
    <k n="Capital/ciudad principal" t="r"/>
    <k n="Ciudad más grande" t="r"/>
    <k n="Código de llamada" t="r"/>
    <k n="Código de moneda" t="s"/>
    <k n="Consumo de energía de combustibles fósiles" t="r"/>
    <k n="Descripción" t="s"/>
    <k n="Emisiones de dióxido de carbono" t="r"/>
    <k n="Esperanza de vida" t="r"/>
    <k n="Gastos de salud varios (%)" t="r"/>
    <k n="Himno nacional" t="s"/>
    <k n="Idioma oficial" t="r"/>
    <k n="Imagen" t="r"/>
    <k n="Ingresos fiscales (%)" t="r"/>
    <k n="IPC" t="r"/>
    <k n="LearnMoreOnLink" t="r"/>
    <k n="Líder(es)" t="r"/>
    <k n="Matriculación en educación primaria en bruto (%)" t="r"/>
    <k n="Matriculación en educación terciaria en bruto (%)" t="r"/>
    <k n="Médicos por mil" t="r"/>
    <k n="Mortalidad infantil" t="r"/>
    <k n="Nombre" t="s"/>
    <k n="PIB" t="r"/>
    <k n="Población" t="r"/>
    <k n="Población urbana" t="r"/>
    <k n="Población: 10% más alto de participación de ingresos" t="r"/>
    <k n="Población: 10% más bajo de participación de ingresos" t="r"/>
    <k n="Población: 20% más alto de participación de ingresos" t="r"/>
    <k n="Población: 20% más bajo de participación de ingresos" t="r"/>
    <k n="Población: cuarto 20% de participación de ingresos" t="r"/>
    <k n="Población: participación en la fuerza laboral (%)" t="r"/>
    <k n="Población: segundo 20% de participación de ingresos" t="r"/>
    <k n="Población: tercer 20% de participación de ingresos" t="r"/>
    <k n="Precio de la gasolina" t="r"/>
    <k n="Ratio de mortalidad materna" t="r"/>
    <k n="Subdivisiones" t="r"/>
    <k n="Tasa de desempleo" t="r"/>
    <k n="Tasa de fertilidad" t="r"/>
    <k n="Tasa de impuesto total" t="r"/>
    <k n="Tasa de natalidad" t="r"/>
    <k n="Tierra agrícola (%)" t="r"/>
    <k n="UniqueName" t="s"/>
    <k n="VDPID/VSID" t="s"/>
    <k n="Zona(s) horaria(s)" t="r"/>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breviatura" t="s"/>
    <k n="`Área" t="r"/>
    <k n="`Área de bosque (%)" t="r"/>
    <k n="Cambio de IPC (%)" t="r"/>
    <k n="Capital/ciudad principal" t="r"/>
    <k n="Ciudad más grande" t="r"/>
    <k n="Código de llamada" t="r"/>
    <k n="Código de moneda" t="s"/>
    <k n="Consumo de energía de combustibles fósiles" t="r"/>
    <k n="Descripción" t="s"/>
    <k n="Emisiones de dióxido de carbono" t="r"/>
    <k n="Esperanza de vida" t="r"/>
    <k n="Gastos de salud varios (%)" t="r"/>
    <k n="Himno nacional" t="s"/>
    <k n="Idioma oficial" t="r"/>
    <k n="Imagen" t="r"/>
    <k n="Ingresos fiscales (%)" t="r"/>
    <k n="IPC" t="r"/>
    <k n="LearnMoreOnLink" t="r"/>
    <k n="Líder(es)" t="r"/>
    <k n="Matriculación en educación primaria en bruto (%)" t="r"/>
    <k n="Matriculación en educación terciaria en bruto (%)" t="r"/>
    <k n="Médicos por mil" t="r"/>
    <k n="Mortalidad infantil" t="r"/>
    <k n="Nombre" t="s"/>
    <k n="PIB" t="r"/>
    <k n="Población" t="r"/>
    <k n="Población urbana" t="r"/>
    <k n="Población: participación en la fuerza laboral (%)" t="r"/>
    <k n="Ratio de mortalidad materna" t="r"/>
    <k n="Salario mínimo" t="r"/>
    <k n="Subdivisiones" t="r"/>
    <k n="Tasa de desempleo" t="r"/>
    <k n="Tasa de fertilidad" t="r"/>
    <k n="Tasa de impuesto total" t="r"/>
    <k n="Tasa de natalidad" t="r"/>
    <k n="Tierra agrícola (%)" t="r"/>
    <k n="UniqueName" t="s"/>
    <k n="VDPID/VSID" t="s"/>
    <k n="Zona(s) horaria(s)" t="r"/>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breviatura" t="s"/>
    <k n="`Área" t="r"/>
    <k n="`Área de bosque (%)" t="r"/>
    <k n="Cambio de IPC (%)" t="r"/>
    <k n="Capital/ciudad principal" t="r"/>
    <k n="Ciudad más grande" t="r"/>
    <k n="Código de llamada" t="r"/>
    <k n="Código de moneda" t="s"/>
    <k n="Consumo de energía de combustibles fósiles" t="r"/>
    <k n="Consumo de energía eléctrica" t="r"/>
    <k n="Descripción" t="s"/>
    <k n="Emisiones de dióxido de carbono" t="r"/>
    <k n="Esperanza de vida" t="r"/>
    <k n="Gastos de salud varios (%)" t="r"/>
    <k n="Himno nacional" t="s"/>
    <k n="Idioma oficial" t="r"/>
    <k n="Imagen" t="r"/>
    <k n="Ingresos fiscales (%)" t="r"/>
    <k n="IPC" t="r"/>
    <k n="LearnMoreOnLink" t="r"/>
    <k n="Líder(es)" t="r"/>
    <k n="Matriculación en educación primaria en bruto (%)" t="r"/>
    <k n="Matriculación en educación terciaria en bruto (%)" t="r"/>
    <k n="Médicos por mil" t="r"/>
    <k n="Mortalidad infantil" t="r"/>
    <k n="Nombre" t="s"/>
    <k n="PIB" t="r"/>
    <k n="Población" t="r"/>
    <k n="Población urbana" t="r"/>
    <k n="Población: 10% más alto de participación de ingresos" t="r"/>
    <k n="Población: 20% más alto de participación de ingresos" t="r"/>
    <k n="Población: 20% más bajo de participación de ingresos" t="r"/>
    <k n="Población: cuarto 20% de participación de ingresos" t="r"/>
    <k n="Población: participación en la fuerza laboral (%)" t="r"/>
    <k n="Población: segundo 20% de participación de ingresos" t="r"/>
    <k n="Población: tercer 20% de participación de ingresos" t="r"/>
    <k n="Precio de la gasolina" t="r"/>
    <k n="Ratio de mortalidad materna" t="r"/>
    <k n="Subdivisiones" t="r"/>
    <k n="Tamaño de las fuerzas armadas" t="r"/>
    <k n="Tasa de desempleo" t="r"/>
    <k n="Tasa de fertilidad" t="r"/>
    <k n="Tasa de impuesto total" t="r"/>
    <k n="Tasa de natalidad" t="r"/>
    <k n="Tierra agrícola (%)" t="r"/>
    <k n="UniqueName" t="s"/>
    <k n="VDPID/VSID" t="s"/>
    <k n="Zona(s) horaria(s)" t="r"/>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breviatura" t="s"/>
    <k n="`Área" t="r"/>
    <k n="Capital/ciudad principal" t="r"/>
    <k n="Ciudad más grande" t="r"/>
    <k n="Descripción" t="s"/>
    <k n="Imagen" t="r"/>
    <k n="LearnMoreOnLink" t="r"/>
    <k n="Nombre" t="s"/>
    <k n="Población" t="r"/>
    <k n="UniqueName" t="s"/>
    <k n="VDPID/VSID" t="s"/>
    <k n="Zona(s) horaria(s)" t="r"/>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breviatura" t="s"/>
    <k n="`Área" t="r"/>
    <k n="`Área de bosque (%)" t="r"/>
    <k n="Capital/ciudad principal" t="r"/>
    <k n="Ciudad más grande" t="r"/>
    <k n="Código de llamada" t="r"/>
    <k n="Código de moneda" t="s"/>
    <k n="Consumo de energía de combustibles fósiles" t="r"/>
    <k n="Consumo de energía eléctrica" t="r"/>
    <k n="Descripción" t="s"/>
    <k n="Emisiones de dióxido de carbono" t="r"/>
    <k n="Esperanza de vida" t="r"/>
    <k n="Himno nacional" t="s"/>
    <k n="Idioma oficial" t="r"/>
    <k n="Imagen" t="r"/>
    <k n="LearnMoreOnLink" t="r"/>
    <k n="Líder(es)" t="r"/>
    <k n="Matriculación en educación primaria en bruto (%)" t="r"/>
    <k n="Matriculación en educación terciaria en bruto (%)" t="r"/>
    <k n="Médicos por mil" t="r"/>
    <k n="Mortalidad infantil" t="r"/>
    <k n="Nombre" t="s"/>
    <k n="Nombre oficial" t="s"/>
    <k n="PIB" t="r"/>
    <k n="Población" t="r"/>
    <k n="Población urbana" t="r"/>
    <k n="Población: participación en la fuerza laboral (%)" t="r"/>
    <k n="Precio de la gasolina" t="r"/>
    <k n="Ratio de mortalidad materna" t="r"/>
    <k n="Salario mínimo" t="r"/>
    <k n="Subdivisiones" t="r"/>
    <k n="Tamaño de las fuerzas armadas" t="r"/>
    <k n="Tasa de desempleo" t="r"/>
    <k n="Tasa de fertilidad" t="r"/>
    <k n="Tasa de natalidad" t="r"/>
    <k n="Tierra agrícola (%)" t="r"/>
    <k n="UniqueName" t="s"/>
    <k n="VDPID/VSID" t="s"/>
    <k n="Zona(s) horaria(s)" t="r"/>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breviatura" t="s"/>
    <k n="`Área" t="r"/>
    <k n="`Área de bosque (%)" t="r"/>
    <k n="Capital/ciudad principal" t="r"/>
    <k n="Ciudad más grande" t="r"/>
    <k n="Código de llamada" t="r"/>
    <k n="Descripción" t="s"/>
    <k n="Esperanza de vida" t="r"/>
    <k n="Himno nacional" t="s"/>
    <k n="Idioma oficial" t="r"/>
    <k n="Imagen" t="r"/>
    <k n="LearnMoreOnLink" t="r"/>
    <k n="Matriculación en educación primaria en bruto (%)" t="r"/>
    <k n="Matriculación en educación terciaria en bruto (%)" t="r"/>
    <k n="Médicos por mil" t="r"/>
    <k n="Nombre" t="s"/>
    <k n="PIB" t="r"/>
    <k n="Población" t="r"/>
    <k n="Población urbana" t="r"/>
    <k n="Población: participación en la fuerza laboral (%)" t="r"/>
    <k n="Ratio de mortalidad materna" t="r"/>
    <k n="Tasa de desempleo" t="r"/>
    <k n="Tasa de fertilidad" t="r"/>
    <k n="Tasa de impuesto total" t="r"/>
    <k n="Tasa de natalidad" t="r"/>
    <k n="Tierra agrícola (%)" t="r"/>
    <k n="UniqueName" t="s"/>
    <k n="VDPID/VSID"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breviatura" t="s"/>
    <k n="`Área" t="r"/>
    <k n="Capital/ciudad principal" t="r"/>
    <k n="Ciudad más grande" t="r"/>
    <k n="Código de llamada" t="r"/>
    <k n="Descripción" t="s"/>
    <k n="Himno nacional" t="s"/>
    <k n="Idioma oficial" t="r"/>
    <k n="Imagen" t="r"/>
    <k n="LearnMoreOnLink" t="r"/>
    <k n="Líder(es)" t="r"/>
    <k n="Nombre" t="s"/>
    <k n="PIB" t="r"/>
    <k n="Población" t="r"/>
    <k n="UniqueName" t="s"/>
    <k n="VDPID/VSID" t="s"/>
    <k n="Zona(s) horaria(s)" t="r"/>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breviatura" t="s"/>
    <k n="`Área" t="r"/>
    <k n="Cambio de IPC (%)" t="r"/>
    <k n="Capital/ciudad principal" t="r"/>
    <k n="Ciudad más grande" t="r"/>
    <k n="Código de llamada" t="r"/>
    <k n="Consumo de energía de combustibles fósiles" t="r"/>
    <k n="Consumo de energía eléctrica" t="r"/>
    <k n="Descripción" t="s"/>
    <k n="Emisiones de dióxido de carbono" t="r"/>
    <k n="Esperanza de vida" t="r"/>
    <k n="Himno nacional" t="s"/>
    <k n="Idioma oficial" t="r"/>
    <k n="Imagen" t="r"/>
    <k n="IPC" t="r"/>
    <k n="LearnMoreOnLink" t="r"/>
    <k n="Líder(es)" t="r"/>
    <k n="Matriculación en educación primaria en bruto (%)" t="r"/>
    <k n="Matriculación en educación terciaria en bruto (%)" t="r"/>
    <k n="Nombre" t="s"/>
    <k n="PIB" t="r"/>
    <k n="Población" t="r"/>
    <k n="Población urbana" t="r"/>
    <k n="Tasa de fertilidad" t="r"/>
    <k n="Tasa de natalidad" t="r"/>
    <k n="UniqueName" t="s"/>
    <k n="VDPID/VSID" t="s"/>
    <k n="Zona(s) horaria(s)" t="r"/>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breviatura" t="s"/>
    <k n="`Área" t="r"/>
    <k n="`Área de bosque (%)" t="r"/>
    <k n="Cambio de IPC (%)" t="r"/>
    <k n="Capital/ciudad principal" t="r"/>
    <k n="Ciudad más grande" t="r"/>
    <k n="Código de llamada" t="r"/>
    <k n="Descripción" t="s"/>
    <k n="Emisiones de dióxido de carbono" t="r"/>
    <k n="Esperanza de vida" t="r"/>
    <k n="Himno nacional" t="s"/>
    <k n="Idioma oficial" t="r"/>
    <k n="Imagen" t="r"/>
    <k n="IPC" t="r"/>
    <k n="LearnMoreOnLink" t="r"/>
    <k n="Líder(es)" t="r"/>
    <k n="Matriculación en educación primaria en bruto (%)" t="r"/>
    <k n="Matriculación en educación terciaria en bruto (%)" t="r"/>
    <k n="Médicos por mil" t="r"/>
    <k n="Nombre" t="s"/>
    <k n="PIB" t="r"/>
    <k n="Población" t="r"/>
    <k n="Población urbana" t="r"/>
    <k n="Tasa de fertilidad" t="r"/>
    <k n="Tasa de natalidad" t="r"/>
    <k n="Tierra agrícola (%)" t="r"/>
    <k n="UniqueName" t="s"/>
    <k n="VDPID/VSID" t="s"/>
    <k n="Zona(s) horaria(s)" t="r"/>
  </s>
</rvStructures>
</file>

<file path=xl/richData/rdsupportingpropertybag.xml><?xml version="1.0" encoding="utf-8"?>
<supportingPropertyBags xmlns="http://schemas.microsoft.com/office/spreadsheetml/2017/richdata2">
  <spbArrays count="24">
    <a count="65">
      <v t="s">%EntityServiceId</v>
      <v t="s">%IsRefreshable</v>
      <v t="s">_CanonicalPropertyNames</v>
      <v t="s">%EntityCulture</v>
      <v t="s">%EntityId</v>
      <v t="s">_Icon</v>
      <v t="s">_Provider</v>
      <v t="s">_Attribution</v>
      <v t="s">_Display</v>
      <v t="s">Nombre</v>
      <v t="s">_Format</v>
      <v t="s">Capital/ciudad principal</v>
      <v t="s">Líder(es)</v>
      <v t="s">_SubLabel</v>
      <v t="s">Población</v>
      <v t="s">`Área</v>
      <v t="s">Abreviatura</v>
      <v t="s">PIB</v>
      <v t="s">Código de moneda</v>
      <v t="s">Ciudad más grande</v>
      <v t="s">Himno nacional</v>
      <v t="s">Idioma oficial</v>
      <v t="s">Nombre oficial</v>
      <v t="s">Subdivisiones</v>
      <v t="s">Esperanza de vida</v>
      <v t="s">Tasa de natalidad</v>
      <v t="s">Tasa de fertilidad</v>
      <v t="s">Mortalidad infantil</v>
      <v t="s">Ratio de mortalidad materna</v>
      <v t="s">Población urbana</v>
      <v t="s">Tierra agrícola (%)</v>
      <v t="s">`Área de bosque (%)</v>
      <v t="s">Emisiones de dióxido de carbono</v>
      <v t="s">Consumo de energía de combustibles fósiles</v>
      <v t="s">Precio de la gasolina</v>
      <v t="s">Consumo de energía eléctrica</v>
      <v t="s">IPC</v>
      <v t="s">Cambio de IPC (%)</v>
      <v t="s">Población: 10% más alto de participación de ingresos</v>
      <v t="s">Población: 20% más alto de participación de ingresos</v>
      <v t="s">Población: segundo 20% de participación de ingresos</v>
      <v t="s">Población: tercer 20% de participación de ingresos</v>
      <v t="s">Población: cuarto 20% de participación de ingresos</v>
      <v t="s">Población: 20% más bajo de participación de ingresos</v>
      <v t="s">Población: 10% más bajo de participación de ingresos</v>
      <v t="s">Población: participación en la fuerza laboral (%)</v>
      <v t="s">Salario mínimo</v>
      <v t="s">Ingresos fiscales (%)</v>
      <v t="s">Tasa de impuesto total</v>
      <v t="s">Tasa de desempleo</v>
      <v t="s">Capitalización de mercado de las sociedades cotizadas</v>
      <v t="s">Matriculación en educación primaria en bruto (%)</v>
      <v t="s">Matriculación en educación terciaria en bruto (%)</v>
      <v t="s">Gastos de salud varios (%)</v>
      <v t="s">Médicos por mil</v>
      <v t="s">Tamaño de las fuerzas armadas</v>
      <v t="s">Zona(s) horaria(s)</v>
      <v t="s">Código de llamada</v>
      <v t="s">_Flags</v>
      <v t="s">VDPID/VSID</v>
      <v t="s">UniqueName</v>
      <v t="s">_DisplayString</v>
      <v t="s">LearnMoreOnLink</v>
      <v t="s">Imagen</v>
      <v t="s">Descripción</v>
    </a>
    <a count="54">
      <v t="s">%EntityServiceId</v>
      <v t="s">%IsRefreshable</v>
      <v t="s">_CanonicalPropertyNames</v>
      <v t="s">%EntityCulture</v>
      <v t="s">%EntityId</v>
      <v t="s">_Icon</v>
      <v t="s">_Provider</v>
      <v t="s">_Attribution</v>
      <v t="s">_Display</v>
      <v t="s">Nombre</v>
      <v t="s">_Format</v>
      <v t="s">Capital/ciudad principal</v>
      <v t="s">Líder(es)</v>
      <v t="s">_SubLabel</v>
      <v t="s">Población</v>
      <v t="s">`Área</v>
      <v t="s">Abreviatura</v>
      <v t="s">PIB</v>
      <v t="s">Ciudad más grande</v>
      <v t="s">Himno nacional</v>
      <v t="s">Idioma oficial</v>
      <v t="s">Subdivisiones</v>
      <v t="s">Esperanza de vida</v>
      <v t="s">Tasa de natalidad</v>
      <v t="s">Tasa de fertilidad</v>
      <v t="s">Mortalidad infantil</v>
      <v t="s">Ratio de mortalidad materna</v>
      <v t="s">Población urbana</v>
      <v t="s">Tierra agrícola (%)</v>
      <v t="s">`Área de bosque (%)</v>
      <v t="s">Emisiones de dióxido de carbono</v>
      <v t="s">Consumo de energía de combustibles fósiles</v>
      <v t="s">Precio de la gasolina</v>
      <v t="s">IPC</v>
      <v t="s">Cambio de IPC (%)</v>
      <v t="s">Población: participación en la fuerza laboral (%)</v>
      <v t="s">Salario mínimo</v>
      <v t="s">Ingresos fiscales (%)</v>
      <v t="s">Tasa de impuesto total</v>
      <v t="s">Tasa de desempleo</v>
      <v t="s">Matriculación en educación primaria en bruto (%)</v>
      <v t="s">Matriculación en educación terciaria en bruto (%)</v>
      <v t="s">Gastos de salud varios (%)</v>
      <v t="s">Médicos por mil</v>
      <v t="s">Tamaño de las fuerzas armadas</v>
      <v t="s">Zona(s) horaria(s)</v>
      <v t="s">Código de llamada</v>
      <v t="s">_Flags</v>
      <v t="s">VDPID/VSID</v>
      <v t="s">UniqueName</v>
      <v t="s">_DisplayString</v>
      <v t="s">LearnMoreOnLink</v>
      <v t="s">Imagen</v>
      <v t="s">Descripción</v>
    </a>
    <a count="56">
      <v t="s">%EntityServiceId</v>
      <v t="s">%IsRefreshable</v>
      <v t="s">_CanonicalPropertyNames</v>
      <v t="s">%EntityCulture</v>
      <v t="s">%EntityId</v>
      <v t="s">_Icon</v>
      <v t="s">_Provider</v>
      <v t="s">_Attribution</v>
      <v t="s">_Display</v>
      <v t="s">Nombre</v>
      <v t="s">_Format</v>
      <v t="s">Capital/ciudad principal</v>
      <v t="s">Líder(es)</v>
      <v t="s">_SubLabel</v>
      <v t="s">Población</v>
      <v t="s">`Área</v>
      <v t="s">Abreviatura</v>
      <v t="s">PIB</v>
      <v t="s">Código de moneda</v>
      <v t="s">Ciudad más grande</v>
      <v t="s">Himno nacional</v>
      <v t="s">Idioma oficial</v>
      <v t="s">Subdivisiones</v>
      <v t="s">Esperanza de vida</v>
      <v t="s">Tasa de natalidad</v>
      <v t="s">Tasa de fertilidad</v>
      <v t="s">Mortalidad infantil</v>
      <v t="s">Ratio de mortalidad materna</v>
      <v t="s">Población urbana</v>
      <v t="s">Tierra agrícola (%)</v>
      <v t="s">`Área de bosque (%)</v>
      <v t="s">Emisiones de dióxido de carbono</v>
      <v t="s">Consumo de energía de combustibles fósiles</v>
      <v t="s">Precio de la gasolina</v>
      <v t="s">IPC</v>
      <v t="s">Cambio de IPC (%)</v>
      <v t="s">Población: participación en la fuerza laboral (%)</v>
      <v t="s">Salario mínimo</v>
      <v t="s">Ingresos fiscales (%)</v>
      <v t="s">Tasa de impuesto total</v>
      <v t="s">Tasa de desempleo</v>
      <v t="s">Capitalización de mercado de las sociedades cotizadas</v>
      <v t="s">Matriculación en educación primaria en bruto (%)</v>
      <v t="s">Matriculación en educación terciaria en bruto (%)</v>
      <v t="s">Gastos de salud varios (%)</v>
      <v t="s">Médicos por mil</v>
      <v t="s">Tamaño de las fuerzas armadas</v>
      <v t="s">Zona(s) horaria(s)</v>
      <v t="s">Código de llamada</v>
      <v t="s">_Flags</v>
      <v t="s">VDPID/VSID</v>
      <v t="s">UniqueName</v>
      <v t="s">_DisplayString</v>
      <v t="s">LearnMoreOnLink</v>
      <v t="s">Imagen</v>
      <v t="s">Descripción</v>
    </a>
    <a count="62">
      <v t="s">%EntityServiceId</v>
      <v t="s">%IsRefreshable</v>
      <v t="s">_CanonicalPropertyNames</v>
      <v t="s">%EntityCulture</v>
      <v t="s">%EntityId</v>
      <v t="s">_Icon</v>
      <v t="s">_Provider</v>
      <v t="s">_Attribution</v>
      <v t="s">_Display</v>
      <v t="s">Nombre</v>
      <v t="s">_Format</v>
      <v t="s">Capital/ciudad principal</v>
      <v t="s">Líder(es)</v>
      <v t="s">_SubLabel</v>
      <v t="s">Población</v>
      <v t="s">`Área</v>
      <v t="s">Abreviatura</v>
      <v t="s">PIB</v>
      <v t="s">Código de moneda</v>
      <v t="s">Ciudad más grande</v>
      <v t="s">Himno nacional</v>
      <v t="s">Idioma oficial</v>
      <v t="s">Subdivisiones</v>
      <v t="s">Esperanza de vida</v>
      <v t="s">Tasa de natalidad</v>
      <v t="s">Tasa de fertilidad</v>
      <v t="s">Mortalidad infantil</v>
      <v t="s">Ratio de mortalidad materna</v>
      <v t="s">Población urbana</v>
      <v t="s">Tierra agrícola (%)</v>
      <v t="s">`Área de bosque (%)</v>
      <v t="s">Emisiones de dióxido de carbono</v>
      <v t="s">Consumo de energía de combustibles fósiles</v>
      <v t="s">Precio de la gasolina</v>
      <v t="s">IPC</v>
      <v t="s">Cambio de IPC (%)</v>
      <v t="s">Población: 10% más alto de participación de ingresos</v>
      <v t="s">Población: 20% más alto de participación de ingresos</v>
      <v t="s">Población: segundo 20% de participación de ingresos</v>
      <v t="s">Población: tercer 20% de participación de ingresos</v>
      <v t="s">Población: cuarto 20% de participación de ingresos</v>
      <v t="s">Población: 20% más bajo de participación de ingresos</v>
      <v t="s">Población: 10% más bajo de participación de ingresos</v>
      <v t="s">Población: participación en la fuerza laboral (%)</v>
      <v t="s">Salario mínimo</v>
      <v t="s">Ingresos fiscales (%)</v>
      <v t="s">Tasa de impuesto total</v>
      <v t="s">Tasa de desempleo</v>
      <v t="s">Matriculación en educación primaria en bruto (%)</v>
      <v t="s">Matriculación en educación terciaria en bruto (%)</v>
      <v t="s">Gastos de salud varios (%)</v>
      <v t="s">Médicos por mil</v>
      <v t="s">Tamaño de las fuerzas armadas</v>
      <v t="s">Zona(s) horaria(s)</v>
      <v t="s">Código de llamada</v>
      <v t="s">_Flags</v>
      <v t="s">VDPID/VSID</v>
      <v t="s">UniqueName</v>
      <v t="s">_DisplayString</v>
      <v t="s">LearnMoreOnLink</v>
      <v t="s">Imagen</v>
      <v t="s">Descripción</v>
    </a>
    <a count="62">
      <v t="s">%EntityServiceId</v>
      <v t="s">%IsRefreshable</v>
      <v t="s">_CanonicalPropertyNames</v>
      <v t="s">%EntityCulture</v>
      <v t="s">%EntityId</v>
      <v t="s">_Icon</v>
      <v t="s">_Provider</v>
      <v t="s">_Attribution</v>
      <v t="s">_Display</v>
      <v t="s">Nombre</v>
      <v t="s">_Format</v>
      <v t="s">Capital/ciudad principal</v>
      <v t="s">Líder(es)</v>
      <v t="s">_SubLabel</v>
      <v t="s">Población</v>
      <v t="s">`Área</v>
      <v t="s">Abreviatura</v>
      <v t="s">PIB</v>
      <v t="s">Código de moneda</v>
      <v t="s">Ciudad más grande</v>
      <v t="s">Himno nacional</v>
      <v t="s">Idioma oficial</v>
      <v t="s">Subdivisiones</v>
      <v t="s">Esperanza de vida</v>
      <v t="s">Tasa de natalidad</v>
      <v t="s">Tasa de fertilidad</v>
      <v t="s">Mortalidad infantil</v>
      <v t="s">Ratio de mortalidad materna</v>
      <v t="s">Población urbana</v>
      <v t="s">Tierra agrícola (%)</v>
      <v t="s">`Área de bosque (%)</v>
      <v t="s">Emisiones de dióxido de carbono</v>
      <v t="s">Consumo de energía de combustibles fósiles</v>
      <v t="s">Precio de la gasolina</v>
      <v t="s">Consumo de energía eléctrica</v>
      <v t="s">IPC</v>
      <v t="s">Cambio de IPC (%)</v>
      <v t="s">Población: 10% más alto de participación de ingresos</v>
      <v t="s">Población: 20% más alto de participación de ingresos</v>
      <v t="s">Población: segundo 20% de participación de ingresos</v>
      <v t="s">Población: tercer 20% de participación de ingresos</v>
      <v t="s">Población: cuarto 20% de participación de ingresos</v>
      <v t="s">Población: 20% más bajo de participación de ingresos</v>
      <v t="s">Población: 10% más bajo de participación de ingresos</v>
      <v t="s">Población: participación en la fuerza laboral (%)</v>
      <v t="s">Salario mínimo</v>
      <v t="s">Ingresos fiscales (%)</v>
      <v t="s">Tasa de impuesto total</v>
      <v t="s">Tasa de desempleo</v>
      <v t="s">Matriculación en educación primaria en bruto (%)</v>
      <v t="s">Gastos de salud varios (%)</v>
      <v t="s">Médicos por mil</v>
      <v t="s">Tamaño de las fuerzas armadas</v>
      <v t="s">Zona(s) horaria(s)</v>
      <v t="s">Código de llamada</v>
      <v t="s">_Flags</v>
      <v t="s">VDPID/VSID</v>
      <v t="s">UniqueName</v>
      <v t="s">_DisplayString</v>
      <v t="s">LearnMoreOnLink</v>
      <v t="s">Imagen</v>
      <v t="s">Descripción</v>
    </a>
    <a count="64">
      <v t="s">%EntityServiceId</v>
      <v t="s">%IsRefreshable</v>
      <v t="s">_CanonicalPropertyNames</v>
      <v t="s">%EntityCulture</v>
      <v t="s">%EntityId</v>
      <v t="s">_Icon</v>
      <v t="s">_Provider</v>
      <v t="s">_Attribution</v>
      <v t="s">_Display</v>
      <v t="s">Nombre</v>
      <v t="s">_Format</v>
      <v t="s">Capital/ciudad principal</v>
      <v t="s">Líder(es)</v>
      <v t="s">_SubLabel</v>
      <v t="s">Población</v>
      <v t="s">`Área</v>
      <v t="s">Abreviatura</v>
      <v t="s">PIB</v>
      <v t="s">Código de moneda</v>
      <v t="s">Ciudad más grande</v>
      <v t="s">Himno nacional</v>
      <v t="s">Idioma oficial</v>
      <v t="s">Subdivisiones</v>
      <v t="s">Esperanza de vida</v>
      <v t="s">Tasa de natalidad</v>
      <v t="s">Tasa de fertilidad</v>
      <v t="s">Mortalidad infantil</v>
      <v t="s">Ratio de mortalidad materna</v>
      <v t="s">Población urbana</v>
      <v t="s">Tierra agrícola (%)</v>
      <v t="s">`Área de bosque (%)</v>
      <v t="s">Emisiones de dióxido de carbono</v>
      <v t="s">Consumo de energía de combustibles fósiles</v>
      <v t="s">Precio de la gasolina</v>
      <v t="s">Consumo de energía eléctrica</v>
      <v t="s">IPC</v>
      <v t="s">Cambio de IPC (%)</v>
      <v t="s">Población: 10% más alto de participación de ingresos</v>
      <v t="s">Población: 20% más alto de participación de ingresos</v>
      <v t="s">Población: segundo 20% de participación de ingresos</v>
      <v t="s">Población: tercer 20% de participación de ingresos</v>
      <v t="s">Población: cuarto 20% de participación de ingresos</v>
      <v t="s">Población: 20% más bajo de participación de ingresos</v>
      <v t="s">Población: 10% más bajo de participación de ingresos</v>
      <v t="s">Población: participación en la fuerza laboral (%)</v>
      <v t="s">Salario mínimo</v>
      <v t="s">Ingresos fiscales (%)</v>
      <v t="s">Tasa de impuesto total</v>
      <v t="s">Tasa de desempleo</v>
      <v t="s">Capitalización de mercado de las sociedades cotizadas</v>
      <v t="s">Matriculación en educación primaria en bruto (%)</v>
      <v t="s">Matriculación en educación terciaria en bruto (%)</v>
      <v t="s">Gastos de salud varios (%)</v>
      <v t="s">Médicos por mil</v>
      <v t="s">Tamaño de las fuerzas armadas</v>
      <v t="s">Zona(s) horaria(s)</v>
      <v t="s">Código de llamada</v>
      <v t="s">_Flags</v>
      <v t="s">VDPID/VSID</v>
      <v t="s">UniqueName</v>
      <v t="s">_DisplayString</v>
      <v t="s">LearnMoreOnLink</v>
      <v t="s">Imagen</v>
      <v t="s">Descripción</v>
    </a>
    <a count="50">
      <v t="s">%EntityServiceId</v>
      <v t="s">%IsRefreshable</v>
      <v t="s">_CanonicalPropertyNames</v>
      <v t="s">%EntityCulture</v>
      <v t="s">%EntityId</v>
      <v t="s">_Icon</v>
      <v t="s">_Provider</v>
      <v t="s">_Attribution</v>
      <v t="s">_Display</v>
      <v t="s">Nombre</v>
      <v t="s">_Format</v>
      <v t="s">Capital/ciudad principal</v>
      <v t="s">Líder(es)</v>
      <v t="s">_SubLabel</v>
      <v t="s">Población</v>
      <v t="s">`Área</v>
      <v t="s">Abreviatura</v>
      <v t="s">PIB</v>
      <v t="s">Código de moneda</v>
      <v t="s">Ciudad más grande</v>
      <v t="s">Himno nacional</v>
      <v t="s">Idioma oficial</v>
      <v t="s">Subdivisiones</v>
      <v t="s">Esperanza de vida</v>
      <v t="s">Tasa de natalidad</v>
      <v t="s">Tasa de fertilidad</v>
      <v t="s">Mortalidad infantil</v>
      <v t="s">Población urbana</v>
      <v t="s">Tierra agrícola (%)</v>
      <v t="s">`Área de bosque (%)</v>
      <v t="s">Emisiones de dióxido de carbono</v>
      <v t="s">Consumo de energía de combustibles fósiles</v>
      <v t="s">IPC</v>
      <v t="s">Cambio de IPC (%)</v>
      <v t="s">Salario mínimo</v>
      <v t="s">Ingresos fiscales (%)</v>
      <v t="s">Tasa de impuesto total</v>
      <v t="s">Matriculación en educación primaria en bruto (%)</v>
      <v t="s">Matriculación en educación terciaria en bruto (%)</v>
      <v t="s">Gastos de salud varios (%)</v>
      <v t="s">Médicos por mil</v>
      <v t="s">Zona(s) horaria(s)</v>
      <v t="s">Código de llamada</v>
      <v t="s">_Flags</v>
      <v t="s">VDPID/VSID</v>
      <v t="s">UniqueName</v>
      <v t="s">_DisplayString</v>
      <v t="s">LearnMoreOnLink</v>
      <v t="s">Imagen</v>
      <v t="s">Descripción</v>
    </a>
    <a count="63">
      <v t="s">%EntityServiceId</v>
      <v t="s">%IsRefreshable</v>
      <v t="s">_CanonicalPropertyNames</v>
      <v t="s">%EntityCulture</v>
      <v t="s">%EntityId</v>
      <v t="s">_Icon</v>
      <v t="s">_Provider</v>
      <v t="s">_Attribution</v>
      <v t="s">_Display</v>
      <v t="s">Nombre</v>
      <v t="s">_Format</v>
      <v t="s">Capital/ciudad principal</v>
      <v t="s">Líder(es)</v>
      <v t="s">_SubLabel</v>
      <v t="s">Población</v>
      <v t="s">`Área</v>
      <v t="s">Abreviatura</v>
      <v t="s">PIB</v>
      <v t="s">Código de moneda</v>
      <v t="s">Ciudad más grande</v>
      <v t="s">Himno nacional</v>
      <v t="s">Idioma oficial</v>
      <v t="s">Subdivisiones</v>
      <v t="s">Esperanza de vida</v>
      <v t="s">Tasa de natalidad</v>
      <v t="s">Tasa de fertilidad</v>
      <v t="s">Mortalidad infantil</v>
      <v t="s">Ratio de mortalidad materna</v>
      <v t="s">Población urbana</v>
      <v t="s">Tierra agrícola (%)</v>
      <v t="s">`Área de bosque (%)</v>
      <v t="s">Emisiones de dióxido de carbono</v>
      <v t="s">Consumo de energía de combustibles fósiles</v>
      <v t="s">Precio de la gasolina</v>
      <v t="s">Consumo de energía eléctrica</v>
      <v t="s">IPC</v>
      <v t="s">Cambio de IPC (%)</v>
      <v t="s">Población: 10% más alto de participación de ingresos</v>
      <v t="s">Población: 20% más alto de participación de ingresos</v>
      <v t="s">Población: segundo 20% de participación de ingresos</v>
      <v t="s">Población: tercer 20% de participación de ingresos</v>
      <v t="s">Población: cuarto 20% de participación de ingresos</v>
      <v t="s">Población: 20% más bajo de participación de ingresos</v>
      <v t="s">Población: 10% más bajo de participación de ingresos</v>
      <v t="s">Población: participación en la fuerza laboral (%)</v>
      <v t="s">Salario mínimo</v>
      <v t="s">Ingresos fiscales (%)</v>
      <v t="s">Tasa de impuesto total</v>
      <v t="s">Tasa de desempleo</v>
      <v t="s">Matriculación en educación primaria en bruto (%)</v>
      <v t="s">Matriculación en educación terciaria en bruto (%)</v>
      <v t="s">Gastos de salud varios (%)</v>
      <v t="s">Médicos por mil</v>
      <v t="s">Tamaño de las fuerzas armadas</v>
      <v t="s">Zona(s) horaria(s)</v>
      <v t="s">Código de llamada</v>
      <v t="s">_Flags</v>
      <v t="s">VDPID/VSID</v>
      <v t="s">UniqueName</v>
      <v t="s">_DisplayString</v>
      <v t="s">LearnMoreOnLink</v>
      <v t="s">Imagen</v>
      <v t="s">Descripción</v>
    </a>
    <a count="63">
      <v t="s">%EntityServiceId</v>
      <v t="s">%IsRefreshable</v>
      <v t="s">_CanonicalPropertyNames</v>
      <v t="s">%EntityCulture</v>
      <v t="s">%EntityId</v>
      <v t="s">_Icon</v>
      <v t="s">_Provider</v>
      <v t="s">_Attribution</v>
      <v t="s">_Display</v>
      <v t="s">Nombre</v>
      <v t="s">_Format</v>
      <v t="s">Capital/ciudad principal</v>
      <v t="s">Líder(es)</v>
      <v t="s">_SubLabel</v>
      <v t="s">Población</v>
      <v t="s">`Área</v>
      <v t="s">Abreviatura</v>
      <v t="s">PIB</v>
      <v t="s">Código de moneda</v>
      <v t="s">Ciudad más grande</v>
      <v t="s">Himno nacional</v>
      <v t="s">Idioma oficial</v>
      <v t="s">Subdivisiones</v>
      <v t="s">Esperanza de vida</v>
      <v t="s">Tasa de natalidad</v>
      <v t="s">Tasa de fertilidad</v>
      <v t="s">Mortalidad infantil</v>
      <v t="s">Ratio de mortalidad materna</v>
      <v t="s">Población urbana</v>
      <v t="s">Tierra agrícola (%)</v>
      <v t="s">`Área de bosque (%)</v>
      <v t="s">Emisiones de dióxido de carbono</v>
      <v t="s">Consumo de energía de combustibles fósiles</v>
      <v t="s">Precio de la gasolina</v>
      <v t="s">Consumo de energía eléctrica</v>
      <v t="s">IPC</v>
      <v t="s">Cambio de IPC (%)</v>
      <v t="s">Población: 10% más alto de participación de ingresos</v>
      <v t="s">Población: 20% más alto de participación de ingresos</v>
      <v t="s">Población: segundo 20% de participación de ingresos</v>
      <v t="s">Población: tercer 20% de participación de ingresos</v>
      <v t="s">Población: cuarto 20% de participación de ingresos</v>
      <v t="s">Población: 20% más bajo de participación de ingresos</v>
      <v t="s">Población: 10% más bajo de participación de ingresos</v>
      <v t="s">Población: participación en la fuerza laboral (%)</v>
      <v t="s">Salario mínimo</v>
      <v t="s">Tasa de impuesto total</v>
      <v t="s">Tasa de desempleo</v>
      <v t="s">Capitalización de mercado de las sociedades cotizadas</v>
      <v t="s">Matriculación en educación primaria en bruto (%)</v>
      <v t="s">Matriculación en educación terciaria en bruto (%)</v>
      <v t="s">Gastos de salud varios (%)</v>
      <v t="s">Médicos por mil</v>
      <v t="s">Tamaño de las fuerzas armadas</v>
      <v t="s">Zona(s) horaria(s)</v>
      <v t="s">Código de llamada</v>
      <v t="s">_Flags</v>
      <v t="s">VDPID/VSID</v>
      <v t="s">UniqueName</v>
      <v t="s">_DisplayString</v>
      <v t="s">LearnMoreOnLink</v>
      <v t="s">Imagen</v>
      <v t="s">Descripción</v>
    </a>
    <a count="62">
      <v t="s">%EntityServiceId</v>
      <v t="s">%IsRefreshable</v>
      <v t="s">_CanonicalPropertyNames</v>
      <v t="s">%EntityCulture</v>
      <v t="s">%EntityId</v>
      <v t="s">_Icon</v>
      <v t="s">_Provider</v>
      <v t="s">_Attribution</v>
      <v t="s">_Display</v>
      <v t="s">Nombre</v>
      <v t="s">_Format</v>
      <v t="s">Capital/ciudad principal</v>
      <v t="s">Líder(es)</v>
      <v t="s">_SubLabel</v>
      <v t="s">Población</v>
      <v t="s">`Área</v>
      <v t="s">Abreviatura</v>
      <v t="s">PIB</v>
      <v t="s">Ciudad más grande</v>
      <v t="s">Himno nacional</v>
      <v t="s">Idioma oficial</v>
      <v t="s">Subdivisiones</v>
      <v t="s">Esperanza de vida</v>
      <v t="s">Tasa de natalidad</v>
      <v t="s">Tasa de fertilidad</v>
      <v t="s">Mortalidad infantil</v>
      <v t="s">Ratio de mortalidad materna</v>
      <v t="s">Población urbana</v>
      <v t="s">Tierra agrícola (%)</v>
      <v t="s">`Área de bosque (%)</v>
      <v t="s">Emisiones de dióxido de carbono</v>
      <v t="s">Consumo de energía de combustibles fósiles</v>
      <v t="s">Precio de la gasolina</v>
      <v t="s">Consumo de energía eléctrica</v>
      <v t="s">IPC</v>
      <v t="s">Cambio de IPC (%)</v>
      <v t="s">Población: 10% más alto de participación de ingresos</v>
      <v t="s">Población: 20% más alto de participación de ingresos</v>
      <v t="s">Población: segundo 20% de participación de ingresos</v>
      <v t="s">Población: tercer 20% de participación de ingresos</v>
      <v t="s">Población: cuarto 20% de participación de ingresos</v>
      <v t="s">Población: 20% más bajo de participación de ingresos</v>
      <v t="s">Población: 10% más bajo de participación de ingresos</v>
      <v t="s">Población: participación en la fuerza laboral (%)</v>
      <v t="s">Salario mínimo</v>
      <v t="s">Ingresos fiscales (%)</v>
      <v t="s">Tasa de impuesto total</v>
      <v t="s">Tasa de desempleo</v>
      <v t="s">Matriculación en educación primaria en bruto (%)</v>
      <v t="s">Matriculación en educación terciaria en bruto (%)</v>
      <v t="s">Gastos de salud varios (%)</v>
      <v t="s">Médicos por mil</v>
      <v t="s">Tamaño de las fuerzas armadas</v>
      <v t="s">Zona(s) horaria(s)</v>
      <v t="s">Código de llamada</v>
      <v t="s">_Flags</v>
      <v t="s">VDPID/VSID</v>
      <v t="s">UniqueName</v>
      <v t="s">_DisplayString</v>
      <v t="s">LearnMoreOnLink</v>
      <v t="s">Imagen</v>
      <v t="s">Descripción</v>
    </a>
    <a count="51">
      <v t="s">%EntityServiceId</v>
      <v t="s">%IsRefreshable</v>
      <v t="s">_CanonicalPropertyNames</v>
      <v t="s">%EntityCulture</v>
      <v t="s">%EntityId</v>
      <v t="s">_Icon</v>
      <v t="s">_Provider</v>
      <v t="s">_Attribution</v>
      <v t="s">_Display</v>
      <v t="s">Nombre</v>
      <v t="s">_Format</v>
      <v t="s">Capital/ciudad principal</v>
      <v t="s">Líder(es)</v>
      <v t="s">_SubLabel</v>
      <v t="s">Población</v>
      <v t="s">`Área</v>
      <v t="s">Abreviatura</v>
      <v t="s">PIB</v>
      <v t="s">Código de moneda</v>
      <v t="s">Ciudad más grande</v>
      <v t="s">Himno nacional</v>
      <v t="s">Idioma oficial</v>
      <v t="s">Subdivisiones</v>
      <v t="s">Esperanza de vida</v>
      <v t="s">Tasa de natalidad</v>
      <v t="s">Tasa de fertilidad</v>
      <v t="s">Mortalidad infantil</v>
      <v t="s">Ratio de mortalidad materna</v>
      <v t="s">Población urbana</v>
      <v t="s">Tierra agrícola (%)</v>
      <v t="s">`Área de bosque (%)</v>
      <v t="s">Emisiones de dióxido de carbono</v>
      <v t="s">Consumo de energía de combustibles fósiles</v>
      <v t="s">Precio de la gasolina</v>
      <v t="s">IPC</v>
      <v t="s">Cambio de IPC (%)</v>
      <v t="s">Ingresos fiscales (%)</v>
      <v t="s">Tasa de impuesto total</v>
      <v t="s">Matriculación en educación primaria en bruto (%)</v>
      <v t="s">Matriculación en educación terciaria en bruto (%)</v>
      <v t="s">Gastos de salud varios (%)</v>
      <v t="s">Médicos por mil</v>
      <v t="s">Zona(s) horaria(s)</v>
      <v t="s">Código de llamada</v>
      <v t="s">_Flags</v>
      <v t="s">VDPID/VSID</v>
      <v t="s">UniqueName</v>
      <v t="s">_DisplayString</v>
      <v t="s">LearnMoreOnLink</v>
      <v t="s">Imagen</v>
      <v t="s">Descripción</v>
    </a>
    <a count="61">
      <v t="s">%EntityServiceId</v>
      <v t="s">%IsRefreshable</v>
      <v t="s">_CanonicalPropertyNames</v>
      <v t="s">%EntityCulture</v>
      <v t="s">%EntityId</v>
      <v t="s">_Icon</v>
      <v t="s">_Provider</v>
      <v t="s">_Attribution</v>
      <v t="s">_Display</v>
      <v t="s">Nombre</v>
      <v t="s">_Format</v>
      <v t="s">Capital/ciudad principal</v>
      <v t="s">Líder(es)</v>
      <v t="s">_SubLabel</v>
      <v t="s">Población</v>
      <v t="s">`Área</v>
      <v t="s">Abreviatura</v>
      <v t="s">PIB</v>
      <v t="s">Código de moneda</v>
      <v t="s">Ciudad más grande</v>
      <v t="s">Himno nacional</v>
      <v t="s">Idioma oficial</v>
      <v t="s">Subdivisiones</v>
      <v t="s">Esperanza de vida</v>
      <v t="s">Tasa de natalidad</v>
      <v t="s">Tasa de fertilidad</v>
      <v t="s">Mortalidad infantil</v>
      <v t="s">Ratio de mortalidad materna</v>
      <v t="s">Población urbana</v>
      <v t="s">Tierra agrícola (%)</v>
      <v t="s">`Área de bosque (%)</v>
      <v t="s">Emisiones de dióxido de carbono</v>
      <v t="s">Consumo de energía de combustibles fósiles</v>
      <v t="s">Precio de la gasolina</v>
      <v t="s">IPC</v>
      <v t="s">Cambio de IPC (%)</v>
      <v t="s">Población: 10% más alto de participación de ingresos</v>
      <v t="s">Población: 20% más alto de participación de ingresos</v>
      <v t="s">Población: segundo 20% de participación de ingresos</v>
      <v t="s">Población: tercer 20% de participación de ingresos</v>
      <v t="s">Población: cuarto 20% de participación de ingresos</v>
      <v t="s">Población: 20% más bajo de participación de ingresos</v>
      <v t="s">Población: 10% más bajo de participación de ingresos</v>
      <v t="s">Población: participación en la fuerza laboral (%)</v>
      <v t="s">Salario mínimo</v>
      <v t="s">Tasa de impuesto total</v>
      <v t="s">Tasa de desempleo</v>
      <v t="s">Matriculación en educación primaria en bruto (%)</v>
      <v t="s">Matriculación en educación terciaria en bruto (%)</v>
      <v t="s">Gastos de salud varios (%)</v>
      <v t="s">Médicos por mil</v>
      <v t="s">Tamaño de las fuerzas armadas</v>
      <v t="s">Zona(s) horaria(s)</v>
      <v t="s">Código de llamada</v>
      <v t="s">_Flags</v>
      <v t="s">VDPID/VSID</v>
      <v t="s">UniqueName</v>
      <v t="s">_DisplayString</v>
      <v t="s">LearnMoreOnLink</v>
      <v t="s">Imagen</v>
      <v t="s">Descripción</v>
    </a>
    <a count="62">
      <v t="s">%EntityServiceId</v>
      <v t="s">%IsRefreshable</v>
      <v t="s">_CanonicalPropertyNames</v>
      <v t="s">%EntityCulture</v>
      <v t="s">%EntityId</v>
      <v t="s">_Icon</v>
      <v t="s">_Provider</v>
      <v t="s">_Attribution</v>
      <v t="s">_Display</v>
      <v t="s">Nombre</v>
      <v t="s">_Format</v>
      <v t="s">Capital/ciudad principal</v>
      <v t="s">Líder(es)</v>
      <v t="s">_SubLabel</v>
      <v t="s">Población</v>
      <v t="s">`Área</v>
      <v t="s">Abreviatura</v>
      <v t="s">PIB</v>
      <v t="s">Código de moneda</v>
      <v t="s">Ciudad más grande</v>
      <v t="s">Himno nacional</v>
      <v t="s">Idioma oficial</v>
      <v t="s">Subdivisiones</v>
      <v t="s">Esperanza de vida</v>
      <v t="s">Tasa de natalidad</v>
      <v t="s">Tasa de fertilidad</v>
      <v t="s">Mortalidad infantil</v>
      <v t="s">Ratio de mortalidad materna</v>
      <v t="s">Población urbana</v>
      <v t="s">Tierra agrícola (%)</v>
      <v t="s">`Área de bosque (%)</v>
      <v t="s">Emisiones de dióxido de carbono</v>
      <v t="s">Consumo de energía de combustibles fósiles</v>
      <v t="s">Precio de la gasolina</v>
      <v t="s">Consumo de energía eléctrica</v>
      <v t="s">IPC</v>
      <v t="s">Cambio de IPC (%)</v>
      <v t="s">Población: 10% más alto de participación de ingresos</v>
      <v t="s">Población: 20% más alto de participación de ingresos</v>
      <v t="s">Población: segundo 20% de participación de ingresos</v>
      <v t="s">Población: tercer 20% de participación de ingresos</v>
      <v t="s">Población: cuarto 20% de participación de ingresos</v>
      <v t="s">Población: 20% más bajo de participación de ingresos</v>
      <v t="s">Población: 10% más bajo de participación de ingresos</v>
      <v t="s">Población: participación en la fuerza laboral (%)</v>
      <v t="s">Salario mínimo</v>
      <v t="s">Tasa de impuesto total</v>
      <v t="s">Tasa de desempleo</v>
      <v t="s">Matriculación en educación primaria en bruto (%)</v>
      <v t="s">Matriculación en educación terciaria en bruto (%)</v>
      <v t="s">Gastos de salud varios (%)</v>
      <v t="s">Médicos por mil</v>
      <v t="s">Tamaño de las fuerzas armadas</v>
      <v t="s">Zona(s) horaria(s)</v>
      <v t="s">Código de llamada</v>
      <v t="s">_Flags</v>
      <v t="s">VDPID/VSID</v>
      <v t="s">UniqueName</v>
      <v t="s">_DisplayString</v>
      <v t="s">LearnMoreOnLink</v>
      <v t="s">Imagen</v>
      <v t="s">Descripción</v>
    </a>
    <a count="62">
      <v t="s">%EntityServiceId</v>
      <v t="s">%IsRefreshable</v>
      <v t="s">_CanonicalPropertyNames</v>
      <v t="s">%EntityCulture</v>
      <v t="s">%EntityId</v>
      <v t="s">_Icon</v>
      <v t="s">_Provider</v>
      <v t="s">_Attribution</v>
      <v t="s">_Display</v>
      <v t="s">Nombre</v>
      <v t="s">_Format</v>
      <v t="s">Capital/ciudad principal</v>
      <v t="s">Líder(es)</v>
      <v t="s">_SubLabel</v>
      <v t="s">Población</v>
      <v t="s">`Área</v>
      <v t="s">Abreviatura</v>
      <v t="s">PIB</v>
      <v t="s">Código de moneda</v>
      <v t="s">Ciudad más grande</v>
      <v t="s">Himno nacional</v>
      <v t="s">Subdivisiones</v>
      <v t="s">Esperanza de vida</v>
      <v t="s">Tasa de natalidad</v>
      <v t="s">Tasa de fertilidad</v>
      <v t="s">Mortalidad infantil</v>
      <v t="s">Ratio de mortalidad materna</v>
      <v t="s">Población urbana</v>
      <v t="s">Tierra agrícola (%)</v>
      <v t="s">`Área de bosque (%)</v>
      <v t="s">Emisiones de dióxido de carbono</v>
      <v t="s">Consumo de energía de combustibles fósiles</v>
      <v t="s">Precio de la gasolina</v>
      <v t="s">Consumo de energía eléctrica</v>
      <v t="s">IPC</v>
      <v t="s">Cambio de IPC (%)</v>
      <v t="s">Población: 10% más alto de participación de ingresos</v>
      <v t="s">Población: 20% más alto de participación de ingresos</v>
      <v t="s">Población: segundo 20% de participación de ingresos</v>
      <v t="s">Población: tercer 20% de participación de ingresos</v>
      <v t="s">Población: cuarto 20% de participación de ingresos</v>
      <v t="s">Población: 20% más bajo de participación de ingresos</v>
      <v t="s">Población: 10% más bajo de participación de ingresos</v>
      <v t="s">Población: participación en la fuerza laboral (%)</v>
      <v t="s">Salario mínimo</v>
      <v t="s">Ingresos fiscales (%)</v>
      <v t="s">Tasa de impuesto total</v>
      <v t="s">Tasa de desempleo</v>
      <v t="s">Capitalización de mercado de las sociedades cotizadas</v>
      <v t="s">Matriculación en educación primaria en bruto (%)</v>
      <v t="s">Matriculación en educación terciaria en bruto (%)</v>
      <v t="s">Gastos de salud varios (%)</v>
      <v t="s">Médicos por mil</v>
      <v t="s">Tamaño de las fuerzas armadas</v>
      <v t="s">Código de llamada</v>
      <v t="s">_Flags</v>
      <v t="s">VDPID/VSID</v>
      <v t="s">UniqueName</v>
      <v t="s">_DisplayString</v>
      <v t="s">LearnMoreOnLink</v>
      <v t="s">Imagen</v>
      <v t="s">Descripción</v>
    </a>
    <a count="62">
      <v t="s">%EntityServiceId</v>
      <v t="s">%IsRefreshable</v>
      <v t="s">_CanonicalPropertyNames</v>
      <v t="s">%EntityCulture</v>
      <v t="s">%EntityId</v>
      <v t="s">_Icon</v>
      <v t="s">_Provider</v>
      <v t="s">_Attribution</v>
      <v t="s">_Display</v>
      <v t="s">Nombre</v>
      <v t="s">_Format</v>
      <v t="s">Capital/ciudad principal</v>
      <v t="s">Líder(es)</v>
      <v t="s">_SubLabel</v>
      <v t="s">Población</v>
      <v t="s">`Área</v>
      <v t="s">Abreviatura</v>
      <v t="s">PIB</v>
      <v t="s">Ciudad más grande</v>
      <v t="s">Himno nacional</v>
      <v t="s">Idioma oficial</v>
      <v t="s">Subdivisiones</v>
      <v t="s">Esperanza de vida</v>
      <v t="s">Tasa de natalidad</v>
      <v t="s">Tasa de fertilidad</v>
      <v t="s">Mortalidad infantil</v>
      <v t="s">Ratio de mortalidad materna</v>
      <v t="s">Población urbana</v>
      <v t="s">Tierra agrícola (%)</v>
      <v t="s">`Área de bosque (%)</v>
      <v t="s">Emisiones de dióxido de carbono</v>
      <v t="s">Consumo de energía de combustibles fósiles</v>
      <v t="s">Precio de la gasolina</v>
      <v t="s">Consumo de energía eléctrica</v>
      <v t="s">IPC</v>
      <v t="s">Cambio de IPC (%)</v>
      <v t="s">Población: 10% más alto de participación de ingresos</v>
      <v t="s">Población: 20% más alto de participación de ingresos</v>
      <v t="s">Población: segundo 20% de participación de ingresos</v>
      <v t="s">Población: tercer 20% de participación de ingresos</v>
      <v t="s">Población: cuarto 20% de participación de ingresos</v>
      <v t="s">Población: 20% más bajo de participación de ingresos</v>
      <v t="s">Población: 10% más bajo de participación de ingresos</v>
      <v t="s">Población: participación en la fuerza laboral (%)</v>
      <v t="s">Salario mínimo</v>
      <v t="s">Tasa de impuesto total</v>
      <v t="s">Tasa de desempleo</v>
      <v t="s">Capitalización de mercado de las sociedades cotizadas</v>
      <v t="s">Matriculación en educación primaria en bruto (%)</v>
      <v t="s">Matriculación en educación terciaria en bruto (%)</v>
      <v t="s">Gastos de salud varios (%)</v>
      <v t="s">Médicos por mil</v>
      <v t="s">Tamaño de las fuerzas armadas</v>
      <v t="s">Zona(s) horaria(s)</v>
      <v t="s">Código de llamada</v>
      <v t="s">_Flags</v>
      <v t="s">VDPID/VSID</v>
      <v t="s">UniqueName</v>
      <v t="s">_DisplayString</v>
      <v t="s">LearnMoreOnLink</v>
      <v t="s">Imagen</v>
      <v t="s">Descripción</v>
    </a>
    <a count="60">
      <v t="s">%EntityServiceId</v>
      <v t="s">%IsRefreshable</v>
      <v t="s">_CanonicalPropertyNames</v>
      <v t="s">%EntityCulture</v>
      <v t="s">%EntityId</v>
      <v t="s">_Icon</v>
      <v t="s">_Provider</v>
      <v t="s">_Attribution</v>
      <v t="s">_Display</v>
      <v t="s">Nombre</v>
      <v t="s">_Format</v>
      <v t="s">Capital/ciudad principal</v>
      <v t="s">Líder(es)</v>
      <v t="s">_SubLabel</v>
      <v t="s">Población</v>
      <v t="s">`Área</v>
      <v t="s">Abreviatura</v>
      <v t="s">PIB</v>
      <v t="s">Código de moneda</v>
      <v t="s">Ciudad más grande</v>
      <v t="s">Himno nacional</v>
      <v t="s">Idioma oficial</v>
      <v t="s">Subdivisiones</v>
      <v t="s">Esperanza de vida</v>
      <v t="s">Tasa de natalidad</v>
      <v t="s">Tasa de fertilidad</v>
      <v t="s">Mortalidad infantil</v>
      <v t="s">Ratio de mortalidad materna</v>
      <v t="s">Población urbana</v>
      <v t="s">Tierra agrícola (%)</v>
      <v t="s">`Área de bosque (%)</v>
      <v t="s">Emisiones de dióxido de carbono</v>
      <v t="s">Consumo de energía de combustibles fósiles</v>
      <v t="s">Precio de la gasolina</v>
      <v t="s">IPC</v>
      <v t="s">Cambio de IPC (%)</v>
      <v t="s">Población: 10% más alto de participación de ingresos</v>
      <v t="s">Población: 20% más alto de participación de ingresos</v>
      <v t="s">Población: segundo 20% de participación de ingresos</v>
      <v t="s">Población: tercer 20% de participación de ingresos</v>
      <v t="s">Población: cuarto 20% de participación de ingresos</v>
      <v t="s">Población: 20% más bajo de participación de ingresos</v>
      <v t="s">Población: 10% más bajo de participación de ingresos</v>
      <v t="s">Población: participación en la fuerza laboral (%)</v>
      <v t="s">Ingresos fiscales (%)</v>
      <v t="s">Tasa de impuesto total</v>
      <v t="s">Tasa de desempleo</v>
      <v t="s">Matriculación en educación primaria en bruto (%)</v>
      <v t="s">Matriculación en educación terciaria en bruto (%)</v>
      <v t="s">Gastos de salud varios (%)</v>
      <v t="s">Médicos por mil</v>
      <v t="s">Zona(s) horaria(s)</v>
      <v t="s">Código de llamada</v>
      <v t="s">_Flags</v>
      <v t="s">VDPID/VSID</v>
      <v t="s">UniqueName</v>
      <v t="s">_DisplayString</v>
      <v t="s">LearnMoreOnLink</v>
      <v t="s">Imagen</v>
      <v t="s">Descripción</v>
    </a>
    <a count="53">
      <v t="s">%EntityServiceId</v>
      <v t="s">%IsRefreshable</v>
      <v t="s">_CanonicalPropertyNames</v>
      <v t="s">%EntityCulture</v>
      <v t="s">%EntityId</v>
      <v t="s">_Icon</v>
      <v t="s">_Provider</v>
      <v t="s">_Attribution</v>
      <v t="s">_Display</v>
      <v t="s">Nombre</v>
      <v t="s">_Format</v>
      <v t="s">Capital/ciudad principal</v>
      <v t="s">Líder(es)</v>
      <v t="s">_SubLabel</v>
      <v t="s">Población</v>
      <v t="s">`Área</v>
      <v t="s">Abreviatura</v>
      <v t="s">PIB</v>
      <v t="s">Código de moneda</v>
      <v t="s">Ciudad más grande</v>
      <v t="s">Himno nacional</v>
      <v t="s">Idioma oficial</v>
      <v t="s">Subdivisiones</v>
      <v t="s">Esperanza de vida</v>
      <v t="s">Tasa de natalidad</v>
      <v t="s">Tasa de fertilidad</v>
      <v t="s">Mortalidad infantil</v>
      <v t="s">Ratio de mortalidad materna</v>
      <v t="s">Población urbana</v>
      <v t="s">Tierra agrícola (%)</v>
      <v t="s">`Área de bosque (%)</v>
      <v t="s">Emisiones de dióxido de carbono</v>
      <v t="s">Consumo de energía de combustibles fósiles</v>
      <v t="s">IPC</v>
      <v t="s">Cambio de IPC (%)</v>
      <v t="s">Población: participación en la fuerza laboral (%)</v>
      <v t="s">Salario mínimo</v>
      <v t="s">Ingresos fiscales (%)</v>
      <v t="s">Tasa de impuesto total</v>
      <v t="s">Tasa de desempleo</v>
      <v t="s">Matriculación en educación primaria en bruto (%)</v>
      <v t="s">Matriculación en educación terciaria en bruto (%)</v>
      <v t="s">Gastos de salud varios (%)</v>
      <v t="s">Médicos por mil</v>
      <v t="s">Zona(s) horaria(s)</v>
      <v t="s">Código de llamada</v>
      <v t="s">_Flags</v>
      <v t="s">VDPID/VSID</v>
      <v t="s">UniqueName</v>
      <v t="s">_DisplayString</v>
      <v t="s">LearnMoreOnLink</v>
      <v t="s">Imagen</v>
      <v t="s">Descripción</v>
    </a>
    <a count="61">
      <v t="s">%EntityServiceId</v>
      <v t="s">%IsRefreshable</v>
      <v t="s">_CanonicalPropertyNames</v>
      <v t="s">%EntityCulture</v>
      <v t="s">%EntityId</v>
      <v t="s">_Icon</v>
      <v t="s">_Provider</v>
      <v t="s">_Attribution</v>
      <v t="s">_Display</v>
      <v t="s">Nombre</v>
      <v t="s">_Format</v>
      <v t="s">Capital/ciudad principal</v>
      <v t="s">Líder(es)</v>
      <v t="s">_SubLabel</v>
      <v t="s">Población</v>
      <v t="s">`Área</v>
      <v t="s">Abreviatura</v>
      <v t="s">PIB</v>
      <v t="s">Código de moneda</v>
      <v t="s">Ciudad más grande</v>
      <v t="s">Himno nacional</v>
      <v t="s">Idioma oficial</v>
      <v t="s">Subdivisiones</v>
      <v t="s">Esperanza de vida</v>
      <v t="s">Tasa de natalidad</v>
      <v t="s">Tasa de fertilidad</v>
      <v t="s">Mortalidad infantil</v>
      <v t="s">Ratio de mortalidad materna</v>
      <v t="s">Población urbana</v>
      <v t="s">Tierra agrícola (%)</v>
      <v t="s">`Área de bosque (%)</v>
      <v t="s">Emisiones de dióxido de carbono</v>
      <v t="s">Consumo de energía de combustibles fósiles</v>
      <v t="s">Precio de la gasolina</v>
      <v t="s">Consumo de energía eléctrica</v>
      <v t="s">IPC</v>
      <v t="s">Cambio de IPC (%)</v>
      <v t="s">Población: 10% más alto de participación de ingresos</v>
      <v t="s">Población: 20% más alto de participación de ingresos</v>
      <v t="s">Población: segundo 20% de participación de ingresos</v>
      <v t="s">Población: tercer 20% de participación de ingresos</v>
      <v t="s">Población: cuarto 20% de participación de ingresos</v>
      <v t="s">Población: 20% más bajo de participación de ingresos</v>
      <v t="s">Población: participación en la fuerza laboral (%)</v>
      <v t="s">Ingresos fiscales (%)</v>
      <v t="s">Tasa de impuesto total</v>
      <v t="s">Tasa de desempleo</v>
      <v t="s">Matriculación en educación primaria en bruto (%)</v>
      <v t="s">Matriculación en educación terciaria en bruto (%)</v>
      <v t="s">Gastos de salud varios (%)</v>
      <v t="s">Médicos por mil</v>
      <v t="s">Tamaño de las fuerzas armadas</v>
      <v t="s">Zona(s) horaria(s)</v>
      <v t="s">Código de llamada</v>
      <v t="s">_Flags</v>
      <v t="s">VDPID/VSID</v>
      <v t="s">UniqueName</v>
      <v t="s">_DisplayString</v>
      <v t="s">LearnMoreOnLink</v>
      <v t="s">Imagen</v>
      <v t="s">Descripción</v>
    </a>
    <a count="25">
      <v t="s">%EntityServiceId</v>
      <v t="s">%IsRefreshable</v>
      <v t="s">_CanonicalPropertyNames</v>
      <v t="s">%EntityCulture</v>
      <v t="s">%EntityId</v>
      <v t="s">_Icon</v>
      <v t="s">_Provider</v>
      <v t="s">_Attribution</v>
      <v t="s">_Display</v>
      <v t="s">Nombre</v>
      <v t="s">_Format</v>
      <v t="s">Capital/ciudad principal</v>
      <v t="s">_SubLabel</v>
      <v t="s">Población</v>
      <v t="s">`Área</v>
      <v t="s">Abreviatura</v>
      <v t="s">Ciudad más grande</v>
      <v t="s">Zona(s) horaria(s)</v>
      <v t="s">_Flags</v>
      <v t="s">VDPID/VSID</v>
      <v t="s">UniqueName</v>
      <v t="s">_DisplayString</v>
      <v t="s">LearnMoreOnLink</v>
      <v t="s">Imagen</v>
      <v t="s">Descripción</v>
    </a>
    <a count="52">
      <v t="s">%EntityServiceId</v>
      <v t="s">%IsRefreshable</v>
      <v t="s">_CanonicalPropertyNames</v>
      <v t="s">%EntityCulture</v>
      <v t="s">%EntityId</v>
      <v t="s">_Icon</v>
      <v t="s">_Provider</v>
      <v t="s">_Attribution</v>
      <v t="s">_Display</v>
      <v t="s">Nombre</v>
      <v t="s">_Format</v>
      <v t="s">Capital/ciudad principal</v>
      <v t="s">Líder(es)</v>
      <v t="s">_SubLabel</v>
      <v t="s">Población</v>
      <v t="s">`Área</v>
      <v t="s">Abreviatura</v>
      <v t="s">PIB</v>
      <v t="s">Código de moneda</v>
      <v t="s">Ciudad más grande</v>
      <v t="s">Himno nacional</v>
      <v t="s">Idioma oficial</v>
      <v t="s">Nombre oficial</v>
      <v t="s">Subdivisiones</v>
      <v t="s">Esperanza de vida</v>
      <v t="s">Tasa de natalidad</v>
      <v t="s">Tasa de fertilidad</v>
      <v t="s">Mortalidad infantil</v>
      <v t="s">Ratio de mortalidad materna</v>
      <v t="s">Población urbana</v>
      <v t="s">Tierra agrícola (%)</v>
      <v t="s">`Área de bosque (%)</v>
      <v t="s">Emisiones de dióxido de carbono</v>
      <v t="s">Consumo de energía de combustibles fósiles</v>
      <v t="s">Precio de la gasolina</v>
      <v t="s">Consumo de energía eléctrica</v>
      <v t="s">Población: participación en la fuerza laboral (%)</v>
      <v t="s">Salario mínimo</v>
      <v t="s">Tasa de desempleo</v>
      <v t="s">Matriculación en educación primaria en bruto (%)</v>
      <v t="s">Matriculación en educación terciaria en bruto (%)</v>
      <v t="s">Médicos por mil</v>
      <v t="s">Tamaño de las fuerzas armadas</v>
      <v t="s">Zona(s) horaria(s)</v>
      <v t="s">Código de llamada</v>
      <v t="s">_Flags</v>
      <v t="s">VDPID/VSID</v>
      <v t="s">UniqueName</v>
      <v t="s">_DisplayString</v>
      <v t="s">LearnMoreOnLink</v>
      <v t="s">Imagen</v>
      <v t="s">Descripción</v>
    </a>
    <a count="41">
      <v t="s">%EntityServiceId</v>
      <v t="s">%IsRefreshable</v>
      <v t="s">_CanonicalPropertyNames</v>
      <v t="s">%EntityCulture</v>
      <v t="s">%EntityId</v>
      <v t="s">_Icon</v>
      <v t="s">_Provider</v>
      <v t="s">_Attribution</v>
      <v t="s">_Display</v>
      <v t="s">Nombre</v>
      <v t="s">_Format</v>
      <v t="s">Capital/ciudad principal</v>
      <v t="s">_SubLabel</v>
      <v t="s">Población</v>
      <v t="s">`Área</v>
      <v t="s">Abreviatura</v>
      <v t="s">PIB</v>
      <v t="s">Ciudad más grande</v>
      <v t="s">Himno nacional</v>
      <v t="s">Idioma oficial</v>
      <v t="s">Esperanza de vida</v>
      <v t="s">Tasa de natalidad</v>
      <v t="s">Tasa de fertilidad</v>
      <v t="s">Ratio de mortalidad materna</v>
      <v t="s">Población urbana</v>
      <v t="s">Tierra agrícola (%)</v>
      <v t="s">`Área de bosque (%)</v>
      <v t="s">Población: participación en la fuerza laboral (%)</v>
      <v t="s">Tasa de impuesto total</v>
      <v t="s">Tasa de desempleo</v>
      <v t="s">Matriculación en educación primaria en bruto (%)</v>
      <v t="s">Matriculación en educación terciaria en bruto (%)</v>
      <v t="s">Médicos por mil</v>
      <v t="s">Código de llamada</v>
      <v t="s">_Flags</v>
      <v t="s">VDPID/VSID</v>
      <v t="s">UniqueName</v>
      <v t="s">_DisplayString</v>
      <v t="s">LearnMoreOnLink</v>
      <v t="s">Imagen</v>
      <v t="s">Descripción</v>
    </a>
    <a count="30">
      <v t="s">%EntityServiceId</v>
      <v t="s">%IsRefreshable</v>
      <v t="s">_CanonicalPropertyNames</v>
      <v t="s">%EntityCulture</v>
      <v t="s">%EntityId</v>
      <v t="s">_Icon</v>
      <v t="s">_Provider</v>
      <v t="s">_Attribution</v>
      <v t="s">_Display</v>
      <v t="s">Nombre</v>
      <v t="s">_Format</v>
      <v t="s">Capital/ciudad principal</v>
      <v t="s">Líder(es)</v>
      <v t="s">_SubLabel</v>
      <v t="s">Población</v>
      <v t="s">`Área</v>
      <v t="s">Abreviatura</v>
      <v t="s">PIB</v>
      <v t="s">Ciudad más grande</v>
      <v t="s">Himno nacional</v>
      <v t="s">Idioma oficial</v>
      <v t="s">Zona(s) horaria(s)</v>
      <v t="s">Código de llamada</v>
      <v t="s">_Flags</v>
      <v t="s">VDPID/VSID</v>
      <v t="s">UniqueName</v>
      <v t="s">_DisplayString</v>
      <v t="s">LearnMoreOnLink</v>
      <v t="s">Imagen</v>
      <v t="s">Descripción</v>
    </a>
    <a count="41">
      <v t="s">%EntityServiceId</v>
      <v t="s">%IsRefreshable</v>
      <v t="s">_CanonicalPropertyNames</v>
      <v t="s">%EntityCulture</v>
      <v t="s">%EntityId</v>
      <v t="s">_Icon</v>
      <v t="s">_Provider</v>
      <v t="s">_Attribution</v>
      <v t="s">_Display</v>
      <v t="s">Nombre</v>
      <v t="s">_Format</v>
      <v t="s">Capital/ciudad principal</v>
      <v t="s">Líder(es)</v>
      <v t="s">_SubLabel</v>
      <v t="s">Población</v>
      <v t="s">`Área</v>
      <v t="s">Abreviatura</v>
      <v t="s">PIB</v>
      <v t="s">Ciudad más grande</v>
      <v t="s">Himno nacional</v>
      <v t="s">Idioma oficial</v>
      <v t="s">Esperanza de vida</v>
      <v t="s">Tasa de natalidad</v>
      <v t="s">Tasa de fertilidad</v>
      <v t="s">Población urbana</v>
      <v t="s">Emisiones de dióxido de carbono</v>
      <v t="s">Consumo de energía de combustibles fósiles</v>
      <v t="s">Consumo de energía eléctrica</v>
      <v t="s">IPC</v>
      <v t="s">Cambio de IPC (%)</v>
      <v t="s">Matriculación en educación primaria en bruto (%)</v>
      <v t="s">Matriculación en educación terciaria en bruto (%)</v>
      <v t="s">Zona(s) horaria(s)</v>
      <v t="s">Código de llamada</v>
      <v t="s">_Flags</v>
      <v t="s">VDPID/VSID</v>
      <v t="s">UniqueName</v>
      <v t="s">_DisplayString</v>
      <v t="s">LearnMoreOnLink</v>
      <v t="s">Imagen</v>
      <v t="s">Descripción</v>
    </a>
    <a count="42">
      <v t="s">%EntityServiceId</v>
      <v t="s">%IsRefreshable</v>
      <v t="s">_CanonicalPropertyNames</v>
      <v t="s">%EntityCulture</v>
      <v t="s">%EntityId</v>
      <v t="s">_Icon</v>
      <v t="s">_Provider</v>
      <v t="s">_Attribution</v>
      <v t="s">_Display</v>
      <v t="s">Nombre</v>
      <v t="s">_Format</v>
      <v t="s">Capital/ciudad principal</v>
      <v t="s">Líder(es)</v>
      <v t="s">_SubLabel</v>
      <v t="s">Población</v>
      <v t="s">`Área</v>
      <v t="s">Abreviatura</v>
      <v t="s">PIB</v>
      <v t="s">Ciudad más grande</v>
      <v t="s">Himno nacional</v>
      <v t="s">Idioma oficial</v>
      <v t="s">Esperanza de vida</v>
      <v t="s">Tasa de natalidad</v>
      <v t="s">Tasa de fertilidad</v>
      <v t="s">Población urbana</v>
      <v t="s">Tierra agrícola (%)</v>
      <v t="s">`Área de bosque (%)</v>
      <v t="s">Emisiones de dióxido de carbono</v>
      <v t="s">IPC</v>
      <v t="s">Cambio de IPC (%)</v>
      <v t="s">Matriculación en educación primaria en bruto (%)</v>
      <v t="s">Matriculación en educación terciaria en bruto (%)</v>
      <v t="s">Médicos por mil</v>
      <v t="s">Zona(s) horaria(s)</v>
      <v t="s">Código de llamada</v>
      <v t="s">_Flags</v>
      <v t="s">VDPID/VSID</v>
      <v t="s">UniqueName</v>
      <v t="s">_DisplayString</v>
      <v t="s">LearnMoreOnLink</v>
      <v t="s">Imagen</v>
      <v t="s">Descripción</v>
    </a>
  </spbArrays>
  <spbData count="425">
    <spb s="0">
      <v xml:space="preserve">data.worldbank.org	</v>
      <v xml:space="preserve">	</v>
      <v xml:space="preserve">http://data.worldbank.org/indicator/FP.CPI.TOTL	</v>
      <v xml:space="preserve">	</v>
    </spb>
    <spb s="0">
      <v xml:space="preserve">Wikipedia	Cia	travel.state.gov	</v>
      <v xml:space="preserve">CC-BY-SA			</v>
      <v xml:space="preserve">http://en.wikipedia.org/wiki/Argentina	https://www.cia.gov/library/publications/the-world-factbook/geos/ar.html?Transportation	https://travel.state.gov/content/travel/en/international-travel/International-Travel-Country-Information-Pages/Argentina.html	</v>
      <v xml:space="preserve">http://creativecommons.org/licenses/by-sa/3.0/			</v>
    </spb>
    <spb s="0">
      <v xml:space="preserve">Wikipedia	Wikipedia	Cia	</v>
      <v xml:space="preserve">CC-BY-SA	CC-BY-SA		</v>
      <v xml:space="preserve">http://en.wikipedia.org/wiki/Argentina	http://es.wikipedia.org/wiki/Argentina	https://www.cia.gov/library/publications/the-world-factbook/geos/ar.html?Transportation	</v>
      <v xml:space="preserve">http://creativecommons.org/licenses/by-sa/3.0/	http://creativecommons.org/licenses/by-sa/3.0/		</v>
    </spb>
    <spb s="0">
      <v xml:space="preserve">Wikipedia	Wikipedia	</v>
      <v xml:space="preserve">CC-BY-SA	CC-BY-SA	</v>
      <v xml:space="preserve">http://en.wikipedia.org/wiki/Argentina	http://es.wikipedia.org/wiki/Argentina	</v>
      <v xml:space="preserve">http://creativecommons.org/licenses/by-sa/3.0/	http://creativecommons.org/licenses/by-sa/3.0/	</v>
    </spb>
    <spb s="0">
      <v xml:space="preserve">data.worldbank.org	</v>
      <v xml:space="preserve">	</v>
      <v xml:space="preserve">http://data.worldbank.org/indicator/SP.POP.TOTL	</v>
      <v xml:space="preserve">	</v>
    </spb>
    <spb s="0">
      <v xml:space="preserve">Wikipedia	</v>
      <v xml:space="preserve">CC-BY-SA	</v>
      <v xml:space="preserve">http://en.wikipedia.org/wiki/Argentina	</v>
      <v xml:space="preserve">http://creativecommons.org/licenses/by-sa/3.0/	</v>
    </spb>
    <spb s="0">
      <v xml:space="preserve">Wikipedia	</v>
      <v xml:space="preserve">CC-BY-SA	</v>
      <v xml:space="preserve">http://es.wikipedia.org/wiki/Argentina	</v>
      <v xml:space="preserve">http://creativecommons.org/licenses/by-sa/3.0/	</v>
    </spb>
    <spb s="0">
      <v xml:space="preserve">Wikipedia	travel.state.gov	</v>
      <v xml:space="preserve">CC-BY-SA		</v>
      <v xml:space="preserve">http://en.wikipedia.org/wiki/Argentina	https://travel.state.gov/content/travel/en/international-travel/International-Travel-Country-Information-Pages/Argentina.html	</v>
      <v xml:space="preserve">http://creativecommons.org/licenses/by-sa/3.0/		</v>
    </spb>
    <spb s="0">
      <v xml:space="preserve">data.worldbank.org	</v>
      <v xml:space="preserve">	</v>
      <v xml:space="preserve">http://data.worldbank.org/indicator/SH.MED.PHYS.ZS	</v>
      <v xml:space="preserve">	</v>
    </spb>
    <spb s="0">
      <v xml:space="preserve">data.worldbank.org	</v>
      <v xml:space="preserve">	</v>
      <v xml:space="preserve">http://data.worldbank.org/indicator/SP.URB.TOTL	</v>
      <v xml:space="preserve">	</v>
    </spb>
    <spb s="0">
      <v xml:space="preserve">Cia	</v>
      <v xml:space="preserve">	</v>
      <v xml:space="preserve">https://www.cia.gov/library/publications/the-world-factbook/geos/ar.html?Transportation	</v>
      <v xml:space="preserve">	</v>
    </spb>
    <spb s="0">
      <v xml:space="preserve">Wikipedia	Wikipedia	Wikipedia	Cia	</v>
      <v xml:space="preserve">CC-BY-SA	CC-BY-SA	CC-BY-SA		</v>
      <v xml:space="preserve">http://en.wikipedia.org/wiki/Argentina	http://es.wikipedia.org/wiki/Argentina	http://fr.wikipedia.org/wiki/Argentine	https://www.cia.gov/library/publications/the-world-factbook/geos/ar.html?Transportation	</v>
      <v xml:space="preserve">http://creativecommons.org/licenses/by-sa/3.0/	http://creativecommons.org/licenses/by-sa/3.0/	http://creativecommons.org/licenses/by-sa/3.0/		</v>
    </spb>
    <spb s="0">
      <v xml:space="preserve">Wikipedia	Cia	</v>
      <v xml:space="preserve">CC-BY-SA		</v>
      <v xml:space="preserve">http://en.wikipedia.org/wiki/Argentina	https://www.cia.gov/library/publications/the-world-factbook/geos/ar.html?Transportation	</v>
      <v xml:space="preserve">http://creativecommons.org/licenses/by-sa/3.0/		</v>
    </spb>
    <spb s="0">
      <v xml:space="preserve">data.worldbank.org	</v>
      <v xml:space="preserve">	</v>
      <v xml:space="preserve">http://data.worldbank.org/indicator/SP.DYN.LE00.IN	</v>
      <v xml:space="preserve">	</v>
    </spb>
    <spb s="0">
      <v xml:space="preserve">data.worldbank.org	</v>
      <v xml:space="preserve">	</v>
      <v xml:space="preserve">http://data.worldbank.org/indicator/SP.DYN.CBRT.IN	</v>
      <v xml:space="preserve">	</v>
    </spb>
    <spb s="0">
      <v xml:space="preserve">data.worldbank.org	</v>
      <v xml:space="preserve">	</v>
      <v xml:space="preserve">http://data.worldbank.org/indicator/SP.DYN.TFRT.IN	</v>
      <v xml:space="preserve">	</v>
    </spb>
    <spb s="0">
      <v xml:space="preserve">data.worldbank.org	</v>
      <v xml:space="preserve">	</v>
      <v xml:space="preserve">http://data.worldbank.org/indicator/SP.DYN.IMRT.IN	</v>
      <v xml:space="preserve">	</v>
    </spb>
    <spb s="0">
      <v xml:space="preserve">data.worldbank.org	</v>
      <v xml:space="preserve">	</v>
      <v xml:space="preserve">http://data.worldbank.org/indicator/SH.STA.MMRT	</v>
      <v xml:space="preserve">	</v>
    </spb>
    <spb s="0">
      <v xml:space="preserve">data.worldbank.org	</v>
      <v xml:space="preserve">	</v>
      <v xml:space="preserve">http://data.worldbank.org/indicator/EG.USE.ELEC.KH.PC	</v>
      <v xml:space="preserve">	</v>
    </spb>
    <spb s="0">
      <v xml:space="preserve">data.worldbank.org	</v>
      <v xml:space="preserve">	</v>
      <v xml:space="preserve">http://data.worldbank.org/indicator/MS.MIL.TOTL.P1	</v>
      <v xml:space="preserve">	</v>
    </spb>
    <spb s="0">
      <v xml:space="preserve">data.worldbank.org	</v>
      <v xml:space="preserve">	</v>
      <v xml:space="preserve">http://data.worldbank.org/indicator/EN.ATM.CO2E.KT	</v>
      <v xml:space="preserve">	</v>
    </spb>
    <spb s="0">
      <v xml:space="preserve">data.worldbank.org	</v>
      <v xml:space="preserve">	</v>
      <v xml:space="preserve">http://data.worldbank.org/indicator/SL.TLF.CACT.ZS	</v>
      <v xml:space="preserve">	</v>
    </spb>
    <spb s="1">
      <v>0</v>
      <v>1</v>
      <v>2</v>
      <v>3</v>
      <v>4</v>
      <v>3</v>
      <v>5</v>
      <v>6</v>
      <v>3</v>
      <v>7</v>
      <v>5</v>
      <v>8</v>
      <v>5</v>
      <v>9</v>
      <v>10</v>
      <v>11</v>
      <v>12</v>
      <v>13</v>
      <v>10</v>
      <v>14</v>
      <v>15</v>
      <v>16</v>
      <v>10</v>
      <v>10</v>
      <v>10</v>
      <v>1</v>
      <v>10</v>
      <v>11</v>
      <v>10</v>
      <v>17</v>
      <v>18</v>
      <v>19</v>
      <v>20</v>
      <v>10</v>
      <v>10</v>
      <v>10</v>
      <v>21</v>
      <v>10</v>
      <v>10</v>
      <v>10</v>
      <v>10</v>
      <v>10</v>
      <v>10</v>
      <v>10</v>
      <v>1</v>
    </spb>
    <spb s="2">
      <v>CPI</v>
      <v>GDP</v>
      <v>Area</v>
      <v>Image</v>
      <v>Name</v>
      <v>Population</v>
      <v>UniqueName</v>
      <v>VDPID/VSID</v>
      <v>Abbreviation</v>
      <v>Description</v>
      <v>National anthem</v>
      <v>Official name</v>
      <v>Minimum wage</v>
      <v>LearnMoreOnLink</v>
      <v>Physicians per thousand</v>
      <v>Currency code</v>
      <v>Urban population</v>
      <v>CPI Change (%)</v>
      <v>Largest city</v>
      <v>Calling code</v>
      <v>Life expectancy</v>
      <v>Unemployment rate</v>
      <v>Birth rate</v>
      <v>Fertility rate</v>
      <v>Forested area (%)</v>
      <v>Infant mortality</v>
      <v>Agricultural land (%)</v>
      <v>Tax revenue (%)</v>
      <v>Gasoline price</v>
      <v>Total tax rate</v>
      <v>Capital/Major City</v>
      <v>Out of pocket health expenditure (%)</v>
      <v>Maternal mortality ratio</v>
      <v>Electric power consumption</v>
      <v>Armed forces size</v>
      <v>Carbon dioxide emissions</v>
      <v>Fossil fuel energy consumption</v>
      <v>Gross primary education enrollment (%)</v>
      <v>Gross tertiary education enrollment (%)</v>
      <v>Population: Labor force participation (%)</v>
      <v>Population: Income share fourth 20%</v>
      <v>Population: Income share third 20%</v>
      <v>Population: Income share second 20%</v>
      <v>Population: Income share highest 10%</v>
      <v>Population: Income share lowest 10%</v>
      <v>Population: Income share highest 20%</v>
      <v>Population: Income share lowest 20%</v>
      <v>Market cap of listed companies</v>
    </spb>
    <spb s="3">
      <v>0</v>
      <v>Name</v>
      <v>LearnMoreOnLink</v>
    </spb>
    <spb s="4">
      <v>0</v>
      <v>0</v>
      <v>0</v>
    </spb>
    <spb s="5">
      <v>25</v>
      <v>25</v>
      <v>25</v>
    </spb>
    <spb s="6">
      <v>1</v>
      <v>2</v>
    </spb>
    <spb s="7">
      <v>https://www.bing.com</v>
      <v>https://www.bing.com/th?id=Ga%5Cbing_yt.png&amp;w=100&amp;h=40&amp;c=0&amp;pid=0.1</v>
      <v>Con tecnología de Bing</v>
    </spb>
    <spb s="8">
      <v>2019</v>
      <v>2019</v>
      <v>kilómetro cuadrado</v>
      <v>2019</v>
      <v>2017</v>
      <v>2019</v>
      <v>2019</v>
      <v>años (2018)</v>
      <v>2019</v>
      <v>por mil (2018)</v>
      <v>2018</v>
      <v>por mil (2018)</v>
      <v>2016</v>
      <v>2016</v>
      <v>2018</v>
      <v>por litro (2016)</v>
      <v>2019</v>
      <v>2015</v>
      <v>muertes por 100 000 (2017)</v>
      <v>kWh (2014)</v>
      <v>2017</v>
      <v>kilotones por año (2016)</v>
      <v>2014</v>
      <v>2017</v>
      <v>2017</v>
      <v>2019</v>
      <v>2018</v>
      <v>2018</v>
      <v>2018</v>
      <v>2018</v>
      <v>2018</v>
      <v>2018</v>
      <v>2018</v>
      <v>2019</v>
    </spb>
    <spb s="9">
      <v>3</v>
    </spb>
    <spb s="9">
      <v>4</v>
    </spb>
    <spb s="9">
      <v>5</v>
    </spb>
    <spb s="9">
      <v>6</v>
    </spb>
    <spb s="9">
      <v>7</v>
    </spb>
    <spb s="0">
      <v xml:space="preserve">Wikipedia	</v>
      <v xml:space="preserve">Public domain	</v>
      <v xml:space="preserve">http://en.wikipedia.org/wiki/Argentina	</v>
      <v xml:space="preserve">http://en.wikipedia.org/wiki/Public_domain	</v>
    </spb>
    <spb s="9">
      <v>8</v>
    </spb>
    <spb s="9">
      <v>9</v>
    </spb>
    <spb s="9">
      <v>10</v>
    </spb>
    <spb s="9">
      <v>11</v>
    </spb>
    <spb s="0">
      <v xml:space="preserve">Wikipedia	Cia	travel.state.gov	</v>
      <v xml:space="preserve">CC-BY-SA			</v>
      <v xml:space="preserve">http://en.wikipedia.org/wiki/The_Bahamas	https://www.cia.gov/library/publications/the-world-factbook/geos/bf.html?Transportation	https://travel.state.gov/content/travel/en/international-travel/International-Travel-Country-Information-Pages/Bahamas.html	</v>
      <v xml:space="preserve">http://creativecommons.org/licenses/by-sa/3.0/			</v>
    </spb>
    <spb s="0">
      <v xml:space="preserve">Wikipedia	</v>
      <v xml:space="preserve">CC-BY-SA	</v>
      <v xml:space="preserve">http://en.wikipedia.org/wiki/The_Bahamas	</v>
      <v xml:space="preserve">http://creativecommons.org/licenses/by-sa/3.0/	</v>
    </spb>
    <spb s="0">
      <v xml:space="preserve">Wikipedia	Wikipedia	</v>
      <v xml:space="preserve">CC-BY-SA	CC-BY-SA	</v>
      <v xml:space="preserve">http://en.wikipedia.org/wiki/The_Bahamas	http://es.wikipedia.org/wiki/Bahamas	</v>
      <v xml:space="preserve">http://creativecommons.org/licenses/by-sa/3.0/	http://creativecommons.org/licenses/by-sa/3.0/	</v>
    </spb>
    <spb s="0">
      <v xml:space="preserve">Wikipedia	</v>
      <v xml:space="preserve">CC-BY-SA	</v>
      <v xml:space="preserve">http://es.wikipedia.org/wiki/Bahamas	</v>
      <v xml:space="preserve">http://creativecommons.org/licenses/by-sa/3.0/	</v>
    </spb>
    <spb s="0">
      <v xml:space="preserve">Cia	</v>
      <v xml:space="preserve">	</v>
      <v xml:space="preserve">https://www.cia.gov/library/publications/the-world-factbook/geos/bf.html?Transportation	</v>
      <v xml:space="preserve">	</v>
    </spb>
    <spb s="0">
      <v xml:space="preserve">Wikipedia	Wikipedia	Wikipedia	Cia	</v>
      <v xml:space="preserve">CC-BY-SA	CC-BY-SA	CC-BY-SA		</v>
      <v xml:space="preserve">http://en.wikipedia.org/wiki/The_Bahamas	http://es.wikipedia.org/wiki/Bahamas	http://fr.wikipedia.org/wiki/Bahamas	https://www.cia.gov/library/publications/the-world-factbook/geos/bf.html?Transportation	</v>
      <v xml:space="preserve">http://creativecommons.org/licenses/by-sa/3.0/	http://creativecommons.org/licenses/by-sa/3.0/	http://creativecommons.org/licenses/by-sa/3.0/		</v>
    </spb>
    <spb s="10">
      <v>0</v>
      <v>40</v>
      <v>41</v>
      <v>42</v>
      <v>4</v>
      <v>42</v>
      <v>41</v>
      <v>43</v>
      <v>41</v>
      <v>41</v>
      <v>8</v>
      <v>9</v>
      <v>44</v>
      <v>45</v>
      <v>41</v>
      <v>13</v>
      <v>44</v>
      <v>14</v>
      <v>15</v>
      <v>16</v>
      <v>44</v>
      <v>44</v>
      <v>44</v>
      <v>40</v>
      <v>44</v>
      <v>45</v>
      <v>44</v>
      <v>17</v>
      <v>19</v>
      <v>20</v>
      <v>44</v>
      <v>44</v>
      <v>44</v>
      <v>21</v>
    </spb>
    <spb s="11">
      <v>CPI</v>
      <v>GDP</v>
      <v>Area</v>
      <v>Image</v>
      <v>Name</v>
      <v>Population</v>
      <v>UniqueName</v>
      <v>VDPID/VSID</v>
      <v>Abbreviation</v>
      <v>Description</v>
      <v>National anthem</v>
      <v>Minimum wage</v>
      <v>LearnMoreOnLink</v>
      <v>Physicians per thousand</v>
      <v>Urban population</v>
      <v>CPI Change (%)</v>
      <v>Largest city</v>
      <v>Calling code</v>
      <v>Life expectancy</v>
      <v>Unemployment rate</v>
      <v>Birth rate</v>
      <v>Fertility rate</v>
      <v>Forested area (%)</v>
      <v>Infant mortality</v>
      <v>Agricultural land (%)</v>
      <v>Tax revenue (%)</v>
      <v>Gasoline price</v>
      <v>Total tax rate</v>
      <v>Capital/Major City</v>
      <v>Out of pocket health expenditure (%)</v>
      <v>Maternal mortality ratio</v>
      <v>Armed forces size</v>
      <v>Carbon dioxide emissions</v>
      <v>Fossil fuel energy consumption</v>
      <v>Gross primary education enrollment (%)</v>
      <v>Gross tertiary education enrollment (%)</v>
      <v>Population: Labor force participation (%)</v>
    </spb>
    <spb s="3">
      <v>1</v>
      <v>Name</v>
      <v>LearnMoreOnLink</v>
    </spb>
    <spb s="12">
      <v>0</v>
      <v>0</v>
    </spb>
    <spb s="13">
      <v>25</v>
      <v>25</v>
      <v>49</v>
      <v>25</v>
    </spb>
    <spb s="14">
      <v>1</v>
      <v>2</v>
      <v>12</v>
    </spb>
    <spb s="15">
      <v>2019</v>
      <v>2019</v>
      <v>kilómetro cuadrado</v>
      <v>2019</v>
      <v>2017</v>
      <v>2019</v>
      <v>2019</v>
      <v>años (2018)</v>
      <v>2019</v>
      <v>por mil (2018)</v>
      <v>2018</v>
      <v>por mil (2018)</v>
      <v>2016</v>
      <v>2016</v>
      <v>2018</v>
      <v>por litro (2016)</v>
      <v>2019</v>
      <v>2015</v>
      <v>muertes por 100 000 (2017)</v>
      <v>2017</v>
      <v>kilotones por año (2016)</v>
      <v>2007</v>
      <v>2018</v>
      <v>1995</v>
      <v>2019</v>
    </spb>
    <spb s="0">
      <v xml:space="preserve">Wikipedia	</v>
      <v xml:space="preserve">Public domain	</v>
      <v xml:space="preserve">http://es.wikipedia.org/wiki/Bahamas	</v>
      <v xml:space="preserve">http://en.wikipedia.org/wiki/Public_domain	</v>
    </spb>
    <spb s="0">
      <v xml:space="preserve">Wikipedia	Cia	travel.state.gov	</v>
      <v xml:space="preserve">CC-BY-SA			</v>
      <v xml:space="preserve">http://en.wikipedia.org/wiki/Barbados	https://www.cia.gov/library/publications/the-world-factbook/geos/bb.html?Transportation	https://travel.state.gov/content/travel/en/international-travel/International-Travel-Country-Information-Pages/Barbados.html	</v>
      <v xml:space="preserve">http://creativecommons.org/licenses/by-sa/3.0/			</v>
    </spb>
    <spb s="0">
      <v xml:space="preserve">Wikipedia	</v>
      <v xml:space="preserve">CC-BY-SA	</v>
      <v xml:space="preserve">http://en.wikipedia.org/wiki/Barbados	</v>
      <v xml:space="preserve">http://creativecommons.org/licenses/by-sa/3.0/	</v>
    </spb>
    <spb s="0">
      <v xml:space="preserve">Wikipedia	Wikipedia	</v>
      <v xml:space="preserve">CC-BY-SA	CC-BY-SA	</v>
      <v xml:space="preserve">http://en.wikipedia.org/wiki/Barbados	http://es.wikipedia.org/wiki/Barbados	</v>
      <v xml:space="preserve">http://creativecommons.org/licenses/by-sa/3.0/	http://creativecommons.org/licenses/by-sa/3.0/	</v>
    </spb>
    <spb s="0">
      <v xml:space="preserve">Wikipedia	</v>
      <v xml:space="preserve">CC-BY-SA	</v>
      <v xml:space="preserve">http://es.wikipedia.org/wiki/Barbados	</v>
      <v xml:space="preserve">http://creativecommons.org/licenses/by-sa/3.0/	</v>
    </spb>
    <spb s="0">
      <v xml:space="preserve">Cia	</v>
      <v xml:space="preserve">	</v>
      <v xml:space="preserve">https://www.cia.gov/library/publications/the-world-factbook/geos/bb.html?Transportation	</v>
      <v xml:space="preserve">	</v>
    </spb>
    <spb s="0">
      <v xml:space="preserve">Wikipedia	Wikipedia	Wikipedia	Cia	</v>
      <v xml:space="preserve">CC-BY-SA	CC-BY-SA	CC-BY-SA		</v>
      <v xml:space="preserve">http://en.wikipedia.org/wiki/Barbados	http://es.wikipedia.org/wiki/Barbados	http://fr.wikipedia.org/wiki/Barbade	https://www.cia.gov/library/publications/the-world-factbook/geos/bb.html?Transportation	</v>
      <v xml:space="preserve">http://creativecommons.org/licenses/by-sa/3.0/	http://creativecommons.org/licenses/by-sa/3.0/	http://creativecommons.org/licenses/by-sa/3.0/		</v>
    </spb>
    <spb s="16">
      <v>0</v>
      <v>54</v>
      <v>55</v>
      <v>56</v>
      <v>4</v>
      <v>56</v>
      <v>55</v>
      <v>57</v>
      <v>56</v>
      <v>55</v>
      <v>8</v>
      <v>55</v>
      <v>9</v>
      <v>58</v>
      <v>59</v>
      <v>55</v>
      <v>13</v>
      <v>58</v>
      <v>14</v>
      <v>15</v>
      <v>16</v>
      <v>58</v>
      <v>58</v>
      <v>58</v>
      <v>54</v>
      <v>58</v>
      <v>59</v>
      <v>58</v>
      <v>17</v>
      <v>19</v>
      <v>20</v>
      <v>58</v>
      <v>58</v>
      <v>58</v>
      <v>21</v>
      <v>54</v>
    </spb>
    <spb s="17">
      <v>CPI</v>
      <v>GDP</v>
      <v>Area</v>
      <v>Image</v>
      <v>Name</v>
      <v>Population</v>
      <v>UniqueName</v>
      <v>VDPID/VSID</v>
      <v>Abbreviation</v>
      <v>Description</v>
      <v>National anthem</v>
      <v>Minimum wage</v>
      <v>LearnMoreOnLink</v>
      <v>Physicians per thousand</v>
      <v>Currency code</v>
      <v>Urban population</v>
      <v>CPI Change (%)</v>
      <v>Largest city</v>
      <v>Calling code</v>
      <v>Life expectancy</v>
      <v>Unemployment rate</v>
      <v>Birth rate</v>
      <v>Fertility rate</v>
      <v>Forested area (%)</v>
      <v>Infant mortality</v>
      <v>Agricultural land (%)</v>
      <v>Tax revenue (%)</v>
      <v>Gasoline price</v>
      <v>Total tax rate</v>
      <v>Capital/Major City</v>
      <v>Out of pocket health expenditure (%)</v>
      <v>Maternal mortality ratio</v>
      <v>Armed forces size</v>
      <v>Carbon dioxide emissions</v>
      <v>Fossil fuel energy consumption</v>
      <v>Gross primary education enrollment (%)</v>
      <v>Gross tertiary education enrollment (%)</v>
      <v>Population: Labor force participation (%)</v>
      <v>Market cap of listed companies</v>
    </spb>
    <spb s="3">
      <v>2</v>
      <v>Name</v>
      <v>LearnMoreOnLink</v>
    </spb>
    <spb s="18">
      <v>2019</v>
      <v>2019</v>
      <v>kilómetro cuadrado</v>
      <v>2019</v>
      <v>2017</v>
      <v>2019</v>
      <v>2019</v>
      <v>años (2018)</v>
      <v>2019</v>
      <v>por mil (2018)</v>
      <v>2018</v>
      <v>por mil (2018)</v>
      <v>2016</v>
      <v>2016</v>
      <v>2016</v>
      <v>por litro (2014)</v>
      <v>2019</v>
      <v>2015</v>
      <v>muertes por 100 000 (2017)</v>
      <v>2017</v>
      <v>kilotones por año (2016)</v>
      <v>2007</v>
      <v>2018</v>
      <v>2011</v>
      <v>2019</v>
      <v>2019</v>
    </spb>
    <spb s="0">
      <v xml:space="preserve">Wikipedia	</v>
      <v xml:space="preserve">Public domain	</v>
      <v xml:space="preserve">http://es.wikipedia.org/wiki/Barbados	</v>
      <v xml:space="preserve">http://en.wikipedia.org/wiki/Public_domain	</v>
    </spb>
    <spb s="0">
      <v xml:space="preserve">Wikipedia	Cia	travel.state.gov	</v>
      <v xml:space="preserve">CC-BY-SA			</v>
      <v xml:space="preserve">http://en.wikipedia.org/wiki/Belize	https://www.cia.gov/library/publications/the-world-factbook/geos/bh.html?Transportation	https://travel.state.gov/content/travel/en/international-travel/International-Travel-Country-Information-Pages/Belize.html	</v>
      <v xml:space="preserve">http://creativecommons.org/licenses/by-sa/3.0/			</v>
    </spb>
    <spb s="0">
      <v xml:space="preserve">Wikipedia	Wikipedia	Wikipedia	Cia	</v>
      <v xml:space="preserve">CC-BY-SA	CC-BY-SA	CC-BY-SA		</v>
      <v xml:space="preserve">http://en.wikipedia.org/wiki/Belize	http://es.wikipedia.org/wiki/Belice	http://fr.wikipedia.org/wiki/Belize	https://www.cia.gov/library/publications/the-world-factbook/geos/bh.html?Transportation	</v>
      <v xml:space="preserve">http://creativecommons.org/licenses/by-sa/3.0/	http://creativecommons.org/licenses/by-sa/3.0/	http://creativecommons.org/licenses/by-sa/3.0/		</v>
    </spb>
    <spb s="0">
      <v xml:space="preserve">Wikipedia	Wikipedia	</v>
      <v xml:space="preserve">CC-BY-SA	CC-BY-SA	</v>
      <v xml:space="preserve">http://en.wikipedia.org/wiki/Belize	http://es.wikipedia.org/wiki/Belice	</v>
      <v xml:space="preserve">http://creativecommons.org/licenses/by-sa/3.0/	http://creativecommons.org/licenses/by-sa/3.0/	</v>
    </spb>
    <spb s="0">
      <v xml:space="preserve">Wikipedia	</v>
      <v xml:space="preserve">CC-BY-SA	</v>
      <v xml:space="preserve">http://en.wikipedia.org/wiki/Belize	</v>
      <v xml:space="preserve">http://creativecommons.org/licenses/by-sa/3.0/	</v>
    </spb>
    <spb s="0">
      <v xml:space="preserve">Wikipedia	</v>
      <v xml:space="preserve">CC-BY-SA	</v>
      <v xml:space="preserve">http://es.wikipedia.org/wiki/Belice	</v>
      <v xml:space="preserve">http://creativecommons.org/licenses/by-sa/3.0/	</v>
    </spb>
    <spb s="0">
      <v xml:space="preserve">Cia	</v>
      <v xml:space="preserve">	</v>
      <v xml:space="preserve">https://www.cia.gov/library/publications/the-world-factbook/geos/bh.html?Transportation	</v>
      <v xml:space="preserve">	</v>
    </spb>
    <spb s="0">
      <v xml:space="preserve">Wikipedia	Cia	</v>
      <v xml:space="preserve">CC-BY-SA		</v>
      <v xml:space="preserve">http://en.wikipedia.org/wiki/Belize	https://www.cia.gov/library/publications/the-world-factbook/geos/bh.html?Transportation	</v>
      <v xml:space="preserve">http://creativecommons.org/licenses/by-sa/3.0/		</v>
    </spb>
    <spb s="19">
      <v>0</v>
      <v>65</v>
      <v>66</v>
      <v>67</v>
      <v>4</v>
      <v>67</v>
      <v>68</v>
      <v>69</v>
      <v>67</v>
      <v>68</v>
      <v>8</v>
      <v>68</v>
      <v>9</v>
      <v>70</v>
      <v>71</v>
      <v>13</v>
      <v>70</v>
      <v>14</v>
      <v>15</v>
      <v>16</v>
      <v>70</v>
      <v>70</v>
      <v>70</v>
      <v>65</v>
      <v>70</v>
      <v>66</v>
      <v>70</v>
      <v>17</v>
      <v>19</v>
      <v>20</v>
      <v>70</v>
      <v>70</v>
      <v>70</v>
      <v>21</v>
      <v>70</v>
      <v>70</v>
      <v>70</v>
      <v>70</v>
      <v>70</v>
      <v>70</v>
      <v>70</v>
    </spb>
    <spb s="20">
      <v>CPI</v>
      <v>GDP</v>
      <v>Area</v>
      <v>Image</v>
      <v>Name</v>
      <v>Population</v>
      <v>UniqueName</v>
      <v>VDPID/VSID</v>
      <v>Abbreviation</v>
      <v>Description</v>
      <v>National anthem</v>
      <v>Minimum wage</v>
      <v>LearnMoreOnLink</v>
      <v>Physicians per thousand</v>
      <v>Currency code</v>
      <v>Urban population</v>
      <v>CPI Change (%)</v>
      <v>Largest city</v>
      <v>Calling code</v>
      <v>Life expectancy</v>
      <v>Unemployment rate</v>
      <v>Birth rate</v>
      <v>Fertility rate</v>
      <v>Forested area (%)</v>
      <v>Infant mortality</v>
      <v>Agricultural land (%)</v>
      <v>Tax revenue (%)</v>
      <v>Gasoline price</v>
      <v>Total tax rate</v>
      <v>Capital/Major City</v>
      <v>Out of pocket health expenditure (%)</v>
      <v>Maternal mortality ratio</v>
      <v>Armed forces size</v>
      <v>Carbon dioxide emissions</v>
      <v>Fossil fuel energy consumption</v>
      <v>Gross primary education enrollment (%)</v>
      <v>Gross tertiary education enrollment (%)</v>
      <v>Population: Labor force participation (%)</v>
      <v>Population: Income share fourth 20%</v>
      <v>Population: Income share third 20%</v>
      <v>Population: Income share second 20%</v>
      <v>Population: Income share highest 10%</v>
      <v>Population: Income share lowest 10%</v>
      <v>Population: Income share highest 20%</v>
      <v>Population: Income share lowest 20%</v>
    </spb>
    <spb s="3">
      <v>3</v>
      <v>Name</v>
      <v>LearnMoreOnLink</v>
    </spb>
    <spb s="21">
      <v>2017</v>
      <v>2019</v>
      <v>kilómetro cuadrado</v>
      <v>2019</v>
      <v>2017</v>
      <v>2019</v>
      <v>2015</v>
      <v>años (2018)</v>
      <v>2019</v>
      <v>por mil (2018)</v>
      <v>2018</v>
      <v>por mil (2018)</v>
      <v>2016</v>
      <v>2016</v>
      <v>2017</v>
      <v>por litro (2016)</v>
      <v>2019</v>
      <v>2015</v>
      <v>muertes por 100 000 (2017)</v>
      <v>2017</v>
      <v>kilotones por año (2016)</v>
      <v>2007</v>
      <v>2018</v>
      <v>2017</v>
      <v>2019</v>
      <v>1999</v>
      <v>1999</v>
      <v>1999</v>
      <v>1999</v>
      <v>1999</v>
      <v>1999</v>
      <v>1999</v>
    </spb>
    <spb s="0">
      <v xml:space="preserve">Wikipedia	</v>
      <v xml:space="preserve">Public domain	</v>
      <v xml:space="preserve">http://es.wikipedia.org/wiki/Belice	</v>
      <v xml:space="preserve">http://en.wikipedia.org/wiki/Public_domain	</v>
    </spb>
    <spb s="0">
      <v xml:space="preserve">Wikipedia	Cia	travel.state.gov	</v>
      <v xml:space="preserve">CC-BY-SA			</v>
      <v xml:space="preserve">http://en.wikipedia.org/wiki/Bolivia	https://www.cia.gov/library/publications/the-world-factbook/geos/bl.html?Transportation	https://travel.state.gov/content/travel/en/international-travel/International-Travel-Country-Information-Pages/Bolivia.html	</v>
      <v xml:space="preserve">http://creativecommons.org/licenses/by-sa/3.0/			</v>
    </spb>
    <spb s="0">
      <v xml:space="preserve">Wikipedia	Wikipedia	Wikipedia	Cia	</v>
      <v xml:space="preserve">CC-BY-SA	CC-BY-SA	CC-BY-SA		</v>
      <v xml:space="preserve">http://en.wikipedia.org/wiki/Bolivia	http://es.wikipedia.org/wiki/Bolivia	http://fr.wikipedia.org/wiki/Bolivie	https://www.cia.gov/library/publications/the-world-factbook/geos/bl.html?Transportation	</v>
      <v xml:space="preserve">http://creativecommons.org/licenses/by-sa/3.0/	http://creativecommons.org/licenses/by-sa/3.0/	http://creativecommons.org/licenses/by-sa/3.0/		</v>
    </spb>
    <spb s="0">
      <v xml:space="preserve">Wikipedia	Wikipedia	</v>
      <v xml:space="preserve">CC-BY-SA	CC-BY-SA	</v>
      <v xml:space="preserve">http://en.wikipedia.org/wiki/Bolivia	http://es.wikipedia.org/wiki/Bolivia	</v>
      <v xml:space="preserve">http://creativecommons.org/licenses/by-sa/3.0/	http://creativecommons.org/licenses/by-sa/3.0/	</v>
    </spb>
    <spb s="0">
      <v xml:space="preserve">Wikipedia	</v>
      <v xml:space="preserve">CC-BY-SA	</v>
      <v xml:space="preserve">http://en.wikipedia.org/wiki/Bolivia	</v>
      <v xml:space="preserve">http://creativecommons.org/licenses/by-sa/3.0/	</v>
    </spb>
    <spb s="0">
      <v xml:space="preserve">Wikipedia	</v>
      <v xml:space="preserve">CC-BY-SA	</v>
      <v xml:space="preserve">http://es.wikipedia.org/wiki/Bolivia	</v>
      <v xml:space="preserve">http://creativecommons.org/licenses/by-sa/3.0/	</v>
    </spb>
    <spb s="0">
      <v xml:space="preserve">Cia	</v>
      <v xml:space="preserve">	</v>
      <v xml:space="preserve">https://www.cia.gov/library/publications/the-world-factbook/geos/bl.html?Transportation	</v>
      <v xml:space="preserve">	</v>
    </spb>
    <spb s="0">
      <v xml:space="preserve">Wikipedia	Cia	</v>
      <v xml:space="preserve">CC-BY-SA		</v>
      <v xml:space="preserve">http://en.wikipedia.org/wiki/Bolivia	https://www.cia.gov/library/publications/the-world-factbook/geos/bl.html?Transportation	</v>
      <v xml:space="preserve">http://creativecommons.org/licenses/by-sa/3.0/		</v>
    </spb>
    <spb s="0">
      <v xml:space="preserve">Wikipedia	Wikipedia	Wikipedia	</v>
      <v xml:space="preserve">CC-BY-SA	CC-BY-SA	CC-BY-SA	</v>
      <v xml:space="preserve">http://en.wikipedia.org/wiki/Bolivia	http://es.wikipedia.org/wiki/Bolivia	http://fr.wikipedia.org/wiki/Bolivie	</v>
      <v xml:space="preserve">http://creativecommons.org/licenses/by-sa/3.0/	http://creativecommons.org/licenses/by-sa/3.0/	http://creativecommons.org/licenses/by-sa/3.0/	</v>
    </spb>
    <spb s="22">
      <v>0</v>
      <v>77</v>
      <v>78</v>
      <v>79</v>
      <v>4</v>
      <v>79</v>
      <v>80</v>
      <v>81</v>
      <v>79</v>
      <v>80</v>
      <v>8</v>
      <v>80</v>
      <v>9</v>
      <v>82</v>
      <v>83</v>
      <v>13</v>
      <v>82</v>
      <v>14</v>
      <v>15</v>
      <v>16</v>
      <v>82</v>
      <v>82</v>
      <v>82</v>
      <v>77</v>
      <v>82</v>
      <v>84</v>
      <v>82</v>
      <v>17</v>
      <v>18</v>
      <v>19</v>
      <v>20</v>
      <v>82</v>
      <v>82</v>
      <v>21</v>
      <v>82</v>
      <v>82</v>
      <v>82</v>
      <v>82</v>
      <v>82</v>
      <v>82</v>
      <v>82</v>
    </spb>
    <spb s="23">
      <v>CPI</v>
      <v>GDP</v>
      <v>Area</v>
      <v>Image</v>
      <v>Name</v>
      <v>Population</v>
      <v>UniqueName</v>
      <v>VDPID/VSID</v>
      <v>Abbreviation</v>
      <v>Description</v>
      <v>National anthem</v>
      <v>Minimum wage</v>
      <v>LearnMoreOnLink</v>
      <v>Physicians per thousand</v>
      <v>Currency code</v>
      <v>Urban population</v>
      <v>CPI Change (%)</v>
      <v>Largest city</v>
      <v>Calling code</v>
      <v>Life expectancy</v>
      <v>Unemployment rate</v>
      <v>Birth rate</v>
      <v>Fertility rate</v>
      <v>Forested area (%)</v>
      <v>Infant mortality</v>
      <v>Agricultural land (%)</v>
      <v>Tax revenue (%)</v>
      <v>Gasoline price</v>
      <v>Total tax rate</v>
      <v>Capital/Major City</v>
      <v>Out of pocket health expenditure (%)</v>
      <v>Maternal mortality ratio</v>
      <v>Electric power consumption</v>
      <v>Armed forces size</v>
      <v>Carbon dioxide emissions</v>
      <v>Fossil fuel energy consumption</v>
      <v>Gross primary education enrollment (%)</v>
      <v>Population: Labor force participation (%)</v>
      <v>Population: Income share fourth 20%</v>
      <v>Population: Income share third 20%</v>
      <v>Population: Income share second 20%</v>
      <v>Population: Income share highest 10%</v>
      <v>Population: Income share lowest 10%</v>
      <v>Population: Income share highest 20%</v>
      <v>Population: Income share lowest 20%</v>
    </spb>
    <spb s="3">
      <v>4</v>
      <v>Name</v>
      <v>LearnMoreOnLink</v>
    </spb>
    <spb s="24">
      <v>2019</v>
      <v>2019</v>
      <v>kilómetro cuadrado</v>
      <v>2019</v>
      <v>2016</v>
      <v>2019</v>
      <v>2019</v>
      <v>años (2018)</v>
      <v>2019</v>
      <v>por mil (2018)</v>
      <v>2018</v>
      <v>por mil (2018)</v>
      <v>2016</v>
      <v>2016</v>
      <v>2007</v>
      <v>por litro (2016)</v>
      <v>2019</v>
      <v>2015</v>
      <v>muertes por 100 000 (2017)</v>
      <v>kWh (2014)</v>
      <v>2017</v>
      <v>kilotones por año (2016)</v>
      <v>2014</v>
      <v>2018</v>
      <v>2019</v>
      <v>2018</v>
      <v>2018</v>
      <v>2018</v>
      <v>2018</v>
      <v>2018</v>
      <v>2018</v>
      <v>2018</v>
    </spb>
    <spb s="0">
      <v xml:space="preserve">Wikipedia	</v>
      <v xml:space="preserve">Public domain	</v>
      <v xml:space="preserve">http://es.wikipedia.org/wiki/Bolivia	</v>
      <v xml:space="preserve">http://en.wikipedia.org/wiki/Public_domain	</v>
    </spb>
    <spb s="0">
      <v xml:space="preserve">Wikipedia	Cia	travel.state.gov	</v>
      <v xml:space="preserve">CC-BY-SA			</v>
      <v xml:space="preserve">http://en.wikipedia.org/wiki/Brazil	https://www.cia.gov/library/publications/the-world-factbook/geos/br.html?Transportation	https://travel.state.gov/content/travel/en/international-travel/International-Travel-Country-Information-Pages/Brazil.html	</v>
      <v xml:space="preserve">http://creativecommons.org/licenses/by-sa/3.0/			</v>
    </spb>
    <spb s="0">
      <v xml:space="preserve">Wikipedia	</v>
      <v xml:space="preserve">CC-BY-SA	</v>
      <v xml:space="preserve">http://en.wikipedia.org/wiki/Brazil	</v>
      <v xml:space="preserve">http://creativecommons.org/licenses/by-sa/3.0/	</v>
    </spb>
    <spb s="0">
      <v xml:space="preserve">Wikipedia	Wikipedia	</v>
      <v xml:space="preserve">CC-BY-SA	CC-BY-SA	</v>
      <v xml:space="preserve">http://en.wikipedia.org/wiki/Brazil	http://es.wikipedia.org/wiki/Brasil	</v>
      <v xml:space="preserve">http://creativecommons.org/licenses/by-sa/3.0/	http://creativecommons.org/licenses/by-sa/3.0/	</v>
    </spb>
    <spb s="0">
      <v xml:space="preserve">Wikipedia	</v>
      <v xml:space="preserve">CC-BY-SA	</v>
      <v xml:space="preserve">http://es.wikipedia.org/wiki/Brasil	</v>
      <v xml:space="preserve">http://creativecommons.org/licenses/by-sa/3.0/	</v>
    </spb>
    <spb s="0">
      <v xml:space="preserve">Wikipedia	travel.state.gov	</v>
      <v xml:space="preserve">CC-BY-SA		</v>
      <v xml:space="preserve">http://en.wikipedia.org/wiki/Brazil	https://travel.state.gov/content/travel/en/international-travel/International-Travel-Country-Information-Pages/Brazil.html	</v>
      <v xml:space="preserve">http://creativecommons.org/licenses/by-sa/3.0/		</v>
    </spb>
    <spb s="0">
      <v xml:space="preserve">Cia	</v>
      <v xml:space="preserve">	</v>
      <v xml:space="preserve">https://www.cia.gov/library/publications/the-world-factbook/geos/br.html?Transportation	</v>
      <v xml:space="preserve">	</v>
    </spb>
    <spb s="0">
      <v xml:space="preserve">Wikipedia	Cia	</v>
      <v xml:space="preserve">CC-BY-SA		</v>
      <v xml:space="preserve">http://en.wikipedia.org/wiki/Brazil	https://www.cia.gov/library/publications/the-world-factbook/geos/br.html?Transportation	</v>
      <v xml:space="preserve">http://creativecommons.org/licenses/by-sa/3.0/		</v>
    </spb>
    <spb s="0">
      <v xml:space="preserve">Wikipedia	Wikipedia	Cia	</v>
      <v xml:space="preserve">CC-BY-SA	CC-BY-SA		</v>
      <v xml:space="preserve">http://en.wikipedia.org/wiki/Brazil	http://es.wikipedia.org/wiki/Brasil	https://www.cia.gov/library/publications/the-world-factbook/geos/br.html?Transportation	</v>
      <v xml:space="preserve">http://creativecommons.org/licenses/by-sa/3.0/	http://creativecommons.org/licenses/by-sa/3.0/		</v>
    </spb>
    <spb s="25">
      <v>0</v>
      <v>90</v>
      <v>91</v>
      <v>92</v>
      <v>92</v>
      <v>91</v>
      <v>93</v>
      <v>92</v>
      <v>94</v>
      <v>91</v>
      <v>8</v>
      <v>91</v>
      <v>9</v>
      <v>95</v>
      <v>96</v>
      <v>13</v>
      <v>95</v>
      <v>14</v>
      <v>15</v>
      <v>16</v>
      <v>95</v>
      <v>95</v>
      <v>95</v>
      <v>90</v>
      <v>95</v>
      <v>97</v>
      <v>95</v>
      <v>17</v>
      <v>18</v>
      <v>19</v>
      <v>20</v>
      <v>95</v>
      <v>95</v>
      <v>95</v>
      <v>21</v>
      <v>95</v>
      <v>95</v>
      <v>95</v>
      <v>95</v>
      <v>95</v>
      <v>95</v>
      <v>95</v>
      <v>90</v>
    </spb>
    <spb s="8">
      <v>2019</v>
      <v>2019</v>
      <v>kilómetro cuadrado</v>
      <v>2020</v>
      <v>2018</v>
      <v>2019</v>
      <v>2019</v>
      <v>años (2018)</v>
      <v>2019</v>
      <v>por mil (2018)</v>
      <v>2018</v>
      <v>por mil (2018)</v>
      <v>2016</v>
      <v>2016</v>
      <v>2018</v>
      <v>por litro (2016)</v>
      <v>2019</v>
      <v>2015</v>
      <v>muertes por 100 000 (2017)</v>
      <v>kWh (2014)</v>
      <v>2017</v>
      <v>kilotones por año (2016)</v>
      <v>2014</v>
      <v>2017</v>
      <v>2017</v>
      <v>2019</v>
      <v>2018</v>
      <v>2018</v>
      <v>2018</v>
      <v>2018</v>
      <v>2018</v>
      <v>2018</v>
      <v>2018</v>
      <v>2019</v>
    </spb>
    <spb s="0">
      <v xml:space="preserve">Wikipedia	</v>
      <v xml:space="preserve">Public domain	</v>
      <v xml:space="preserve">http://en.wikipedia.org/wiki/Brazil	</v>
      <v xml:space="preserve">http://en.wikipedia.org/wiki/Public_domain	</v>
    </spb>
    <spb s="0">
      <v xml:space="preserve">Wikipedia	Cia	travel.state.gov	</v>
      <v xml:space="preserve">CC-BY-SA			</v>
      <v xml:space="preserve">http://en.wikipedia.org/wiki/Chile	https://www.cia.gov/library/publications/the-world-factbook/geos/ci.html?Transportation	https://travel.state.gov/content/travel/en/international-travel/International-Travel-Country-Information-Pages/Chile.html	</v>
      <v xml:space="preserve">http://creativecommons.org/licenses/by-sa/3.0/			</v>
    </spb>
    <spb s="0">
      <v xml:space="preserve">Wikipedia	</v>
      <v xml:space="preserve">CC-BY-SA	</v>
      <v xml:space="preserve">http://en.wikipedia.org/wiki/Chile	</v>
      <v xml:space="preserve">http://creativecommons.org/licenses/by-sa/3.0/	</v>
    </spb>
    <spb s="0">
      <v xml:space="preserve">Wikipedia	Wikipedia	</v>
      <v xml:space="preserve">CC-BY-SA	CC-BY-SA	</v>
      <v xml:space="preserve">http://en.wikipedia.org/wiki/Chile	http://es.wikipedia.org/wiki/Chile	</v>
      <v xml:space="preserve">http://creativecommons.org/licenses/by-sa/3.0/	http://creativecommons.org/licenses/by-sa/3.0/	</v>
    </spb>
    <spb s="0">
      <v xml:space="preserve">Wikipedia	</v>
      <v xml:space="preserve">CC-BY-SA	</v>
      <v xml:space="preserve">http://es.wikipedia.org/wiki/Chile	</v>
      <v xml:space="preserve">http://creativecommons.org/licenses/by-sa/3.0/	</v>
    </spb>
    <spb s="0">
      <v xml:space="preserve">Cia	</v>
      <v xml:space="preserve">	</v>
      <v xml:space="preserve">https://www.cia.gov/library/publications/the-world-factbook/geos/ci.html?Transportation	</v>
      <v xml:space="preserve">	</v>
    </spb>
    <spb s="0">
      <v xml:space="preserve">Wikipedia	Wikipedia	Wikipedia	Cia	</v>
      <v xml:space="preserve">CC-BY-SA	CC-BY-SA	CC-BY-SA		</v>
      <v xml:space="preserve">http://en.wikipedia.org/wiki/Chile	http://es.wikipedia.org/wiki/Chile	http://fr.wikipedia.org/wiki/Chili	https://www.cia.gov/library/publications/the-world-factbook/geos/ci.html?Transportation	</v>
      <v xml:space="preserve">http://creativecommons.org/licenses/by-sa/3.0/	http://creativecommons.org/licenses/by-sa/3.0/	http://creativecommons.org/licenses/by-sa/3.0/		</v>
    </spb>
    <spb s="0">
      <v xml:space="preserve">Wikipedia	Cia	</v>
      <v xml:space="preserve">CC-BY-SA		</v>
      <v xml:space="preserve">http://en.wikipedia.org/wiki/Chile	https://www.cia.gov/library/publications/the-world-factbook/geos/ci.html?Transportation	</v>
      <v xml:space="preserve">http://creativecommons.org/licenses/by-sa/3.0/		</v>
    </spb>
    <spb s="26">
      <v>0</v>
      <v>101</v>
      <v>102</v>
      <v>103</v>
      <v>4</v>
      <v>103</v>
      <v>102</v>
      <v>104</v>
      <v>103</v>
      <v>102</v>
      <v>8</v>
      <v>102</v>
      <v>9</v>
      <v>105</v>
      <v>106</v>
      <v>107</v>
      <v>13</v>
      <v>105</v>
      <v>14</v>
      <v>15</v>
      <v>16</v>
      <v>105</v>
      <v>105</v>
      <v>105</v>
      <v>101</v>
      <v>105</v>
      <v>106</v>
      <v>105</v>
      <v>17</v>
      <v>18</v>
      <v>19</v>
      <v>20</v>
      <v>105</v>
      <v>105</v>
      <v>105</v>
      <v>21</v>
      <v>105</v>
      <v>105</v>
      <v>105</v>
      <v>105</v>
      <v>105</v>
      <v>105</v>
      <v>105</v>
      <v>101</v>
    </spb>
    <spb s="27">
      <v>CPI</v>
      <v>GDP</v>
      <v>Area</v>
      <v>Image</v>
      <v>Name</v>
      <v>Population</v>
      <v>UniqueName</v>
      <v>VDPID/VSID</v>
      <v>Abbreviation</v>
      <v>Description</v>
      <v>National anthem</v>
      <v>Minimum wage</v>
      <v>LearnMoreOnLink</v>
      <v>Physicians per thousand</v>
      <v>Currency code</v>
      <v>Urban population</v>
      <v>CPI Change (%)</v>
      <v>Largest city</v>
      <v>Calling code</v>
      <v>Life expectancy</v>
      <v>Unemployment rate</v>
      <v>Birth rate</v>
      <v>Fertility rate</v>
      <v>Forested area (%)</v>
      <v>Infant mortality</v>
      <v>Agricultural land (%)</v>
      <v>Tax revenue (%)</v>
      <v>Gasoline price</v>
      <v>Total tax rate</v>
      <v>Capital/Major City</v>
      <v>Out of pocket health expenditure (%)</v>
      <v>Maternal mortality ratio</v>
      <v>Electric power consumption</v>
      <v>Armed forces size</v>
      <v>Carbon dioxide emissions</v>
      <v>Fossil fuel energy consumption</v>
      <v>Gross primary education enrollment (%)</v>
      <v>Gross tertiary education enrollment (%)</v>
      <v>Population: Labor force participation (%)</v>
      <v>Population: Income share fourth 20%</v>
      <v>Population: Income share third 20%</v>
      <v>Population: Income share second 20%</v>
      <v>Population: Income share highest 10%</v>
      <v>Population: Income share lowest 10%</v>
      <v>Population: Income share highest 20%</v>
      <v>Population: Income share lowest 20%</v>
      <v>Market cap of listed companies</v>
    </spb>
    <spb s="3">
      <v>5</v>
      <v>Name</v>
      <v>LearnMoreOnLink</v>
    </spb>
    <spb s="8">
      <v>2019</v>
      <v>2019</v>
      <v>kilómetro cuadrado</v>
      <v>2019</v>
      <v>2018</v>
      <v>2019</v>
      <v>2019</v>
      <v>años (2018)</v>
      <v>2019</v>
      <v>por mil (2018)</v>
      <v>2018</v>
      <v>por mil (2018)</v>
      <v>2016</v>
      <v>2016</v>
      <v>2018</v>
      <v>por litro (2016)</v>
      <v>2019</v>
      <v>2015</v>
      <v>muertes por 100 000 (2017)</v>
      <v>kWh (2014)</v>
      <v>2017</v>
      <v>kilotones por año (2016)</v>
      <v>2015</v>
      <v>2017</v>
      <v>2017</v>
      <v>2019</v>
      <v>2017</v>
      <v>2017</v>
      <v>2017</v>
      <v>2017</v>
      <v>2017</v>
      <v>2017</v>
      <v>2017</v>
      <v>2019</v>
    </spb>
    <spb s="0">
      <v xml:space="preserve">Wikipedia	</v>
      <v xml:space="preserve">Public domain	</v>
      <v xml:space="preserve">http://es.wikipedia.org/wiki/Chile	</v>
      <v xml:space="preserve">http://en.wikipedia.org/wiki/Public_domain	</v>
    </spb>
    <spb s="0">
      <v xml:space="preserve">Wikipedia	Cia	travel.state.gov	</v>
      <v xml:space="preserve">CC-BY-SA			</v>
      <v xml:space="preserve">http://en.wikipedia.org/wiki/Colombia	https://www.cia.gov/library/publications/the-world-factbook/geos/co.html?Transportation	https://travel.state.gov/content/travel/en/international-travel/International-Travel-Country-Information-Pages/Colombia.html	</v>
      <v xml:space="preserve">http://creativecommons.org/licenses/by-sa/3.0/			</v>
    </spb>
    <spb s="0">
      <v xml:space="preserve">Wikipedia	Wikipedia	Wikipedia	</v>
      <v xml:space="preserve">CC-BY-SA	CC-BY-SA	CC-BY-SA	</v>
      <v xml:space="preserve">http://en.wikipedia.org/wiki/Colombia	http://es.wikipedia.org/wiki/Colombia	http://fr.wikipedia.org/wiki/Colombie	</v>
      <v xml:space="preserve">http://creativecommons.org/licenses/by-sa/3.0/	http://creativecommons.org/licenses/by-sa/3.0/	http://creativecommons.org/licenses/by-sa/3.0/	</v>
    </spb>
    <spb s="0">
      <v xml:space="preserve">Wikipedia	Wikipedia	</v>
      <v xml:space="preserve">CC-BY-SA	CC-BY-SA	</v>
      <v xml:space="preserve">http://en.wikipedia.org/wiki/Colombia	http://es.wikipedia.org/wiki/Colombia	</v>
      <v xml:space="preserve">http://creativecommons.org/licenses/by-sa/3.0/	http://creativecommons.org/licenses/by-sa/3.0/	</v>
    </spb>
    <spb s="0">
      <v xml:space="preserve">Wikipedia	</v>
      <v xml:space="preserve">CC-BY-SA	</v>
      <v xml:space="preserve">http://en.wikipedia.org/wiki/Colombia	</v>
      <v xml:space="preserve">http://creativecommons.org/licenses/by-sa/3.0/	</v>
    </spb>
    <spb s="0">
      <v xml:space="preserve">Wikipedia	</v>
      <v xml:space="preserve">CC-BY-SA	</v>
      <v xml:space="preserve">http://es.wikipedia.org/wiki/Colombia	</v>
      <v xml:space="preserve">http://creativecommons.org/licenses/by-sa/3.0/	</v>
    </spb>
    <spb s="0">
      <v xml:space="preserve">Cia	</v>
      <v xml:space="preserve">	</v>
      <v xml:space="preserve">https://www.cia.gov/library/publications/the-world-factbook/geos/co.html?Transportation	</v>
      <v xml:space="preserve">	</v>
    </spb>
    <spb s="0">
      <v xml:space="preserve">Wikipedia	Wikipedia	Wikipedia	Cia	</v>
      <v xml:space="preserve">CC-BY-SA	CC-BY-SA	CC-BY-SA		</v>
      <v xml:space="preserve">http://en.wikipedia.org/wiki/Colombia	http://es.wikipedia.org/wiki/Colombia	http://fr.wikipedia.org/wiki/Colombie	https://www.cia.gov/library/publications/the-world-factbook/geos/co.html?Transportation	</v>
      <v xml:space="preserve">http://creativecommons.org/licenses/by-sa/3.0/	http://creativecommons.org/licenses/by-sa/3.0/	http://creativecommons.org/licenses/by-sa/3.0/		</v>
    </spb>
    <spb s="0">
      <v xml:space="preserve">Wikipedia	Cia	</v>
      <v xml:space="preserve">CC-BY-SA		</v>
      <v xml:space="preserve">http://en.wikipedia.org/wiki/Colombia	https://www.cia.gov/library/publications/the-world-factbook/geos/co.html?Transportation	</v>
      <v xml:space="preserve">http://creativecommons.org/licenses/by-sa/3.0/		</v>
    </spb>
    <spb s="26">
      <v>0</v>
      <v>113</v>
      <v>114</v>
      <v>115</v>
      <v>4</v>
      <v>115</v>
      <v>116</v>
      <v>117</v>
      <v>115</v>
      <v>116</v>
      <v>8</v>
      <v>116</v>
      <v>9</v>
      <v>118</v>
      <v>119</v>
      <v>120</v>
      <v>13</v>
      <v>118</v>
      <v>14</v>
      <v>15</v>
      <v>16</v>
      <v>118</v>
      <v>118</v>
      <v>118</v>
      <v>113</v>
      <v>118</v>
      <v>119</v>
      <v>118</v>
      <v>17</v>
      <v>18</v>
      <v>19</v>
      <v>20</v>
      <v>118</v>
      <v>118</v>
      <v>118</v>
      <v>21</v>
      <v>118</v>
      <v>118</v>
      <v>118</v>
      <v>118</v>
      <v>118</v>
      <v>118</v>
      <v>118</v>
      <v>113</v>
    </spb>
    <spb s="8">
      <v>2019</v>
      <v>2019</v>
      <v>kilómetro cuadrado</v>
      <v>2019</v>
      <v>2018</v>
      <v>2019</v>
      <v>2019</v>
      <v>años (2018)</v>
      <v>2019</v>
      <v>por mil (2018)</v>
      <v>2018</v>
      <v>por mil (2018)</v>
      <v>2016</v>
      <v>2016</v>
      <v>2018</v>
      <v>por litro (2016)</v>
      <v>2019</v>
      <v>2015</v>
      <v>muertes por 100 000 (2017)</v>
      <v>kWh (2014)</v>
      <v>2017</v>
      <v>kilotones por año (2016)</v>
      <v>2014</v>
      <v>2018</v>
      <v>2018</v>
      <v>2019</v>
      <v>2018</v>
      <v>2018</v>
      <v>2018</v>
      <v>2018</v>
      <v>2018</v>
      <v>2018</v>
      <v>2018</v>
      <v>2019</v>
    </spb>
    <spb s="0">
      <v xml:space="preserve">Wikipedia	</v>
      <v xml:space="preserve">Public domain	</v>
      <v xml:space="preserve">http://es.wikipedia.org/wiki/Colombia	</v>
      <v xml:space="preserve">http://en.wikipedia.org/wiki/Public_domain	</v>
    </spb>
    <spb s="0">
      <v xml:space="preserve">Wikipedia	Cia	travel.state.gov	</v>
      <v xml:space="preserve">CC-BY-SA			</v>
      <v xml:space="preserve">http://en.wikipedia.org/wiki/Costa_Rica	https://www.cia.gov/library/publications/the-world-factbook/geos/cs.html?Transportation	https://travel.state.gov/content/travel/en/international-travel/International-Travel-Country-Information-Pages/CostaRica.html	</v>
      <v xml:space="preserve">http://creativecommons.org/licenses/by-sa/3.0/			</v>
    </spb>
    <spb s="0">
      <v xml:space="preserve">Wikipedia	Wikipedia	Cia	</v>
      <v xml:space="preserve">CC-BY-SA	CC-BY-SA		</v>
      <v xml:space="preserve">http://en.wikipedia.org/wiki/Costa_Rica	http://fr.wikipedia.org/wiki/Costa_Rica	https://www.cia.gov/library/publications/the-world-factbook/geos/cs.html?Transportation	</v>
      <v xml:space="preserve">http://creativecommons.org/licenses/by-sa/3.0/	http://creativecommons.org/licenses/by-sa/3.0/		</v>
    </spb>
    <spb s="0">
      <v xml:space="preserve">Wikipedia	Wikipedia	</v>
      <v xml:space="preserve">CC-BY-SA	CC-BY-SA	</v>
      <v xml:space="preserve">http://en.wikipedia.org/wiki/Costa_Rica	http://es.wikipedia.org/wiki/Costa_Rica	</v>
      <v xml:space="preserve">http://creativecommons.org/licenses/by-sa/3.0/	http://creativecommons.org/licenses/by-sa/3.0/	</v>
    </spb>
    <spb s="0">
      <v xml:space="preserve">Wikipedia	</v>
      <v xml:space="preserve">CC-BY-SA	</v>
      <v xml:space="preserve">http://en.wikipedia.org/wiki/Costa_Rica	</v>
      <v xml:space="preserve">http://creativecommons.org/licenses/by-sa/3.0/	</v>
    </spb>
    <spb s="0">
      <v xml:space="preserve">Wikipedia	</v>
      <v xml:space="preserve">CC-BY-SA	</v>
      <v xml:space="preserve">http://es.wikipedia.org/wiki/Costa_Rica	</v>
      <v xml:space="preserve">http://creativecommons.org/licenses/by-sa/3.0/	</v>
    </spb>
    <spb s="0">
      <v xml:space="preserve">Cia	</v>
      <v xml:space="preserve">	</v>
      <v xml:space="preserve">https://www.cia.gov/library/publications/the-world-factbook/geos/cs.html?Transportation	</v>
      <v xml:space="preserve">	</v>
    </spb>
    <spb s="0">
      <v xml:space="preserve">Wikipedia	Wikipedia	Wikipedia	Cia	</v>
      <v xml:space="preserve">CC-BY-SA	CC-BY-SA	CC-BY-SA		</v>
      <v xml:space="preserve">http://en.wikipedia.org/wiki/Costa_Rica	http://es.wikipedia.org/wiki/Costa_Rica	http://fr.wikipedia.org/wiki/Costa_Rica	https://www.cia.gov/library/publications/the-world-factbook/geos/cs.html?Transportation	</v>
      <v xml:space="preserve">http://creativecommons.org/licenses/by-sa/3.0/	http://creativecommons.org/licenses/by-sa/3.0/	http://creativecommons.org/licenses/by-sa/3.0/		</v>
    </spb>
    <spb s="0">
      <v xml:space="preserve">Wikipedia	Cia	</v>
      <v xml:space="preserve">CC-BY-SA		</v>
      <v xml:space="preserve">http://en.wikipedia.org/wiki/Costa_Rica	https://www.cia.gov/library/publications/the-world-factbook/geos/cs.html?Transportation	</v>
      <v xml:space="preserve">http://creativecommons.org/licenses/by-sa/3.0/		</v>
    </spb>
    <spb s="26">
      <v>0</v>
      <v>124</v>
      <v>125</v>
      <v>126</v>
      <v>4</v>
      <v>126</v>
      <v>127</v>
      <v>128</v>
      <v>126</v>
      <v>127</v>
      <v>8</v>
      <v>127</v>
      <v>9</v>
      <v>129</v>
      <v>130</v>
      <v>131</v>
      <v>13</v>
      <v>129</v>
      <v>14</v>
      <v>15</v>
      <v>16</v>
      <v>129</v>
      <v>129</v>
      <v>129</v>
      <v>124</v>
      <v>129</v>
      <v>130</v>
      <v>129</v>
      <v>17</v>
      <v>18</v>
      <v>19</v>
      <v>20</v>
      <v>129</v>
      <v>129</v>
      <v>129</v>
      <v>21</v>
      <v>129</v>
      <v>129</v>
      <v>129</v>
      <v>129</v>
      <v>129</v>
      <v>129</v>
      <v>129</v>
      <v>124</v>
    </spb>
    <spb s="0">
      <v xml:space="preserve">Wikipedia	</v>
      <v xml:space="preserve">Public domain	</v>
      <v xml:space="preserve">http://es.wikipedia.org/wiki/Costa_Rica	</v>
      <v xml:space="preserve">http://en.wikipedia.org/wiki/Public_domain	</v>
    </spb>
    <spb s="0">
      <v xml:space="preserve">Wikipedia	Cia	Facebook	</v>
      <v xml:space="preserve">CC-BY-SA			</v>
      <v xml:space="preserve">http://en.wikipedia.org/wiki/Dominica	https://www.cia.gov/library/publications/the-world-factbook/geos/do.html?Transportation	https://www.facebook.com/DiscoverDominica	</v>
      <v xml:space="preserve">http://creativecommons.org/licenses/by-sa/3.0/			</v>
    </spb>
    <spb s="0">
      <v xml:space="preserve">Wikipedia	Wikipedia	</v>
      <v xml:space="preserve">CC-BY-SA	CC-BY-SA	</v>
      <v xml:space="preserve">http://en.wikipedia.org/wiki/Dominica	http://de.wikipedia.org/wiki/Dominica	</v>
      <v xml:space="preserve">http://creativecommons.org/licenses/by-sa/3.0/	http://creativecommons.org/licenses/by-sa/3.0/	</v>
    </spb>
    <spb s="0">
      <v xml:space="preserve">Wikipedia	Wikipedia	</v>
      <v xml:space="preserve">CC-BY-SA	CC-BY-SA	</v>
      <v xml:space="preserve">http://en.wikipedia.org/wiki/Dominica	http://es.wikipedia.org/wiki/Dominica	</v>
      <v xml:space="preserve">http://creativecommons.org/licenses/by-sa/3.0/	http://creativecommons.org/licenses/by-sa/3.0/	</v>
    </spb>
    <spb s="0">
      <v xml:space="preserve">Wikipedia	</v>
      <v xml:space="preserve">CC-BY-SA	</v>
      <v xml:space="preserve">http://en.wikipedia.org/wiki/Dominica	</v>
      <v xml:space="preserve">http://creativecommons.org/licenses/by-sa/3.0/	</v>
    </spb>
    <spb s="0">
      <v xml:space="preserve">Wikipedia	</v>
      <v xml:space="preserve">CC-BY-SA	</v>
      <v xml:space="preserve">http://es.wikipedia.org/wiki/Dominica	</v>
      <v xml:space="preserve">http://creativecommons.org/licenses/by-sa/3.0/	</v>
    </spb>
    <spb s="0">
      <v xml:space="preserve">Cia	</v>
      <v xml:space="preserve">	</v>
      <v xml:space="preserve">https://www.cia.gov/library/publications/the-world-factbook/geos/do.html?Transportation	</v>
      <v xml:space="preserve">	</v>
    </spb>
    <spb s="0">
      <v xml:space="preserve">Wikipedia	Wikipedia	Wikipedia	Cia	</v>
      <v xml:space="preserve">CC-BY-SA	CC-BY-SA	CC-BY-SA		</v>
      <v xml:space="preserve">http://en.wikipedia.org/wiki/Dominica	http://es.wikipedia.org/wiki/Dominica	http://fr.wikipedia.org/wiki/Dominique_(pays)	https://www.cia.gov/library/publications/the-world-factbook/geos/do.html?Transportation	</v>
      <v xml:space="preserve">http://creativecommons.org/licenses/by-sa/3.0/	http://creativecommons.org/licenses/by-sa/3.0/	http://creativecommons.org/licenses/by-sa/3.0/		</v>
    </spb>
    <spb s="28">
      <v>0</v>
      <v>134</v>
      <v>135</v>
      <v>136</v>
      <v>4</v>
      <v>136</v>
      <v>137</v>
      <v>138</v>
      <v>136</v>
      <v>137</v>
      <v>8</v>
      <v>137</v>
      <v>9</v>
      <v>139</v>
      <v>140</v>
      <v>137</v>
      <v>13</v>
      <v>14</v>
      <v>15</v>
      <v>16</v>
      <v>139</v>
      <v>139</v>
      <v>139</v>
      <v>139</v>
      <v>140</v>
      <v>139</v>
      <v>20</v>
      <v>139</v>
      <v>139</v>
      <v>139</v>
    </spb>
    <spb s="29">
      <v>CPI</v>
      <v>GDP</v>
      <v>Area</v>
      <v>Image</v>
      <v>Name</v>
      <v>Population</v>
      <v>UniqueName</v>
      <v>VDPID/VSID</v>
      <v>Abbreviation</v>
      <v>Description</v>
      <v>National anthem</v>
      <v>Minimum wage</v>
      <v>LearnMoreOnLink</v>
      <v>Physicians per thousand</v>
      <v>Currency code</v>
      <v>Urban population</v>
      <v>CPI Change (%)</v>
      <v>Largest city</v>
      <v>Calling code</v>
      <v>Life expectancy</v>
      <v>Birth rate</v>
      <v>Fertility rate</v>
      <v>Forested area (%)</v>
      <v>Infant mortality</v>
      <v>Agricultural land (%)</v>
      <v>Tax revenue (%)</v>
      <v>Total tax rate</v>
      <v>Capital/Major City</v>
      <v>Out of pocket health expenditure (%)</v>
      <v>Carbon dioxide emissions</v>
      <v>Fossil fuel energy consumption</v>
      <v>Gross primary education enrollment (%)</v>
      <v>Gross tertiary education enrollment (%)</v>
    </spb>
    <spb s="3">
      <v>6</v>
      <v>Name</v>
      <v>LearnMoreOnLink</v>
    </spb>
    <spb s="30">
      <v>2018</v>
      <v>2019</v>
      <v>kilómetro cuadrado</v>
      <v>2019</v>
      <v>2017</v>
      <v>2019</v>
      <v>2018</v>
      <v>años (2002)</v>
      <v>por mil (2014)</v>
      <v>2003</v>
      <v>por mil (2018)</v>
      <v>2016</v>
      <v>2016</v>
      <v>2014</v>
      <v>2019</v>
      <v>2015</v>
      <v>kilotones por año (2016)</v>
      <v>2007</v>
      <v>2016</v>
      <v>1993</v>
    </spb>
    <spb s="0">
      <v xml:space="preserve">Wikipedia	</v>
      <v xml:space="preserve">CC0	</v>
      <v xml:space="preserve">http://es.wikipedia.org/wiki/Dominica	</v>
      <v xml:space="preserve">http://creativecommons.org/publicdomain/zero/1.0/deed.en	</v>
    </spb>
    <spb s="0">
      <v xml:space="preserve">Wikipedia	Cia	Youtube	</v>
      <v xml:space="preserve">CC-BY-SA			</v>
      <v xml:space="preserve">http://en.wikipedia.org/wiki/Dominican_Republic	https://www.cia.gov/library/publications/the-world-factbook/geos/dr.html?Transportation	https://www.youtube.com/user/DominicanRepublic100	</v>
      <v xml:space="preserve">http://creativecommons.org/licenses/by-sa/3.0/			</v>
    </spb>
    <spb s="0">
      <v xml:space="preserve">Wikipedia	</v>
      <v xml:space="preserve">CC-BY-SA	</v>
      <v xml:space="preserve">http://en.wikipedia.org/wiki/Dominican_Republic	</v>
      <v xml:space="preserve">http://creativecommons.org/licenses/by-sa/3.0/	</v>
    </spb>
    <spb s="0">
      <v xml:space="preserve">Wikipedia	Wikipedia	</v>
      <v xml:space="preserve">CC-BY-SA	CC-BY-SA	</v>
      <v xml:space="preserve">http://en.wikipedia.org/wiki/Dominican_Republic	http://es.wikipedia.org/wiki/República_Dominicana	</v>
      <v xml:space="preserve">http://creativecommons.org/licenses/by-sa/3.0/	http://creativecommons.org/licenses/by-sa/3.0/	</v>
    </spb>
    <spb s="0">
      <v xml:space="preserve">Wikipedia	</v>
      <v xml:space="preserve">CC-BY-SA	</v>
      <v xml:space="preserve">http://es.wikipedia.org/wiki/República_Dominicana	</v>
      <v xml:space="preserve">http://creativecommons.org/licenses/by-sa/3.0/	</v>
    </spb>
    <spb s="0">
      <v xml:space="preserve">Cia	</v>
      <v xml:space="preserve">	</v>
      <v xml:space="preserve">https://www.cia.gov/library/publications/the-world-factbook/geos/dr.html?Transportation	</v>
      <v xml:space="preserve">	</v>
    </spb>
    <spb s="0">
      <v xml:space="preserve">Wikipedia	Wikipedia	Cia	</v>
      <v xml:space="preserve">CC-BY-SA	CC-BY-SA		</v>
      <v xml:space="preserve">http://en.wikipedia.org/wiki/Dominican_Republic	http://es.wikipedia.org/wiki/República_Dominicana	https://www.cia.gov/library/publications/the-world-factbook/geos/dr.html?Transportation	</v>
      <v xml:space="preserve">http://creativecommons.org/licenses/by-sa/3.0/	http://creativecommons.org/licenses/by-sa/3.0/		</v>
    </spb>
    <spb s="31">
      <v>0</v>
      <v>146</v>
      <v>147</v>
      <v>148</v>
      <v>4</v>
      <v>148</v>
      <v>147</v>
      <v>149</v>
      <v>148</v>
      <v>147</v>
      <v>8</v>
      <v>147</v>
      <v>9</v>
      <v>150</v>
      <v>151</v>
      <v>147</v>
      <v>13</v>
      <v>150</v>
      <v>14</v>
      <v>15</v>
      <v>16</v>
      <v>150</v>
      <v>150</v>
      <v>150</v>
      <v>146</v>
      <v>150</v>
      <v>151</v>
      <v>150</v>
      <v>17</v>
      <v>18</v>
      <v>19</v>
      <v>20</v>
      <v>150</v>
      <v>150</v>
      <v>150</v>
      <v>21</v>
      <v>150</v>
      <v>150</v>
      <v>150</v>
      <v>150</v>
      <v>150</v>
      <v>150</v>
      <v>150</v>
    </spb>
    <spb s="32">
      <v>CPI</v>
      <v>GDP</v>
      <v>Area</v>
      <v>Image</v>
      <v>Name</v>
      <v>Population</v>
      <v>UniqueName</v>
      <v>VDPID/VSID</v>
      <v>Abbreviation</v>
      <v>Description</v>
      <v>National anthem</v>
      <v>Minimum wage</v>
      <v>LearnMoreOnLink</v>
      <v>Physicians per thousand</v>
      <v>Currency code</v>
      <v>Urban population</v>
      <v>CPI Change (%)</v>
      <v>Largest city</v>
      <v>Calling code</v>
      <v>Life expectancy</v>
      <v>Unemployment rate</v>
      <v>Birth rate</v>
      <v>Fertility rate</v>
      <v>Forested area (%)</v>
      <v>Infant mortality</v>
      <v>Agricultural land (%)</v>
      <v>Tax revenue (%)</v>
      <v>Gasoline price</v>
      <v>Total tax rate</v>
      <v>Capital/Major City</v>
      <v>Out of pocket health expenditure (%)</v>
      <v>Maternal mortality ratio</v>
      <v>Electric power consumption</v>
      <v>Armed forces size</v>
      <v>Carbon dioxide emissions</v>
      <v>Fossil fuel energy consumption</v>
      <v>Gross primary education enrollment (%)</v>
      <v>Gross tertiary education enrollment (%)</v>
      <v>Population: Labor force participation (%)</v>
      <v>Population: Income share fourth 20%</v>
      <v>Population: Income share third 20%</v>
      <v>Population: Income share second 20%</v>
      <v>Population: Income share highest 10%</v>
      <v>Population: Income share lowest 10%</v>
      <v>Population: Income share highest 20%</v>
      <v>Population: Income share lowest 20%</v>
    </spb>
    <spb s="3">
      <v>7</v>
      <v>Name</v>
      <v>LearnMoreOnLink</v>
    </spb>
    <spb s="33">
      <v>2019</v>
      <v>2019</v>
      <v>kilómetro cuadrado</v>
      <v>2019</v>
      <v>2017</v>
      <v>2019</v>
      <v>2019</v>
      <v>años (2018)</v>
      <v>2019</v>
      <v>por mil (2018)</v>
      <v>2018</v>
      <v>por mil (2018)</v>
      <v>2016</v>
      <v>2016</v>
      <v>2018</v>
      <v>por litro (2016)</v>
      <v>2019</v>
      <v>2015</v>
      <v>muertes por 100 000 (2017)</v>
      <v>kWh (2014)</v>
      <v>2017</v>
      <v>kilotones por año (2016)</v>
      <v>2014</v>
      <v>2018</v>
      <v>2017</v>
      <v>2019</v>
      <v>2018</v>
      <v>2018</v>
      <v>2018</v>
      <v>2018</v>
      <v>2018</v>
      <v>2018</v>
      <v>2018</v>
    </spb>
    <spb s="0">
      <v xml:space="preserve">Wikipedia	</v>
      <v xml:space="preserve">Public domain	</v>
      <v xml:space="preserve">http://es.wikipedia.org/wiki/República_Dominicana	</v>
      <v xml:space="preserve">http://en.wikipedia.org/wiki/Public_domain	</v>
    </spb>
    <spb s="0">
      <v xml:space="preserve">Wikipedia	Cia	travel.state.gov	</v>
      <v xml:space="preserve">CC-BY-SA			</v>
      <v xml:space="preserve">http://en.wikipedia.org/wiki/Ecuador	https://www.cia.gov/library/publications/the-world-factbook/geos/ec.html?Transportation	https://travel.state.gov/content/travel/en/international-travel/International-Travel-Country-Information-Pages/Ecuador.html	</v>
      <v xml:space="preserve">http://creativecommons.org/licenses/by-sa/3.0/			</v>
    </spb>
    <spb s="0">
      <v xml:space="preserve">Wikipedia	</v>
      <v xml:space="preserve">CC-BY-SA	</v>
      <v xml:space="preserve">http://en.wikipedia.org/wiki/Ecuador	</v>
      <v xml:space="preserve">http://creativecommons.org/licenses/by-sa/3.0/	</v>
    </spb>
    <spb s="0">
      <v xml:space="preserve">Wikipedia	Wikipedia	</v>
      <v xml:space="preserve">CC-BY-SA	CC-BY-SA	</v>
      <v xml:space="preserve">http://en.wikipedia.org/wiki/Ecuador	http://es.wikipedia.org/wiki/Ecuador	</v>
      <v xml:space="preserve">http://creativecommons.org/licenses/by-sa/3.0/	http://creativecommons.org/licenses/by-sa/3.0/	</v>
    </spb>
    <spb s="0">
      <v xml:space="preserve">Wikipedia	</v>
      <v xml:space="preserve">CC-BY-SA	</v>
      <v xml:space="preserve">http://es.wikipedia.org/wiki/Ecuador	</v>
      <v xml:space="preserve">http://creativecommons.org/licenses/by-sa/3.0/	</v>
    </spb>
    <spb s="0">
      <v xml:space="preserve">Cia	</v>
      <v xml:space="preserve">	</v>
      <v xml:space="preserve">https://www.cia.gov/library/publications/the-world-factbook/geos/ec.html?Transportation	</v>
      <v xml:space="preserve">	</v>
    </spb>
    <spb s="0">
      <v xml:space="preserve">Wikipedia	Wikipedia	Cia	</v>
      <v xml:space="preserve">CC-BY-SA	CC-BY-SA		</v>
      <v xml:space="preserve">http://en.wikipedia.org/wiki/Ecuador	http://es.wikipedia.org/wiki/Ecuador	https://www.cia.gov/library/publications/the-world-factbook/geos/ec.html?Transportation	</v>
      <v xml:space="preserve">http://creativecommons.org/licenses/by-sa/3.0/	http://creativecommons.org/licenses/by-sa/3.0/		</v>
    </spb>
    <spb s="0">
      <v xml:space="preserve">Wikipedia	Cia	</v>
      <v xml:space="preserve">CC-BY-SA		</v>
      <v xml:space="preserve">http://en.wikipedia.org/wiki/Ecuador	https://www.cia.gov/library/publications/the-world-factbook/geos/ec.html?Transportation	</v>
      <v xml:space="preserve">http://creativecommons.org/licenses/by-sa/3.0/		</v>
    </spb>
    <spb s="34">
      <v>0</v>
      <v>157</v>
      <v>158</v>
      <v>159</v>
      <v>4</v>
      <v>159</v>
      <v>158</v>
      <v>160</v>
      <v>159</v>
      <v>158</v>
      <v>8</v>
      <v>158</v>
      <v>9</v>
      <v>161</v>
      <v>162</v>
      <v>163</v>
      <v>13</v>
      <v>161</v>
      <v>14</v>
      <v>15</v>
      <v>16</v>
      <v>161</v>
      <v>161</v>
      <v>157</v>
      <v>161</v>
      <v>162</v>
      <v>161</v>
      <v>17</v>
      <v>18</v>
      <v>19</v>
      <v>20</v>
      <v>161</v>
      <v>161</v>
      <v>161</v>
      <v>21</v>
      <v>161</v>
      <v>161</v>
      <v>161</v>
      <v>161</v>
      <v>161</v>
      <v>161</v>
      <v>161</v>
      <v>157</v>
    </spb>
    <spb s="35">
      <v>CPI</v>
      <v>GDP</v>
      <v>Area</v>
      <v>Image</v>
      <v>Name</v>
      <v>Population</v>
      <v>UniqueName</v>
      <v>VDPID/VSID</v>
      <v>Abbreviation</v>
      <v>Description</v>
      <v>National anthem</v>
      <v>Minimum wage</v>
      <v>LearnMoreOnLink</v>
      <v>Physicians per thousand</v>
      <v>Currency code</v>
      <v>Urban population</v>
      <v>CPI Change (%)</v>
      <v>Largest city</v>
      <v>Calling code</v>
      <v>Life expectancy</v>
      <v>Unemployment rate</v>
      <v>Birth rate</v>
      <v>Fertility rate</v>
      <v>Forested area (%)</v>
      <v>Infant mortality</v>
      <v>Agricultural land (%)</v>
      <v>Gasoline price</v>
      <v>Total tax rate</v>
      <v>Capital/Major City</v>
      <v>Out of pocket health expenditure (%)</v>
      <v>Maternal mortality ratio</v>
      <v>Electric power consumption</v>
      <v>Armed forces size</v>
      <v>Carbon dioxide emissions</v>
      <v>Fossil fuel energy consumption</v>
      <v>Gross primary education enrollment (%)</v>
      <v>Gross tertiary education enrollment (%)</v>
      <v>Population: Labor force participation (%)</v>
      <v>Population: Income share fourth 20%</v>
      <v>Population: Income share third 20%</v>
      <v>Population: Income share second 20%</v>
      <v>Population: Income share highest 10%</v>
      <v>Population: Income share lowest 10%</v>
      <v>Population: Income share highest 20%</v>
      <v>Population: Income share lowest 20%</v>
      <v>Market cap of listed companies</v>
    </spb>
    <spb s="3">
      <v>8</v>
      <v>Name</v>
      <v>LearnMoreOnLink</v>
    </spb>
    <spb s="36">
      <v>2019</v>
      <v>2019</v>
      <v>kilómetro cuadrado</v>
      <v>2019</v>
      <v>2016</v>
      <v>2019</v>
      <v>2019</v>
      <v>años (2018)</v>
      <v>2019</v>
      <v>por mil (2018)</v>
      <v>2018</v>
      <v>por mil (2018)</v>
      <v>2016</v>
      <v>2016</v>
      <v>por litro (2016)</v>
      <v>2019</v>
      <v>2015</v>
      <v>muertes por 100 000 (2017)</v>
      <v>kWh (2014)</v>
      <v>2017</v>
      <v>kilotones por año (2016)</v>
      <v>2014</v>
      <v>2018</v>
      <v>2015</v>
      <v>2019</v>
      <v>2018</v>
      <v>2018</v>
      <v>2018</v>
      <v>2018</v>
      <v>2018</v>
      <v>2018</v>
      <v>2018</v>
      <v>2000</v>
    </spb>
    <spb s="0">
      <v xml:space="preserve">Wikipedia	</v>
      <v xml:space="preserve">Public domain	</v>
      <v xml:space="preserve">http://es.wikipedia.org/wiki/Ecuador	</v>
      <v xml:space="preserve">http://en.wikipedia.org/wiki/Public_domain	</v>
    </spb>
    <spb s="0">
      <v xml:space="preserve">Wikipedia	Cia	travel.state.gov	</v>
      <v xml:space="preserve">CC-BY-SA			</v>
      <v xml:space="preserve">http://en.wikipedia.org/wiki/El_Salvador	https://www.cia.gov/library/publications/the-world-factbook/geos/es.html?Transportation	https://travel.state.gov/content/travel/en/international-travel/International-Travel-Country-Information-Pages/ElSalvador.html	</v>
      <v xml:space="preserve">http://creativecommons.org/licenses/by-sa/3.0/			</v>
    </spb>
    <spb s="0">
      <v xml:space="preserve">Wikipedia	Wikipedia	Cia	</v>
      <v xml:space="preserve">CC-BY-SA	CC-BY-SA		</v>
      <v xml:space="preserve">http://en.wikipedia.org/wiki/El_Salvador	http://es.wikipedia.org/wiki/El_Salvador	https://www.cia.gov/library/publications/the-world-factbook/geos/es.html?Transportation	</v>
      <v xml:space="preserve">http://creativecommons.org/licenses/by-sa/3.0/	http://creativecommons.org/licenses/by-sa/3.0/		</v>
    </spb>
    <spb s="0">
      <v xml:space="preserve">Wikipedia	Wikipedia	</v>
      <v xml:space="preserve">CC-BY-SA	CC-BY-SA	</v>
      <v xml:space="preserve">http://en.wikipedia.org/wiki/El_Salvador	http://es.wikipedia.org/wiki/El_Salvador	</v>
      <v xml:space="preserve">http://creativecommons.org/licenses/by-sa/3.0/	http://creativecommons.org/licenses/by-sa/3.0/	</v>
    </spb>
    <spb s="0">
      <v xml:space="preserve">Wikipedia	</v>
      <v xml:space="preserve">CC-BY-SA	</v>
      <v xml:space="preserve">http://en.wikipedia.org/wiki/El_Salvador	</v>
      <v xml:space="preserve">http://creativecommons.org/licenses/by-sa/3.0/	</v>
    </spb>
    <spb s="0">
      <v xml:space="preserve">Wikipedia	</v>
      <v xml:space="preserve">CC-BY-SA	</v>
      <v xml:space="preserve">http://es.wikipedia.org/wiki/El_Salvador	</v>
      <v xml:space="preserve">http://creativecommons.org/licenses/by-sa/3.0/	</v>
    </spb>
    <spb s="0">
      <v xml:space="preserve">Cia	</v>
      <v xml:space="preserve">	</v>
      <v xml:space="preserve">https://www.cia.gov/library/publications/the-world-factbook/geos/es.html?Transportation	</v>
      <v xml:space="preserve">	</v>
    </spb>
    <spb s="0">
      <v xml:space="preserve">Wikipedia	Wikipedia	Wikipedia	Cia	</v>
      <v xml:space="preserve">CC-BY-SA	CC-BY-SA	CC-BY-SA		</v>
      <v xml:space="preserve">http://en.wikipedia.org/wiki/El_Salvador	http://es.wikipedia.org/wiki/El_Salvador	http://fr.wikipedia.org/wiki/Salvador	https://www.cia.gov/library/publications/the-world-factbook/geos/es.html?Transportation	</v>
      <v xml:space="preserve">http://creativecommons.org/licenses/by-sa/3.0/	http://creativecommons.org/licenses/by-sa/3.0/	http://creativecommons.org/licenses/by-sa/3.0/		</v>
    </spb>
    <spb s="0">
      <v xml:space="preserve">Wikipedia	Cia	</v>
      <v xml:space="preserve">CC-BY-SA		</v>
      <v xml:space="preserve">http://en.wikipedia.org/wiki/El_Salvador	https://www.cia.gov/library/publications/the-world-factbook/geos/es.html?Transportation	</v>
      <v xml:space="preserve">http://creativecommons.org/licenses/by-sa/3.0/		</v>
    </spb>
    <spb s="37">
      <v>0</v>
      <v>169</v>
      <v>170</v>
      <v>171</v>
      <v>4</v>
      <v>171</v>
      <v>172</v>
      <v>173</v>
      <v>171</v>
      <v>172</v>
      <v>8</v>
      <v>9</v>
      <v>174</v>
      <v>175</v>
      <v>176</v>
      <v>13</v>
      <v>174</v>
      <v>14</v>
      <v>15</v>
      <v>16</v>
      <v>174</v>
      <v>174</v>
      <v>174</v>
      <v>169</v>
      <v>174</v>
      <v>175</v>
      <v>174</v>
      <v>17</v>
      <v>18</v>
      <v>19</v>
      <v>20</v>
      <v>174</v>
      <v>174</v>
      <v>174</v>
      <v>21</v>
      <v>174</v>
      <v>174</v>
      <v>174</v>
      <v>174</v>
      <v>174</v>
      <v>174</v>
      <v>174</v>
    </spb>
    <spb s="38">
      <v>CPI</v>
      <v>GDP</v>
      <v>Area</v>
      <v>Image</v>
      <v>Name</v>
      <v>Population</v>
      <v>UniqueName</v>
      <v>VDPID/VSID</v>
      <v>Abbreviation</v>
      <v>Description</v>
      <v>National anthem</v>
      <v>Minimum wage</v>
      <v>LearnMoreOnLink</v>
      <v>Physicians per thousand</v>
      <v>Urban population</v>
      <v>CPI Change (%)</v>
      <v>Largest city</v>
      <v>Calling code</v>
      <v>Life expectancy</v>
      <v>Unemployment rate</v>
      <v>Birth rate</v>
      <v>Fertility rate</v>
      <v>Forested area (%)</v>
      <v>Infant mortality</v>
      <v>Agricultural land (%)</v>
      <v>Tax revenue (%)</v>
      <v>Gasoline price</v>
      <v>Total tax rate</v>
      <v>Capital/Major City</v>
      <v>Out of pocket health expenditure (%)</v>
      <v>Maternal mortality ratio</v>
      <v>Electric power consumption</v>
      <v>Armed forces size</v>
      <v>Carbon dioxide emissions</v>
      <v>Fossil fuel energy consumption</v>
      <v>Gross primary education enrollment (%)</v>
      <v>Gross tertiary education enrollment (%)</v>
      <v>Population: Labor force participation (%)</v>
      <v>Population: Income share fourth 20%</v>
      <v>Population: Income share third 20%</v>
      <v>Population: Income share second 20%</v>
      <v>Population: Income share highest 10%</v>
      <v>Population: Income share lowest 10%</v>
      <v>Population: Income share highest 20%</v>
      <v>Population: Income share lowest 20%</v>
    </spb>
    <spb s="3">
      <v>9</v>
      <v>Name</v>
      <v>LearnMoreOnLink</v>
    </spb>
    <spb s="33">
      <v>2019</v>
      <v>2019</v>
      <v>kilómetro cuadrado</v>
      <v>2019</v>
      <v>2016</v>
      <v>2019</v>
      <v>2019</v>
      <v>años (2018)</v>
      <v>2019</v>
      <v>por mil (2018)</v>
      <v>2018</v>
      <v>por mil (2018)</v>
      <v>2016</v>
      <v>2016</v>
      <v>2018</v>
      <v>por litro (2016)</v>
      <v>2019</v>
      <v>2015</v>
      <v>muertes por 100 000 (2017)</v>
      <v>kWh (2014)</v>
      <v>2017</v>
      <v>kilotones por año (2016)</v>
      <v>2014</v>
      <v>2018</v>
      <v>2018</v>
      <v>2019</v>
      <v>2018</v>
      <v>2018</v>
      <v>2018</v>
      <v>2018</v>
      <v>2018</v>
      <v>2018</v>
      <v>2018</v>
    </spb>
    <spb s="0">
      <v xml:space="preserve">Wikipedia	</v>
      <v xml:space="preserve">Public domain	</v>
      <v xml:space="preserve">http://es.wikipedia.org/wiki/El_Salvador	</v>
      <v xml:space="preserve">http://en.wikipedia.org/wiki/Public_domain	</v>
    </spb>
    <spb s="0">
      <v xml:space="preserve">Wikipedia	Cia	travel.state.gov	</v>
      <v xml:space="preserve">CC-BY-SA			</v>
      <v xml:space="preserve">http://en.wikipedia.org/wiki/Grenada	https://www.cia.gov/library/publications/the-world-factbook/geos/gj.html?Transportation	https://travel.state.gov/content/travel/en/international-travel/International-Travel-Country-Information-Pages/Grenada.html	</v>
      <v xml:space="preserve">http://creativecommons.org/licenses/by-sa/3.0/			</v>
    </spb>
    <spb s="0">
      <v xml:space="preserve">Wikipedia	</v>
      <v xml:space="preserve">CC-BY-SA	</v>
      <v xml:space="preserve">http://en.wikipedia.org/wiki/Grenada	</v>
      <v xml:space="preserve">http://creativecommons.org/licenses/by-sa/3.0/	</v>
    </spb>
    <spb s="0">
      <v xml:space="preserve">Wikipedia	Wikipedia	</v>
      <v xml:space="preserve">CC-BY-SA	CC-BY-SA	</v>
      <v xml:space="preserve">http://en.wikipedia.org/wiki/Grenada	http://es.wikipedia.org/wiki/Granada_(país)	</v>
      <v xml:space="preserve">http://creativecommons.org/licenses/by-sa/3.0/	http://creativecommons.org/licenses/by-sa/3.0/	</v>
    </spb>
    <spb s="0">
      <v xml:space="preserve">Wikipedia	</v>
      <v xml:space="preserve">CC-BY-SA	</v>
      <v xml:space="preserve">http://es.wikipedia.org/wiki/Granada_(país)	</v>
      <v xml:space="preserve">http://creativecommons.org/licenses/by-sa/3.0/	</v>
    </spb>
    <spb s="0">
      <v xml:space="preserve">Cia	</v>
      <v xml:space="preserve">	</v>
      <v xml:space="preserve">https://www.cia.gov/library/publications/the-world-factbook/geos/gj.html?Transportation	</v>
      <v xml:space="preserve">	</v>
    </spb>
    <spb s="0">
      <v xml:space="preserve">Wikipedia	Wikipedia	Wikipedia	Cia	</v>
      <v xml:space="preserve">CC-BY-SA	CC-BY-SA	CC-BY-SA		</v>
      <v xml:space="preserve">http://en.wikipedia.org/wiki/Grenada	http://es.wikipedia.org/wiki/Granada_(país)	http://fr.wikipedia.org/wiki/Grenade_(pays)	https://www.cia.gov/library/publications/the-world-factbook/geos/gj.html?Transportation	</v>
      <v xml:space="preserve">http://creativecommons.org/licenses/by-sa/3.0/	http://creativecommons.org/licenses/by-sa/3.0/	http://creativecommons.org/licenses/by-sa/3.0/		</v>
    </spb>
    <spb s="39">
      <v>0</v>
      <v>182</v>
      <v>183</v>
      <v>184</v>
      <v>4</v>
      <v>184</v>
      <v>183</v>
      <v>185</v>
      <v>184</v>
      <v>8</v>
      <v>183</v>
      <v>9</v>
      <v>186</v>
      <v>187</v>
      <v>183</v>
      <v>13</v>
      <v>14</v>
      <v>15</v>
      <v>16</v>
      <v>186</v>
      <v>186</v>
      <v>186</v>
      <v>182</v>
      <v>186</v>
      <v>187</v>
      <v>186</v>
      <v>17</v>
      <v>20</v>
      <v>186</v>
      <v>186</v>
      <v>186</v>
    </spb>
    <spb s="40">
      <v>CPI</v>
      <v>GDP</v>
      <v>Area</v>
      <v>Image</v>
      <v>Name</v>
      <v>Population</v>
      <v>UniqueName</v>
      <v>VDPID/VSID</v>
      <v>Abbreviation</v>
      <v>Description</v>
      <v>National anthem</v>
      <v>LearnMoreOnLink</v>
      <v>Physicians per thousand</v>
      <v>Currency code</v>
      <v>Urban population</v>
      <v>CPI Change (%)</v>
      <v>Largest city</v>
      <v>Calling code</v>
      <v>Life expectancy</v>
      <v>Birth rate</v>
      <v>Fertility rate</v>
      <v>Forested area (%)</v>
      <v>Infant mortality</v>
      <v>Agricultural land (%)</v>
      <v>Tax revenue (%)</v>
      <v>Gasoline price</v>
      <v>Total tax rate</v>
      <v>Capital/Major City</v>
      <v>Out of pocket health expenditure (%)</v>
      <v>Maternal mortality ratio</v>
      <v>Carbon dioxide emissions</v>
      <v>Fossil fuel energy consumption</v>
      <v>Gross primary education enrollment (%)</v>
      <v>Gross tertiary education enrollment (%)</v>
    </spb>
    <spb s="3">
      <v>10</v>
      <v>Name</v>
      <v>LearnMoreOnLink</v>
    </spb>
    <spb s="41">
      <v>2018</v>
      <v>2019</v>
      <v>kilómetro cuadrado</v>
      <v>2019</v>
      <v>2017</v>
      <v>2019</v>
      <v>2018</v>
      <v>años (2018)</v>
      <v>por mil (2018)</v>
      <v>2018</v>
      <v>por mil (2018)</v>
      <v>2016</v>
      <v>2016</v>
      <v>2014</v>
      <v>por litro (2016)</v>
      <v>2019</v>
      <v>2015</v>
      <v>muertes por 100 000 (2017)</v>
      <v>kilotones por año (2016)</v>
      <v>2007</v>
      <v>2018</v>
      <v>2018</v>
    </spb>
    <spb s="0">
      <v xml:space="preserve">Wikipedia	</v>
      <v xml:space="preserve">Public domain	</v>
      <v xml:space="preserve">http://es.wikipedia.org/wiki/Granada_(país)	</v>
      <v xml:space="preserve">http://en.wikipedia.org/wiki/Public_domain	</v>
    </spb>
    <spb s="0">
      <v xml:space="preserve">Wikipedia	Cia	travel.state.gov	</v>
      <v xml:space="preserve">CC-BY-SA			</v>
      <v xml:space="preserve">http://en.wikipedia.org/wiki/Guatemala	https://www.cia.gov/library/publications/the-world-factbook/geos/gt.html?Transportation	https://travel.state.gov/content/travel/en/international-travel/International-Travel-Country-Information-Pages/Guatemala.html	</v>
      <v xml:space="preserve">http://creativecommons.org/licenses/by-sa/3.0/			</v>
    </spb>
    <spb s="0">
      <v xml:space="preserve">Wikipedia	Wikipedia	Cia	</v>
      <v xml:space="preserve">CC-BY-SA	CC-BY-SA		</v>
      <v xml:space="preserve">http://en.wikipedia.org/wiki/Guatemala	http://es.wikipedia.org/wiki/Guatemala	https://www.cia.gov/library/publications/the-world-factbook/geos/gt.html?Transportation	</v>
      <v xml:space="preserve">http://creativecommons.org/licenses/by-sa/3.0/	http://creativecommons.org/licenses/by-sa/3.0/		</v>
    </spb>
    <spb s="0">
      <v xml:space="preserve">Wikipedia	Wikipedia	</v>
      <v xml:space="preserve">CC-BY-SA	CC-BY-SA	</v>
      <v xml:space="preserve">http://en.wikipedia.org/wiki/Guatemala	http://es.wikipedia.org/wiki/Guatemala	</v>
      <v xml:space="preserve">http://creativecommons.org/licenses/by-sa/3.0/	http://creativecommons.org/licenses/by-sa/3.0/	</v>
    </spb>
    <spb s="0">
      <v xml:space="preserve">Wikipedia	</v>
      <v xml:space="preserve">CC-BY-SA	</v>
      <v xml:space="preserve">http://en.wikipedia.org/wiki/Guatemala	</v>
      <v xml:space="preserve">http://creativecommons.org/licenses/by-sa/3.0/	</v>
    </spb>
    <spb s="0">
      <v xml:space="preserve">Wikipedia	</v>
      <v xml:space="preserve">CC-BY-SA	</v>
      <v xml:space="preserve">http://es.wikipedia.org/wiki/Guatemala	</v>
      <v xml:space="preserve">http://creativecommons.org/licenses/by-sa/3.0/	</v>
    </spb>
    <spb s="0">
      <v xml:space="preserve">Cia	</v>
      <v xml:space="preserve">	</v>
      <v xml:space="preserve">https://www.cia.gov/library/publications/the-world-factbook/geos/gt.html?Transportation	</v>
      <v xml:space="preserve">	</v>
    </spb>
    <spb s="0">
      <v xml:space="preserve">Wikipedia	Wikipedia	Wikipedia	Cia	</v>
      <v xml:space="preserve">CC-BY-SA	CC-BY-SA	CC-BY-SA		</v>
      <v xml:space="preserve">http://en.wikipedia.org/wiki/Guatemala	http://es.wikipedia.org/wiki/Guatemala	http://fr.wikipedia.org/wiki/Guatemala	https://www.cia.gov/library/publications/the-world-factbook/geos/gt.html?Transportation	</v>
      <v xml:space="preserve">http://creativecommons.org/licenses/by-sa/3.0/	http://creativecommons.org/licenses/by-sa/3.0/	http://creativecommons.org/licenses/by-sa/3.0/		</v>
    </spb>
    <spb s="0">
      <v xml:space="preserve">Wikipedia	Cia	</v>
      <v xml:space="preserve">CC-BY-SA		</v>
      <v xml:space="preserve">http://en.wikipedia.org/wiki/Guatemala	https://www.cia.gov/library/publications/the-world-factbook/geos/gt.html?Transportation	</v>
      <v xml:space="preserve">http://creativecommons.org/licenses/by-sa/3.0/		</v>
    </spb>
    <spb s="31">
      <v>0</v>
      <v>193</v>
      <v>194</v>
      <v>195</v>
      <v>4</v>
      <v>195</v>
      <v>196</v>
      <v>197</v>
      <v>195</v>
      <v>196</v>
      <v>8</v>
      <v>196</v>
      <v>9</v>
      <v>198</v>
      <v>199</v>
      <v>200</v>
      <v>13</v>
      <v>198</v>
      <v>14</v>
      <v>15</v>
      <v>16</v>
      <v>198</v>
      <v>198</v>
      <v>198</v>
      <v>193</v>
      <v>198</v>
      <v>199</v>
      <v>198</v>
      <v>17</v>
      <v>18</v>
      <v>19</v>
      <v>20</v>
      <v>198</v>
      <v>198</v>
      <v>198</v>
      <v>21</v>
      <v>198</v>
      <v>198</v>
      <v>198</v>
      <v>198</v>
      <v>198</v>
      <v>198</v>
      <v>198</v>
    </spb>
    <spb s="33">
      <v>2019</v>
      <v>2019</v>
      <v>kilómetro cuadrado</v>
      <v>2019</v>
      <v>2018</v>
      <v>2019</v>
      <v>2019</v>
      <v>años (2018)</v>
      <v>2019</v>
      <v>por mil (2018)</v>
      <v>2018</v>
      <v>por mil (2018)</v>
      <v>2016</v>
      <v>2016</v>
      <v>2018</v>
      <v>por litro (2016)</v>
      <v>2019</v>
      <v>2015</v>
      <v>muertes por 100 000 (2017)</v>
      <v>kWh (2014)</v>
      <v>2017</v>
      <v>kilotones por año (2016)</v>
      <v>2014</v>
      <v>2018</v>
      <v>2015</v>
      <v>2019</v>
      <v>2014</v>
      <v>2014</v>
      <v>2014</v>
      <v>2014</v>
      <v>2014</v>
      <v>2014</v>
      <v>2014</v>
    </spb>
    <spb s="0">
      <v xml:space="preserve">Wikipedia	</v>
      <v xml:space="preserve">Public domain	</v>
      <v xml:space="preserve">http://es.wikipedia.org/wiki/Guatemala	</v>
      <v xml:space="preserve">http://en.wikipedia.org/wiki/Public_domain	</v>
    </spb>
    <spb s="0">
      <v xml:space="preserve">Wikipedia	Cia	travel.state.gov	</v>
      <v xml:space="preserve">CC-BY-SA			</v>
      <v xml:space="preserve">http://en.wikipedia.org/wiki/Guyana	https://www.cia.gov/library/publications/the-world-factbook/geos/gy.html?Transportation	https://travel.state.gov/content/travel/en/international-travel/International-Travel-Country-Information-Pages/Guyana.html	</v>
      <v xml:space="preserve">http://creativecommons.org/licenses/by-sa/3.0/			</v>
    </spb>
    <spb s="0">
      <v xml:space="preserve">Wikipedia	Wikipedia	</v>
      <v xml:space="preserve">CC-BY-SA	CC-BY-SA	</v>
      <v xml:space="preserve">http://en.wikipedia.org/wiki/Guyana	http://fr.wikipedia.org/wiki/Guyana	</v>
      <v xml:space="preserve">http://creativecommons.org/licenses/by-sa/3.0/	http://creativecommons.org/licenses/by-sa/3.0/	</v>
    </spb>
    <spb s="0">
      <v xml:space="preserve">Wikipedia	Wikipedia	</v>
      <v xml:space="preserve">CC-BY-SA	CC-BY-SA	</v>
      <v xml:space="preserve">http://en.wikipedia.org/wiki/Guyana	http://es.wikipedia.org/wiki/Guyana	</v>
      <v xml:space="preserve">http://creativecommons.org/licenses/by-sa/3.0/	http://creativecommons.org/licenses/by-sa/3.0/	</v>
    </spb>
    <spb s="0">
      <v xml:space="preserve">Wikipedia	</v>
      <v xml:space="preserve">CC-BY-SA	</v>
      <v xml:space="preserve">http://en.wikipedia.org/wiki/Guyana	</v>
      <v xml:space="preserve">http://creativecommons.org/licenses/by-sa/3.0/	</v>
    </spb>
    <spb s="0">
      <v xml:space="preserve">Wikipedia	</v>
      <v xml:space="preserve">CC-BY-SA	</v>
      <v xml:space="preserve">http://es.wikipedia.org/wiki/Guyana	</v>
      <v xml:space="preserve">http://creativecommons.org/licenses/by-sa/3.0/	</v>
    </spb>
    <spb s="0">
      <v xml:space="preserve">Cia	</v>
      <v xml:space="preserve">	</v>
      <v xml:space="preserve">https://www.cia.gov/library/publications/the-world-factbook/geos/gy.html?Transportation	</v>
      <v xml:space="preserve">	</v>
    </spb>
    <spb s="0">
      <v xml:space="preserve">Wikipedia	Wikipedia	Wikipedia	Cia	</v>
      <v xml:space="preserve">CC-BY-SA	CC-BY-SA	CC-BY-SA		</v>
      <v xml:space="preserve">http://en.wikipedia.org/wiki/Guyana	http://es.wikipedia.org/wiki/Guyana	http://fr.wikipedia.org/wiki/Guyana	https://www.cia.gov/library/publications/the-world-factbook/geos/gy.html?Transportation	</v>
      <v xml:space="preserve">http://creativecommons.org/licenses/by-sa/3.0/	http://creativecommons.org/licenses/by-sa/3.0/	http://creativecommons.org/licenses/by-sa/3.0/		</v>
    </spb>
    <spb s="0">
      <v xml:space="preserve">Wikipedia	Cia	</v>
      <v xml:space="preserve">CC-BY-SA		</v>
      <v xml:space="preserve">http://en.wikipedia.org/wiki/Guyana	https://www.cia.gov/library/publications/the-world-factbook/geos/gy.html?Transportation	</v>
      <v xml:space="preserve">http://creativecommons.org/licenses/by-sa/3.0/		</v>
    </spb>
    <spb s="42">
      <v>0</v>
      <v>204</v>
      <v>205</v>
      <v>206</v>
      <v>4</v>
      <v>206</v>
      <v>207</v>
      <v>208</v>
      <v>206</v>
      <v>207</v>
      <v>8</v>
      <v>207</v>
      <v>9</v>
      <v>209</v>
      <v>210</v>
      <v>211</v>
      <v>13</v>
      <v>209</v>
      <v>14</v>
      <v>15</v>
      <v>16</v>
      <v>209</v>
      <v>209</v>
      <v>204</v>
      <v>209</v>
      <v>210</v>
      <v>209</v>
      <v>17</v>
      <v>19</v>
      <v>20</v>
      <v>209</v>
      <v>209</v>
      <v>209</v>
      <v>21</v>
      <v>209</v>
      <v>209</v>
      <v>209</v>
      <v>209</v>
      <v>209</v>
      <v>209</v>
      <v>209</v>
    </spb>
    <spb s="43">
      <v>CPI</v>
      <v>GDP</v>
      <v>Area</v>
      <v>Image</v>
      <v>Name</v>
      <v>Population</v>
      <v>UniqueName</v>
      <v>VDPID/VSID</v>
      <v>Abbreviation</v>
      <v>Description</v>
      <v>National anthem</v>
      <v>Minimum wage</v>
      <v>LearnMoreOnLink</v>
      <v>Physicians per thousand</v>
      <v>Currency code</v>
      <v>Urban population</v>
      <v>CPI Change (%)</v>
      <v>Largest city</v>
      <v>Calling code</v>
      <v>Life expectancy</v>
      <v>Unemployment rate</v>
      <v>Birth rate</v>
      <v>Fertility rate</v>
      <v>Forested area (%)</v>
      <v>Infant mortality</v>
      <v>Agricultural land (%)</v>
      <v>Gasoline price</v>
      <v>Total tax rate</v>
      <v>Capital/Major City</v>
      <v>Out of pocket health expenditure (%)</v>
      <v>Maternal mortality ratio</v>
      <v>Armed forces size</v>
      <v>Carbon dioxide emissions</v>
      <v>Fossil fuel energy consumption</v>
      <v>Gross primary education enrollment (%)</v>
      <v>Gross tertiary education enrollment (%)</v>
      <v>Population: Labor force participation (%)</v>
      <v>Population: Income share fourth 20%</v>
      <v>Population: Income share third 20%</v>
      <v>Population: Income share second 20%</v>
      <v>Population: Income share highest 10%</v>
      <v>Population: Income share lowest 10%</v>
      <v>Population: Income share highest 20%</v>
      <v>Population: Income share lowest 20%</v>
    </spb>
    <spb s="3">
      <v>11</v>
      <v>Name</v>
      <v>LearnMoreOnLink</v>
    </spb>
    <spb s="44">
      <v>2019</v>
      <v>2019</v>
      <v>kilómetro cuadrado</v>
      <v>2019</v>
      <v>2018</v>
      <v>2019</v>
      <v>2019</v>
      <v>años (2018)</v>
      <v>2019</v>
      <v>por mil (2018)</v>
      <v>2018</v>
      <v>por mil (2018)</v>
      <v>2016</v>
      <v>2016</v>
      <v>por litro (2016)</v>
      <v>2019</v>
      <v>2015</v>
      <v>muertes por 100 000 (2017)</v>
      <v>2017</v>
      <v>kilotones por año (2016)</v>
      <v>2007</v>
      <v>2012</v>
      <v>2012</v>
      <v>2019</v>
      <v>1998</v>
      <v>1998</v>
      <v>1998</v>
      <v>1998</v>
      <v>1998</v>
      <v>1998</v>
      <v>1998</v>
    </spb>
    <spb s="0">
      <v xml:space="preserve">Wikipedia	</v>
      <v xml:space="preserve">Public domain	</v>
      <v xml:space="preserve">http://es.wikipedia.org/wiki/Guyana	</v>
      <v xml:space="preserve">http://en.wikipedia.org/wiki/Public_domain	</v>
    </spb>
    <spb s="0">
      <v xml:space="preserve">Wikipedia	Cia	Ted	</v>
      <v xml:space="preserve">CC-BY-SA			</v>
      <v xml:space="preserve">http://en.wikipedia.org/wiki/Haiti	https://www.cia.gov/library/publications/the-world-factbook/geos/ha.html?Transportation	https://www.ted.com/speakers/peter_haas	</v>
      <v xml:space="preserve">http://creativecommons.org/licenses/by-sa/3.0/			</v>
    </spb>
    <spb s="0">
      <v xml:space="preserve">Wikipedia	Cia	</v>
      <v xml:space="preserve">CC-BY-SA		</v>
      <v xml:space="preserve">http://en.wikipedia.org/wiki/Haiti	https://www.cia.gov/library/publications/the-world-factbook/geos/ha.html?Transportation	</v>
      <v xml:space="preserve">http://creativecommons.org/licenses/by-sa/3.0/		</v>
    </spb>
    <spb s="0">
      <v xml:space="preserve">Wikipedia	Wikipedia	</v>
      <v xml:space="preserve">CC-BY-SA	CC-BY-SA	</v>
      <v xml:space="preserve">http://en.wikipedia.org/wiki/Haiti	http://es.wikipedia.org/wiki/Haití	</v>
      <v xml:space="preserve">http://creativecommons.org/licenses/by-sa/3.0/	http://creativecommons.org/licenses/by-sa/3.0/	</v>
    </spb>
    <spb s="0">
      <v xml:space="preserve">Wikipedia	</v>
      <v xml:space="preserve">CC-BY-SA	</v>
      <v xml:space="preserve">http://en.wikipedia.org/wiki/Haiti	</v>
      <v xml:space="preserve">http://creativecommons.org/licenses/by-sa/3.0/	</v>
    </spb>
    <spb s="0">
      <v xml:space="preserve">Wikipedia	</v>
      <v xml:space="preserve">CC-BY-SA	</v>
      <v xml:space="preserve">http://es.wikipedia.org/wiki/Haití	</v>
      <v xml:space="preserve">http://creativecommons.org/licenses/by-sa/3.0/	</v>
    </spb>
    <spb s="0">
      <v xml:space="preserve">Cia	</v>
      <v xml:space="preserve">	</v>
      <v xml:space="preserve">https://www.cia.gov/library/publications/the-world-factbook/geos/ha.html?Transportation	</v>
      <v xml:space="preserve">	</v>
    </spb>
    <spb s="0">
      <v xml:space="preserve">Wikipedia	Wikipedia	Cia	</v>
      <v xml:space="preserve">CC-BY-SA	CC-BY-SA		</v>
      <v xml:space="preserve">http://en.wikipedia.org/wiki/Haiti	http://es.wikipedia.org/wiki/Haití	https://www.cia.gov/library/publications/the-world-factbook/geos/ha.html?Transportation	</v>
      <v xml:space="preserve">http://creativecommons.org/licenses/by-sa/3.0/	http://creativecommons.org/licenses/by-sa/3.0/		</v>
    </spb>
    <spb s="45">
      <v>0</v>
      <v>217</v>
      <v>218</v>
      <v>219</v>
      <v>4</v>
      <v>219</v>
      <v>220</v>
      <v>221</v>
      <v>219</v>
      <v>220</v>
      <v>8</v>
      <v>220</v>
      <v>9</v>
      <v>222</v>
      <v>223</v>
      <v>218</v>
      <v>13</v>
      <v>222</v>
      <v>14</v>
      <v>15</v>
      <v>16</v>
      <v>222</v>
      <v>222</v>
      <v>217</v>
      <v>222</v>
      <v>223</v>
      <v>222</v>
      <v>17</v>
      <v>18</v>
      <v>19</v>
      <v>20</v>
      <v>222</v>
      <v>222</v>
      <v>222</v>
      <v>21</v>
      <v>222</v>
      <v>222</v>
      <v>222</v>
      <v>222</v>
      <v>222</v>
      <v>222</v>
      <v>222</v>
    </spb>
    <spb s="46">
      <v>CPI</v>
      <v>GDP</v>
      <v>Area</v>
      <v>Image</v>
      <v>Name</v>
      <v>Population</v>
      <v>UniqueName</v>
      <v>VDPID/VSID</v>
      <v>Abbreviation</v>
      <v>Description</v>
      <v>National anthem</v>
      <v>Minimum wage</v>
      <v>LearnMoreOnLink</v>
      <v>Physicians per thousand</v>
      <v>Currency code</v>
      <v>Urban population</v>
      <v>CPI Change (%)</v>
      <v>Largest city</v>
      <v>Calling code</v>
      <v>Life expectancy</v>
      <v>Unemployment rate</v>
      <v>Birth rate</v>
      <v>Fertility rate</v>
      <v>Forested area (%)</v>
      <v>Infant mortality</v>
      <v>Agricultural land (%)</v>
      <v>Gasoline price</v>
      <v>Total tax rate</v>
      <v>Capital/Major City</v>
      <v>Out of pocket health expenditure (%)</v>
      <v>Maternal mortality ratio</v>
      <v>Electric power consumption</v>
      <v>Armed forces size</v>
      <v>Carbon dioxide emissions</v>
      <v>Fossil fuel energy consumption</v>
      <v>Gross primary education enrollment (%)</v>
      <v>Gross tertiary education enrollment (%)</v>
      <v>Population: Labor force participation (%)</v>
      <v>Population: Income share fourth 20%</v>
      <v>Population: Income share third 20%</v>
      <v>Population: Income share second 20%</v>
      <v>Population: Income share highest 10%</v>
      <v>Population: Income share lowest 10%</v>
      <v>Population: Income share highest 20%</v>
      <v>Population: Income share lowest 20%</v>
    </spb>
    <spb s="3">
      <v>12</v>
      <v>Name</v>
      <v>LearnMoreOnLink</v>
    </spb>
    <spb s="47">
      <v>2018</v>
      <v>2019</v>
      <v>kilómetro cuadrado</v>
      <v>2019</v>
      <v>2018</v>
      <v>2019</v>
      <v>2018</v>
      <v>años (2018)</v>
      <v>2019</v>
      <v>por mil (2018)</v>
      <v>2018</v>
      <v>por mil (2018)</v>
      <v>2016</v>
      <v>2016</v>
      <v>por litro (2016)</v>
      <v>2019</v>
      <v>2015</v>
      <v>muertes por 100 000 (2017)</v>
      <v>kWh (2014)</v>
      <v>2017</v>
      <v>kilotones por año (2016)</v>
      <v>2014</v>
      <v>1998</v>
      <v>1986</v>
      <v>2019</v>
      <v>2012</v>
      <v>2012</v>
      <v>2012</v>
      <v>2012</v>
      <v>2012</v>
      <v>2012</v>
      <v>2012</v>
    </spb>
    <spb s="0">
      <v xml:space="preserve">Wikipedia	</v>
      <v xml:space="preserve">Public domain	</v>
      <v xml:space="preserve">http://es.wikipedia.org/wiki/Haití	</v>
      <v xml:space="preserve">http://en.wikipedia.org/wiki/Public_domain	</v>
    </spb>
    <spb s="0">
      <v xml:space="preserve">Wikipedia	Cia	travel.state.gov	</v>
      <v xml:space="preserve">CC-BY-SA			</v>
      <v xml:space="preserve">http://en.wikipedia.org/wiki/Honduras	https://www.cia.gov/library/publications/the-world-factbook/geos/ho.html?Transportation	https://travel.state.gov/content/travel/en/international-travel/International-Travel-Country-Information-Pages/Honduras.html	</v>
      <v xml:space="preserve">http://creativecommons.org/licenses/by-sa/3.0/			</v>
    </spb>
    <spb s="0">
      <v xml:space="preserve">Wikipedia	Wikipedia	</v>
      <v xml:space="preserve">CC-BY-SA	CC-BY-SA	</v>
      <v xml:space="preserve">http://en.wikipedia.org/wiki/Honduras	http://es.wikipedia.org/wiki/Honduras	</v>
      <v xml:space="preserve">http://creativecommons.org/licenses/by-sa/3.0/	http://creativecommons.org/licenses/by-sa/3.0/	</v>
    </spb>
    <spb s="0">
      <v xml:space="preserve">Wikipedia	</v>
      <v xml:space="preserve">CC-BY-SA	</v>
      <v xml:space="preserve">http://en.wikipedia.org/wiki/Honduras	</v>
      <v xml:space="preserve">http://creativecommons.org/licenses/by-sa/3.0/	</v>
    </spb>
    <spb s="0">
      <v xml:space="preserve">Wikipedia	</v>
      <v xml:space="preserve">CC-BY-SA	</v>
      <v xml:space="preserve">http://es.wikipedia.org/wiki/Honduras	</v>
      <v xml:space="preserve">http://creativecommons.org/licenses/by-sa/3.0/	</v>
    </spb>
    <spb s="0">
      <v xml:space="preserve">Cia	</v>
      <v xml:space="preserve">	</v>
      <v xml:space="preserve">https://www.cia.gov/library/publications/the-world-factbook/geos/ho.html?Transportation	</v>
      <v xml:space="preserve">	</v>
    </spb>
    <spb s="0">
      <v xml:space="preserve">Wikipedia	Wikipedia	Wikipedia	Cia	</v>
      <v xml:space="preserve">CC-BY-SA	CC-BY-SA	CC-BY-SA		</v>
      <v xml:space="preserve">http://en.wikipedia.org/wiki/Honduras	http://es.wikipedia.org/wiki/Honduras	http://fr.wikipedia.org/wiki/Honduras	https://www.cia.gov/library/publications/the-world-factbook/geos/ho.html?Transportation	</v>
      <v xml:space="preserve">http://creativecommons.org/licenses/by-sa/3.0/	http://creativecommons.org/licenses/by-sa/3.0/	http://creativecommons.org/licenses/by-sa/3.0/		</v>
    </spb>
    <spb s="0">
      <v xml:space="preserve">Wikipedia	Cia	</v>
      <v xml:space="preserve">CC-BY-SA		</v>
      <v xml:space="preserve">http://en.wikipedia.org/wiki/Honduras	https://www.cia.gov/library/publications/the-world-factbook/geos/ho.html?Transportation	</v>
      <v xml:space="preserve">http://creativecommons.org/licenses/by-sa/3.0/		</v>
    </spb>
    <spb s="31">
      <v>0</v>
      <v>229</v>
      <v>230</v>
      <v>230</v>
      <v>4</v>
      <v>230</v>
      <v>231</v>
      <v>232</v>
      <v>230</v>
      <v>231</v>
      <v>8</v>
      <v>231</v>
      <v>9</v>
      <v>233</v>
      <v>234</v>
      <v>235</v>
      <v>13</v>
      <v>233</v>
      <v>14</v>
      <v>15</v>
      <v>16</v>
      <v>233</v>
      <v>233</v>
      <v>233</v>
      <v>229</v>
      <v>233</v>
      <v>234</v>
      <v>233</v>
      <v>17</v>
      <v>18</v>
      <v>19</v>
      <v>20</v>
      <v>233</v>
      <v>233</v>
      <v>233</v>
      <v>21</v>
      <v>233</v>
      <v>233</v>
      <v>233</v>
      <v>233</v>
      <v>233</v>
      <v>233</v>
      <v>233</v>
    </spb>
    <spb s="33">
      <v>2019</v>
      <v>2019</v>
      <v>kilómetro cuadrado</v>
      <v>2019</v>
      <v>2017</v>
      <v>2019</v>
      <v>2019</v>
      <v>años (2018)</v>
      <v>2019</v>
      <v>por mil (2018)</v>
      <v>2018</v>
      <v>por mil (2018)</v>
      <v>2016</v>
      <v>2016</v>
      <v>2015</v>
      <v>por litro (2016)</v>
      <v>2019</v>
      <v>2015</v>
      <v>muertes por 100 000 (2017)</v>
      <v>kWh (2014)</v>
      <v>2017</v>
      <v>kilotones por año (2016)</v>
      <v>2014</v>
      <v>2017</v>
      <v>2018</v>
      <v>2019</v>
      <v>2018</v>
      <v>2018</v>
      <v>2018</v>
      <v>2018</v>
      <v>2018</v>
      <v>2018</v>
      <v>2018</v>
    </spb>
    <spb s="0">
      <v xml:space="preserve">Wikipedia	</v>
      <v xml:space="preserve">Public domain	</v>
      <v xml:space="preserve">http://es.wikipedia.org/wiki/Honduras	</v>
      <v xml:space="preserve">http://en.wikipedia.org/wiki/Public_domain	</v>
    </spb>
    <spb s="0">
      <v xml:space="preserve">Wikipedia	Cia	travel.state.gov	</v>
      <v xml:space="preserve">CC-BY-SA			</v>
      <v xml:space="preserve">http://en.wikipedia.org/wiki/Jamaica	https://www.cia.gov/library/publications/the-world-factbook/geos/jm.html?Transportation	https://travel.state.gov/content/travel/en/international-travel/International-Travel-Country-Information-Pages/Jamaica.html	</v>
      <v xml:space="preserve">http://creativecommons.org/licenses/by-sa/3.0/			</v>
    </spb>
    <spb s="0">
      <v xml:space="preserve">Wikipedia	Wikipedia	Cia	</v>
      <v xml:space="preserve">CC-BY-SA	CC-BY-SA		</v>
      <v xml:space="preserve">http://en.wikipedia.org/wiki/Jamaica	http://es.wikipedia.org/wiki/Jamaica	https://www.cia.gov/library/publications/the-world-factbook/geos/jm.html?Transportation	</v>
      <v xml:space="preserve">http://creativecommons.org/licenses/by-sa/3.0/	http://creativecommons.org/licenses/by-sa/3.0/		</v>
    </spb>
    <spb s="0">
      <v xml:space="preserve">Wikipedia	Wikipedia	</v>
      <v xml:space="preserve">CC-BY-SA	CC-BY-SA	</v>
      <v xml:space="preserve">http://en.wikipedia.org/wiki/Jamaica	http://es.wikipedia.org/wiki/Jamaica	</v>
      <v xml:space="preserve">http://creativecommons.org/licenses/by-sa/3.0/	http://creativecommons.org/licenses/by-sa/3.0/	</v>
    </spb>
    <spb s="0">
      <v xml:space="preserve">Wikipedia	</v>
      <v xml:space="preserve">CC-BY-SA	</v>
      <v xml:space="preserve">http://en.wikipedia.org/wiki/Jamaica	</v>
      <v xml:space="preserve">http://creativecommons.org/licenses/by-sa/3.0/	</v>
    </spb>
    <spb s="0">
      <v xml:space="preserve">Wikipedia	</v>
      <v xml:space="preserve">CC-BY-SA	</v>
      <v xml:space="preserve">http://es.wikipedia.org/wiki/Jamaica	</v>
      <v xml:space="preserve">http://creativecommons.org/licenses/by-sa/3.0/	</v>
    </spb>
    <spb s="0">
      <v xml:space="preserve">Cia	</v>
      <v xml:space="preserve">	</v>
      <v xml:space="preserve">https://www.cia.gov/library/publications/the-world-factbook/geos/jm.html?Transportation	</v>
      <v xml:space="preserve">	</v>
    </spb>
    <spb s="48">
      <v>0</v>
      <v>239</v>
      <v>240</v>
      <v>241</v>
      <v>4</v>
      <v>241</v>
      <v>242</v>
      <v>243</v>
      <v>241</v>
      <v>242</v>
      <v>8</v>
      <v>242</v>
      <v>9</v>
      <v>244</v>
      <v>241</v>
      <v>13</v>
      <v>244</v>
      <v>14</v>
      <v>15</v>
      <v>16</v>
      <v>244</v>
      <v>244</v>
      <v>244</v>
      <v>239</v>
      <v>244</v>
      <v>241</v>
      <v>244</v>
      <v>17</v>
      <v>18</v>
      <v>19</v>
      <v>20</v>
      <v>244</v>
      <v>244</v>
      <v>244</v>
      <v>21</v>
      <v>244</v>
      <v>244</v>
      <v>244</v>
      <v>244</v>
      <v>244</v>
      <v>244</v>
      <v>244</v>
      <v>239</v>
    </spb>
    <spb s="8">
      <v>2019</v>
      <v>2019</v>
      <v>kilómetro cuadrado</v>
      <v>2019</v>
      <v>2017</v>
      <v>2019</v>
      <v>2019</v>
      <v>años (2018)</v>
      <v>2019</v>
      <v>por mil (2018)</v>
      <v>2018</v>
      <v>por mil (2018)</v>
      <v>2016</v>
      <v>2016</v>
      <v>2018</v>
      <v>por litro (2016)</v>
      <v>2019</v>
      <v>2015</v>
      <v>muertes por 100 000 (2017)</v>
      <v>kWh (2014)</v>
      <v>2017</v>
      <v>kilotones por año (2016)</v>
      <v>2014</v>
      <v>2018</v>
      <v>2015</v>
      <v>2019</v>
      <v>2004</v>
      <v>2004</v>
      <v>2004</v>
      <v>2004</v>
      <v>2004</v>
      <v>2004</v>
      <v>2004</v>
      <v>2019</v>
    </spb>
    <spb s="0">
      <v xml:space="preserve">Wikipedia	</v>
      <v xml:space="preserve">Public domain	</v>
      <v xml:space="preserve">http://es.wikipedia.org/wiki/Jamaica	</v>
      <v xml:space="preserve">http://en.wikipedia.org/wiki/Public_domain	</v>
    </spb>
    <spb s="0">
      <v xml:space="preserve">Wikipedia	Cia	travel.state.gov	</v>
      <v xml:space="preserve">CC-BY-SA			</v>
      <v xml:space="preserve">http://en.wikipedia.org/wiki/Mexico	https://www.cia.gov/library/publications/the-world-factbook/geos/mx.html?Transportation	https://travel.state.gov/content/travel/en/international-travel/International-Travel-Country-Information-Pages/Mexico.html	</v>
      <v xml:space="preserve">http://creativecommons.org/licenses/by-sa/3.0/			</v>
    </spb>
    <spb s="0">
      <v xml:space="preserve">Wikipedia	</v>
      <v xml:space="preserve">CC-BY-SA	</v>
      <v xml:space="preserve">http://en.wikipedia.org/wiki/Mexico	</v>
      <v xml:space="preserve">http://creativecommons.org/licenses/by-sa/3.0/	</v>
    </spb>
    <spb s="0">
      <v xml:space="preserve">Wikipedia	Wikipedia	</v>
      <v xml:space="preserve">CC-BY-SA	CC-BY-SA	</v>
      <v xml:space="preserve">http://en.wikipedia.org/wiki/Mexico	http://es.wikipedia.org/wiki/México	</v>
      <v xml:space="preserve">http://creativecommons.org/licenses/by-sa/3.0/	http://creativecommons.org/licenses/by-sa/3.0/	</v>
    </spb>
    <spb s="0">
      <v xml:space="preserve">Wikipedia	</v>
      <v xml:space="preserve">CC-BY-SA	</v>
      <v xml:space="preserve">http://es.wikipedia.org/wiki/México	</v>
      <v xml:space="preserve">http://creativecommons.org/licenses/by-sa/3.0/	</v>
    </spb>
    <spb s="0">
      <v xml:space="preserve">Cia	</v>
      <v xml:space="preserve">	</v>
      <v xml:space="preserve">https://www.cia.gov/library/publications/the-world-factbook/geos/mx.html?Transportation	</v>
      <v xml:space="preserve">	</v>
    </spb>
    <spb s="0">
      <v xml:space="preserve">Wikipedia	Wikipedia	Wikipedia	</v>
      <v xml:space="preserve">CC-BY-SA	CC-BY-SA	CC-BY-SA	</v>
      <v xml:space="preserve">http://en.wikipedia.org/wiki/Mexico	http://es.wikipedia.org/wiki/México	http://fr.wikipedia.org/wiki/Mexique	</v>
      <v xml:space="preserve">http://creativecommons.org/licenses/by-sa/3.0/	http://creativecommons.org/licenses/by-sa/3.0/	http://creativecommons.org/licenses/by-sa/3.0/	</v>
    </spb>
    <spb s="0">
      <v xml:space="preserve">Wikipedia	Cia	</v>
      <v xml:space="preserve">CC-BY-SA		</v>
      <v xml:space="preserve">http://en.wikipedia.org/wiki/Mexico	https://www.cia.gov/library/publications/the-world-factbook/geos/mx.html?Transportation	</v>
      <v xml:space="preserve">http://creativecommons.org/licenses/by-sa/3.0/		</v>
    </spb>
    <spb s="26">
      <v>0</v>
      <v>248</v>
      <v>249</v>
      <v>250</v>
      <v>249</v>
      <v>250</v>
      <v>249</v>
      <v>251</v>
      <v>250</v>
      <v>249</v>
      <v>8</v>
      <v>249</v>
      <v>9</v>
      <v>252</v>
      <v>253</v>
      <v>254</v>
      <v>13</v>
      <v>252</v>
      <v>14</v>
      <v>15</v>
      <v>16</v>
      <v>252</v>
      <v>252</v>
      <v>252</v>
      <v>248</v>
      <v>252</v>
      <v>253</v>
      <v>252</v>
      <v>17</v>
      <v>18</v>
      <v>19</v>
      <v>20</v>
      <v>252</v>
      <v>252</v>
      <v>252</v>
      <v>21</v>
      <v>252</v>
      <v>252</v>
      <v>252</v>
      <v>252</v>
      <v>252</v>
      <v>252</v>
      <v>252</v>
      <v>248</v>
    </spb>
    <spb s="3">
      <v>13</v>
      <v>Name</v>
      <v>LearnMoreOnLink</v>
    </spb>
    <spb s="8">
      <v>2019</v>
      <v>2019</v>
      <v>kilómetro cuadrado</v>
      <v>2020</v>
      <v>2017</v>
      <v>2019</v>
      <v>2019</v>
      <v>años (2018)</v>
      <v>2019</v>
      <v>por mil (2018)</v>
      <v>2018</v>
      <v>por mil (2018)</v>
      <v>2016</v>
      <v>2016</v>
      <v>2018</v>
      <v>por litro (2016)</v>
      <v>2019</v>
      <v>2015</v>
      <v>muertes por 100 000 (2017)</v>
      <v>kWh (2014)</v>
      <v>2017</v>
      <v>kilotones por año (2016)</v>
      <v>2015</v>
      <v>2017</v>
      <v>2017</v>
      <v>2019</v>
      <v>2018</v>
      <v>2018</v>
      <v>2018</v>
      <v>2018</v>
      <v>2018</v>
      <v>2018</v>
      <v>2018</v>
      <v>2019</v>
    </spb>
    <spb s="0">
      <v xml:space="preserve">Wikipedia	</v>
      <v xml:space="preserve">Public domain	</v>
      <v xml:space="preserve">http://es.wikipedia.org/wiki/México	</v>
      <v xml:space="preserve">http://en.wikipedia.org/wiki/Public_domain	</v>
    </spb>
    <spb s="0">
      <v xml:space="preserve">Wikipedia	Cia	travel.state.gov	</v>
      <v xml:space="preserve">CC-BY-SA			</v>
      <v xml:space="preserve">http://en.wikipedia.org/wiki/Nicaragua	https://www.cia.gov/library/publications/the-world-factbook/geos/nu.html?Transportation	https://travel.state.gov/content/travel/en/international-travel/International-Travel-Country-Information-Pages/Nicaragua.html	</v>
      <v xml:space="preserve">http://creativecommons.org/licenses/by-sa/3.0/			</v>
    </spb>
    <spb s="0">
      <v xml:space="preserve">Wikipedia	</v>
      <v xml:space="preserve">CC-BY-SA	</v>
      <v xml:space="preserve">http://en.wikipedia.org/wiki/Nicaragua	</v>
      <v xml:space="preserve">http://creativecommons.org/licenses/by-sa/3.0/	</v>
    </spb>
    <spb s="0">
      <v xml:space="preserve">Wikipedia	Wikipedia	</v>
      <v xml:space="preserve">CC-BY-SA	CC-BY-SA	</v>
      <v xml:space="preserve">http://en.wikipedia.org/wiki/Nicaragua	http://es.wikipedia.org/wiki/Nicaragua	</v>
      <v xml:space="preserve">http://creativecommons.org/licenses/by-sa/3.0/	http://creativecommons.org/licenses/by-sa/3.0/	</v>
    </spb>
    <spb s="0">
      <v xml:space="preserve">Wikipedia	</v>
      <v xml:space="preserve">CC-BY-SA	</v>
      <v xml:space="preserve">http://es.wikipedia.org/wiki/Nicaragua	</v>
      <v xml:space="preserve">http://creativecommons.org/licenses/by-sa/3.0/	</v>
    </spb>
    <spb s="0">
      <v xml:space="preserve">Cia	</v>
      <v xml:space="preserve">	</v>
      <v xml:space="preserve">https://www.cia.gov/library/publications/the-world-factbook/geos/nu.html?Transportation	</v>
      <v xml:space="preserve">	</v>
    </spb>
    <spb s="0">
      <v xml:space="preserve">Wikipedia	Wikipedia	Wikipedia	Cia	</v>
      <v xml:space="preserve">CC-BY-SA	CC-BY-SA	CC-BY-SA		</v>
      <v xml:space="preserve">http://en.wikipedia.org/wiki/Nicaragua	http://es.wikipedia.org/wiki/Nicaragua	http://fr.wikipedia.org/wiki/Nicaragua	https://www.cia.gov/library/publications/the-world-factbook/geos/nu.html?Transportation	</v>
      <v xml:space="preserve">http://creativecommons.org/licenses/by-sa/3.0/	http://creativecommons.org/licenses/by-sa/3.0/	http://creativecommons.org/licenses/by-sa/3.0/		</v>
    </spb>
    <spb s="0">
      <v xml:space="preserve">Wikipedia	Cia	</v>
      <v xml:space="preserve">CC-BY-SA		</v>
      <v xml:space="preserve">http://en.wikipedia.org/wiki/Nicaragua	https://www.cia.gov/library/publications/the-world-factbook/geos/nu.html?Transportation	</v>
      <v xml:space="preserve">http://creativecommons.org/licenses/by-sa/3.0/		</v>
    </spb>
    <spb s="31">
      <v>0</v>
      <v>259</v>
      <v>260</v>
      <v>261</v>
      <v>4</v>
      <v>261</v>
      <v>260</v>
      <v>262</v>
      <v>261</v>
      <v>260</v>
      <v>8</v>
      <v>260</v>
      <v>9</v>
      <v>263</v>
      <v>264</v>
      <v>265</v>
      <v>13</v>
      <v>263</v>
      <v>14</v>
      <v>15</v>
      <v>16</v>
      <v>263</v>
      <v>263</v>
      <v>263</v>
      <v>259</v>
      <v>263</v>
      <v>264</v>
      <v>263</v>
      <v>17</v>
      <v>18</v>
      <v>19</v>
      <v>20</v>
      <v>263</v>
      <v>263</v>
      <v>263</v>
      <v>21</v>
      <v>263</v>
      <v>263</v>
      <v>263</v>
      <v>263</v>
      <v>263</v>
      <v>263</v>
      <v>263</v>
    </spb>
    <spb s="33">
      <v>2019</v>
      <v>2019</v>
      <v>kilómetro cuadrado</v>
      <v>2019</v>
      <v>2018</v>
      <v>2019</v>
      <v>2019</v>
      <v>años (2018)</v>
      <v>2019</v>
      <v>por mil (2018)</v>
      <v>2018</v>
      <v>por mil (2018)</v>
      <v>2016</v>
      <v>2016</v>
      <v>2018</v>
      <v>por litro (2016)</v>
      <v>2019</v>
      <v>2015</v>
      <v>muertes por 100 000 (2017)</v>
      <v>kWh (2014)</v>
      <v>2017</v>
      <v>kilotones por año (2016)</v>
      <v>2014</v>
      <v>2010</v>
      <v>2002</v>
      <v>2019</v>
      <v>2014</v>
      <v>2014</v>
      <v>2014</v>
      <v>2014</v>
      <v>2014</v>
      <v>2014</v>
      <v>2014</v>
    </spb>
    <spb s="0">
      <v xml:space="preserve">Wikipedia	</v>
      <v xml:space="preserve">Public domain	</v>
      <v xml:space="preserve">http://es.wikipedia.org/wiki/Nicaragua	</v>
      <v xml:space="preserve">http://en.wikipedia.org/wiki/Public_domain	</v>
    </spb>
    <spb s="0">
      <v xml:space="preserve">Wikipedia	Cia	travel.state.gov	</v>
      <v xml:space="preserve">CC-BY-SA			</v>
      <v xml:space="preserve">http://en.wikipedia.org/wiki/Panama	https://www.cia.gov/library/publications/the-world-factbook/geos/pm.html?Transportation	https://travel.state.gov/content/travel/en/international-travel/International-Travel-Country-Information-Pages/Panama.html	</v>
      <v xml:space="preserve">http://creativecommons.org/licenses/by-sa/3.0/			</v>
    </spb>
    <spb s="0">
      <v xml:space="preserve">Wikipedia	</v>
      <v xml:space="preserve">CC-BY-SA	</v>
      <v xml:space="preserve">http://en.wikipedia.org/wiki/Panama	</v>
      <v xml:space="preserve">http://creativecommons.org/licenses/by-sa/3.0/	</v>
    </spb>
    <spb s="0">
      <v xml:space="preserve">Wikipedia	Wikipedia	</v>
      <v xml:space="preserve">CC-BY-SA	CC-BY-SA	</v>
      <v xml:space="preserve">http://en.wikipedia.org/wiki/Panama	http://es.wikipedia.org/wiki/Panamá	</v>
      <v xml:space="preserve">http://creativecommons.org/licenses/by-sa/3.0/	http://creativecommons.org/licenses/by-sa/3.0/	</v>
    </spb>
    <spb s="0">
      <v xml:space="preserve">Wikipedia	</v>
      <v xml:space="preserve">CC-BY-SA	</v>
      <v xml:space="preserve">http://es.wikipedia.org/wiki/Panamá	</v>
      <v xml:space="preserve">http://creativecommons.org/licenses/by-sa/3.0/	</v>
    </spb>
    <spb s="0">
      <v xml:space="preserve">Cia	</v>
      <v xml:space="preserve">	</v>
      <v xml:space="preserve">https://www.cia.gov/library/publications/the-world-factbook/geos/pm.html?Transportation	</v>
      <v xml:space="preserve">	</v>
    </spb>
    <spb s="0">
      <v xml:space="preserve">Wikipedia	Wikipedia	Wikipedia	Cia	</v>
      <v xml:space="preserve">CC-BY-SA	CC-BY-SA	CC-BY-SA		</v>
      <v xml:space="preserve">http://en.wikipedia.org/wiki/Panama	http://es.wikipedia.org/wiki/Panamá	http://fr.wikipedia.org/wiki/Panama	https://www.cia.gov/library/publications/the-world-factbook/geos/pm.html?Transportation	</v>
      <v xml:space="preserve">http://creativecommons.org/licenses/by-sa/3.0/	http://creativecommons.org/licenses/by-sa/3.0/	http://creativecommons.org/licenses/by-sa/3.0/		</v>
    </spb>
    <spb s="0">
      <v xml:space="preserve">Wikipedia	Cia	</v>
      <v xml:space="preserve">CC-BY-SA		</v>
      <v xml:space="preserve">http://en.wikipedia.org/wiki/Panama	https://www.cia.gov/library/publications/the-world-factbook/geos/pm.html?Transportation	</v>
      <v xml:space="preserve">http://creativecommons.org/licenses/by-sa/3.0/		</v>
    </spb>
    <spb s="49">
      <v>0</v>
      <v>269</v>
      <v>270</v>
      <v>271</v>
      <v>4</v>
      <v>271</v>
      <v>270</v>
      <v>272</v>
      <v>271</v>
      <v>270</v>
      <v>8</v>
      <v>9</v>
      <v>273</v>
      <v>274</v>
      <v>275</v>
      <v>13</v>
      <v>273</v>
      <v>14</v>
      <v>15</v>
      <v>16</v>
      <v>273</v>
      <v>273</v>
      <v>269</v>
      <v>273</v>
      <v>274</v>
      <v>273</v>
      <v>17</v>
      <v>18</v>
      <v>19</v>
      <v>20</v>
      <v>273</v>
      <v>273</v>
      <v>273</v>
      <v>21</v>
      <v>273</v>
      <v>273</v>
      <v>273</v>
      <v>273</v>
      <v>273</v>
      <v>273</v>
      <v>273</v>
      <v>269</v>
    </spb>
    <spb s="50">
      <v>CPI</v>
      <v>GDP</v>
      <v>Area</v>
      <v>Image</v>
      <v>Name</v>
      <v>Population</v>
      <v>UniqueName</v>
      <v>VDPID/VSID</v>
      <v>Abbreviation</v>
      <v>Description</v>
      <v>National anthem</v>
      <v>Minimum wage</v>
      <v>LearnMoreOnLink</v>
      <v>Physicians per thousand</v>
      <v>Urban population</v>
      <v>CPI Change (%)</v>
      <v>Largest city</v>
      <v>Calling code</v>
      <v>Life expectancy</v>
      <v>Unemployment rate</v>
      <v>Birth rate</v>
      <v>Fertility rate</v>
      <v>Forested area (%)</v>
      <v>Infant mortality</v>
      <v>Agricultural land (%)</v>
      <v>Gasoline price</v>
      <v>Total tax rate</v>
      <v>Capital/Major City</v>
      <v>Out of pocket health expenditure (%)</v>
      <v>Maternal mortality ratio</v>
      <v>Electric power consumption</v>
      <v>Armed forces size</v>
      <v>Carbon dioxide emissions</v>
      <v>Fossil fuel energy consumption</v>
      <v>Gross primary education enrollment (%)</v>
      <v>Gross tertiary education enrollment (%)</v>
      <v>Population: Labor force participation (%)</v>
      <v>Population: Income share fourth 20%</v>
      <v>Population: Income share third 20%</v>
      <v>Population: Income share second 20%</v>
      <v>Population: Income share highest 10%</v>
      <v>Population: Income share lowest 10%</v>
      <v>Population: Income share highest 20%</v>
      <v>Population: Income share lowest 20%</v>
      <v>Market cap of listed companies</v>
    </spb>
    <spb s="3">
      <v>14</v>
      <v>Name</v>
      <v>LearnMoreOnLink</v>
    </spb>
    <spb s="36">
      <v>2019</v>
      <v>2019</v>
      <v>kilómetro cuadrado</v>
      <v>2019</v>
      <v>2016</v>
      <v>2019</v>
      <v>2019</v>
      <v>años (2018)</v>
      <v>2019</v>
      <v>por mil (2018)</v>
      <v>2018</v>
      <v>por mil (2018)</v>
      <v>2016</v>
      <v>2016</v>
      <v>por litro (2016)</v>
      <v>2019</v>
      <v>2015</v>
      <v>muertes por 100 000 (2017)</v>
      <v>kWh (2014)</v>
      <v>2017</v>
      <v>kilotones por año (2016)</v>
      <v>2014</v>
      <v>2017</v>
      <v>2016</v>
      <v>2019</v>
      <v>2018</v>
      <v>2018</v>
      <v>2018</v>
      <v>2018</v>
      <v>2018</v>
      <v>2018</v>
      <v>2018</v>
      <v>2019</v>
    </spb>
    <spb s="0">
      <v xml:space="preserve">Wikipedia	</v>
      <v xml:space="preserve">Public domain	</v>
      <v xml:space="preserve">http://es.wikipedia.org/wiki/Panamá	</v>
      <v xml:space="preserve">http://en.wikipedia.org/wiki/Public_domain	</v>
    </spb>
    <spb s="0">
      <v xml:space="preserve">Wikipedia	Cia	travel.state.gov	</v>
      <v xml:space="preserve">CC-BY-SA			</v>
      <v xml:space="preserve">http://en.wikipedia.org/wiki/Paraguay	https://www.cia.gov/library/publications/the-world-factbook/geos/pa.html?Transportation	https://travel.state.gov/content/travel/en/international-travel/International-Travel-Country-Information-Pages/Paraguay.html	</v>
      <v xml:space="preserve">http://creativecommons.org/licenses/by-sa/3.0/			</v>
    </spb>
    <spb s="0">
      <v xml:space="preserve">Wikipedia	</v>
      <v xml:space="preserve">CC-BY-SA	</v>
      <v xml:space="preserve">http://en.wikipedia.org/wiki/Paraguay	</v>
      <v xml:space="preserve">http://creativecommons.org/licenses/by-sa/3.0/	</v>
    </spb>
    <spb s="0">
      <v xml:space="preserve">Wikipedia	Wikipedia	</v>
      <v xml:space="preserve">CC-BY-SA	CC-BY-SA	</v>
      <v xml:space="preserve">http://en.wikipedia.org/wiki/Paraguay	http://es.wikipedia.org/wiki/Paraguay	</v>
      <v xml:space="preserve">http://creativecommons.org/licenses/by-sa/3.0/	http://creativecommons.org/licenses/by-sa/3.0/	</v>
    </spb>
    <spb s="0">
      <v xml:space="preserve">Wikipedia	</v>
      <v xml:space="preserve">CC-BY-SA	</v>
      <v xml:space="preserve">http://es.wikipedia.org/wiki/Paraguay	</v>
      <v xml:space="preserve">http://creativecommons.org/licenses/by-sa/3.0/	</v>
    </spb>
    <spb s="0">
      <v xml:space="preserve">Cia	</v>
      <v xml:space="preserve">	</v>
      <v xml:space="preserve">https://www.cia.gov/library/publications/the-world-factbook/geos/pa.html?Transportation	</v>
      <v xml:space="preserve">	</v>
    </spb>
    <spb s="0">
      <v xml:space="preserve">Wikipedia	Cia	</v>
      <v xml:space="preserve">CC-BY-SA		</v>
      <v xml:space="preserve">http://en.wikipedia.org/wiki/Paraguay	https://www.cia.gov/library/publications/the-world-factbook/geos/pa.html?Transportation	</v>
      <v xml:space="preserve">http://creativecommons.org/licenses/by-sa/3.0/		</v>
    </spb>
    <spb s="0">
      <v xml:space="preserve">Wikipedia	Wikipedia	Cia	</v>
      <v xml:space="preserve">CC-BY-SA	CC-BY-SA		</v>
      <v xml:space="preserve">http://en.wikipedia.org/wiki/Paraguay	http://es.wikipedia.org/wiki/Paraguay	https://www.cia.gov/library/publications/the-world-factbook/geos/pa.html?Transportation	</v>
      <v xml:space="preserve">http://creativecommons.org/licenses/by-sa/3.0/	http://creativecommons.org/licenses/by-sa/3.0/		</v>
    </spb>
    <spb s="51">
      <v>0</v>
      <v>281</v>
      <v>282</v>
      <v>283</v>
      <v>4</v>
      <v>283</v>
      <v>282</v>
      <v>284</v>
      <v>283</v>
      <v>282</v>
      <v>8</v>
      <v>282</v>
      <v>9</v>
      <v>285</v>
      <v>286</v>
      <v>13</v>
      <v>285</v>
      <v>14</v>
      <v>15</v>
      <v>16</v>
      <v>285</v>
      <v>285</v>
      <v>285</v>
      <v>281</v>
      <v>285</v>
      <v>287</v>
      <v>285</v>
      <v>17</v>
      <v>18</v>
      <v>19</v>
      <v>20</v>
      <v>285</v>
      <v>285</v>
      <v>285</v>
      <v>21</v>
      <v>285</v>
      <v>285</v>
      <v>285</v>
      <v>285</v>
      <v>285</v>
      <v>285</v>
      <v>285</v>
      <v>281</v>
    </spb>
    <spb s="8">
      <v>2019</v>
      <v>2019</v>
      <v>kilómetro cuadrado</v>
      <v>2019</v>
      <v>2018</v>
      <v>2019</v>
      <v>2019</v>
      <v>años (2018)</v>
      <v>2019</v>
      <v>por mil (2018)</v>
      <v>2018</v>
      <v>por mil (2018)</v>
      <v>2016</v>
      <v>2016</v>
      <v>2018</v>
      <v>por litro (2016)</v>
      <v>2019</v>
      <v>2015</v>
      <v>muertes por 100 000 (2017)</v>
      <v>kWh (2014)</v>
      <v>2017</v>
      <v>kilotones por año (2016)</v>
      <v>2014</v>
      <v>2012</v>
      <v>2010</v>
      <v>2019</v>
      <v>2018</v>
      <v>2018</v>
      <v>2018</v>
      <v>2018</v>
      <v>2018</v>
      <v>2018</v>
      <v>2018</v>
      <v>1999</v>
    </spb>
    <spb s="0">
      <v xml:space="preserve">Wikipedia	</v>
      <v xml:space="preserve">Public domain	</v>
      <v xml:space="preserve">http://es.wikipedia.org/wiki/Paraguay	</v>
      <v xml:space="preserve">http://en.wikipedia.org/wiki/Public_domain	</v>
    </spb>
    <spb s="0">
      <v xml:space="preserve">Wikipedia	Cia	travel.state.gov	</v>
      <v xml:space="preserve">CC-BY-SA			</v>
      <v xml:space="preserve">http://en.wikipedia.org/wiki/Peru	https://www.cia.gov/library/publications/the-world-factbook/geos/pe.html?Transportation	https://travel.state.gov/content/travel/en/international-travel/International-Travel-Country-Information-Pages/Peru.html	</v>
      <v xml:space="preserve">http://creativecommons.org/licenses/by-sa/3.0/			</v>
    </spb>
    <spb s="0">
      <v xml:space="preserve">Wikipedia	Cia	</v>
      <v xml:space="preserve">CC-BY-SA		</v>
      <v xml:space="preserve">http://en.wikipedia.org/wiki/Peru	https://www.cia.gov/library/publications/the-world-factbook/geos/pe.html?Transportation	</v>
      <v xml:space="preserve">http://creativecommons.org/licenses/by-sa/3.0/		</v>
    </spb>
    <spb s="0">
      <v xml:space="preserve">Wikipedia	Wikipedia	</v>
      <v xml:space="preserve">CC-BY-SA	CC-BY-SA	</v>
      <v xml:space="preserve">http://en.wikipedia.org/wiki/Peru	http://es.wikipedia.org/wiki/Perú	</v>
      <v xml:space="preserve">http://creativecommons.org/licenses/by-sa/3.0/	http://creativecommons.org/licenses/by-sa/3.0/	</v>
    </spb>
    <spb s="0">
      <v xml:space="preserve">Wikipedia	</v>
      <v xml:space="preserve">CC-BY-SA	</v>
      <v xml:space="preserve">http://en.wikipedia.org/wiki/Peru	</v>
      <v xml:space="preserve">http://creativecommons.org/licenses/by-sa/3.0/	</v>
    </spb>
    <spb s="0">
      <v xml:space="preserve">Wikipedia	</v>
      <v xml:space="preserve">CC-BY-SA	</v>
      <v xml:space="preserve">http://es.wikipedia.org/wiki/Perú	</v>
      <v xml:space="preserve">http://creativecommons.org/licenses/by-sa/3.0/	</v>
    </spb>
    <spb s="0">
      <v xml:space="preserve">Cia	</v>
      <v xml:space="preserve">	</v>
      <v xml:space="preserve">https://www.cia.gov/library/publications/the-world-factbook/geos/pe.html?Transportation	</v>
      <v xml:space="preserve">	</v>
    </spb>
    <spb s="0">
      <v xml:space="preserve">Wikipedia	Wikipedia	Cia	</v>
      <v xml:space="preserve">CC-BY-SA	CC-BY-SA		</v>
      <v xml:space="preserve">http://en.wikipedia.org/wiki/Peru	http://es.wikipedia.org/wiki/Perú	https://www.cia.gov/library/publications/the-world-factbook/geos/pe.html?Transportation	</v>
      <v xml:space="preserve">http://creativecommons.org/licenses/by-sa/3.0/	http://creativecommons.org/licenses/by-sa/3.0/		</v>
    </spb>
    <spb s="26">
      <v>0</v>
      <v>291</v>
      <v>292</v>
      <v>293</v>
      <v>4</v>
      <v>293</v>
      <v>294</v>
      <v>295</v>
      <v>293</v>
      <v>294</v>
      <v>8</v>
      <v>294</v>
      <v>9</v>
      <v>296</v>
      <v>297</v>
      <v>292</v>
      <v>13</v>
      <v>296</v>
      <v>14</v>
      <v>15</v>
      <v>16</v>
      <v>296</v>
      <v>296</v>
      <v>296</v>
      <v>291</v>
      <v>296</v>
      <v>297</v>
      <v>296</v>
      <v>17</v>
      <v>18</v>
      <v>19</v>
      <v>20</v>
      <v>296</v>
      <v>296</v>
      <v>296</v>
      <v>21</v>
      <v>296</v>
      <v>296</v>
      <v>296</v>
      <v>296</v>
      <v>296</v>
      <v>296</v>
      <v>296</v>
      <v>291</v>
    </spb>
    <spb s="8">
      <v>2019</v>
      <v>2019</v>
      <v>kilómetro cuadrado</v>
      <v>2019</v>
      <v>2016</v>
      <v>2019</v>
      <v>2019</v>
      <v>años (2018)</v>
      <v>2019</v>
      <v>por mil (2018)</v>
      <v>2018</v>
      <v>por mil (2018)</v>
      <v>2016</v>
      <v>2016</v>
      <v>2018</v>
      <v>por litro (2016)</v>
      <v>2019</v>
      <v>2015</v>
      <v>muertes por 100 000 (2017)</v>
      <v>kWh (2014)</v>
      <v>2017</v>
      <v>kilotones por año (2016)</v>
      <v>2014</v>
      <v>2018</v>
      <v>2017</v>
      <v>2019</v>
      <v>2018</v>
      <v>2018</v>
      <v>2018</v>
      <v>2018</v>
      <v>2018</v>
      <v>2018</v>
      <v>2018</v>
      <v>2019</v>
    </spb>
    <spb s="0">
      <v xml:space="preserve">Wikipedia	</v>
      <v xml:space="preserve">Public domain	</v>
      <v xml:space="preserve">http://es.wikipedia.org/wiki/Perú	</v>
      <v xml:space="preserve">http://en.wikipedia.org/wiki/Public_domain	</v>
    </spb>
    <spb s="0">
      <v xml:space="preserve">Wikipedia	Cia	travel.state.gov	</v>
      <v xml:space="preserve">CC-BY-SA			</v>
      <v xml:space="preserve">http://en.wikipedia.org/wiki/Saint_Lucia	https://www.cia.gov/library/publications/the-world-factbook/geos/st.html?Transportation	https://travel.state.gov/content/travel/en/international-travel/International-Travel-Country-Information-Pages/SaintLucia.html	</v>
      <v xml:space="preserve">http://creativecommons.org/licenses/by-sa/3.0/			</v>
    </spb>
    <spb s="0">
      <v xml:space="preserve">Wikipedia	</v>
      <v xml:space="preserve">CC-BY-SA	</v>
      <v xml:space="preserve">http://en.wikipedia.org/wiki/Saint_Lucia	</v>
      <v xml:space="preserve">http://creativecommons.org/licenses/by-sa/3.0/	</v>
    </spb>
    <spb s="0">
      <v xml:space="preserve">Wikipedia	Wikipedia	</v>
      <v xml:space="preserve">CC-BY-SA	CC-BY-SA	</v>
      <v xml:space="preserve">http://en.wikipedia.org/wiki/Saint_Lucia	http://es.wikipedia.org/wiki/Santa_Lucía	</v>
      <v xml:space="preserve">http://creativecommons.org/licenses/by-sa/3.0/	http://creativecommons.org/licenses/by-sa/3.0/	</v>
    </spb>
    <spb s="0">
      <v xml:space="preserve">Wikipedia	</v>
      <v xml:space="preserve">CC-BY-SA	</v>
      <v xml:space="preserve">http://es.wikipedia.org/wiki/Santa_Lucía	</v>
      <v xml:space="preserve">http://creativecommons.org/licenses/by-sa/3.0/	</v>
    </spb>
    <spb s="0">
      <v xml:space="preserve">Cia	</v>
      <v xml:space="preserve">	</v>
      <v xml:space="preserve">https://www.cia.gov/library/publications/the-world-factbook/geos/st.html?Transportation	</v>
      <v xml:space="preserve">	</v>
    </spb>
    <spb s="0">
      <v xml:space="preserve">Wikipedia	Wikipedia	Wikipedia	Cia	</v>
      <v xml:space="preserve">CC-BY-SA	CC-BY-SA	CC-BY-SA		</v>
      <v xml:space="preserve">http://en.wikipedia.org/wiki/Saint_Lucia	http://es.wikipedia.org/wiki/Santa_Lucía	http://fr.wikipedia.org/wiki/Sainte-Lucie	https://www.cia.gov/library/publications/the-world-factbook/geos/st.html?Transportation	</v>
      <v xml:space="preserve">http://creativecommons.org/licenses/by-sa/3.0/	http://creativecommons.org/licenses/by-sa/3.0/	http://creativecommons.org/licenses/by-sa/3.0/		</v>
    </spb>
    <spb s="52">
      <v>0</v>
      <v>301</v>
      <v>302</v>
      <v>303</v>
      <v>4</v>
      <v>303</v>
      <v>302</v>
      <v>304</v>
      <v>303</v>
      <v>8</v>
      <v>302</v>
      <v>9</v>
      <v>305</v>
      <v>306</v>
      <v>302</v>
      <v>13</v>
      <v>305</v>
      <v>14</v>
      <v>15</v>
      <v>16</v>
      <v>305</v>
      <v>305</v>
      <v>305</v>
      <v>301</v>
      <v>305</v>
      <v>306</v>
      <v>305</v>
      <v>17</v>
      <v>20</v>
      <v>305</v>
      <v>305</v>
      <v>305</v>
      <v>21</v>
      <v>305</v>
      <v>305</v>
      <v>305</v>
      <v>305</v>
      <v>305</v>
      <v>305</v>
      <v>305</v>
    </spb>
    <spb s="53">
      <v>CPI</v>
      <v>GDP</v>
      <v>Area</v>
      <v>Image</v>
      <v>Name</v>
      <v>Population</v>
      <v>UniqueName</v>
      <v>VDPID/VSID</v>
      <v>Abbreviation</v>
      <v>Description</v>
      <v>National anthem</v>
      <v>LearnMoreOnLink</v>
      <v>Physicians per thousand</v>
      <v>Currency code</v>
      <v>Urban population</v>
      <v>CPI Change (%)</v>
      <v>Largest city</v>
      <v>Calling code</v>
      <v>Life expectancy</v>
      <v>Unemployment rate</v>
      <v>Birth rate</v>
      <v>Fertility rate</v>
      <v>Forested area (%)</v>
      <v>Infant mortality</v>
      <v>Agricultural land (%)</v>
      <v>Tax revenue (%)</v>
      <v>Gasoline price</v>
      <v>Total tax rate</v>
      <v>Capital/Major City</v>
      <v>Out of pocket health expenditure (%)</v>
      <v>Maternal mortality ratio</v>
      <v>Carbon dioxide emissions</v>
      <v>Fossil fuel energy consumption</v>
      <v>Gross primary education enrollment (%)</v>
      <v>Gross tertiary education enrollment (%)</v>
      <v>Population: Labor force participation (%)</v>
      <v>Population: Income share fourth 20%</v>
      <v>Population: Income share third 20%</v>
      <v>Population: Income share second 20%</v>
      <v>Population: Income share highest 10%</v>
      <v>Population: Income share lowest 10%</v>
      <v>Population: Income share highest 20%</v>
      <v>Population: Income share lowest 20%</v>
    </spb>
    <spb s="3">
      <v>15</v>
      <v>Name</v>
      <v>LearnMoreOnLink</v>
    </spb>
    <spb s="54">
      <v>2018</v>
      <v>2019</v>
      <v>kilómetro cuadrado</v>
      <v>2019</v>
      <v>2017</v>
      <v>2019</v>
      <v>2018</v>
      <v>años (2018)</v>
      <v>2019</v>
      <v>por mil (2018)</v>
      <v>2018</v>
      <v>por mil (2018)</v>
      <v>2016</v>
      <v>2016</v>
      <v>2017</v>
      <v>por litro (2014)</v>
      <v>2019</v>
      <v>2015</v>
      <v>muertes por 100 000 (2017)</v>
      <v>kilotones por año (2016)</v>
      <v>2007</v>
      <v>2018</v>
      <v>2018</v>
      <v>2019</v>
      <v>2016</v>
      <v>2016</v>
      <v>2016</v>
      <v>2016</v>
      <v>2016</v>
      <v>2016</v>
      <v>2016</v>
    </spb>
    <spb s="0">
      <v xml:space="preserve">Wikipedia	</v>
      <v xml:space="preserve">Public domain	</v>
      <v xml:space="preserve">http://en.wikipedia.org/wiki/Saint_Lucia	</v>
      <v xml:space="preserve">http://en.wikipedia.org/wiki/Public_domain	</v>
    </spb>
    <spb s="0">
      <v xml:space="preserve">Wikipedia	Cia	travel.state.gov	</v>
      <v xml:space="preserve">CC-BY-SA			</v>
      <v xml:space="preserve">http://en.wikipedia.org/wiki/Saint_Vincent_and_the_Grenadines	https://www.cia.gov/library/publications/the-world-factbook/geos/vc.html?Transportation	https://travel.state.gov/content/travel/en/international-travel/International-Travel-Country-Information-Pages/SaintVincentandtheGrenadines.html	</v>
      <v xml:space="preserve">http://creativecommons.org/licenses/by-sa/3.0/			</v>
    </spb>
    <spb s="0">
      <v xml:space="preserve">Wikipedia	Wikipedia	Wikipedia	Cia	</v>
      <v xml:space="preserve">CC-BY-SA	CC-BY-SA	CC-BY-SA		</v>
      <v xml:space="preserve">http://en.wikipedia.org/wiki/Saint_Vincent_and_the_Grenadines	http://de.wikipedia.org/wiki/St._Vincent_und_die_Grenadinen	http://fr.wikipedia.org/wiki/Saint-Vincent-et-les-Grenadines	https://www.cia.gov/library/publications/the-world-factbook/geos/vc.html?Transportation	</v>
      <v xml:space="preserve">http://creativecommons.org/licenses/by-sa/3.0/	http://creativecommons.org/licenses/by-sa/3.0/	http://creativecommons.org/licenses/by-sa/3.0/		</v>
    </spb>
    <spb s="0">
      <v xml:space="preserve">Wikipedia	Wikipedia	</v>
      <v xml:space="preserve">CC-BY-SA	CC-BY-SA	</v>
      <v xml:space="preserve">http://en.wikipedia.org/wiki/Saint_Vincent_and_the_Grenadines	http://es.wikipedia.org/wiki/San_Vicente_y_las_Granadinas	</v>
      <v xml:space="preserve">http://creativecommons.org/licenses/by-sa/3.0/	http://creativecommons.org/licenses/by-sa/3.0/	</v>
    </spb>
    <spb s="0">
      <v xml:space="preserve">Wikipedia	</v>
      <v xml:space="preserve">CC-BY-SA	</v>
      <v xml:space="preserve">http://en.wikipedia.org/wiki/Saint_Vincent_and_the_Grenadines	</v>
      <v xml:space="preserve">http://creativecommons.org/licenses/by-sa/3.0/	</v>
    </spb>
    <spb s="0">
      <v xml:space="preserve">Wikipedia	</v>
      <v xml:space="preserve">CC-BY-SA	</v>
      <v xml:space="preserve">http://es.wikipedia.org/wiki/San_Vicente_y_las_Granadinas	</v>
      <v xml:space="preserve">http://creativecommons.org/licenses/by-sa/3.0/	</v>
    </spb>
    <spb s="0">
      <v xml:space="preserve">Cia	</v>
      <v xml:space="preserve">	</v>
      <v xml:space="preserve">https://www.cia.gov/library/publications/the-world-factbook/geos/vc.html?Transportation	</v>
      <v xml:space="preserve">	</v>
    </spb>
    <spb s="0">
      <v xml:space="preserve">Wikipedia	Wikipedia	Wikipedia	Cia	</v>
      <v xml:space="preserve">CC-BY-SA	CC-BY-SA	CC-BY-SA		</v>
      <v xml:space="preserve">http://en.wikipedia.org/wiki/Saint_Vincent_and_the_Grenadines	http://es.wikipedia.org/wiki/San_Vicente_y_las_Granadinas	http://fr.wikipedia.org/wiki/Saint-Vincent-et-les-Grenadines	https://www.cia.gov/library/publications/the-world-factbook/geos/vc.html?Transportation	</v>
      <v xml:space="preserve">http://creativecommons.org/licenses/by-sa/3.0/	http://creativecommons.org/licenses/by-sa/3.0/	http://creativecommons.org/licenses/by-sa/3.0/		</v>
    </spb>
    <spb s="55">
      <v>0</v>
      <v>312</v>
      <v>313</v>
      <v>314</v>
      <v>315</v>
      <v>314</v>
      <v>315</v>
      <v>316</v>
      <v>314</v>
      <v>315</v>
      <v>8</v>
      <v>315</v>
      <v>9</v>
      <v>317</v>
      <v>315</v>
      <v>13</v>
      <v>317</v>
      <v>14</v>
      <v>15</v>
      <v>16</v>
      <v>317</v>
      <v>317</v>
      <v>317</v>
      <v>317</v>
      <v>318</v>
      <v>317</v>
      <v>17</v>
      <v>20</v>
      <v>317</v>
      <v>317</v>
      <v>317</v>
      <v>21</v>
    </spb>
    <spb s="56">
      <v>CPI</v>
      <v>GDP</v>
      <v>Area</v>
      <v>Image</v>
      <v>Name</v>
      <v>Population</v>
      <v>UniqueName</v>
      <v>VDPID/VSID</v>
      <v>Abbreviation</v>
      <v>Description</v>
      <v>National anthem</v>
      <v>Minimum wage</v>
      <v>LearnMoreOnLink</v>
      <v>Physicians per thousand</v>
      <v>Currency code</v>
      <v>Urban population</v>
      <v>CPI Change (%)</v>
      <v>Largest city</v>
      <v>Calling code</v>
      <v>Life expectancy</v>
      <v>Unemployment rate</v>
      <v>Birth rate</v>
      <v>Fertility rate</v>
      <v>Forested area (%)</v>
      <v>Infant mortality</v>
      <v>Agricultural land (%)</v>
      <v>Tax revenue (%)</v>
      <v>Total tax rate</v>
      <v>Capital/Major City</v>
      <v>Out of pocket health expenditure (%)</v>
      <v>Maternal mortality ratio</v>
      <v>Carbon dioxide emissions</v>
      <v>Fossil fuel energy consumption</v>
      <v>Gross primary education enrollment (%)</v>
      <v>Gross tertiary education enrollment (%)</v>
      <v>Population: Labor force participation (%)</v>
    </spb>
    <spb s="3">
      <v>16</v>
      <v>Name</v>
      <v>LearnMoreOnLink</v>
    </spb>
    <spb s="57">
      <v>2018</v>
      <v>2019</v>
      <v>kilómetro cuadrado</v>
      <v>2021</v>
      <v>2010</v>
      <v>2019</v>
      <v>2018</v>
      <v>años (2018)</v>
      <v>2019</v>
      <v>por mil (2018)</v>
      <v>2018</v>
      <v>por mil (2018)</v>
      <v>2016</v>
      <v>2016</v>
      <v>2017</v>
      <v>2019</v>
      <v>2015</v>
      <v>muertes por 100 000 (2017)</v>
      <v>kilotones por año (2016)</v>
      <v>2007</v>
      <v>2018</v>
      <v>2015</v>
      <v>2019</v>
    </spb>
    <spb s="0">
      <v xml:space="preserve">Wikipedia	</v>
      <v xml:space="preserve">Public domain	</v>
      <v xml:space="preserve">http://es.wikipedia.org/wiki/San_Vicente_y_las_Granadinas	</v>
      <v xml:space="preserve">http://en.wikipedia.org/wiki/Public_domain	</v>
    </spb>
    <spb s="0">
      <v xml:space="preserve">Wikipedia	Cia	travel.state.gov	</v>
      <v xml:space="preserve">CC-BY-SA			</v>
      <v xml:space="preserve">http://en.wikipedia.org/wiki/Suriname	https://www.cia.gov/library/publications/the-world-factbook/geos/ns.html?Transportation	https://travel.state.gov/content/travel/en/international-travel/International-Travel-Country-Information-Pages/Suriname.html	</v>
      <v xml:space="preserve">http://creativecommons.org/licenses/by-sa/3.0/			</v>
    </spb>
    <spb s="0">
      <v xml:space="preserve">Wikipedia	</v>
      <v xml:space="preserve">CC-BY-SA	</v>
      <v xml:space="preserve">http://en.wikipedia.org/wiki/Suriname	</v>
      <v xml:space="preserve">http://creativecommons.org/licenses/by-sa/3.0/	</v>
    </spb>
    <spb s="0">
      <v xml:space="preserve">Wikipedia	Wikipedia	</v>
      <v xml:space="preserve">CC-BY-SA	CC-BY-SA	</v>
      <v xml:space="preserve">http://en.wikipedia.org/wiki/Suriname	http://es.wikipedia.org/wiki/Surinam	</v>
      <v xml:space="preserve">http://creativecommons.org/licenses/by-sa/3.0/	http://creativecommons.org/licenses/by-sa/3.0/	</v>
    </spb>
    <spb s="0">
      <v xml:space="preserve">Wikipedia	</v>
      <v xml:space="preserve">CC-BY-SA	</v>
      <v xml:space="preserve">http://es.wikipedia.org/wiki/Surinam	</v>
      <v xml:space="preserve">http://creativecommons.org/licenses/by-sa/3.0/	</v>
    </spb>
    <spb s="0">
      <v xml:space="preserve">Cia	</v>
      <v xml:space="preserve">	</v>
      <v xml:space="preserve">https://www.cia.gov/library/publications/the-world-factbook/geos/ns.html?Transportation	</v>
      <v xml:space="preserve">	</v>
    </spb>
    <spb s="0">
      <v xml:space="preserve">Wikipedia	Wikipedia	Wikipedia	Cia	</v>
      <v xml:space="preserve">CC-BY-SA	CC-BY-SA	CC-BY-SA		</v>
      <v xml:space="preserve">http://en.wikipedia.org/wiki/Suriname	http://es.wikipedia.org/wiki/Surinam	http://fr.wikipedia.org/wiki/Suriname	https://www.cia.gov/library/publications/the-world-factbook/geos/ns.html?Transportation	</v>
      <v xml:space="preserve">http://creativecommons.org/licenses/by-sa/3.0/	http://creativecommons.org/licenses/by-sa/3.0/	http://creativecommons.org/licenses/by-sa/3.0/		</v>
    </spb>
    <spb s="0">
      <v xml:space="preserve">Wikipedia	Cia	</v>
      <v xml:space="preserve">CC-BY-SA		</v>
      <v xml:space="preserve">http://en.wikipedia.org/wiki/Suriname	https://www.cia.gov/library/publications/the-world-factbook/geos/ns.html?Transportation	</v>
      <v xml:space="preserve">http://creativecommons.org/licenses/by-sa/3.0/		</v>
    </spb>
    <spb s="58">
      <v>0</v>
      <v>324</v>
      <v>325</v>
      <v>326</v>
      <v>4</v>
      <v>326</v>
      <v>325</v>
      <v>327</v>
      <v>326</v>
      <v>8</v>
      <v>325</v>
      <v>9</v>
      <v>328</v>
      <v>329</v>
      <v>330</v>
      <v>13</v>
      <v>328</v>
      <v>14</v>
      <v>15</v>
      <v>16</v>
      <v>328</v>
      <v>328</v>
      <v>328</v>
      <v>324</v>
      <v>328</v>
      <v>329</v>
      <v>328</v>
      <v>17</v>
      <v>18</v>
      <v>19</v>
      <v>20</v>
      <v>328</v>
      <v>328</v>
      <v>328</v>
      <v>21</v>
      <v>328</v>
      <v>328</v>
      <v>328</v>
      <v>328</v>
      <v>328</v>
      <v>328</v>
    </spb>
    <spb s="59">
      <v>CPI</v>
      <v>GDP</v>
      <v>Area</v>
      <v>Image</v>
      <v>Name</v>
      <v>Population</v>
      <v>UniqueName</v>
      <v>VDPID/VSID</v>
      <v>Abbreviation</v>
      <v>Description</v>
      <v>National anthem</v>
      <v>LearnMoreOnLink</v>
      <v>Physicians per thousand</v>
      <v>Currency code</v>
      <v>Urban population</v>
      <v>CPI Change (%)</v>
      <v>Largest city</v>
      <v>Calling code</v>
      <v>Life expectancy</v>
      <v>Unemployment rate</v>
      <v>Birth rate</v>
      <v>Fertility rate</v>
      <v>Forested area (%)</v>
      <v>Infant mortality</v>
      <v>Agricultural land (%)</v>
      <v>Tax revenue (%)</v>
      <v>Gasoline price</v>
      <v>Total tax rate</v>
      <v>Capital/Major City</v>
      <v>Out of pocket health expenditure (%)</v>
      <v>Maternal mortality ratio</v>
      <v>Electric power consumption</v>
      <v>Armed forces size</v>
      <v>Carbon dioxide emissions</v>
      <v>Fossil fuel energy consumption</v>
      <v>Gross primary education enrollment (%)</v>
      <v>Gross tertiary education enrollment (%)</v>
      <v>Population: Labor force participation (%)</v>
      <v>Population: Income share fourth 20%</v>
      <v>Population: Income share third 20%</v>
      <v>Population: Income share second 20%</v>
      <v>Population: Income share highest 10%</v>
      <v>Population: Income share highest 20%</v>
      <v>Population: Income share lowest 20%</v>
    </spb>
    <spb s="3">
      <v>17</v>
      <v>Name</v>
      <v>LearnMoreOnLink</v>
    </spb>
    <spb s="60">
      <v>2019</v>
      <v>2019</v>
      <v>kilómetro cuadrado</v>
      <v>2019</v>
      <v>2018</v>
      <v>2019</v>
      <v>2017</v>
      <v>años (2018)</v>
      <v>2019</v>
      <v>por mil (2018)</v>
      <v>2018</v>
      <v>por mil (2018)</v>
      <v>2016</v>
      <v>2016</v>
      <v>2012</v>
      <v>por litro (2014)</v>
      <v>2019</v>
      <v>2015</v>
      <v>muertes por 100 000 (2017)</v>
      <v>kWh (2014)</v>
      <v>2017</v>
      <v>kilotones por año (2016)</v>
      <v>2014</v>
      <v>2018</v>
      <v>2002</v>
      <v>2019</v>
      <v>1999</v>
      <v>1999</v>
      <v>1999</v>
      <v>1999</v>
      <v>1999</v>
      <v>1999</v>
    </spb>
    <spb s="0">
      <v xml:space="preserve">Wikipedia	</v>
      <v xml:space="preserve">Public domain	</v>
      <v xml:space="preserve">http://es.wikipedia.org/wiki/Surinam	</v>
      <v xml:space="preserve">http://en.wikipedia.org/wiki/Public_domain	</v>
    </spb>
    <spb s="0">
      <v xml:space="preserve">Wikipedia	Cia	travel.state.gov	</v>
      <v xml:space="preserve">CC-BY-SA			</v>
      <v xml:space="preserve">http://en.wikipedia.org/wiki/Uruguay	https://www.cia.gov/library/publications/the-world-factbook/geos/uy.html?Transportation	https://travel.state.gov/content/travel/en/international-travel/International-Travel-Country-Information-Pages/Uruguay.html	</v>
      <v xml:space="preserve">http://creativecommons.org/licenses/by-sa/3.0/			</v>
    </spb>
    <spb s="0">
      <v xml:space="preserve">Wikipedia	</v>
      <v xml:space="preserve">CC-BY-SA	</v>
      <v xml:space="preserve">http://en.wikipedia.org/wiki/Uruguay	</v>
      <v xml:space="preserve">http://creativecommons.org/licenses/by-sa/3.0/	</v>
    </spb>
    <spb s="0">
      <v xml:space="preserve">Wikipedia	Wikipedia	</v>
      <v xml:space="preserve">CC-BY-SA	CC-BY-SA	</v>
      <v xml:space="preserve">http://en.wikipedia.org/wiki/Uruguay	http://es.wikipedia.org/wiki/Uruguay	</v>
      <v xml:space="preserve">http://creativecommons.org/licenses/by-sa/3.0/	http://creativecommons.org/licenses/by-sa/3.0/	</v>
    </spb>
    <spb s="0">
      <v xml:space="preserve">Wikipedia	</v>
      <v xml:space="preserve">CC-BY-SA	</v>
      <v xml:space="preserve">http://es.wikipedia.org/wiki/Uruguay	</v>
      <v xml:space="preserve">http://creativecommons.org/licenses/by-sa/3.0/	</v>
    </spb>
    <spb s="0">
      <v xml:space="preserve">Cia	</v>
      <v xml:space="preserve">	</v>
      <v xml:space="preserve">https://www.cia.gov/library/publications/the-world-factbook/geos/uy.html?Transportation	</v>
      <v xml:space="preserve">	</v>
    </spb>
    <spb s="0">
      <v xml:space="preserve">Wikipedia	Wikipedia	Wikipedia	Cia	</v>
      <v xml:space="preserve">CC-BY-SA	CC-BY-SA	CC-BY-SA		</v>
      <v xml:space="preserve">http://en.wikipedia.org/wiki/Uruguay	http://es.wikipedia.org/wiki/Uruguay	http://fr.wikipedia.org/wiki/Uruguay	https://www.cia.gov/library/publications/the-world-factbook/geos/uy.html?Transportation	</v>
      <v xml:space="preserve">http://creativecommons.org/licenses/by-sa/3.0/	http://creativecommons.org/licenses/by-sa/3.0/	http://creativecommons.org/licenses/by-sa/3.0/		</v>
    </spb>
    <spb s="0">
      <v xml:space="preserve">Wikipedia	Cia	</v>
      <v xml:space="preserve">CC-BY-SA		</v>
      <v xml:space="preserve">http://en.wikipedia.org/wiki/Uruguay	https://www.cia.gov/library/publications/the-world-factbook/geos/uy.html?Transportation	</v>
      <v xml:space="preserve">http://creativecommons.org/licenses/by-sa/3.0/		</v>
    </spb>
    <spb s="26">
      <v>0</v>
      <v>336</v>
      <v>337</v>
      <v>338</v>
      <v>4</v>
      <v>338</v>
      <v>337</v>
      <v>339</v>
      <v>338</v>
      <v>337</v>
      <v>8</v>
      <v>337</v>
      <v>9</v>
      <v>340</v>
      <v>341</v>
      <v>342</v>
      <v>13</v>
      <v>340</v>
      <v>14</v>
      <v>15</v>
      <v>16</v>
      <v>340</v>
      <v>340</v>
      <v>340</v>
      <v>336</v>
      <v>340</v>
      <v>341</v>
      <v>340</v>
      <v>17</v>
      <v>18</v>
      <v>19</v>
      <v>20</v>
      <v>340</v>
      <v>340</v>
      <v>340</v>
      <v>21</v>
      <v>340</v>
      <v>340</v>
      <v>340</v>
      <v>340</v>
      <v>340</v>
      <v>340</v>
      <v>340</v>
      <v>336</v>
    </spb>
    <spb s="8">
      <v>2019</v>
      <v>2019</v>
      <v>kilómetro cuadrado</v>
      <v>2019</v>
      <v>2017</v>
      <v>2019</v>
      <v>2019</v>
      <v>años (2018)</v>
      <v>2019</v>
      <v>por mil (2018)</v>
      <v>2018</v>
      <v>por mil (2018)</v>
      <v>2016</v>
      <v>2016</v>
      <v>2018</v>
      <v>por litro (2016)</v>
      <v>2019</v>
      <v>2015</v>
      <v>muertes por 100 000 (2017)</v>
      <v>kWh (2014)</v>
      <v>2017</v>
      <v>kilotones por año (2016)</v>
      <v>2014</v>
      <v>2017</v>
      <v>2017</v>
      <v>2019</v>
      <v>2018</v>
      <v>2018</v>
      <v>2018</v>
      <v>2018</v>
      <v>2018</v>
      <v>2018</v>
      <v>2018</v>
      <v>1996</v>
    </spb>
    <spb s="0">
      <v xml:space="preserve">Wikipedia	</v>
      <v xml:space="preserve">Public domain	</v>
      <v xml:space="preserve">http://es.wikipedia.org/wiki/Uruguay	</v>
      <v xml:space="preserve">http://en.wikipedia.org/wiki/Public_domain	</v>
    </spb>
    <spb s="0">
      <v xml:space="preserve">Wikipedia	Wikipedia	</v>
      <v xml:space="preserve">CC-BY-SA	CC-BY-SA	</v>
      <v xml:space="preserve">http://en.wikipedia.org/wiki/French_Guiana	http://es.wikipedia.org/wiki/Guayana_Francesa	</v>
      <v xml:space="preserve">http://creativecommons.org/licenses/by-sa/3.0/	http://creativecommons.org/licenses/by-sa/3.0/	</v>
    </spb>
    <spb s="0">
      <v xml:space="preserve">Wikipedia	</v>
      <v xml:space="preserve">CC-BY-SA	</v>
      <v xml:space="preserve">http://en.wikipedia.org/wiki/French_Guiana	</v>
      <v xml:space="preserve">http://creativecommons.org/licenses/by-sa/3.0/	</v>
    </spb>
    <spb s="0">
      <v xml:space="preserve">Wikipedia	</v>
      <v xml:space="preserve">CC-BY-SA	</v>
      <v xml:space="preserve">http://es.wikipedia.org/wiki/Guayana_Francesa	</v>
      <v xml:space="preserve">http://creativecommons.org/licenses/by-sa/3.0/	</v>
    </spb>
    <spb s="61">
      <v>346</v>
      <v>346</v>
      <v>347</v>
      <v>346</v>
      <v>347</v>
      <v>348</v>
      <v>346</v>
      <v>346</v>
    </spb>
    <spb s="62">
      <v>Area</v>
      <v>Image</v>
      <v>Name</v>
      <v>Population</v>
      <v>UniqueName</v>
      <v>VDPID/VSID</v>
      <v>Abbreviation</v>
      <v>Description</v>
      <v>LearnMoreOnLink</v>
      <v>Largest city</v>
      <v>Capital/Major City</v>
    </spb>
    <spb s="3">
      <v>18</v>
      <v>Name</v>
      <v>LearnMoreOnLink</v>
    </spb>
    <spb s="63">
      <v>kilómetro cuadrado</v>
      <v>2022</v>
    </spb>
    <spb s="0">
      <v xml:space="preserve">Wikipedia	</v>
      <v xml:space="preserve">Public domain	</v>
      <v xml:space="preserve">http://it.wikipedia.org/wiki/Guyana_francese	</v>
      <v xml:space="preserve">http://en.wikipedia.org/wiki/Public_domain	</v>
    </spb>
    <spb s="0">
      <v xml:space="preserve">Wikipedia	Cia	travel.state.gov	</v>
      <v xml:space="preserve">CC-BY-SA			</v>
      <v xml:space="preserve">http://en.wikipedia.org/wiki/Cuba	https://www.cia.gov/library/publications/the-world-factbook/geos/cu.html?Transportation	https://travel.state.gov/content/travel/en/international-travel/International-Travel-Country-Information-Pages/Cuba.html	</v>
      <v xml:space="preserve">http://creativecommons.org/licenses/by-sa/3.0/			</v>
    </spb>
    <spb s="0">
      <v xml:space="preserve">Wikipedia	</v>
      <v xml:space="preserve">CC-BY-SA	</v>
      <v xml:space="preserve">http://en.wikipedia.org/wiki/Cuba	</v>
      <v xml:space="preserve">http://creativecommons.org/licenses/by-sa/3.0/	</v>
    </spb>
    <spb s="0">
      <v xml:space="preserve">Wikipedia	Wikipedia	</v>
      <v xml:space="preserve">CC-BY-SA	CC-BY-SA	</v>
      <v xml:space="preserve">http://en.wikipedia.org/wiki/Cuba	http://es.wikipedia.org/wiki/Cuba	</v>
      <v xml:space="preserve">http://creativecommons.org/licenses/by-sa/3.0/	http://creativecommons.org/licenses/by-sa/3.0/	</v>
    </spb>
    <spb s="0">
      <v xml:space="preserve">Wikipedia	</v>
      <v xml:space="preserve">CC-BY-SA	</v>
      <v xml:space="preserve">http://es.wikipedia.org/wiki/Cuba	</v>
      <v xml:space="preserve">http://creativecommons.org/licenses/by-sa/3.0/	</v>
    </spb>
    <spb s="0">
      <v xml:space="preserve">Wikipedia	travel.state.gov	</v>
      <v xml:space="preserve">CC-BY-SA		</v>
      <v xml:space="preserve">http://en.wikipedia.org/wiki/Cuba	https://travel.state.gov/content/travel/en/international-travel/International-Travel-Country-Information-Pages/Cuba.html	</v>
      <v xml:space="preserve">http://creativecommons.org/licenses/by-sa/3.0/		</v>
    </spb>
    <spb s="0">
      <v xml:space="preserve">Wikipedia	Wikipedia	Wikipedia	Cia	</v>
      <v xml:space="preserve">CC-BY-SA	CC-BY-SA	CC-BY-SA		</v>
      <v xml:space="preserve">http://en.wikipedia.org/wiki/Cuba	http://es.wikipedia.org/wiki/Cuba	http://fr.wikipedia.org/wiki/Cuba	https://www.cia.gov/library/publications/the-world-factbook/geos/cu.html?Transportation	</v>
      <v xml:space="preserve">http://creativecommons.org/licenses/by-sa/3.0/	http://creativecommons.org/licenses/by-sa/3.0/	http://creativecommons.org/licenses/by-sa/3.0/		</v>
    </spb>
    <spb s="0">
      <v xml:space="preserve">Wikipedia	Cia	</v>
      <v xml:space="preserve">CC-BY-SA		</v>
      <v xml:space="preserve">http://en.wikipedia.org/wiki/Cuba	https://www.cia.gov/library/publications/the-world-factbook/geos/cu.html?Transportation	</v>
      <v xml:space="preserve">http://creativecommons.org/licenses/by-sa/3.0/		</v>
    </spb>
    <spb s="0">
      <v xml:space="preserve">Cia	</v>
      <v xml:space="preserve">	</v>
      <v xml:space="preserve">https://www.cia.gov/library/publications/the-world-factbook/geos/cu.html?Transportation	</v>
      <v xml:space="preserve">	</v>
    </spb>
    <spb s="64">
      <v>354</v>
      <v>355</v>
      <v>356</v>
      <v>4</v>
      <v>356</v>
      <v>355</v>
      <v>357</v>
      <v>356</v>
      <v>358</v>
      <v>355</v>
      <v>8</v>
      <v>355</v>
      <v>9</v>
      <v>359</v>
      <v>360</v>
      <v>13</v>
      <v>361</v>
      <v>14</v>
      <v>15</v>
      <v>16</v>
      <v>361</v>
      <v>361</v>
      <v>354</v>
      <v>359</v>
      <v>17</v>
      <v>18</v>
      <v>19</v>
      <v>20</v>
      <v>361</v>
      <v>361</v>
      <v>361</v>
      <v>21</v>
    </spb>
    <spb s="65">
      <v>GDP</v>
      <v>Area</v>
      <v>Image</v>
      <v>Name</v>
      <v>Population</v>
      <v>UniqueName</v>
      <v>VDPID/VSID</v>
      <v>Abbreviation</v>
      <v>Description</v>
      <v>National anthem</v>
      <v>Official name</v>
      <v>Minimum wage</v>
      <v>LearnMoreOnLink</v>
      <v>Physicians per thousand</v>
      <v>Currency code</v>
      <v>Urban population</v>
      <v>Largest city</v>
      <v>Calling code</v>
      <v>Life expectancy</v>
      <v>Unemployment rate</v>
      <v>Birth rate</v>
      <v>Fertility rate</v>
      <v>Forested area (%)</v>
      <v>Infant mortality</v>
      <v>Agricultural land (%)</v>
      <v>Gasoline price</v>
      <v>Capital/Major City</v>
      <v>Maternal mortality ratio</v>
      <v>Electric power consumption</v>
      <v>Armed forces size</v>
      <v>Carbon dioxide emissions</v>
      <v>Fossil fuel energy consumption</v>
      <v>Gross primary education enrollment (%)</v>
      <v>Gross tertiary education enrollment (%)</v>
      <v>Population: Labor force participation (%)</v>
    </spb>
    <spb s="3">
      <v>19</v>
      <v>Name</v>
      <v>LearnMoreOnLink</v>
    </spb>
    <spb s="66">
      <v>2018</v>
      <v>kilómetro cuadrado</v>
      <v>2019</v>
      <v>2018</v>
      <v>2019</v>
      <v>años (2018)</v>
      <v>2019</v>
      <v>por mil (2018)</v>
      <v>2018</v>
      <v>por mil (2018)</v>
      <v>2016</v>
      <v>2016</v>
      <v>por litro (2014)</v>
      <v>muertes por 100 000 (2017)</v>
      <v>kWh (2014)</v>
      <v>2017</v>
      <v>kilotones por año (2016)</v>
      <v>2014</v>
      <v>2018</v>
      <v>2018</v>
      <v>2019</v>
    </spb>
    <spb s="0">
      <v xml:space="preserve">Wikipedia	</v>
      <v xml:space="preserve">Public domain	</v>
      <v xml:space="preserve">http://es.wikipedia.org/wiki/Cuba	</v>
      <v xml:space="preserve">http://en.wikipedia.org/wiki/Public_domain	</v>
    </spb>
    <spb s="0">
      <v xml:space="preserve">Wikipedia	US Census	</v>
      <v xml:space="preserve">CC-BY-SA		</v>
      <v xml:space="preserve">http://en.wikipedia.org/wiki/Puerto_Rico	https://www.census.gov/popest/data/national/totals/2015/files/NST-EST2015-alldata.csv	</v>
      <v xml:space="preserve">http://creativecommons.org/licenses/by-sa/3.0/		</v>
    </spb>
    <spb s="0">
      <v xml:space="preserve">US Census	Cia	</v>
      <v xml:space="preserve">		</v>
      <v xml:space="preserve">https://www.census.gov/popest/data/national/totals/2015/files/NST-EST2015-alldata.csv	https://www.cia.gov/library/publications/the-world-factbook/geos/rq.html?Transportation	</v>
      <v xml:space="preserve">		</v>
    </spb>
    <spb s="0">
      <v xml:space="preserve">Wikipedia	Wikipedia	</v>
      <v xml:space="preserve">CC-BY-SA	CC-BY-SA	</v>
      <v xml:space="preserve">http://en.wikipedia.org/wiki/Puerto_Rico	http://es.wikipedia.org/wiki/Puerto_Rico	</v>
      <v xml:space="preserve">http://creativecommons.org/licenses/by-sa/3.0/	http://creativecommons.org/licenses/by-sa/3.0/	</v>
    </spb>
    <spb s="0">
      <v xml:space="preserve">Wikipedia	</v>
      <v xml:space="preserve">CC-BY-SA	</v>
      <v xml:space="preserve">http://en.wikipedia.org/wiki/Puerto_Rico	</v>
      <v xml:space="preserve">http://creativecommons.org/licenses/by-sa/3.0/	</v>
    </spb>
    <spb s="0">
      <v xml:space="preserve">Wikipedia	</v>
      <v xml:space="preserve">CC-BY-SA	</v>
      <v xml:space="preserve">http://es.wikipedia.org/wiki/Puerto_Rico	</v>
      <v xml:space="preserve">http://creativecommons.org/licenses/by-sa/3.0/	</v>
    </spb>
    <spb s="0">
      <v xml:space="preserve">Wikipedia	Wikipedia	US Census	Cia	</v>
      <v xml:space="preserve">CC-BY-SA	CC-BY-SA			</v>
      <v xml:space="preserve">http://en.wikipedia.org/wiki/Puerto_Rico	http://es.wikipedia.org/wiki/Puerto_Rico	https://www.census.gov/popest/data/national/totals/2015/files/NST-EST2015-alldata.csv	https://www.cia.gov/library/publications/the-world-factbook/geos/rq.html?Transportation	</v>
      <v xml:space="preserve">http://creativecommons.org/licenses/by-sa/3.0/	http://creativecommons.org/licenses/by-sa/3.0/			</v>
    </spb>
    <spb s="0">
      <v xml:space="preserve">US Census	</v>
      <v xml:space="preserve">	</v>
      <v xml:space="preserve">https://www.census.gov/popest/data/national/totals/2015/files/NST-EST2015-alldata.csv	</v>
      <v xml:space="preserve">	</v>
    </spb>
    <spb s="67">
      <v>367</v>
      <v>368</v>
      <v>369</v>
      <v>4</v>
      <v>369</v>
      <v>370</v>
      <v>371</v>
      <v>369</v>
      <v>8</v>
      <v>9</v>
      <v>372</v>
      <v>370</v>
      <v>13</v>
      <v>373</v>
      <v>14</v>
      <v>15</v>
      <v>373</v>
      <v>373</v>
      <v>373</v>
      <v>372</v>
      <v>17</v>
      <v>373</v>
      <v>373</v>
      <v>21</v>
    </spb>
    <spb s="68">
      <v>GDP</v>
      <v>Area</v>
      <v>Image</v>
      <v>Name</v>
      <v>Population</v>
      <v>UniqueName</v>
      <v>VDPID/VSID</v>
      <v>Abbreviation</v>
      <v>Description</v>
      <v>National anthem</v>
      <v>LearnMoreOnLink</v>
      <v>Physicians per thousand</v>
      <v>Urban population</v>
      <v>Largest city</v>
      <v>Calling code</v>
      <v>Life expectancy</v>
      <v>Unemployment rate</v>
      <v>Birth rate</v>
      <v>Fertility rate</v>
      <v>Forested area (%)</v>
      <v>Agricultural land (%)</v>
      <v>Total tax rate</v>
      <v>Capital/Major City</v>
      <v>Maternal mortality ratio</v>
      <v>Gross primary education enrollment (%)</v>
      <v>Gross tertiary education enrollment (%)</v>
      <v>Population: Labor force participation (%)</v>
    </spb>
    <spb s="3">
      <v>20</v>
      <v>Name</v>
      <v>LearnMoreOnLink</v>
    </spb>
    <spb s="69">
      <v>2019</v>
      <v>kilómetro cuadrado</v>
      <v>2019</v>
      <v>1995</v>
      <v>2019</v>
      <v>años (2018)</v>
      <v>2019</v>
      <v>por mil (2018)</v>
      <v>2018</v>
      <v>2016</v>
      <v>2016</v>
      <v>2019</v>
      <v>muertes por 100 000 (2017)</v>
      <v>2016</v>
      <v>2016</v>
      <v>2019</v>
    </spb>
    <spb s="0">
      <v xml:space="preserve">Wikipedia	</v>
      <v xml:space="preserve">Public domain	</v>
      <v xml:space="preserve">http://es.wikipedia.org/wiki/Puerto_Rico	</v>
      <v xml:space="preserve">http://en.wikipedia.org/wiki/Public_domain	</v>
    </spb>
    <spb s="0">
      <v xml:space="preserve">Wikipedia	travel.state.gov	</v>
      <v xml:space="preserve">CC-BY-SA		</v>
      <v xml:space="preserve">http://en.wikipedia.org/wiki/British_Virgin_Islands	https://travel.state.gov/content/travel/en/international-travel/International-Travel-Country-Information-Pages/BritishVirginIslands.html	</v>
      <v xml:space="preserve">http://creativecommons.org/licenses/by-sa/3.0/		</v>
    </spb>
    <spb s="0">
      <v xml:space="preserve">Cia	</v>
      <v xml:space="preserve">	</v>
      <v xml:space="preserve">https://www.cia.gov/library/publications/the-world-factbook/geos/vi.html?Transportation	</v>
      <v xml:space="preserve">	</v>
    </spb>
    <spb s="0">
      <v xml:space="preserve">Wikipedia	Wikipedia	</v>
      <v xml:space="preserve">CC-BY-SA	CC-BY-SA	</v>
      <v xml:space="preserve">http://en.wikipedia.org/wiki/British_Virgin_Islands	http://es.wikipedia.org/wiki/Islas_Vírgenes_Británicas	</v>
      <v xml:space="preserve">http://creativecommons.org/licenses/by-sa/3.0/	http://creativecommons.org/licenses/by-sa/3.0/	</v>
    </spb>
    <spb s="0">
      <v xml:space="preserve">Wikipedia	</v>
      <v xml:space="preserve">CC-BY-SA	</v>
      <v xml:space="preserve">http://en.wikipedia.org/wiki/British_Virgin_Islands	</v>
      <v xml:space="preserve">http://creativecommons.org/licenses/by-sa/3.0/	</v>
    </spb>
    <spb s="0">
      <v xml:space="preserve">Wikipedia	</v>
      <v xml:space="preserve">CC-BY-SA	</v>
      <v xml:space="preserve">http://es.wikipedia.org/wiki/Islas_Vírgenes_Británicas	</v>
      <v xml:space="preserve">http://creativecommons.org/licenses/by-sa/3.0/	</v>
    </spb>
    <spb s="0">
      <v xml:space="preserve">Wikipedia	Wikipedia	Cia	</v>
      <v xml:space="preserve">CC-BY-SA	CC-BY-SA		</v>
      <v xml:space="preserve">http://en.wikipedia.org/wiki/British_Virgin_Islands	http://es.wikipedia.org/wiki/Islas_Vírgenes_Británicas	https://www.cia.gov/library/publications/the-world-factbook/geos/vi.html?Transportation	</v>
      <v xml:space="preserve">http://creativecommons.org/licenses/by-sa/3.0/	http://creativecommons.org/licenses/by-sa/3.0/		</v>
    </spb>
    <spb s="70">
      <v>379</v>
      <v>380</v>
      <v>381</v>
      <v>382</v>
      <v>381</v>
      <v>382</v>
      <v>383</v>
      <v>381</v>
      <v>384</v>
      <v>382</v>
      <v>384</v>
    </spb>
    <spb s="71">
      <v>GDP</v>
      <v>Area</v>
      <v>Image</v>
      <v>Name</v>
      <v>Population</v>
      <v>UniqueName</v>
      <v>VDPID/VSID</v>
      <v>Abbreviation</v>
      <v>Description</v>
      <v>National anthem</v>
      <v>LearnMoreOnLink</v>
      <v>Largest city</v>
      <v>Calling code</v>
      <v>Capital/Major City</v>
    </spb>
    <spb s="3">
      <v>21</v>
      <v>Name</v>
      <v>LearnMoreOnLink</v>
    </spb>
    <spb s="72">
      <v>2008</v>
      <v>kilómetro cuadrado</v>
      <v>2019</v>
    </spb>
    <spb s="0">
      <v xml:space="preserve">Wikipedia	</v>
      <v xml:space="preserve">Public domain	</v>
      <v xml:space="preserve">http://es.wikipedia.org/wiki/Islas_Vírgenes_Británicas	</v>
      <v xml:space="preserve">http://en.wikipedia.org/wiki/Public_domain	</v>
    </spb>
    <spb s="0">
      <v xml:space="preserve">Wikipedia	Cia	travel.state.gov	</v>
      <v xml:space="preserve">CC-BY-SA			</v>
      <v xml:space="preserve">http://en.wikipedia.org/wiki/Venezuela	https://www.cia.gov/library/publications/the-world-factbook/geos/ve.html?Transportation	https://travel.state.gov/content/travel/en/international-travel/International-Travel-Country-Information-Pages/Venezuela.html	</v>
      <v xml:space="preserve">http://creativecommons.org/licenses/by-sa/3.0/			</v>
    </spb>
    <spb s="0">
      <v xml:space="preserve">Wikipedia	Wikipedia	Wikipedia	</v>
      <v xml:space="preserve">CC-BY-SA	CC-BY-SA	CC-BY-SA	</v>
      <v xml:space="preserve">http://en.wikipedia.org/wiki/Venezuela	http://es.wikipedia.org/wiki/Venezuela	http://fr.wikipedia.org/wiki/Venezuela	</v>
      <v xml:space="preserve">http://creativecommons.org/licenses/by-sa/3.0/	http://creativecommons.org/licenses/by-sa/3.0/	http://creativecommons.org/licenses/by-sa/3.0/	</v>
    </spb>
    <spb s="0">
      <v xml:space="preserve">Wikipedia	Wikipedia	</v>
      <v xml:space="preserve">CC-BY-SA	CC-BY-SA	</v>
      <v xml:space="preserve">http://en.wikipedia.org/wiki/Venezuela	http://es.wikipedia.org/wiki/Venezuela	</v>
      <v xml:space="preserve">http://creativecommons.org/licenses/by-sa/3.0/	http://creativecommons.org/licenses/by-sa/3.0/	</v>
    </spb>
    <spb s="0">
      <v xml:space="preserve">Wikipedia	</v>
      <v xml:space="preserve">CC-BY-SA	</v>
      <v xml:space="preserve">http://en.wikipedia.org/wiki/Venezuela	</v>
      <v xml:space="preserve">http://creativecommons.org/licenses/by-sa/3.0/	</v>
    </spb>
    <spb s="0">
      <v xml:space="preserve">Wikipedia	</v>
      <v xml:space="preserve">CC-BY-SA	</v>
      <v xml:space="preserve">http://es.wikipedia.org/wiki/Venezuela	</v>
      <v xml:space="preserve">http://creativecommons.org/licenses/by-sa/3.0/	</v>
    </spb>
    <spb s="0">
      <v xml:space="preserve">Cia	</v>
      <v xml:space="preserve">	</v>
      <v xml:space="preserve">https://www.cia.gov/library/publications/the-world-factbook/geos/ve.html?Transportation	</v>
      <v xml:space="preserve">	</v>
    </spb>
    <spb s="0">
      <v xml:space="preserve">Wikipedia	Wikipedia	Wikipedia	Cia	</v>
      <v xml:space="preserve">CC-BY-SA	CC-BY-SA	CC-BY-SA		</v>
      <v xml:space="preserve">http://en.wikipedia.org/wiki/Venezuela	http://es.wikipedia.org/wiki/Venezuela	http://fr.wikipedia.org/wiki/Venezuela	https://www.cia.gov/library/publications/the-world-factbook/geos/ve.html?Transportation	</v>
      <v xml:space="preserve">http://creativecommons.org/licenses/by-sa/3.0/	http://creativecommons.org/licenses/by-sa/3.0/	http://creativecommons.org/licenses/by-sa/3.0/		</v>
    </spb>
    <spb s="0">
      <v xml:space="preserve">Wikipedia	Cia	</v>
      <v xml:space="preserve">CC-BY-SA		</v>
      <v xml:space="preserve">http://en.wikipedia.org/wiki/Venezuela	https://www.cia.gov/library/publications/the-world-factbook/geos/ve.html?Transportation	</v>
      <v xml:space="preserve">http://creativecommons.org/licenses/by-sa/3.0/		</v>
    </spb>
    <spb s="34">
      <v>0</v>
      <v>390</v>
      <v>391</v>
      <v>392</v>
      <v>4</v>
      <v>392</v>
      <v>393</v>
      <v>394</v>
      <v>392</v>
      <v>393</v>
      <v>8</v>
      <v>393</v>
      <v>9</v>
      <v>395</v>
      <v>396</v>
      <v>397</v>
      <v>13</v>
      <v>395</v>
      <v>14</v>
      <v>15</v>
      <v>16</v>
      <v>395</v>
      <v>395</v>
      <v>390</v>
      <v>395</v>
      <v>396</v>
      <v>395</v>
      <v>17</v>
      <v>18</v>
      <v>19</v>
      <v>20</v>
      <v>395</v>
      <v>395</v>
      <v>395</v>
      <v>21</v>
      <v>395</v>
      <v>395</v>
      <v>395</v>
      <v>395</v>
      <v>395</v>
      <v>395</v>
      <v>395</v>
      <v>390</v>
    </spb>
    <spb s="36">
      <v>2016</v>
      <v>2014</v>
      <v>kilómetro cuadrado</v>
      <v>2019</v>
      <v>2001</v>
      <v>2019</v>
      <v>2016</v>
      <v>años (2018)</v>
      <v>2019</v>
      <v>por mil (2018)</v>
      <v>2018</v>
      <v>por mil (2018)</v>
      <v>2016</v>
      <v>2016</v>
      <v>por litro (2016)</v>
      <v>2019</v>
      <v>2015</v>
      <v>muertes por 100 000 (2017)</v>
      <v>kWh (2014)</v>
      <v>2017</v>
      <v>kilotones por año (2016)</v>
      <v>2013</v>
      <v>2017</v>
      <v>2009</v>
      <v>2019</v>
      <v>2006</v>
      <v>2006</v>
      <v>2006</v>
      <v>2006</v>
      <v>2006</v>
      <v>2006</v>
      <v>2006</v>
      <v>2002</v>
    </spb>
    <spb s="0">
      <v xml:space="preserve">Wikipedia	</v>
      <v xml:space="preserve">Public domain	</v>
      <v xml:space="preserve">http://es.wikipedia.org/wiki/Venezuela	</v>
      <v xml:space="preserve">http://en.wikipedia.org/wiki/Public_domain	</v>
    </spb>
    <spb s="0">
      <v xml:space="preserve">Wikipedia	Wikipedia	Cia	travel.state.gov	</v>
      <v xml:space="preserve">CC-BY-SA	CC-BY-SA			</v>
      <v xml:space="preserve">http://en.wikipedia.org/wiki/Curaçao	http://es.wikipedia.org/wiki/Curazao	https://www.cia.gov/library/publications/the-world-factbook/geos/cc.html?Transportation	https://travel.state.gov/content/travel/en/international-travel/International-Travel-Country-Information-Pages/Curacao.html	</v>
      <v xml:space="preserve">http://creativecommons.org/licenses/by-sa/3.0/	http://creativecommons.org/licenses/by-sa/3.0/			</v>
    </spb>
    <spb s="0">
      <v xml:space="preserve">Wikipedia	Wikipedia	Cia	</v>
      <v xml:space="preserve">CC-BY-SA	CC-BY-SA		</v>
      <v xml:space="preserve">http://en.wikipedia.org/wiki/Curaçao	http://es.wikipedia.org/wiki/Curazao	https://www.cia.gov/library/publications/the-world-factbook/geos/cc.html?Transportation	</v>
      <v xml:space="preserve">http://creativecommons.org/licenses/by-sa/3.0/	http://creativecommons.org/licenses/by-sa/3.0/		</v>
    </spb>
    <spb s="0">
      <v xml:space="preserve">Wikipedia	</v>
      <v xml:space="preserve">CC-BY-SA	</v>
      <v xml:space="preserve">http://es.wikipedia.org/wiki/Curazao	</v>
      <v xml:space="preserve">http://creativecommons.org/licenses/by-sa/3.0/	</v>
    </spb>
    <spb s="0">
      <v xml:space="preserve">Wikipedia	</v>
      <v xml:space="preserve">CC-BY-SA	</v>
      <v xml:space="preserve">http://en.wikipedia.org/wiki/Curaçao	</v>
      <v xml:space="preserve">http://creativecommons.org/licenses/by-sa/3.0/	</v>
    </spb>
    <spb s="0">
      <v xml:space="preserve">Cia	</v>
      <v xml:space="preserve">	</v>
      <v xml:space="preserve">https://www.cia.gov/library/publications/the-world-factbook/geos/cc.html?Transportation	</v>
      <v xml:space="preserve">	</v>
    </spb>
    <spb s="0">
      <v xml:space="preserve">Wikipedia	Wikipedia	</v>
      <v xml:space="preserve">CC-BY-SA	CC-BY-SA	</v>
      <v xml:space="preserve">http://en.wikipedia.org/wiki/Curaçao	http://es.wikipedia.org/wiki/Curazao	</v>
      <v xml:space="preserve">http://creativecommons.org/licenses/by-sa/3.0/	http://creativecommons.org/licenses/by-sa/3.0/	</v>
    </spb>
    <spb s="73">
      <v>0</v>
      <v>401</v>
      <v>402</v>
      <v>403</v>
      <v>404</v>
      <v>403</v>
      <v>404</v>
      <v>403</v>
      <v>403</v>
      <v>9</v>
      <v>405</v>
      <v>406</v>
      <v>403</v>
      <v>13</v>
      <v>14</v>
      <v>15</v>
      <v>406</v>
      <v>18</v>
      <v>20</v>
      <v>405</v>
      <v>405</v>
      <v>405</v>
    </spb>
    <spb s="74">
      <v>CPI</v>
      <v>GDP</v>
      <v>Area</v>
      <v>Image</v>
      <v>Name</v>
      <v>Population</v>
      <v>UniqueName</v>
      <v>VDPID/VSID</v>
      <v>Abbreviation</v>
      <v>Description</v>
      <v>National anthem</v>
      <v>LearnMoreOnLink</v>
      <v>Urban population</v>
      <v>CPI Change (%)</v>
      <v>Largest city</v>
      <v>Calling code</v>
      <v>Life expectancy</v>
      <v>Birth rate</v>
      <v>Fertility rate</v>
      <v>Capital/Major City</v>
      <v>Electric power consumption</v>
      <v>Carbon dioxide emissions</v>
      <v>Fossil fuel energy consumption</v>
      <v>Gross primary education enrollment (%)</v>
      <v>Gross tertiary education enrollment (%)</v>
    </spb>
    <spb s="3">
      <v>22</v>
      <v>Name</v>
      <v>LearnMoreOnLink</v>
    </spb>
    <spb s="75">
      <v>2019</v>
      <v>2018</v>
      <v>kilómetro cuadrado</v>
      <v>2021</v>
      <v>2019</v>
      <v>2019</v>
      <v>años (2017)</v>
      <v>por mil (2018)</v>
      <v>2018</v>
      <v>kWh (2014)</v>
      <v>kilotones por año (2016)</v>
      <v>1984</v>
      <v>2013</v>
      <v>2013</v>
    </spb>
    <spb s="0">
      <v xml:space="preserve">Wikipedia	</v>
      <v xml:space="preserve">Public domain	</v>
      <v xml:space="preserve">http://en.wikipedia.org/wiki/Curaçao	</v>
      <v xml:space="preserve">http://en.wikipedia.org/wiki/Public_domain	</v>
    </spb>
    <spb s="0">
      <v xml:space="preserve">Wikipedia	Cia	travel.state.gov	</v>
      <v xml:space="preserve">CC-BY-SA			</v>
      <v xml:space="preserve">http://en.wikipedia.org/wiki/Aruba	https://www.cia.gov/library/publications/the-world-factbook/geos/aa.html?Transportation	https://travel.state.gov/content/travel/en/international-travel/International-Travel-Country-Information-Pages/Aruba.html	</v>
      <v xml:space="preserve">http://creativecommons.org/licenses/by-sa/3.0/			</v>
    </spb>
    <spb s="0">
      <v xml:space="preserve">Wikipedia	Cia	</v>
      <v xml:space="preserve">CC-BY-SA		</v>
      <v xml:space="preserve">http://es.wikipedia.org/wiki/Aruba	https://www.cia.gov/library/publications/the-world-factbook/geos/aa.html?Transportation	</v>
      <v xml:space="preserve">http://creativecommons.org/licenses/by-sa/3.0/		</v>
    </spb>
    <spb s="0">
      <v xml:space="preserve">Wikipedia	Wikipedia	</v>
      <v xml:space="preserve">CC-BY-SA	CC-BY-SA	</v>
      <v xml:space="preserve">http://en.wikipedia.org/wiki/Aruba	http://es.wikipedia.org/wiki/Aruba	</v>
      <v xml:space="preserve">http://creativecommons.org/licenses/by-sa/3.0/	http://creativecommons.org/licenses/by-sa/3.0/	</v>
    </spb>
    <spb s="0">
      <v xml:space="preserve">Wikipedia	</v>
      <v xml:space="preserve">CC-BY-SA	</v>
      <v xml:space="preserve">http://en.wikipedia.org/wiki/Aruba	</v>
      <v xml:space="preserve">http://creativecommons.org/licenses/by-sa/3.0/	</v>
    </spb>
    <spb s="0">
      <v xml:space="preserve">Wikipedia	</v>
      <v xml:space="preserve">CC-BY-SA	</v>
      <v xml:space="preserve">http://es.wikipedia.org/wiki/Aruba	</v>
      <v xml:space="preserve">http://creativecommons.org/licenses/by-sa/3.0/	</v>
    </spb>
    <spb s="0">
      <v xml:space="preserve">Cia	</v>
      <v xml:space="preserve">	</v>
      <v xml:space="preserve">https://www.cia.gov/library/publications/the-world-factbook/geos/aa.html?Transportation	</v>
      <v xml:space="preserve">	</v>
    </spb>
    <spb s="0">
      <v xml:space="preserve">Wikipedia	Wikipedia	Cia	</v>
      <v xml:space="preserve">CC-BY-SA	CC-BY-SA		</v>
      <v xml:space="preserve">http://en.wikipedia.org/wiki/Aruba	http://es.wikipedia.org/wiki/Aruba	https://www.cia.gov/library/publications/the-world-factbook/geos/aa.html?Transportation	</v>
      <v xml:space="preserve">http://creativecommons.org/licenses/by-sa/3.0/	http://creativecommons.org/licenses/by-sa/3.0/		</v>
    </spb>
    <spb s="0">
      <v xml:space="preserve">Wikipedia	Cia	</v>
      <v xml:space="preserve">CC-BY-SA		</v>
      <v xml:space="preserve">http://en.wikipedia.org/wiki/Aruba	https://www.cia.gov/library/publications/the-world-factbook/geos/aa.html?Transportation	</v>
      <v xml:space="preserve">http://creativecommons.org/licenses/by-sa/3.0/		</v>
    </spb>
    <spb s="76">
      <v>0</v>
      <v>412</v>
      <v>413</v>
      <v>414</v>
      <v>4</v>
      <v>414</v>
      <v>415</v>
      <v>416</v>
      <v>414</v>
      <v>8</v>
      <v>9</v>
      <v>417</v>
      <v>418</v>
      <v>419</v>
      <v>13</v>
      <v>14</v>
      <v>15</v>
      <v>417</v>
      <v>417</v>
      <v>418</v>
      <v>20</v>
      <v>417</v>
      <v>417</v>
    </spb>
    <spb s="77">
      <v>CPI</v>
      <v>GDP</v>
      <v>Area</v>
      <v>Image</v>
      <v>Name</v>
      <v>Population</v>
      <v>UniqueName</v>
      <v>VDPID/VSID</v>
      <v>Abbreviation</v>
      <v>Description</v>
      <v>National anthem</v>
      <v>LearnMoreOnLink</v>
      <v>Physicians per thousand</v>
      <v>Urban population</v>
      <v>CPI Change (%)</v>
      <v>Largest city</v>
      <v>Calling code</v>
      <v>Life expectancy</v>
      <v>Birth rate</v>
      <v>Fertility rate</v>
      <v>Forested area (%)</v>
      <v>Agricultural land (%)</v>
      <v>Capital/Major City</v>
      <v>Carbon dioxide emissions</v>
      <v>Gross primary education enrollment (%)</v>
      <v>Gross tertiary education enrollment (%)</v>
    </spb>
    <spb s="3">
      <v>23</v>
      <v>Name</v>
      <v>LearnMoreOnLink</v>
    </spb>
    <spb s="78">
      <v>2019</v>
      <v>2017</v>
      <v>kilómetro cuadrado</v>
      <v>2019</v>
      <v>1995</v>
      <v>2019</v>
      <v>2019</v>
      <v>años (2018)</v>
      <v>por mil (2018)</v>
      <v>2018</v>
      <v>2016</v>
      <v>2016</v>
      <v>kilotones por año (2016)</v>
      <v>2014</v>
      <v>2016</v>
    </spb>
    <spb s="0">
      <v xml:space="preserve">Wikipedia	</v>
      <v xml:space="preserve">Public domain	</v>
      <v xml:space="preserve">http://en.wikipedia.org/wiki/Aruba	</v>
      <v xml:space="preserve">http://en.wikipedia.org/wiki/Public_domain	</v>
    </spb>
  </spbData>
</supportingPropertyBags>
</file>

<file path=xl/richData/rdsupportingpropertybagstructure.xml><?xml version="1.0" encoding="utf-8"?>
<spbStructures xmlns="http://schemas.microsoft.com/office/spreadsheetml/2017/richdata2" count="79">
  <s>
    <k n="SourceText" t="s"/>
    <k n="LicenseText" t="s"/>
    <k n="SourceAddress" t="s"/>
    <k n="LicenseAddress" t="s"/>
  </s>
  <s>
    <k n="IPC" t="spb"/>
    <k n="PIB" t="spb"/>
    <k n="`Área" t="spb"/>
    <k n="Nombre" t="spb"/>
    <k n="Población" t="spb"/>
    <k n="UniqueName" t="spb"/>
    <k n="Abreviatura" t="spb"/>
    <k n="Descripción" t="spb"/>
    <k n="Himno nacional" t="spb"/>
    <k n="Nombre oficial" t="spb"/>
    <k n="Salario mínimo" t="spb"/>
    <k n="Médicos por mil" t="spb"/>
    <k n="Código de moneda" t="spb"/>
    <k n="Población urbana" t="spb"/>
    <k n="Cambio de IPC (%)" t="spb"/>
    <k n="Ciudad más grande" t="spb"/>
    <k n="Código de llamada" t="spb"/>
    <k n="Esperanza de vida" t="spb"/>
    <k n="Tasa de desempleo" t="spb"/>
    <k n="Tasa de natalidad" t="spb"/>
    <k n="Tasa de fertilidad" t="spb"/>
    <k n="Mortalidad infantil" t="spb"/>
    <k n="Tierra agrícola (%)" t="spb"/>
    <k n="`Área de bosque (%)" t="spb"/>
    <k n="Ingresos fiscales (%)" t="spb"/>
    <k n="Precio de la gasolina" t="spb"/>
    <k n="Tasa de impuesto total" t="spb"/>
    <k n="Capital/ciudad principal" t="spb"/>
    <k n="Gastos de salud varios (%)" t="spb"/>
    <k n="Ratio de mortalidad materna" t="spb"/>
    <k n="Consumo de energía eléctrica" t="spb"/>
    <k n="Tamaño de las fuerzas armadas" t="spb"/>
    <k n="Emisiones de dióxido de carbono" t="spb"/>
    <k n="Consumo de energía de combustibles fósiles" t="spb"/>
    <k n="Matriculación en educación primaria en bruto (%)" t="spb"/>
    <k n="Matriculación en educación terciaria en bruto (%)" t="spb"/>
    <k n="Población: participación en la fuerza laboral (%)" t="spb"/>
    <k n="Población: cuarto 20% de participación de ingresos" t="spb"/>
    <k n="Población: tercer 20% de participación de ingresos" t="spb"/>
    <k n="Población: segundo 20% de participación de ingresos" t="spb"/>
    <k n="Población: 10% más alto de participación de ingresos" t="spb"/>
    <k n="Población: 10% más bajo de participación de ingresos" t="spb"/>
    <k n="Población: 20% más alto de participación de ingresos" t="spb"/>
    <k n="Población: 20% más bajo de participación de ingresos" t="spb"/>
    <k n="Capitalización de mercado de las sociedades cotizadas" t="spb"/>
  </s>
  <s>
    <k n="IPC" t="s"/>
    <k n="PIB" t="s"/>
    <k n="Área" t="s"/>
    <k n="Imagen" t="s"/>
    <k n="Nombre" t="s"/>
    <k n="Población" t="s"/>
    <k n="UniqueName" t="s"/>
    <k n="VDPID/VSID" t="s"/>
    <k n="Abreviatura" t="s"/>
    <k n="Descripción" t="s"/>
    <k n="Himno nacional" t="s"/>
    <k n="Nombre oficial" t="s"/>
    <k n="Salario mínimo" t="s"/>
    <k n="LearnMoreOnLink" t="s"/>
    <k n="Médicos por mil" t="s"/>
    <k n="Código de moneda" t="s"/>
    <k n="Población urbana" t="s"/>
    <k n="Cambio de IPC (%)" t="s"/>
    <k n="Ciudad más grande" t="s"/>
    <k n="Código de llamada" t="s"/>
    <k n="Esperanza de vida" t="s"/>
    <k n="Tasa de desempleo" t="s"/>
    <k n="Tasa de natalidad" t="s"/>
    <k n="Tasa de fertilidad" t="s"/>
    <k n="Área de bosque (%)" t="s"/>
    <k n="Mortalidad infantil" t="s"/>
    <k n="Tierra agrícola (%)" t="s"/>
    <k n="Ingresos fiscales (%)" t="s"/>
    <k n="Precio de la gasolina" t="s"/>
    <k n="Tasa de impuesto total" t="s"/>
    <k n="Capital/ciudad principal" t="s"/>
    <k n="Gastos de salud varios (%)" t="s"/>
    <k n="Ratio de mortalidad materna" t="s"/>
    <k n="Consumo de energía eléctrica" t="s"/>
    <k n="Tamaño de las fuerzas armadas" t="s"/>
    <k n="Emisiones de dióxido de carbono" t="s"/>
    <k n="Consumo de energía de combustibles fósiles" t="s"/>
    <k n="Matriculación en educación primaria en bruto (%)" t="s"/>
    <k n="Matriculación en educación terciaria en bruto (%)" t="s"/>
    <k n="Población: participación en la fuerza laboral (%)" t="s"/>
    <k n="Población: cuarto 20% de participación de ingresos" t="s"/>
    <k n="Población: tercer 20% de participación de ingresos" t="s"/>
    <k n="Población: segundo 20% de participación de ingresos" t="s"/>
    <k n="Población: 10% más alto de participación de ingresos" t="s"/>
    <k n="Población: 10% más bajo de participación de ingresos" t="s"/>
    <k n="Población: 20% más alto de participación de ingresos" t="s"/>
    <k n="Población: 20% más bajo de participación de ingresos" t="s"/>
    <k n="Capitalización de mercado de las sociedades cotizadas" t="s"/>
  </s>
  <s>
    <k n="^Order" t="spba"/>
    <k n="TitleProperty" t="s"/>
    <k n="SubTitleProperty" t="s"/>
  </s>
  <s>
    <k n="ShowInCardView" t="b"/>
    <k n="ShowInDotNotation" t="b"/>
    <k n="ShowInAutoComplete" t="b"/>
  </s>
  <s>
    <k n="UniqueName" t="spb"/>
    <k n="VDPID/VSID" t="spb"/>
    <k n="LearnMoreOnLink" t="spb"/>
  </s>
  <s>
    <k n="Imagen" t="i"/>
    <k n="Nombre" t="i"/>
  </s>
  <s>
    <k n="link" t="s"/>
    <k n="logo" t="s"/>
    <k n="name" t="s"/>
  </s>
  <s>
    <k n="IPC" t="s"/>
    <k n="PIB" t="s"/>
    <k n="`Área" t="s"/>
    <k n="Población" t="s"/>
    <k n="Médicos por mil" t="s"/>
    <k n="Población urbana" t="s"/>
    <k n="Cambio de IPC (%)" t="s"/>
    <k n="Esperanza de vida" t="s"/>
    <k n="Tasa de desempleo" t="s"/>
    <k n="Tasa de natalidad" t="s"/>
    <k n="Tasa de fertilidad" t="s"/>
    <k n="Mortalidad infantil" t="s"/>
    <k n="Tierra agrícola (%)" t="s"/>
    <k n="`Área de bosque (%)" t="s"/>
    <k n="Ingresos fiscales (%)" t="s"/>
    <k n="Precio de la gasolina" t="s"/>
    <k n="Tasa de impuesto total" t="s"/>
    <k n="Gastos de salud varios (%)" t="s"/>
    <k n="Ratio de mortalidad materna" t="s"/>
    <k n="Consumo de energía eléctrica" t="s"/>
    <k n="Tamaño de las fuerzas armadas" t="s"/>
    <k n="Emisiones de dióxido de carbono" t="s"/>
    <k n="Consumo de energía de combustibles fósiles" t="s"/>
    <k n="Matriculación en educación primaria en bruto (%)" t="s"/>
    <k n="Matriculación en educación terciaria en bruto (%)" t="s"/>
    <k n="Población: participación en la fuerza laboral (%)" t="s"/>
    <k n="Población: cuarto 20% de participación de ingresos" t="s"/>
    <k n="Población: tercer 20% de participación de ingresos" t="s"/>
    <k n="Población: segundo 20% de participación de ingresos" t="s"/>
    <k n="Población: 10% más alto de participación de ingresos" t="s"/>
    <k n="Población: 10% más bajo de participación de ingresos" t="s"/>
    <k n="Población: 20% más alto de participación de ingresos" t="s"/>
    <k n="Población: 20% más bajo de participación de ingresos" t="s"/>
    <k n="Capitalización de mercado de las sociedades cotizadas" t="s"/>
  </s>
  <s>
    <k n="_Self" t="i"/>
  </s>
  <s>
    <k n="IPC" t="spb"/>
    <k n="PIB" t="spb"/>
    <k n="`Área" t="spb"/>
    <k n="Nombre" t="spb"/>
    <k n="Población" t="spb"/>
    <k n="UniqueName" t="spb"/>
    <k n="Abreviatura" t="spb"/>
    <k n="Descripción" t="spb"/>
    <k n="Himno nacional" t="spb"/>
    <k n="Salario mínimo" t="spb"/>
    <k n="Médicos por mil" t="spb"/>
    <k n="Población urbana" t="spb"/>
    <k n="Cambio de IPC (%)" t="spb"/>
    <k n="Ciudad más grande" t="spb"/>
    <k n="Código de llamada" t="spb"/>
    <k n="Esperanza de vida" t="spb"/>
    <k n="Tasa de desempleo" t="spb"/>
    <k n="Tasa de natalidad" t="spb"/>
    <k n="Tasa de fertilidad" t="spb"/>
    <k n="Mortalidad infantil" t="spb"/>
    <k n="Tierra agrícola (%)" t="spb"/>
    <k n="`Área de bosque (%)" t="spb"/>
    <k n="Ingresos fiscales (%)" t="spb"/>
    <k n="Precio de la gasolina" t="spb"/>
    <k n="Tasa de impuesto total" t="spb"/>
    <k n="Capital/ciudad principal" t="spb"/>
    <k n="Gastos de salud varios (%)" t="spb"/>
    <k n="Ratio de mortalidad materna" t="spb"/>
    <k n="Tamaño de las fuerzas armadas" t="spb"/>
    <k n="Emisiones de dióxido de carbono" t="spb"/>
    <k n="Consumo de energía de combustibles fósiles" t="spb"/>
    <k n="Matriculación en educación primaria en bruto (%)" t="spb"/>
    <k n="Matriculación en educación terciaria en bruto (%)" t="spb"/>
    <k n="Población: participación en la fuerza laboral (%)" t="spb"/>
  </s>
  <s>
    <k n="IPC" t="s"/>
    <k n="PIB" t="s"/>
    <k n="Área" t="s"/>
    <k n="Imagen" t="s"/>
    <k n="Nombre" t="s"/>
    <k n="Población" t="s"/>
    <k n="UniqueName" t="s"/>
    <k n="VDPID/VSID" t="s"/>
    <k n="Abreviatura" t="s"/>
    <k n="Descripción" t="s"/>
    <k n="Himno nacional" t="s"/>
    <k n="Salario mínimo" t="s"/>
    <k n="LearnMoreOnLink" t="s"/>
    <k n="Médicos por mil" t="s"/>
    <k n="Población urbana" t="s"/>
    <k n="Cambio de IPC (%)" t="s"/>
    <k n="Ciudad más grande" t="s"/>
    <k n="Código de llamada" t="s"/>
    <k n="Esperanza de vida" t="s"/>
    <k n="Tasa de desempleo" t="s"/>
    <k n="Tasa de natalidad" t="s"/>
    <k n="Tasa de fertilidad" t="s"/>
    <k n="Área de bosque (%)" t="s"/>
    <k n="Mortalidad infantil" t="s"/>
    <k n="Tierra agrícola (%)" t="s"/>
    <k n="Ingresos fiscales (%)" t="s"/>
    <k n="Precio de la gasolina" t="s"/>
    <k n="Tasa de impuesto total" t="s"/>
    <k n="Capital/ciudad principal" t="s"/>
    <k n="Gastos de salud varios (%)" t="s"/>
    <k n="Ratio de mortalidad materna" t="s"/>
    <k n="Tamaño de las fuerzas armadas" t="s"/>
    <k n="Emisiones de dióxido de carbono" t="s"/>
    <k n="Consumo de energía de combustibles fósiles" t="s"/>
    <k n="Matriculación en educación primaria en bruto (%)" t="s"/>
    <k n="Matriculación en educación terciaria en bruto (%)" t="s"/>
    <k n="Población: participación en la fuerza laboral (%)" t="s"/>
  </s>
  <s>
    <k n="ShowInDotNotation" t="b"/>
    <k n="ShowInAutoComplete" t="b"/>
  </s>
  <s>
    <k n="UniqueName" t="spb"/>
    <k n="VDPID/VSID" t="spb"/>
    <k n="Descripción" t="spb"/>
    <k n="LearnMoreOnLink" t="spb"/>
  </s>
  <s>
    <k n="Imagen" t="i"/>
    <k n="Nombre" t="i"/>
    <k n="Descripción" t="i"/>
  </s>
  <s>
    <k n="IPC" t="s"/>
    <k n="PIB" t="s"/>
    <k n="`Área" t="s"/>
    <k n="Población" t="s"/>
    <k n="Médicos por mil" t="s"/>
    <k n="Población urbana" t="s"/>
    <k n="Cambio de IPC (%)" t="s"/>
    <k n="Esperanza de vida" t="s"/>
    <k n="Tasa de desempleo" t="s"/>
    <k n="Tasa de natalidad" t="s"/>
    <k n="Tasa de fertilidad" t="s"/>
    <k n="Mortalidad infantil" t="s"/>
    <k n="Tierra agrícola (%)" t="s"/>
    <k n="`Área de bosque (%)" t="s"/>
    <k n="Ingresos fiscales (%)" t="s"/>
    <k n="Precio de la gasolina" t="s"/>
    <k n="Tasa de impuesto total" t="s"/>
    <k n="Gastos de salud varios (%)" t="s"/>
    <k n="Ratio de mortalidad materna" t="s"/>
    <k n="Tamaño de las fuerzas armadas" t="s"/>
    <k n="Emisiones de dióxido de carbono" t="s"/>
    <k n="Consumo de energía de combustibles fósiles" t="s"/>
    <k n="Matriculación en educación primaria en bruto (%)" t="s"/>
    <k n="Matriculación en educación terciaria en bruto (%)" t="s"/>
    <k n="Población: participación en la fuerza laboral (%)" t="s"/>
  </s>
  <s>
    <k n="IPC" t="spb"/>
    <k n="PIB" t="spb"/>
    <k n="`Área" t="spb"/>
    <k n="Nombre" t="spb"/>
    <k n="Población" t="spb"/>
    <k n="UniqueName" t="spb"/>
    <k n="Abreviatura" t="spb"/>
    <k n="Descripción" t="spb"/>
    <k n="Himno nacional" t="spb"/>
    <k n="Salario mínimo" t="spb"/>
    <k n="Médicos por mil" t="spb"/>
    <k n="Código de moneda" t="spb"/>
    <k n="Población urbana" t="spb"/>
    <k n="Cambio de IPC (%)" t="spb"/>
    <k n="Ciudad más grande" t="spb"/>
    <k n="Código de llamada" t="spb"/>
    <k n="Esperanza de vida" t="spb"/>
    <k n="Tasa de desempleo" t="spb"/>
    <k n="Tasa de natalidad" t="spb"/>
    <k n="Tasa de fertilidad" t="spb"/>
    <k n="Mortalidad infantil" t="spb"/>
    <k n="Tierra agrícola (%)" t="spb"/>
    <k n="`Área de bosque (%)" t="spb"/>
    <k n="Ingresos fiscales (%)" t="spb"/>
    <k n="Precio de la gasolina" t="spb"/>
    <k n="Tasa de impuesto total" t="spb"/>
    <k n="Capital/ciudad principal" t="spb"/>
    <k n="Gastos de salud varios (%)" t="spb"/>
    <k n="Ratio de mortalidad materna" t="spb"/>
    <k n="Tamaño de las fuerzas armadas" t="spb"/>
    <k n="Emisiones de dióxido de carbono" t="spb"/>
    <k n="Consumo de energía de combustibles fósiles" t="spb"/>
    <k n="Matriculación en educación primaria en bruto (%)" t="spb"/>
    <k n="Matriculación en educación terciaria en bruto (%)" t="spb"/>
    <k n="Población: participación en la fuerza laboral (%)" t="spb"/>
    <k n="Capitalización de mercado de las sociedades cotizadas" t="spb"/>
  </s>
  <s>
    <k n="IPC" t="s"/>
    <k n="PIB" t="s"/>
    <k n="Área" t="s"/>
    <k n="Imagen" t="s"/>
    <k n="Nombre" t="s"/>
    <k n="Población" t="s"/>
    <k n="UniqueName" t="s"/>
    <k n="VDPID/VSID" t="s"/>
    <k n="Abreviatura" t="s"/>
    <k n="Descripción" t="s"/>
    <k n="Himno nacional" t="s"/>
    <k n="Salario mínimo" t="s"/>
    <k n="LearnMoreOnLink" t="s"/>
    <k n="Médicos por mil" t="s"/>
    <k n="Código de moneda" t="s"/>
    <k n="Población urbana" t="s"/>
    <k n="Cambio de IPC (%)" t="s"/>
    <k n="Ciudad más grande" t="s"/>
    <k n="Código de llamada" t="s"/>
    <k n="Esperanza de vida" t="s"/>
    <k n="Tasa de desempleo" t="s"/>
    <k n="Tasa de natalidad" t="s"/>
    <k n="Tasa de fertilidad" t="s"/>
    <k n="Área de bosque (%)" t="s"/>
    <k n="Mortalidad infantil" t="s"/>
    <k n="Tierra agrícola (%)" t="s"/>
    <k n="Ingresos fiscales (%)" t="s"/>
    <k n="Precio de la gasolina" t="s"/>
    <k n="Tasa de impuesto total" t="s"/>
    <k n="Capital/ciudad principal" t="s"/>
    <k n="Gastos de salud varios (%)" t="s"/>
    <k n="Ratio de mortalidad materna" t="s"/>
    <k n="Tamaño de las fuerzas armadas" t="s"/>
    <k n="Emisiones de dióxido de carbono" t="s"/>
    <k n="Consumo de energía de combustibles fósiles" t="s"/>
    <k n="Matriculación en educación primaria en bruto (%)" t="s"/>
    <k n="Matriculación en educación terciaria en bruto (%)" t="s"/>
    <k n="Población: participación en la fuerza laboral (%)" t="s"/>
    <k n="Capitalización de mercado de las sociedades cotizadas" t="s"/>
  </s>
  <s>
    <k n="IPC" t="s"/>
    <k n="PIB" t="s"/>
    <k n="`Área" t="s"/>
    <k n="Población" t="s"/>
    <k n="Médicos por mil" t="s"/>
    <k n="Población urbana" t="s"/>
    <k n="Cambio de IPC (%)" t="s"/>
    <k n="Esperanza de vida" t="s"/>
    <k n="Tasa de desempleo" t="s"/>
    <k n="Tasa de natalidad" t="s"/>
    <k n="Tasa de fertilidad" t="s"/>
    <k n="Mortalidad infantil" t="s"/>
    <k n="Tierra agrícola (%)" t="s"/>
    <k n="`Área de bosque (%)" t="s"/>
    <k n="Ingresos fiscales (%)" t="s"/>
    <k n="Precio de la gasolina" t="s"/>
    <k n="Tasa de impuesto total" t="s"/>
    <k n="Gastos de salud varios (%)" t="s"/>
    <k n="Ratio de mortalidad materna" t="s"/>
    <k n="Tamaño de las fuerzas armadas" t="s"/>
    <k n="Emisiones de dióxido de carbono" t="s"/>
    <k n="Consumo de energía de combustibles fósiles" t="s"/>
    <k n="Matriculación en educación primaria en bruto (%)" t="s"/>
    <k n="Matriculación en educación terciaria en bruto (%)" t="s"/>
    <k n="Población: participación en la fuerza laboral (%)" t="s"/>
    <k n="Capitalización de mercado de las sociedades cotizadas" t="s"/>
  </s>
  <s>
    <k n="IPC" t="spb"/>
    <k n="PIB" t="spb"/>
    <k n="`Área" t="spb"/>
    <k n="Nombre" t="spb"/>
    <k n="Población" t="spb"/>
    <k n="UniqueName" t="spb"/>
    <k n="Abreviatura" t="spb"/>
    <k n="Descripción" t="spb"/>
    <k n="Himno nacional" t="spb"/>
    <k n="Salario mínimo" t="spb"/>
    <k n="Médicos por mil" t="spb"/>
    <k n="Código de moneda" t="spb"/>
    <k n="Población urbana" t="spb"/>
    <k n="Cambio de IPC (%)" t="spb"/>
    <k n="Código de llamada" t="spb"/>
    <k n="Esperanza de vida" t="spb"/>
    <k n="Tasa de desempleo" t="spb"/>
    <k n="Tasa de natalidad" t="spb"/>
    <k n="Tasa de fertilidad" t="spb"/>
    <k n="Mortalidad infantil" t="spb"/>
    <k n="Tierra agrícola (%)" t="spb"/>
    <k n="`Área de bosque (%)" t="spb"/>
    <k n="Ingresos fiscales (%)" t="spb"/>
    <k n="Precio de la gasolina" t="spb"/>
    <k n="Tasa de impuesto total" t="spb"/>
    <k n="Capital/ciudad principal" t="spb"/>
    <k n="Gastos de salud varios (%)" t="spb"/>
    <k n="Ratio de mortalidad materna" t="spb"/>
    <k n="Tamaño de las fuerzas armadas" t="spb"/>
    <k n="Emisiones de dióxido de carbono" t="spb"/>
    <k n="Consumo de energía de combustibles fósiles" t="spb"/>
    <k n="Matriculación en educación primaria en bruto (%)" t="spb"/>
    <k n="Matriculación en educación terciaria en bruto (%)" t="spb"/>
    <k n="Población: participación en la fuerza laboral (%)" t="spb"/>
    <k n="Población: cuarto 20% de participación de ingresos" t="spb"/>
    <k n="Población: tercer 20% de participación de ingresos" t="spb"/>
    <k n="Población: segundo 20% de participación de ingresos" t="spb"/>
    <k n="Población: 10% más alto de participación de ingresos" t="spb"/>
    <k n="Población: 10% más bajo de participación de ingresos" t="spb"/>
    <k n="Población: 20% más alto de participación de ingresos" t="spb"/>
    <k n="Población: 20% más bajo de participación de ingresos" t="spb"/>
  </s>
  <s>
    <k n="IPC" t="s"/>
    <k n="PIB" t="s"/>
    <k n="Área" t="s"/>
    <k n="Imagen" t="s"/>
    <k n="Nombre" t="s"/>
    <k n="Población" t="s"/>
    <k n="UniqueName" t="s"/>
    <k n="VDPID/VSID" t="s"/>
    <k n="Abreviatura" t="s"/>
    <k n="Descripción" t="s"/>
    <k n="Himno nacional" t="s"/>
    <k n="Salario mínimo" t="s"/>
    <k n="LearnMoreOnLink" t="s"/>
    <k n="Médicos por mil" t="s"/>
    <k n="Código de moneda" t="s"/>
    <k n="Población urbana" t="s"/>
    <k n="Cambio de IPC (%)" t="s"/>
    <k n="Ciudad más grande" t="s"/>
    <k n="Código de llamada" t="s"/>
    <k n="Esperanza de vida" t="s"/>
    <k n="Tasa de desempleo" t="s"/>
    <k n="Tasa de natalidad" t="s"/>
    <k n="Tasa de fertilidad" t="s"/>
    <k n="Área de bosque (%)" t="s"/>
    <k n="Mortalidad infantil" t="s"/>
    <k n="Tierra agrícola (%)" t="s"/>
    <k n="Ingresos fiscales (%)" t="s"/>
    <k n="Precio de la gasolina" t="s"/>
    <k n="Tasa de impuesto total" t="s"/>
    <k n="Capital/ciudad principal" t="s"/>
    <k n="Gastos de salud varios (%)" t="s"/>
    <k n="Ratio de mortalidad materna" t="s"/>
    <k n="Tamaño de las fuerzas armadas" t="s"/>
    <k n="Emisiones de dióxido de carbono" t="s"/>
    <k n="Consumo de energía de combustibles fósiles" t="s"/>
    <k n="Matriculación en educación primaria en bruto (%)" t="s"/>
    <k n="Matriculación en educación terciaria en bruto (%)" t="s"/>
    <k n="Población: participación en la fuerza laboral (%)" t="s"/>
    <k n="Población: cuarto 20% de participación de ingresos" t="s"/>
    <k n="Población: tercer 20% de participación de ingresos" t="s"/>
    <k n="Población: segundo 20% de participación de ingresos" t="s"/>
    <k n="Población: 10% más alto de participación de ingresos" t="s"/>
    <k n="Población: 10% más bajo de participación de ingresos" t="s"/>
    <k n="Población: 20% más alto de participación de ingresos" t="s"/>
    <k n="Población: 20% más bajo de participación de ingresos" t="s"/>
  </s>
  <s>
    <k n="IPC" t="s"/>
    <k n="PIB" t="s"/>
    <k n="`Área" t="s"/>
    <k n="Población" t="s"/>
    <k n="Médicos por mil" t="s"/>
    <k n="Población urbana" t="s"/>
    <k n="Cambio de IPC (%)" t="s"/>
    <k n="Esperanza de vida" t="s"/>
    <k n="Tasa de desempleo" t="s"/>
    <k n="Tasa de natalidad" t="s"/>
    <k n="Tasa de fertilidad" t="s"/>
    <k n="Mortalidad infantil" t="s"/>
    <k n="Tierra agrícola (%)" t="s"/>
    <k n="`Área de bosque (%)" t="s"/>
    <k n="Ingresos fiscales (%)" t="s"/>
    <k n="Precio de la gasolina" t="s"/>
    <k n="Tasa de impuesto total" t="s"/>
    <k n="Gastos de salud varios (%)" t="s"/>
    <k n="Ratio de mortalidad materna" t="s"/>
    <k n="Tamaño de las fuerzas armadas" t="s"/>
    <k n="Emisiones de dióxido de carbono" t="s"/>
    <k n="Consumo de energía de combustibles fósiles" t="s"/>
    <k n="Matriculación en educación primaria en bruto (%)" t="s"/>
    <k n="Matriculación en educación terciaria en bruto (%)" t="s"/>
    <k n="Población: participación en la fuerza laboral (%)" t="s"/>
    <k n="Población: cuarto 20% de participación de ingresos" t="s"/>
    <k n="Población: tercer 20% de participación de ingresos" t="s"/>
    <k n="Población: segundo 20% de participación de ingresos" t="s"/>
    <k n="Población: 10% más alto de participación de ingresos" t="s"/>
    <k n="Población: 10% más bajo de participación de ingresos" t="s"/>
    <k n="Población: 20% más alto de participación de ingresos" t="s"/>
    <k n="Población: 20% más bajo de participación de ingresos" t="s"/>
  </s>
  <s>
    <k n="IPC" t="spb"/>
    <k n="PIB" t="spb"/>
    <k n="`Área" t="spb"/>
    <k n="Nombre" t="spb"/>
    <k n="Población" t="spb"/>
    <k n="UniqueName" t="spb"/>
    <k n="Abreviatura" t="spb"/>
    <k n="Descripción" t="spb"/>
    <k n="Himno nacional" t="spb"/>
    <k n="Salario mínimo" t="spb"/>
    <k n="Médicos por mil" t="spb"/>
    <k n="Código de moneda" t="spb"/>
    <k n="Población urbana" t="spb"/>
    <k n="Cambio de IPC (%)" t="spb"/>
    <k n="Código de llamada" t="spb"/>
    <k n="Esperanza de vida" t="spb"/>
    <k n="Tasa de desempleo" t="spb"/>
    <k n="Tasa de natalidad" t="spb"/>
    <k n="Tasa de fertilidad" t="spb"/>
    <k n="Mortalidad infantil" t="spb"/>
    <k n="Tierra agrícola (%)" t="spb"/>
    <k n="`Área de bosque (%)" t="spb"/>
    <k n="Ingresos fiscales (%)" t="spb"/>
    <k n="Precio de la gasolina" t="spb"/>
    <k n="Tasa de impuesto total" t="spb"/>
    <k n="Capital/ciudad principal" t="spb"/>
    <k n="Gastos de salud varios (%)" t="spb"/>
    <k n="Ratio de mortalidad materna" t="spb"/>
    <k n="Consumo de energía eléctrica" t="spb"/>
    <k n="Tamaño de las fuerzas armadas" t="spb"/>
    <k n="Emisiones de dióxido de carbono" t="spb"/>
    <k n="Consumo de energía de combustibles fósiles" t="spb"/>
    <k n="Matriculación en educación primaria en bruto (%)" t="spb"/>
    <k n="Población: participación en la fuerza laboral (%)" t="spb"/>
    <k n="Población: cuarto 20% de participación de ingresos" t="spb"/>
    <k n="Población: tercer 20% de participación de ingresos" t="spb"/>
    <k n="Población: segundo 20% de participación de ingresos" t="spb"/>
    <k n="Población: 10% más alto de participación de ingresos" t="spb"/>
    <k n="Población: 10% más bajo de participación de ingresos" t="spb"/>
    <k n="Población: 20% más alto de participación de ingresos" t="spb"/>
    <k n="Población: 20% más bajo de participación de ingresos" t="spb"/>
  </s>
  <s>
    <k n="IPC" t="s"/>
    <k n="PIB" t="s"/>
    <k n="Área" t="s"/>
    <k n="Imagen" t="s"/>
    <k n="Nombre" t="s"/>
    <k n="Población" t="s"/>
    <k n="UniqueName" t="s"/>
    <k n="VDPID/VSID" t="s"/>
    <k n="Abreviatura" t="s"/>
    <k n="Descripción" t="s"/>
    <k n="Himno nacional" t="s"/>
    <k n="Salario mínimo" t="s"/>
    <k n="LearnMoreOnLink" t="s"/>
    <k n="Médicos por mil" t="s"/>
    <k n="Código de moneda" t="s"/>
    <k n="Población urbana" t="s"/>
    <k n="Cambio de IPC (%)" t="s"/>
    <k n="Ciudad más grande" t="s"/>
    <k n="Código de llamada" t="s"/>
    <k n="Esperanza de vida" t="s"/>
    <k n="Tasa de desempleo" t="s"/>
    <k n="Tasa de natalidad" t="s"/>
    <k n="Tasa de fertilidad" t="s"/>
    <k n="Área de bosque (%)" t="s"/>
    <k n="Mortalidad infantil" t="s"/>
    <k n="Tierra agrícola (%)" t="s"/>
    <k n="Ingresos fiscales (%)" t="s"/>
    <k n="Precio de la gasolina" t="s"/>
    <k n="Tasa de impuesto total" t="s"/>
    <k n="Capital/ciudad principal" t="s"/>
    <k n="Gastos de salud varios (%)" t="s"/>
    <k n="Ratio de mortalidad materna" t="s"/>
    <k n="Consumo de energía eléctrica" t="s"/>
    <k n="Tamaño de las fuerzas armadas" t="s"/>
    <k n="Emisiones de dióxido de carbono" t="s"/>
    <k n="Consumo de energía de combustibles fósiles" t="s"/>
    <k n="Matriculación en educación primaria en bruto (%)" t="s"/>
    <k n="Población: participación en la fuerza laboral (%)" t="s"/>
    <k n="Población: cuarto 20% de participación de ingresos" t="s"/>
    <k n="Población: tercer 20% de participación de ingresos" t="s"/>
    <k n="Población: segundo 20% de participación de ingresos" t="s"/>
    <k n="Población: 10% más alto de participación de ingresos" t="s"/>
    <k n="Población: 10% más bajo de participación de ingresos" t="s"/>
    <k n="Población: 20% más alto de participación de ingresos" t="s"/>
    <k n="Población: 20% más bajo de participación de ingresos" t="s"/>
  </s>
  <s>
    <k n="IPC" t="s"/>
    <k n="PIB" t="s"/>
    <k n="`Área" t="s"/>
    <k n="Población" t="s"/>
    <k n="Médicos por mil" t="s"/>
    <k n="Población urbana" t="s"/>
    <k n="Cambio de IPC (%)" t="s"/>
    <k n="Esperanza de vida" t="s"/>
    <k n="Tasa de desempleo" t="s"/>
    <k n="Tasa de natalidad" t="s"/>
    <k n="Tasa de fertilidad" t="s"/>
    <k n="Mortalidad infantil" t="s"/>
    <k n="Tierra agrícola (%)" t="s"/>
    <k n="`Área de bosque (%)" t="s"/>
    <k n="Ingresos fiscales (%)" t="s"/>
    <k n="Precio de la gasolina" t="s"/>
    <k n="Tasa de impuesto total" t="s"/>
    <k n="Gastos de salud varios (%)" t="s"/>
    <k n="Ratio de mortalidad materna" t="s"/>
    <k n="Consumo de energía eléctrica" t="s"/>
    <k n="Tamaño de las fuerzas armadas" t="s"/>
    <k n="Emisiones de dióxido de carbono" t="s"/>
    <k n="Consumo de energía de combustibles fósiles" t="s"/>
    <k n="Matriculación en educación primaria en bruto (%)" t="s"/>
    <k n="Población: participación en la fuerza laboral (%)" t="s"/>
    <k n="Población: cuarto 20% de participación de ingresos" t="s"/>
    <k n="Población: tercer 20% de participación de ingresos" t="s"/>
    <k n="Población: segundo 20% de participación de ingresos" t="s"/>
    <k n="Población: 10% más alto de participación de ingresos" t="s"/>
    <k n="Población: 10% más bajo de participación de ingresos" t="s"/>
    <k n="Población: 20% más alto de participación de ingresos" t="s"/>
    <k n="Población: 20% más bajo de participación de ingresos" t="s"/>
  </s>
  <s>
    <k n="IPC" t="spb"/>
    <k n="PIB" t="spb"/>
    <k n="`Área" t="spb"/>
    <k n="Nombre" t="spb"/>
    <k n="UniqueName" t="spb"/>
    <k n="Abreviatura" t="spb"/>
    <k n="Descripción" t="spb"/>
    <k n="Himno nacional" t="spb"/>
    <k n="Nombre oficial" t="spb"/>
    <k n="Salario mínimo" t="spb"/>
    <k n="Médicos por mil" t="spb"/>
    <k n="Código de moneda" t="spb"/>
    <k n="Población urbana" t="spb"/>
    <k n="Cambio de IPC (%)" t="spb"/>
    <k n="Código de llamada" t="spb"/>
    <k n="Esperanza de vida" t="spb"/>
    <k n="Tasa de desempleo" t="spb"/>
    <k n="Tasa de natalidad" t="spb"/>
    <k n="Tasa de fertilidad" t="spb"/>
    <k n="Mortalidad infantil" t="spb"/>
    <k n="Tierra agrícola (%)" t="spb"/>
    <k n="`Área de bosque (%)" t="spb"/>
    <k n="Ingresos fiscales (%)" t="spb"/>
    <k n="Precio de la gasolina" t="spb"/>
    <k n="Tasa de impuesto total" t="spb"/>
    <k n="Capital/ciudad principal" t="spb"/>
    <k n="Gastos de salud varios (%)" t="spb"/>
    <k n="Ratio de mortalidad materna" t="spb"/>
    <k n="Consumo de energía eléctrica" t="spb"/>
    <k n="Tamaño de las fuerzas armadas" t="spb"/>
    <k n="Emisiones de dióxido de carbono" t="spb"/>
    <k n="Consumo de energía de combustibles fósiles" t="spb"/>
    <k n="Matriculación en educación primaria en bruto (%)" t="spb"/>
    <k n="Matriculación en educación terciaria en bruto (%)" t="spb"/>
    <k n="Población: participación en la fuerza laboral (%)" t="spb"/>
    <k n="Población: cuarto 20% de participación de ingresos" t="spb"/>
    <k n="Población: tercer 20% de participación de ingresos" t="spb"/>
    <k n="Población: segundo 20% de participación de ingresos" t="spb"/>
    <k n="Población: 10% más alto de participación de ingresos" t="spb"/>
    <k n="Población: 10% más bajo de participación de ingresos" t="spb"/>
    <k n="Población: 20% más alto de participación de ingresos" t="spb"/>
    <k n="Población: 20% más bajo de participación de ingresos" t="spb"/>
    <k n="Capitalización de mercado de las sociedades cotizadas" t="spb"/>
  </s>
  <s>
    <k n="IPC" t="spb"/>
    <k n="PIB" t="spb"/>
    <k n="`Área" t="spb"/>
    <k n="Nombre" t="spb"/>
    <k n="Población" t="spb"/>
    <k n="UniqueName" t="spb"/>
    <k n="Abreviatura" t="spb"/>
    <k n="Descripción" t="spb"/>
    <k n="Himno nacional" t="spb"/>
    <k n="Salario mínimo" t="spb"/>
    <k n="Médicos por mil" t="spb"/>
    <k n="Código de moneda" t="spb"/>
    <k n="Población urbana" t="spb"/>
    <k n="Cambio de IPC (%)" t="spb"/>
    <k n="Ciudad más grande" t="spb"/>
    <k n="Código de llamada" t="spb"/>
    <k n="Esperanza de vida" t="spb"/>
    <k n="Tasa de desempleo" t="spb"/>
    <k n="Tasa de natalidad" t="spb"/>
    <k n="Tasa de fertilidad" t="spb"/>
    <k n="Mortalidad infantil" t="spb"/>
    <k n="Tierra agrícola (%)" t="spb"/>
    <k n="`Área de bosque (%)" t="spb"/>
    <k n="Ingresos fiscales (%)" t="spb"/>
    <k n="Precio de la gasolina" t="spb"/>
    <k n="Tasa de impuesto total" t="spb"/>
    <k n="Capital/ciudad principal" t="spb"/>
    <k n="Gastos de salud varios (%)" t="spb"/>
    <k n="Ratio de mortalidad materna" t="spb"/>
    <k n="Consumo de energía eléctrica" t="spb"/>
    <k n="Tamaño de las fuerzas armadas" t="spb"/>
    <k n="Emisiones de dióxido de carbono" t="spb"/>
    <k n="Consumo de energía de combustibles fósiles" t="spb"/>
    <k n="Matriculación en educación primaria en bruto (%)" t="spb"/>
    <k n="Matriculación en educación terciaria en bruto (%)" t="spb"/>
    <k n="Población: participación en la fuerza laboral (%)" t="spb"/>
    <k n="Población: cuarto 20% de participación de ingresos" t="spb"/>
    <k n="Población: tercer 20% de participación de ingresos" t="spb"/>
    <k n="Población: segundo 20% de participación de ingresos" t="spb"/>
    <k n="Población: 10% más alto de participación de ingresos" t="spb"/>
    <k n="Población: 10% más bajo de participación de ingresos" t="spb"/>
    <k n="Población: 20% más alto de participación de ingresos" t="spb"/>
    <k n="Población: 20% más bajo de participación de ingresos" t="spb"/>
    <k n="Capitalización de mercado de las sociedades cotizadas" t="spb"/>
  </s>
  <s>
    <k n="IPC" t="s"/>
    <k n="PIB" t="s"/>
    <k n="Área" t="s"/>
    <k n="Imagen" t="s"/>
    <k n="Nombre" t="s"/>
    <k n="Población" t="s"/>
    <k n="UniqueName" t="s"/>
    <k n="VDPID/VSID" t="s"/>
    <k n="Abreviatura" t="s"/>
    <k n="Descripción" t="s"/>
    <k n="Himno nacional" t="s"/>
    <k n="Salario mínimo" t="s"/>
    <k n="LearnMoreOnLink" t="s"/>
    <k n="Médicos por mil" t="s"/>
    <k n="Código de moneda" t="s"/>
    <k n="Población urbana" t="s"/>
    <k n="Cambio de IPC (%)" t="s"/>
    <k n="Ciudad más grande" t="s"/>
    <k n="Código de llamada" t="s"/>
    <k n="Esperanza de vida" t="s"/>
    <k n="Tasa de desempleo" t="s"/>
    <k n="Tasa de natalidad" t="s"/>
    <k n="Tasa de fertilidad" t="s"/>
    <k n="Área de bosque (%)" t="s"/>
    <k n="Mortalidad infantil" t="s"/>
    <k n="Tierra agrícola (%)" t="s"/>
    <k n="Ingresos fiscales (%)" t="s"/>
    <k n="Precio de la gasolina" t="s"/>
    <k n="Tasa de impuesto total" t="s"/>
    <k n="Capital/ciudad principal" t="s"/>
    <k n="Gastos de salud varios (%)" t="s"/>
    <k n="Ratio de mortalidad materna" t="s"/>
    <k n="Consumo de energía eléctrica" t="s"/>
    <k n="Tamaño de las fuerzas armadas" t="s"/>
    <k n="Emisiones de dióxido de carbono" t="s"/>
    <k n="Consumo de energía de combustibles fósiles" t="s"/>
    <k n="Matriculación en educación primaria en bruto (%)" t="s"/>
    <k n="Matriculación en educación terciaria en bruto (%)" t="s"/>
    <k n="Población: participación en la fuerza laboral (%)" t="s"/>
    <k n="Población: cuarto 20% de participación de ingresos" t="s"/>
    <k n="Población: tercer 20% de participación de ingresos" t="s"/>
    <k n="Población: segundo 20% de participación de ingresos" t="s"/>
    <k n="Población: 10% más alto de participación de ingresos" t="s"/>
    <k n="Población: 10% más bajo de participación de ingresos" t="s"/>
    <k n="Población: 20% más alto de participación de ingresos" t="s"/>
    <k n="Población: 20% más bajo de participación de ingresos" t="s"/>
    <k n="Capitalización de mercado de las sociedades cotizadas" t="s"/>
  </s>
  <s>
    <k n="IPC" t="spb"/>
    <k n="PIB" t="spb"/>
    <k n="`Área" t="spb"/>
    <k n="Nombre" t="spb"/>
    <k n="Población" t="spb"/>
    <k n="UniqueName" t="spb"/>
    <k n="Abreviatura" t="spb"/>
    <k n="Descripción" t="spb"/>
    <k n="Himno nacional" t="spb"/>
    <k n="Salario mínimo" t="spb"/>
    <k n="Médicos por mil" t="spb"/>
    <k n="Código de moneda" t="spb"/>
    <k n="Población urbana" t="spb"/>
    <k n="Cambio de IPC (%)" t="spb"/>
    <k n="Ciudad más grande" t="spb"/>
    <k n="Código de llamada" t="spb"/>
    <k n="Esperanza de vida" t="spb"/>
    <k n="Tasa de natalidad" t="spb"/>
    <k n="Tasa de fertilidad" t="spb"/>
    <k n="Mortalidad infantil" t="spb"/>
    <k n="Tierra agrícola (%)" t="spb"/>
    <k n="`Área de bosque (%)" t="spb"/>
    <k n="Ingresos fiscales (%)" t="spb"/>
    <k n="Tasa de impuesto total" t="spb"/>
    <k n="Capital/ciudad principal" t="spb"/>
    <k n="Gastos de salud varios (%)" t="spb"/>
    <k n="Emisiones de dióxido de carbono" t="spb"/>
    <k n="Consumo de energía de combustibles fósiles" t="spb"/>
    <k n="Matriculación en educación primaria en bruto (%)" t="spb"/>
    <k n="Matriculación en educación terciaria en bruto (%)" t="spb"/>
  </s>
  <s>
    <k n="IPC" t="s"/>
    <k n="PIB" t="s"/>
    <k n="Área" t="s"/>
    <k n="Imagen" t="s"/>
    <k n="Nombre" t="s"/>
    <k n="Población" t="s"/>
    <k n="UniqueName" t="s"/>
    <k n="VDPID/VSID" t="s"/>
    <k n="Abreviatura" t="s"/>
    <k n="Descripción" t="s"/>
    <k n="Himno nacional" t="s"/>
    <k n="Salario mínimo" t="s"/>
    <k n="LearnMoreOnLink" t="s"/>
    <k n="Médicos por mil" t="s"/>
    <k n="Código de moneda" t="s"/>
    <k n="Población urbana" t="s"/>
    <k n="Cambio de IPC (%)" t="s"/>
    <k n="Ciudad más grande" t="s"/>
    <k n="Código de llamada" t="s"/>
    <k n="Esperanza de vida" t="s"/>
    <k n="Tasa de natalidad" t="s"/>
    <k n="Tasa de fertilidad" t="s"/>
    <k n="Área de bosque (%)" t="s"/>
    <k n="Mortalidad infantil" t="s"/>
    <k n="Tierra agrícola (%)" t="s"/>
    <k n="Ingresos fiscales (%)" t="s"/>
    <k n="Tasa de impuesto total" t="s"/>
    <k n="Capital/ciudad principal" t="s"/>
    <k n="Gastos de salud varios (%)" t="s"/>
    <k n="Emisiones de dióxido de carbono" t="s"/>
    <k n="Consumo de energía de combustibles fósiles" t="s"/>
    <k n="Matriculación en educación primaria en bruto (%)" t="s"/>
    <k n="Matriculación en educación terciaria en bruto (%)" t="s"/>
  </s>
  <s>
    <k n="IPC" t="s"/>
    <k n="PIB" t="s"/>
    <k n="`Área" t="s"/>
    <k n="Población" t="s"/>
    <k n="Médicos por mil" t="s"/>
    <k n="Población urbana" t="s"/>
    <k n="Cambio de IPC (%)" t="s"/>
    <k n="Esperanza de vida" t="s"/>
    <k n="Tasa de natalidad" t="s"/>
    <k n="Tasa de fertilidad" t="s"/>
    <k n="Mortalidad infantil" t="s"/>
    <k n="Tierra agrícola (%)" t="s"/>
    <k n="`Área de bosque (%)" t="s"/>
    <k n="Ingresos fiscales (%)" t="s"/>
    <k n="Tasa de impuesto total" t="s"/>
    <k n="Gastos de salud varios (%)" t="s"/>
    <k n="Emisiones de dióxido de carbono" t="s"/>
    <k n="Consumo de energía de combustibles fósiles" t="s"/>
    <k n="Matriculación en educación primaria en bruto (%)" t="s"/>
    <k n="Matriculación en educación terciaria en bruto (%)" t="s"/>
  </s>
  <s>
    <k n="IPC" t="spb"/>
    <k n="PIB" t="spb"/>
    <k n="`Área" t="spb"/>
    <k n="Nombre" t="spb"/>
    <k n="Población" t="spb"/>
    <k n="UniqueName" t="spb"/>
    <k n="Abreviatura" t="spb"/>
    <k n="Descripción" t="spb"/>
    <k n="Himno nacional" t="spb"/>
    <k n="Salario mínimo" t="spb"/>
    <k n="Médicos por mil" t="spb"/>
    <k n="Código de moneda" t="spb"/>
    <k n="Población urbana" t="spb"/>
    <k n="Cambio de IPC (%)" t="spb"/>
    <k n="Ciudad más grande" t="spb"/>
    <k n="Código de llamada" t="spb"/>
    <k n="Esperanza de vida" t="spb"/>
    <k n="Tasa de desempleo" t="spb"/>
    <k n="Tasa de natalidad" t="spb"/>
    <k n="Tasa de fertilidad" t="spb"/>
    <k n="Mortalidad infantil" t="spb"/>
    <k n="Tierra agrícola (%)" t="spb"/>
    <k n="`Área de bosque (%)" t="spb"/>
    <k n="Ingresos fiscales (%)" t="spb"/>
    <k n="Precio de la gasolina" t="spb"/>
    <k n="Tasa de impuesto total" t="spb"/>
    <k n="Capital/ciudad principal" t="spb"/>
    <k n="Gastos de salud varios (%)" t="spb"/>
    <k n="Ratio de mortalidad materna" t="spb"/>
    <k n="Consumo de energía eléctrica" t="spb"/>
    <k n="Tamaño de las fuerzas armadas" t="spb"/>
    <k n="Emisiones de dióxido de carbono" t="spb"/>
    <k n="Consumo de energía de combustibles fósiles" t="spb"/>
    <k n="Matriculación en educación primaria en bruto (%)" t="spb"/>
    <k n="Matriculación en educación terciaria en bruto (%)" t="spb"/>
    <k n="Población: participación en la fuerza laboral (%)" t="spb"/>
    <k n="Población: cuarto 20% de participación de ingresos" t="spb"/>
    <k n="Población: tercer 20% de participación de ingresos" t="spb"/>
    <k n="Población: segundo 20% de participación de ingresos" t="spb"/>
    <k n="Población: 10% más alto de participación de ingresos" t="spb"/>
    <k n="Población: 10% más bajo de participación de ingresos" t="spb"/>
    <k n="Población: 20% más alto de participación de ingresos" t="spb"/>
    <k n="Población: 20% más bajo de participación de ingresos" t="spb"/>
  </s>
  <s>
    <k n="IPC" t="s"/>
    <k n="PIB" t="s"/>
    <k n="Área" t="s"/>
    <k n="Imagen" t="s"/>
    <k n="Nombre" t="s"/>
    <k n="Población" t="s"/>
    <k n="UniqueName" t="s"/>
    <k n="VDPID/VSID" t="s"/>
    <k n="Abreviatura" t="s"/>
    <k n="Descripción" t="s"/>
    <k n="Himno nacional" t="s"/>
    <k n="Salario mínimo" t="s"/>
    <k n="LearnMoreOnLink" t="s"/>
    <k n="Médicos por mil" t="s"/>
    <k n="Código de moneda" t="s"/>
    <k n="Población urbana" t="s"/>
    <k n="Cambio de IPC (%)" t="s"/>
    <k n="Ciudad más grande" t="s"/>
    <k n="Código de llamada" t="s"/>
    <k n="Esperanza de vida" t="s"/>
    <k n="Tasa de desempleo" t="s"/>
    <k n="Tasa de natalidad" t="s"/>
    <k n="Tasa de fertilidad" t="s"/>
    <k n="Área de bosque (%)" t="s"/>
    <k n="Mortalidad infantil" t="s"/>
    <k n="Tierra agrícola (%)" t="s"/>
    <k n="Ingresos fiscales (%)" t="s"/>
    <k n="Precio de la gasolina" t="s"/>
    <k n="Tasa de impuesto total" t="s"/>
    <k n="Capital/ciudad principal" t="s"/>
    <k n="Gastos de salud varios (%)" t="s"/>
    <k n="Ratio de mortalidad materna" t="s"/>
    <k n="Consumo de energía eléctrica" t="s"/>
    <k n="Tamaño de las fuerzas armadas" t="s"/>
    <k n="Emisiones de dióxido de carbono" t="s"/>
    <k n="Consumo de energía de combustibles fósiles" t="s"/>
    <k n="Matriculación en educación primaria en bruto (%)" t="s"/>
    <k n="Matriculación en educación terciaria en bruto (%)" t="s"/>
    <k n="Población: participación en la fuerza laboral (%)" t="s"/>
    <k n="Población: cuarto 20% de participación de ingresos" t="s"/>
    <k n="Población: tercer 20% de participación de ingresos" t="s"/>
    <k n="Población: segundo 20% de participación de ingresos" t="s"/>
    <k n="Población: 10% más alto de participación de ingresos" t="s"/>
    <k n="Población: 10% más bajo de participación de ingresos" t="s"/>
    <k n="Población: 20% más alto de participación de ingresos" t="s"/>
    <k n="Población: 20% más bajo de participación de ingresos" t="s"/>
  </s>
  <s>
    <k n="IPC" t="s"/>
    <k n="PIB" t="s"/>
    <k n="`Área" t="s"/>
    <k n="Población" t="s"/>
    <k n="Médicos por mil" t="s"/>
    <k n="Población urbana" t="s"/>
    <k n="Cambio de IPC (%)" t="s"/>
    <k n="Esperanza de vida" t="s"/>
    <k n="Tasa de desempleo" t="s"/>
    <k n="Tasa de natalidad" t="s"/>
    <k n="Tasa de fertilidad" t="s"/>
    <k n="Mortalidad infantil" t="s"/>
    <k n="Tierra agrícola (%)" t="s"/>
    <k n="`Área de bosque (%)" t="s"/>
    <k n="Ingresos fiscales (%)" t="s"/>
    <k n="Precio de la gasolina" t="s"/>
    <k n="Tasa de impuesto total" t="s"/>
    <k n="Gastos de salud varios (%)" t="s"/>
    <k n="Ratio de mortalidad materna" t="s"/>
    <k n="Consumo de energía eléctrica" t="s"/>
    <k n="Tamaño de las fuerzas armadas" t="s"/>
    <k n="Emisiones de dióxido de carbono" t="s"/>
    <k n="Consumo de energía de combustibles fósiles" t="s"/>
    <k n="Matriculación en educación primaria en bruto (%)" t="s"/>
    <k n="Matriculación en educación terciaria en bruto (%)" t="s"/>
    <k n="Población: participación en la fuerza laboral (%)" t="s"/>
    <k n="Población: cuarto 20% de participación de ingresos" t="s"/>
    <k n="Población: tercer 20% de participación de ingresos" t="s"/>
    <k n="Población: segundo 20% de participación de ingresos" t="s"/>
    <k n="Población: 10% más alto de participación de ingresos" t="s"/>
    <k n="Población: 10% más bajo de participación de ingresos" t="s"/>
    <k n="Población: 20% más alto de participación de ingresos" t="s"/>
    <k n="Población: 20% más bajo de participación de ingresos" t="s"/>
  </s>
  <s>
    <k n="IPC" t="spb"/>
    <k n="PIB" t="spb"/>
    <k n="`Área" t="spb"/>
    <k n="Nombre" t="spb"/>
    <k n="Población" t="spb"/>
    <k n="UniqueName" t="spb"/>
    <k n="Abreviatura" t="spb"/>
    <k n="Descripción" t="spb"/>
    <k n="Himno nacional" t="spb"/>
    <k n="Salario mínimo" t="spb"/>
    <k n="Médicos por mil" t="spb"/>
    <k n="Código de moneda" t="spb"/>
    <k n="Población urbana" t="spb"/>
    <k n="Cambio de IPC (%)" t="spb"/>
    <k n="Ciudad más grande" t="spb"/>
    <k n="Código de llamada" t="spb"/>
    <k n="Esperanza de vida" t="spb"/>
    <k n="Tasa de desempleo" t="spb"/>
    <k n="Tasa de natalidad" t="spb"/>
    <k n="Tasa de fertilidad" t="spb"/>
    <k n="Mortalidad infantil" t="spb"/>
    <k n="Tierra agrícola (%)" t="spb"/>
    <k n="`Área de bosque (%)" t="spb"/>
    <k n="Precio de la gasolina" t="spb"/>
    <k n="Tasa de impuesto total" t="spb"/>
    <k n="Capital/ciudad principal" t="spb"/>
    <k n="Gastos de salud varios (%)" t="spb"/>
    <k n="Ratio de mortalidad materna" t="spb"/>
    <k n="Consumo de energía eléctrica" t="spb"/>
    <k n="Tamaño de las fuerzas armadas" t="spb"/>
    <k n="Emisiones de dióxido de carbono" t="spb"/>
    <k n="Consumo de energía de combustibles fósiles" t="spb"/>
    <k n="Matriculación en educación primaria en bruto (%)" t="spb"/>
    <k n="Matriculación en educación terciaria en bruto (%)" t="spb"/>
    <k n="Población: participación en la fuerza laboral (%)" t="spb"/>
    <k n="Población: cuarto 20% de participación de ingresos" t="spb"/>
    <k n="Población: tercer 20% de participación de ingresos" t="spb"/>
    <k n="Población: segundo 20% de participación de ingresos" t="spb"/>
    <k n="Población: 10% más alto de participación de ingresos" t="spb"/>
    <k n="Población: 10% más bajo de participación de ingresos" t="spb"/>
    <k n="Población: 20% más alto de participación de ingresos" t="spb"/>
    <k n="Población: 20% más bajo de participación de ingresos" t="spb"/>
    <k n="Capitalización de mercado de las sociedades cotizadas" t="spb"/>
  </s>
  <s>
    <k n="IPC" t="s"/>
    <k n="PIB" t="s"/>
    <k n="Área" t="s"/>
    <k n="Imagen" t="s"/>
    <k n="Nombre" t="s"/>
    <k n="Población" t="s"/>
    <k n="UniqueName" t="s"/>
    <k n="VDPID/VSID" t="s"/>
    <k n="Abreviatura" t="s"/>
    <k n="Descripción" t="s"/>
    <k n="Himno nacional" t="s"/>
    <k n="Salario mínimo" t="s"/>
    <k n="LearnMoreOnLink" t="s"/>
    <k n="Médicos por mil" t="s"/>
    <k n="Código de moneda" t="s"/>
    <k n="Población urbana" t="s"/>
    <k n="Cambio de IPC (%)" t="s"/>
    <k n="Ciudad más grande" t="s"/>
    <k n="Código de llamada" t="s"/>
    <k n="Esperanza de vida" t="s"/>
    <k n="Tasa de desempleo" t="s"/>
    <k n="Tasa de natalidad" t="s"/>
    <k n="Tasa de fertilidad" t="s"/>
    <k n="Área de bosque (%)" t="s"/>
    <k n="Mortalidad infantil" t="s"/>
    <k n="Tierra agrícola (%)" t="s"/>
    <k n="Precio de la gasolina" t="s"/>
    <k n="Tasa de impuesto total" t="s"/>
    <k n="Capital/ciudad principal" t="s"/>
    <k n="Gastos de salud varios (%)" t="s"/>
    <k n="Ratio de mortalidad materna" t="s"/>
    <k n="Consumo de energía eléctrica" t="s"/>
    <k n="Tamaño de las fuerzas armadas" t="s"/>
    <k n="Emisiones de dióxido de carbono" t="s"/>
    <k n="Consumo de energía de combustibles fósiles" t="s"/>
    <k n="Matriculación en educación primaria en bruto (%)" t="s"/>
    <k n="Matriculación en educación terciaria en bruto (%)" t="s"/>
    <k n="Población: participación en la fuerza laboral (%)" t="s"/>
    <k n="Población: cuarto 20% de participación de ingresos" t="s"/>
    <k n="Población: tercer 20% de participación de ingresos" t="s"/>
    <k n="Población: segundo 20% de participación de ingresos" t="s"/>
    <k n="Población: 10% más alto de participación de ingresos" t="s"/>
    <k n="Población: 10% más bajo de participación de ingresos" t="s"/>
    <k n="Población: 20% más alto de participación de ingresos" t="s"/>
    <k n="Población: 20% más bajo de participación de ingresos" t="s"/>
    <k n="Capitalización de mercado de las sociedades cotizadas" t="s"/>
  </s>
  <s>
    <k n="IPC" t="s"/>
    <k n="PIB" t="s"/>
    <k n="`Área" t="s"/>
    <k n="Población" t="s"/>
    <k n="Médicos por mil" t="s"/>
    <k n="Población urbana" t="s"/>
    <k n="Cambio de IPC (%)" t="s"/>
    <k n="Esperanza de vida" t="s"/>
    <k n="Tasa de desempleo" t="s"/>
    <k n="Tasa de natalidad" t="s"/>
    <k n="Tasa de fertilidad" t="s"/>
    <k n="Mortalidad infantil" t="s"/>
    <k n="Tierra agrícola (%)" t="s"/>
    <k n="`Área de bosque (%)" t="s"/>
    <k n="Precio de la gasolina" t="s"/>
    <k n="Tasa de impuesto total" t="s"/>
    <k n="Gastos de salud varios (%)" t="s"/>
    <k n="Ratio de mortalidad materna" t="s"/>
    <k n="Consumo de energía eléctrica" t="s"/>
    <k n="Tamaño de las fuerzas armadas" t="s"/>
    <k n="Emisiones de dióxido de carbono" t="s"/>
    <k n="Consumo de energía de combustibles fósiles" t="s"/>
    <k n="Matriculación en educación primaria en bruto (%)" t="s"/>
    <k n="Matriculación en educación terciaria en bruto (%)" t="s"/>
    <k n="Población: participación en la fuerza laboral (%)" t="s"/>
    <k n="Población: cuarto 20% de participación de ingresos" t="s"/>
    <k n="Población: tercer 20% de participación de ingresos" t="s"/>
    <k n="Población: segundo 20% de participación de ingresos" t="s"/>
    <k n="Población: 10% más alto de participación de ingresos" t="s"/>
    <k n="Población: 10% más bajo de participación de ingresos" t="s"/>
    <k n="Población: 20% más alto de participación de ingresos" t="s"/>
    <k n="Población: 20% más bajo de participación de ingresos" t="s"/>
    <k n="Capitalización de mercado de las sociedades cotizadas" t="s"/>
  </s>
  <s>
    <k n="IPC" t="spb"/>
    <k n="PIB" t="spb"/>
    <k n="`Área" t="spb"/>
    <k n="Nombre" t="spb"/>
    <k n="Población" t="spb"/>
    <k n="UniqueName" t="spb"/>
    <k n="Abreviatura" t="spb"/>
    <k n="Descripción" t="spb"/>
    <k n="Himno nacional" t="spb"/>
    <k n="Salario mínimo" t="spb"/>
    <k n="Médicos por mil" t="spb"/>
    <k n="Población urbana" t="spb"/>
    <k n="Cambio de IPC (%)" t="spb"/>
    <k n="Ciudad más grande" t="spb"/>
    <k n="Código de llamada" t="spb"/>
    <k n="Esperanza de vida" t="spb"/>
    <k n="Tasa de desempleo" t="spb"/>
    <k n="Tasa de natalidad" t="spb"/>
    <k n="Tasa de fertilidad" t="spb"/>
    <k n="Mortalidad infantil" t="spb"/>
    <k n="Tierra agrícola (%)" t="spb"/>
    <k n="`Área de bosque (%)" t="spb"/>
    <k n="Ingresos fiscales (%)" t="spb"/>
    <k n="Precio de la gasolina" t="spb"/>
    <k n="Tasa de impuesto total" t="spb"/>
    <k n="Capital/ciudad principal" t="spb"/>
    <k n="Gastos de salud varios (%)" t="spb"/>
    <k n="Ratio de mortalidad materna" t="spb"/>
    <k n="Consumo de energía eléctrica" t="spb"/>
    <k n="Tamaño de las fuerzas armadas" t="spb"/>
    <k n="Emisiones de dióxido de carbono" t="spb"/>
    <k n="Consumo de energía de combustibles fósiles" t="spb"/>
    <k n="Matriculación en educación primaria en bruto (%)" t="spb"/>
    <k n="Matriculación en educación terciaria en bruto (%)" t="spb"/>
    <k n="Población: participación en la fuerza laboral (%)" t="spb"/>
    <k n="Población: cuarto 20% de participación de ingresos" t="spb"/>
    <k n="Población: tercer 20% de participación de ingresos" t="spb"/>
    <k n="Población: segundo 20% de participación de ingresos" t="spb"/>
    <k n="Población: 10% más alto de participación de ingresos" t="spb"/>
    <k n="Población: 10% más bajo de participación de ingresos" t="spb"/>
    <k n="Población: 20% más alto de participación de ingresos" t="spb"/>
    <k n="Población: 20% más bajo de participación de ingresos" t="spb"/>
  </s>
  <s>
    <k n="IPC" t="s"/>
    <k n="PIB" t="s"/>
    <k n="Área" t="s"/>
    <k n="Imagen" t="s"/>
    <k n="Nombre" t="s"/>
    <k n="Población" t="s"/>
    <k n="UniqueName" t="s"/>
    <k n="VDPID/VSID" t="s"/>
    <k n="Abreviatura" t="s"/>
    <k n="Descripción" t="s"/>
    <k n="Himno nacional" t="s"/>
    <k n="Salario mínimo" t="s"/>
    <k n="LearnMoreOnLink" t="s"/>
    <k n="Médicos por mil" t="s"/>
    <k n="Población urbana" t="s"/>
    <k n="Cambio de IPC (%)" t="s"/>
    <k n="Ciudad más grande" t="s"/>
    <k n="Código de llamada" t="s"/>
    <k n="Esperanza de vida" t="s"/>
    <k n="Tasa de desempleo" t="s"/>
    <k n="Tasa de natalidad" t="s"/>
    <k n="Tasa de fertilidad" t="s"/>
    <k n="Área de bosque (%)" t="s"/>
    <k n="Mortalidad infantil" t="s"/>
    <k n="Tierra agrícola (%)" t="s"/>
    <k n="Ingresos fiscales (%)" t="s"/>
    <k n="Precio de la gasolina" t="s"/>
    <k n="Tasa de impuesto total" t="s"/>
    <k n="Capital/ciudad principal" t="s"/>
    <k n="Gastos de salud varios (%)" t="s"/>
    <k n="Ratio de mortalidad materna" t="s"/>
    <k n="Consumo de energía eléctrica" t="s"/>
    <k n="Tamaño de las fuerzas armadas" t="s"/>
    <k n="Emisiones de dióxido de carbono" t="s"/>
    <k n="Consumo de energía de combustibles fósiles" t="s"/>
    <k n="Matriculación en educación primaria en bruto (%)" t="s"/>
    <k n="Matriculación en educación terciaria en bruto (%)" t="s"/>
    <k n="Población: participación en la fuerza laboral (%)" t="s"/>
    <k n="Población: cuarto 20% de participación de ingresos" t="s"/>
    <k n="Población: tercer 20% de participación de ingresos" t="s"/>
    <k n="Población: segundo 20% de participación de ingresos" t="s"/>
    <k n="Población: 10% más alto de participación de ingresos" t="s"/>
    <k n="Población: 10% más bajo de participación de ingresos" t="s"/>
    <k n="Población: 20% más alto de participación de ingresos" t="s"/>
    <k n="Población: 20% más bajo de participación de ingresos" t="s"/>
  </s>
  <s>
    <k n="IPC" t="spb"/>
    <k n="PIB" t="spb"/>
    <k n="`Área" t="spb"/>
    <k n="Nombre" t="spb"/>
    <k n="Población" t="spb"/>
    <k n="UniqueName" t="spb"/>
    <k n="Abreviatura" t="spb"/>
    <k n="Descripción" t="spb"/>
    <k n="Himno nacional" t="spb"/>
    <k n="Médicos por mil" t="spb"/>
    <k n="Código de moneda" t="spb"/>
    <k n="Población urbana" t="spb"/>
    <k n="Cambio de IPC (%)" t="spb"/>
    <k n="Ciudad más grande" t="spb"/>
    <k n="Código de llamada" t="spb"/>
    <k n="Esperanza de vida" t="spb"/>
    <k n="Tasa de natalidad" t="spb"/>
    <k n="Tasa de fertilidad" t="spb"/>
    <k n="Mortalidad infantil" t="spb"/>
    <k n="Tierra agrícola (%)" t="spb"/>
    <k n="`Área de bosque (%)" t="spb"/>
    <k n="Ingresos fiscales (%)" t="spb"/>
    <k n="Precio de la gasolina" t="spb"/>
    <k n="Tasa de impuesto total" t="spb"/>
    <k n="Capital/ciudad principal" t="spb"/>
    <k n="Gastos de salud varios (%)" t="spb"/>
    <k n="Ratio de mortalidad materna" t="spb"/>
    <k n="Emisiones de dióxido de carbono" t="spb"/>
    <k n="Consumo de energía de combustibles fósiles" t="spb"/>
    <k n="Matriculación en educación primaria en bruto (%)" t="spb"/>
    <k n="Matriculación en educación terciaria en bruto (%)" t="spb"/>
  </s>
  <s>
    <k n="IPC" t="s"/>
    <k n="PIB" t="s"/>
    <k n="Área" t="s"/>
    <k n="Imagen" t="s"/>
    <k n="Nombre" t="s"/>
    <k n="Población" t="s"/>
    <k n="UniqueName" t="s"/>
    <k n="VDPID/VSID" t="s"/>
    <k n="Abreviatura" t="s"/>
    <k n="Descripción" t="s"/>
    <k n="Himno nacional" t="s"/>
    <k n="LearnMoreOnLink" t="s"/>
    <k n="Médicos por mil" t="s"/>
    <k n="Código de moneda" t="s"/>
    <k n="Población urbana" t="s"/>
    <k n="Cambio de IPC (%)" t="s"/>
    <k n="Ciudad más grande" t="s"/>
    <k n="Código de llamada" t="s"/>
    <k n="Esperanza de vida" t="s"/>
    <k n="Tasa de natalidad" t="s"/>
    <k n="Tasa de fertilidad" t="s"/>
    <k n="Área de bosque (%)" t="s"/>
    <k n="Mortalidad infantil" t="s"/>
    <k n="Tierra agrícola (%)" t="s"/>
    <k n="Ingresos fiscales (%)" t="s"/>
    <k n="Precio de la gasolina" t="s"/>
    <k n="Tasa de impuesto total" t="s"/>
    <k n="Capital/ciudad principal" t="s"/>
    <k n="Gastos de salud varios (%)" t="s"/>
    <k n="Ratio de mortalidad materna" t="s"/>
    <k n="Emisiones de dióxido de carbono" t="s"/>
    <k n="Consumo de energía de combustibles fósiles" t="s"/>
    <k n="Matriculación en educación primaria en bruto (%)" t="s"/>
    <k n="Matriculación en educación terciaria en bruto (%)" t="s"/>
  </s>
  <s>
    <k n="IPC" t="s"/>
    <k n="PIB" t="s"/>
    <k n="`Área" t="s"/>
    <k n="Población" t="s"/>
    <k n="Médicos por mil" t="s"/>
    <k n="Población urbana" t="s"/>
    <k n="Cambio de IPC (%)" t="s"/>
    <k n="Esperanza de vida" t="s"/>
    <k n="Tasa de natalidad" t="s"/>
    <k n="Tasa de fertilidad" t="s"/>
    <k n="Mortalidad infantil" t="s"/>
    <k n="Tierra agrícola (%)" t="s"/>
    <k n="`Área de bosque (%)" t="s"/>
    <k n="Ingresos fiscales (%)" t="s"/>
    <k n="Precio de la gasolina" t="s"/>
    <k n="Tasa de impuesto total" t="s"/>
    <k n="Gastos de salud varios (%)" t="s"/>
    <k n="Ratio de mortalidad materna" t="s"/>
    <k n="Emisiones de dióxido de carbono" t="s"/>
    <k n="Consumo de energía de combustibles fósiles" t="s"/>
    <k n="Matriculación en educación primaria en bruto (%)" t="s"/>
    <k n="Matriculación en educación terciaria en bruto (%)" t="s"/>
  </s>
  <s>
    <k n="IPC" t="spb"/>
    <k n="PIB" t="spb"/>
    <k n="`Área" t="spb"/>
    <k n="Nombre" t="spb"/>
    <k n="Población" t="spb"/>
    <k n="UniqueName" t="spb"/>
    <k n="Abreviatura" t="spb"/>
    <k n="Descripción" t="spb"/>
    <k n="Himno nacional" t="spb"/>
    <k n="Salario mínimo" t="spb"/>
    <k n="Médicos por mil" t="spb"/>
    <k n="Código de moneda" t="spb"/>
    <k n="Población urbana" t="spb"/>
    <k n="Cambio de IPC (%)" t="spb"/>
    <k n="Ciudad más grande" t="spb"/>
    <k n="Código de llamada" t="spb"/>
    <k n="Esperanza de vida" t="spb"/>
    <k n="Tasa de desempleo" t="spb"/>
    <k n="Tasa de natalidad" t="spb"/>
    <k n="Tasa de fertilidad" t="spb"/>
    <k n="Mortalidad infantil" t="spb"/>
    <k n="Tierra agrícola (%)" t="spb"/>
    <k n="`Área de bosque (%)" t="spb"/>
    <k n="Precio de la gasolina" t="spb"/>
    <k n="Tasa de impuesto total" t="spb"/>
    <k n="Capital/ciudad principal" t="spb"/>
    <k n="Gastos de salud varios (%)" t="spb"/>
    <k n="Ratio de mortalidad materna" t="spb"/>
    <k n="Tamaño de las fuerzas armadas" t="spb"/>
    <k n="Emisiones de dióxido de carbono" t="spb"/>
    <k n="Consumo de energía de combustibles fósiles" t="spb"/>
    <k n="Matriculación en educación primaria en bruto (%)" t="spb"/>
    <k n="Matriculación en educación terciaria en bruto (%)" t="spb"/>
    <k n="Población: participación en la fuerza laboral (%)" t="spb"/>
    <k n="Población: cuarto 20% de participación de ingresos" t="spb"/>
    <k n="Población: tercer 20% de participación de ingresos" t="spb"/>
    <k n="Población: segundo 20% de participación de ingresos" t="spb"/>
    <k n="Población: 10% más alto de participación de ingresos" t="spb"/>
    <k n="Población: 10% más bajo de participación de ingresos" t="spb"/>
    <k n="Población: 20% más alto de participación de ingresos" t="spb"/>
    <k n="Población: 20% más bajo de participación de ingresos" t="spb"/>
  </s>
  <s>
    <k n="IPC" t="s"/>
    <k n="PIB" t="s"/>
    <k n="Área" t="s"/>
    <k n="Imagen" t="s"/>
    <k n="Nombre" t="s"/>
    <k n="Población" t="s"/>
    <k n="UniqueName" t="s"/>
    <k n="VDPID/VSID" t="s"/>
    <k n="Abreviatura" t="s"/>
    <k n="Descripción" t="s"/>
    <k n="Himno nacional" t="s"/>
    <k n="Salario mínimo" t="s"/>
    <k n="LearnMoreOnLink" t="s"/>
    <k n="Médicos por mil" t="s"/>
    <k n="Código de moneda" t="s"/>
    <k n="Población urbana" t="s"/>
    <k n="Cambio de IPC (%)" t="s"/>
    <k n="Ciudad más grande" t="s"/>
    <k n="Código de llamada" t="s"/>
    <k n="Esperanza de vida" t="s"/>
    <k n="Tasa de desempleo" t="s"/>
    <k n="Tasa de natalidad" t="s"/>
    <k n="Tasa de fertilidad" t="s"/>
    <k n="Área de bosque (%)" t="s"/>
    <k n="Mortalidad infantil" t="s"/>
    <k n="Tierra agrícola (%)" t="s"/>
    <k n="Precio de la gasolina" t="s"/>
    <k n="Tasa de impuesto total" t="s"/>
    <k n="Capital/ciudad principal" t="s"/>
    <k n="Gastos de salud varios (%)" t="s"/>
    <k n="Ratio de mortalidad materna" t="s"/>
    <k n="Tamaño de las fuerzas armadas" t="s"/>
    <k n="Emisiones de dióxido de carbono" t="s"/>
    <k n="Consumo de energía de combustibles fósiles" t="s"/>
    <k n="Matriculación en educación primaria en bruto (%)" t="s"/>
    <k n="Matriculación en educación terciaria en bruto (%)" t="s"/>
    <k n="Población: participación en la fuerza laboral (%)" t="s"/>
    <k n="Población: cuarto 20% de participación de ingresos" t="s"/>
    <k n="Población: tercer 20% de participación de ingresos" t="s"/>
    <k n="Población: segundo 20% de participación de ingresos" t="s"/>
    <k n="Población: 10% más alto de participación de ingresos" t="s"/>
    <k n="Población: 10% más bajo de participación de ingresos" t="s"/>
    <k n="Población: 20% más alto de participación de ingresos" t="s"/>
    <k n="Población: 20% más bajo de participación de ingresos" t="s"/>
  </s>
  <s>
    <k n="IPC" t="s"/>
    <k n="PIB" t="s"/>
    <k n="`Área" t="s"/>
    <k n="Población" t="s"/>
    <k n="Médicos por mil" t="s"/>
    <k n="Población urbana" t="s"/>
    <k n="Cambio de IPC (%)" t="s"/>
    <k n="Esperanza de vida" t="s"/>
    <k n="Tasa de desempleo" t="s"/>
    <k n="Tasa de natalidad" t="s"/>
    <k n="Tasa de fertilidad" t="s"/>
    <k n="Mortalidad infantil" t="s"/>
    <k n="Tierra agrícola (%)" t="s"/>
    <k n="`Área de bosque (%)" t="s"/>
    <k n="Precio de la gasolina" t="s"/>
    <k n="Tasa de impuesto total" t="s"/>
    <k n="Gastos de salud varios (%)" t="s"/>
    <k n="Ratio de mortalidad materna" t="s"/>
    <k n="Tamaño de las fuerzas armadas" t="s"/>
    <k n="Emisiones de dióxido de carbono" t="s"/>
    <k n="Consumo de energía de combustibles fósiles" t="s"/>
    <k n="Matriculación en educación primaria en bruto (%)" t="s"/>
    <k n="Matriculación en educación terciaria en bruto (%)" t="s"/>
    <k n="Población: participación en la fuerza laboral (%)" t="s"/>
    <k n="Población: cuarto 20% de participación de ingresos" t="s"/>
    <k n="Población: tercer 20% de participación de ingresos" t="s"/>
    <k n="Población: segundo 20% de participación de ingresos" t="s"/>
    <k n="Población: 10% más alto de participación de ingresos" t="s"/>
    <k n="Población: 10% más bajo de participación de ingresos" t="s"/>
    <k n="Población: 20% más alto de participación de ingresos" t="s"/>
    <k n="Población: 20% más bajo de participación de ingresos" t="s"/>
  </s>
  <s>
    <k n="IPC" t="spb"/>
    <k n="PIB" t="spb"/>
    <k n="`Área" t="spb"/>
    <k n="Nombre" t="spb"/>
    <k n="Población" t="spb"/>
    <k n="UniqueName" t="spb"/>
    <k n="Abreviatura" t="spb"/>
    <k n="Descripción" t="spb"/>
    <k n="Himno nacional" t="spb"/>
    <k n="Salario mínimo" t="spb"/>
    <k n="Médicos por mil" t="spb"/>
    <k n="Código de moneda" t="spb"/>
    <k n="Población urbana" t="spb"/>
    <k n="Cambio de IPC (%)" t="spb"/>
    <k n="Ciudad más grande" t="spb"/>
    <k n="Código de llamada" t="spb"/>
    <k n="Esperanza de vida" t="spb"/>
    <k n="Tasa de desempleo" t="spb"/>
    <k n="Tasa de natalidad" t="spb"/>
    <k n="Tasa de fertilidad" t="spb"/>
    <k n="Mortalidad infantil" t="spb"/>
    <k n="Tierra agrícola (%)" t="spb"/>
    <k n="`Área de bosque (%)" t="spb"/>
    <k n="Precio de la gasolina" t="spb"/>
    <k n="Tasa de impuesto total" t="spb"/>
    <k n="Capital/ciudad principal" t="spb"/>
    <k n="Gastos de salud varios (%)" t="spb"/>
    <k n="Ratio de mortalidad materna" t="spb"/>
    <k n="Consumo de energía eléctrica" t="spb"/>
    <k n="Tamaño de las fuerzas armadas" t="spb"/>
    <k n="Emisiones de dióxido de carbono" t="spb"/>
    <k n="Consumo de energía de combustibles fósiles" t="spb"/>
    <k n="Matriculación en educación primaria en bruto (%)" t="spb"/>
    <k n="Matriculación en educación terciaria en bruto (%)" t="spb"/>
    <k n="Población: participación en la fuerza laboral (%)" t="spb"/>
    <k n="Población: cuarto 20% de participación de ingresos" t="spb"/>
    <k n="Población: tercer 20% de participación de ingresos" t="spb"/>
    <k n="Población: segundo 20% de participación de ingresos" t="spb"/>
    <k n="Población: 10% más alto de participación de ingresos" t="spb"/>
    <k n="Población: 10% más bajo de participación de ingresos" t="spb"/>
    <k n="Población: 20% más alto de participación de ingresos" t="spb"/>
    <k n="Población: 20% más bajo de participación de ingresos" t="spb"/>
  </s>
  <s>
    <k n="IPC" t="s"/>
    <k n="PIB" t="s"/>
    <k n="Área" t="s"/>
    <k n="Imagen" t="s"/>
    <k n="Nombre" t="s"/>
    <k n="Población" t="s"/>
    <k n="UniqueName" t="s"/>
    <k n="VDPID/VSID" t="s"/>
    <k n="Abreviatura" t="s"/>
    <k n="Descripción" t="s"/>
    <k n="Himno nacional" t="s"/>
    <k n="Salario mínimo" t="s"/>
    <k n="LearnMoreOnLink" t="s"/>
    <k n="Médicos por mil" t="s"/>
    <k n="Código de moneda" t="s"/>
    <k n="Población urbana" t="s"/>
    <k n="Cambio de IPC (%)" t="s"/>
    <k n="Ciudad más grande" t="s"/>
    <k n="Código de llamada" t="s"/>
    <k n="Esperanza de vida" t="s"/>
    <k n="Tasa de desempleo" t="s"/>
    <k n="Tasa de natalidad" t="s"/>
    <k n="Tasa de fertilidad" t="s"/>
    <k n="Área de bosque (%)" t="s"/>
    <k n="Mortalidad infantil" t="s"/>
    <k n="Tierra agrícola (%)" t="s"/>
    <k n="Precio de la gasolina" t="s"/>
    <k n="Tasa de impuesto total" t="s"/>
    <k n="Capital/ciudad principal" t="s"/>
    <k n="Gastos de salud varios (%)" t="s"/>
    <k n="Ratio de mortalidad materna" t="s"/>
    <k n="Consumo de energía eléctrica" t="s"/>
    <k n="Tamaño de las fuerzas armadas" t="s"/>
    <k n="Emisiones de dióxido de carbono" t="s"/>
    <k n="Consumo de energía de combustibles fósiles" t="s"/>
    <k n="Matriculación en educación primaria en bruto (%)" t="s"/>
    <k n="Matriculación en educación terciaria en bruto (%)" t="s"/>
    <k n="Población: participación en la fuerza laboral (%)" t="s"/>
    <k n="Población: cuarto 20% de participación de ingresos" t="s"/>
    <k n="Población: tercer 20% de participación de ingresos" t="s"/>
    <k n="Población: segundo 20% de participación de ingresos" t="s"/>
    <k n="Población: 10% más alto de participación de ingresos" t="s"/>
    <k n="Población: 10% más bajo de participación de ingresos" t="s"/>
    <k n="Población: 20% más alto de participación de ingresos" t="s"/>
    <k n="Población: 20% más bajo de participación de ingresos" t="s"/>
  </s>
  <s>
    <k n="IPC" t="s"/>
    <k n="PIB" t="s"/>
    <k n="`Área" t="s"/>
    <k n="Población" t="s"/>
    <k n="Médicos por mil" t="s"/>
    <k n="Población urbana" t="s"/>
    <k n="Cambio de IPC (%)" t="s"/>
    <k n="Esperanza de vida" t="s"/>
    <k n="Tasa de desempleo" t="s"/>
    <k n="Tasa de natalidad" t="s"/>
    <k n="Tasa de fertilidad" t="s"/>
    <k n="Mortalidad infantil" t="s"/>
    <k n="Tierra agrícola (%)" t="s"/>
    <k n="`Área de bosque (%)" t="s"/>
    <k n="Precio de la gasolina" t="s"/>
    <k n="Tasa de impuesto total" t="s"/>
    <k n="Gastos de salud varios (%)" t="s"/>
    <k n="Ratio de mortalidad materna" t="s"/>
    <k n="Consumo de energía eléctrica" t="s"/>
    <k n="Tamaño de las fuerzas armadas" t="s"/>
    <k n="Emisiones de dióxido de carbono" t="s"/>
    <k n="Consumo de energía de combustibles fósiles" t="s"/>
    <k n="Matriculación en educación primaria en bruto (%)" t="s"/>
    <k n="Matriculación en educación terciaria en bruto (%)" t="s"/>
    <k n="Población: participación en la fuerza laboral (%)" t="s"/>
    <k n="Población: cuarto 20% de participación de ingresos" t="s"/>
    <k n="Población: tercer 20% de participación de ingresos" t="s"/>
    <k n="Población: segundo 20% de participación de ingresos" t="s"/>
    <k n="Población: 10% más alto de participación de ingresos" t="s"/>
    <k n="Población: 10% más bajo de participación de ingresos" t="s"/>
    <k n="Población: 20% más alto de participación de ingresos" t="s"/>
    <k n="Población: 20% más bajo de participación de ingresos" t="s"/>
  </s>
  <s>
    <k n="IPC" t="spb"/>
    <k n="PIB" t="spb"/>
    <k n="`Área" t="spb"/>
    <k n="Nombre" t="spb"/>
    <k n="Población" t="spb"/>
    <k n="UniqueName" t="spb"/>
    <k n="Abreviatura" t="spb"/>
    <k n="Descripción" t="spb"/>
    <k n="Himno nacional" t="spb"/>
    <k n="Salario mínimo" t="spb"/>
    <k n="Médicos por mil" t="spb"/>
    <k n="Código de moneda" t="spb"/>
    <k n="Población urbana" t="spb"/>
    <k n="Cambio de IPC (%)" t="spb"/>
    <k n="Ciudad más grande" t="spb"/>
    <k n="Esperanza de vida" t="spb"/>
    <k n="Tasa de desempleo" t="spb"/>
    <k n="Tasa de natalidad" t="spb"/>
    <k n="Tasa de fertilidad" t="spb"/>
    <k n="Mortalidad infantil" t="spb"/>
    <k n="Tierra agrícola (%)" t="spb"/>
    <k n="`Área de bosque (%)" t="spb"/>
    <k n="Ingresos fiscales (%)" t="spb"/>
    <k n="Precio de la gasolina" t="spb"/>
    <k n="Tasa de impuesto total" t="spb"/>
    <k n="Capital/ciudad principal" t="spb"/>
    <k n="Gastos de salud varios (%)" t="spb"/>
    <k n="Ratio de mortalidad materna" t="spb"/>
    <k n="Consumo de energía eléctrica" t="spb"/>
    <k n="Tamaño de las fuerzas armadas" t="spb"/>
    <k n="Emisiones de dióxido de carbono" t="spb"/>
    <k n="Consumo de energía de combustibles fósiles" t="spb"/>
    <k n="Matriculación en educación primaria en bruto (%)" t="spb"/>
    <k n="Matriculación en educación terciaria en bruto (%)" t="spb"/>
    <k n="Población: participación en la fuerza laboral (%)" t="spb"/>
    <k n="Población: cuarto 20% de participación de ingresos" t="spb"/>
    <k n="Población: tercer 20% de participación de ingresos" t="spb"/>
    <k n="Población: segundo 20% de participación de ingresos" t="spb"/>
    <k n="Población: 10% más alto de participación de ingresos" t="spb"/>
    <k n="Población: 10% más bajo de participación de ingresos" t="spb"/>
    <k n="Población: 20% más alto de participación de ingresos" t="spb"/>
    <k n="Población: 20% más bajo de participación de ingresos" t="spb"/>
    <k n="Capitalización de mercado de las sociedades cotizadas" t="spb"/>
  </s>
  <s>
    <k n="IPC" t="spb"/>
    <k n="PIB" t="spb"/>
    <k n="`Área" t="spb"/>
    <k n="Nombre" t="spb"/>
    <k n="Población" t="spb"/>
    <k n="UniqueName" t="spb"/>
    <k n="Abreviatura" t="spb"/>
    <k n="Descripción" t="spb"/>
    <k n="Himno nacional" t="spb"/>
    <k n="Salario mínimo" t="spb"/>
    <k n="Médicos por mil" t="spb"/>
    <k n="Población urbana" t="spb"/>
    <k n="Cambio de IPC (%)" t="spb"/>
    <k n="Ciudad más grande" t="spb"/>
    <k n="Código de llamada" t="spb"/>
    <k n="Esperanza de vida" t="spb"/>
    <k n="Tasa de desempleo" t="spb"/>
    <k n="Tasa de natalidad" t="spb"/>
    <k n="Tasa de fertilidad" t="spb"/>
    <k n="Mortalidad infantil" t="spb"/>
    <k n="Tierra agrícola (%)" t="spb"/>
    <k n="`Área de bosque (%)" t="spb"/>
    <k n="Precio de la gasolina" t="spb"/>
    <k n="Tasa de impuesto total" t="spb"/>
    <k n="Capital/ciudad principal" t="spb"/>
    <k n="Gastos de salud varios (%)" t="spb"/>
    <k n="Ratio de mortalidad materna" t="spb"/>
    <k n="Consumo de energía eléctrica" t="spb"/>
    <k n="Tamaño de las fuerzas armadas" t="spb"/>
    <k n="Emisiones de dióxido de carbono" t="spb"/>
    <k n="Consumo de energía de combustibles fósiles" t="spb"/>
    <k n="Matriculación en educación primaria en bruto (%)" t="spb"/>
    <k n="Matriculación en educación terciaria en bruto (%)" t="spb"/>
    <k n="Población: participación en la fuerza laboral (%)" t="spb"/>
    <k n="Población: cuarto 20% de participación de ingresos" t="spb"/>
    <k n="Población: tercer 20% de participación de ingresos" t="spb"/>
    <k n="Población: segundo 20% de participación de ingresos" t="spb"/>
    <k n="Población: 10% más alto de participación de ingresos" t="spb"/>
    <k n="Población: 10% más bajo de participación de ingresos" t="spb"/>
    <k n="Población: 20% más alto de participación de ingresos" t="spb"/>
    <k n="Población: 20% más bajo de participación de ingresos" t="spb"/>
    <k n="Capitalización de mercado de las sociedades cotizadas" t="spb"/>
  </s>
  <s>
    <k n="IPC" t="s"/>
    <k n="PIB" t="s"/>
    <k n="Área" t="s"/>
    <k n="Imagen" t="s"/>
    <k n="Nombre" t="s"/>
    <k n="Población" t="s"/>
    <k n="UniqueName" t="s"/>
    <k n="VDPID/VSID" t="s"/>
    <k n="Abreviatura" t="s"/>
    <k n="Descripción" t="s"/>
    <k n="Himno nacional" t="s"/>
    <k n="Salario mínimo" t="s"/>
    <k n="LearnMoreOnLink" t="s"/>
    <k n="Médicos por mil" t="s"/>
    <k n="Población urbana" t="s"/>
    <k n="Cambio de IPC (%)" t="s"/>
    <k n="Ciudad más grande" t="s"/>
    <k n="Código de llamada" t="s"/>
    <k n="Esperanza de vida" t="s"/>
    <k n="Tasa de desempleo" t="s"/>
    <k n="Tasa de natalidad" t="s"/>
    <k n="Tasa de fertilidad" t="s"/>
    <k n="Área de bosque (%)" t="s"/>
    <k n="Mortalidad infantil" t="s"/>
    <k n="Tierra agrícola (%)" t="s"/>
    <k n="Precio de la gasolina" t="s"/>
    <k n="Tasa de impuesto total" t="s"/>
    <k n="Capital/ciudad principal" t="s"/>
    <k n="Gastos de salud varios (%)" t="s"/>
    <k n="Ratio de mortalidad materna" t="s"/>
    <k n="Consumo de energía eléctrica" t="s"/>
    <k n="Tamaño de las fuerzas armadas" t="s"/>
    <k n="Emisiones de dióxido de carbono" t="s"/>
    <k n="Consumo de energía de combustibles fósiles" t="s"/>
    <k n="Matriculación en educación primaria en bruto (%)" t="s"/>
    <k n="Matriculación en educación terciaria en bruto (%)" t="s"/>
    <k n="Población: participación en la fuerza laboral (%)" t="s"/>
    <k n="Población: cuarto 20% de participación de ingresos" t="s"/>
    <k n="Población: tercer 20% de participación de ingresos" t="s"/>
    <k n="Población: segundo 20% de participación de ingresos" t="s"/>
    <k n="Población: 10% más alto de participación de ingresos" t="s"/>
    <k n="Población: 10% más bajo de participación de ingresos" t="s"/>
    <k n="Población: 20% más alto de participación de ingresos" t="s"/>
    <k n="Población: 20% más bajo de participación de ingresos" t="s"/>
    <k n="Capitalización de mercado de las sociedades cotizadas" t="s"/>
  </s>
  <s>
    <k n="IPC" t="spb"/>
    <k n="PIB" t="spb"/>
    <k n="`Área" t="spb"/>
    <k n="Nombre" t="spb"/>
    <k n="Población" t="spb"/>
    <k n="UniqueName" t="spb"/>
    <k n="Abreviatura" t="spb"/>
    <k n="Descripción" t="spb"/>
    <k n="Himno nacional" t="spb"/>
    <k n="Salario mínimo" t="spb"/>
    <k n="Médicos por mil" t="spb"/>
    <k n="Código de moneda" t="spb"/>
    <k n="Población urbana" t="spb"/>
    <k n="Cambio de IPC (%)" t="spb"/>
    <k n="Código de llamada" t="spb"/>
    <k n="Esperanza de vida" t="spb"/>
    <k n="Tasa de desempleo" t="spb"/>
    <k n="Tasa de natalidad" t="spb"/>
    <k n="Tasa de fertilidad" t="spb"/>
    <k n="Mortalidad infantil" t="spb"/>
    <k n="Tierra agrícola (%)" t="spb"/>
    <k n="`Área de bosque (%)" t="spb"/>
    <k n="Ingresos fiscales (%)" t="spb"/>
    <k n="Precio de la gasolina" t="spb"/>
    <k n="Tasa de impuesto total" t="spb"/>
    <k n="Capital/ciudad principal" t="spb"/>
    <k n="Gastos de salud varios (%)" t="spb"/>
    <k n="Ratio de mortalidad materna" t="spb"/>
    <k n="Consumo de energía eléctrica" t="spb"/>
    <k n="Tamaño de las fuerzas armadas" t="spb"/>
    <k n="Emisiones de dióxido de carbono" t="spb"/>
    <k n="Consumo de energía de combustibles fósiles" t="spb"/>
    <k n="Matriculación en educación primaria en bruto (%)" t="spb"/>
    <k n="Matriculación en educación terciaria en bruto (%)" t="spb"/>
    <k n="Población: participación en la fuerza laboral (%)" t="spb"/>
    <k n="Población: cuarto 20% de participación de ingresos" t="spb"/>
    <k n="Población: tercer 20% de participación de ingresos" t="spb"/>
    <k n="Población: segundo 20% de participación de ingresos" t="spb"/>
    <k n="Población: 10% más alto de participación de ingresos" t="spb"/>
    <k n="Población: 10% más bajo de participación de ingresos" t="spb"/>
    <k n="Población: 20% más alto de participación de ingresos" t="spb"/>
    <k n="Población: 20% más bajo de participación de ingresos" t="spb"/>
    <k n="Capitalización de mercado de las sociedades cotizadas" t="spb"/>
  </s>
  <s>
    <k n="IPC" t="spb"/>
    <k n="PIB" t="spb"/>
    <k n="`Área" t="spb"/>
    <k n="Nombre" t="spb"/>
    <k n="Población" t="spb"/>
    <k n="UniqueName" t="spb"/>
    <k n="Abreviatura" t="spb"/>
    <k n="Descripción" t="spb"/>
    <k n="Himno nacional" t="spb"/>
    <k n="Médicos por mil" t="spb"/>
    <k n="Código de moneda" t="spb"/>
    <k n="Población urbana" t="spb"/>
    <k n="Cambio de IPC (%)" t="spb"/>
    <k n="Ciudad más grande" t="spb"/>
    <k n="Código de llamada" t="spb"/>
    <k n="Esperanza de vida" t="spb"/>
    <k n="Tasa de desempleo" t="spb"/>
    <k n="Tasa de natalidad" t="spb"/>
    <k n="Tasa de fertilidad" t="spb"/>
    <k n="Mortalidad infantil" t="spb"/>
    <k n="Tierra agrícola (%)" t="spb"/>
    <k n="`Área de bosque (%)" t="spb"/>
    <k n="Ingresos fiscales (%)" t="spb"/>
    <k n="Precio de la gasolina" t="spb"/>
    <k n="Tasa de impuesto total" t="spb"/>
    <k n="Capital/ciudad principal" t="spb"/>
    <k n="Gastos de salud varios (%)" t="spb"/>
    <k n="Ratio de mortalidad materna" t="spb"/>
    <k n="Emisiones de dióxido de carbono" t="spb"/>
    <k n="Consumo de energía de combustibles fósiles" t="spb"/>
    <k n="Matriculación en educación primaria en bruto (%)" t="spb"/>
    <k n="Matriculación en educación terciaria en bruto (%)" t="spb"/>
    <k n="Población: participación en la fuerza laboral (%)" t="spb"/>
    <k n="Población: cuarto 20% de participación de ingresos" t="spb"/>
    <k n="Población: tercer 20% de participación de ingresos" t="spb"/>
    <k n="Población: segundo 20% de participación de ingresos" t="spb"/>
    <k n="Población: 10% más alto de participación de ingresos" t="spb"/>
    <k n="Población: 10% más bajo de participación de ingresos" t="spb"/>
    <k n="Población: 20% más alto de participación de ingresos" t="spb"/>
    <k n="Población: 20% más bajo de participación de ingresos" t="spb"/>
  </s>
  <s>
    <k n="IPC" t="s"/>
    <k n="PIB" t="s"/>
    <k n="Área" t="s"/>
    <k n="Imagen" t="s"/>
    <k n="Nombre" t="s"/>
    <k n="Población" t="s"/>
    <k n="UniqueName" t="s"/>
    <k n="VDPID/VSID" t="s"/>
    <k n="Abreviatura" t="s"/>
    <k n="Descripción" t="s"/>
    <k n="Himno nacional" t="s"/>
    <k n="LearnMoreOnLink" t="s"/>
    <k n="Médicos por mil" t="s"/>
    <k n="Código de moneda" t="s"/>
    <k n="Población urbana" t="s"/>
    <k n="Cambio de IPC (%)" t="s"/>
    <k n="Ciudad más grande" t="s"/>
    <k n="Código de llamada" t="s"/>
    <k n="Esperanza de vida" t="s"/>
    <k n="Tasa de desempleo" t="s"/>
    <k n="Tasa de natalidad" t="s"/>
    <k n="Tasa de fertilidad" t="s"/>
    <k n="Área de bosque (%)" t="s"/>
    <k n="Mortalidad infantil" t="s"/>
    <k n="Tierra agrícola (%)" t="s"/>
    <k n="Ingresos fiscales (%)" t="s"/>
    <k n="Precio de la gasolina" t="s"/>
    <k n="Tasa de impuesto total" t="s"/>
    <k n="Capital/ciudad principal" t="s"/>
    <k n="Gastos de salud varios (%)" t="s"/>
    <k n="Ratio de mortalidad materna" t="s"/>
    <k n="Emisiones de dióxido de carbono" t="s"/>
    <k n="Consumo de energía de combustibles fósiles" t="s"/>
    <k n="Matriculación en educación primaria en bruto (%)" t="s"/>
    <k n="Matriculación en educación terciaria en bruto (%)" t="s"/>
    <k n="Población: participación en la fuerza laboral (%)" t="s"/>
    <k n="Población: cuarto 20% de participación de ingresos" t="s"/>
    <k n="Población: tercer 20% de participación de ingresos" t="s"/>
    <k n="Población: segundo 20% de participación de ingresos" t="s"/>
    <k n="Población: 10% más alto de participación de ingresos" t="s"/>
    <k n="Población: 10% más bajo de participación de ingresos" t="s"/>
    <k n="Población: 20% más alto de participación de ingresos" t="s"/>
    <k n="Población: 20% más bajo de participación de ingresos" t="s"/>
  </s>
  <s>
    <k n="IPC" t="s"/>
    <k n="PIB" t="s"/>
    <k n="`Área" t="s"/>
    <k n="Población" t="s"/>
    <k n="Médicos por mil" t="s"/>
    <k n="Población urbana" t="s"/>
    <k n="Cambio de IPC (%)" t="s"/>
    <k n="Esperanza de vida" t="s"/>
    <k n="Tasa de desempleo" t="s"/>
    <k n="Tasa de natalidad" t="s"/>
    <k n="Tasa de fertilidad" t="s"/>
    <k n="Mortalidad infantil" t="s"/>
    <k n="Tierra agrícola (%)" t="s"/>
    <k n="`Área de bosque (%)" t="s"/>
    <k n="Ingresos fiscales (%)" t="s"/>
    <k n="Precio de la gasolina" t="s"/>
    <k n="Tasa de impuesto total" t="s"/>
    <k n="Gastos de salud varios (%)" t="s"/>
    <k n="Ratio de mortalidad materna" t="s"/>
    <k n="Emisiones de dióxido de carbono" t="s"/>
    <k n="Consumo de energía de combustibles fósiles" t="s"/>
    <k n="Matriculación en educación primaria en bruto (%)" t="s"/>
    <k n="Matriculación en educación terciaria en bruto (%)" t="s"/>
    <k n="Población: participación en la fuerza laboral (%)" t="s"/>
    <k n="Población: cuarto 20% de participación de ingresos" t="s"/>
    <k n="Población: tercer 20% de participación de ingresos" t="s"/>
    <k n="Población: segundo 20% de participación de ingresos" t="s"/>
    <k n="Población: 10% más alto de participación de ingresos" t="s"/>
    <k n="Población: 10% más bajo de participación de ingresos" t="s"/>
    <k n="Población: 20% más alto de participación de ingresos" t="s"/>
    <k n="Población: 20% más bajo de participación de ingresos" t="s"/>
  </s>
  <s>
    <k n="IPC" t="spb"/>
    <k n="PIB" t="spb"/>
    <k n="`Área" t="spb"/>
    <k n="Nombre" t="spb"/>
    <k n="Población" t="spb"/>
    <k n="UniqueName" t="spb"/>
    <k n="Abreviatura" t="spb"/>
    <k n="Descripción" t="spb"/>
    <k n="Himno nacional" t="spb"/>
    <k n="Salario mínimo" t="spb"/>
    <k n="Médicos por mil" t="spb"/>
    <k n="Código de moneda" t="spb"/>
    <k n="Población urbana" t="spb"/>
    <k n="Cambio de IPC (%)" t="spb"/>
    <k n="Código de llamada" t="spb"/>
    <k n="Esperanza de vida" t="spb"/>
    <k n="Tasa de desempleo" t="spb"/>
    <k n="Tasa de natalidad" t="spb"/>
    <k n="Tasa de fertilidad" t="spb"/>
    <k n="Mortalidad infantil" t="spb"/>
    <k n="Tierra agrícola (%)" t="spb"/>
    <k n="`Área de bosque (%)" t="spb"/>
    <k n="Ingresos fiscales (%)" t="spb"/>
    <k n="Tasa de impuesto total" t="spb"/>
    <k n="Capital/ciudad principal" t="spb"/>
    <k n="Gastos de salud varios (%)" t="spb"/>
    <k n="Ratio de mortalidad materna" t="spb"/>
    <k n="Emisiones de dióxido de carbono" t="spb"/>
    <k n="Consumo de energía de combustibles fósiles" t="spb"/>
    <k n="Matriculación en educación primaria en bruto (%)" t="spb"/>
    <k n="Matriculación en educación terciaria en bruto (%)" t="spb"/>
    <k n="Población: participación en la fuerza laboral (%)" t="spb"/>
  </s>
  <s>
    <k n="IPC" t="s"/>
    <k n="PIB" t="s"/>
    <k n="Área" t="s"/>
    <k n="Imagen" t="s"/>
    <k n="Nombre" t="s"/>
    <k n="Población" t="s"/>
    <k n="UniqueName" t="s"/>
    <k n="VDPID/VSID" t="s"/>
    <k n="Abreviatura" t="s"/>
    <k n="Descripción" t="s"/>
    <k n="Himno nacional" t="s"/>
    <k n="Salario mínimo" t="s"/>
    <k n="LearnMoreOnLink" t="s"/>
    <k n="Médicos por mil" t="s"/>
    <k n="Código de moneda" t="s"/>
    <k n="Población urbana" t="s"/>
    <k n="Cambio de IPC (%)" t="s"/>
    <k n="Ciudad más grande" t="s"/>
    <k n="Código de llamada" t="s"/>
    <k n="Esperanza de vida" t="s"/>
    <k n="Tasa de desempleo" t="s"/>
    <k n="Tasa de natalidad" t="s"/>
    <k n="Tasa de fertilidad" t="s"/>
    <k n="Área de bosque (%)" t="s"/>
    <k n="Mortalidad infantil" t="s"/>
    <k n="Tierra agrícola (%)" t="s"/>
    <k n="Ingresos fiscales (%)" t="s"/>
    <k n="Tasa de impuesto total" t="s"/>
    <k n="Capital/ciudad principal" t="s"/>
    <k n="Gastos de salud varios (%)" t="s"/>
    <k n="Ratio de mortalidad materna" t="s"/>
    <k n="Emisiones de dióxido de carbono" t="s"/>
    <k n="Consumo de energía de combustibles fósiles" t="s"/>
    <k n="Matriculación en educación primaria en bruto (%)" t="s"/>
    <k n="Matriculación en educación terciaria en bruto (%)" t="s"/>
    <k n="Población: participación en la fuerza laboral (%)" t="s"/>
  </s>
  <s>
    <k n="IPC" t="s"/>
    <k n="PIB" t="s"/>
    <k n="`Área" t="s"/>
    <k n="Población" t="s"/>
    <k n="Médicos por mil" t="s"/>
    <k n="Población urbana" t="s"/>
    <k n="Cambio de IPC (%)" t="s"/>
    <k n="Esperanza de vida" t="s"/>
    <k n="Tasa de desempleo" t="s"/>
    <k n="Tasa de natalidad" t="s"/>
    <k n="Tasa de fertilidad" t="s"/>
    <k n="Mortalidad infantil" t="s"/>
    <k n="Tierra agrícola (%)" t="s"/>
    <k n="`Área de bosque (%)" t="s"/>
    <k n="Ingresos fiscales (%)" t="s"/>
    <k n="Tasa de impuesto total" t="s"/>
    <k n="Gastos de salud varios (%)" t="s"/>
    <k n="Ratio de mortalidad materna" t="s"/>
    <k n="Emisiones de dióxido de carbono" t="s"/>
    <k n="Consumo de energía de combustibles fósiles" t="s"/>
    <k n="Matriculación en educación primaria en bruto (%)" t="s"/>
    <k n="Matriculación en educación terciaria en bruto (%)" t="s"/>
    <k n="Población: participación en la fuerza laboral (%)" t="s"/>
  </s>
  <s>
    <k n="IPC" t="spb"/>
    <k n="PIB" t="spb"/>
    <k n="`Área" t="spb"/>
    <k n="Nombre" t="spb"/>
    <k n="Población" t="spb"/>
    <k n="UniqueName" t="spb"/>
    <k n="Abreviatura" t="spb"/>
    <k n="Descripción" t="spb"/>
    <k n="Himno nacional" t="spb"/>
    <k n="Médicos por mil" t="spb"/>
    <k n="Código de moneda" t="spb"/>
    <k n="Población urbana" t="spb"/>
    <k n="Cambio de IPC (%)" t="spb"/>
    <k n="Ciudad más grande" t="spb"/>
    <k n="Código de llamada" t="spb"/>
    <k n="Esperanza de vida" t="spb"/>
    <k n="Tasa de desempleo" t="spb"/>
    <k n="Tasa de natalidad" t="spb"/>
    <k n="Tasa de fertilidad" t="spb"/>
    <k n="Mortalidad infantil" t="spb"/>
    <k n="Tierra agrícola (%)" t="spb"/>
    <k n="`Área de bosque (%)" t="spb"/>
    <k n="Ingresos fiscales (%)" t="spb"/>
    <k n="Precio de la gasolina" t="spb"/>
    <k n="Tasa de impuesto total" t="spb"/>
    <k n="Capital/ciudad principal" t="spb"/>
    <k n="Gastos de salud varios (%)" t="spb"/>
    <k n="Ratio de mortalidad materna" t="spb"/>
    <k n="Consumo de energía eléctrica" t="spb"/>
    <k n="Tamaño de las fuerzas armadas" t="spb"/>
    <k n="Emisiones de dióxido de carbono" t="spb"/>
    <k n="Consumo de energía de combustibles fósiles" t="spb"/>
    <k n="Matriculación en educación primaria en bruto (%)" t="spb"/>
    <k n="Matriculación en educación terciaria en bruto (%)" t="spb"/>
    <k n="Población: participación en la fuerza laboral (%)" t="spb"/>
    <k n="Población: cuarto 20% de participación de ingresos" t="spb"/>
    <k n="Población: tercer 20% de participación de ingresos" t="spb"/>
    <k n="Población: segundo 20% de participación de ingresos" t="spb"/>
    <k n="Población: 10% más alto de participación de ingresos" t="spb"/>
    <k n="Población: 20% más alto de participación de ingresos" t="spb"/>
    <k n="Población: 20% más bajo de participación de ingresos" t="spb"/>
  </s>
  <s>
    <k n="IPC" t="s"/>
    <k n="PIB" t="s"/>
    <k n="Área" t="s"/>
    <k n="Imagen" t="s"/>
    <k n="Nombre" t="s"/>
    <k n="Población" t="s"/>
    <k n="UniqueName" t="s"/>
    <k n="VDPID/VSID" t="s"/>
    <k n="Abreviatura" t="s"/>
    <k n="Descripción" t="s"/>
    <k n="Himno nacional" t="s"/>
    <k n="LearnMoreOnLink" t="s"/>
    <k n="Médicos por mil" t="s"/>
    <k n="Código de moneda" t="s"/>
    <k n="Población urbana" t="s"/>
    <k n="Cambio de IPC (%)" t="s"/>
    <k n="Ciudad más grande" t="s"/>
    <k n="Código de llamada" t="s"/>
    <k n="Esperanza de vida" t="s"/>
    <k n="Tasa de desempleo" t="s"/>
    <k n="Tasa de natalidad" t="s"/>
    <k n="Tasa de fertilidad" t="s"/>
    <k n="Área de bosque (%)" t="s"/>
    <k n="Mortalidad infantil" t="s"/>
    <k n="Tierra agrícola (%)" t="s"/>
    <k n="Ingresos fiscales (%)" t="s"/>
    <k n="Precio de la gasolina" t="s"/>
    <k n="Tasa de impuesto total" t="s"/>
    <k n="Capital/ciudad principal" t="s"/>
    <k n="Gastos de salud varios (%)" t="s"/>
    <k n="Ratio de mortalidad materna" t="s"/>
    <k n="Consumo de energía eléctrica" t="s"/>
    <k n="Tamaño de las fuerzas armadas" t="s"/>
    <k n="Emisiones de dióxido de carbono" t="s"/>
    <k n="Consumo de energía de combustibles fósiles" t="s"/>
    <k n="Matriculación en educación primaria en bruto (%)" t="s"/>
    <k n="Matriculación en educación terciaria en bruto (%)" t="s"/>
    <k n="Población: participación en la fuerza laboral (%)" t="s"/>
    <k n="Población: cuarto 20% de participación de ingresos" t="s"/>
    <k n="Población: tercer 20% de participación de ingresos" t="s"/>
    <k n="Población: segundo 20% de participación de ingresos" t="s"/>
    <k n="Población: 10% más alto de participación de ingresos" t="s"/>
    <k n="Población: 20% más alto de participación de ingresos" t="s"/>
    <k n="Población: 20% más bajo de participación de ingresos" t="s"/>
  </s>
  <s>
    <k n="IPC" t="s"/>
    <k n="PIB" t="s"/>
    <k n="`Área" t="s"/>
    <k n="Población" t="s"/>
    <k n="Médicos por mil" t="s"/>
    <k n="Población urbana" t="s"/>
    <k n="Cambio de IPC (%)" t="s"/>
    <k n="Esperanza de vida" t="s"/>
    <k n="Tasa de desempleo" t="s"/>
    <k n="Tasa de natalidad" t="s"/>
    <k n="Tasa de fertilidad" t="s"/>
    <k n="Mortalidad infantil" t="s"/>
    <k n="Tierra agrícola (%)" t="s"/>
    <k n="`Área de bosque (%)" t="s"/>
    <k n="Ingresos fiscales (%)" t="s"/>
    <k n="Precio de la gasolina" t="s"/>
    <k n="Tasa de impuesto total" t="s"/>
    <k n="Gastos de salud varios (%)" t="s"/>
    <k n="Ratio de mortalidad materna" t="s"/>
    <k n="Consumo de energía eléctrica" t="s"/>
    <k n="Tamaño de las fuerzas armadas" t="s"/>
    <k n="Emisiones de dióxido de carbono" t="s"/>
    <k n="Consumo de energía de combustibles fósiles" t="s"/>
    <k n="Matriculación en educación primaria en bruto (%)" t="s"/>
    <k n="Matriculación en educación terciaria en bruto (%)" t="s"/>
    <k n="Población: participación en la fuerza laboral (%)" t="s"/>
    <k n="Población: cuarto 20% de participación de ingresos" t="s"/>
    <k n="Población: tercer 20% de participación de ingresos" t="s"/>
    <k n="Población: segundo 20% de participación de ingresos" t="s"/>
    <k n="Población: 10% más alto de participación de ingresos" t="s"/>
    <k n="Población: 20% más alto de participación de ingresos" t="s"/>
    <k n="Población: 20% más bajo de participación de ingresos" t="s"/>
  </s>
  <s>
    <k n="`Área" t="spb"/>
    <k n="Nombre" t="spb"/>
    <k n="Población" t="spb"/>
    <k n="UniqueName" t="spb"/>
    <k n="Abreviatura" t="spb"/>
    <k n="Descripción" t="spb"/>
    <k n="Ciudad más grande" t="spb"/>
    <k n="Capital/ciudad principal" t="spb"/>
  </s>
  <s>
    <k n="Área" t="s"/>
    <k n="Imagen" t="s"/>
    <k n="Nombre" t="s"/>
    <k n="Población" t="s"/>
    <k n="UniqueName" t="s"/>
    <k n="VDPID/VSID" t="s"/>
    <k n="Abreviatura" t="s"/>
    <k n="Descripción" t="s"/>
    <k n="LearnMoreOnLink" t="s"/>
    <k n="Ciudad más grande" t="s"/>
    <k n="Capital/ciudad principal" t="s"/>
  </s>
  <s>
    <k n="`Área" t="s"/>
    <k n="Población" t="s"/>
  </s>
  <s>
    <k n="PIB" t="spb"/>
    <k n="`Área" t="spb"/>
    <k n="Nombre" t="spb"/>
    <k n="Población" t="spb"/>
    <k n="UniqueName" t="spb"/>
    <k n="Abreviatura" t="spb"/>
    <k n="Descripción" t="spb"/>
    <k n="Himno nacional" t="spb"/>
    <k n="Nombre oficial" t="spb"/>
    <k n="Salario mínimo" t="spb"/>
    <k n="Médicos por mil" t="spb"/>
    <k n="Código de moneda" t="spb"/>
    <k n="Población urbana" t="spb"/>
    <k n="Ciudad más grande" t="spb"/>
    <k n="Código de llamada" t="spb"/>
    <k n="Esperanza de vida" t="spb"/>
    <k n="Tasa de desempleo" t="spb"/>
    <k n="Tasa de natalidad" t="spb"/>
    <k n="Tasa de fertilidad" t="spb"/>
    <k n="Mortalidad infantil" t="spb"/>
    <k n="Tierra agrícola (%)" t="spb"/>
    <k n="`Área de bosque (%)" t="spb"/>
    <k n="Precio de la gasolina" t="spb"/>
    <k n="Capital/ciudad principal" t="spb"/>
    <k n="Ratio de mortalidad materna" t="spb"/>
    <k n="Consumo de energía eléctrica" t="spb"/>
    <k n="Tamaño de las fuerzas armadas" t="spb"/>
    <k n="Emisiones de dióxido de carbono" t="spb"/>
    <k n="Consumo de energía de combustibles fósiles" t="spb"/>
    <k n="Matriculación en educación primaria en bruto (%)" t="spb"/>
    <k n="Matriculación en educación terciaria en bruto (%)" t="spb"/>
    <k n="Población: participación en la fuerza laboral (%)" t="spb"/>
  </s>
  <s>
    <k n="PIB" t="s"/>
    <k n="Área" t="s"/>
    <k n="Imagen" t="s"/>
    <k n="Nombre" t="s"/>
    <k n="Población" t="s"/>
    <k n="UniqueName" t="s"/>
    <k n="VDPID/VSID" t="s"/>
    <k n="Abreviatura" t="s"/>
    <k n="Descripción" t="s"/>
    <k n="Himno nacional" t="s"/>
    <k n="Nombre oficial" t="s"/>
    <k n="Salario mínimo" t="s"/>
    <k n="LearnMoreOnLink" t="s"/>
    <k n="Médicos por mil" t="s"/>
    <k n="Código de moneda" t="s"/>
    <k n="Población urbana" t="s"/>
    <k n="Ciudad más grande" t="s"/>
    <k n="Código de llamada" t="s"/>
    <k n="Esperanza de vida" t="s"/>
    <k n="Tasa de desempleo" t="s"/>
    <k n="Tasa de natalidad" t="s"/>
    <k n="Tasa de fertilidad" t="s"/>
    <k n="Área de bosque (%)" t="s"/>
    <k n="Mortalidad infantil" t="s"/>
    <k n="Tierra agrícola (%)" t="s"/>
    <k n="Precio de la gasolina" t="s"/>
    <k n="Capital/ciudad principal" t="s"/>
    <k n="Ratio de mortalidad materna" t="s"/>
    <k n="Consumo de energía eléctrica" t="s"/>
    <k n="Tamaño de las fuerzas armadas" t="s"/>
    <k n="Emisiones de dióxido de carbono" t="s"/>
    <k n="Consumo de energía de combustibles fósiles" t="s"/>
    <k n="Matriculación en educación primaria en bruto (%)" t="s"/>
    <k n="Matriculación en educación terciaria en bruto (%)" t="s"/>
    <k n="Población: participación en la fuerza laboral (%)" t="s"/>
  </s>
  <s>
    <k n="PIB" t="s"/>
    <k n="`Área" t="s"/>
    <k n="Población" t="s"/>
    <k n="Médicos por mil" t="s"/>
    <k n="Población urbana" t="s"/>
    <k n="Esperanza de vida" t="s"/>
    <k n="Tasa de desempleo" t="s"/>
    <k n="Tasa de natalidad" t="s"/>
    <k n="Tasa de fertilidad" t="s"/>
    <k n="Mortalidad infantil" t="s"/>
    <k n="Tierra agrícola (%)" t="s"/>
    <k n="`Área de bosque (%)" t="s"/>
    <k n="Precio de la gasolina" t="s"/>
    <k n="Ratio de mortalidad materna" t="s"/>
    <k n="Consumo de energía eléctrica" t="s"/>
    <k n="Tamaño de las fuerzas armadas" t="s"/>
    <k n="Emisiones de dióxido de carbono" t="s"/>
    <k n="Consumo de energía de combustibles fósiles" t="s"/>
    <k n="Matriculación en educación primaria en bruto (%)" t="s"/>
    <k n="Matriculación en educación terciaria en bruto (%)" t="s"/>
    <k n="Población: participación en la fuerza laboral (%)" t="s"/>
  </s>
  <s>
    <k n="PIB" t="spb"/>
    <k n="`Área" t="spb"/>
    <k n="Nombre" t="spb"/>
    <k n="Población" t="spb"/>
    <k n="UniqueName" t="spb"/>
    <k n="Abreviatura" t="spb"/>
    <k n="Descripción" t="spb"/>
    <k n="Himno nacional" t="spb"/>
    <k n="Médicos por mil" t="spb"/>
    <k n="Población urbana" t="spb"/>
    <k n="Ciudad más grande" t="spb"/>
    <k n="Código de llamada" t="spb"/>
    <k n="Esperanza de vida" t="spb"/>
    <k n="Tasa de desempleo" t="spb"/>
    <k n="Tasa de natalidad" t="spb"/>
    <k n="Tasa de fertilidad" t="spb"/>
    <k n="Tierra agrícola (%)" t="spb"/>
    <k n="`Área de bosque (%)" t="spb"/>
    <k n="Tasa de impuesto total" t="spb"/>
    <k n="Capital/ciudad principal" t="spb"/>
    <k n="Ratio de mortalidad materna" t="spb"/>
    <k n="Matriculación en educación primaria en bruto (%)" t="spb"/>
    <k n="Matriculación en educación terciaria en bruto (%)" t="spb"/>
    <k n="Población: participación en la fuerza laboral (%)" t="spb"/>
  </s>
  <s>
    <k n="PIB" t="s"/>
    <k n="Área" t="s"/>
    <k n="Imagen" t="s"/>
    <k n="Nombre" t="s"/>
    <k n="Población" t="s"/>
    <k n="UniqueName" t="s"/>
    <k n="VDPID/VSID" t="s"/>
    <k n="Abreviatura" t="s"/>
    <k n="Descripción" t="s"/>
    <k n="Himno nacional" t="s"/>
    <k n="LearnMoreOnLink" t="s"/>
    <k n="Médicos por mil" t="s"/>
    <k n="Población urbana" t="s"/>
    <k n="Ciudad más grande" t="s"/>
    <k n="Código de llamada" t="s"/>
    <k n="Esperanza de vida" t="s"/>
    <k n="Tasa de desempleo" t="s"/>
    <k n="Tasa de natalidad" t="s"/>
    <k n="Tasa de fertilidad" t="s"/>
    <k n="Área de bosque (%)" t="s"/>
    <k n="Tierra agrícola (%)" t="s"/>
    <k n="Tasa de impuesto total" t="s"/>
    <k n="Capital/ciudad principal" t="s"/>
    <k n="Ratio de mortalidad materna" t="s"/>
    <k n="Matriculación en educación primaria en bruto (%)" t="s"/>
    <k n="Matriculación en educación terciaria en bruto (%)" t="s"/>
    <k n="Población: participación en la fuerza laboral (%)" t="s"/>
  </s>
  <s>
    <k n="PIB" t="s"/>
    <k n="`Área" t="s"/>
    <k n="Población" t="s"/>
    <k n="Médicos por mil" t="s"/>
    <k n="Población urbana" t="s"/>
    <k n="Esperanza de vida" t="s"/>
    <k n="Tasa de desempleo" t="s"/>
    <k n="Tasa de natalidad" t="s"/>
    <k n="Tasa de fertilidad" t="s"/>
    <k n="Tierra agrícola (%)" t="s"/>
    <k n="`Área de bosque (%)" t="s"/>
    <k n="Tasa de impuesto total" t="s"/>
    <k n="Ratio de mortalidad materna" t="s"/>
    <k n="Matriculación en educación primaria en bruto (%)" t="s"/>
    <k n="Matriculación en educación terciaria en bruto (%)" t="s"/>
    <k n="Población: participación en la fuerza laboral (%)" t="s"/>
  </s>
  <s>
    <k n="PIB" t="spb"/>
    <k n="`Área" t="spb"/>
    <k n="Nombre" t="spb"/>
    <k n="Población" t="spb"/>
    <k n="UniqueName" t="spb"/>
    <k n="Abreviatura" t="spb"/>
    <k n="Descripción" t="spb"/>
    <k n="Himno nacional" t="spb"/>
    <k n="Ciudad más grande" t="spb"/>
    <k n="Código de llamada" t="spb"/>
    <k n="Capital/ciudad principal" t="spb"/>
  </s>
  <s>
    <k n="PIB" t="s"/>
    <k n="Área" t="s"/>
    <k n="Imagen" t="s"/>
    <k n="Nombre" t="s"/>
    <k n="Población" t="s"/>
    <k n="UniqueName" t="s"/>
    <k n="VDPID/VSID" t="s"/>
    <k n="Abreviatura" t="s"/>
    <k n="Descripción" t="s"/>
    <k n="Himno nacional" t="s"/>
    <k n="LearnMoreOnLink" t="s"/>
    <k n="Ciudad más grande" t="s"/>
    <k n="Código de llamada" t="s"/>
    <k n="Capital/ciudad principal" t="s"/>
  </s>
  <s>
    <k n="PIB" t="s"/>
    <k n="`Área" t="s"/>
    <k n="Población" t="s"/>
  </s>
  <s>
    <k n="IPC" t="spb"/>
    <k n="PIB" t="spb"/>
    <k n="`Área" t="spb"/>
    <k n="Nombre" t="spb"/>
    <k n="Población" t="spb"/>
    <k n="UniqueName" t="spb"/>
    <k n="Abreviatura" t="spb"/>
    <k n="Descripción" t="spb"/>
    <k n="Himno nacional" t="spb"/>
    <k n="Población urbana" t="spb"/>
    <k n="Cambio de IPC (%)" t="spb"/>
    <k n="Ciudad más grande" t="spb"/>
    <k n="Código de llamada" t="spb"/>
    <k n="Esperanza de vida" t="spb"/>
    <k n="Tasa de natalidad" t="spb"/>
    <k n="Tasa de fertilidad" t="spb"/>
    <k n="Capital/ciudad principal" t="spb"/>
    <k n="Consumo de energía eléctrica" t="spb"/>
    <k n="Emisiones de dióxido de carbono" t="spb"/>
    <k n="Consumo de energía de combustibles fósiles" t="spb"/>
    <k n="Matriculación en educación primaria en bruto (%)" t="spb"/>
    <k n="Matriculación en educación terciaria en bruto (%)" t="spb"/>
  </s>
  <s>
    <k n="IPC" t="s"/>
    <k n="PIB" t="s"/>
    <k n="Área" t="s"/>
    <k n="Imagen" t="s"/>
    <k n="Nombre" t="s"/>
    <k n="Población" t="s"/>
    <k n="UniqueName" t="s"/>
    <k n="VDPID/VSID" t="s"/>
    <k n="Abreviatura" t="s"/>
    <k n="Descripción" t="s"/>
    <k n="Himno nacional" t="s"/>
    <k n="LearnMoreOnLink" t="s"/>
    <k n="Población urbana" t="s"/>
    <k n="Cambio de IPC (%)" t="s"/>
    <k n="Ciudad más grande" t="s"/>
    <k n="Código de llamada" t="s"/>
    <k n="Esperanza de vida" t="s"/>
    <k n="Tasa de natalidad" t="s"/>
    <k n="Tasa de fertilidad" t="s"/>
    <k n="Capital/ciudad principal" t="s"/>
    <k n="Consumo de energía eléctrica" t="s"/>
    <k n="Emisiones de dióxido de carbono" t="s"/>
    <k n="Consumo de energía de combustibles fósiles" t="s"/>
    <k n="Matriculación en educación primaria en bruto (%)" t="s"/>
    <k n="Matriculación en educación terciaria en bruto (%)" t="s"/>
  </s>
  <s>
    <k n="IPC" t="s"/>
    <k n="PIB" t="s"/>
    <k n="`Área" t="s"/>
    <k n="Población" t="s"/>
    <k n="Población urbana" t="s"/>
    <k n="Cambio de IPC (%)" t="s"/>
    <k n="Esperanza de vida" t="s"/>
    <k n="Tasa de natalidad" t="s"/>
    <k n="Tasa de fertilidad" t="s"/>
    <k n="Consumo de energía eléctrica" t="s"/>
    <k n="Emisiones de dióxido de carbono" t="s"/>
    <k n="Consumo de energía de combustibles fósiles" t="s"/>
    <k n="Matriculación en educación primaria en bruto (%)" t="s"/>
    <k n="Matriculación en educación terciaria en bruto (%)" t="s"/>
  </s>
  <s>
    <k n="IPC" t="spb"/>
    <k n="PIB" t="spb"/>
    <k n="`Área" t="spb"/>
    <k n="Nombre" t="spb"/>
    <k n="Población" t="spb"/>
    <k n="UniqueName" t="spb"/>
    <k n="Abreviatura" t="spb"/>
    <k n="Descripción" t="spb"/>
    <k n="Himno nacional" t="spb"/>
    <k n="Médicos por mil" t="spb"/>
    <k n="Población urbana" t="spb"/>
    <k n="Cambio de IPC (%)" t="spb"/>
    <k n="Ciudad más grande" t="spb"/>
    <k n="Código de llamada" t="spb"/>
    <k n="Esperanza de vida" t="spb"/>
    <k n="Tasa de natalidad" t="spb"/>
    <k n="Tasa de fertilidad" t="spb"/>
    <k n="Tierra agrícola (%)" t="spb"/>
    <k n="`Área de bosque (%)" t="spb"/>
    <k n="Capital/ciudad principal" t="spb"/>
    <k n="Emisiones de dióxido de carbono" t="spb"/>
    <k n="Matriculación en educación primaria en bruto (%)" t="spb"/>
    <k n="Matriculación en educación terciaria en bruto (%)" t="spb"/>
  </s>
  <s>
    <k n="IPC" t="s"/>
    <k n="PIB" t="s"/>
    <k n="Área" t="s"/>
    <k n="Imagen" t="s"/>
    <k n="Nombre" t="s"/>
    <k n="Población" t="s"/>
    <k n="UniqueName" t="s"/>
    <k n="VDPID/VSID" t="s"/>
    <k n="Abreviatura" t="s"/>
    <k n="Descripción" t="s"/>
    <k n="Himno nacional" t="s"/>
    <k n="LearnMoreOnLink" t="s"/>
    <k n="Médicos por mil" t="s"/>
    <k n="Población urbana" t="s"/>
    <k n="Cambio de IPC (%)" t="s"/>
    <k n="Ciudad más grande" t="s"/>
    <k n="Código de llamada" t="s"/>
    <k n="Esperanza de vida" t="s"/>
    <k n="Tasa de natalidad" t="s"/>
    <k n="Tasa de fertilidad" t="s"/>
    <k n="Área de bosque (%)" t="s"/>
    <k n="Tierra agrícola (%)" t="s"/>
    <k n="Capital/ciudad principal" t="s"/>
    <k n="Emisiones de dióxido de carbono" t="s"/>
    <k n="Matriculación en educación primaria en bruto (%)" t="s"/>
    <k n="Matriculación en educación terciaria en bruto (%)" t="s"/>
  </s>
  <s>
    <k n="IPC" t="s"/>
    <k n="PIB" t="s"/>
    <k n="`Área" t="s"/>
    <k n="Población" t="s"/>
    <k n="Médicos por mil" t="s"/>
    <k n="Población urbana" t="s"/>
    <k n="Cambio de IPC (%)" t="s"/>
    <k n="Esperanza de vida" t="s"/>
    <k n="Tasa de natalidad" t="s"/>
    <k n="Tasa de fertilidad" t="s"/>
    <k n="Tierra agrícola (%)" t="s"/>
    <k n="`Área de bosque (%)" t="s"/>
    <k n="Emisiones de dióxido de carbono" t="s"/>
    <k n="Matriculación en educación primaria en bruto (%)" t="s"/>
    <k n="Matriculación en educación terciaria en bruto (%)" t="s"/>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6">
    <x:dxf>
      <x:numFmt numFmtId="3" formatCode="#,##0"/>
    </x:dxf>
    <x:dxf>
      <x:numFmt numFmtId="14" formatCode="0.00%"/>
    </x:dxf>
    <x:dxf>
      <x:numFmt numFmtId="0" formatCode="General"/>
    </x:dxf>
    <x:dxf>
      <x:numFmt numFmtId="1" formatCode="0"/>
    </x:dxf>
    <x:dxf>
      <x:numFmt numFmtId="4" formatCode="#,##0.00"/>
    </x:dxf>
    <x:dxf>
      <x:numFmt numFmtId="2" formatCode="0.00"/>
    </x:dxf>
  </dxfs>
  <richProperties>
    <rPr n="IsHeroField" t="b"/>
    <rPr n="IsTitleField" t="b"/>
    <rPr n="NumberFormat" t="s"/>
    <rPr n="RequiresInlineAttribution" t="b"/>
  </richProperties>
  <richStyles>
    <rSty>
      <rpv i="0">1</rpv>
    </rSty>
    <rSty>
      <rpv i="1">1</rpv>
    </rSty>
    <rSty dxfid="0">
      <rpv i="2">#,##0</rpv>
    </rSty>
    <rSty dxfid="1">
      <rpv i="2">0.0%</rpv>
    </rSty>
    <rSty dxfid="2">
      <rpv i="2">_([$$-en-US]* #,##0_);_([$$-en-US]* (#,##0);_([$$-en-US]* "-"_);_(@_)</rpv>
    </rSty>
    <rSty dxfid="3">
      <rpv i="2">0</rpv>
    </rSty>
    <rSty dxfid="2">
      <rpv i="2">0.0</rpv>
    </rSty>
    <rSty dxfid="4">
      <rpv i="2">#,##0.00</rpv>
    </rSty>
    <rSty dxfid="5">
      <rpv i="2">0.00</rpv>
    </rSty>
    <rSty dxfid="2">
      <rpv i="2">_([$$-en-US]* #,##0.00_);_([$$-en-US]* (#,##0.00);_([$$-en-US]* "-"??_);_(@_)</rpv>
    </rSty>
    <rSty dxfid="1"/>
    <rSty>
      <rpv i="3">1</rpv>
    </rSty>
  </richStyles>
</richStyleShee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2.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24.bin"/></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25.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26.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27.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28.bin"/></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29.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30.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31.bin"/></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32.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33.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3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35.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36.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37.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38.bin"/></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39.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40.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D340B-1F2E-4E7D-94F2-40A2F7FA7BDE}">
  <dimension ref="A1:M37"/>
  <sheetViews>
    <sheetView showGridLines="0" tabSelected="1" zoomScale="70" zoomScaleNormal="70" workbookViewId="0">
      <selection activeCell="I36" sqref="I36"/>
    </sheetView>
  </sheetViews>
  <sheetFormatPr baseColWidth="10" defaultColWidth="11.42578125" defaultRowHeight="15"/>
  <cols>
    <col min="1" max="1" width="11.42578125" style="1"/>
    <col min="2" max="2" width="51.5703125" style="1" bestFit="1" customWidth="1"/>
    <col min="3" max="9" width="11.42578125" style="1"/>
    <col min="10" max="10" width="18.42578125" style="1" customWidth="1"/>
    <col min="11" max="16384" width="11.42578125" style="1"/>
  </cols>
  <sheetData>
    <row r="1" spans="1:13" ht="23.25" customHeight="1">
      <c r="C1" s="2"/>
      <c r="D1" s="756" t="s">
        <v>0</v>
      </c>
      <c r="E1" s="756"/>
      <c r="F1" s="756"/>
      <c r="G1" s="756"/>
      <c r="H1" s="756"/>
      <c r="I1" s="756"/>
      <c r="J1" s="756"/>
      <c r="K1" s="2"/>
    </row>
    <row r="2" spans="1:13" ht="18.75">
      <c r="C2" s="4"/>
      <c r="D2" s="757" t="s">
        <v>1</v>
      </c>
      <c r="E2" s="757"/>
      <c r="F2" s="757"/>
      <c r="G2" s="757"/>
      <c r="H2" s="757"/>
      <c r="I2" s="757"/>
      <c r="J2" s="757"/>
      <c r="K2" s="4"/>
    </row>
    <row r="3" spans="1:13" ht="15.75" customHeight="1">
      <c r="C3" s="6"/>
      <c r="D3" s="758" t="s">
        <v>2</v>
      </c>
      <c r="E3" s="759"/>
      <c r="F3" s="759"/>
      <c r="G3" s="759"/>
      <c r="H3" s="759"/>
      <c r="I3" s="759"/>
      <c r="J3" s="759"/>
      <c r="K3" s="6"/>
      <c r="L3" s="8"/>
      <c r="M3" s="8"/>
    </row>
    <row r="4" spans="1:13" ht="15.75">
      <c r="A4" s="9"/>
      <c r="B4" s="9"/>
      <c r="C4" s="9"/>
      <c r="D4" s="9"/>
      <c r="E4" s="9"/>
      <c r="F4" s="9"/>
      <c r="G4" s="9"/>
      <c r="H4" s="9"/>
      <c r="I4" s="9"/>
      <c r="J4" s="10"/>
      <c r="K4" s="10"/>
      <c r="L4" s="8"/>
      <c r="M4" s="8"/>
    </row>
    <row r="5" spans="1:13">
      <c r="L5" s="11"/>
      <c r="M5" s="11"/>
    </row>
    <row r="6" spans="1:13">
      <c r="L6" s="12"/>
      <c r="M6" s="12"/>
    </row>
    <row r="7" spans="1:13">
      <c r="B7" s="760" t="s">
        <v>3</v>
      </c>
      <c r="C7" s="760"/>
      <c r="D7" s="760"/>
      <c r="E7" s="760"/>
      <c r="F7" s="760"/>
      <c r="G7" s="760"/>
      <c r="H7" s="760"/>
      <c r="I7" s="760"/>
      <c r="J7" s="760"/>
      <c r="K7" s="760"/>
      <c r="L7" s="12"/>
      <c r="M7" s="11"/>
    </row>
    <row r="8" spans="1:13">
      <c r="B8" s="760" t="s">
        <v>4</v>
      </c>
      <c r="C8" s="760"/>
      <c r="D8" s="760"/>
      <c r="E8" s="760"/>
      <c r="F8" s="760"/>
      <c r="G8" s="760"/>
      <c r="H8" s="760"/>
      <c r="I8" s="760"/>
      <c r="J8" s="760"/>
      <c r="K8" s="760"/>
    </row>
    <row r="9" spans="1:13">
      <c r="B9" s="755" t="s">
        <v>5</v>
      </c>
      <c r="C9" s="755"/>
      <c r="D9" s="755"/>
      <c r="E9" s="755"/>
      <c r="F9" s="755"/>
      <c r="G9" s="755"/>
      <c r="H9" s="755"/>
      <c r="I9" s="755"/>
      <c r="J9" s="755"/>
      <c r="K9" s="755"/>
    </row>
    <row r="10" spans="1:13">
      <c r="B10" s="13"/>
      <c r="C10" s="14"/>
      <c r="D10" s="14"/>
      <c r="E10" s="14"/>
      <c r="F10" s="14"/>
      <c r="I10" s="15"/>
      <c r="J10" s="12"/>
      <c r="K10" s="12"/>
    </row>
    <row r="11" spans="1:13">
      <c r="B11" s="16"/>
      <c r="C11" s="12"/>
      <c r="D11" s="12"/>
      <c r="E11" s="12"/>
      <c r="F11" s="12"/>
      <c r="I11" s="17"/>
      <c r="J11" s="12"/>
      <c r="K11" s="12"/>
    </row>
    <row r="12" spans="1:13">
      <c r="B12" s="16"/>
      <c r="C12" s="12"/>
      <c r="D12" s="12"/>
      <c r="E12" s="12"/>
      <c r="F12" s="12"/>
    </row>
    <row r="13" spans="1:13">
      <c r="B13" s="13"/>
      <c r="C13" s="14"/>
      <c r="D13" s="14"/>
      <c r="E13" s="14"/>
      <c r="F13" s="14"/>
    </row>
    <row r="14" spans="1:13">
      <c r="B14" s="15"/>
      <c r="C14" s="12"/>
      <c r="D14" s="12"/>
      <c r="E14" s="12"/>
      <c r="F14" s="12"/>
    </row>
    <row r="16" spans="1:13">
      <c r="B16" s="18" t="s">
        <v>6</v>
      </c>
      <c r="C16" s="18">
        <v>2021</v>
      </c>
      <c r="D16" s="18">
        <v>2022</v>
      </c>
    </row>
    <row r="17" spans="2:4">
      <c r="B17" s="1" t="s">
        <v>7</v>
      </c>
      <c r="C17" s="19">
        <v>6</v>
      </c>
      <c r="D17" s="19">
        <v>3.4</v>
      </c>
    </row>
    <row r="18" spans="2:4">
      <c r="B18" s="1" t="s">
        <v>8</v>
      </c>
      <c r="C18" s="20">
        <v>5.2</v>
      </c>
      <c r="D18" s="19">
        <v>2.7</v>
      </c>
    </row>
    <row r="19" spans="2:4">
      <c r="B19" s="1" t="s">
        <v>9</v>
      </c>
      <c r="C19" s="20">
        <v>5.7</v>
      </c>
      <c r="D19" s="19">
        <v>2</v>
      </c>
    </row>
    <row r="20" spans="2:4">
      <c r="B20" s="1" t="s">
        <v>10</v>
      </c>
      <c r="C20" s="20">
        <v>5.2</v>
      </c>
      <c r="D20" s="19">
        <v>3.5</v>
      </c>
    </row>
    <row r="21" spans="2:4">
      <c r="B21" s="1" t="s">
        <v>11</v>
      </c>
      <c r="C21" s="19">
        <v>6.6</v>
      </c>
      <c r="D21" s="19">
        <v>4</v>
      </c>
    </row>
    <row r="22" spans="2:4">
      <c r="B22" s="1" t="s">
        <v>12</v>
      </c>
      <c r="C22" s="20">
        <v>8.1</v>
      </c>
      <c r="D22" s="19">
        <v>3</v>
      </c>
    </row>
    <row r="36" spans="2:5">
      <c r="B36" s="21" t="s">
        <v>13</v>
      </c>
    </row>
    <row r="37" spans="2:5">
      <c r="E37" s="1" t="s">
        <v>14</v>
      </c>
    </row>
  </sheetData>
  <mergeCells count="6">
    <mergeCell ref="B9:K9"/>
    <mergeCell ref="D1:J1"/>
    <mergeCell ref="D2:J2"/>
    <mergeCell ref="D3:J3"/>
    <mergeCell ref="B7:K7"/>
    <mergeCell ref="B8:K8"/>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F8D61-78C6-42A8-8496-E96A05F83004}">
  <dimension ref="B2:M53"/>
  <sheetViews>
    <sheetView showGridLines="0" zoomScaleNormal="100" workbookViewId="0">
      <selection activeCell="E35" sqref="E35"/>
    </sheetView>
  </sheetViews>
  <sheetFormatPr baseColWidth="10" defaultColWidth="11.42578125" defaultRowHeight="15"/>
  <cols>
    <col min="1" max="2" width="11.42578125" style="66"/>
    <col min="3" max="3" width="19.5703125" style="66" customWidth="1"/>
    <col min="4" max="4" width="17.85546875" style="66" customWidth="1"/>
    <col min="5" max="5" width="21.28515625" style="66" customWidth="1"/>
    <col min="6" max="6" width="18.5703125" style="66" customWidth="1"/>
    <col min="7" max="16384" width="11.42578125" style="66"/>
  </cols>
  <sheetData>
    <row r="2" spans="2:13" ht="23.25">
      <c r="C2" s="756" t="s">
        <v>0</v>
      </c>
      <c r="D2" s="756"/>
      <c r="E2" s="756"/>
      <c r="F2" s="756"/>
      <c r="G2" s="756"/>
      <c r="H2" s="756"/>
    </row>
    <row r="3" spans="2:13" ht="18.75">
      <c r="C3" s="757" t="s">
        <v>1</v>
      </c>
      <c r="D3" s="757"/>
      <c r="E3" s="757"/>
      <c r="F3" s="757"/>
      <c r="G3" s="757"/>
      <c r="H3" s="757"/>
    </row>
    <row r="4" spans="2:13" ht="15.75">
      <c r="C4" s="759" t="s">
        <v>2</v>
      </c>
      <c r="D4" s="759"/>
      <c r="E4" s="759"/>
      <c r="F4" s="759"/>
      <c r="G4" s="759"/>
      <c r="H4" s="759"/>
    </row>
    <row r="5" spans="2:13" ht="15.75">
      <c r="C5" s="7"/>
      <c r="D5" s="7"/>
      <c r="E5" s="7"/>
      <c r="F5" s="7"/>
      <c r="G5" s="7"/>
      <c r="H5" s="7"/>
    </row>
    <row r="6" spans="2:13" ht="15.75">
      <c r="B6" s="776" t="s">
        <v>146</v>
      </c>
      <c r="C6" s="776"/>
      <c r="D6" s="776"/>
      <c r="E6" s="776"/>
      <c r="F6" s="776"/>
      <c r="G6" s="776"/>
      <c r="H6" s="776"/>
    </row>
    <row r="7" spans="2:13" ht="15.75">
      <c r="B7" s="802" t="s">
        <v>147</v>
      </c>
      <c r="C7" s="802"/>
      <c r="D7" s="802"/>
      <c r="E7" s="802"/>
      <c r="F7" s="802"/>
      <c r="G7" s="802"/>
      <c r="H7" s="802"/>
      <c r="M7" s="67"/>
    </row>
    <row r="8" spans="2:13">
      <c r="M8" s="152"/>
    </row>
    <row r="11" spans="2:13">
      <c r="D11" s="103"/>
      <c r="E11" s="153"/>
    </row>
    <row r="12" spans="2:13">
      <c r="D12" s="103"/>
      <c r="E12" s="153"/>
    </row>
    <row r="13" spans="2:13">
      <c r="D13" s="103"/>
      <c r="E13" s="153"/>
    </row>
    <row r="14" spans="2:13">
      <c r="D14" s="103"/>
      <c r="E14" s="154"/>
    </row>
    <row r="15" spans="2:13">
      <c r="E15" s="154"/>
    </row>
    <row r="18" spans="2:8">
      <c r="F18" s="74"/>
    </row>
    <row r="19" spans="2:8">
      <c r="E19" s="154"/>
    </row>
    <row r="20" spans="2:8">
      <c r="E20" s="154"/>
    </row>
    <row r="21" spans="2:8">
      <c r="E21" s="154"/>
    </row>
    <row r="22" spans="2:8" ht="18.75">
      <c r="C22" s="155"/>
    </row>
    <row r="23" spans="2:8">
      <c r="C23" s="156"/>
    </row>
    <row r="24" spans="2:8" ht="12.75" customHeight="1">
      <c r="B24" s="157" t="s">
        <v>148</v>
      </c>
    </row>
    <row r="25" spans="2:8">
      <c r="F25" s="102"/>
    </row>
    <row r="28" spans="2:8">
      <c r="B28" s="158"/>
      <c r="C28" s="159"/>
      <c r="D28" s="158"/>
      <c r="E28" s="158"/>
      <c r="F28" s="158"/>
      <c r="G28" s="158"/>
      <c r="H28" s="158"/>
    </row>
    <row r="29" spans="2:8">
      <c r="B29" s="159"/>
      <c r="C29" s="159"/>
      <c r="D29" s="158"/>
      <c r="E29" s="158"/>
      <c r="F29" s="158"/>
      <c r="G29" s="158"/>
      <c r="H29" s="158"/>
    </row>
    <row r="30" spans="2:8">
      <c r="B30" s="800"/>
      <c r="C30" s="160">
        <v>2019</v>
      </c>
      <c r="D30" s="160">
        <v>2020</v>
      </c>
      <c r="E30" s="160">
        <v>2021</v>
      </c>
      <c r="F30" s="160">
        <v>2022</v>
      </c>
      <c r="G30" s="158"/>
      <c r="H30" s="158"/>
    </row>
    <row r="31" spans="2:8">
      <c r="B31" s="801"/>
      <c r="C31" s="160" t="s">
        <v>149</v>
      </c>
      <c r="D31" s="160" t="s">
        <v>149</v>
      </c>
      <c r="E31" s="160" t="s">
        <v>149</v>
      </c>
      <c r="F31" s="160" t="s">
        <v>149</v>
      </c>
      <c r="G31" s="158"/>
      <c r="H31" s="158"/>
    </row>
    <row r="32" spans="2:8">
      <c r="B32" s="161" t="s">
        <v>150</v>
      </c>
      <c r="C32" s="162">
        <v>7087045534.4587717</v>
      </c>
      <c r="D32" s="162">
        <v>8219262925.7137547</v>
      </c>
      <c r="E32" s="163">
        <v>10402469200.279837</v>
      </c>
      <c r="F32" s="163">
        <v>9856497461.0398674</v>
      </c>
      <c r="G32" s="158"/>
      <c r="H32" s="158"/>
    </row>
    <row r="33" spans="2:10">
      <c r="B33" s="158"/>
      <c r="C33" s="164"/>
      <c r="D33" s="164">
        <f>(D32-C32)/(C32)</f>
        <v>0.15975872960740739</v>
      </c>
      <c r="E33" s="164">
        <f>(E32-D32)/(D32)</f>
        <v>0.26562068816851897</v>
      </c>
      <c r="F33" s="164">
        <f>(F32-E32)/(E32)</f>
        <v>-5.2484821510000924E-2</v>
      </c>
      <c r="G33" s="164"/>
      <c r="H33" s="164"/>
      <c r="J33" s="66" t="s">
        <v>14</v>
      </c>
    </row>
    <row r="34" spans="2:10">
      <c r="B34" s="158"/>
      <c r="C34" s="158"/>
      <c r="D34" s="158"/>
      <c r="E34" s="158"/>
      <c r="F34" s="158"/>
      <c r="G34" s="158"/>
      <c r="H34" s="158"/>
    </row>
    <row r="35" spans="2:10">
      <c r="B35" s="158"/>
      <c r="C35" s="158"/>
      <c r="D35" s="158"/>
      <c r="E35" s="158"/>
      <c r="F35" s="158"/>
      <c r="G35" s="158"/>
      <c r="H35" s="158"/>
    </row>
    <row r="36" spans="2:10">
      <c r="B36" s="158"/>
      <c r="C36" s="158"/>
      <c r="D36" s="158"/>
      <c r="E36" s="158"/>
      <c r="F36" s="158"/>
      <c r="G36" s="158"/>
      <c r="H36" s="158"/>
    </row>
    <row r="37" spans="2:10">
      <c r="B37" s="158"/>
      <c r="C37" s="158"/>
      <c r="D37" s="158"/>
      <c r="E37" s="158"/>
      <c r="F37" s="158"/>
      <c r="G37" s="158"/>
      <c r="H37" s="158"/>
    </row>
    <row r="38" spans="2:10">
      <c r="B38" s="158"/>
      <c r="C38" s="158"/>
      <c r="D38" s="158"/>
      <c r="E38" s="158"/>
      <c r="F38" s="158"/>
      <c r="G38" s="158"/>
      <c r="H38" s="158"/>
    </row>
    <row r="39" spans="2:10">
      <c r="B39" s="158"/>
      <c r="C39" s="159"/>
      <c r="D39" s="158"/>
      <c r="E39" s="158"/>
      <c r="F39" s="158"/>
      <c r="G39" s="158"/>
      <c r="H39" s="158"/>
    </row>
    <row r="40" spans="2:10">
      <c r="B40" s="158"/>
      <c r="C40" s="159"/>
      <c r="D40" s="158"/>
      <c r="E40" s="158"/>
      <c r="F40" s="165">
        <f>E32-F32</f>
        <v>545971739.23996925</v>
      </c>
      <c r="G40" s="158"/>
      <c r="H40" s="158"/>
    </row>
    <row r="41" spans="2:10">
      <c r="B41" s="158"/>
      <c r="C41" s="158"/>
      <c r="D41" s="158"/>
      <c r="E41" s="158"/>
      <c r="F41" s="158"/>
      <c r="G41" s="158"/>
      <c r="H41" s="158"/>
    </row>
    <row r="42" spans="2:10">
      <c r="B42" s="158"/>
      <c r="C42" s="158"/>
      <c r="D42" s="158"/>
      <c r="E42" s="158"/>
      <c r="F42" s="158"/>
      <c r="G42" s="158"/>
      <c r="H42" s="158"/>
    </row>
    <row r="43" spans="2:10">
      <c r="B43" s="158"/>
      <c r="C43" s="158"/>
      <c r="D43" s="158"/>
      <c r="E43" s="158"/>
      <c r="F43" s="158"/>
      <c r="G43" s="158"/>
      <c r="H43" s="158"/>
    </row>
    <row r="44" spans="2:10">
      <c r="B44" s="158"/>
      <c r="C44" s="158"/>
      <c r="D44" s="158"/>
      <c r="E44" s="158"/>
      <c r="F44" s="158"/>
      <c r="G44" s="158"/>
      <c r="H44" s="158"/>
    </row>
    <row r="45" spans="2:10">
      <c r="B45" s="158"/>
      <c r="C45" s="158"/>
      <c r="D45" s="158"/>
      <c r="E45" s="158"/>
      <c r="F45" s="158"/>
      <c r="G45" s="158"/>
      <c r="H45" s="158"/>
    </row>
    <row r="46" spans="2:10">
      <c r="B46" s="158"/>
      <c r="C46" s="158"/>
      <c r="D46" s="158"/>
      <c r="E46" s="158"/>
      <c r="F46" s="158"/>
      <c r="G46" s="158"/>
      <c r="H46" s="158"/>
    </row>
    <row r="47" spans="2:10">
      <c r="B47" s="158"/>
      <c r="C47" s="158"/>
      <c r="D47" s="158"/>
      <c r="E47" s="158"/>
      <c r="F47" s="158"/>
      <c r="G47" s="158"/>
      <c r="H47" s="158"/>
    </row>
    <row r="48" spans="2:10">
      <c r="B48" s="158"/>
      <c r="C48" s="158"/>
      <c r="D48" s="158"/>
      <c r="E48" s="158"/>
      <c r="F48" s="158"/>
      <c r="G48" s="158"/>
      <c r="H48" s="158"/>
    </row>
    <row r="49" spans="2:8">
      <c r="B49" s="158"/>
      <c r="C49" s="158"/>
      <c r="D49" s="158"/>
      <c r="E49" s="158"/>
      <c r="F49" s="158"/>
      <c r="G49" s="158"/>
      <c r="H49" s="158"/>
    </row>
    <row r="50" spans="2:8">
      <c r="B50" s="158"/>
      <c r="C50" s="158"/>
      <c r="D50" s="158"/>
      <c r="E50" s="158"/>
      <c r="F50" s="158"/>
      <c r="G50" s="158"/>
      <c r="H50" s="158"/>
    </row>
    <row r="51" spans="2:8">
      <c r="B51" s="158"/>
      <c r="C51" s="158"/>
      <c r="D51" s="158"/>
      <c r="E51" s="158"/>
      <c r="F51" s="158"/>
      <c r="G51" s="158"/>
      <c r="H51" s="158"/>
    </row>
    <row r="52" spans="2:8">
      <c r="B52" s="158"/>
      <c r="C52" s="158"/>
      <c r="D52" s="158"/>
      <c r="E52" s="158"/>
      <c r="F52" s="158"/>
      <c r="G52" s="158"/>
      <c r="H52" s="158"/>
    </row>
    <row r="53" spans="2:8">
      <c r="B53" s="158"/>
      <c r="C53" s="158"/>
      <c r="D53" s="158"/>
      <c r="E53" s="158"/>
      <c r="F53" s="158"/>
      <c r="G53" s="158"/>
      <c r="H53" s="158"/>
    </row>
  </sheetData>
  <mergeCells count="6">
    <mergeCell ref="B30:B31"/>
    <mergeCell ref="C2:H2"/>
    <mergeCell ref="C3:H3"/>
    <mergeCell ref="C4:H4"/>
    <mergeCell ref="B6:H6"/>
    <mergeCell ref="B7:H7"/>
  </mergeCells>
  <pageMargins left="0.7" right="0.7" top="0.75" bottom="0.75" header="0.3" footer="0.3"/>
  <pageSetup orientation="portrait" r:id="rId1"/>
  <headerFooter>
    <oddHeader>&amp;L&amp;G&amp;C&amp;"Avenir Next LT Pro,Negrita"&amp;14Ministerio de Hacienda&amp;"Avenir Next LT Pro,Normal"
Dirección de Presupuesto&amp;R&amp;G</oddHead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F3C8F-2791-41FB-9654-73A0F23FFB93}">
  <dimension ref="C2:I35"/>
  <sheetViews>
    <sheetView showGridLines="0" topLeftCell="B1" zoomScaleNormal="100" workbookViewId="0">
      <selection activeCell="E44" sqref="E44"/>
    </sheetView>
  </sheetViews>
  <sheetFormatPr baseColWidth="10" defaultColWidth="11.42578125" defaultRowHeight="15"/>
  <cols>
    <col min="1" max="3" width="11.42578125" style="66"/>
    <col min="4" max="4" width="23.42578125" style="66" customWidth="1"/>
    <col min="5" max="6" width="13.85546875" style="66" customWidth="1"/>
    <col min="7" max="7" width="16.7109375" style="66" customWidth="1"/>
    <col min="8" max="8" width="12.140625" style="66" customWidth="1"/>
    <col min="9" max="16384" width="11.42578125" style="66"/>
  </cols>
  <sheetData>
    <row r="2" spans="3:9" ht="23.25" customHeight="1">
      <c r="D2" s="756" t="s">
        <v>0</v>
      </c>
      <c r="E2" s="756"/>
      <c r="F2" s="756"/>
      <c r="G2" s="756"/>
      <c r="H2" s="756"/>
      <c r="I2" s="756"/>
    </row>
    <row r="3" spans="3:9" ht="18.75">
      <c r="D3" s="757" t="s">
        <v>1</v>
      </c>
      <c r="E3" s="757"/>
      <c r="F3" s="757"/>
      <c r="G3" s="757"/>
      <c r="H3" s="757"/>
      <c r="I3" s="757"/>
    </row>
    <row r="4" spans="3:9" ht="15.75" customHeight="1">
      <c r="D4" s="759" t="s">
        <v>2</v>
      </c>
      <c r="E4" s="759"/>
      <c r="F4" s="759"/>
      <c r="G4" s="759"/>
      <c r="H4" s="759"/>
      <c r="I4" s="759"/>
    </row>
    <row r="5" spans="3:9" ht="16.5" customHeight="1">
      <c r="C5" s="166"/>
      <c r="D5" s="166"/>
      <c r="E5" s="166"/>
      <c r="F5" s="166"/>
      <c r="G5" s="166"/>
      <c r="H5" s="166"/>
    </row>
    <row r="6" spans="3:9" ht="18.75" customHeight="1">
      <c r="D6" s="167" t="s">
        <v>161</v>
      </c>
      <c r="E6" s="167"/>
      <c r="F6" s="167"/>
      <c r="G6" s="167"/>
      <c r="H6" s="167"/>
    </row>
    <row r="7" spans="3:9" ht="16.5" thickBot="1">
      <c r="D7" s="809" t="s">
        <v>97</v>
      </c>
      <c r="E7" s="809"/>
      <c r="F7" s="809"/>
      <c r="G7" s="809"/>
      <c r="H7" s="809"/>
    </row>
    <row r="8" spans="3:9">
      <c r="C8" s="168"/>
    </row>
    <row r="9" spans="3:9">
      <c r="C9" s="168"/>
    </row>
    <row r="10" spans="3:9">
      <c r="C10" s="168"/>
    </row>
    <row r="11" spans="3:9">
      <c r="C11" s="168"/>
    </row>
    <row r="12" spans="3:9">
      <c r="C12" s="168"/>
    </row>
    <row r="13" spans="3:9">
      <c r="C13" s="168"/>
    </row>
    <row r="14" spans="3:9">
      <c r="C14" s="168"/>
    </row>
    <row r="15" spans="3:9">
      <c r="C15" s="168"/>
    </row>
    <row r="16" spans="3:9">
      <c r="C16" s="168"/>
    </row>
    <row r="17" spans="3:8">
      <c r="C17" s="168"/>
    </row>
    <row r="18" spans="3:8">
      <c r="C18" s="168"/>
      <c r="F18" s="74"/>
    </row>
    <row r="19" spans="3:8" ht="12.75" customHeight="1">
      <c r="C19" s="66" t="s">
        <v>14</v>
      </c>
      <c r="D19" s="169" t="s">
        <v>151</v>
      </c>
      <c r="E19" s="170"/>
      <c r="F19" s="170"/>
      <c r="G19" s="170"/>
      <c r="H19" s="105"/>
    </row>
    <row r="20" spans="3:8" ht="28.5" customHeight="1">
      <c r="D20" s="810" t="s">
        <v>152</v>
      </c>
      <c r="E20" s="810"/>
      <c r="F20" s="810"/>
      <c r="G20" s="810"/>
    </row>
    <row r="21" spans="3:8" ht="11.25" customHeight="1">
      <c r="D21" s="171"/>
      <c r="E21" s="136"/>
      <c r="F21" s="136"/>
      <c r="G21" s="136"/>
    </row>
    <row r="22" spans="3:8" ht="11.25" hidden="1" customHeight="1">
      <c r="D22" s="811"/>
      <c r="E22" s="811"/>
      <c r="F22" s="811"/>
      <c r="G22" s="811"/>
    </row>
    <row r="23" spans="3:8" ht="15.75" hidden="1" thickBot="1">
      <c r="D23" s="172"/>
      <c r="E23" s="173"/>
      <c r="F23" s="173"/>
      <c r="G23" s="173"/>
      <c r="H23" s="173"/>
    </row>
    <row r="24" spans="3:8" hidden="1">
      <c r="D24" s="803" t="s">
        <v>98</v>
      </c>
      <c r="E24" s="805" t="s">
        <v>153</v>
      </c>
      <c r="F24" s="806"/>
      <c r="G24" s="174" t="s">
        <v>154</v>
      </c>
      <c r="H24" s="807" t="s">
        <v>155</v>
      </c>
    </row>
    <row r="25" spans="3:8" ht="15.75" hidden="1" thickBot="1">
      <c r="D25" s="804"/>
      <c r="E25" s="176">
        <v>2021</v>
      </c>
      <c r="F25" s="176" t="s">
        <v>101</v>
      </c>
      <c r="G25" s="175" t="s">
        <v>103</v>
      </c>
      <c r="H25" s="808"/>
    </row>
    <row r="26" spans="3:8" hidden="1">
      <c r="D26" s="177" t="s">
        <v>105</v>
      </c>
      <c r="E26" s="86">
        <v>-11795.6</v>
      </c>
      <c r="F26" s="86">
        <v>-16966</v>
      </c>
      <c r="G26" s="87">
        <f t="shared" ref="G26:G33" si="0">F26-E26</f>
        <v>-5170.3999999999996</v>
      </c>
      <c r="H26" s="178">
        <f t="shared" ref="H26:H34" si="1">(F26/E26) -1</f>
        <v>0.43833293770558512</v>
      </c>
    </row>
    <row r="27" spans="3:8" hidden="1">
      <c r="D27" s="179" t="s">
        <v>156</v>
      </c>
      <c r="E27" s="180">
        <v>24282</v>
      </c>
      <c r="F27" s="180">
        <v>30742.9</v>
      </c>
      <c r="G27" s="181">
        <f t="shared" si="0"/>
        <v>6460.9000000000015</v>
      </c>
      <c r="H27" s="182">
        <f t="shared" si="1"/>
        <v>0.26607775306811643</v>
      </c>
    </row>
    <row r="28" spans="3:8" hidden="1">
      <c r="D28" s="183" t="s">
        <v>157</v>
      </c>
      <c r="E28" s="184">
        <v>19669.5</v>
      </c>
      <c r="F28" s="184">
        <v>25484.9</v>
      </c>
      <c r="G28" s="185">
        <f t="shared" si="0"/>
        <v>5815.4000000000015</v>
      </c>
      <c r="H28" s="186">
        <f t="shared" si="1"/>
        <v>0.29565571061796181</v>
      </c>
    </row>
    <row r="29" spans="3:8" hidden="1">
      <c r="D29" s="183" t="s">
        <v>158</v>
      </c>
      <c r="E29" s="184">
        <v>4612.4999999999991</v>
      </c>
      <c r="F29" s="184">
        <v>5258.0000000000018</v>
      </c>
      <c r="G29" s="185">
        <f t="shared" si="0"/>
        <v>645.50000000000273</v>
      </c>
      <c r="H29" s="186">
        <f t="shared" si="1"/>
        <v>0.13994579945799512</v>
      </c>
    </row>
    <row r="30" spans="3:8" hidden="1">
      <c r="D30" s="179" t="s">
        <v>159</v>
      </c>
      <c r="E30" s="180">
        <v>12486.4</v>
      </c>
      <c r="F30" s="180">
        <v>13776.9</v>
      </c>
      <c r="G30" s="181">
        <f t="shared" si="0"/>
        <v>1290.5</v>
      </c>
      <c r="H30" s="182">
        <f t="shared" si="1"/>
        <v>0.10335244746283956</v>
      </c>
    </row>
    <row r="31" spans="3:8" hidden="1">
      <c r="D31" s="183" t="s">
        <v>157</v>
      </c>
      <c r="E31" s="184">
        <v>5306.7999999999993</v>
      </c>
      <c r="F31" s="184">
        <v>5944.0999999999995</v>
      </c>
      <c r="G31" s="185">
        <f t="shared" si="0"/>
        <v>637.30000000000018</v>
      </c>
      <c r="H31" s="186">
        <f t="shared" si="1"/>
        <v>0.12009120373859949</v>
      </c>
    </row>
    <row r="32" spans="3:8" hidden="1">
      <c r="D32" s="183" t="s">
        <v>158</v>
      </c>
      <c r="E32" s="184">
        <v>7179.6</v>
      </c>
      <c r="F32" s="187">
        <v>7832.8</v>
      </c>
      <c r="G32" s="185">
        <f t="shared" si="0"/>
        <v>653.19999999999982</v>
      </c>
      <c r="H32" s="186">
        <f t="shared" si="1"/>
        <v>9.0979998885731828E-2</v>
      </c>
    </row>
    <row r="33" spans="4:8" hidden="1">
      <c r="D33" s="177" t="s">
        <v>106</v>
      </c>
      <c r="E33" s="86">
        <v>3706.5</v>
      </c>
      <c r="F33" s="86">
        <v>5708.8</v>
      </c>
      <c r="G33" s="87">
        <f t="shared" si="0"/>
        <v>2002.3000000000002</v>
      </c>
      <c r="H33" s="178">
        <f t="shared" si="1"/>
        <v>0.54021313907999469</v>
      </c>
    </row>
    <row r="34" spans="4:8" ht="15.75" hidden="1" thickBot="1">
      <c r="D34" s="188" t="s">
        <v>160</v>
      </c>
      <c r="E34" s="189">
        <f>E26+E33</f>
        <v>-8089.1</v>
      </c>
      <c r="F34" s="189">
        <f>F26+F33</f>
        <v>-11257.2</v>
      </c>
      <c r="G34" s="190">
        <f>F34-E34</f>
        <v>-3168.1000000000004</v>
      </c>
      <c r="H34" s="191">
        <f t="shared" si="1"/>
        <v>0.39165049263824159</v>
      </c>
    </row>
    <row r="35" spans="4:8" hidden="1"/>
  </sheetData>
  <mergeCells count="9">
    <mergeCell ref="D24:D25"/>
    <mergeCell ref="E24:F24"/>
    <mergeCell ref="H24:H25"/>
    <mergeCell ref="D2:I2"/>
    <mergeCell ref="D3:I3"/>
    <mergeCell ref="D4:I4"/>
    <mergeCell ref="D7:H7"/>
    <mergeCell ref="D20:G20"/>
    <mergeCell ref="D22:G22"/>
  </mergeCells>
  <pageMargins left="0.7" right="0.7" top="0.75" bottom="0.75" header="0.3" footer="0.3"/>
  <pageSetup orientation="portrait" r:id="rId1"/>
  <headerFooter>
    <oddHeader>&amp;L&amp;G&amp;C&amp;"Avenir Next LT Pro,Negrita"&amp;14Ministerio de Hacienda&amp;"Avenir Next LT Pro,Normal"
Dirección de Presupuesto&amp;R&amp;G</oddHead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A0B76-E04D-43E2-8BE8-9BDBC2A8C012}">
  <dimension ref="C2:AA47"/>
  <sheetViews>
    <sheetView showGridLines="0" zoomScale="80" zoomScaleNormal="80" workbookViewId="0">
      <selection activeCell="I46" sqref="I46"/>
    </sheetView>
  </sheetViews>
  <sheetFormatPr baseColWidth="10" defaultColWidth="11.42578125" defaultRowHeight="15"/>
  <cols>
    <col min="1" max="11" width="11.42578125" style="66"/>
    <col min="12" max="12" width="20.5703125" style="66" bestFit="1" customWidth="1"/>
    <col min="13" max="13" width="11.42578125" style="66"/>
    <col min="14" max="14" width="13.28515625" style="66" customWidth="1"/>
    <col min="15" max="16384" width="11.42578125" style="66"/>
  </cols>
  <sheetData>
    <row r="2" spans="3:27" ht="23.25" customHeight="1">
      <c r="C2" s="756" t="s">
        <v>0</v>
      </c>
      <c r="D2" s="756"/>
      <c r="E2" s="756"/>
      <c r="F2" s="756"/>
      <c r="G2" s="756"/>
      <c r="H2" s="756"/>
      <c r="I2" s="756"/>
      <c r="J2" s="756"/>
      <c r="K2" s="756"/>
      <c r="L2" s="756"/>
    </row>
    <row r="3" spans="3:27" ht="18.75">
      <c r="C3" s="757" t="s">
        <v>1</v>
      </c>
      <c r="D3" s="757"/>
      <c r="E3" s="757"/>
      <c r="F3" s="757"/>
      <c r="G3" s="757"/>
      <c r="H3" s="757"/>
      <c r="I3" s="757"/>
      <c r="J3" s="757"/>
      <c r="K3" s="757"/>
      <c r="L3" s="757"/>
    </row>
    <row r="4" spans="3:27" ht="15.75" customHeight="1">
      <c r="C4" s="759" t="s">
        <v>2</v>
      </c>
      <c r="D4" s="759"/>
      <c r="E4" s="759"/>
      <c r="F4" s="759"/>
      <c r="G4" s="759"/>
      <c r="H4" s="759"/>
      <c r="I4" s="759"/>
      <c r="J4" s="759"/>
      <c r="K4" s="759"/>
      <c r="L4" s="759"/>
    </row>
    <row r="5" spans="3:27">
      <c r="D5" s="166"/>
      <c r="E5" s="166"/>
      <c r="F5" s="166"/>
      <c r="G5" s="166"/>
      <c r="R5" s="166"/>
      <c r="S5" s="166"/>
      <c r="T5" s="166"/>
      <c r="U5" s="166"/>
      <c r="V5" s="166"/>
      <c r="W5" s="166"/>
      <c r="X5" s="166"/>
      <c r="Y5" s="166"/>
      <c r="Z5" s="192"/>
      <c r="AA5" s="192"/>
    </row>
    <row r="6" spans="3:27" ht="15.75">
      <c r="C6" s="812" t="s">
        <v>162</v>
      </c>
      <c r="D6" s="812"/>
      <c r="E6" s="812"/>
      <c r="F6" s="812"/>
      <c r="G6" s="812"/>
      <c r="H6" s="812"/>
      <c r="I6" s="812"/>
      <c r="J6" s="812"/>
      <c r="K6" s="812"/>
      <c r="L6" s="812"/>
      <c r="P6" s="166"/>
      <c r="Q6" s="166"/>
      <c r="R6" s="813"/>
      <c r="S6" s="813"/>
      <c r="T6" s="813"/>
      <c r="U6" s="813"/>
      <c r="V6" s="813"/>
      <c r="W6" s="813"/>
      <c r="X6" s="813"/>
      <c r="Y6" s="813"/>
      <c r="Z6" s="193"/>
      <c r="AA6" s="193"/>
    </row>
    <row r="7" spans="3:27" ht="15.75">
      <c r="C7" s="814" t="s">
        <v>142</v>
      </c>
      <c r="D7" s="814"/>
      <c r="E7" s="814"/>
      <c r="F7" s="814"/>
      <c r="G7" s="814"/>
      <c r="H7" s="814"/>
      <c r="I7" s="814"/>
      <c r="J7" s="814"/>
      <c r="K7" s="814"/>
      <c r="L7" s="814"/>
      <c r="P7" s="193"/>
      <c r="Q7" s="193"/>
    </row>
    <row r="9" spans="3:27">
      <c r="L9" s="194"/>
      <c r="M9" s="195"/>
      <c r="N9" s="195"/>
      <c r="O9" s="154"/>
      <c r="P9" s="154"/>
    </row>
    <row r="10" spans="3:27">
      <c r="L10" s="194"/>
      <c r="M10" s="195"/>
      <c r="N10" s="195"/>
      <c r="O10" s="154"/>
      <c r="P10" s="196"/>
    </row>
    <row r="11" spans="3:27">
      <c r="L11" s="194"/>
      <c r="M11" s="195"/>
      <c r="N11" s="195"/>
      <c r="O11" s="154"/>
      <c r="P11" s="196"/>
    </row>
    <row r="12" spans="3:27">
      <c r="M12" s="105"/>
      <c r="N12" s="105"/>
      <c r="O12" s="105"/>
    </row>
    <row r="13" spans="3:27">
      <c r="M13" s="197"/>
      <c r="N13" s="198"/>
      <c r="O13" s="105"/>
    </row>
    <row r="14" spans="3:27" ht="18.75">
      <c r="L14" s="155"/>
      <c r="M14" s="197"/>
      <c r="N14" s="198"/>
      <c r="O14" s="105"/>
    </row>
    <row r="15" spans="3:27">
      <c r="M15" s="105"/>
      <c r="N15" s="105"/>
      <c r="O15" s="105"/>
    </row>
    <row r="16" spans="3:27">
      <c r="M16" s="105"/>
      <c r="N16" s="105"/>
      <c r="O16" s="105"/>
    </row>
    <row r="18" spans="3:21">
      <c r="F18" s="74"/>
      <c r="L18" s="154"/>
    </row>
    <row r="19" spans="3:21">
      <c r="L19" s="154"/>
    </row>
    <row r="21" spans="3:21">
      <c r="L21" s="73"/>
    </row>
    <row r="23" spans="3:21" ht="11.25" customHeight="1">
      <c r="D23" s="76"/>
      <c r="E23" s="76"/>
      <c r="F23" s="76"/>
      <c r="G23" s="76"/>
      <c r="H23" s="76"/>
      <c r="I23" s="76"/>
      <c r="J23" s="76"/>
      <c r="P23" s="171"/>
      <c r="U23" s="171"/>
    </row>
    <row r="24" spans="3:21" ht="11.25" customHeight="1">
      <c r="P24" s="171"/>
      <c r="U24" s="171"/>
    </row>
    <row r="28" spans="3:21">
      <c r="R28" s="171"/>
    </row>
    <row r="29" spans="3:21">
      <c r="R29" s="171"/>
    </row>
    <row r="30" spans="3:21">
      <c r="C30" s="76" t="s">
        <v>163</v>
      </c>
      <c r="D30" s="76"/>
      <c r="L30" s="73"/>
    </row>
    <row r="31" spans="3:21">
      <c r="C31" s="76"/>
      <c r="D31" s="76"/>
      <c r="L31" s="73"/>
      <c r="R31" s="76"/>
    </row>
    <row r="32" spans="3:21">
      <c r="R32" s="76"/>
    </row>
    <row r="33" spans="3:27">
      <c r="R33" s="76"/>
    </row>
    <row r="34" spans="3:27">
      <c r="C34" s="773"/>
      <c r="D34" s="773"/>
      <c r="E34" s="773"/>
      <c r="F34" s="773"/>
      <c r="G34" s="773"/>
      <c r="H34" s="773"/>
      <c r="I34" s="773"/>
      <c r="J34" s="773"/>
      <c r="K34" s="773"/>
      <c r="L34" s="773"/>
      <c r="M34" s="773"/>
      <c r="N34" s="773"/>
      <c r="O34" s="773"/>
      <c r="P34" s="773"/>
      <c r="Q34" s="773"/>
      <c r="R34" s="773"/>
      <c r="S34" s="773"/>
      <c r="T34" s="773"/>
      <c r="U34" s="773"/>
      <c r="V34" s="773"/>
      <c r="W34" s="773"/>
      <c r="X34" s="773"/>
      <c r="Y34" s="773"/>
      <c r="Z34" s="773"/>
      <c r="AA34" s="773"/>
    </row>
    <row r="36" spans="3:27">
      <c r="C36" s="199"/>
      <c r="D36" s="199"/>
      <c r="E36" s="199"/>
      <c r="F36" s="199"/>
      <c r="G36" s="199"/>
      <c r="H36" s="199"/>
      <c r="I36" s="199"/>
      <c r="J36" s="199"/>
      <c r="K36" s="199"/>
      <c r="L36" s="199"/>
      <c r="M36" s="199"/>
      <c r="N36" s="199"/>
      <c r="O36" s="199"/>
      <c r="P36" s="199"/>
      <c r="Q36" s="199"/>
      <c r="R36" s="199"/>
      <c r="S36" s="199"/>
      <c r="T36" s="199"/>
      <c r="U36" s="199"/>
      <c r="V36" s="199"/>
      <c r="W36" s="199"/>
      <c r="X36" s="199"/>
      <c r="Y36" s="199"/>
      <c r="Z36" s="199"/>
      <c r="AA36" s="199"/>
    </row>
    <row r="37" spans="3:27">
      <c r="C37" s="199"/>
      <c r="D37" s="199"/>
      <c r="E37" s="199"/>
      <c r="F37" s="199"/>
      <c r="G37" s="199"/>
      <c r="H37" s="199"/>
      <c r="I37" s="199"/>
      <c r="J37" s="199"/>
      <c r="K37" s="199"/>
      <c r="L37" s="199"/>
      <c r="M37" s="199"/>
      <c r="N37" s="199"/>
      <c r="O37" s="199"/>
      <c r="P37" s="199"/>
      <c r="Q37" s="199"/>
      <c r="R37" s="199"/>
      <c r="S37" s="199"/>
      <c r="T37" s="199"/>
      <c r="U37" s="199"/>
      <c r="V37" s="199"/>
      <c r="W37" s="199"/>
      <c r="X37" s="199"/>
      <c r="Y37" s="199"/>
      <c r="Z37" s="199"/>
      <c r="AA37" s="199"/>
    </row>
    <row r="38" spans="3:27">
      <c r="C38" s="199"/>
      <c r="D38" s="199"/>
      <c r="E38" s="199"/>
      <c r="F38" s="199"/>
      <c r="G38" s="199"/>
      <c r="H38" s="199"/>
      <c r="I38" s="199"/>
      <c r="J38" s="199"/>
      <c r="K38" s="199"/>
      <c r="L38" s="199"/>
      <c r="M38" s="199"/>
      <c r="N38" s="199"/>
      <c r="O38" s="199"/>
      <c r="P38" s="199"/>
      <c r="Q38" s="199"/>
      <c r="R38" s="199"/>
      <c r="S38" s="199"/>
      <c r="T38" s="199"/>
      <c r="U38" s="199"/>
      <c r="V38" s="199"/>
      <c r="W38" s="199"/>
      <c r="X38" s="199"/>
      <c r="Y38" s="199"/>
      <c r="Z38" s="199"/>
      <c r="AA38" s="199"/>
    </row>
    <row r="43" spans="3:27">
      <c r="C43" s="773"/>
      <c r="D43" s="773"/>
      <c r="E43" s="773"/>
      <c r="F43" s="773"/>
      <c r="G43" s="773"/>
      <c r="H43" s="773"/>
      <c r="I43" s="773"/>
      <c r="J43" s="773"/>
      <c r="K43" s="773"/>
      <c r="L43" s="773"/>
      <c r="M43" s="773"/>
      <c r="N43" s="773"/>
      <c r="O43" s="773"/>
    </row>
    <row r="45" spans="3:27">
      <c r="C45" s="199"/>
      <c r="D45" s="199"/>
      <c r="E45" s="199"/>
      <c r="F45" s="199"/>
      <c r="G45" s="199"/>
      <c r="H45" s="199"/>
      <c r="I45" s="199"/>
      <c r="J45" s="199"/>
      <c r="K45" s="199"/>
      <c r="L45" s="199"/>
      <c r="M45" s="199"/>
      <c r="N45" s="199"/>
      <c r="O45" s="199"/>
    </row>
    <row r="46" spans="3:27">
      <c r="C46" s="199"/>
      <c r="D46" s="199"/>
      <c r="E46" s="199"/>
      <c r="F46" s="199"/>
      <c r="G46" s="199"/>
      <c r="H46" s="199"/>
      <c r="I46" s="199"/>
      <c r="J46" s="199"/>
      <c r="K46" s="199"/>
      <c r="L46" s="199"/>
      <c r="M46" s="199"/>
      <c r="N46" s="199"/>
      <c r="O46" s="199"/>
    </row>
    <row r="47" spans="3:27">
      <c r="C47" s="199"/>
      <c r="D47" s="199"/>
      <c r="E47" s="199"/>
      <c r="F47" s="199"/>
      <c r="G47" s="199"/>
      <c r="H47" s="199"/>
      <c r="I47" s="199"/>
      <c r="J47" s="199"/>
      <c r="K47" s="199"/>
      <c r="L47" s="199"/>
      <c r="M47" s="199"/>
      <c r="N47" s="199"/>
      <c r="O47" s="199"/>
    </row>
  </sheetData>
  <mergeCells count="11">
    <mergeCell ref="C7:L7"/>
    <mergeCell ref="C34:G34"/>
    <mergeCell ref="H34:S34"/>
    <mergeCell ref="T34:AA34"/>
    <mergeCell ref="C43:G43"/>
    <mergeCell ref="H43:O43"/>
    <mergeCell ref="C2:L2"/>
    <mergeCell ref="C3:L3"/>
    <mergeCell ref="C4:L4"/>
    <mergeCell ref="C6:L6"/>
    <mergeCell ref="R6:Y6"/>
  </mergeCells>
  <pageMargins left="0.7" right="0.7" top="0.75" bottom="0.75" header="0.3" footer="0.3"/>
  <pageSetup orientation="portrait" r:id="rId1"/>
  <headerFooter>
    <oddHeader>&amp;L&amp;G&amp;C&amp;"Avenir Next LT Pro,Negrita"&amp;14Ministerio de Hacienda&amp;"Avenir Next LT Pro,Normal"
Dirección de Presupuesto&amp;R&amp;G</oddHead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C1083-2379-4121-8BCE-8F9E12AF214C}">
  <dimension ref="A2:J58"/>
  <sheetViews>
    <sheetView showGridLines="0" zoomScale="80" zoomScaleNormal="80" workbookViewId="0">
      <selection activeCell="D41" sqref="D41"/>
    </sheetView>
  </sheetViews>
  <sheetFormatPr baseColWidth="10" defaultColWidth="11.42578125" defaultRowHeight="15"/>
  <cols>
    <col min="1" max="1" width="31.5703125" style="66" bestFit="1" customWidth="1"/>
    <col min="2" max="8" width="11.42578125" style="66"/>
    <col min="9" max="9" width="12.28515625" style="66" customWidth="1"/>
    <col min="10" max="16384" width="11.42578125" style="66"/>
  </cols>
  <sheetData>
    <row r="2" spans="1:10" ht="23.25">
      <c r="B2" s="756" t="s">
        <v>0</v>
      </c>
      <c r="C2" s="756"/>
      <c r="D2" s="756"/>
      <c r="E2" s="756"/>
      <c r="F2" s="756"/>
      <c r="G2" s="756"/>
      <c r="H2" s="756"/>
      <c r="I2" s="756"/>
      <c r="J2" s="756"/>
    </row>
    <row r="3" spans="1:10" ht="18.75">
      <c r="B3" s="757" t="s">
        <v>1</v>
      </c>
      <c r="C3" s="757"/>
      <c r="D3" s="757"/>
      <c r="E3" s="757"/>
      <c r="F3" s="757"/>
      <c r="G3" s="757"/>
      <c r="H3" s="757"/>
      <c r="I3" s="757"/>
      <c r="J3" s="757"/>
    </row>
    <row r="4" spans="1:10" ht="15.75">
      <c r="B4" s="759" t="s">
        <v>2</v>
      </c>
      <c r="C4" s="759"/>
      <c r="D4" s="759"/>
      <c r="E4" s="759"/>
      <c r="F4" s="759"/>
      <c r="G4" s="759"/>
      <c r="H4" s="759"/>
      <c r="I4" s="759"/>
      <c r="J4" s="759"/>
    </row>
    <row r="5" spans="1:10">
      <c r="B5" s="166"/>
      <c r="C5" s="166"/>
      <c r="D5" s="813"/>
      <c r="E5" s="813"/>
      <c r="F5" s="813"/>
      <c r="G5" s="813"/>
      <c r="H5" s="813"/>
      <c r="I5" s="813"/>
    </row>
    <row r="6" spans="1:10">
      <c r="A6" s="166"/>
      <c r="B6" s="200"/>
      <c r="C6" s="200"/>
      <c r="D6" s="200"/>
      <c r="E6" s="200"/>
      <c r="F6" s="200"/>
      <c r="G6" s="200"/>
    </row>
    <row r="7" spans="1:10" ht="36.75" customHeight="1">
      <c r="B7" s="815" t="s">
        <v>165</v>
      </c>
      <c r="C7" s="815"/>
      <c r="D7" s="815"/>
      <c r="E7" s="815"/>
      <c r="F7" s="815"/>
      <c r="G7" s="815"/>
      <c r="H7" s="815"/>
      <c r="I7" s="815"/>
    </row>
    <row r="8" spans="1:10" ht="15.75">
      <c r="B8" s="814" t="s">
        <v>16</v>
      </c>
      <c r="C8" s="814"/>
      <c r="D8" s="814"/>
      <c r="E8" s="814"/>
      <c r="F8" s="814"/>
      <c r="G8" s="814"/>
      <c r="H8" s="814"/>
      <c r="I8" s="814"/>
      <c r="J8" s="166"/>
    </row>
    <row r="16" spans="1:10">
      <c r="E16" s="201"/>
    </row>
    <row r="17" spans="2:4">
      <c r="B17" s="201"/>
    </row>
    <row r="18" spans="2:4">
      <c r="D18" s="74"/>
    </row>
    <row r="20" spans="2:4">
      <c r="B20" s="201"/>
    </row>
    <row r="23" spans="2:4">
      <c r="B23" s="201"/>
    </row>
    <row r="30" spans="2:4">
      <c r="B30" s="201" t="s">
        <v>164</v>
      </c>
    </row>
    <row r="31" spans="2:4">
      <c r="B31" s="136"/>
    </row>
    <row r="38" spans="1:1">
      <c r="A38"/>
    </row>
    <row r="39" spans="1:1">
      <c r="A39"/>
    </row>
    <row r="40" spans="1:1">
      <c r="A40"/>
    </row>
    <row r="41" spans="1:1">
      <c r="A41"/>
    </row>
    <row r="42" spans="1:1">
      <c r="A42"/>
    </row>
    <row r="43" spans="1:1">
      <c r="A43"/>
    </row>
    <row r="44" spans="1:1">
      <c r="A44"/>
    </row>
    <row r="45" spans="1:1">
      <c r="A45"/>
    </row>
    <row r="46" spans="1:1">
      <c r="A46"/>
    </row>
    <row r="47" spans="1:1">
      <c r="A47"/>
    </row>
    <row r="48" spans="1:1">
      <c r="A48"/>
    </row>
    <row r="49" spans="1:1">
      <c r="A49"/>
    </row>
    <row r="50" spans="1:1">
      <c r="A50"/>
    </row>
    <row r="51" spans="1:1">
      <c r="A51"/>
    </row>
    <row r="52" spans="1:1">
      <c r="A52"/>
    </row>
    <row r="53" spans="1:1">
      <c r="A53"/>
    </row>
    <row r="54" spans="1:1">
      <c r="A54"/>
    </row>
    <row r="55" spans="1:1">
      <c r="A55"/>
    </row>
    <row r="56" spans="1:1">
      <c r="A56"/>
    </row>
    <row r="57" spans="1:1">
      <c r="A57"/>
    </row>
    <row r="58" spans="1:1">
      <c r="A58"/>
    </row>
  </sheetData>
  <mergeCells count="6">
    <mergeCell ref="B8:I8"/>
    <mergeCell ref="B2:J2"/>
    <mergeCell ref="B3:J3"/>
    <mergeCell ref="B4:J4"/>
    <mergeCell ref="D5:I5"/>
    <mergeCell ref="B7:I7"/>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F8B29-85BE-4672-A1D5-F821CC3E91A4}">
  <dimension ref="A1:VRT43"/>
  <sheetViews>
    <sheetView showGridLines="0" zoomScale="70" zoomScaleNormal="70" workbookViewId="0">
      <selection activeCell="F39" sqref="F39"/>
    </sheetView>
  </sheetViews>
  <sheetFormatPr baseColWidth="10" defaultColWidth="0" defaultRowHeight="0" customHeight="1" zeroHeight="1"/>
  <cols>
    <col min="1" max="1" width="11.42578125" style="204" customWidth="1"/>
    <col min="2" max="2" width="57.5703125" style="204" customWidth="1"/>
    <col min="3" max="3" width="22.42578125" style="204" bestFit="1" customWidth="1"/>
    <col min="4" max="4" width="20.85546875" style="204" customWidth="1"/>
    <col min="5" max="5" width="17.7109375" style="204" customWidth="1"/>
    <col min="6" max="6" width="17.85546875" style="204" bestFit="1" customWidth="1"/>
    <col min="7" max="7" width="18.85546875" style="204" bestFit="1" customWidth="1"/>
    <col min="8" max="8" width="15.5703125" style="204" bestFit="1" customWidth="1"/>
    <col min="9" max="9" width="14" style="204" customWidth="1"/>
    <col min="10" max="10" width="4.140625" style="204" customWidth="1"/>
    <col min="11" max="11" width="12.28515625" style="204" customWidth="1"/>
    <col min="12" max="12" width="30" style="204" customWidth="1"/>
    <col min="13" max="13" width="23.85546875" style="204" bestFit="1" customWidth="1"/>
    <col min="14" max="14" width="17.140625" style="204" customWidth="1"/>
    <col min="15" max="15" width="11.42578125" style="204" customWidth="1"/>
    <col min="16" max="16" width="12.5703125" style="204" customWidth="1"/>
    <col min="17" max="257" width="11.42578125" style="204" customWidth="1"/>
    <col min="258" max="258" width="44.85546875" style="204" customWidth="1"/>
    <col min="259" max="259" width="15.5703125" style="204" customWidth="1"/>
    <col min="260" max="260" width="20.85546875" style="204" customWidth="1"/>
    <col min="261" max="261" width="17.7109375" style="204" customWidth="1"/>
    <col min="262" max="262" width="13.42578125" style="204" customWidth="1"/>
    <col min="263" max="263" width="15.140625" style="204" customWidth="1"/>
    <col min="264" max="264" width="15.5703125" style="204" customWidth="1"/>
    <col min="265" max="265" width="8.140625" style="204" customWidth="1"/>
    <col min="266" max="266" width="4.140625" style="204" customWidth="1"/>
    <col min="267" max="513" width="11.42578125" style="204" customWidth="1"/>
    <col min="514" max="514" width="44.85546875" style="204" customWidth="1"/>
    <col min="515" max="515" width="15.5703125" style="204" customWidth="1"/>
    <col min="516" max="516" width="20.85546875" style="204" customWidth="1"/>
    <col min="517" max="517" width="17.7109375" style="204" customWidth="1"/>
    <col min="518" max="518" width="13.42578125" style="204" customWidth="1"/>
    <col min="519" max="519" width="15.140625" style="204" customWidth="1"/>
    <col min="520" max="520" width="15.5703125" style="204" customWidth="1"/>
    <col min="521" max="521" width="8.140625" style="204" customWidth="1"/>
    <col min="522" max="522" width="4.140625" style="204" customWidth="1"/>
    <col min="523" max="769" width="11.42578125" style="204" customWidth="1"/>
    <col min="770" max="770" width="44.85546875" style="204" customWidth="1"/>
    <col min="771" max="771" width="15.5703125" style="204" customWidth="1"/>
    <col min="772" max="772" width="20.85546875" style="204" customWidth="1"/>
    <col min="773" max="773" width="17.7109375" style="204" customWidth="1"/>
    <col min="774" max="774" width="13.42578125" style="204" customWidth="1"/>
    <col min="775" max="775" width="15.140625" style="204" customWidth="1"/>
    <col min="776" max="776" width="15.5703125" style="204" customWidth="1"/>
    <col min="777" max="777" width="8.140625" style="204" customWidth="1"/>
    <col min="778" max="778" width="4.140625" style="204" customWidth="1"/>
    <col min="779" max="1024" width="11.42578125" style="204" hidden="1"/>
    <col min="1025" max="1025" width="11.42578125" style="204" customWidth="1"/>
    <col min="1026" max="1026" width="44.85546875" style="204" customWidth="1"/>
    <col min="1027" max="1027" width="15.5703125" style="204" customWidth="1"/>
    <col min="1028" max="1028" width="20.85546875" style="204" customWidth="1"/>
    <col min="1029" max="1029" width="17.7109375" style="204" customWidth="1"/>
    <col min="1030" max="1030" width="13.42578125" style="204" customWidth="1"/>
    <col min="1031" max="1031" width="15.140625" style="204" customWidth="1"/>
    <col min="1032" max="1032" width="15.5703125" style="204" customWidth="1"/>
    <col min="1033" max="1033" width="8.140625" style="204" customWidth="1"/>
    <col min="1034" max="1034" width="4.140625" style="204" customWidth="1"/>
    <col min="1035" max="1281" width="11.42578125" style="204" customWidth="1"/>
    <col min="1282" max="1282" width="44.85546875" style="204" customWidth="1"/>
    <col min="1283" max="1283" width="15.5703125" style="204" customWidth="1"/>
    <col min="1284" max="1284" width="20.85546875" style="204" customWidth="1"/>
    <col min="1285" max="1285" width="17.7109375" style="204" customWidth="1"/>
    <col min="1286" max="1286" width="13.42578125" style="204" customWidth="1"/>
    <col min="1287" max="1287" width="15.140625" style="204" customWidth="1"/>
    <col min="1288" max="1288" width="15.5703125" style="204" customWidth="1"/>
    <col min="1289" max="1289" width="8.140625" style="204" customWidth="1"/>
    <col min="1290" max="1290" width="4.140625" style="204" customWidth="1"/>
    <col min="1291" max="1537" width="11.42578125" style="204" customWidth="1"/>
    <col min="1538" max="1538" width="44.85546875" style="204" customWidth="1"/>
    <col min="1539" max="1539" width="15.5703125" style="204" customWidth="1"/>
    <col min="1540" max="1540" width="20.85546875" style="204" customWidth="1"/>
    <col min="1541" max="1541" width="17.7109375" style="204" customWidth="1"/>
    <col min="1542" max="1542" width="13.42578125" style="204" customWidth="1"/>
    <col min="1543" max="1543" width="15.140625" style="204" customWidth="1"/>
    <col min="1544" max="1544" width="15.5703125" style="204" customWidth="1"/>
    <col min="1545" max="1545" width="8.140625" style="204" customWidth="1"/>
    <col min="1546" max="1546" width="4.140625" style="204" customWidth="1"/>
    <col min="1547" max="1793" width="11.42578125" style="204" customWidth="1"/>
    <col min="1794" max="1794" width="44.85546875" style="204" customWidth="1"/>
    <col min="1795" max="1795" width="15.5703125" style="204" customWidth="1"/>
    <col min="1796" max="1796" width="20.85546875" style="204" customWidth="1"/>
    <col min="1797" max="1797" width="17.7109375" style="204" customWidth="1"/>
    <col min="1798" max="1798" width="13.42578125" style="204" customWidth="1"/>
    <col min="1799" max="1799" width="15.140625" style="204" customWidth="1"/>
    <col min="1800" max="1800" width="15.5703125" style="204" customWidth="1"/>
    <col min="1801" max="1801" width="8.140625" style="204" customWidth="1"/>
    <col min="1802" max="1802" width="4.140625" style="204" customWidth="1"/>
    <col min="1803" max="2048" width="11.42578125" style="204" hidden="1"/>
    <col min="2049" max="2049" width="11.42578125" style="204" customWidth="1"/>
    <col min="2050" max="2050" width="44.85546875" style="204" customWidth="1"/>
    <col min="2051" max="2051" width="15.5703125" style="204" customWidth="1"/>
    <col min="2052" max="2052" width="20.85546875" style="204" customWidth="1"/>
    <col min="2053" max="2053" width="17.7109375" style="204" customWidth="1"/>
    <col min="2054" max="2054" width="13.42578125" style="204" customWidth="1"/>
    <col min="2055" max="2055" width="15.140625" style="204" customWidth="1"/>
    <col min="2056" max="2056" width="15.5703125" style="204" customWidth="1"/>
    <col min="2057" max="2057" width="8.140625" style="204" customWidth="1"/>
    <col min="2058" max="2058" width="4.140625" style="204" customWidth="1"/>
    <col min="2059" max="2305" width="11.42578125" style="204" customWidth="1"/>
    <col min="2306" max="2306" width="44.85546875" style="204" customWidth="1"/>
    <col min="2307" max="2307" width="15.5703125" style="204" customWidth="1"/>
    <col min="2308" max="2308" width="20.85546875" style="204" customWidth="1"/>
    <col min="2309" max="2309" width="17.7109375" style="204" customWidth="1"/>
    <col min="2310" max="2310" width="13.42578125" style="204" customWidth="1"/>
    <col min="2311" max="2311" width="15.140625" style="204" customWidth="1"/>
    <col min="2312" max="2312" width="15.5703125" style="204" customWidth="1"/>
    <col min="2313" max="2313" width="8.140625" style="204" customWidth="1"/>
    <col min="2314" max="2314" width="4.140625" style="204" customWidth="1"/>
    <col min="2315" max="2561" width="11.42578125" style="204" customWidth="1"/>
    <col min="2562" max="2562" width="44.85546875" style="204" customWidth="1"/>
    <col min="2563" max="2563" width="15.5703125" style="204" customWidth="1"/>
    <col min="2564" max="2564" width="20.85546875" style="204" customWidth="1"/>
    <col min="2565" max="2565" width="17.7109375" style="204" customWidth="1"/>
    <col min="2566" max="2566" width="13.42578125" style="204" customWidth="1"/>
    <col min="2567" max="2567" width="15.140625" style="204" customWidth="1"/>
    <col min="2568" max="2568" width="15.5703125" style="204" customWidth="1"/>
    <col min="2569" max="2569" width="8.140625" style="204" customWidth="1"/>
    <col min="2570" max="2570" width="4.140625" style="204" customWidth="1"/>
    <col min="2571" max="2817" width="11.42578125" style="204" customWidth="1"/>
    <col min="2818" max="2818" width="44.85546875" style="204" customWidth="1"/>
    <col min="2819" max="2819" width="15.5703125" style="204" customWidth="1"/>
    <col min="2820" max="2820" width="20.85546875" style="204" customWidth="1"/>
    <col min="2821" max="2821" width="17.7109375" style="204" customWidth="1"/>
    <col min="2822" max="2822" width="13.42578125" style="204" customWidth="1"/>
    <col min="2823" max="2823" width="15.140625" style="204" customWidth="1"/>
    <col min="2824" max="2824" width="15.5703125" style="204" customWidth="1"/>
    <col min="2825" max="2825" width="8.140625" style="204" customWidth="1"/>
    <col min="2826" max="2826" width="4.140625" style="204" customWidth="1"/>
    <col min="2827" max="3072" width="11.42578125" style="204" hidden="1"/>
    <col min="3073" max="3073" width="11.42578125" style="204" customWidth="1"/>
    <col min="3074" max="3074" width="44.85546875" style="204" customWidth="1"/>
    <col min="3075" max="3075" width="15.5703125" style="204" customWidth="1"/>
    <col min="3076" max="3076" width="20.85546875" style="204" customWidth="1"/>
    <col min="3077" max="3077" width="17.7109375" style="204" customWidth="1"/>
    <col min="3078" max="3078" width="13.42578125" style="204" customWidth="1"/>
    <col min="3079" max="3079" width="15.140625" style="204" customWidth="1"/>
    <col min="3080" max="3080" width="15.5703125" style="204" customWidth="1"/>
    <col min="3081" max="3081" width="8.140625" style="204" customWidth="1"/>
    <col min="3082" max="3082" width="4.140625" style="204" customWidth="1"/>
    <col min="3083" max="3329" width="11.42578125" style="204" customWidth="1"/>
    <col min="3330" max="3330" width="44.85546875" style="204" customWidth="1"/>
    <col min="3331" max="3331" width="15.5703125" style="204" customWidth="1"/>
    <col min="3332" max="3332" width="20.85546875" style="204" customWidth="1"/>
    <col min="3333" max="3333" width="17.7109375" style="204" customWidth="1"/>
    <col min="3334" max="3334" width="13.42578125" style="204" customWidth="1"/>
    <col min="3335" max="3335" width="15.140625" style="204" customWidth="1"/>
    <col min="3336" max="3336" width="15.5703125" style="204" customWidth="1"/>
    <col min="3337" max="3337" width="8.140625" style="204" customWidth="1"/>
    <col min="3338" max="3338" width="4.140625" style="204" customWidth="1"/>
    <col min="3339" max="3585" width="11.42578125" style="204" customWidth="1"/>
    <col min="3586" max="3586" width="44.85546875" style="204" customWidth="1"/>
    <col min="3587" max="3587" width="15.5703125" style="204" customWidth="1"/>
    <col min="3588" max="3588" width="20.85546875" style="204" customWidth="1"/>
    <col min="3589" max="3589" width="17.7109375" style="204" customWidth="1"/>
    <col min="3590" max="3590" width="13.42578125" style="204" customWidth="1"/>
    <col min="3591" max="3591" width="15.140625" style="204" customWidth="1"/>
    <col min="3592" max="3592" width="15.5703125" style="204" customWidth="1"/>
    <col min="3593" max="3593" width="8.140625" style="204" customWidth="1"/>
    <col min="3594" max="3594" width="4.140625" style="204" customWidth="1"/>
    <col min="3595" max="3841" width="11.42578125" style="204" customWidth="1"/>
    <col min="3842" max="3842" width="44.85546875" style="204" customWidth="1"/>
    <col min="3843" max="3843" width="15.5703125" style="204" customWidth="1"/>
    <col min="3844" max="3844" width="20.85546875" style="204" customWidth="1"/>
    <col min="3845" max="3845" width="17.7109375" style="204" customWidth="1"/>
    <col min="3846" max="3846" width="13.42578125" style="204" customWidth="1"/>
    <col min="3847" max="3847" width="15.140625" style="204" customWidth="1"/>
    <col min="3848" max="3848" width="15.5703125" style="204" customWidth="1"/>
    <col min="3849" max="3849" width="8.140625" style="204" customWidth="1"/>
    <col min="3850" max="3850" width="4.140625" style="204" customWidth="1"/>
    <col min="3851" max="4096" width="11.42578125" style="204" hidden="1"/>
    <col min="4097" max="4097" width="11.42578125" style="204" customWidth="1"/>
    <col min="4098" max="4098" width="44.85546875" style="204" customWidth="1"/>
    <col min="4099" max="4099" width="15.5703125" style="204" customWidth="1"/>
    <col min="4100" max="4100" width="20.85546875" style="204" customWidth="1"/>
    <col min="4101" max="4101" width="17.7109375" style="204" customWidth="1"/>
    <col min="4102" max="4102" width="13.42578125" style="204" customWidth="1"/>
    <col min="4103" max="4103" width="15.140625" style="204" customWidth="1"/>
    <col min="4104" max="4104" width="15.5703125" style="204" customWidth="1"/>
    <col min="4105" max="4105" width="8.140625" style="204" customWidth="1"/>
    <col min="4106" max="4106" width="4.140625" style="204" customWidth="1"/>
    <col min="4107" max="4353" width="11.42578125" style="204" customWidth="1"/>
    <col min="4354" max="4354" width="44.85546875" style="204" customWidth="1"/>
    <col min="4355" max="4355" width="15.5703125" style="204" customWidth="1"/>
    <col min="4356" max="4356" width="20.85546875" style="204" customWidth="1"/>
    <col min="4357" max="4357" width="17.7109375" style="204" customWidth="1"/>
    <col min="4358" max="4358" width="13.42578125" style="204" customWidth="1"/>
    <col min="4359" max="4359" width="15.140625" style="204" customWidth="1"/>
    <col min="4360" max="4360" width="15.5703125" style="204" customWidth="1"/>
    <col min="4361" max="4361" width="8.140625" style="204" customWidth="1"/>
    <col min="4362" max="4362" width="4.140625" style="204" customWidth="1"/>
    <col min="4363" max="4609" width="11.42578125" style="204" customWidth="1"/>
    <col min="4610" max="4610" width="44.85546875" style="204" customWidth="1"/>
    <col min="4611" max="4611" width="15.5703125" style="204" customWidth="1"/>
    <col min="4612" max="4612" width="20.85546875" style="204" customWidth="1"/>
    <col min="4613" max="4613" width="17.7109375" style="204" customWidth="1"/>
    <col min="4614" max="4614" width="13.42578125" style="204" customWidth="1"/>
    <col min="4615" max="4615" width="15.140625" style="204" customWidth="1"/>
    <col min="4616" max="4616" width="15.5703125" style="204" customWidth="1"/>
    <col min="4617" max="4617" width="8.140625" style="204" customWidth="1"/>
    <col min="4618" max="4618" width="4.140625" style="204" customWidth="1"/>
    <col min="4619" max="4865" width="11.42578125" style="204" customWidth="1"/>
    <col min="4866" max="4866" width="44.85546875" style="204" customWidth="1"/>
    <col min="4867" max="4867" width="15.5703125" style="204" customWidth="1"/>
    <col min="4868" max="4868" width="20.85546875" style="204" customWidth="1"/>
    <col min="4869" max="4869" width="17.7109375" style="204" customWidth="1"/>
    <col min="4870" max="4870" width="13.42578125" style="204" customWidth="1"/>
    <col min="4871" max="4871" width="15.140625" style="204" customWidth="1"/>
    <col min="4872" max="4872" width="15.5703125" style="204" customWidth="1"/>
    <col min="4873" max="4873" width="8.140625" style="204" customWidth="1"/>
    <col min="4874" max="4874" width="4.140625" style="204" customWidth="1"/>
    <col min="4875" max="5120" width="11.42578125" style="204" hidden="1"/>
    <col min="5121" max="5121" width="11.42578125" style="204" customWidth="1"/>
    <col min="5122" max="5122" width="44.85546875" style="204" customWidth="1"/>
    <col min="5123" max="5123" width="15.5703125" style="204" customWidth="1"/>
    <col min="5124" max="5124" width="20.85546875" style="204" customWidth="1"/>
    <col min="5125" max="5125" width="17.7109375" style="204" customWidth="1"/>
    <col min="5126" max="5126" width="13.42578125" style="204" customWidth="1"/>
    <col min="5127" max="5127" width="15.140625" style="204" customWidth="1"/>
    <col min="5128" max="5128" width="15.5703125" style="204" customWidth="1"/>
    <col min="5129" max="5129" width="8.140625" style="204" customWidth="1"/>
    <col min="5130" max="5130" width="4.140625" style="204" customWidth="1"/>
    <col min="5131" max="5377" width="11.42578125" style="204" customWidth="1"/>
    <col min="5378" max="5378" width="44.85546875" style="204" customWidth="1"/>
    <col min="5379" max="5379" width="15.5703125" style="204" customWidth="1"/>
    <col min="5380" max="5380" width="20.85546875" style="204" customWidth="1"/>
    <col min="5381" max="5381" width="17.7109375" style="204" customWidth="1"/>
    <col min="5382" max="5382" width="13.42578125" style="204" customWidth="1"/>
    <col min="5383" max="5383" width="15.140625" style="204" customWidth="1"/>
    <col min="5384" max="5384" width="15.5703125" style="204" customWidth="1"/>
    <col min="5385" max="5385" width="8.140625" style="204" customWidth="1"/>
    <col min="5386" max="5386" width="4.140625" style="204" customWidth="1"/>
    <col min="5387" max="5633" width="11.42578125" style="204" customWidth="1"/>
    <col min="5634" max="5634" width="44.85546875" style="204" customWidth="1"/>
    <col min="5635" max="5635" width="15.5703125" style="204" customWidth="1"/>
    <col min="5636" max="5636" width="20.85546875" style="204" customWidth="1"/>
    <col min="5637" max="5637" width="17.7109375" style="204" customWidth="1"/>
    <col min="5638" max="5638" width="13.42578125" style="204" customWidth="1"/>
    <col min="5639" max="5639" width="15.140625" style="204" customWidth="1"/>
    <col min="5640" max="5640" width="15.5703125" style="204" customWidth="1"/>
    <col min="5641" max="5641" width="8.140625" style="204" customWidth="1"/>
    <col min="5642" max="5642" width="4.140625" style="204" customWidth="1"/>
    <col min="5643" max="5889" width="11.42578125" style="204" customWidth="1"/>
    <col min="5890" max="5890" width="44.85546875" style="204" customWidth="1"/>
    <col min="5891" max="5891" width="15.5703125" style="204" customWidth="1"/>
    <col min="5892" max="5892" width="20.85546875" style="204" customWidth="1"/>
    <col min="5893" max="5893" width="17.7109375" style="204" customWidth="1"/>
    <col min="5894" max="5894" width="13.42578125" style="204" customWidth="1"/>
    <col min="5895" max="5895" width="15.140625" style="204" customWidth="1"/>
    <col min="5896" max="5896" width="15.5703125" style="204" customWidth="1"/>
    <col min="5897" max="5897" width="8.140625" style="204" customWidth="1"/>
    <col min="5898" max="5898" width="4.140625" style="204" customWidth="1"/>
    <col min="5899" max="6144" width="11.42578125" style="204" hidden="1"/>
    <col min="6145" max="6145" width="11.42578125" style="204" customWidth="1"/>
    <col min="6146" max="6146" width="44.85546875" style="204" customWidth="1"/>
    <col min="6147" max="6147" width="15.5703125" style="204" customWidth="1"/>
    <col min="6148" max="6148" width="20.85546875" style="204" customWidth="1"/>
    <col min="6149" max="6149" width="17.7109375" style="204" customWidth="1"/>
    <col min="6150" max="6150" width="13.42578125" style="204" customWidth="1"/>
    <col min="6151" max="6151" width="15.140625" style="204" customWidth="1"/>
    <col min="6152" max="6152" width="15.5703125" style="204" customWidth="1"/>
    <col min="6153" max="6153" width="8.140625" style="204" customWidth="1"/>
    <col min="6154" max="6154" width="4.140625" style="204" customWidth="1"/>
    <col min="6155" max="6401" width="11.42578125" style="204" customWidth="1"/>
    <col min="6402" max="6402" width="44.85546875" style="204" customWidth="1"/>
    <col min="6403" max="6403" width="15.5703125" style="204" customWidth="1"/>
    <col min="6404" max="6404" width="20.85546875" style="204" customWidth="1"/>
    <col min="6405" max="6405" width="17.7109375" style="204" customWidth="1"/>
    <col min="6406" max="6406" width="13.42578125" style="204" customWidth="1"/>
    <col min="6407" max="6407" width="15.140625" style="204" customWidth="1"/>
    <col min="6408" max="6408" width="15.5703125" style="204" customWidth="1"/>
    <col min="6409" max="6409" width="8.140625" style="204" customWidth="1"/>
    <col min="6410" max="6410" width="4.140625" style="204" customWidth="1"/>
    <col min="6411" max="6657" width="11.42578125" style="204" customWidth="1"/>
    <col min="6658" max="6658" width="44.85546875" style="204" customWidth="1"/>
    <col min="6659" max="6659" width="15.5703125" style="204" customWidth="1"/>
    <col min="6660" max="6660" width="20.85546875" style="204" customWidth="1"/>
    <col min="6661" max="6661" width="17.7109375" style="204" customWidth="1"/>
    <col min="6662" max="6662" width="13.42578125" style="204" customWidth="1"/>
    <col min="6663" max="6663" width="15.140625" style="204" customWidth="1"/>
    <col min="6664" max="6664" width="15.5703125" style="204" customWidth="1"/>
    <col min="6665" max="6665" width="8.140625" style="204" customWidth="1"/>
    <col min="6666" max="6666" width="4.140625" style="204" customWidth="1"/>
    <col min="6667" max="6913" width="11.42578125" style="204" customWidth="1"/>
    <col min="6914" max="6914" width="44.85546875" style="204" customWidth="1"/>
    <col min="6915" max="6915" width="15.5703125" style="204" customWidth="1"/>
    <col min="6916" max="6916" width="20.85546875" style="204" customWidth="1"/>
    <col min="6917" max="6917" width="17.7109375" style="204" customWidth="1"/>
    <col min="6918" max="6918" width="13.42578125" style="204" customWidth="1"/>
    <col min="6919" max="6919" width="15.140625" style="204" customWidth="1"/>
    <col min="6920" max="6920" width="15.5703125" style="204" customWidth="1"/>
    <col min="6921" max="6921" width="8.140625" style="204" customWidth="1"/>
    <col min="6922" max="6922" width="4.140625" style="204" customWidth="1"/>
    <col min="6923" max="7168" width="11.42578125" style="204" hidden="1"/>
    <col min="7169" max="7169" width="11.42578125" style="204" customWidth="1"/>
    <col min="7170" max="7170" width="44.85546875" style="204" customWidth="1"/>
    <col min="7171" max="7171" width="15.5703125" style="204" customWidth="1"/>
    <col min="7172" max="7172" width="20.85546875" style="204" customWidth="1"/>
    <col min="7173" max="7173" width="17.7109375" style="204" customWidth="1"/>
    <col min="7174" max="7174" width="13.42578125" style="204" customWidth="1"/>
    <col min="7175" max="7175" width="15.140625" style="204" customWidth="1"/>
    <col min="7176" max="7176" width="15.5703125" style="204" customWidth="1"/>
    <col min="7177" max="7177" width="8.140625" style="204" customWidth="1"/>
    <col min="7178" max="7178" width="4.140625" style="204" customWidth="1"/>
    <col min="7179" max="7425" width="11.42578125" style="204" customWidth="1"/>
    <col min="7426" max="7426" width="44.85546875" style="204" customWidth="1"/>
    <col min="7427" max="7427" width="15.5703125" style="204" customWidth="1"/>
    <col min="7428" max="7428" width="20.85546875" style="204" customWidth="1"/>
    <col min="7429" max="7429" width="17.7109375" style="204" customWidth="1"/>
    <col min="7430" max="7430" width="13.42578125" style="204" customWidth="1"/>
    <col min="7431" max="7431" width="15.140625" style="204" customWidth="1"/>
    <col min="7432" max="7432" width="15.5703125" style="204" customWidth="1"/>
    <col min="7433" max="7433" width="8.140625" style="204" customWidth="1"/>
    <col min="7434" max="7434" width="4.140625" style="204" customWidth="1"/>
    <col min="7435" max="7681" width="11.42578125" style="204" customWidth="1"/>
    <col min="7682" max="7682" width="44.85546875" style="204" customWidth="1"/>
    <col min="7683" max="7683" width="15.5703125" style="204" customWidth="1"/>
    <col min="7684" max="7684" width="20.85546875" style="204" customWidth="1"/>
    <col min="7685" max="7685" width="17.7109375" style="204" customWidth="1"/>
    <col min="7686" max="7686" width="13.42578125" style="204" customWidth="1"/>
    <col min="7687" max="7687" width="15.140625" style="204" customWidth="1"/>
    <col min="7688" max="7688" width="15.5703125" style="204" customWidth="1"/>
    <col min="7689" max="7689" width="8.140625" style="204" customWidth="1"/>
    <col min="7690" max="7690" width="4.140625" style="204" customWidth="1"/>
    <col min="7691" max="7937" width="11.42578125" style="204" customWidth="1"/>
    <col min="7938" max="7938" width="44.85546875" style="204" customWidth="1"/>
    <col min="7939" max="7939" width="15.5703125" style="204" customWidth="1"/>
    <col min="7940" max="7940" width="20.85546875" style="204" customWidth="1"/>
    <col min="7941" max="7941" width="17.7109375" style="204" customWidth="1"/>
    <col min="7942" max="7942" width="13.42578125" style="204" customWidth="1"/>
    <col min="7943" max="7943" width="15.140625" style="204" customWidth="1"/>
    <col min="7944" max="7944" width="15.5703125" style="204" customWidth="1"/>
    <col min="7945" max="7945" width="8.140625" style="204" customWidth="1"/>
    <col min="7946" max="7946" width="4.140625" style="204" customWidth="1"/>
    <col min="7947" max="8192" width="11.42578125" style="204" hidden="1"/>
    <col min="8193" max="8193" width="11.42578125" style="204" customWidth="1"/>
    <col min="8194" max="8194" width="44.85546875" style="204" customWidth="1"/>
    <col min="8195" max="8195" width="15.5703125" style="204" customWidth="1"/>
    <col min="8196" max="8196" width="20.85546875" style="204" customWidth="1"/>
    <col min="8197" max="8197" width="17.7109375" style="204" customWidth="1"/>
    <col min="8198" max="8198" width="13.42578125" style="204" customWidth="1"/>
    <col min="8199" max="8199" width="15.140625" style="204" customWidth="1"/>
    <col min="8200" max="8200" width="15.5703125" style="204" customWidth="1"/>
    <col min="8201" max="8201" width="8.140625" style="204" customWidth="1"/>
    <col min="8202" max="8202" width="4.140625" style="204" customWidth="1"/>
    <col min="8203" max="8449" width="11.42578125" style="204" customWidth="1"/>
    <col min="8450" max="8450" width="44.85546875" style="204" customWidth="1"/>
    <col min="8451" max="8451" width="15.5703125" style="204" customWidth="1"/>
    <col min="8452" max="8452" width="20.85546875" style="204" customWidth="1"/>
    <col min="8453" max="8453" width="17.7109375" style="204" customWidth="1"/>
    <col min="8454" max="8454" width="13.42578125" style="204" customWidth="1"/>
    <col min="8455" max="8455" width="15.140625" style="204" customWidth="1"/>
    <col min="8456" max="8456" width="15.5703125" style="204" customWidth="1"/>
    <col min="8457" max="8457" width="8.140625" style="204" customWidth="1"/>
    <col min="8458" max="8458" width="4.140625" style="204" customWidth="1"/>
    <col min="8459" max="8705" width="11.42578125" style="204" customWidth="1"/>
    <col min="8706" max="8706" width="44.85546875" style="204" customWidth="1"/>
    <col min="8707" max="8707" width="15.5703125" style="204" customWidth="1"/>
    <col min="8708" max="8708" width="20.85546875" style="204" customWidth="1"/>
    <col min="8709" max="8709" width="17.7109375" style="204" customWidth="1"/>
    <col min="8710" max="8710" width="13.42578125" style="204" customWidth="1"/>
    <col min="8711" max="8711" width="15.140625" style="204" customWidth="1"/>
    <col min="8712" max="8712" width="15.5703125" style="204" customWidth="1"/>
    <col min="8713" max="8713" width="8.140625" style="204" customWidth="1"/>
    <col min="8714" max="8714" width="4.140625" style="204" customWidth="1"/>
    <col min="8715" max="8961" width="11.42578125" style="204" customWidth="1"/>
    <col min="8962" max="8962" width="44.85546875" style="204" customWidth="1"/>
    <col min="8963" max="8963" width="15.5703125" style="204" customWidth="1"/>
    <col min="8964" max="8964" width="20.85546875" style="204" customWidth="1"/>
    <col min="8965" max="8965" width="17.7109375" style="204" customWidth="1"/>
    <col min="8966" max="8966" width="13.42578125" style="204" customWidth="1"/>
    <col min="8967" max="8967" width="15.140625" style="204" customWidth="1"/>
    <col min="8968" max="8968" width="15.5703125" style="204" customWidth="1"/>
    <col min="8969" max="8969" width="8.140625" style="204" customWidth="1"/>
    <col min="8970" max="8970" width="4.140625" style="204" customWidth="1"/>
    <col min="8971" max="9216" width="11.42578125" style="204" hidden="1"/>
    <col min="9217" max="9217" width="11.42578125" style="204" customWidth="1"/>
    <col min="9218" max="9218" width="44.85546875" style="204" customWidth="1"/>
    <col min="9219" max="9219" width="15.5703125" style="204" customWidth="1"/>
    <col min="9220" max="9220" width="20.85546875" style="204" customWidth="1"/>
    <col min="9221" max="9221" width="17.7109375" style="204" customWidth="1"/>
    <col min="9222" max="9222" width="13.42578125" style="204" customWidth="1"/>
    <col min="9223" max="9223" width="15.140625" style="204" customWidth="1"/>
    <col min="9224" max="9224" width="15.5703125" style="204" customWidth="1"/>
    <col min="9225" max="9225" width="8.140625" style="204" customWidth="1"/>
    <col min="9226" max="9226" width="4.140625" style="204" customWidth="1"/>
    <col min="9227" max="9473" width="11.42578125" style="204" customWidth="1"/>
    <col min="9474" max="9474" width="44.85546875" style="204" customWidth="1"/>
    <col min="9475" max="9475" width="15.5703125" style="204" customWidth="1"/>
    <col min="9476" max="9476" width="20.85546875" style="204" customWidth="1"/>
    <col min="9477" max="9477" width="17.7109375" style="204" customWidth="1"/>
    <col min="9478" max="9478" width="13.42578125" style="204" customWidth="1"/>
    <col min="9479" max="9479" width="15.140625" style="204" customWidth="1"/>
    <col min="9480" max="9480" width="15.5703125" style="204" customWidth="1"/>
    <col min="9481" max="9481" width="8.140625" style="204" customWidth="1"/>
    <col min="9482" max="9482" width="4.140625" style="204" customWidth="1"/>
    <col min="9483" max="9729" width="11.42578125" style="204" customWidth="1"/>
    <col min="9730" max="9730" width="44.85546875" style="204" customWidth="1"/>
    <col min="9731" max="9731" width="15.5703125" style="204" customWidth="1"/>
    <col min="9732" max="9732" width="20.85546875" style="204" customWidth="1"/>
    <col min="9733" max="9733" width="17.7109375" style="204" customWidth="1"/>
    <col min="9734" max="9734" width="13.42578125" style="204" customWidth="1"/>
    <col min="9735" max="9735" width="15.140625" style="204" customWidth="1"/>
    <col min="9736" max="9736" width="15.5703125" style="204" customWidth="1"/>
    <col min="9737" max="9737" width="8.140625" style="204" customWidth="1"/>
    <col min="9738" max="9738" width="4.140625" style="204" customWidth="1"/>
    <col min="9739" max="9985" width="11.42578125" style="204" customWidth="1"/>
    <col min="9986" max="9986" width="44.85546875" style="204" customWidth="1"/>
    <col min="9987" max="9987" width="15.5703125" style="204" customWidth="1"/>
    <col min="9988" max="9988" width="20.85546875" style="204" customWidth="1"/>
    <col min="9989" max="9989" width="17.7109375" style="204" customWidth="1"/>
    <col min="9990" max="9990" width="13.42578125" style="204" customWidth="1"/>
    <col min="9991" max="9991" width="15.140625" style="204" customWidth="1"/>
    <col min="9992" max="9992" width="15.5703125" style="204" customWidth="1"/>
    <col min="9993" max="9993" width="8.140625" style="204" customWidth="1"/>
    <col min="9994" max="9994" width="4.140625" style="204" customWidth="1"/>
    <col min="9995" max="10240" width="11.42578125" style="204" hidden="1"/>
    <col min="10241" max="10241" width="11.42578125" style="204" customWidth="1"/>
    <col min="10242" max="10242" width="44.85546875" style="204" customWidth="1"/>
    <col min="10243" max="10243" width="15.5703125" style="204" customWidth="1"/>
    <col min="10244" max="10244" width="20.85546875" style="204" customWidth="1"/>
    <col min="10245" max="10245" width="17.7109375" style="204" customWidth="1"/>
    <col min="10246" max="10246" width="13.42578125" style="204" customWidth="1"/>
    <col min="10247" max="10247" width="15.140625" style="204" customWidth="1"/>
    <col min="10248" max="10248" width="15.5703125" style="204" customWidth="1"/>
    <col min="10249" max="10249" width="8.140625" style="204" customWidth="1"/>
    <col min="10250" max="10250" width="4.140625" style="204" customWidth="1"/>
    <col min="10251" max="10497" width="11.42578125" style="204" customWidth="1"/>
    <col min="10498" max="10498" width="44.85546875" style="204" customWidth="1"/>
    <col min="10499" max="10499" width="15.5703125" style="204" customWidth="1"/>
    <col min="10500" max="10500" width="20.85546875" style="204" customWidth="1"/>
    <col min="10501" max="10501" width="17.7109375" style="204" customWidth="1"/>
    <col min="10502" max="10502" width="13.42578125" style="204" customWidth="1"/>
    <col min="10503" max="10503" width="15.140625" style="204" customWidth="1"/>
    <col min="10504" max="10504" width="15.5703125" style="204" customWidth="1"/>
    <col min="10505" max="10505" width="8.140625" style="204" customWidth="1"/>
    <col min="10506" max="10506" width="4.140625" style="204" customWidth="1"/>
    <col min="10507" max="10753" width="11.42578125" style="204" customWidth="1"/>
    <col min="10754" max="10754" width="44.85546875" style="204" customWidth="1"/>
    <col min="10755" max="10755" width="15.5703125" style="204" customWidth="1"/>
    <col min="10756" max="10756" width="20.85546875" style="204" customWidth="1"/>
    <col min="10757" max="10757" width="17.7109375" style="204" customWidth="1"/>
    <col min="10758" max="10758" width="13.42578125" style="204" customWidth="1"/>
    <col min="10759" max="10759" width="15.140625" style="204" customWidth="1"/>
    <col min="10760" max="10760" width="15.5703125" style="204" customWidth="1"/>
    <col min="10761" max="10761" width="8.140625" style="204" customWidth="1"/>
    <col min="10762" max="10762" width="4.140625" style="204" customWidth="1"/>
    <col min="10763" max="11009" width="11.42578125" style="204" customWidth="1"/>
    <col min="11010" max="11010" width="44.85546875" style="204" customWidth="1"/>
    <col min="11011" max="11011" width="15.5703125" style="204" customWidth="1"/>
    <col min="11012" max="11012" width="20.85546875" style="204" customWidth="1"/>
    <col min="11013" max="11013" width="17.7109375" style="204" customWidth="1"/>
    <col min="11014" max="11014" width="13.42578125" style="204" customWidth="1"/>
    <col min="11015" max="11015" width="15.140625" style="204" customWidth="1"/>
    <col min="11016" max="11016" width="15.5703125" style="204" customWidth="1"/>
    <col min="11017" max="11017" width="8.140625" style="204" customWidth="1"/>
    <col min="11018" max="11018" width="4.140625" style="204" customWidth="1"/>
    <col min="11019" max="11264" width="11.42578125" style="204" hidden="1"/>
    <col min="11265" max="11265" width="11.42578125" style="204" customWidth="1"/>
    <col min="11266" max="11266" width="44.85546875" style="204" customWidth="1"/>
    <col min="11267" max="11267" width="15.5703125" style="204" customWidth="1"/>
    <col min="11268" max="11268" width="20.85546875" style="204" customWidth="1"/>
    <col min="11269" max="11269" width="17.7109375" style="204" customWidth="1"/>
    <col min="11270" max="11270" width="13.42578125" style="204" customWidth="1"/>
    <col min="11271" max="11271" width="15.140625" style="204" customWidth="1"/>
    <col min="11272" max="11272" width="15.5703125" style="204" customWidth="1"/>
    <col min="11273" max="11273" width="8.140625" style="204" customWidth="1"/>
    <col min="11274" max="11274" width="4.140625" style="204" customWidth="1"/>
    <col min="11275" max="11521" width="11.42578125" style="204" customWidth="1"/>
    <col min="11522" max="11522" width="44.85546875" style="204" customWidth="1"/>
    <col min="11523" max="11523" width="15.5703125" style="204" customWidth="1"/>
    <col min="11524" max="11524" width="20.85546875" style="204" customWidth="1"/>
    <col min="11525" max="11525" width="17.7109375" style="204" customWidth="1"/>
    <col min="11526" max="11526" width="13.42578125" style="204" customWidth="1"/>
    <col min="11527" max="11527" width="15.140625" style="204" customWidth="1"/>
    <col min="11528" max="11528" width="15.5703125" style="204" customWidth="1"/>
    <col min="11529" max="11529" width="8.140625" style="204" customWidth="1"/>
    <col min="11530" max="11530" width="4.140625" style="204" customWidth="1"/>
    <col min="11531" max="11777" width="11.42578125" style="204" customWidth="1"/>
    <col min="11778" max="11778" width="44.85546875" style="204" customWidth="1"/>
    <col min="11779" max="11779" width="15.5703125" style="204" customWidth="1"/>
    <col min="11780" max="11780" width="20.85546875" style="204" customWidth="1"/>
    <col min="11781" max="11781" width="17.7109375" style="204" customWidth="1"/>
    <col min="11782" max="11782" width="13.42578125" style="204" customWidth="1"/>
    <col min="11783" max="11783" width="15.140625" style="204" customWidth="1"/>
    <col min="11784" max="11784" width="15.5703125" style="204" customWidth="1"/>
    <col min="11785" max="11785" width="8.140625" style="204" customWidth="1"/>
    <col min="11786" max="11786" width="4.140625" style="204" customWidth="1"/>
    <col min="11787" max="12033" width="11.42578125" style="204" customWidth="1"/>
    <col min="12034" max="12034" width="44.85546875" style="204" customWidth="1"/>
    <col min="12035" max="12035" width="15.5703125" style="204" customWidth="1"/>
    <col min="12036" max="12036" width="20.85546875" style="204" customWidth="1"/>
    <col min="12037" max="12037" width="17.7109375" style="204" customWidth="1"/>
    <col min="12038" max="12038" width="13.42578125" style="204" customWidth="1"/>
    <col min="12039" max="12039" width="15.140625" style="204" customWidth="1"/>
    <col min="12040" max="12040" width="15.5703125" style="204" customWidth="1"/>
    <col min="12041" max="12041" width="8.140625" style="204" customWidth="1"/>
    <col min="12042" max="12042" width="4.140625" style="204" customWidth="1"/>
    <col min="12043" max="12288" width="11.42578125" style="204" hidden="1"/>
    <col min="12289" max="12289" width="11.42578125" style="204" customWidth="1"/>
    <col min="12290" max="12290" width="44.85546875" style="204" customWidth="1"/>
    <col min="12291" max="12291" width="15.5703125" style="204" customWidth="1"/>
    <col min="12292" max="12292" width="20.85546875" style="204" customWidth="1"/>
    <col min="12293" max="12293" width="17.7109375" style="204" customWidth="1"/>
    <col min="12294" max="12294" width="13.42578125" style="204" customWidth="1"/>
    <col min="12295" max="12295" width="15.140625" style="204" customWidth="1"/>
    <col min="12296" max="12296" width="15.5703125" style="204" customWidth="1"/>
    <col min="12297" max="12297" width="8.140625" style="204" customWidth="1"/>
    <col min="12298" max="12298" width="4.140625" style="204" customWidth="1"/>
    <col min="12299" max="12545" width="11.42578125" style="204" customWidth="1"/>
    <col min="12546" max="12546" width="44.85546875" style="204" customWidth="1"/>
    <col min="12547" max="12547" width="15.5703125" style="204" customWidth="1"/>
    <col min="12548" max="12548" width="20.85546875" style="204" customWidth="1"/>
    <col min="12549" max="12549" width="17.7109375" style="204" customWidth="1"/>
    <col min="12550" max="12550" width="13.42578125" style="204" customWidth="1"/>
    <col min="12551" max="12551" width="15.140625" style="204" customWidth="1"/>
    <col min="12552" max="12552" width="15.5703125" style="204" customWidth="1"/>
    <col min="12553" max="12553" width="8.140625" style="204" customWidth="1"/>
    <col min="12554" max="12554" width="4.140625" style="204" customWidth="1"/>
    <col min="12555" max="12801" width="11.42578125" style="204" customWidth="1"/>
    <col min="12802" max="12802" width="44.85546875" style="204" customWidth="1"/>
    <col min="12803" max="12803" width="15.5703125" style="204" customWidth="1"/>
    <col min="12804" max="12804" width="20.85546875" style="204" customWidth="1"/>
    <col min="12805" max="12805" width="17.7109375" style="204" customWidth="1"/>
    <col min="12806" max="12806" width="13.42578125" style="204" customWidth="1"/>
    <col min="12807" max="12807" width="15.140625" style="204" customWidth="1"/>
    <col min="12808" max="12808" width="15.5703125" style="204" customWidth="1"/>
    <col min="12809" max="12809" width="8.140625" style="204" customWidth="1"/>
    <col min="12810" max="12810" width="4.140625" style="204" customWidth="1"/>
    <col min="12811" max="13057" width="11.42578125" style="204" customWidth="1"/>
    <col min="13058" max="13058" width="44.85546875" style="204" customWidth="1"/>
    <col min="13059" max="13059" width="15.5703125" style="204" customWidth="1"/>
    <col min="13060" max="13060" width="20.85546875" style="204" customWidth="1"/>
    <col min="13061" max="13061" width="17.7109375" style="204" customWidth="1"/>
    <col min="13062" max="13062" width="13.42578125" style="204" customWidth="1"/>
    <col min="13063" max="13063" width="15.140625" style="204" customWidth="1"/>
    <col min="13064" max="13064" width="15.5703125" style="204" customWidth="1"/>
    <col min="13065" max="13065" width="8.140625" style="204" customWidth="1"/>
    <col min="13066" max="13066" width="4.140625" style="204" customWidth="1"/>
    <col min="13067" max="13312" width="11.42578125" style="204" hidden="1"/>
    <col min="13313" max="13313" width="11.42578125" style="204" customWidth="1"/>
    <col min="13314" max="13314" width="44.85546875" style="204" customWidth="1"/>
    <col min="13315" max="13315" width="15.5703125" style="204" customWidth="1"/>
    <col min="13316" max="13316" width="20.85546875" style="204" customWidth="1"/>
    <col min="13317" max="13317" width="17.7109375" style="204" customWidth="1"/>
    <col min="13318" max="13318" width="13.42578125" style="204" customWidth="1"/>
    <col min="13319" max="13319" width="15.140625" style="204" customWidth="1"/>
    <col min="13320" max="13320" width="15.5703125" style="204" customWidth="1"/>
    <col min="13321" max="13321" width="8.140625" style="204" customWidth="1"/>
    <col min="13322" max="13322" width="4.140625" style="204" customWidth="1"/>
    <col min="13323" max="13569" width="11.42578125" style="204" customWidth="1"/>
    <col min="13570" max="13570" width="44.85546875" style="204" customWidth="1"/>
    <col min="13571" max="13571" width="15.5703125" style="204" customWidth="1"/>
    <col min="13572" max="13572" width="20.85546875" style="204" customWidth="1"/>
    <col min="13573" max="13573" width="17.7109375" style="204" customWidth="1"/>
    <col min="13574" max="13574" width="13.42578125" style="204" customWidth="1"/>
    <col min="13575" max="13575" width="15.140625" style="204" customWidth="1"/>
    <col min="13576" max="13576" width="15.5703125" style="204" customWidth="1"/>
    <col min="13577" max="13577" width="8.140625" style="204" customWidth="1"/>
    <col min="13578" max="13578" width="4.140625" style="204" customWidth="1"/>
    <col min="13579" max="13825" width="11.42578125" style="204" customWidth="1"/>
    <col min="13826" max="13826" width="44.85546875" style="204" customWidth="1"/>
    <col min="13827" max="13827" width="15.5703125" style="204" customWidth="1"/>
    <col min="13828" max="13828" width="20.85546875" style="204" customWidth="1"/>
    <col min="13829" max="13829" width="17.7109375" style="204" customWidth="1"/>
    <col min="13830" max="13830" width="13.42578125" style="204" customWidth="1"/>
    <col min="13831" max="13831" width="15.140625" style="204" customWidth="1"/>
    <col min="13832" max="13832" width="15.5703125" style="204" customWidth="1"/>
    <col min="13833" max="13833" width="8.140625" style="204" customWidth="1"/>
    <col min="13834" max="13834" width="4.140625" style="204" customWidth="1"/>
    <col min="13835" max="14081" width="11.42578125" style="204" customWidth="1"/>
    <col min="14082" max="14082" width="44.85546875" style="204" customWidth="1"/>
    <col min="14083" max="14083" width="15.5703125" style="204" customWidth="1"/>
    <col min="14084" max="14084" width="20.85546875" style="204" customWidth="1"/>
    <col min="14085" max="14085" width="17.7109375" style="204" customWidth="1"/>
    <col min="14086" max="14086" width="13.42578125" style="204" customWidth="1"/>
    <col min="14087" max="14087" width="15.140625" style="204" customWidth="1"/>
    <col min="14088" max="14088" width="15.5703125" style="204" customWidth="1"/>
    <col min="14089" max="14089" width="8.140625" style="204" customWidth="1"/>
    <col min="14090" max="14090" width="4.140625" style="204" customWidth="1"/>
    <col min="14091" max="14336" width="11.42578125" style="204" hidden="1"/>
    <col min="14337" max="14337" width="11.42578125" style="204" customWidth="1"/>
    <col min="14338" max="14338" width="44.85546875" style="204" customWidth="1"/>
    <col min="14339" max="14339" width="15.5703125" style="204" customWidth="1"/>
    <col min="14340" max="14340" width="20.85546875" style="204" customWidth="1"/>
    <col min="14341" max="14341" width="17.7109375" style="204" customWidth="1"/>
    <col min="14342" max="14342" width="13.42578125" style="204" customWidth="1"/>
    <col min="14343" max="14343" width="15.140625" style="204" customWidth="1"/>
    <col min="14344" max="14344" width="15.5703125" style="204" customWidth="1"/>
    <col min="14345" max="14345" width="8.140625" style="204" customWidth="1"/>
    <col min="14346" max="14346" width="4.140625" style="204" customWidth="1"/>
    <col min="14347" max="14593" width="11.42578125" style="204" customWidth="1"/>
    <col min="14594" max="14594" width="44.85546875" style="204" customWidth="1"/>
    <col min="14595" max="14595" width="15.5703125" style="204" customWidth="1"/>
    <col min="14596" max="14596" width="20.85546875" style="204" customWidth="1"/>
    <col min="14597" max="14597" width="17.7109375" style="204" customWidth="1"/>
    <col min="14598" max="14598" width="13.42578125" style="204" customWidth="1"/>
    <col min="14599" max="14599" width="15.140625" style="204" customWidth="1"/>
    <col min="14600" max="14600" width="15.5703125" style="204" customWidth="1"/>
    <col min="14601" max="14601" width="8.140625" style="204" customWidth="1"/>
    <col min="14602" max="14602" width="4.140625" style="204" customWidth="1"/>
    <col min="14603" max="14849" width="11.42578125" style="204" customWidth="1"/>
    <col min="14850" max="14850" width="44.85546875" style="204" customWidth="1"/>
    <col min="14851" max="14851" width="15.5703125" style="204" customWidth="1"/>
    <col min="14852" max="14852" width="20.85546875" style="204" customWidth="1"/>
    <col min="14853" max="14853" width="17.7109375" style="204" customWidth="1"/>
    <col min="14854" max="14854" width="13.42578125" style="204" customWidth="1"/>
    <col min="14855" max="14855" width="15.140625" style="204" customWidth="1"/>
    <col min="14856" max="14856" width="15.5703125" style="204" customWidth="1"/>
    <col min="14857" max="14857" width="8.140625" style="204" customWidth="1"/>
    <col min="14858" max="14858" width="4.140625" style="204" customWidth="1"/>
    <col min="14859" max="15105" width="11.42578125" style="204" customWidth="1"/>
    <col min="15106" max="15106" width="44.85546875" style="204" customWidth="1"/>
    <col min="15107" max="15107" width="15.5703125" style="204" customWidth="1"/>
    <col min="15108" max="15108" width="20.85546875" style="204" customWidth="1"/>
    <col min="15109" max="15109" width="17.7109375" style="204" customWidth="1"/>
    <col min="15110" max="15110" width="13.42578125" style="204" customWidth="1"/>
    <col min="15111" max="15111" width="15.140625" style="204" customWidth="1"/>
    <col min="15112" max="15112" width="15.5703125" style="204" customWidth="1"/>
    <col min="15113" max="15113" width="8.140625" style="204" customWidth="1"/>
    <col min="15114" max="15114" width="4.140625" style="204" customWidth="1"/>
    <col min="15115" max="15360" width="11.42578125" style="204" hidden="1"/>
    <col min="15361" max="15361" width="11.42578125" style="204" customWidth="1"/>
    <col min="15362" max="15362" width="44.85546875" style="204" customWidth="1"/>
    <col min="15363" max="15363" width="15.5703125" style="204" customWidth="1"/>
    <col min="15364" max="15364" width="20.85546875" style="204" customWidth="1"/>
    <col min="15365" max="15365" width="17.7109375" style="204" customWidth="1"/>
    <col min="15366" max="15366" width="13.42578125" style="204" customWidth="1"/>
    <col min="15367" max="15367" width="15.140625" style="204" customWidth="1"/>
    <col min="15368" max="15368" width="15.5703125" style="204" customWidth="1"/>
    <col min="15369" max="15369" width="8.140625" style="204" customWidth="1"/>
    <col min="15370" max="15370" width="4.140625" style="204" customWidth="1"/>
    <col min="15371" max="15617" width="11.42578125" style="204" customWidth="1"/>
    <col min="15618" max="15618" width="44.85546875" style="204" customWidth="1"/>
    <col min="15619" max="15619" width="15.5703125" style="204" customWidth="1"/>
    <col min="15620" max="15620" width="20.85546875" style="204" customWidth="1"/>
    <col min="15621" max="15621" width="17.7109375" style="204" customWidth="1"/>
    <col min="15622" max="15622" width="13.42578125" style="204" customWidth="1"/>
    <col min="15623" max="15623" width="15.140625" style="204" customWidth="1"/>
    <col min="15624" max="15624" width="15.5703125" style="204" customWidth="1"/>
    <col min="15625" max="15625" width="8.140625" style="204" customWidth="1"/>
    <col min="15626" max="15626" width="4.140625" style="204" customWidth="1"/>
    <col min="15627" max="15873" width="11.42578125" style="204" customWidth="1"/>
    <col min="15874" max="15874" width="44.85546875" style="204" customWidth="1"/>
    <col min="15875" max="15875" width="15.5703125" style="204" customWidth="1"/>
    <col min="15876" max="15876" width="20.85546875" style="204" customWidth="1"/>
    <col min="15877" max="15877" width="17.7109375" style="204" customWidth="1"/>
    <col min="15878" max="15878" width="13.42578125" style="204" customWidth="1"/>
    <col min="15879" max="15879" width="15.140625" style="204" customWidth="1"/>
    <col min="15880" max="15880" width="15.5703125" style="204" customWidth="1"/>
    <col min="15881" max="15881" width="8.140625" style="204" customWidth="1"/>
    <col min="15882" max="15882" width="4.140625" style="204" customWidth="1"/>
    <col min="15883" max="16129" width="11.42578125" style="204" customWidth="1"/>
    <col min="16130" max="16130" width="44.85546875" style="204" customWidth="1"/>
    <col min="16131" max="16131" width="15.5703125" style="204" customWidth="1"/>
    <col min="16132" max="16132" width="20.85546875" style="204" customWidth="1"/>
    <col min="16133" max="16133" width="17.7109375" style="204" customWidth="1"/>
    <col min="16134" max="16134" width="13.42578125" style="204" customWidth="1"/>
    <col min="16135" max="16135" width="15.140625" style="204" customWidth="1"/>
    <col min="16136" max="16136" width="15.5703125" style="204" customWidth="1"/>
    <col min="16137" max="16137" width="8.140625" style="204" customWidth="1"/>
    <col min="16138" max="16138" width="4.140625" style="204" customWidth="1"/>
    <col min="16139" max="16383" width="11.42578125" style="204" customWidth="1"/>
    <col min="16384" max="16384" width="17.5703125" style="204" customWidth="1"/>
  </cols>
  <sheetData>
    <row r="1" spans="1:19" ht="23.25" customHeight="1">
      <c r="A1" s="756" t="s">
        <v>0</v>
      </c>
      <c r="B1" s="756"/>
      <c r="C1" s="756"/>
      <c r="D1" s="756"/>
      <c r="E1" s="756"/>
      <c r="F1" s="756"/>
      <c r="G1" s="756"/>
      <c r="H1" s="756"/>
      <c r="I1" s="756"/>
      <c r="J1" s="2"/>
      <c r="K1" s="2"/>
      <c r="L1" s="2"/>
      <c r="M1" s="203"/>
      <c r="N1" s="203"/>
      <c r="O1" s="203"/>
      <c r="P1" s="203"/>
    </row>
    <row r="2" spans="1:19" ht="18.75">
      <c r="A2" s="757" t="s">
        <v>1</v>
      </c>
      <c r="B2" s="757"/>
      <c r="C2" s="757"/>
      <c r="D2" s="757"/>
      <c r="E2" s="757"/>
      <c r="F2" s="757"/>
      <c r="G2" s="757"/>
      <c r="H2" s="757"/>
      <c r="I2" s="757"/>
      <c r="J2" s="4"/>
      <c r="K2" s="4"/>
      <c r="L2" s="4"/>
      <c r="M2" s="4"/>
      <c r="N2" s="4"/>
      <c r="O2" s="4"/>
      <c r="P2" s="4"/>
    </row>
    <row r="3" spans="1:19" ht="15.75" customHeight="1">
      <c r="A3" s="758" t="s">
        <v>2</v>
      </c>
      <c r="B3" s="759"/>
      <c r="C3" s="759"/>
      <c r="D3" s="759"/>
      <c r="E3" s="759"/>
      <c r="F3" s="759"/>
      <c r="G3" s="759"/>
      <c r="H3" s="759"/>
      <c r="I3" s="759"/>
      <c r="J3" s="759"/>
      <c r="K3" s="759"/>
      <c r="L3" s="10"/>
      <c r="M3" s="10"/>
      <c r="N3" s="10"/>
      <c r="O3" s="10"/>
      <c r="P3" s="10"/>
    </row>
    <row r="4" spans="1:19" ht="15.75" customHeight="1">
      <c r="A4" s="9"/>
      <c r="B4" s="9"/>
      <c r="C4" s="9"/>
      <c r="D4" s="9"/>
      <c r="E4" s="9"/>
      <c r="F4" s="9"/>
      <c r="G4" s="9"/>
      <c r="H4" s="9"/>
      <c r="I4" s="9"/>
      <c r="J4" s="10"/>
      <c r="K4" s="10"/>
      <c r="L4" s="10"/>
      <c r="M4" s="10"/>
      <c r="N4" s="10"/>
      <c r="O4" s="10"/>
      <c r="P4" s="10"/>
    </row>
    <row r="5" spans="1:19" ht="18.75">
      <c r="A5" s="819" t="s">
        <v>200</v>
      </c>
      <c r="B5" s="819"/>
      <c r="C5" s="819"/>
      <c r="D5" s="819"/>
      <c r="E5" s="819"/>
      <c r="F5" s="819"/>
      <c r="G5" s="819"/>
      <c r="H5" s="819"/>
      <c r="I5" s="819"/>
      <c r="J5" s="205"/>
      <c r="K5" s="205"/>
      <c r="L5" s="205"/>
      <c r="M5" s="206"/>
      <c r="N5" s="207"/>
      <c r="O5" s="206"/>
      <c r="P5" s="206"/>
    </row>
    <row r="6" spans="1:19" ht="15.75">
      <c r="A6" s="820" t="s">
        <v>166</v>
      </c>
      <c r="B6" s="820"/>
      <c r="C6" s="820"/>
      <c r="D6" s="820"/>
      <c r="E6" s="820"/>
      <c r="F6" s="820"/>
      <c r="G6" s="820"/>
      <c r="H6" s="820"/>
      <c r="I6" s="820"/>
      <c r="J6" s="208"/>
      <c r="K6" s="208"/>
      <c r="L6" s="208"/>
    </row>
    <row r="7" spans="1:19" ht="15.75">
      <c r="A7" s="820">
        <v>2022</v>
      </c>
      <c r="B7" s="820"/>
      <c r="C7" s="820"/>
      <c r="D7" s="820"/>
      <c r="E7" s="820"/>
      <c r="F7" s="820"/>
      <c r="G7" s="820"/>
      <c r="H7" s="820"/>
      <c r="I7" s="820"/>
      <c r="J7" s="208"/>
      <c r="K7" s="208"/>
      <c r="L7" s="208"/>
    </row>
    <row r="8" spans="1:19" ht="15.75">
      <c r="A8" s="816" t="s">
        <v>167</v>
      </c>
      <c r="B8" s="816"/>
      <c r="C8" s="816"/>
      <c r="D8" s="816"/>
      <c r="E8" s="816"/>
      <c r="F8" s="816"/>
      <c r="G8" s="816"/>
      <c r="H8" s="816"/>
      <c r="I8" s="816"/>
      <c r="J8" s="208"/>
      <c r="K8" s="208"/>
      <c r="L8" s="208"/>
    </row>
    <row r="9" spans="1:19" ht="15.75">
      <c r="A9" s="209"/>
      <c r="B9" s="209"/>
      <c r="C9" s="209"/>
      <c r="D9" s="209"/>
      <c r="E9" s="209"/>
      <c r="F9" s="209"/>
      <c r="G9" s="209"/>
      <c r="H9" s="209"/>
      <c r="I9" s="209"/>
      <c r="J9" s="208"/>
      <c r="K9" s="208"/>
      <c r="L9" s="208"/>
    </row>
    <row r="10" spans="1:19" ht="60.75" thickBot="1">
      <c r="B10" s="817" t="s">
        <v>168</v>
      </c>
      <c r="C10" s="210" t="s">
        <v>169</v>
      </c>
      <c r="D10" s="210" t="s">
        <v>170</v>
      </c>
      <c r="E10" s="211" t="s">
        <v>171</v>
      </c>
      <c r="F10" s="211" t="s">
        <v>172</v>
      </c>
      <c r="G10" s="210" t="s">
        <v>173</v>
      </c>
      <c r="H10" s="211" t="s">
        <v>174</v>
      </c>
      <c r="I10" s="212" t="s">
        <v>175</v>
      </c>
      <c r="J10" s="208"/>
      <c r="K10" s="213"/>
      <c r="L10" s="213"/>
      <c r="M10" s="214"/>
    </row>
    <row r="11" spans="1:19" ht="15.75">
      <c r="B11" s="817"/>
      <c r="C11" s="215">
        <v>1</v>
      </c>
      <c r="D11" s="215">
        <v>2</v>
      </c>
      <c r="E11" s="216">
        <v>3</v>
      </c>
      <c r="F11" s="216">
        <v>4</v>
      </c>
      <c r="G11" s="215">
        <v>5</v>
      </c>
      <c r="H11" s="216">
        <v>6</v>
      </c>
      <c r="I11" s="217">
        <v>7</v>
      </c>
      <c r="J11" s="208"/>
      <c r="K11" s="213"/>
      <c r="L11" s="218" t="s">
        <v>176</v>
      </c>
      <c r="M11" s="214"/>
    </row>
    <row r="12" spans="1:19" ht="15">
      <c r="B12" s="219" t="s">
        <v>177</v>
      </c>
      <c r="C12" s="220">
        <f t="shared" ref="C12:H12" si="0">SUM(C13:C14)</f>
        <v>957640465180.69946</v>
      </c>
      <c r="D12" s="220">
        <f t="shared" si="0"/>
        <v>112775769529.62</v>
      </c>
      <c r="E12" s="220">
        <f t="shared" si="0"/>
        <v>21081423265.93</v>
      </c>
      <c r="F12" s="220">
        <f t="shared" si="0"/>
        <v>34039840520.630028</v>
      </c>
      <c r="G12" s="220">
        <f t="shared" si="0"/>
        <v>247971877000.82996</v>
      </c>
      <c r="H12" s="220">
        <f t="shared" si="0"/>
        <v>1373509375497.7095</v>
      </c>
      <c r="I12" s="221">
        <f>H12/L$12</f>
        <v>0.21939067652975489</v>
      </c>
      <c r="K12" s="222"/>
      <c r="L12" s="223">
        <v>6260564018596.4199</v>
      </c>
      <c r="M12" s="222"/>
      <c r="N12" s="224"/>
      <c r="O12" s="214"/>
      <c r="P12" s="214"/>
      <c r="Q12" s="214"/>
      <c r="R12" s="214"/>
      <c r="S12" s="214"/>
    </row>
    <row r="13" spans="1:19" ht="15">
      <c r="B13" s="225" t="s">
        <v>178</v>
      </c>
      <c r="C13" s="226">
        <v>945682486670.31946</v>
      </c>
      <c r="D13" s="226">
        <v>102835732885.75</v>
      </c>
      <c r="E13" s="226">
        <v>21081423265.93</v>
      </c>
      <c r="F13" s="227">
        <v>20341394646.780041</v>
      </c>
      <c r="G13" s="227">
        <v>223830654169.34995</v>
      </c>
      <c r="H13" s="227">
        <f>SUM(C13:G13)</f>
        <v>1313771691638.1294</v>
      </c>
      <c r="I13" s="228">
        <f>H13/L$12</f>
        <v>0.20984877524384279</v>
      </c>
      <c r="K13" s="229"/>
      <c r="L13" s="229"/>
      <c r="M13" s="229"/>
      <c r="N13"/>
      <c r="O13"/>
      <c r="P13"/>
      <c r="Q13" s="214"/>
      <c r="R13" s="214"/>
      <c r="S13" s="214"/>
    </row>
    <row r="14" spans="1:19" ht="15">
      <c r="B14" s="225" t="s">
        <v>179</v>
      </c>
      <c r="C14" s="226">
        <v>11957978510.379999</v>
      </c>
      <c r="D14" s="226">
        <v>9940036643.8699989</v>
      </c>
      <c r="E14" s="226">
        <v>0</v>
      </c>
      <c r="F14" s="227">
        <v>13698445873.849989</v>
      </c>
      <c r="G14" s="227">
        <v>24141222831.48</v>
      </c>
      <c r="H14" s="227">
        <f>SUM(C14:G14)</f>
        <v>59737683859.579987</v>
      </c>
      <c r="I14" s="228">
        <f>H14/L$12</f>
        <v>9.5419012859120651E-3</v>
      </c>
      <c r="K14" s="229"/>
      <c r="L14" s="229"/>
      <c r="M14" s="229"/>
      <c r="N14"/>
      <c r="O14"/>
      <c r="P14"/>
      <c r="Q14" s="214"/>
      <c r="R14" s="214"/>
      <c r="S14" s="214"/>
    </row>
    <row r="15" spans="1:19" ht="15">
      <c r="B15" s="230"/>
      <c r="C15" s="231"/>
      <c r="D15" s="231"/>
      <c r="E15" s="231"/>
      <c r="F15" s="232"/>
      <c r="G15" s="233"/>
      <c r="H15" s="232"/>
      <c r="I15" s="234"/>
      <c r="K15"/>
      <c r="L15"/>
      <c r="M15"/>
      <c r="N15"/>
      <c r="O15"/>
      <c r="P15"/>
      <c r="Q15" s="214"/>
      <c r="R15" s="214"/>
      <c r="S15" s="214"/>
    </row>
    <row r="16" spans="1:19" ht="15">
      <c r="B16" s="219" t="s">
        <v>180</v>
      </c>
      <c r="C16" s="235">
        <f>C17+C23</f>
        <v>1173736709688.8667</v>
      </c>
      <c r="D16" s="235">
        <f>D17+D23</f>
        <v>104232603228.2097</v>
      </c>
      <c r="E16" s="235">
        <f>E17+E23</f>
        <v>20950118147.93</v>
      </c>
      <c r="F16" s="235">
        <f>F17+F23</f>
        <v>30937128260.670166</v>
      </c>
      <c r="G16" s="235">
        <f>G17+G23</f>
        <v>232500839252.27969</v>
      </c>
      <c r="H16" s="235">
        <f t="shared" ref="H16:H23" si="1">SUM(C16:G16)</f>
        <v>1562357398577.9563</v>
      </c>
      <c r="I16" s="236">
        <f t="shared" ref="I16:I23" si="2">H16/L$12</f>
        <v>0.24955537455365359</v>
      </c>
      <c r="K16"/>
      <c r="L16" s="237"/>
      <c r="M16"/>
      <c r="N16"/>
      <c r="O16"/>
      <c r="P16"/>
      <c r="Q16" s="214"/>
      <c r="R16" s="214"/>
      <c r="S16" s="214"/>
    </row>
    <row r="17" spans="2:19" ht="15">
      <c r="B17" s="238" t="s">
        <v>181</v>
      </c>
      <c r="C17" s="239">
        <v>1013852687878.3365</v>
      </c>
      <c r="D17" s="240">
        <v>93592347522.479706</v>
      </c>
      <c r="E17" s="241">
        <v>20785792624.27</v>
      </c>
      <c r="F17" s="241">
        <v>18344774351.170124</v>
      </c>
      <c r="G17" s="242">
        <v>210525908046.69965</v>
      </c>
      <c r="H17" s="242">
        <f t="shared" si="1"/>
        <v>1357101510422.9561</v>
      </c>
      <c r="I17" s="228">
        <f t="shared" si="2"/>
        <v>0.2167698479548828</v>
      </c>
      <c r="K17"/>
      <c r="L17"/>
      <c r="M17"/>
      <c r="N17"/>
      <c r="O17"/>
      <c r="P17"/>
      <c r="Q17" s="214"/>
      <c r="R17" s="214"/>
      <c r="S17" s="214"/>
    </row>
    <row r="18" spans="2:19" ht="15">
      <c r="B18" s="243" t="s">
        <v>182</v>
      </c>
      <c r="C18" s="242">
        <f>SUM(C19:C22)</f>
        <v>184159720477.86002</v>
      </c>
      <c r="D18" s="242">
        <f>SUM(D19:D22)</f>
        <v>0</v>
      </c>
      <c r="E18" s="242">
        <f>SUM(E19:E22)</f>
        <v>0</v>
      </c>
      <c r="F18" s="242">
        <f>SUM(F19:F22)</f>
        <v>57276858.219999962</v>
      </c>
      <c r="G18" s="242">
        <f>SUM(G19:G22)</f>
        <v>2176377565.1899996</v>
      </c>
      <c r="H18" s="242">
        <f t="shared" si="1"/>
        <v>186393374901.27002</v>
      </c>
      <c r="I18" s="244">
        <f t="shared" si="2"/>
        <v>2.9772617027412535E-2</v>
      </c>
      <c r="K18"/>
      <c r="L18"/>
      <c r="M18"/>
      <c r="N18"/>
      <c r="O18"/>
      <c r="P18"/>
      <c r="Q18" s="214"/>
      <c r="R18" s="214"/>
      <c r="S18" s="214"/>
    </row>
    <row r="19" spans="2:19" ht="15">
      <c r="B19" s="245" t="s">
        <v>183</v>
      </c>
      <c r="C19" s="226">
        <v>79849525078.699997</v>
      </c>
      <c r="D19" s="246">
        <v>0</v>
      </c>
      <c r="E19" s="246">
        <v>0</v>
      </c>
      <c r="F19" s="226">
        <v>54058694.419999965</v>
      </c>
      <c r="G19" s="247">
        <v>0</v>
      </c>
      <c r="H19" s="227">
        <f t="shared" si="1"/>
        <v>79903583773.119995</v>
      </c>
      <c r="I19" s="244">
        <f t="shared" si="2"/>
        <v>1.2763000831198894E-2</v>
      </c>
      <c r="K19"/>
      <c r="L19"/>
      <c r="M19"/>
      <c r="N19"/>
      <c r="O19"/>
      <c r="P19"/>
      <c r="Q19" s="214"/>
      <c r="R19" s="214"/>
      <c r="S19" s="214"/>
    </row>
    <row r="20" spans="2:19" ht="15">
      <c r="B20" s="245" t="s">
        <v>184</v>
      </c>
      <c r="C20" s="226">
        <v>103165331718.52</v>
      </c>
      <c r="D20" s="246">
        <v>0</v>
      </c>
      <c r="E20" s="246">
        <v>0</v>
      </c>
      <c r="F20" s="226">
        <v>1605094.68</v>
      </c>
      <c r="G20" s="227">
        <v>296000945.52999997</v>
      </c>
      <c r="H20" s="227">
        <f t="shared" si="1"/>
        <v>103462937758.73</v>
      </c>
      <c r="I20" s="244">
        <f t="shared" si="2"/>
        <v>1.652613685466725E-2</v>
      </c>
      <c r="K20"/>
      <c r="L20"/>
      <c r="M20"/>
      <c r="N20"/>
      <c r="O20"/>
      <c r="P20"/>
      <c r="Q20" s="214"/>
      <c r="R20" s="214"/>
      <c r="S20" s="214"/>
    </row>
    <row r="21" spans="2:19" ht="15">
      <c r="B21" s="245" t="s">
        <v>185</v>
      </c>
      <c r="C21" s="226">
        <v>1144863680.6399999</v>
      </c>
      <c r="D21" s="246">
        <v>0</v>
      </c>
      <c r="E21" s="246">
        <v>0</v>
      </c>
      <c r="F21" s="246">
        <v>0</v>
      </c>
      <c r="G21" s="246">
        <v>0</v>
      </c>
      <c r="H21" s="227">
        <f t="shared" si="1"/>
        <v>1144863680.6399999</v>
      </c>
      <c r="I21" s="244">
        <f t="shared" si="2"/>
        <v>1.8286909569797377E-4</v>
      </c>
      <c r="K21"/>
      <c r="L21"/>
      <c r="M21"/>
      <c r="N21"/>
      <c r="O21"/>
      <c r="P21"/>
      <c r="Q21" s="214"/>
      <c r="R21" s="214"/>
      <c r="S21" s="214"/>
    </row>
    <row r="22" spans="2:19" ht="15">
      <c r="B22" s="245" t="s">
        <v>186</v>
      </c>
      <c r="C22" s="226">
        <v>0</v>
      </c>
      <c r="D22" s="246">
        <v>0</v>
      </c>
      <c r="E22" s="246">
        <v>0</v>
      </c>
      <c r="F22" s="226">
        <v>1613069.1199999996</v>
      </c>
      <c r="G22" s="227">
        <v>1880376619.6599998</v>
      </c>
      <c r="H22" s="227">
        <f t="shared" si="1"/>
        <v>1881989688.7799997</v>
      </c>
      <c r="I22" s="244">
        <f t="shared" si="2"/>
        <v>3.0061024584841322E-4</v>
      </c>
      <c r="K22"/>
      <c r="L22"/>
      <c r="M22"/>
      <c r="N22"/>
      <c r="O22"/>
      <c r="P22"/>
      <c r="Q22" s="214"/>
      <c r="R22" s="214"/>
      <c r="S22" s="214"/>
    </row>
    <row r="23" spans="2:19" ht="15">
      <c r="B23" s="238" t="s">
        <v>187</v>
      </c>
      <c r="C23" s="242">
        <v>159884021810.53003</v>
      </c>
      <c r="D23" s="242">
        <v>10640255705.730001</v>
      </c>
      <c r="E23" s="242">
        <v>164325523.66</v>
      </c>
      <c r="F23" s="242">
        <v>12592353909.500042</v>
      </c>
      <c r="G23" s="242">
        <v>21974931205.580036</v>
      </c>
      <c r="H23" s="242">
        <f t="shared" si="1"/>
        <v>205255888155.00012</v>
      </c>
      <c r="I23" s="228">
        <f t="shared" si="2"/>
        <v>3.2785526598770764E-2</v>
      </c>
      <c r="K23"/>
      <c r="L23"/>
      <c r="M23"/>
      <c r="N23"/>
      <c r="O23"/>
      <c r="P23"/>
      <c r="Q23" s="214"/>
      <c r="R23" s="214"/>
      <c r="S23" s="214"/>
    </row>
    <row r="24" spans="2:19" ht="15">
      <c r="B24" s="225"/>
      <c r="C24" s="226"/>
      <c r="D24" s="248"/>
      <c r="E24" s="249"/>
      <c r="F24" s="250"/>
      <c r="G24" s="250"/>
      <c r="H24" s="250"/>
      <c r="I24" s="251"/>
      <c r="K24"/>
      <c r="L24"/>
      <c r="M24"/>
      <c r="N24"/>
      <c r="O24"/>
      <c r="P24"/>
      <c r="Q24" s="214"/>
      <c r="R24" s="214"/>
      <c r="S24" s="214"/>
    </row>
    <row r="25" spans="2:19" ht="15">
      <c r="B25" s="219" t="s">
        <v>188</v>
      </c>
      <c r="C25" s="252"/>
      <c r="D25" s="252"/>
      <c r="E25" s="252"/>
      <c r="F25" s="253"/>
      <c r="G25" s="253"/>
      <c r="H25" s="253"/>
      <c r="I25" s="236"/>
      <c r="K25"/>
      <c r="L25"/>
      <c r="M25"/>
      <c r="N25"/>
      <c r="O25"/>
      <c r="P25"/>
      <c r="Q25" s="214"/>
      <c r="R25" s="214"/>
      <c r="S25" s="214"/>
    </row>
    <row r="26" spans="2:19" ht="15">
      <c r="B26" s="225" t="s">
        <v>189</v>
      </c>
      <c r="C26" s="254">
        <f t="shared" ref="C26:H26" si="3">C13-C17</f>
        <v>-68170201208.01709</v>
      </c>
      <c r="D26" s="254">
        <f t="shared" si="3"/>
        <v>9243385363.2702942</v>
      </c>
      <c r="E26" s="254">
        <f t="shared" si="3"/>
        <v>295630641.65999985</v>
      </c>
      <c r="F26" s="254">
        <f t="shared" si="3"/>
        <v>1996620295.6099167</v>
      </c>
      <c r="G26" s="254">
        <f t="shared" si="3"/>
        <v>13304746122.650299</v>
      </c>
      <c r="H26" s="254">
        <f t="shared" si="3"/>
        <v>-43329818784.82666</v>
      </c>
      <c r="I26" s="234">
        <f>H26/L$12</f>
        <v>-6.9210727110400093E-3</v>
      </c>
      <c r="K26"/>
      <c r="L26"/>
      <c r="M26"/>
      <c r="N26"/>
      <c r="O26"/>
      <c r="P26"/>
      <c r="Q26" s="214"/>
      <c r="R26" s="214"/>
      <c r="S26" s="214"/>
    </row>
    <row r="27" spans="2:19" ht="15">
      <c r="B27" s="225" t="s">
        <v>190</v>
      </c>
      <c r="C27" s="254">
        <f t="shared" ref="C27:H27" si="4">C14-C23</f>
        <v>-147926043300.15002</v>
      </c>
      <c r="D27" s="254">
        <f t="shared" si="4"/>
        <v>-700219061.86000252</v>
      </c>
      <c r="E27" s="254">
        <f t="shared" si="4"/>
        <v>-164325523.66</v>
      </c>
      <c r="F27" s="254">
        <f t="shared" si="4"/>
        <v>1106091964.349947</v>
      </c>
      <c r="G27" s="254">
        <f t="shared" si="4"/>
        <v>2166291625.8999634</v>
      </c>
      <c r="H27" s="254">
        <f t="shared" si="4"/>
        <v>-145518204295.42014</v>
      </c>
      <c r="I27" s="234">
        <f>H27/L$12</f>
        <v>-2.3243625312858701E-2</v>
      </c>
      <c r="K27"/>
      <c r="L27"/>
      <c r="M27"/>
      <c r="N27"/>
      <c r="O27"/>
      <c r="P27"/>
      <c r="Q27" s="214"/>
      <c r="R27" s="214"/>
      <c r="S27" s="214"/>
    </row>
    <row r="28" spans="2:19" ht="15">
      <c r="B28" s="225" t="s">
        <v>191</v>
      </c>
      <c r="C28" s="255">
        <f t="shared" ref="C28:H28" si="5">C12-C16</f>
        <v>-216096244508.16724</v>
      </c>
      <c r="D28" s="254">
        <f t="shared" si="5"/>
        <v>8543166301.4102936</v>
      </c>
      <c r="E28" s="254">
        <f t="shared" si="5"/>
        <v>131305118</v>
      </c>
      <c r="F28" s="254">
        <f t="shared" si="5"/>
        <v>3102712259.9598618</v>
      </c>
      <c r="G28" s="254">
        <f t="shared" si="5"/>
        <v>15471037748.550262</v>
      </c>
      <c r="H28" s="254">
        <f t="shared" si="5"/>
        <v>-188848023080.24683</v>
      </c>
      <c r="I28" s="234">
        <f>H28/L$12</f>
        <v>-3.0164698023898717E-2</v>
      </c>
      <c r="K28"/>
      <c r="L28" s="256"/>
      <c r="M28"/>
      <c r="N28"/>
      <c r="O28"/>
      <c r="P28"/>
      <c r="Q28" s="214"/>
      <c r="R28" s="214"/>
      <c r="S28" s="214"/>
    </row>
    <row r="29" spans="2:19" ht="15">
      <c r="B29" s="225" t="s">
        <v>192</v>
      </c>
      <c r="C29" s="254">
        <f t="shared" ref="C29:H29" si="6">(C12-(C16-C18))</f>
        <v>-31936524030.307251</v>
      </c>
      <c r="D29" s="254">
        <f t="shared" si="6"/>
        <v>8543166301.4102936</v>
      </c>
      <c r="E29" s="254">
        <f t="shared" si="6"/>
        <v>131305118</v>
      </c>
      <c r="F29" s="254">
        <f t="shared" si="6"/>
        <v>3159989118.179863</v>
      </c>
      <c r="G29" s="254">
        <f t="shared" si="6"/>
        <v>17647415313.740265</v>
      </c>
      <c r="H29" s="254">
        <f t="shared" si="6"/>
        <v>-2454648178.9768066</v>
      </c>
      <c r="I29" s="234">
        <f>H29/L$12</f>
        <v>-3.9208099648617981E-4</v>
      </c>
      <c r="K29"/>
      <c r="L29"/>
      <c r="M29"/>
      <c r="N29"/>
      <c r="O29"/>
      <c r="P29"/>
      <c r="Q29" s="214"/>
      <c r="R29" s="214"/>
      <c r="S29" s="214"/>
    </row>
    <row r="30" spans="2:19" ht="15">
      <c r="B30" s="225"/>
      <c r="C30" s="257"/>
      <c r="D30" s="258"/>
      <c r="E30" s="257"/>
      <c r="F30" s="250"/>
      <c r="G30" s="250"/>
      <c r="H30" s="250"/>
      <c r="I30" s="259"/>
      <c r="K30"/>
      <c r="L30"/>
      <c r="M30"/>
      <c r="N30"/>
      <c r="O30"/>
      <c r="P30"/>
      <c r="Q30" s="214"/>
      <c r="R30" s="214"/>
      <c r="S30" s="214"/>
    </row>
    <row r="31" spans="2:19" ht="15">
      <c r="B31" s="219" t="s">
        <v>193</v>
      </c>
      <c r="C31" s="235">
        <f>C32-C35</f>
        <v>233098635037.5401</v>
      </c>
      <c r="D31" s="235">
        <f>D32-D35</f>
        <v>100277877.2</v>
      </c>
      <c r="E31" s="235">
        <f t="shared" ref="E31:G31" si="7">E32-E35</f>
        <v>0</v>
      </c>
      <c r="F31" s="235">
        <f t="shared" si="7"/>
        <v>-514224101.39000368</v>
      </c>
      <c r="G31" s="235">
        <f t="shared" si="7"/>
        <v>-6533147927.0699997</v>
      </c>
      <c r="H31" s="235">
        <f>H32-H35</f>
        <v>226151540886.28009</v>
      </c>
      <c r="I31" s="236">
        <f>H31/L$12</f>
        <v>3.6123189574376699E-2</v>
      </c>
      <c r="K31"/>
      <c r="L31"/>
      <c r="M31"/>
      <c r="N31"/>
      <c r="O31"/>
      <c r="P31"/>
      <c r="Q31" s="214"/>
      <c r="R31" s="214"/>
      <c r="S31" s="214"/>
    </row>
    <row r="32" spans="2:19" ht="15">
      <c r="B32" s="238" t="s">
        <v>194</v>
      </c>
      <c r="C32" s="239">
        <f>C33+C34</f>
        <v>310014378186.27008</v>
      </c>
      <c r="D32" s="239">
        <f t="shared" ref="D32:G32" si="8">D33+D34</f>
        <v>100277877.2</v>
      </c>
      <c r="E32" s="239">
        <f t="shared" si="8"/>
        <v>0</v>
      </c>
      <c r="F32" s="239">
        <f t="shared" si="8"/>
        <v>1597780166.99</v>
      </c>
      <c r="G32" s="239">
        <f t="shared" si="8"/>
        <v>4449470765.5799999</v>
      </c>
      <c r="H32" s="242">
        <f>SUM(C32:G32)</f>
        <v>316161906996.0401</v>
      </c>
      <c r="I32" s="228">
        <f>H32/L$12</f>
        <v>5.0500546924671756E-2</v>
      </c>
      <c r="K32"/>
      <c r="L32"/>
      <c r="M32"/>
      <c r="N32"/>
      <c r="O32"/>
      <c r="P32"/>
      <c r="Q32" s="214"/>
      <c r="R32" s="214"/>
      <c r="S32" s="214"/>
    </row>
    <row r="33" spans="2:19" ht="15">
      <c r="B33" s="238" t="s">
        <v>195</v>
      </c>
      <c r="C33" s="239">
        <v>279584878186.27008</v>
      </c>
      <c r="D33" s="239">
        <v>100277877.2</v>
      </c>
      <c r="E33" s="239">
        <v>0</v>
      </c>
      <c r="F33" s="239">
        <v>1597780166.99</v>
      </c>
      <c r="G33" s="242">
        <v>4449470765.5799999</v>
      </c>
      <c r="H33" s="242">
        <f t="shared" ref="H33:H34" si="9">SUM(C33:G33)</f>
        <v>285732406996.0401</v>
      </c>
      <c r="I33" s="228">
        <f t="shared" ref="I33:I34" si="10">H33/L$12</f>
        <v>4.5640042358371977E-2</v>
      </c>
      <c r="K33"/>
      <c r="L33"/>
      <c r="M33"/>
      <c r="N33"/>
      <c r="O33"/>
      <c r="P33"/>
      <c r="Q33" s="214"/>
      <c r="R33" s="214"/>
      <c r="S33" s="214"/>
    </row>
    <row r="34" spans="2:19" ht="15">
      <c r="B34" s="238" t="s">
        <v>196</v>
      </c>
      <c r="C34" s="239">
        <v>30429500000</v>
      </c>
      <c r="D34" s="239">
        <v>0</v>
      </c>
      <c r="E34" s="239">
        <v>0</v>
      </c>
      <c r="F34" s="239">
        <v>0</v>
      </c>
      <c r="G34" s="242">
        <v>0</v>
      </c>
      <c r="H34" s="242">
        <f t="shared" si="9"/>
        <v>30429500000</v>
      </c>
      <c r="I34" s="228">
        <f t="shared" si="10"/>
        <v>4.8605045662997804E-3</v>
      </c>
      <c r="K34"/>
      <c r="L34"/>
      <c r="M34"/>
      <c r="N34"/>
      <c r="O34"/>
      <c r="P34"/>
      <c r="Q34" s="214"/>
      <c r="R34" s="214"/>
      <c r="S34" s="214"/>
    </row>
    <row r="35" spans="2:19" ht="15">
      <c r="B35" s="238" t="s">
        <v>197</v>
      </c>
      <c r="C35" s="242">
        <v>76915743148.729996</v>
      </c>
      <c r="D35" s="239">
        <v>0</v>
      </c>
      <c r="E35" s="242">
        <v>0</v>
      </c>
      <c r="F35" s="241">
        <v>2112004268.3800037</v>
      </c>
      <c r="G35" s="242">
        <v>10982618692.65</v>
      </c>
      <c r="H35" s="242">
        <f>SUM(C35:G35)</f>
        <v>90010366109.759995</v>
      </c>
      <c r="I35" s="228">
        <f>H35/L$12</f>
        <v>1.4377357350295057E-2</v>
      </c>
      <c r="K35"/>
      <c r="L35"/>
      <c r="M35"/>
      <c r="N35"/>
      <c r="O35"/>
      <c r="P35"/>
    </row>
    <row r="36" spans="2:19" ht="15">
      <c r="B36" s="230"/>
      <c r="C36" s="260"/>
      <c r="D36" s="242"/>
      <c r="E36" s="260"/>
      <c r="F36" s="261"/>
      <c r="G36" s="233"/>
      <c r="H36" s="262"/>
      <c r="I36" s="234"/>
      <c r="K36"/>
      <c r="L36"/>
      <c r="M36"/>
      <c r="N36"/>
      <c r="O36"/>
      <c r="P36"/>
    </row>
    <row r="37" spans="2:19" ht="15">
      <c r="B37" s="219" t="s">
        <v>198</v>
      </c>
      <c r="C37" s="263">
        <f>C28/L$12</f>
        <v>-3.4517056908335023E-2</v>
      </c>
      <c r="D37" s="263">
        <f>D28/L$12</f>
        <v>1.3646001024881491E-3</v>
      </c>
      <c r="E37" s="263">
        <f>E28/L$12</f>
        <v>2.0973368790730424E-5</v>
      </c>
      <c r="F37" s="263">
        <f>F28/L$12</f>
        <v>4.9559628345681721E-4</v>
      </c>
      <c r="G37" s="263">
        <f>G28/L$12</f>
        <v>2.4711891297006135E-3</v>
      </c>
      <c r="H37" s="263">
        <f>H28/L$12</f>
        <v>-3.0164698023898717E-2</v>
      </c>
      <c r="I37" s="264"/>
      <c r="K37"/>
      <c r="L37"/>
      <c r="M37"/>
      <c r="N37"/>
      <c r="O37"/>
      <c r="P37"/>
    </row>
    <row r="38" spans="2:19" ht="15">
      <c r="B38" s="818" t="s">
        <v>199</v>
      </c>
      <c r="C38" s="818"/>
      <c r="D38" s="818"/>
      <c r="E38" s="818"/>
      <c r="F38" s="818"/>
      <c r="G38" s="818"/>
      <c r="H38" s="818"/>
      <c r="I38" s="818"/>
      <c r="K38"/>
      <c r="L38"/>
      <c r="M38"/>
      <c r="N38"/>
      <c r="O38"/>
      <c r="P38"/>
    </row>
    <row r="39" spans="2:19" ht="15">
      <c r="B39"/>
      <c r="C39"/>
      <c r="D39"/>
      <c r="E39"/>
      <c r="F39"/>
      <c r="G39"/>
      <c r="H39"/>
      <c r="I39"/>
      <c r="K39"/>
      <c r="L39"/>
      <c r="M39"/>
      <c r="N39"/>
      <c r="O39"/>
      <c r="P39"/>
    </row>
    <row r="40" spans="2:19" ht="25.5" customHeight="1">
      <c r="B40"/>
      <c r="C40"/>
      <c r="D40"/>
      <c r="E40"/>
      <c r="F40"/>
      <c r="G40"/>
      <c r="H40" s="242"/>
      <c r="I40"/>
      <c r="K40"/>
      <c r="L40"/>
      <c r="M40"/>
      <c r="N40"/>
      <c r="O40"/>
      <c r="P40"/>
    </row>
    <row r="41" spans="2:19" ht="16.5" customHeight="1">
      <c r="B41"/>
      <c r="C41"/>
      <c r="D41"/>
      <c r="E41"/>
      <c r="F41"/>
      <c r="G41"/>
      <c r="H41"/>
      <c r="I41"/>
      <c r="K41"/>
      <c r="L41"/>
      <c r="M41"/>
      <c r="N41"/>
      <c r="O41"/>
      <c r="P41"/>
    </row>
    <row r="42" spans="2:19" ht="15">
      <c r="J42"/>
      <c r="K42"/>
      <c r="L42"/>
      <c r="M42"/>
      <c r="N42"/>
    </row>
    <row r="43" spans="2:19" ht="15">
      <c r="J43"/>
      <c r="K43"/>
      <c r="L43"/>
      <c r="M43"/>
      <c r="N43"/>
    </row>
  </sheetData>
  <mergeCells count="9">
    <mergeCell ref="A8:I8"/>
    <mergeCell ref="B10:B11"/>
    <mergeCell ref="B38:I38"/>
    <mergeCell ref="A1:I1"/>
    <mergeCell ref="A2:I2"/>
    <mergeCell ref="A3:K3"/>
    <mergeCell ref="A5:I5"/>
    <mergeCell ref="A6:I6"/>
    <mergeCell ref="A7:I7"/>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23D6C-83F5-42DE-8E57-9068EE976C89}">
  <dimension ref="A1:VRT41"/>
  <sheetViews>
    <sheetView showGridLines="0" zoomScale="70" zoomScaleNormal="70" workbookViewId="0">
      <selection activeCell="D40" sqref="D40"/>
    </sheetView>
  </sheetViews>
  <sheetFormatPr baseColWidth="10" defaultColWidth="0" defaultRowHeight="0" customHeight="1" zeroHeight="1"/>
  <cols>
    <col min="1" max="1" width="11.42578125" style="204" customWidth="1"/>
    <col min="2" max="2" width="43.42578125" style="204" customWidth="1"/>
    <col min="3" max="3" width="22.42578125" style="204" bestFit="1" customWidth="1"/>
    <col min="4" max="4" width="20.85546875" style="204" customWidth="1"/>
    <col min="5" max="5" width="17.7109375" style="204" customWidth="1"/>
    <col min="6" max="6" width="17.85546875" style="204" bestFit="1" customWidth="1"/>
    <col min="7" max="7" width="18.85546875" style="204" bestFit="1" customWidth="1"/>
    <col min="8" max="8" width="15.5703125" style="204" bestFit="1" customWidth="1"/>
    <col min="9" max="9" width="14" style="204" customWidth="1"/>
    <col min="10" max="10" width="4.140625" style="204" customWidth="1"/>
    <col min="11" max="11" width="20.42578125" style="204" customWidth="1"/>
    <col min="12" max="12" width="38.5703125" style="204" customWidth="1"/>
    <col min="13" max="13" width="23.85546875" style="204" bestFit="1" customWidth="1"/>
    <col min="14" max="14" width="17.140625" style="204" customWidth="1"/>
    <col min="15" max="15" width="11.42578125" style="204" customWidth="1"/>
    <col min="16" max="16" width="12.5703125" style="204" customWidth="1"/>
    <col min="17" max="257" width="11.42578125" style="204" customWidth="1"/>
    <col min="258" max="258" width="44.85546875" style="204" customWidth="1"/>
    <col min="259" max="259" width="15.5703125" style="204" customWidth="1"/>
    <col min="260" max="260" width="20.85546875" style="204" customWidth="1"/>
    <col min="261" max="261" width="17.7109375" style="204" customWidth="1"/>
    <col min="262" max="262" width="13.42578125" style="204" customWidth="1"/>
    <col min="263" max="263" width="15.140625" style="204" customWidth="1"/>
    <col min="264" max="264" width="15.5703125" style="204" customWidth="1"/>
    <col min="265" max="265" width="8.140625" style="204" customWidth="1"/>
    <col min="266" max="266" width="4.140625" style="204" customWidth="1"/>
    <col min="267" max="513" width="11.42578125" style="204" customWidth="1"/>
    <col min="514" max="514" width="44.85546875" style="204" customWidth="1"/>
    <col min="515" max="515" width="15.5703125" style="204" customWidth="1"/>
    <col min="516" max="516" width="20.85546875" style="204" customWidth="1"/>
    <col min="517" max="517" width="17.7109375" style="204" customWidth="1"/>
    <col min="518" max="518" width="13.42578125" style="204" customWidth="1"/>
    <col min="519" max="519" width="15.140625" style="204" customWidth="1"/>
    <col min="520" max="520" width="15.5703125" style="204" customWidth="1"/>
    <col min="521" max="521" width="8.140625" style="204" customWidth="1"/>
    <col min="522" max="522" width="4.140625" style="204" customWidth="1"/>
    <col min="523" max="769" width="11.42578125" style="204" customWidth="1"/>
    <col min="770" max="770" width="44.85546875" style="204" customWidth="1"/>
    <col min="771" max="771" width="15.5703125" style="204" customWidth="1"/>
    <col min="772" max="772" width="20.85546875" style="204" customWidth="1"/>
    <col min="773" max="773" width="17.7109375" style="204" customWidth="1"/>
    <col min="774" max="774" width="13.42578125" style="204" customWidth="1"/>
    <col min="775" max="775" width="15.140625" style="204" customWidth="1"/>
    <col min="776" max="776" width="15.5703125" style="204" customWidth="1"/>
    <col min="777" max="777" width="8.140625" style="204" customWidth="1"/>
    <col min="778" max="778" width="4.140625" style="204" customWidth="1"/>
    <col min="779" max="1024" width="11.42578125" style="204" hidden="1"/>
    <col min="1025" max="1025" width="11.42578125" style="204" customWidth="1"/>
    <col min="1026" max="1026" width="44.85546875" style="204" customWidth="1"/>
    <col min="1027" max="1027" width="15.5703125" style="204" customWidth="1"/>
    <col min="1028" max="1028" width="20.85546875" style="204" customWidth="1"/>
    <col min="1029" max="1029" width="17.7109375" style="204" customWidth="1"/>
    <col min="1030" max="1030" width="13.42578125" style="204" customWidth="1"/>
    <col min="1031" max="1031" width="15.140625" style="204" customWidth="1"/>
    <col min="1032" max="1032" width="15.5703125" style="204" customWidth="1"/>
    <col min="1033" max="1033" width="8.140625" style="204" customWidth="1"/>
    <col min="1034" max="1034" width="4.140625" style="204" customWidth="1"/>
    <col min="1035" max="1281" width="11.42578125" style="204" customWidth="1"/>
    <col min="1282" max="1282" width="44.85546875" style="204" customWidth="1"/>
    <col min="1283" max="1283" width="15.5703125" style="204" customWidth="1"/>
    <col min="1284" max="1284" width="20.85546875" style="204" customWidth="1"/>
    <col min="1285" max="1285" width="17.7109375" style="204" customWidth="1"/>
    <col min="1286" max="1286" width="13.42578125" style="204" customWidth="1"/>
    <col min="1287" max="1287" width="15.140625" style="204" customWidth="1"/>
    <col min="1288" max="1288" width="15.5703125" style="204" customWidth="1"/>
    <col min="1289" max="1289" width="8.140625" style="204" customWidth="1"/>
    <col min="1290" max="1290" width="4.140625" style="204" customWidth="1"/>
    <col min="1291" max="1537" width="11.42578125" style="204" customWidth="1"/>
    <col min="1538" max="1538" width="44.85546875" style="204" customWidth="1"/>
    <col min="1539" max="1539" width="15.5703125" style="204" customWidth="1"/>
    <col min="1540" max="1540" width="20.85546875" style="204" customWidth="1"/>
    <col min="1541" max="1541" width="17.7109375" style="204" customWidth="1"/>
    <col min="1542" max="1542" width="13.42578125" style="204" customWidth="1"/>
    <col min="1543" max="1543" width="15.140625" style="204" customWidth="1"/>
    <col min="1544" max="1544" width="15.5703125" style="204" customWidth="1"/>
    <col min="1545" max="1545" width="8.140625" style="204" customWidth="1"/>
    <col min="1546" max="1546" width="4.140625" style="204" customWidth="1"/>
    <col min="1547" max="1793" width="11.42578125" style="204" customWidth="1"/>
    <col min="1794" max="1794" width="44.85546875" style="204" customWidth="1"/>
    <col min="1795" max="1795" width="15.5703125" style="204" customWidth="1"/>
    <col min="1796" max="1796" width="20.85546875" style="204" customWidth="1"/>
    <col min="1797" max="1797" width="17.7109375" style="204" customWidth="1"/>
    <col min="1798" max="1798" width="13.42578125" style="204" customWidth="1"/>
    <col min="1799" max="1799" width="15.140625" style="204" customWidth="1"/>
    <col min="1800" max="1800" width="15.5703125" style="204" customWidth="1"/>
    <col min="1801" max="1801" width="8.140625" style="204" customWidth="1"/>
    <col min="1802" max="1802" width="4.140625" style="204" customWidth="1"/>
    <col min="1803" max="2048" width="11.42578125" style="204" hidden="1"/>
    <col min="2049" max="2049" width="11.42578125" style="204" customWidth="1"/>
    <col min="2050" max="2050" width="44.85546875" style="204" customWidth="1"/>
    <col min="2051" max="2051" width="15.5703125" style="204" customWidth="1"/>
    <col min="2052" max="2052" width="20.85546875" style="204" customWidth="1"/>
    <col min="2053" max="2053" width="17.7109375" style="204" customWidth="1"/>
    <col min="2054" max="2054" width="13.42578125" style="204" customWidth="1"/>
    <col min="2055" max="2055" width="15.140625" style="204" customWidth="1"/>
    <col min="2056" max="2056" width="15.5703125" style="204" customWidth="1"/>
    <col min="2057" max="2057" width="8.140625" style="204" customWidth="1"/>
    <col min="2058" max="2058" width="4.140625" style="204" customWidth="1"/>
    <col min="2059" max="2305" width="11.42578125" style="204" customWidth="1"/>
    <col min="2306" max="2306" width="44.85546875" style="204" customWidth="1"/>
    <col min="2307" max="2307" width="15.5703125" style="204" customWidth="1"/>
    <col min="2308" max="2308" width="20.85546875" style="204" customWidth="1"/>
    <col min="2309" max="2309" width="17.7109375" style="204" customWidth="1"/>
    <col min="2310" max="2310" width="13.42578125" style="204" customWidth="1"/>
    <col min="2311" max="2311" width="15.140625" style="204" customWidth="1"/>
    <col min="2312" max="2312" width="15.5703125" style="204" customWidth="1"/>
    <col min="2313" max="2313" width="8.140625" style="204" customWidth="1"/>
    <col min="2314" max="2314" width="4.140625" style="204" customWidth="1"/>
    <col min="2315" max="2561" width="11.42578125" style="204" customWidth="1"/>
    <col min="2562" max="2562" width="44.85546875" style="204" customWidth="1"/>
    <col min="2563" max="2563" width="15.5703125" style="204" customWidth="1"/>
    <col min="2564" max="2564" width="20.85546875" style="204" customWidth="1"/>
    <col min="2565" max="2565" width="17.7109375" style="204" customWidth="1"/>
    <col min="2566" max="2566" width="13.42578125" style="204" customWidth="1"/>
    <col min="2567" max="2567" width="15.140625" style="204" customWidth="1"/>
    <col min="2568" max="2568" width="15.5703125" style="204" customWidth="1"/>
    <col min="2569" max="2569" width="8.140625" style="204" customWidth="1"/>
    <col min="2570" max="2570" width="4.140625" style="204" customWidth="1"/>
    <col min="2571" max="2817" width="11.42578125" style="204" customWidth="1"/>
    <col min="2818" max="2818" width="44.85546875" style="204" customWidth="1"/>
    <col min="2819" max="2819" width="15.5703125" style="204" customWidth="1"/>
    <col min="2820" max="2820" width="20.85546875" style="204" customWidth="1"/>
    <col min="2821" max="2821" width="17.7109375" style="204" customWidth="1"/>
    <col min="2822" max="2822" width="13.42578125" style="204" customWidth="1"/>
    <col min="2823" max="2823" width="15.140625" style="204" customWidth="1"/>
    <col min="2824" max="2824" width="15.5703125" style="204" customWidth="1"/>
    <col min="2825" max="2825" width="8.140625" style="204" customWidth="1"/>
    <col min="2826" max="2826" width="4.140625" style="204" customWidth="1"/>
    <col min="2827" max="3072" width="11.42578125" style="204" hidden="1"/>
    <col min="3073" max="3073" width="11.42578125" style="204" customWidth="1"/>
    <col min="3074" max="3074" width="44.85546875" style="204" customWidth="1"/>
    <col min="3075" max="3075" width="15.5703125" style="204" customWidth="1"/>
    <col min="3076" max="3076" width="20.85546875" style="204" customWidth="1"/>
    <col min="3077" max="3077" width="17.7109375" style="204" customWidth="1"/>
    <col min="3078" max="3078" width="13.42578125" style="204" customWidth="1"/>
    <col min="3079" max="3079" width="15.140625" style="204" customWidth="1"/>
    <col min="3080" max="3080" width="15.5703125" style="204" customWidth="1"/>
    <col min="3081" max="3081" width="8.140625" style="204" customWidth="1"/>
    <col min="3082" max="3082" width="4.140625" style="204" customWidth="1"/>
    <col min="3083" max="3329" width="11.42578125" style="204" customWidth="1"/>
    <col min="3330" max="3330" width="44.85546875" style="204" customWidth="1"/>
    <col min="3331" max="3331" width="15.5703125" style="204" customWidth="1"/>
    <col min="3332" max="3332" width="20.85546875" style="204" customWidth="1"/>
    <col min="3333" max="3333" width="17.7109375" style="204" customWidth="1"/>
    <col min="3334" max="3334" width="13.42578125" style="204" customWidth="1"/>
    <col min="3335" max="3335" width="15.140625" style="204" customWidth="1"/>
    <col min="3336" max="3336" width="15.5703125" style="204" customWidth="1"/>
    <col min="3337" max="3337" width="8.140625" style="204" customWidth="1"/>
    <col min="3338" max="3338" width="4.140625" style="204" customWidth="1"/>
    <col min="3339" max="3585" width="11.42578125" style="204" customWidth="1"/>
    <col min="3586" max="3586" width="44.85546875" style="204" customWidth="1"/>
    <col min="3587" max="3587" width="15.5703125" style="204" customWidth="1"/>
    <col min="3588" max="3588" width="20.85546875" style="204" customWidth="1"/>
    <col min="3589" max="3589" width="17.7109375" style="204" customWidth="1"/>
    <col min="3590" max="3590" width="13.42578125" style="204" customWidth="1"/>
    <col min="3591" max="3591" width="15.140625" style="204" customWidth="1"/>
    <col min="3592" max="3592" width="15.5703125" style="204" customWidth="1"/>
    <col min="3593" max="3593" width="8.140625" style="204" customWidth="1"/>
    <col min="3594" max="3594" width="4.140625" style="204" customWidth="1"/>
    <col min="3595" max="3841" width="11.42578125" style="204" customWidth="1"/>
    <col min="3842" max="3842" width="44.85546875" style="204" customWidth="1"/>
    <col min="3843" max="3843" width="15.5703125" style="204" customWidth="1"/>
    <col min="3844" max="3844" width="20.85546875" style="204" customWidth="1"/>
    <col min="3845" max="3845" width="17.7109375" style="204" customWidth="1"/>
    <col min="3846" max="3846" width="13.42578125" style="204" customWidth="1"/>
    <col min="3847" max="3847" width="15.140625" style="204" customWidth="1"/>
    <col min="3848" max="3848" width="15.5703125" style="204" customWidth="1"/>
    <col min="3849" max="3849" width="8.140625" style="204" customWidth="1"/>
    <col min="3850" max="3850" width="4.140625" style="204" customWidth="1"/>
    <col min="3851" max="4096" width="11.42578125" style="204" hidden="1"/>
    <col min="4097" max="4097" width="11.42578125" style="204" customWidth="1"/>
    <col min="4098" max="4098" width="44.85546875" style="204" customWidth="1"/>
    <col min="4099" max="4099" width="15.5703125" style="204" customWidth="1"/>
    <col min="4100" max="4100" width="20.85546875" style="204" customWidth="1"/>
    <col min="4101" max="4101" width="17.7109375" style="204" customWidth="1"/>
    <col min="4102" max="4102" width="13.42578125" style="204" customWidth="1"/>
    <col min="4103" max="4103" width="15.140625" style="204" customWidth="1"/>
    <col min="4104" max="4104" width="15.5703125" style="204" customWidth="1"/>
    <col min="4105" max="4105" width="8.140625" style="204" customWidth="1"/>
    <col min="4106" max="4106" width="4.140625" style="204" customWidth="1"/>
    <col min="4107" max="4353" width="11.42578125" style="204" customWidth="1"/>
    <col min="4354" max="4354" width="44.85546875" style="204" customWidth="1"/>
    <col min="4355" max="4355" width="15.5703125" style="204" customWidth="1"/>
    <col min="4356" max="4356" width="20.85546875" style="204" customWidth="1"/>
    <col min="4357" max="4357" width="17.7109375" style="204" customWidth="1"/>
    <col min="4358" max="4358" width="13.42578125" style="204" customWidth="1"/>
    <col min="4359" max="4359" width="15.140625" style="204" customWidth="1"/>
    <col min="4360" max="4360" width="15.5703125" style="204" customWidth="1"/>
    <col min="4361" max="4361" width="8.140625" style="204" customWidth="1"/>
    <col min="4362" max="4362" width="4.140625" style="204" customWidth="1"/>
    <col min="4363" max="4609" width="11.42578125" style="204" customWidth="1"/>
    <col min="4610" max="4610" width="44.85546875" style="204" customWidth="1"/>
    <col min="4611" max="4611" width="15.5703125" style="204" customWidth="1"/>
    <col min="4612" max="4612" width="20.85546875" style="204" customWidth="1"/>
    <col min="4613" max="4613" width="17.7109375" style="204" customWidth="1"/>
    <col min="4614" max="4614" width="13.42578125" style="204" customWidth="1"/>
    <col min="4615" max="4615" width="15.140625" style="204" customWidth="1"/>
    <col min="4616" max="4616" width="15.5703125" style="204" customWidth="1"/>
    <col min="4617" max="4617" width="8.140625" style="204" customWidth="1"/>
    <col min="4618" max="4618" width="4.140625" style="204" customWidth="1"/>
    <col min="4619" max="4865" width="11.42578125" style="204" customWidth="1"/>
    <col min="4866" max="4866" width="44.85546875" style="204" customWidth="1"/>
    <col min="4867" max="4867" width="15.5703125" style="204" customWidth="1"/>
    <col min="4868" max="4868" width="20.85546875" style="204" customWidth="1"/>
    <col min="4869" max="4869" width="17.7109375" style="204" customWidth="1"/>
    <col min="4870" max="4870" width="13.42578125" style="204" customWidth="1"/>
    <col min="4871" max="4871" width="15.140625" style="204" customWidth="1"/>
    <col min="4872" max="4872" width="15.5703125" style="204" customWidth="1"/>
    <col min="4873" max="4873" width="8.140625" style="204" customWidth="1"/>
    <col min="4874" max="4874" width="4.140625" style="204" customWidth="1"/>
    <col min="4875" max="5120" width="11.42578125" style="204" hidden="1"/>
    <col min="5121" max="5121" width="11.42578125" style="204" customWidth="1"/>
    <col min="5122" max="5122" width="44.85546875" style="204" customWidth="1"/>
    <col min="5123" max="5123" width="15.5703125" style="204" customWidth="1"/>
    <col min="5124" max="5124" width="20.85546875" style="204" customWidth="1"/>
    <col min="5125" max="5125" width="17.7109375" style="204" customWidth="1"/>
    <col min="5126" max="5126" width="13.42578125" style="204" customWidth="1"/>
    <col min="5127" max="5127" width="15.140625" style="204" customWidth="1"/>
    <col min="5128" max="5128" width="15.5703125" style="204" customWidth="1"/>
    <col min="5129" max="5129" width="8.140625" style="204" customWidth="1"/>
    <col min="5130" max="5130" width="4.140625" style="204" customWidth="1"/>
    <col min="5131" max="5377" width="11.42578125" style="204" customWidth="1"/>
    <col min="5378" max="5378" width="44.85546875" style="204" customWidth="1"/>
    <col min="5379" max="5379" width="15.5703125" style="204" customWidth="1"/>
    <col min="5380" max="5380" width="20.85546875" style="204" customWidth="1"/>
    <col min="5381" max="5381" width="17.7109375" style="204" customWidth="1"/>
    <col min="5382" max="5382" width="13.42578125" style="204" customWidth="1"/>
    <col min="5383" max="5383" width="15.140625" style="204" customWidth="1"/>
    <col min="5384" max="5384" width="15.5703125" style="204" customWidth="1"/>
    <col min="5385" max="5385" width="8.140625" style="204" customWidth="1"/>
    <col min="5386" max="5386" width="4.140625" style="204" customWidth="1"/>
    <col min="5387" max="5633" width="11.42578125" style="204" customWidth="1"/>
    <col min="5634" max="5634" width="44.85546875" style="204" customWidth="1"/>
    <col min="5635" max="5635" width="15.5703125" style="204" customWidth="1"/>
    <col min="5636" max="5636" width="20.85546875" style="204" customWidth="1"/>
    <col min="5637" max="5637" width="17.7109375" style="204" customWidth="1"/>
    <col min="5638" max="5638" width="13.42578125" style="204" customWidth="1"/>
    <col min="5639" max="5639" width="15.140625" style="204" customWidth="1"/>
    <col min="5640" max="5640" width="15.5703125" style="204" customWidth="1"/>
    <col min="5641" max="5641" width="8.140625" style="204" customWidth="1"/>
    <col min="5642" max="5642" width="4.140625" style="204" customWidth="1"/>
    <col min="5643" max="5889" width="11.42578125" style="204" customWidth="1"/>
    <col min="5890" max="5890" width="44.85546875" style="204" customWidth="1"/>
    <col min="5891" max="5891" width="15.5703125" style="204" customWidth="1"/>
    <col min="5892" max="5892" width="20.85546875" style="204" customWidth="1"/>
    <col min="5893" max="5893" width="17.7109375" style="204" customWidth="1"/>
    <col min="5894" max="5894" width="13.42578125" style="204" customWidth="1"/>
    <col min="5895" max="5895" width="15.140625" style="204" customWidth="1"/>
    <col min="5896" max="5896" width="15.5703125" style="204" customWidth="1"/>
    <col min="5897" max="5897" width="8.140625" style="204" customWidth="1"/>
    <col min="5898" max="5898" width="4.140625" style="204" customWidth="1"/>
    <col min="5899" max="6144" width="11.42578125" style="204" hidden="1"/>
    <col min="6145" max="6145" width="11.42578125" style="204" customWidth="1"/>
    <col min="6146" max="6146" width="44.85546875" style="204" customWidth="1"/>
    <col min="6147" max="6147" width="15.5703125" style="204" customWidth="1"/>
    <col min="6148" max="6148" width="20.85546875" style="204" customWidth="1"/>
    <col min="6149" max="6149" width="17.7109375" style="204" customWidth="1"/>
    <col min="6150" max="6150" width="13.42578125" style="204" customWidth="1"/>
    <col min="6151" max="6151" width="15.140625" style="204" customWidth="1"/>
    <col min="6152" max="6152" width="15.5703125" style="204" customWidth="1"/>
    <col min="6153" max="6153" width="8.140625" style="204" customWidth="1"/>
    <col min="6154" max="6154" width="4.140625" style="204" customWidth="1"/>
    <col min="6155" max="6401" width="11.42578125" style="204" customWidth="1"/>
    <col min="6402" max="6402" width="44.85546875" style="204" customWidth="1"/>
    <col min="6403" max="6403" width="15.5703125" style="204" customWidth="1"/>
    <col min="6404" max="6404" width="20.85546875" style="204" customWidth="1"/>
    <col min="6405" max="6405" width="17.7109375" style="204" customWidth="1"/>
    <col min="6406" max="6406" width="13.42578125" style="204" customWidth="1"/>
    <col min="6407" max="6407" width="15.140625" style="204" customWidth="1"/>
    <col min="6408" max="6408" width="15.5703125" style="204" customWidth="1"/>
    <col min="6409" max="6409" width="8.140625" style="204" customWidth="1"/>
    <col min="6410" max="6410" width="4.140625" style="204" customWidth="1"/>
    <col min="6411" max="6657" width="11.42578125" style="204" customWidth="1"/>
    <col min="6658" max="6658" width="44.85546875" style="204" customWidth="1"/>
    <col min="6659" max="6659" width="15.5703125" style="204" customWidth="1"/>
    <col min="6660" max="6660" width="20.85546875" style="204" customWidth="1"/>
    <col min="6661" max="6661" width="17.7109375" style="204" customWidth="1"/>
    <col min="6662" max="6662" width="13.42578125" style="204" customWidth="1"/>
    <col min="6663" max="6663" width="15.140625" style="204" customWidth="1"/>
    <col min="6664" max="6664" width="15.5703125" style="204" customWidth="1"/>
    <col min="6665" max="6665" width="8.140625" style="204" customWidth="1"/>
    <col min="6666" max="6666" width="4.140625" style="204" customWidth="1"/>
    <col min="6667" max="6913" width="11.42578125" style="204" customWidth="1"/>
    <col min="6914" max="6914" width="44.85546875" style="204" customWidth="1"/>
    <col min="6915" max="6915" width="15.5703125" style="204" customWidth="1"/>
    <col min="6916" max="6916" width="20.85546875" style="204" customWidth="1"/>
    <col min="6917" max="6917" width="17.7109375" style="204" customWidth="1"/>
    <col min="6918" max="6918" width="13.42578125" style="204" customWidth="1"/>
    <col min="6919" max="6919" width="15.140625" style="204" customWidth="1"/>
    <col min="6920" max="6920" width="15.5703125" style="204" customWidth="1"/>
    <col min="6921" max="6921" width="8.140625" style="204" customWidth="1"/>
    <col min="6922" max="6922" width="4.140625" style="204" customWidth="1"/>
    <col min="6923" max="7168" width="11.42578125" style="204" hidden="1"/>
    <col min="7169" max="7169" width="11.42578125" style="204" customWidth="1"/>
    <col min="7170" max="7170" width="44.85546875" style="204" customWidth="1"/>
    <col min="7171" max="7171" width="15.5703125" style="204" customWidth="1"/>
    <col min="7172" max="7172" width="20.85546875" style="204" customWidth="1"/>
    <col min="7173" max="7173" width="17.7109375" style="204" customWidth="1"/>
    <col min="7174" max="7174" width="13.42578125" style="204" customWidth="1"/>
    <col min="7175" max="7175" width="15.140625" style="204" customWidth="1"/>
    <col min="7176" max="7176" width="15.5703125" style="204" customWidth="1"/>
    <col min="7177" max="7177" width="8.140625" style="204" customWidth="1"/>
    <col min="7178" max="7178" width="4.140625" style="204" customWidth="1"/>
    <col min="7179" max="7425" width="11.42578125" style="204" customWidth="1"/>
    <col min="7426" max="7426" width="44.85546875" style="204" customWidth="1"/>
    <col min="7427" max="7427" width="15.5703125" style="204" customWidth="1"/>
    <col min="7428" max="7428" width="20.85546875" style="204" customWidth="1"/>
    <col min="7429" max="7429" width="17.7109375" style="204" customWidth="1"/>
    <col min="7430" max="7430" width="13.42578125" style="204" customWidth="1"/>
    <col min="7431" max="7431" width="15.140625" style="204" customWidth="1"/>
    <col min="7432" max="7432" width="15.5703125" style="204" customWidth="1"/>
    <col min="7433" max="7433" width="8.140625" style="204" customWidth="1"/>
    <col min="7434" max="7434" width="4.140625" style="204" customWidth="1"/>
    <col min="7435" max="7681" width="11.42578125" style="204" customWidth="1"/>
    <col min="7682" max="7682" width="44.85546875" style="204" customWidth="1"/>
    <col min="7683" max="7683" width="15.5703125" style="204" customWidth="1"/>
    <col min="7684" max="7684" width="20.85546875" style="204" customWidth="1"/>
    <col min="7685" max="7685" width="17.7109375" style="204" customWidth="1"/>
    <col min="7686" max="7686" width="13.42578125" style="204" customWidth="1"/>
    <col min="7687" max="7687" width="15.140625" style="204" customWidth="1"/>
    <col min="7688" max="7688" width="15.5703125" style="204" customWidth="1"/>
    <col min="7689" max="7689" width="8.140625" style="204" customWidth="1"/>
    <col min="7690" max="7690" width="4.140625" style="204" customWidth="1"/>
    <col min="7691" max="7937" width="11.42578125" style="204" customWidth="1"/>
    <col min="7938" max="7938" width="44.85546875" style="204" customWidth="1"/>
    <col min="7939" max="7939" width="15.5703125" style="204" customWidth="1"/>
    <col min="7940" max="7940" width="20.85546875" style="204" customWidth="1"/>
    <col min="7941" max="7941" width="17.7109375" style="204" customWidth="1"/>
    <col min="7942" max="7942" width="13.42578125" style="204" customWidth="1"/>
    <col min="7943" max="7943" width="15.140625" style="204" customWidth="1"/>
    <col min="7944" max="7944" width="15.5703125" style="204" customWidth="1"/>
    <col min="7945" max="7945" width="8.140625" style="204" customWidth="1"/>
    <col min="7946" max="7946" width="4.140625" style="204" customWidth="1"/>
    <col min="7947" max="8192" width="11.42578125" style="204" hidden="1"/>
    <col min="8193" max="8193" width="11.42578125" style="204" customWidth="1"/>
    <col min="8194" max="8194" width="44.85546875" style="204" customWidth="1"/>
    <col min="8195" max="8195" width="15.5703125" style="204" customWidth="1"/>
    <col min="8196" max="8196" width="20.85546875" style="204" customWidth="1"/>
    <col min="8197" max="8197" width="17.7109375" style="204" customWidth="1"/>
    <col min="8198" max="8198" width="13.42578125" style="204" customWidth="1"/>
    <col min="8199" max="8199" width="15.140625" style="204" customWidth="1"/>
    <col min="8200" max="8200" width="15.5703125" style="204" customWidth="1"/>
    <col min="8201" max="8201" width="8.140625" style="204" customWidth="1"/>
    <col min="8202" max="8202" width="4.140625" style="204" customWidth="1"/>
    <col min="8203" max="8449" width="11.42578125" style="204" customWidth="1"/>
    <col min="8450" max="8450" width="44.85546875" style="204" customWidth="1"/>
    <col min="8451" max="8451" width="15.5703125" style="204" customWidth="1"/>
    <col min="8452" max="8452" width="20.85546875" style="204" customWidth="1"/>
    <col min="8453" max="8453" width="17.7109375" style="204" customWidth="1"/>
    <col min="8454" max="8454" width="13.42578125" style="204" customWidth="1"/>
    <col min="8455" max="8455" width="15.140625" style="204" customWidth="1"/>
    <col min="8456" max="8456" width="15.5703125" style="204" customWidth="1"/>
    <col min="8457" max="8457" width="8.140625" style="204" customWidth="1"/>
    <col min="8458" max="8458" width="4.140625" style="204" customWidth="1"/>
    <col min="8459" max="8705" width="11.42578125" style="204" customWidth="1"/>
    <col min="8706" max="8706" width="44.85546875" style="204" customWidth="1"/>
    <col min="8707" max="8707" width="15.5703125" style="204" customWidth="1"/>
    <col min="8708" max="8708" width="20.85546875" style="204" customWidth="1"/>
    <col min="8709" max="8709" width="17.7109375" style="204" customWidth="1"/>
    <col min="8710" max="8710" width="13.42578125" style="204" customWidth="1"/>
    <col min="8711" max="8711" width="15.140625" style="204" customWidth="1"/>
    <col min="8712" max="8712" width="15.5703125" style="204" customWidth="1"/>
    <col min="8713" max="8713" width="8.140625" style="204" customWidth="1"/>
    <col min="8714" max="8714" width="4.140625" style="204" customWidth="1"/>
    <col min="8715" max="8961" width="11.42578125" style="204" customWidth="1"/>
    <col min="8962" max="8962" width="44.85546875" style="204" customWidth="1"/>
    <col min="8963" max="8963" width="15.5703125" style="204" customWidth="1"/>
    <col min="8964" max="8964" width="20.85546875" style="204" customWidth="1"/>
    <col min="8965" max="8965" width="17.7109375" style="204" customWidth="1"/>
    <col min="8966" max="8966" width="13.42578125" style="204" customWidth="1"/>
    <col min="8967" max="8967" width="15.140625" style="204" customWidth="1"/>
    <col min="8968" max="8968" width="15.5703125" style="204" customWidth="1"/>
    <col min="8969" max="8969" width="8.140625" style="204" customWidth="1"/>
    <col min="8970" max="8970" width="4.140625" style="204" customWidth="1"/>
    <col min="8971" max="9216" width="11.42578125" style="204" hidden="1"/>
    <col min="9217" max="9217" width="11.42578125" style="204" customWidth="1"/>
    <col min="9218" max="9218" width="44.85546875" style="204" customWidth="1"/>
    <col min="9219" max="9219" width="15.5703125" style="204" customWidth="1"/>
    <col min="9220" max="9220" width="20.85546875" style="204" customWidth="1"/>
    <col min="9221" max="9221" width="17.7109375" style="204" customWidth="1"/>
    <col min="9222" max="9222" width="13.42578125" style="204" customWidth="1"/>
    <col min="9223" max="9223" width="15.140625" style="204" customWidth="1"/>
    <col min="9224" max="9224" width="15.5703125" style="204" customWidth="1"/>
    <col min="9225" max="9225" width="8.140625" style="204" customWidth="1"/>
    <col min="9226" max="9226" width="4.140625" style="204" customWidth="1"/>
    <col min="9227" max="9473" width="11.42578125" style="204" customWidth="1"/>
    <col min="9474" max="9474" width="44.85546875" style="204" customWidth="1"/>
    <col min="9475" max="9475" width="15.5703125" style="204" customWidth="1"/>
    <col min="9476" max="9476" width="20.85546875" style="204" customWidth="1"/>
    <col min="9477" max="9477" width="17.7109375" style="204" customWidth="1"/>
    <col min="9478" max="9478" width="13.42578125" style="204" customWidth="1"/>
    <col min="9479" max="9479" width="15.140625" style="204" customWidth="1"/>
    <col min="9480" max="9480" width="15.5703125" style="204" customWidth="1"/>
    <col min="9481" max="9481" width="8.140625" style="204" customWidth="1"/>
    <col min="9482" max="9482" width="4.140625" style="204" customWidth="1"/>
    <col min="9483" max="9729" width="11.42578125" style="204" customWidth="1"/>
    <col min="9730" max="9730" width="44.85546875" style="204" customWidth="1"/>
    <col min="9731" max="9731" width="15.5703125" style="204" customWidth="1"/>
    <col min="9732" max="9732" width="20.85546875" style="204" customWidth="1"/>
    <col min="9733" max="9733" width="17.7109375" style="204" customWidth="1"/>
    <col min="9734" max="9734" width="13.42578125" style="204" customWidth="1"/>
    <col min="9735" max="9735" width="15.140625" style="204" customWidth="1"/>
    <col min="9736" max="9736" width="15.5703125" style="204" customWidth="1"/>
    <col min="9737" max="9737" width="8.140625" style="204" customWidth="1"/>
    <col min="9738" max="9738" width="4.140625" style="204" customWidth="1"/>
    <col min="9739" max="9985" width="11.42578125" style="204" customWidth="1"/>
    <col min="9986" max="9986" width="44.85546875" style="204" customWidth="1"/>
    <col min="9987" max="9987" width="15.5703125" style="204" customWidth="1"/>
    <col min="9988" max="9988" width="20.85546875" style="204" customWidth="1"/>
    <col min="9989" max="9989" width="17.7109375" style="204" customWidth="1"/>
    <col min="9990" max="9990" width="13.42578125" style="204" customWidth="1"/>
    <col min="9991" max="9991" width="15.140625" style="204" customWidth="1"/>
    <col min="9992" max="9992" width="15.5703125" style="204" customWidth="1"/>
    <col min="9993" max="9993" width="8.140625" style="204" customWidth="1"/>
    <col min="9994" max="9994" width="4.140625" style="204" customWidth="1"/>
    <col min="9995" max="10240" width="11.42578125" style="204" hidden="1"/>
    <col min="10241" max="10241" width="11.42578125" style="204" customWidth="1"/>
    <col min="10242" max="10242" width="44.85546875" style="204" customWidth="1"/>
    <col min="10243" max="10243" width="15.5703125" style="204" customWidth="1"/>
    <col min="10244" max="10244" width="20.85546875" style="204" customWidth="1"/>
    <col min="10245" max="10245" width="17.7109375" style="204" customWidth="1"/>
    <col min="10246" max="10246" width="13.42578125" style="204" customWidth="1"/>
    <col min="10247" max="10247" width="15.140625" style="204" customWidth="1"/>
    <col min="10248" max="10248" width="15.5703125" style="204" customWidth="1"/>
    <col min="10249" max="10249" width="8.140625" style="204" customWidth="1"/>
    <col min="10250" max="10250" width="4.140625" style="204" customWidth="1"/>
    <col min="10251" max="10497" width="11.42578125" style="204" customWidth="1"/>
    <col min="10498" max="10498" width="44.85546875" style="204" customWidth="1"/>
    <col min="10499" max="10499" width="15.5703125" style="204" customWidth="1"/>
    <col min="10500" max="10500" width="20.85546875" style="204" customWidth="1"/>
    <col min="10501" max="10501" width="17.7109375" style="204" customWidth="1"/>
    <col min="10502" max="10502" width="13.42578125" style="204" customWidth="1"/>
    <col min="10503" max="10503" width="15.140625" style="204" customWidth="1"/>
    <col min="10504" max="10504" width="15.5703125" style="204" customWidth="1"/>
    <col min="10505" max="10505" width="8.140625" style="204" customWidth="1"/>
    <col min="10506" max="10506" width="4.140625" style="204" customWidth="1"/>
    <col min="10507" max="10753" width="11.42578125" style="204" customWidth="1"/>
    <col min="10754" max="10754" width="44.85546875" style="204" customWidth="1"/>
    <col min="10755" max="10755" width="15.5703125" style="204" customWidth="1"/>
    <col min="10756" max="10756" width="20.85546875" style="204" customWidth="1"/>
    <col min="10757" max="10757" width="17.7109375" style="204" customWidth="1"/>
    <col min="10758" max="10758" width="13.42578125" style="204" customWidth="1"/>
    <col min="10759" max="10759" width="15.140625" style="204" customWidth="1"/>
    <col min="10760" max="10760" width="15.5703125" style="204" customWidth="1"/>
    <col min="10761" max="10761" width="8.140625" style="204" customWidth="1"/>
    <col min="10762" max="10762" width="4.140625" style="204" customWidth="1"/>
    <col min="10763" max="11009" width="11.42578125" style="204" customWidth="1"/>
    <col min="11010" max="11010" width="44.85546875" style="204" customWidth="1"/>
    <col min="11011" max="11011" width="15.5703125" style="204" customWidth="1"/>
    <col min="11012" max="11012" width="20.85546875" style="204" customWidth="1"/>
    <col min="11013" max="11013" width="17.7109375" style="204" customWidth="1"/>
    <col min="11014" max="11014" width="13.42578125" style="204" customWidth="1"/>
    <col min="11015" max="11015" width="15.140625" style="204" customWidth="1"/>
    <col min="11016" max="11016" width="15.5703125" style="204" customWidth="1"/>
    <col min="11017" max="11017" width="8.140625" style="204" customWidth="1"/>
    <col min="11018" max="11018" width="4.140625" style="204" customWidth="1"/>
    <col min="11019" max="11264" width="11.42578125" style="204" hidden="1"/>
    <col min="11265" max="11265" width="11.42578125" style="204" customWidth="1"/>
    <col min="11266" max="11266" width="44.85546875" style="204" customWidth="1"/>
    <col min="11267" max="11267" width="15.5703125" style="204" customWidth="1"/>
    <col min="11268" max="11268" width="20.85546875" style="204" customWidth="1"/>
    <col min="11269" max="11269" width="17.7109375" style="204" customWidth="1"/>
    <col min="11270" max="11270" width="13.42578125" style="204" customWidth="1"/>
    <col min="11271" max="11271" width="15.140625" style="204" customWidth="1"/>
    <col min="11272" max="11272" width="15.5703125" style="204" customWidth="1"/>
    <col min="11273" max="11273" width="8.140625" style="204" customWidth="1"/>
    <col min="11274" max="11274" width="4.140625" style="204" customWidth="1"/>
    <col min="11275" max="11521" width="11.42578125" style="204" customWidth="1"/>
    <col min="11522" max="11522" width="44.85546875" style="204" customWidth="1"/>
    <col min="11523" max="11523" width="15.5703125" style="204" customWidth="1"/>
    <col min="11524" max="11524" width="20.85546875" style="204" customWidth="1"/>
    <col min="11525" max="11525" width="17.7109375" style="204" customWidth="1"/>
    <col min="11526" max="11526" width="13.42578125" style="204" customWidth="1"/>
    <col min="11527" max="11527" width="15.140625" style="204" customWidth="1"/>
    <col min="11528" max="11528" width="15.5703125" style="204" customWidth="1"/>
    <col min="11529" max="11529" width="8.140625" style="204" customWidth="1"/>
    <col min="11530" max="11530" width="4.140625" style="204" customWidth="1"/>
    <col min="11531" max="11777" width="11.42578125" style="204" customWidth="1"/>
    <col min="11778" max="11778" width="44.85546875" style="204" customWidth="1"/>
    <col min="11779" max="11779" width="15.5703125" style="204" customWidth="1"/>
    <col min="11780" max="11780" width="20.85546875" style="204" customWidth="1"/>
    <col min="11781" max="11781" width="17.7109375" style="204" customWidth="1"/>
    <col min="11782" max="11782" width="13.42578125" style="204" customWidth="1"/>
    <col min="11783" max="11783" width="15.140625" style="204" customWidth="1"/>
    <col min="11784" max="11784" width="15.5703125" style="204" customWidth="1"/>
    <col min="11785" max="11785" width="8.140625" style="204" customWidth="1"/>
    <col min="11786" max="11786" width="4.140625" style="204" customWidth="1"/>
    <col min="11787" max="12033" width="11.42578125" style="204" customWidth="1"/>
    <col min="12034" max="12034" width="44.85546875" style="204" customWidth="1"/>
    <col min="12035" max="12035" width="15.5703125" style="204" customWidth="1"/>
    <col min="12036" max="12036" width="20.85546875" style="204" customWidth="1"/>
    <col min="12037" max="12037" width="17.7109375" style="204" customWidth="1"/>
    <col min="12038" max="12038" width="13.42578125" style="204" customWidth="1"/>
    <col min="12039" max="12039" width="15.140625" style="204" customWidth="1"/>
    <col min="12040" max="12040" width="15.5703125" style="204" customWidth="1"/>
    <col min="12041" max="12041" width="8.140625" style="204" customWidth="1"/>
    <col min="12042" max="12042" width="4.140625" style="204" customWidth="1"/>
    <col min="12043" max="12288" width="11.42578125" style="204" hidden="1"/>
    <col min="12289" max="12289" width="11.42578125" style="204" customWidth="1"/>
    <col min="12290" max="12290" width="44.85546875" style="204" customWidth="1"/>
    <col min="12291" max="12291" width="15.5703125" style="204" customWidth="1"/>
    <col min="12292" max="12292" width="20.85546875" style="204" customWidth="1"/>
    <col min="12293" max="12293" width="17.7109375" style="204" customWidth="1"/>
    <col min="12294" max="12294" width="13.42578125" style="204" customWidth="1"/>
    <col min="12295" max="12295" width="15.140625" style="204" customWidth="1"/>
    <col min="12296" max="12296" width="15.5703125" style="204" customWidth="1"/>
    <col min="12297" max="12297" width="8.140625" style="204" customWidth="1"/>
    <col min="12298" max="12298" width="4.140625" style="204" customWidth="1"/>
    <col min="12299" max="12545" width="11.42578125" style="204" customWidth="1"/>
    <col min="12546" max="12546" width="44.85546875" style="204" customWidth="1"/>
    <col min="12547" max="12547" width="15.5703125" style="204" customWidth="1"/>
    <col min="12548" max="12548" width="20.85546875" style="204" customWidth="1"/>
    <col min="12549" max="12549" width="17.7109375" style="204" customWidth="1"/>
    <col min="12550" max="12550" width="13.42578125" style="204" customWidth="1"/>
    <col min="12551" max="12551" width="15.140625" style="204" customWidth="1"/>
    <col min="12552" max="12552" width="15.5703125" style="204" customWidth="1"/>
    <col min="12553" max="12553" width="8.140625" style="204" customWidth="1"/>
    <col min="12554" max="12554" width="4.140625" style="204" customWidth="1"/>
    <col min="12555" max="12801" width="11.42578125" style="204" customWidth="1"/>
    <col min="12802" max="12802" width="44.85546875" style="204" customWidth="1"/>
    <col min="12803" max="12803" width="15.5703125" style="204" customWidth="1"/>
    <col min="12804" max="12804" width="20.85546875" style="204" customWidth="1"/>
    <col min="12805" max="12805" width="17.7109375" style="204" customWidth="1"/>
    <col min="12806" max="12806" width="13.42578125" style="204" customWidth="1"/>
    <col min="12807" max="12807" width="15.140625" style="204" customWidth="1"/>
    <col min="12808" max="12808" width="15.5703125" style="204" customWidth="1"/>
    <col min="12809" max="12809" width="8.140625" style="204" customWidth="1"/>
    <col min="12810" max="12810" width="4.140625" style="204" customWidth="1"/>
    <col min="12811" max="13057" width="11.42578125" style="204" customWidth="1"/>
    <col min="13058" max="13058" width="44.85546875" style="204" customWidth="1"/>
    <col min="13059" max="13059" width="15.5703125" style="204" customWidth="1"/>
    <col min="13060" max="13060" width="20.85546875" style="204" customWidth="1"/>
    <col min="13061" max="13061" width="17.7109375" style="204" customWidth="1"/>
    <col min="13062" max="13062" width="13.42578125" style="204" customWidth="1"/>
    <col min="13063" max="13063" width="15.140625" style="204" customWidth="1"/>
    <col min="13064" max="13064" width="15.5703125" style="204" customWidth="1"/>
    <col min="13065" max="13065" width="8.140625" style="204" customWidth="1"/>
    <col min="13066" max="13066" width="4.140625" style="204" customWidth="1"/>
    <col min="13067" max="13312" width="11.42578125" style="204" hidden="1"/>
    <col min="13313" max="13313" width="11.42578125" style="204" customWidth="1"/>
    <col min="13314" max="13314" width="44.85546875" style="204" customWidth="1"/>
    <col min="13315" max="13315" width="15.5703125" style="204" customWidth="1"/>
    <col min="13316" max="13316" width="20.85546875" style="204" customWidth="1"/>
    <col min="13317" max="13317" width="17.7109375" style="204" customWidth="1"/>
    <col min="13318" max="13318" width="13.42578125" style="204" customWidth="1"/>
    <col min="13319" max="13319" width="15.140625" style="204" customWidth="1"/>
    <col min="13320" max="13320" width="15.5703125" style="204" customWidth="1"/>
    <col min="13321" max="13321" width="8.140625" style="204" customWidth="1"/>
    <col min="13322" max="13322" width="4.140625" style="204" customWidth="1"/>
    <col min="13323" max="13569" width="11.42578125" style="204" customWidth="1"/>
    <col min="13570" max="13570" width="44.85546875" style="204" customWidth="1"/>
    <col min="13571" max="13571" width="15.5703125" style="204" customWidth="1"/>
    <col min="13572" max="13572" width="20.85546875" style="204" customWidth="1"/>
    <col min="13573" max="13573" width="17.7109375" style="204" customWidth="1"/>
    <col min="13574" max="13574" width="13.42578125" style="204" customWidth="1"/>
    <col min="13575" max="13575" width="15.140625" style="204" customWidth="1"/>
    <col min="13576" max="13576" width="15.5703125" style="204" customWidth="1"/>
    <col min="13577" max="13577" width="8.140625" style="204" customWidth="1"/>
    <col min="13578" max="13578" width="4.140625" style="204" customWidth="1"/>
    <col min="13579" max="13825" width="11.42578125" style="204" customWidth="1"/>
    <col min="13826" max="13826" width="44.85546875" style="204" customWidth="1"/>
    <col min="13827" max="13827" width="15.5703125" style="204" customWidth="1"/>
    <col min="13828" max="13828" width="20.85546875" style="204" customWidth="1"/>
    <col min="13829" max="13829" width="17.7109375" style="204" customWidth="1"/>
    <col min="13830" max="13830" width="13.42578125" style="204" customWidth="1"/>
    <col min="13831" max="13831" width="15.140625" style="204" customWidth="1"/>
    <col min="13832" max="13832" width="15.5703125" style="204" customWidth="1"/>
    <col min="13833" max="13833" width="8.140625" style="204" customWidth="1"/>
    <col min="13834" max="13834" width="4.140625" style="204" customWidth="1"/>
    <col min="13835" max="14081" width="11.42578125" style="204" customWidth="1"/>
    <col min="14082" max="14082" width="44.85546875" style="204" customWidth="1"/>
    <col min="14083" max="14083" width="15.5703125" style="204" customWidth="1"/>
    <col min="14084" max="14084" width="20.85546875" style="204" customWidth="1"/>
    <col min="14085" max="14085" width="17.7109375" style="204" customWidth="1"/>
    <col min="14086" max="14086" width="13.42578125" style="204" customWidth="1"/>
    <col min="14087" max="14087" width="15.140625" style="204" customWidth="1"/>
    <col min="14088" max="14088" width="15.5703125" style="204" customWidth="1"/>
    <col min="14089" max="14089" width="8.140625" style="204" customWidth="1"/>
    <col min="14090" max="14090" width="4.140625" style="204" customWidth="1"/>
    <col min="14091" max="14336" width="11.42578125" style="204" hidden="1"/>
    <col min="14337" max="14337" width="11.42578125" style="204" customWidth="1"/>
    <col min="14338" max="14338" width="44.85546875" style="204" customWidth="1"/>
    <col min="14339" max="14339" width="15.5703125" style="204" customWidth="1"/>
    <col min="14340" max="14340" width="20.85546875" style="204" customWidth="1"/>
    <col min="14341" max="14341" width="17.7109375" style="204" customWidth="1"/>
    <col min="14342" max="14342" width="13.42578125" style="204" customWidth="1"/>
    <col min="14343" max="14343" width="15.140625" style="204" customWidth="1"/>
    <col min="14344" max="14344" width="15.5703125" style="204" customWidth="1"/>
    <col min="14345" max="14345" width="8.140625" style="204" customWidth="1"/>
    <col min="14346" max="14346" width="4.140625" style="204" customWidth="1"/>
    <col min="14347" max="14593" width="11.42578125" style="204" customWidth="1"/>
    <col min="14594" max="14594" width="44.85546875" style="204" customWidth="1"/>
    <col min="14595" max="14595" width="15.5703125" style="204" customWidth="1"/>
    <col min="14596" max="14596" width="20.85546875" style="204" customWidth="1"/>
    <col min="14597" max="14597" width="17.7109375" style="204" customWidth="1"/>
    <col min="14598" max="14598" width="13.42578125" style="204" customWidth="1"/>
    <col min="14599" max="14599" width="15.140625" style="204" customWidth="1"/>
    <col min="14600" max="14600" width="15.5703125" style="204" customWidth="1"/>
    <col min="14601" max="14601" width="8.140625" style="204" customWidth="1"/>
    <col min="14602" max="14602" width="4.140625" style="204" customWidth="1"/>
    <col min="14603" max="14849" width="11.42578125" style="204" customWidth="1"/>
    <col min="14850" max="14850" width="44.85546875" style="204" customWidth="1"/>
    <col min="14851" max="14851" width="15.5703125" style="204" customWidth="1"/>
    <col min="14852" max="14852" width="20.85546875" style="204" customWidth="1"/>
    <col min="14853" max="14853" width="17.7109375" style="204" customWidth="1"/>
    <col min="14854" max="14854" width="13.42578125" style="204" customWidth="1"/>
    <col min="14855" max="14855" width="15.140625" style="204" customWidth="1"/>
    <col min="14856" max="14856" width="15.5703125" style="204" customWidth="1"/>
    <col min="14857" max="14857" width="8.140625" style="204" customWidth="1"/>
    <col min="14858" max="14858" width="4.140625" style="204" customWidth="1"/>
    <col min="14859" max="15105" width="11.42578125" style="204" customWidth="1"/>
    <col min="15106" max="15106" width="44.85546875" style="204" customWidth="1"/>
    <col min="15107" max="15107" width="15.5703125" style="204" customWidth="1"/>
    <col min="15108" max="15108" width="20.85546875" style="204" customWidth="1"/>
    <col min="15109" max="15109" width="17.7109375" style="204" customWidth="1"/>
    <col min="15110" max="15110" width="13.42578125" style="204" customWidth="1"/>
    <col min="15111" max="15111" width="15.140625" style="204" customWidth="1"/>
    <col min="15112" max="15112" width="15.5703125" style="204" customWidth="1"/>
    <col min="15113" max="15113" width="8.140625" style="204" customWidth="1"/>
    <col min="15114" max="15114" width="4.140625" style="204" customWidth="1"/>
    <col min="15115" max="15360" width="11.42578125" style="204" hidden="1"/>
    <col min="15361" max="15361" width="11.42578125" style="204" customWidth="1"/>
    <col min="15362" max="15362" width="44.85546875" style="204" customWidth="1"/>
    <col min="15363" max="15363" width="15.5703125" style="204" customWidth="1"/>
    <col min="15364" max="15364" width="20.85546875" style="204" customWidth="1"/>
    <col min="15365" max="15365" width="17.7109375" style="204" customWidth="1"/>
    <col min="15366" max="15366" width="13.42578125" style="204" customWidth="1"/>
    <col min="15367" max="15367" width="15.140625" style="204" customWidth="1"/>
    <col min="15368" max="15368" width="15.5703125" style="204" customWidth="1"/>
    <col min="15369" max="15369" width="8.140625" style="204" customWidth="1"/>
    <col min="15370" max="15370" width="4.140625" style="204" customWidth="1"/>
    <col min="15371" max="15617" width="11.42578125" style="204" customWidth="1"/>
    <col min="15618" max="15618" width="44.85546875" style="204" customWidth="1"/>
    <col min="15619" max="15619" width="15.5703125" style="204" customWidth="1"/>
    <col min="15620" max="15620" width="20.85546875" style="204" customWidth="1"/>
    <col min="15621" max="15621" width="17.7109375" style="204" customWidth="1"/>
    <col min="15622" max="15622" width="13.42578125" style="204" customWidth="1"/>
    <col min="15623" max="15623" width="15.140625" style="204" customWidth="1"/>
    <col min="15624" max="15624" width="15.5703125" style="204" customWidth="1"/>
    <col min="15625" max="15625" width="8.140625" style="204" customWidth="1"/>
    <col min="15626" max="15626" width="4.140625" style="204" customWidth="1"/>
    <col min="15627" max="15873" width="11.42578125" style="204" customWidth="1"/>
    <col min="15874" max="15874" width="44.85546875" style="204" customWidth="1"/>
    <col min="15875" max="15875" width="15.5703125" style="204" customWidth="1"/>
    <col min="15876" max="15876" width="20.85546875" style="204" customWidth="1"/>
    <col min="15877" max="15877" width="17.7109375" style="204" customWidth="1"/>
    <col min="15878" max="15878" width="13.42578125" style="204" customWidth="1"/>
    <col min="15879" max="15879" width="15.140625" style="204" customWidth="1"/>
    <col min="15880" max="15880" width="15.5703125" style="204" customWidth="1"/>
    <col min="15881" max="15881" width="8.140625" style="204" customWidth="1"/>
    <col min="15882" max="15882" width="4.140625" style="204" customWidth="1"/>
    <col min="15883" max="16129" width="11.42578125" style="204" customWidth="1"/>
    <col min="16130" max="16130" width="44.85546875" style="204" customWidth="1"/>
    <col min="16131" max="16131" width="15.5703125" style="204" customWidth="1"/>
    <col min="16132" max="16132" width="20.85546875" style="204" customWidth="1"/>
    <col min="16133" max="16133" width="17.7109375" style="204" customWidth="1"/>
    <col min="16134" max="16134" width="13.42578125" style="204" customWidth="1"/>
    <col min="16135" max="16135" width="15.140625" style="204" customWidth="1"/>
    <col min="16136" max="16136" width="15.5703125" style="204" customWidth="1"/>
    <col min="16137" max="16137" width="8.140625" style="204" customWidth="1"/>
    <col min="16138" max="16138" width="4.140625" style="204" customWidth="1"/>
    <col min="16139" max="16383" width="11.42578125" style="204" customWidth="1"/>
    <col min="16384" max="16384" width="17.5703125" style="204" customWidth="1"/>
  </cols>
  <sheetData>
    <row r="1" spans="1:19" ht="23.25" customHeight="1">
      <c r="A1" s="756" t="s">
        <v>0</v>
      </c>
      <c r="B1" s="756"/>
      <c r="C1" s="756"/>
      <c r="D1" s="756"/>
      <c r="E1" s="756"/>
      <c r="F1" s="756"/>
      <c r="G1" s="756"/>
      <c r="H1" s="756"/>
      <c r="I1" s="756"/>
      <c r="J1" s="2"/>
      <c r="K1" s="2"/>
      <c r="L1" s="2"/>
      <c r="M1" s="203"/>
      <c r="N1" s="203"/>
      <c r="O1" s="203"/>
      <c r="P1" s="203"/>
    </row>
    <row r="2" spans="1:19" ht="18.75">
      <c r="A2" s="757" t="s">
        <v>1</v>
      </c>
      <c r="B2" s="757"/>
      <c r="C2" s="757"/>
      <c r="D2" s="757"/>
      <c r="E2" s="757"/>
      <c r="F2" s="757"/>
      <c r="G2" s="757"/>
      <c r="H2" s="757"/>
      <c r="I2" s="757"/>
      <c r="J2" s="4"/>
      <c r="K2" s="4"/>
      <c r="L2" s="4"/>
      <c r="M2" s="4"/>
      <c r="N2" s="4"/>
      <c r="O2" s="4"/>
      <c r="P2" s="4"/>
    </row>
    <row r="3" spans="1:19" ht="15.75" customHeight="1">
      <c r="A3" s="758" t="s">
        <v>2</v>
      </c>
      <c r="B3" s="759"/>
      <c r="C3" s="759"/>
      <c r="D3" s="759"/>
      <c r="E3" s="759"/>
      <c r="F3" s="759"/>
      <c r="G3" s="759"/>
      <c r="H3" s="759"/>
      <c r="I3" s="759"/>
      <c r="J3" s="759"/>
      <c r="K3" s="759"/>
      <c r="L3" s="10"/>
      <c r="M3" s="10"/>
      <c r="N3" s="10"/>
      <c r="O3" s="10"/>
      <c r="P3" s="10"/>
    </row>
    <row r="4" spans="1:19" ht="15.75" customHeight="1">
      <c r="A4" s="9"/>
      <c r="B4" s="9"/>
      <c r="C4" s="9"/>
      <c r="D4" s="9"/>
      <c r="E4" s="9"/>
      <c r="F4" s="9"/>
      <c r="G4" s="9"/>
      <c r="H4" s="9"/>
      <c r="I4" s="9"/>
      <c r="J4" s="10"/>
      <c r="K4" s="10"/>
      <c r="L4" s="10"/>
      <c r="M4" s="10"/>
      <c r="N4" s="10"/>
      <c r="O4" s="10"/>
      <c r="P4" s="10"/>
    </row>
    <row r="5" spans="1:19" ht="18.75">
      <c r="A5" s="819" t="s">
        <v>202</v>
      </c>
      <c r="B5" s="819"/>
      <c r="C5" s="819"/>
      <c r="D5" s="819"/>
      <c r="E5" s="819"/>
      <c r="F5" s="819"/>
      <c r="G5" s="819"/>
      <c r="H5" s="819"/>
      <c r="I5" s="819"/>
      <c r="J5" s="205"/>
      <c r="K5" s="205"/>
      <c r="L5" s="205"/>
      <c r="M5" s="206"/>
      <c r="N5" s="207"/>
      <c r="O5" s="206"/>
      <c r="P5" s="206"/>
    </row>
    <row r="6" spans="1:19" ht="15.75">
      <c r="A6" s="820" t="s">
        <v>166</v>
      </c>
      <c r="B6" s="820"/>
      <c r="C6" s="820"/>
      <c r="D6" s="820"/>
      <c r="E6" s="820"/>
      <c r="F6" s="820"/>
      <c r="G6" s="820"/>
      <c r="H6" s="820"/>
      <c r="I6" s="820"/>
      <c r="J6" s="208"/>
      <c r="K6" s="208"/>
      <c r="L6" s="208"/>
    </row>
    <row r="7" spans="1:19" ht="15.75">
      <c r="A7" s="820">
        <v>2022</v>
      </c>
      <c r="B7" s="820"/>
      <c r="C7" s="820"/>
      <c r="D7" s="820"/>
      <c r="E7" s="820"/>
      <c r="F7" s="820"/>
      <c r="G7" s="820"/>
      <c r="H7" s="820"/>
      <c r="I7" s="820"/>
      <c r="J7" s="208"/>
      <c r="K7" s="208"/>
      <c r="L7" s="208"/>
    </row>
    <row r="8" spans="1:19" ht="15.75">
      <c r="A8" s="816" t="s">
        <v>167</v>
      </c>
      <c r="B8" s="816"/>
      <c r="C8" s="816"/>
      <c r="D8" s="816"/>
      <c r="E8" s="816"/>
      <c r="F8" s="816"/>
      <c r="G8" s="816"/>
      <c r="H8" s="816"/>
      <c r="I8" s="816"/>
      <c r="J8" s="208"/>
      <c r="K8" s="208"/>
      <c r="L8" s="208"/>
    </row>
    <row r="9" spans="1:19" ht="15.75">
      <c r="A9" s="209"/>
      <c r="B9" s="209"/>
      <c r="C9" s="226"/>
      <c r="D9" s="226"/>
      <c r="E9" s="226"/>
      <c r="F9" s="227"/>
      <c r="G9" s="227"/>
      <c r="H9" s="209"/>
      <c r="I9" s="209"/>
      <c r="J9" s="208"/>
      <c r="K9" s="208"/>
      <c r="L9" s="208"/>
    </row>
    <row r="10" spans="1:19" ht="60.75" thickBot="1">
      <c r="B10" s="817" t="s">
        <v>168</v>
      </c>
      <c r="C10" s="210" t="s">
        <v>169</v>
      </c>
      <c r="D10" s="210" t="s">
        <v>170</v>
      </c>
      <c r="E10" s="211" t="s">
        <v>171</v>
      </c>
      <c r="F10" s="211" t="s">
        <v>172</v>
      </c>
      <c r="G10" s="210" t="s">
        <v>173</v>
      </c>
      <c r="H10" s="211" t="s">
        <v>174</v>
      </c>
      <c r="I10" s="212" t="s">
        <v>175</v>
      </c>
      <c r="J10" s="208"/>
      <c r="K10" s="208"/>
      <c r="L10" s="208"/>
    </row>
    <row r="11" spans="1:19" ht="15.75">
      <c r="B11" s="817"/>
      <c r="C11" s="215">
        <v>1</v>
      </c>
      <c r="D11" s="215">
        <v>2</v>
      </c>
      <c r="E11" s="216">
        <v>3</v>
      </c>
      <c r="F11" s="216">
        <v>4</v>
      </c>
      <c r="G11" s="215">
        <v>5</v>
      </c>
      <c r="H11" s="216">
        <v>6</v>
      </c>
      <c r="I11" s="217">
        <v>7</v>
      </c>
      <c r="J11" s="208"/>
      <c r="K11" s="208"/>
      <c r="L11" s="218" t="s">
        <v>201</v>
      </c>
    </row>
    <row r="12" spans="1:19" ht="15">
      <c r="B12" s="219" t="s">
        <v>177</v>
      </c>
      <c r="C12" s="220">
        <f t="shared" ref="C12:H12" si="0">SUM(C13:C14)</f>
        <v>871485917331</v>
      </c>
      <c r="D12" s="220">
        <f t="shared" si="0"/>
        <v>144222495183</v>
      </c>
      <c r="E12" s="220">
        <f t="shared" si="0"/>
        <v>59131870149</v>
      </c>
      <c r="F12" s="220">
        <f t="shared" si="0"/>
        <v>29335631184.319992</v>
      </c>
      <c r="G12" s="220">
        <f t="shared" si="0"/>
        <v>215838469460</v>
      </c>
      <c r="H12" s="220">
        <f t="shared" si="0"/>
        <v>1320014383307.3201</v>
      </c>
      <c r="I12" s="221">
        <f>H12/L$12</f>
        <v>0.22614356042784592</v>
      </c>
      <c r="K12" s="222"/>
      <c r="L12" s="265">
        <v>5837063769624.7295</v>
      </c>
      <c r="M12" s="222"/>
      <c r="N12" s="224"/>
      <c r="O12" s="214"/>
      <c r="P12" s="214"/>
      <c r="Q12" s="214"/>
      <c r="R12" s="214"/>
      <c r="S12" s="214"/>
    </row>
    <row r="13" spans="1:19" ht="15">
      <c r="B13" s="225" t="s">
        <v>178</v>
      </c>
      <c r="C13" s="226">
        <v>824909284943</v>
      </c>
      <c r="D13" s="226">
        <v>133673167028</v>
      </c>
      <c r="E13" s="226">
        <v>59122416009</v>
      </c>
      <c r="F13" s="227">
        <v>20413153287.289993</v>
      </c>
      <c r="G13" s="227">
        <v>202297250567</v>
      </c>
      <c r="H13" s="227">
        <f>SUM(C13:G13)</f>
        <v>1240415271834.29</v>
      </c>
      <c r="I13" s="228">
        <f>H13/L$12</f>
        <v>0.21250671926684084</v>
      </c>
      <c r="K13"/>
      <c r="L13"/>
      <c r="M13"/>
      <c r="N13"/>
      <c r="O13"/>
      <c r="P13"/>
      <c r="Q13" s="214"/>
      <c r="R13" s="214"/>
      <c r="S13" s="214"/>
    </row>
    <row r="14" spans="1:19" ht="15">
      <c r="B14" s="225" t="s">
        <v>179</v>
      </c>
      <c r="C14" s="226">
        <v>46576632388</v>
      </c>
      <c r="D14" s="226">
        <v>10549328155</v>
      </c>
      <c r="E14" s="226">
        <v>9454140</v>
      </c>
      <c r="F14" s="227">
        <v>8922477897.0299969</v>
      </c>
      <c r="G14" s="227">
        <v>13541218893</v>
      </c>
      <c r="H14" s="227">
        <f>SUM(C14:G14)</f>
        <v>79599111473.029999</v>
      </c>
      <c r="I14" s="228">
        <f>H14/L$12</f>
        <v>1.3636841161005083E-2</v>
      </c>
      <c r="K14"/>
      <c r="L14"/>
      <c r="M14"/>
      <c r="N14"/>
      <c r="O14"/>
      <c r="P14"/>
      <c r="Q14" s="214"/>
      <c r="R14" s="214"/>
      <c r="S14" s="214"/>
    </row>
    <row r="15" spans="1:19" ht="15">
      <c r="B15" s="230"/>
      <c r="C15" s="231"/>
      <c r="D15" s="231"/>
      <c r="E15" s="231"/>
      <c r="F15" s="232"/>
      <c r="G15" s="233"/>
      <c r="H15" s="232"/>
      <c r="I15" s="234"/>
      <c r="K15"/>
      <c r="L15"/>
      <c r="M15"/>
      <c r="N15"/>
      <c r="O15"/>
      <c r="P15"/>
      <c r="Q15" s="214"/>
      <c r="R15" s="214"/>
      <c r="S15" s="214"/>
    </row>
    <row r="16" spans="1:19" ht="15">
      <c r="B16" s="219" t="s">
        <v>180</v>
      </c>
      <c r="C16" s="235">
        <f>C17+C23</f>
        <v>1046280711338</v>
      </c>
      <c r="D16" s="235">
        <f>D17+D23</f>
        <v>142703367995</v>
      </c>
      <c r="E16" s="235">
        <f>E17+E23</f>
        <v>58434039304</v>
      </c>
      <c r="F16" s="235">
        <f>F17+F23</f>
        <v>27953854546.029984</v>
      </c>
      <c r="G16" s="235">
        <f>G17+G23</f>
        <v>215462308256</v>
      </c>
      <c r="H16" s="235">
        <f t="shared" ref="H16:H23" si="1">SUM(C16:G16)</f>
        <v>1490834281439.03</v>
      </c>
      <c r="I16" s="236">
        <f t="shared" ref="I16:I23" si="2">H16/L$12</f>
        <v>0.25540825666444228</v>
      </c>
      <c r="K16"/>
      <c r="L16"/>
      <c r="M16"/>
      <c r="N16"/>
      <c r="O16"/>
      <c r="P16"/>
      <c r="Q16" s="214"/>
      <c r="R16" s="214"/>
      <c r="S16" s="214"/>
    </row>
    <row r="17" spans="2:19" ht="15">
      <c r="B17" s="238" t="s">
        <v>181</v>
      </c>
      <c r="C17" s="239">
        <v>905574401146</v>
      </c>
      <c r="D17" s="240">
        <v>123615757870</v>
      </c>
      <c r="E17" s="241">
        <v>57904555170</v>
      </c>
      <c r="F17" s="241">
        <v>18386023972.179996</v>
      </c>
      <c r="G17" s="242">
        <v>183993616542</v>
      </c>
      <c r="H17" s="242">
        <f t="shared" si="1"/>
        <v>1289474354700.1799</v>
      </c>
      <c r="I17" s="228">
        <f t="shared" si="2"/>
        <v>0.22091147288991866</v>
      </c>
      <c r="K17"/>
      <c r="L17"/>
      <c r="M17"/>
      <c r="N17"/>
      <c r="O17"/>
      <c r="P17"/>
      <c r="Q17" s="214"/>
      <c r="R17" s="214"/>
      <c r="S17" s="214"/>
    </row>
    <row r="18" spans="2:19" ht="15">
      <c r="B18" s="243" t="s">
        <v>182</v>
      </c>
      <c r="C18" s="242">
        <f>SUM(C19:C22)</f>
        <v>193105783455</v>
      </c>
      <c r="D18" s="242">
        <f>SUM(D19:D22)</f>
        <v>27043834</v>
      </c>
      <c r="E18" s="242">
        <f>SUM(E19:E22)</f>
        <v>0</v>
      </c>
      <c r="F18" s="242">
        <f>SUM(F19:F22)</f>
        <v>102326491.64999999</v>
      </c>
      <c r="G18" s="242">
        <f>SUM(G19:G22)</f>
        <v>1350929385</v>
      </c>
      <c r="H18" s="242">
        <f t="shared" si="1"/>
        <v>194586083165.64999</v>
      </c>
      <c r="I18" s="244">
        <f t="shared" si="2"/>
        <v>3.3336295583791462E-2</v>
      </c>
      <c r="K18"/>
      <c r="L18"/>
      <c r="M18"/>
      <c r="N18"/>
      <c r="O18"/>
      <c r="P18"/>
      <c r="Q18" s="214"/>
      <c r="R18" s="214"/>
      <c r="S18" s="214"/>
    </row>
    <row r="19" spans="2:19" ht="15">
      <c r="B19" s="245" t="s">
        <v>183</v>
      </c>
      <c r="C19" s="226">
        <v>79907001110</v>
      </c>
      <c r="D19" s="226">
        <v>43834</v>
      </c>
      <c r="E19" s="246">
        <v>0</v>
      </c>
      <c r="F19" s="226">
        <v>100172648.13</v>
      </c>
      <c r="G19" s="227">
        <v>90000</v>
      </c>
      <c r="H19" s="227">
        <f t="shared" si="1"/>
        <v>80007307592.130005</v>
      </c>
      <c r="I19" s="244">
        <f t="shared" si="2"/>
        <v>1.3706772916971876E-2</v>
      </c>
      <c r="K19"/>
      <c r="L19"/>
      <c r="M19"/>
      <c r="N19"/>
      <c r="O19"/>
      <c r="P19"/>
      <c r="Q19" s="214"/>
      <c r="R19" s="214"/>
      <c r="S19" s="214"/>
    </row>
    <row r="20" spans="2:19" ht="15">
      <c r="B20" s="245" t="s">
        <v>184</v>
      </c>
      <c r="C20" s="226">
        <v>111940449884</v>
      </c>
      <c r="D20" s="226">
        <v>27000000</v>
      </c>
      <c r="E20" s="246">
        <v>0</v>
      </c>
      <c r="F20" s="246">
        <v>0</v>
      </c>
      <c r="G20" s="227">
        <v>326343233</v>
      </c>
      <c r="H20" s="227">
        <f t="shared" si="1"/>
        <v>112293793117</v>
      </c>
      <c r="I20" s="244">
        <f t="shared" si="2"/>
        <v>1.9238061729145623E-2</v>
      </c>
      <c r="K20"/>
      <c r="L20"/>
      <c r="M20"/>
      <c r="N20"/>
      <c r="O20"/>
      <c r="P20"/>
      <c r="Q20" s="214"/>
      <c r="R20" s="214"/>
      <c r="S20" s="214"/>
    </row>
    <row r="21" spans="2:19" ht="15">
      <c r="B21" s="245" t="s">
        <v>185</v>
      </c>
      <c r="C21" s="226">
        <v>1258332461</v>
      </c>
      <c r="D21" s="246">
        <v>0</v>
      </c>
      <c r="E21" s="246">
        <v>0</v>
      </c>
      <c r="F21" s="246">
        <v>0</v>
      </c>
      <c r="G21" s="246">
        <v>0</v>
      </c>
      <c r="H21" s="227">
        <f t="shared" si="1"/>
        <v>1258332461</v>
      </c>
      <c r="I21" s="244">
        <f t="shared" si="2"/>
        <v>2.1557627441868763E-4</v>
      </c>
      <c r="K21"/>
      <c r="L21"/>
      <c r="M21"/>
      <c r="N21"/>
      <c r="O21"/>
      <c r="P21"/>
      <c r="Q21" s="214"/>
      <c r="R21" s="214"/>
      <c r="S21" s="214"/>
    </row>
    <row r="22" spans="2:19" ht="15">
      <c r="B22" s="245" t="s">
        <v>186</v>
      </c>
      <c r="C22" s="246">
        <v>0</v>
      </c>
      <c r="D22" s="246">
        <v>0</v>
      </c>
      <c r="E22" s="246">
        <v>0</v>
      </c>
      <c r="F22" s="226">
        <v>2153843.52</v>
      </c>
      <c r="G22" s="227">
        <v>1024496152</v>
      </c>
      <c r="H22" s="227">
        <f t="shared" si="1"/>
        <v>1026649995.52</v>
      </c>
      <c r="I22" s="244">
        <f t="shared" si="2"/>
        <v>1.7588466325527301E-4</v>
      </c>
      <c r="K22"/>
      <c r="L22"/>
      <c r="M22"/>
      <c r="N22"/>
      <c r="O22"/>
      <c r="P22"/>
      <c r="Q22" s="214"/>
      <c r="R22" s="214"/>
      <c r="S22" s="214"/>
    </row>
    <row r="23" spans="2:19" ht="15">
      <c r="B23" s="238" t="s">
        <v>187</v>
      </c>
      <c r="C23" s="242">
        <v>140706310192</v>
      </c>
      <c r="D23" s="242">
        <v>19087610125</v>
      </c>
      <c r="E23" s="242">
        <v>529484134</v>
      </c>
      <c r="F23" s="242">
        <v>9567830573.849987</v>
      </c>
      <c r="G23" s="242">
        <v>31468691714</v>
      </c>
      <c r="H23" s="242">
        <f t="shared" si="1"/>
        <v>201359926738.84998</v>
      </c>
      <c r="I23" s="228">
        <f t="shared" si="2"/>
        <v>3.4496783774523608E-2</v>
      </c>
      <c r="K23"/>
      <c r="L23"/>
      <c r="M23"/>
      <c r="N23"/>
      <c r="O23"/>
      <c r="P23"/>
      <c r="Q23" s="214"/>
      <c r="R23" s="214"/>
      <c r="S23" s="214"/>
    </row>
    <row r="24" spans="2:19" ht="15">
      <c r="B24" s="225"/>
      <c r="C24" s="226"/>
      <c r="D24" s="248"/>
      <c r="E24" s="249"/>
      <c r="F24" s="250"/>
      <c r="G24" s="250"/>
      <c r="H24" s="250"/>
      <c r="I24" s="251"/>
      <c r="K24"/>
      <c r="L24"/>
      <c r="M24"/>
      <c r="N24"/>
      <c r="O24"/>
      <c r="P24"/>
      <c r="Q24" s="214"/>
      <c r="R24" s="214"/>
      <c r="S24" s="214"/>
    </row>
    <row r="25" spans="2:19" ht="15">
      <c r="B25" s="219" t="s">
        <v>188</v>
      </c>
      <c r="C25" s="252"/>
      <c r="D25" s="252"/>
      <c r="E25" s="252"/>
      <c r="F25" s="253"/>
      <c r="G25" s="253"/>
      <c r="H25" s="253"/>
      <c r="I25" s="236"/>
      <c r="K25"/>
      <c r="L25"/>
      <c r="M25"/>
      <c r="N25"/>
      <c r="O25"/>
      <c r="P25"/>
      <c r="Q25" s="214"/>
      <c r="R25" s="214"/>
      <c r="S25" s="214"/>
    </row>
    <row r="26" spans="2:19" ht="15">
      <c r="B26" s="225" t="s">
        <v>189</v>
      </c>
      <c r="C26" s="254">
        <f t="shared" ref="C26:H26" si="3">C13-C17</f>
        <v>-80665116203</v>
      </c>
      <c r="D26" s="254">
        <f t="shared" si="3"/>
        <v>10057409158</v>
      </c>
      <c r="E26" s="254">
        <f t="shared" si="3"/>
        <v>1217860839</v>
      </c>
      <c r="F26" s="254">
        <f t="shared" si="3"/>
        <v>2027129315.1099968</v>
      </c>
      <c r="G26" s="254">
        <f t="shared" si="3"/>
        <v>18303634025</v>
      </c>
      <c r="H26" s="254">
        <f t="shared" si="3"/>
        <v>-49059082865.889893</v>
      </c>
      <c r="I26" s="234">
        <f>H26/L$12</f>
        <v>-8.4047536230778489E-3</v>
      </c>
      <c r="K26"/>
      <c r="L26"/>
      <c r="M26"/>
      <c r="N26"/>
      <c r="O26"/>
      <c r="P26"/>
      <c r="Q26" s="214"/>
      <c r="R26" s="214"/>
      <c r="S26" s="214"/>
    </row>
    <row r="27" spans="2:19" ht="15">
      <c r="B27" s="225" t="s">
        <v>190</v>
      </c>
      <c r="C27" s="254">
        <f t="shared" ref="C27:H27" si="4">C14-C23</f>
        <v>-94129677804</v>
      </c>
      <c r="D27" s="254">
        <f t="shared" si="4"/>
        <v>-8538281970</v>
      </c>
      <c r="E27" s="254">
        <f t="shared" si="4"/>
        <v>-520029994</v>
      </c>
      <c r="F27" s="254">
        <f t="shared" si="4"/>
        <v>-645352676.81999016</v>
      </c>
      <c r="G27" s="254">
        <f t="shared" si="4"/>
        <v>-17927472821</v>
      </c>
      <c r="H27" s="254">
        <f t="shared" si="4"/>
        <v>-121760815265.81998</v>
      </c>
      <c r="I27" s="234">
        <f>H27/L$12</f>
        <v>-2.0859942613518527E-2</v>
      </c>
      <c r="K27"/>
      <c r="L27"/>
      <c r="M27"/>
      <c r="N27"/>
      <c r="O27"/>
      <c r="P27"/>
      <c r="Q27" s="214"/>
      <c r="R27" s="214"/>
      <c r="S27" s="214"/>
    </row>
    <row r="28" spans="2:19" ht="15">
      <c r="B28" s="225" t="s">
        <v>191</v>
      </c>
      <c r="C28" s="254">
        <f t="shared" ref="C28:H28" si="5">C12-C16</f>
        <v>-174794794007</v>
      </c>
      <c r="D28" s="254">
        <f t="shared" si="5"/>
        <v>1519127188</v>
      </c>
      <c r="E28" s="254">
        <f t="shared" si="5"/>
        <v>697830845</v>
      </c>
      <c r="F28" s="254">
        <f t="shared" si="5"/>
        <v>1381776638.2900085</v>
      </c>
      <c r="G28" s="254">
        <f t="shared" si="5"/>
        <v>376161204</v>
      </c>
      <c r="H28" s="254">
        <f t="shared" si="5"/>
        <v>-170819898131.70996</v>
      </c>
      <c r="I28" s="234">
        <f>H28/L$12</f>
        <v>-2.9264696236596392E-2</v>
      </c>
      <c r="K28"/>
      <c r="L28"/>
      <c r="M28"/>
      <c r="N28"/>
      <c r="O28"/>
      <c r="P28"/>
      <c r="Q28" s="214"/>
      <c r="R28" s="214"/>
      <c r="S28" s="214"/>
    </row>
    <row r="29" spans="2:19" ht="15">
      <c r="B29" s="225" t="s">
        <v>192</v>
      </c>
      <c r="C29" s="254">
        <f t="shared" ref="C29:H29" si="6">(C12-(C16-C18))</f>
        <v>18310989448</v>
      </c>
      <c r="D29" s="254">
        <f t="shared" si="6"/>
        <v>1546171022</v>
      </c>
      <c r="E29" s="254">
        <f t="shared" si="6"/>
        <v>697830845</v>
      </c>
      <c r="F29" s="254">
        <f t="shared" si="6"/>
        <v>1484103129.9400101</v>
      </c>
      <c r="G29" s="254">
        <f t="shared" si="6"/>
        <v>1727090589</v>
      </c>
      <c r="H29" s="254">
        <f t="shared" si="6"/>
        <v>23766185033.939941</v>
      </c>
      <c r="I29" s="234">
        <f>H29/L$12</f>
        <v>4.0715993471950526E-3</v>
      </c>
      <c r="K29"/>
      <c r="L29"/>
      <c r="M29"/>
      <c r="N29"/>
      <c r="O29"/>
      <c r="P29"/>
      <c r="Q29" s="214"/>
      <c r="R29" s="214"/>
      <c r="S29" s="214"/>
    </row>
    <row r="30" spans="2:19" ht="15">
      <c r="B30" s="225"/>
      <c r="C30" s="257"/>
      <c r="D30" s="258"/>
      <c r="E30" s="257"/>
      <c r="F30" s="250"/>
      <c r="G30" s="250"/>
      <c r="H30" s="250"/>
      <c r="I30" s="259"/>
      <c r="K30"/>
      <c r="L30"/>
      <c r="M30"/>
      <c r="N30"/>
      <c r="O30"/>
      <c r="P30"/>
      <c r="Q30" s="214"/>
      <c r="R30" s="214"/>
      <c r="S30" s="214"/>
    </row>
    <row r="31" spans="2:19" ht="15">
      <c r="B31" s="219" t="s">
        <v>193</v>
      </c>
      <c r="C31" s="235">
        <f t="shared" ref="C31:H31" si="7">C32-C33</f>
        <v>174794794007</v>
      </c>
      <c r="D31" s="235">
        <f t="shared" si="7"/>
        <v>-1519127188</v>
      </c>
      <c r="E31" s="235">
        <f t="shared" si="7"/>
        <v>-697830845</v>
      </c>
      <c r="F31" s="235">
        <f t="shared" si="7"/>
        <v>-1381776638.2899995</v>
      </c>
      <c r="G31" s="235">
        <f t="shared" si="7"/>
        <v>-376161204</v>
      </c>
      <c r="H31" s="235">
        <f t="shared" si="7"/>
        <v>170819898131.71002</v>
      </c>
      <c r="I31" s="236">
        <f>H31/L$12</f>
        <v>2.9264696236596402E-2</v>
      </c>
      <c r="K31"/>
      <c r="L31"/>
      <c r="M31"/>
      <c r="N31"/>
      <c r="O31"/>
      <c r="P31"/>
      <c r="Q31" s="214"/>
      <c r="R31" s="214"/>
      <c r="S31" s="214"/>
    </row>
    <row r="32" spans="2:19" ht="15">
      <c r="B32" s="238" t="s">
        <v>194</v>
      </c>
      <c r="C32" s="239">
        <v>284079393319</v>
      </c>
      <c r="D32" s="239">
        <v>900000000</v>
      </c>
      <c r="E32" s="239">
        <v>0</v>
      </c>
      <c r="F32" s="239">
        <v>513305708.39999998</v>
      </c>
      <c r="G32" s="242">
        <v>129915781</v>
      </c>
      <c r="H32" s="242">
        <f>SUM(C32:G32)</f>
        <v>285622614808.40002</v>
      </c>
      <c r="I32" s="228">
        <f>H32/L$12</f>
        <v>4.8932584272034257E-2</v>
      </c>
      <c r="K32"/>
      <c r="L32"/>
      <c r="M32"/>
      <c r="N32"/>
      <c r="O32"/>
      <c r="P32"/>
    </row>
    <row r="33" spans="2:16" ht="15">
      <c r="B33" s="238" t="s">
        <v>197</v>
      </c>
      <c r="C33" s="242">
        <v>109284599312</v>
      </c>
      <c r="D33" s="239">
        <v>2419127188</v>
      </c>
      <c r="E33" s="242">
        <v>697830845</v>
      </c>
      <c r="F33" s="241">
        <v>1895082346.6899996</v>
      </c>
      <c r="G33" s="242">
        <v>506076985</v>
      </c>
      <c r="H33" s="242">
        <f>SUM(C33:G33)</f>
        <v>114802716676.69</v>
      </c>
      <c r="I33" s="228">
        <f>H33/L$12</f>
        <v>1.9667888035437855E-2</v>
      </c>
      <c r="K33"/>
      <c r="L33"/>
      <c r="M33"/>
      <c r="N33"/>
      <c r="O33"/>
      <c r="P33"/>
    </row>
    <row r="34" spans="2:16" ht="15">
      <c r="B34" s="230"/>
      <c r="C34" s="260"/>
      <c r="D34" s="242"/>
      <c r="E34" s="260"/>
      <c r="F34" s="262"/>
      <c r="G34" s="233"/>
      <c r="H34" s="262"/>
      <c r="I34" s="234"/>
      <c r="K34"/>
      <c r="L34"/>
      <c r="M34"/>
      <c r="N34"/>
      <c r="O34"/>
      <c r="P34"/>
    </row>
    <row r="35" spans="2:16" ht="15">
      <c r="B35" s="219" t="s">
        <v>198</v>
      </c>
      <c r="C35" s="263">
        <f>C28/L$12</f>
        <v>-2.99456714721206E-2</v>
      </c>
      <c r="D35" s="263">
        <f>D28/L$12</f>
        <v>2.6025536947280362E-4</v>
      </c>
      <c r="E35" s="263">
        <f>E28/L$12</f>
        <v>1.1955169114845292E-4</v>
      </c>
      <c r="F35" s="263">
        <f>F28/L$12</f>
        <v>2.3672460895160724E-4</v>
      </c>
      <c r="G35" s="263">
        <f>G28/L$12</f>
        <v>6.4443565951341963E-5</v>
      </c>
      <c r="H35" s="263">
        <f>H28/L$12</f>
        <v>-2.9264696236596392E-2</v>
      </c>
      <c r="I35" s="264"/>
      <c r="K35"/>
      <c r="L35"/>
      <c r="M35"/>
      <c r="N35"/>
      <c r="O35"/>
      <c r="P35"/>
    </row>
    <row r="36" spans="2:16" ht="15">
      <c r="B36" s="818" t="s">
        <v>199</v>
      </c>
      <c r="C36" s="818"/>
      <c r="D36" s="818"/>
      <c r="E36" s="818"/>
      <c r="F36" s="818"/>
      <c r="G36" s="818"/>
      <c r="H36" s="818"/>
      <c r="I36" s="818"/>
      <c r="K36"/>
      <c r="L36"/>
      <c r="M36"/>
      <c r="N36"/>
      <c r="O36"/>
      <c r="P36"/>
    </row>
    <row r="37" spans="2:16" ht="15">
      <c r="B37"/>
      <c r="C37"/>
      <c r="D37"/>
      <c r="E37"/>
      <c r="F37"/>
      <c r="G37"/>
      <c r="H37"/>
      <c r="I37"/>
      <c r="K37"/>
      <c r="L37"/>
      <c r="M37"/>
      <c r="N37"/>
      <c r="O37"/>
      <c r="P37"/>
    </row>
    <row r="38" spans="2:16" ht="25.5" customHeight="1">
      <c r="B38"/>
      <c r="C38"/>
      <c r="D38"/>
      <c r="E38"/>
      <c r="F38"/>
      <c r="G38"/>
      <c r="H38" s="242"/>
      <c r="I38"/>
      <c r="K38"/>
      <c r="L38"/>
      <c r="M38"/>
      <c r="N38"/>
      <c r="O38"/>
      <c r="P38"/>
    </row>
    <row r="39" spans="2:16" ht="16.5" customHeight="1">
      <c r="B39"/>
      <c r="C39"/>
      <c r="D39"/>
      <c r="E39"/>
      <c r="F39"/>
      <c r="G39"/>
      <c r="H39"/>
      <c r="I39"/>
      <c r="K39"/>
      <c r="L39"/>
      <c r="M39"/>
      <c r="N39"/>
      <c r="O39"/>
      <c r="P39"/>
    </row>
    <row r="40" spans="2:16" ht="15">
      <c r="J40"/>
      <c r="K40"/>
      <c r="L40"/>
      <c r="M40"/>
      <c r="N40"/>
    </row>
    <row r="41" spans="2:16" ht="15">
      <c r="J41"/>
      <c r="K41"/>
      <c r="L41"/>
      <c r="M41"/>
      <c r="N41"/>
    </row>
  </sheetData>
  <mergeCells count="9">
    <mergeCell ref="A8:I8"/>
    <mergeCell ref="B10:B11"/>
    <mergeCell ref="B36:I36"/>
    <mergeCell ref="A1:I1"/>
    <mergeCell ref="A2:I2"/>
    <mergeCell ref="A3:K3"/>
    <mergeCell ref="A5:I5"/>
    <mergeCell ref="A6:I6"/>
    <mergeCell ref="A7:I7"/>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998D5-9616-4FD9-95C5-0980BCDEA6DD}">
  <dimension ref="B1:R39"/>
  <sheetViews>
    <sheetView showGridLines="0" zoomScale="70" zoomScaleNormal="70" workbookViewId="0">
      <selection activeCell="B31" sqref="B31"/>
    </sheetView>
  </sheetViews>
  <sheetFormatPr baseColWidth="10" defaultColWidth="11.42578125" defaultRowHeight="12.75"/>
  <cols>
    <col min="1" max="1" width="11.42578125" style="267" customWidth="1"/>
    <col min="2" max="2" width="73.42578125" style="267" bestFit="1" customWidth="1"/>
    <col min="3" max="3" width="14.5703125" style="267" bestFit="1" customWidth="1"/>
    <col min="4" max="4" width="21.85546875" style="267" customWidth="1"/>
    <col min="5" max="5" width="15.85546875" style="267" customWidth="1"/>
    <col min="6" max="6" width="13.5703125" style="267" bestFit="1" customWidth="1"/>
    <col min="7" max="7" width="15" style="267" bestFit="1" customWidth="1"/>
    <col min="8" max="8" width="22.85546875" style="267" customWidth="1"/>
    <col min="9" max="9" width="18.42578125" style="267" bestFit="1" customWidth="1"/>
    <col min="10" max="10" width="17.5703125" style="267" customWidth="1"/>
    <col min="11" max="11" width="17.140625" style="267" bestFit="1" customWidth="1"/>
    <col min="12" max="12" width="16" style="267" customWidth="1"/>
    <col min="13" max="13" width="18.85546875" style="267" customWidth="1"/>
    <col min="14" max="14" width="18.5703125" style="267" bestFit="1" customWidth="1"/>
    <col min="15" max="16384" width="11.42578125" style="267"/>
  </cols>
  <sheetData>
    <row r="1" spans="2:18" ht="27.75">
      <c r="B1" s="825" t="s">
        <v>0</v>
      </c>
      <c r="C1" s="826"/>
      <c r="D1" s="826"/>
      <c r="E1" s="826"/>
      <c r="F1" s="826"/>
      <c r="G1" s="826"/>
      <c r="H1" s="826"/>
      <c r="I1" s="266"/>
      <c r="J1" s="266"/>
      <c r="K1" s="266"/>
      <c r="L1" s="266"/>
      <c r="M1" s="266"/>
      <c r="N1" s="266"/>
      <c r="O1" s="266"/>
      <c r="P1" s="266"/>
      <c r="Q1" s="266"/>
      <c r="R1" s="266"/>
    </row>
    <row r="2" spans="2:18" ht="20.25">
      <c r="B2" s="827" t="s">
        <v>1</v>
      </c>
      <c r="C2" s="828"/>
      <c r="D2" s="828"/>
      <c r="E2" s="828"/>
      <c r="F2" s="828"/>
      <c r="G2" s="828"/>
      <c r="H2" s="828"/>
      <c r="I2" s="266"/>
      <c r="J2" s="266"/>
      <c r="K2" s="266"/>
      <c r="L2" s="266"/>
      <c r="M2" s="266"/>
      <c r="N2" s="266"/>
      <c r="O2" s="266"/>
      <c r="P2" s="266"/>
      <c r="Q2" s="266"/>
      <c r="R2" s="266"/>
    </row>
    <row r="3" spans="2:18" ht="15.75" customHeight="1">
      <c r="B3" s="758" t="s">
        <v>2</v>
      </c>
      <c r="C3" s="759"/>
      <c r="D3" s="759"/>
      <c r="E3" s="759"/>
      <c r="F3" s="759"/>
      <c r="G3" s="759"/>
      <c r="H3" s="759"/>
      <c r="I3" s="6"/>
      <c r="J3" s="6"/>
      <c r="K3" s="6"/>
      <c r="L3" s="6"/>
      <c r="M3" s="6"/>
      <c r="N3" s="268"/>
      <c r="O3" s="266"/>
      <c r="P3" s="266"/>
      <c r="Q3" s="266"/>
      <c r="R3" s="266"/>
    </row>
    <row r="4" spans="2:18" ht="15">
      <c r="B4" s="266"/>
      <c r="C4" s="266"/>
      <c r="D4" s="266"/>
      <c r="E4" s="266"/>
      <c r="F4" s="266"/>
      <c r="G4" s="266"/>
      <c r="H4" s="266"/>
      <c r="I4" s="266"/>
      <c r="J4" s="266"/>
      <c r="K4" s="269"/>
      <c r="L4" s="269"/>
      <c r="M4" s="269"/>
      <c r="N4" s="269"/>
      <c r="O4" s="269"/>
      <c r="P4" s="269"/>
      <c r="Q4" s="269"/>
      <c r="R4" s="269"/>
    </row>
    <row r="5" spans="2:18" ht="18.75">
      <c r="B5" s="829" t="s">
        <v>221</v>
      </c>
      <c r="C5" s="829"/>
      <c r="D5" s="829"/>
      <c r="E5" s="829"/>
      <c r="F5" s="829"/>
      <c r="G5" s="829"/>
      <c r="H5" s="829"/>
      <c r="I5" s="266"/>
      <c r="J5" s="266"/>
      <c r="K5" s="269"/>
      <c r="L5" s="269"/>
      <c r="M5" s="269"/>
      <c r="N5" s="269"/>
      <c r="O5" s="269"/>
      <c r="P5" s="269"/>
      <c r="Q5" s="269"/>
      <c r="R5" s="269"/>
    </row>
    <row r="6" spans="2:18" ht="18.75">
      <c r="B6" s="829" t="s">
        <v>222</v>
      </c>
      <c r="C6" s="829"/>
      <c r="D6" s="829"/>
      <c r="E6" s="829"/>
      <c r="F6" s="829"/>
      <c r="G6" s="829"/>
      <c r="H6" s="829"/>
      <c r="I6" s="266"/>
      <c r="J6" s="266"/>
      <c r="K6" s="269"/>
      <c r="L6" s="269"/>
      <c r="M6" s="269"/>
      <c r="N6" s="269"/>
      <c r="O6" s="269"/>
      <c r="P6" s="269"/>
      <c r="Q6" s="269"/>
      <c r="R6" s="269"/>
    </row>
    <row r="7" spans="2:18" ht="18.75">
      <c r="B7" s="829">
        <v>2022</v>
      </c>
      <c r="C7" s="829"/>
      <c r="D7" s="829"/>
      <c r="E7" s="829"/>
      <c r="F7" s="829"/>
      <c r="G7" s="829"/>
      <c r="H7" s="829"/>
      <c r="I7" s="266"/>
      <c r="J7" s="266"/>
      <c r="K7" s="269"/>
      <c r="L7" s="269"/>
      <c r="M7" s="269"/>
      <c r="N7" s="269"/>
      <c r="O7" s="269"/>
      <c r="P7" s="269"/>
      <c r="Q7" s="269"/>
      <c r="R7" s="269"/>
    </row>
    <row r="8" spans="2:18" ht="15.75">
      <c r="B8" s="821" t="s">
        <v>203</v>
      </c>
      <c r="C8" s="821"/>
      <c r="D8" s="821"/>
      <c r="E8" s="821"/>
      <c r="F8" s="821"/>
      <c r="G8" s="821"/>
      <c r="H8" s="821"/>
      <c r="I8"/>
      <c r="J8"/>
      <c r="K8"/>
      <c r="L8"/>
      <c r="M8"/>
      <c r="N8"/>
      <c r="O8"/>
      <c r="P8" s="269"/>
      <c r="Q8" s="269"/>
      <c r="R8" s="269"/>
    </row>
    <row r="9" spans="2:18" ht="15.75">
      <c r="B9" s="271"/>
      <c r="C9" s="271"/>
      <c r="D9" s="271"/>
      <c r="E9" s="271"/>
      <c r="F9" s="271"/>
      <c r="G9" s="271"/>
      <c r="H9" s="271"/>
      <c r="I9"/>
      <c r="J9"/>
      <c r="K9"/>
      <c r="L9"/>
      <c r="M9"/>
      <c r="N9"/>
      <c r="O9"/>
      <c r="P9" s="269"/>
      <c r="Q9" s="269"/>
      <c r="R9" s="269"/>
    </row>
    <row r="10" spans="2:18" ht="77.25" customHeight="1" thickBot="1">
      <c r="B10" s="822" t="s">
        <v>204</v>
      </c>
      <c r="C10" s="273" t="s">
        <v>169</v>
      </c>
      <c r="D10" s="273" t="s">
        <v>205</v>
      </c>
      <c r="E10" s="273" t="s">
        <v>206</v>
      </c>
      <c r="F10" s="273" t="s">
        <v>207</v>
      </c>
      <c r="G10" s="273" t="s">
        <v>173</v>
      </c>
      <c r="H10" s="274" t="s">
        <v>208</v>
      </c>
      <c r="I10"/>
      <c r="J10"/>
      <c r="K10"/>
      <c r="L10"/>
      <c r="M10"/>
      <c r="N10"/>
      <c r="O10"/>
      <c r="Q10" s="266"/>
      <c r="R10" s="266"/>
    </row>
    <row r="11" spans="2:18" ht="15">
      <c r="B11" s="822"/>
      <c r="C11" s="275">
        <v>1</v>
      </c>
      <c r="D11" s="275">
        <v>2</v>
      </c>
      <c r="E11" s="275">
        <v>3</v>
      </c>
      <c r="F11" s="275">
        <v>4</v>
      </c>
      <c r="G11" s="275">
        <v>5</v>
      </c>
      <c r="H11" s="276">
        <v>6</v>
      </c>
      <c r="I11"/>
      <c r="J11"/>
      <c r="K11"/>
      <c r="L11"/>
      <c r="M11"/>
      <c r="N11"/>
      <c r="O11"/>
      <c r="Q11" s="266"/>
      <c r="R11" s="266"/>
    </row>
    <row r="12" spans="2:18" ht="15">
      <c r="B12" s="277" t="s">
        <v>178</v>
      </c>
      <c r="C12" s="278">
        <f>SUM(C13:C19)</f>
        <v>945682486670.3197</v>
      </c>
      <c r="D12" s="278">
        <f t="shared" ref="D12:G12" si="0">SUM(D13:D19)</f>
        <v>102835732885.74998</v>
      </c>
      <c r="E12" s="278">
        <f t="shared" si="0"/>
        <v>21081423265.930004</v>
      </c>
      <c r="F12" s="278">
        <f t="shared" si="0"/>
        <v>20341394646.779999</v>
      </c>
      <c r="G12" s="278">
        <f t="shared" si="0"/>
        <v>223830654169.35001</v>
      </c>
      <c r="H12" s="278">
        <f t="shared" ref="H12:H19" si="1">SUM(C12:G12)</f>
        <v>1313771691638.1299</v>
      </c>
      <c r="I12"/>
      <c r="J12"/>
      <c r="K12"/>
      <c r="L12"/>
      <c r="M12"/>
      <c r="N12"/>
      <c r="O12"/>
      <c r="Q12" s="266"/>
      <c r="R12" s="266"/>
    </row>
    <row r="13" spans="2:18" ht="15">
      <c r="B13" s="279" t="s">
        <v>209</v>
      </c>
      <c r="C13" s="280">
        <v>870447103213.4696</v>
      </c>
      <c r="D13" s="280">
        <v>1394456228.6800001</v>
      </c>
      <c r="E13" s="280">
        <v>0</v>
      </c>
      <c r="F13" s="280">
        <v>3513956729.2099972</v>
      </c>
      <c r="G13" s="281">
        <v>0</v>
      </c>
      <c r="H13" s="281">
        <f t="shared" si="1"/>
        <v>875355516171.35962</v>
      </c>
      <c r="I13"/>
      <c r="J13"/>
      <c r="K13"/>
      <c r="L13"/>
      <c r="M13"/>
      <c r="N13"/>
      <c r="O13"/>
      <c r="Q13" s="266"/>
      <c r="R13" s="266"/>
    </row>
    <row r="14" spans="2:18" ht="15">
      <c r="B14" s="279" t="s">
        <v>210</v>
      </c>
      <c r="C14" s="280">
        <v>4923117104.2900009</v>
      </c>
      <c r="D14" s="280">
        <v>0</v>
      </c>
      <c r="E14" s="280">
        <v>1429195482.3600001</v>
      </c>
      <c r="F14" s="280">
        <v>0</v>
      </c>
      <c r="G14" s="280">
        <v>0</v>
      </c>
      <c r="H14" s="282">
        <f t="shared" si="1"/>
        <v>6352312586.6500015</v>
      </c>
      <c r="I14"/>
      <c r="J14"/>
      <c r="K14"/>
      <c r="L14"/>
      <c r="M14"/>
      <c r="N14"/>
      <c r="O14"/>
      <c r="Q14" s="266"/>
      <c r="R14" s="266"/>
    </row>
    <row r="15" spans="2:18" ht="15">
      <c r="B15" s="279" t="s">
        <v>211</v>
      </c>
      <c r="C15" s="280">
        <v>30838900152.040005</v>
      </c>
      <c r="D15" s="280">
        <v>8684154616.5200005</v>
      </c>
      <c r="E15" s="280">
        <v>263982207.55000001</v>
      </c>
      <c r="F15" s="280">
        <v>2971868900.249999</v>
      </c>
      <c r="G15" s="280">
        <v>125535086203.43002</v>
      </c>
      <c r="H15" s="282">
        <f t="shared" si="1"/>
        <v>168293992079.79004</v>
      </c>
      <c r="I15"/>
      <c r="J15"/>
      <c r="K15"/>
      <c r="L15"/>
      <c r="M15"/>
      <c r="N15"/>
      <c r="O15"/>
      <c r="Q15" s="266"/>
      <c r="R15" s="266"/>
    </row>
    <row r="16" spans="2:18" ht="15">
      <c r="B16" s="279" t="s">
        <v>212</v>
      </c>
      <c r="C16" s="280">
        <v>23623656641.669998</v>
      </c>
      <c r="D16" s="280">
        <v>2300</v>
      </c>
      <c r="E16" s="280">
        <v>0</v>
      </c>
      <c r="F16" s="280">
        <v>210629714.76000005</v>
      </c>
      <c r="G16" s="280">
        <v>0</v>
      </c>
      <c r="H16" s="280">
        <f t="shared" si="1"/>
        <v>23834288656.429996</v>
      </c>
      <c r="I16"/>
      <c r="J16"/>
      <c r="K16"/>
      <c r="L16"/>
      <c r="M16"/>
      <c r="N16"/>
      <c r="O16"/>
      <c r="Q16" s="266"/>
      <c r="R16" s="266"/>
    </row>
    <row r="17" spans="2:18" ht="15">
      <c r="B17" s="279" t="s">
        <v>213</v>
      </c>
      <c r="C17" s="280">
        <v>2787891744.23</v>
      </c>
      <c r="D17" s="280">
        <v>92447408187.749985</v>
      </c>
      <c r="E17" s="280">
        <v>19143489152.540005</v>
      </c>
      <c r="F17" s="280">
        <v>13445122829.480003</v>
      </c>
      <c r="G17" s="280">
        <v>93060563087.079987</v>
      </c>
      <c r="H17" s="283">
        <f t="shared" si="1"/>
        <v>220884475001.07999</v>
      </c>
      <c r="I17"/>
      <c r="J17"/>
      <c r="K17"/>
      <c r="L17"/>
      <c r="M17"/>
      <c r="N17"/>
      <c r="O17"/>
      <c r="Q17" s="266"/>
      <c r="R17" s="266"/>
    </row>
    <row r="18" spans="2:18" ht="15">
      <c r="B18" s="279" t="s">
        <v>214</v>
      </c>
      <c r="C18" s="280">
        <v>1407570706.24</v>
      </c>
      <c r="D18" s="280">
        <v>10258106.57</v>
      </c>
      <c r="E18" s="280">
        <v>0</v>
      </c>
      <c r="F18" s="280">
        <v>127272291.73000003</v>
      </c>
      <c r="G18" s="280">
        <v>0</v>
      </c>
      <c r="H18" s="282">
        <f t="shared" si="1"/>
        <v>1545101104.54</v>
      </c>
      <c r="I18"/>
      <c r="J18"/>
      <c r="K18"/>
      <c r="L18"/>
      <c r="M18"/>
      <c r="N18"/>
      <c r="O18"/>
      <c r="Q18" s="266"/>
      <c r="R18" s="266"/>
    </row>
    <row r="19" spans="2:18" ht="15">
      <c r="B19" s="279" t="s">
        <v>215</v>
      </c>
      <c r="C19" s="280">
        <v>11654247108.379999</v>
      </c>
      <c r="D19" s="280">
        <v>299453446.23000002</v>
      </c>
      <c r="E19" s="280">
        <v>244756423.47999999</v>
      </c>
      <c r="F19" s="280">
        <v>72544181.349999994</v>
      </c>
      <c r="G19" s="280">
        <v>5235004878.8400002</v>
      </c>
      <c r="H19" s="284">
        <f t="shared" si="1"/>
        <v>17506006038.279999</v>
      </c>
      <c r="I19"/>
      <c r="J19"/>
      <c r="K19"/>
      <c r="L19"/>
      <c r="M19"/>
      <c r="N19"/>
      <c r="O19"/>
    </row>
    <row r="20" spans="2:18" ht="15">
      <c r="B20" s="277" t="s">
        <v>216</v>
      </c>
      <c r="C20" s="278">
        <f>SUM(C21:C23)</f>
        <v>11957978510.379999</v>
      </c>
      <c r="D20" s="278">
        <f>SUM(D21:D23)</f>
        <v>9940036643.8699989</v>
      </c>
      <c r="E20" s="278">
        <f>SUM(E21:E23)</f>
        <v>0</v>
      </c>
      <c r="F20" s="278">
        <f>F21+F22+F23</f>
        <v>13698445873.849997</v>
      </c>
      <c r="G20" s="278">
        <f>G21+G22+G23</f>
        <v>24141222831.48</v>
      </c>
      <c r="H20" s="278">
        <f t="shared" ref="H20:H24" si="2">SUM(C20:G20)</f>
        <v>59737683859.580002</v>
      </c>
      <c r="I20"/>
      <c r="J20"/>
      <c r="K20"/>
      <c r="L20"/>
      <c r="M20"/>
      <c r="N20"/>
      <c r="O20"/>
    </row>
    <row r="21" spans="2:18" ht="15">
      <c r="B21" s="285" t="s">
        <v>217</v>
      </c>
      <c r="C21" s="286">
        <v>1151960800</v>
      </c>
      <c r="D21" s="286">
        <v>0</v>
      </c>
      <c r="E21" s="286">
        <v>0</v>
      </c>
      <c r="F21" s="286">
        <v>99799964.98999998</v>
      </c>
      <c r="G21" s="286">
        <v>0</v>
      </c>
      <c r="H21" s="286">
        <f t="shared" si="2"/>
        <v>1251760764.99</v>
      </c>
      <c r="I21"/>
      <c r="J21"/>
      <c r="K21"/>
      <c r="L21"/>
      <c r="M21"/>
      <c r="N21"/>
      <c r="O21"/>
    </row>
    <row r="22" spans="2:18" ht="15">
      <c r="B22" s="285" t="s">
        <v>218</v>
      </c>
      <c r="C22" s="286">
        <v>10416996332.619999</v>
      </c>
      <c r="D22" s="286">
        <v>9940036643.8699989</v>
      </c>
      <c r="E22" s="286">
        <v>0</v>
      </c>
      <c r="F22" s="286">
        <v>13598645908.859997</v>
      </c>
      <c r="G22" s="286">
        <v>24141222831.48</v>
      </c>
      <c r="H22" s="286">
        <f t="shared" si="2"/>
        <v>58096901716.829994</v>
      </c>
      <c r="I22"/>
      <c r="J22"/>
      <c r="K22"/>
      <c r="L22"/>
      <c r="M22"/>
      <c r="N22"/>
      <c r="O22"/>
    </row>
    <row r="23" spans="2:18" ht="30">
      <c r="B23" s="285" t="s">
        <v>219</v>
      </c>
      <c r="C23" s="287">
        <v>389021377.75999999</v>
      </c>
      <c r="D23" s="288">
        <v>0</v>
      </c>
      <c r="E23" s="288">
        <v>0</v>
      </c>
      <c r="F23" s="288">
        <v>0</v>
      </c>
      <c r="G23" s="288">
        <v>0</v>
      </c>
      <c r="H23" s="288">
        <f t="shared" si="2"/>
        <v>389021377.75999999</v>
      </c>
      <c r="I23"/>
      <c r="J23"/>
      <c r="K23"/>
      <c r="L23"/>
      <c r="M23"/>
      <c r="N23"/>
      <c r="O23"/>
    </row>
    <row r="24" spans="2:18" ht="15">
      <c r="B24" s="289" t="s">
        <v>174</v>
      </c>
      <c r="C24" s="290">
        <f>C12+C20</f>
        <v>957640465180.69971</v>
      </c>
      <c r="D24" s="291">
        <f>D12+D20</f>
        <v>112775769529.61998</v>
      </c>
      <c r="E24" s="292">
        <f>E12</f>
        <v>21081423265.930004</v>
      </c>
      <c r="F24" s="291">
        <f>F12+F20</f>
        <v>34039840520.629997</v>
      </c>
      <c r="G24" s="290">
        <f>G20+G12</f>
        <v>247971877000.83002</v>
      </c>
      <c r="H24" s="290">
        <f t="shared" si="2"/>
        <v>1373509375497.7097</v>
      </c>
      <c r="I24"/>
      <c r="J24"/>
      <c r="K24"/>
      <c r="L24"/>
      <c r="M24"/>
      <c r="N24"/>
      <c r="O24"/>
    </row>
    <row r="25" spans="2:18" ht="35.25" customHeight="1">
      <c r="B25" s="823" t="s">
        <v>220</v>
      </c>
      <c r="C25" s="823"/>
      <c r="D25" s="823"/>
      <c r="E25" s="823"/>
      <c r="F25" s="823"/>
      <c r="G25" s="823"/>
      <c r="H25" s="824"/>
      <c r="I25"/>
      <c r="J25"/>
      <c r="K25"/>
      <c r="L25"/>
      <c r="M25"/>
      <c r="N25"/>
      <c r="O25"/>
    </row>
    <row r="26" spans="2:18" ht="15">
      <c r="B26"/>
      <c r="C26"/>
      <c r="D26"/>
      <c r="E26"/>
      <c r="F26"/>
      <c r="G26"/>
      <c r="H26"/>
      <c r="I26"/>
      <c r="J26"/>
      <c r="K26"/>
      <c r="L26"/>
      <c r="M26"/>
      <c r="N26"/>
      <c r="O26"/>
    </row>
    <row r="27" spans="2:18" ht="15">
      <c r="C27"/>
      <c r="D27"/>
      <c r="E27"/>
      <c r="F27"/>
      <c r="G27"/>
      <c r="I27"/>
      <c r="J27"/>
      <c r="K27"/>
      <c r="L27"/>
      <c r="M27"/>
      <c r="N27"/>
      <c r="O27"/>
    </row>
    <row r="28" spans="2:18" ht="15">
      <c r="C28"/>
      <c r="D28"/>
      <c r="E28"/>
      <c r="F28"/>
      <c r="G28"/>
      <c r="I28"/>
      <c r="J28"/>
      <c r="K28"/>
      <c r="L28"/>
      <c r="M28"/>
      <c r="N28"/>
      <c r="O28"/>
    </row>
    <row r="29" spans="2:18" ht="15">
      <c r="I29"/>
      <c r="J29"/>
      <c r="K29"/>
      <c r="L29"/>
      <c r="M29"/>
      <c r="N29"/>
      <c r="O29"/>
    </row>
    <row r="30" spans="2:18" ht="15">
      <c r="I30"/>
      <c r="J30"/>
      <c r="K30"/>
      <c r="L30"/>
      <c r="M30"/>
      <c r="N30"/>
      <c r="O30"/>
    </row>
    <row r="34" spans="2:8" ht="15">
      <c r="B34" s="266"/>
      <c r="C34" s="266"/>
      <c r="D34" s="293"/>
      <c r="E34" s="266"/>
      <c r="F34" s="266"/>
      <c r="G34" s="266"/>
      <c r="H34" s="266"/>
    </row>
    <row r="39" spans="2:8" ht="15">
      <c r="E39" s="293"/>
    </row>
  </sheetData>
  <mergeCells count="9">
    <mergeCell ref="B8:H8"/>
    <mergeCell ref="B10:B11"/>
    <mergeCell ref="B25:H25"/>
    <mergeCell ref="B1:H1"/>
    <mergeCell ref="B2:H2"/>
    <mergeCell ref="B3:H3"/>
    <mergeCell ref="B5:H5"/>
    <mergeCell ref="B6:H6"/>
    <mergeCell ref="B7:H7"/>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538E6-DE54-4A48-B726-788C7BF649BF}">
  <dimension ref="B1:R39"/>
  <sheetViews>
    <sheetView showGridLines="0" zoomScale="70" zoomScaleNormal="70" workbookViewId="0">
      <selection activeCell="C38" sqref="C38"/>
    </sheetView>
  </sheetViews>
  <sheetFormatPr baseColWidth="10" defaultColWidth="11.42578125" defaultRowHeight="12.75"/>
  <cols>
    <col min="1" max="1" width="11.42578125" style="267" customWidth="1"/>
    <col min="2" max="2" width="51.7109375" style="267" bestFit="1" customWidth="1"/>
    <col min="3" max="3" width="14.5703125" style="267" bestFit="1" customWidth="1"/>
    <col min="4" max="4" width="23.42578125" style="267" customWidth="1"/>
    <col min="5" max="5" width="17" style="267" customWidth="1"/>
    <col min="6" max="6" width="13.5703125" style="267" bestFit="1" customWidth="1"/>
    <col min="7" max="7" width="14.5703125" style="267" bestFit="1" customWidth="1"/>
    <col min="8" max="8" width="16.85546875" style="267" bestFit="1" customWidth="1"/>
    <col min="9" max="9" width="18.42578125" style="267" bestFit="1" customWidth="1"/>
    <col min="10" max="10" width="17.5703125" style="267" customWidth="1"/>
    <col min="11" max="11" width="17.140625" style="267" bestFit="1" customWidth="1"/>
    <col min="12" max="12" width="16" style="267" customWidth="1"/>
    <col min="13" max="13" width="18.85546875" style="267" customWidth="1"/>
    <col min="14" max="14" width="18.5703125" style="267" bestFit="1" customWidth="1"/>
    <col min="15" max="16384" width="11.42578125" style="267"/>
  </cols>
  <sheetData>
    <row r="1" spans="2:18" ht="27.75">
      <c r="B1" s="825" t="s">
        <v>0</v>
      </c>
      <c r="C1" s="826"/>
      <c r="D1" s="826"/>
      <c r="E1" s="826"/>
      <c r="F1" s="826"/>
      <c r="G1" s="826"/>
      <c r="H1" s="826"/>
      <c r="I1" s="266"/>
      <c r="J1" s="266"/>
      <c r="K1" s="266"/>
      <c r="L1" s="266"/>
      <c r="M1" s="266"/>
      <c r="N1" s="266"/>
      <c r="O1" s="266"/>
      <c r="P1" s="266"/>
      <c r="Q1" s="266"/>
      <c r="R1" s="266"/>
    </row>
    <row r="2" spans="2:18" ht="20.25">
      <c r="B2" s="827" t="s">
        <v>1</v>
      </c>
      <c r="C2" s="828"/>
      <c r="D2" s="828"/>
      <c r="E2" s="828"/>
      <c r="F2" s="828"/>
      <c r="G2" s="828"/>
      <c r="H2" s="828"/>
      <c r="I2" s="266"/>
      <c r="J2" s="266"/>
      <c r="K2" s="266"/>
      <c r="L2" s="266"/>
      <c r="M2" s="266"/>
      <c r="N2" s="266"/>
      <c r="O2" s="266"/>
      <c r="P2" s="266"/>
      <c r="Q2" s="266"/>
      <c r="R2" s="266"/>
    </row>
    <row r="3" spans="2:18" ht="15.75" customHeight="1">
      <c r="B3" s="758" t="s">
        <v>2</v>
      </c>
      <c r="C3" s="759"/>
      <c r="D3" s="759"/>
      <c r="E3" s="759"/>
      <c r="F3" s="759"/>
      <c r="G3" s="759"/>
      <c r="H3" s="759"/>
      <c r="I3" s="6"/>
      <c r="J3" s="6"/>
      <c r="K3" s="6"/>
      <c r="L3" s="6"/>
      <c r="M3" s="6"/>
      <c r="N3" s="268"/>
      <c r="O3" s="266"/>
      <c r="P3" s="266"/>
      <c r="Q3" s="266"/>
      <c r="R3" s="266"/>
    </row>
    <row r="4" spans="2:18" ht="15">
      <c r="B4" s="266"/>
      <c r="C4" s="266"/>
      <c r="D4" s="266"/>
      <c r="E4" s="266"/>
      <c r="F4" s="266"/>
      <c r="G4" s="266"/>
      <c r="H4" s="266"/>
      <c r="I4" s="266"/>
      <c r="J4" s="266"/>
      <c r="K4" s="269"/>
      <c r="L4" s="269"/>
      <c r="M4" s="269"/>
      <c r="N4" s="269"/>
      <c r="O4" s="269"/>
      <c r="P4" s="269"/>
      <c r="Q4" s="269"/>
      <c r="R4" s="269"/>
    </row>
    <row r="5" spans="2:18" ht="18.75">
      <c r="B5" s="829" t="s">
        <v>224</v>
      </c>
      <c r="C5" s="829"/>
      <c r="D5" s="829"/>
      <c r="E5" s="829"/>
      <c r="F5" s="829"/>
      <c r="G5" s="829"/>
      <c r="H5" s="829"/>
      <c r="I5" s="266"/>
      <c r="J5" s="266"/>
      <c r="K5" s="269"/>
      <c r="L5" s="269"/>
      <c r="M5" s="269"/>
      <c r="N5" s="269"/>
      <c r="O5" s="269"/>
      <c r="P5" s="269"/>
      <c r="Q5" s="269"/>
      <c r="R5" s="269"/>
    </row>
    <row r="6" spans="2:18" ht="18.75">
      <c r="B6" s="829" t="s">
        <v>222</v>
      </c>
      <c r="C6" s="829"/>
      <c r="D6" s="829"/>
      <c r="E6" s="829"/>
      <c r="F6" s="829"/>
      <c r="G6" s="829"/>
      <c r="H6" s="829"/>
      <c r="I6" s="266"/>
      <c r="J6" s="266"/>
      <c r="K6" s="269"/>
      <c r="L6" s="269"/>
      <c r="M6" s="269"/>
      <c r="N6" s="269"/>
      <c r="O6" s="269"/>
      <c r="P6" s="269"/>
      <c r="Q6" s="269"/>
      <c r="R6" s="269"/>
    </row>
    <row r="7" spans="2:18" ht="18.75">
      <c r="B7" s="270"/>
      <c r="C7" s="270"/>
      <c r="D7" s="270">
        <v>2022</v>
      </c>
      <c r="E7" s="270"/>
      <c r="F7" s="270"/>
      <c r="G7" s="270"/>
      <c r="H7" s="270"/>
      <c r="I7" s="266"/>
      <c r="J7" s="266"/>
      <c r="K7" s="269"/>
      <c r="L7" s="269"/>
      <c r="M7" s="269"/>
      <c r="N7" s="269"/>
      <c r="O7" s="269"/>
      <c r="P7" s="269"/>
      <c r="Q7" s="269"/>
      <c r="R7" s="269"/>
    </row>
    <row r="8" spans="2:18" ht="15.75">
      <c r="B8" s="821" t="s">
        <v>203</v>
      </c>
      <c r="C8" s="821"/>
      <c r="D8" s="821"/>
      <c r="E8" s="821"/>
      <c r="F8" s="821"/>
      <c r="G8" s="821"/>
      <c r="H8" s="821"/>
      <c r="I8"/>
      <c r="J8"/>
      <c r="K8"/>
      <c r="L8"/>
      <c r="M8"/>
      <c r="N8"/>
      <c r="O8"/>
      <c r="P8" s="269"/>
      <c r="Q8" s="269"/>
      <c r="R8" s="269"/>
    </row>
    <row r="9" spans="2:18" ht="15.75">
      <c r="B9" s="271"/>
      <c r="C9" s="271"/>
      <c r="D9" s="271"/>
      <c r="E9" s="271"/>
      <c r="F9" s="271"/>
      <c r="G9" s="271"/>
      <c r="H9" s="271"/>
      <c r="I9"/>
      <c r="J9"/>
      <c r="K9"/>
      <c r="L9"/>
      <c r="M9"/>
      <c r="N9"/>
      <c r="O9"/>
      <c r="P9" s="269"/>
      <c r="Q9" s="269"/>
      <c r="R9" s="269"/>
    </row>
    <row r="10" spans="2:18" ht="60.75" thickBot="1">
      <c r="B10" s="822" t="s">
        <v>204</v>
      </c>
      <c r="C10" s="273" t="s">
        <v>169</v>
      </c>
      <c r="D10" s="273" t="s">
        <v>205</v>
      </c>
      <c r="E10" s="273" t="s">
        <v>206</v>
      </c>
      <c r="F10" s="273" t="s">
        <v>207</v>
      </c>
      <c r="G10" s="273" t="s">
        <v>173</v>
      </c>
      <c r="H10" s="274" t="s">
        <v>208</v>
      </c>
      <c r="I10"/>
      <c r="J10"/>
      <c r="K10"/>
      <c r="L10"/>
      <c r="M10"/>
      <c r="N10"/>
      <c r="O10"/>
      <c r="Q10" s="266"/>
      <c r="R10" s="266"/>
    </row>
    <row r="11" spans="2:18" ht="15">
      <c r="B11" s="822"/>
      <c r="C11" s="275">
        <v>1</v>
      </c>
      <c r="D11" s="275">
        <v>2</v>
      </c>
      <c r="E11" s="275">
        <v>3</v>
      </c>
      <c r="F11" s="275">
        <v>4</v>
      </c>
      <c r="G11" s="275">
        <v>5</v>
      </c>
      <c r="H11" s="276">
        <v>6</v>
      </c>
      <c r="I11"/>
      <c r="J11"/>
      <c r="K11"/>
      <c r="L11"/>
      <c r="M11"/>
      <c r="N11"/>
      <c r="O11"/>
      <c r="Q11" s="266"/>
      <c r="R11" s="266"/>
    </row>
    <row r="12" spans="2:18" ht="15">
      <c r="B12" s="277" t="s">
        <v>178</v>
      </c>
      <c r="C12" s="278">
        <f>SUM(C13:C19)</f>
        <v>824909284943</v>
      </c>
      <c r="D12" s="278">
        <f>SUM(D13:D19)</f>
        <v>133673167028</v>
      </c>
      <c r="E12" s="278">
        <f>SUM(E13:E19)</f>
        <v>59122416009</v>
      </c>
      <c r="F12" s="278">
        <f>SUM(F13:F19)</f>
        <v>20413153287.289993</v>
      </c>
      <c r="G12" s="278">
        <f>SUM(G13:G19)</f>
        <v>202297250567</v>
      </c>
      <c r="H12" s="278">
        <f>SUM(C12:G12)</f>
        <v>1240415271834.29</v>
      </c>
      <c r="I12"/>
      <c r="J12"/>
      <c r="K12"/>
      <c r="L12"/>
      <c r="M12"/>
      <c r="N12"/>
      <c r="O12"/>
      <c r="Q12" s="266"/>
      <c r="R12" s="266"/>
    </row>
    <row r="13" spans="2:18" ht="15">
      <c r="B13" s="279" t="s">
        <v>209</v>
      </c>
      <c r="C13" s="280">
        <v>774311822528</v>
      </c>
      <c r="D13" s="280">
        <v>2065544412</v>
      </c>
      <c r="E13" s="280">
        <v>0</v>
      </c>
      <c r="F13" s="280">
        <v>3691745952.7900004</v>
      </c>
      <c r="G13" s="281">
        <v>0</v>
      </c>
      <c r="H13" s="281">
        <f>SUM(C13:G13)</f>
        <v>780069112892.79004</v>
      </c>
      <c r="I13"/>
      <c r="J13"/>
      <c r="K13"/>
      <c r="L13"/>
      <c r="M13"/>
      <c r="N13"/>
      <c r="O13"/>
      <c r="Q13" s="266"/>
      <c r="R13" s="266"/>
    </row>
    <row r="14" spans="2:18" ht="15">
      <c r="B14" s="279" t="s">
        <v>210</v>
      </c>
      <c r="C14" s="280">
        <v>2855666989</v>
      </c>
      <c r="D14" s="280">
        <v>0</v>
      </c>
      <c r="E14" s="280">
        <v>2598128402</v>
      </c>
      <c r="F14" s="280"/>
      <c r="G14" s="280">
        <v>0</v>
      </c>
      <c r="H14" s="282">
        <f t="shared" ref="H14:H23" si="0">SUM(C14:G14)</f>
        <v>5453795391</v>
      </c>
      <c r="I14"/>
      <c r="J14"/>
      <c r="K14"/>
      <c r="L14"/>
      <c r="M14"/>
      <c r="N14"/>
      <c r="O14"/>
      <c r="Q14" s="266"/>
      <c r="R14" s="266"/>
    </row>
    <row r="15" spans="2:18" ht="15">
      <c r="B15" s="279" t="s">
        <v>211</v>
      </c>
      <c r="C15" s="280">
        <v>24530106722</v>
      </c>
      <c r="D15" s="280">
        <v>26777225257</v>
      </c>
      <c r="E15" s="280">
        <v>21794328528</v>
      </c>
      <c r="F15" s="280">
        <v>3212939084.04</v>
      </c>
      <c r="G15" s="280">
        <v>126379691134</v>
      </c>
      <c r="H15" s="282">
        <f t="shared" si="0"/>
        <v>202694290725.03998</v>
      </c>
      <c r="I15"/>
      <c r="J15"/>
      <c r="K15"/>
      <c r="L15"/>
      <c r="M15"/>
      <c r="N15"/>
      <c r="O15"/>
      <c r="Q15" s="266"/>
      <c r="R15" s="266"/>
    </row>
    <row r="16" spans="2:18" ht="15">
      <c r="B16" s="279" t="s">
        <v>212</v>
      </c>
      <c r="C16" s="280">
        <v>8787404149</v>
      </c>
      <c r="D16" s="280">
        <v>1793321854</v>
      </c>
      <c r="E16" s="280">
        <v>4600000</v>
      </c>
      <c r="F16" s="280">
        <v>351245882.59000003</v>
      </c>
      <c r="G16" s="280">
        <v>0</v>
      </c>
      <c r="H16" s="280">
        <f t="shared" si="0"/>
        <v>10936571885.59</v>
      </c>
      <c r="I16"/>
      <c r="J16"/>
      <c r="K16"/>
      <c r="L16"/>
      <c r="M16"/>
      <c r="N16"/>
      <c r="O16"/>
      <c r="Q16" s="266"/>
      <c r="R16" s="266"/>
    </row>
    <row r="17" spans="2:18" ht="30">
      <c r="B17" s="279" t="s">
        <v>213</v>
      </c>
      <c r="C17" s="280">
        <v>2588473130</v>
      </c>
      <c r="D17" s="280">
        <v>100466366714</v>
      </c>
      <c r="E17" s="280">
        <v>34721459079</v>
      </c>
      <c r="F17" s="280">
        <v>12953302252.549995</v>
      </c>
      <c r="G17" s="280">
        <v>53482722922</v>
      </c>
      <c r="H17" s="283">
        <f t="shared" si="0"/>
        <v>204212324097.54999</v>
      </c>
      <c r="I17"/>
      <c r="J17"/>
      <c r="K17"/>
      <c r="L17"/>
      <c r="M17"/>
      <c r="N17"/>
      <c r="O17"/>
      <c r="Q17" s="266"/>
      <c r="R17" s="266"/>
    </row>
    <row r="18" spans="2:18" ht="15">
      <c r="B18" s="279" t="s">
        <v>214</v>
      </c>
      <c r="C18" s="280">
        <v>1502656173</v>
      </c>
      <c r="D18" s="280">
        <v>3000000</v>
      </c>
      <c r="E18" s="280">
        <v>0</v>
      </c>
      <c r="F18" s="280">
        <v>181292586.31999999</v>
      </c>
      <c r="G18" s="280">
        <v>0</v>
      </c>
      <c r="H18" s="282">
        <f t="shared" si="0"/>
        <v>1686948759.3199999</v>
      </c>
      <c r="I18"/>
      <c r="J18"/>
      <c r="K18"/>
      <c r="L18"/>
      <c r="M18"/>
      <c r="N18"/>
      <c r="O18"/>
      <c r="Q18" s="266"/>
      <c r="R18" s="266"/>
    </row>
    <row r="19" spans="2:18" ht="15">
      <c r="B19" s="279" t="s">
        <v>215</v>
      </c>
      <c r="C19" s="280">
        <v>10333155252</v>
      </c>
      <c r="D19" s="280">
        <v>2567708791</v>
      </c>
      <c r="E19" s="280">
        <v>3900000</v>
      </c>
      <c r="F19" s="280">
        <v>22627529</v>
      </c>
      <c r="G19" s="280">
        <v>22434836511</v>
      </c>
      <c r="H19" s="284">
        <f t="shared" si="0"/>
        <v>35362228083</v>
      </c>
      <c r="I19"/>
      <c r="J19"/>
      <c r="K19"/>
      <c r="L19"/>
      <c r="M19"/>
      <c r="N19"/>
      <c r="O19"/>
    </row>
    <row r="20" spans="2:18" ht="15">
      <c r="B20" s="277" t="s">
        <v>216</v>
      </c>
      <c r="C20" s="278">
        <f>SUM(C21:C23)</f>
        <v>46576632388</v>
      </c>
      <c r="D20" s="278">
        <f>SUM(D21:D23)</f>
        <v>10549328155</v>
      </c>
      <c r="E20" s="278">
        <f>SUM(E21:E23)</f>
        <v>9454140</v>
      </c>
      <c r="F20" s="278">
        <f>F21+F22+F23</f>
        <v>8922477897.0299969</v>
      </c>
      <c r="G20" s="278">
        <f>G21+G22+G23</f>
        <v>13541218893</v>
      </c>
      <c r="H20" s="278">
        <f t="shared" si="0"/>
        <v>79599111473.029999</v>
      </c>
      <c r="I20"/>
      <c r="J20"/>
      <c r="K20"/>
      <c r="L20"/>
      <c r="M20"/>
      <c r="N20"/>
      <c r="O20"/>
    </row>
    <row r="21" spans="2:18" ht="30">
      <c r="B21" s="285" t="s">
        <v>217</v>
      </c>
      <c r="C21" s="286">
        <v>0</v>
      </c>
      <c r="D21" s="286">
        <v>0</v>
      </c>
      <c r="E21" s="286">
        <v>1100000</v>
      </c>
      <c r="F21" s="286">
        <v>271212017.31</v>
      </c>
      <c r="G21" s="286">
        <v>661502365</v>
      </c>
      <c r="H21" s="286">
        <f t="shared" si="0"/>
        <v>933814382.30999994</v>
      </c>
      <c r="I21"/>
      <c r="J21"/>
      <c r="K21"/>
      <c r="L21"/>
      <c r="M21"/>
      <c r="N21"/>
      <c r="O21"/>
    </row>
    <row r="22" spans="2:18" ht="15">
      <c r="B22" s="285" t="s">
        <v>218</v>
      </c>
      <c r="C22" s="286">
        <v>46576632388</v>
      </c>
      <c r="D22" s="286">
        <v>10549328155</v>
      </c>
      <c r="E22" s="286">
        <v>0</v>
      </c>
      <c r="F22" s="286">
        <v>8651265879.7199974</v>
      </c>
      <c r="G22" s="286">
        <v>12879716528</v>
      </c>
      <c r="H22" s="286">
        <f t="shared" si="0"/>
        <v>78656942950.720001</v>
      </c>
      <c r="I22"/>
      <c r="J22"/>
      <c r="K22"/>
      <c r="L22"/>
      <c r="M22"/>
      <c r="N22"/>
      <c r="O22"/>
    </row>
    <row r="23" spans="2:18" ht="30">
      <c r="B23" s="285" t="s">
        <v>219</v>
      </c>
      <c r="C23" s="286">
        <v>0</v>
      </c>
      <c r="D23" s="286">
        <v>0</v>
      </c>
      <c r="E23" s="286">
        <v>8354140</v>
      </c>
      <c r="F23" s="286">
        <v>0</v>
      </c>
      <c r="G23" s="286">
        <v>0</v>
      </c>
      <c r="H23" s="286">
        <f t="shared" si="0"/>
        <v>8354140</v>
      </c>
      <c r="I23"/>
      <c r="J23"/>
      <c r="K23"/>
      <c r="L23"/>
      <c r="M23"/>
      <c r="N23"/>
      <c r="O23"/>
    </row>
    <row r="24" spans="2:18" ht="15">
      <c r="B24" s="294" t="s">
        <v>174</v>
      </c>
      <c r="C24" s="291">
        <f>C12+C20</f>
        <v>871485917331</v>
      </c>
      <c r="D24" s="291">
        <f>D12+D20</f>
        <v>144222495183</v>
      </c>
      <c r="E24" s="291">
        <f>E12+E20</f>
        <v>59131870149</v>
      </c>
      <c r="F24" s="291">
        <f>F12+F20</f>
        <v>29335631184.319992</v>
      </c>
      <c r="G24" s="291">
        <f>G20+G12</f>
        <v>215838469460</v>
      </c>
      <c r="H24" s="290">
        <f>SUM(C24:G24)</f>
        <v>1320014383307.3201</v>
      </c>
      <c r="I24"/>
      <c r="J24"/>
      <c r="K24"/>
      <c r="L24"/>
      <c r="M24"/>
      <c r="N24"/>
      <c r="O24"/>
    </row>
    <row r="25" spans="2:18" ht="42.75" customHeight="1">
      <c r="B25" s="823" t="s">
        <v>223</v>
      </c>
      <c r="C25" s="823"/>
      <c r="D25" s="823"/>
      <c r="E25" s="823"/>
      <c r="F25" s="823"/>
      <c r="G25" s="823"/>
      <c r="H25" s="824"/>
      <c r="I25"/>
      <c r="J25"/>
      <c r="K25"/>
      <c r="L25"/>
      <c r="M25"/>
      <c r="N25"/>
      <c r="O25"/>
    </row>
    <row r="26" spans="2:18" ht="15">
      <c r="B26"/>
      <c r="C26"/>
      <c r="D26"/>
      <c r="E26"/>
      <c r="F26"/>
      <c r="G26"/>
      <c r="H26"/>
      <c r="I26"/>
      <c r="J26"/>
      <c r="K26"/>
      <c r="L26"/>
      <c r="M26"/>
      <c r="N26"/>
      <c r="O26"/>
    </row>
    <row r="27" spans="2:18" ht="15">
      <c r="I27"/>
      <c r="J27"/>
      <c r="K27"/>
      <c r="L27"/>
      <c r="M27"/>
      <c r="N27"/>
      <c r="O27"/>
    </row>
    <row r="28" spans="2:18" ht="15">
      <c r="I28"/>
      <c r="J28"/>
      <c r="K28"/>
      <c r="L28"/>
      <c r="M28"/>
      <c r="N28"/>
      <c r="O28"/>
    </row>
    <row r="29" spans="2:18" ht="15">
      <c r="I29"/>
      <c r="J29"/>
      <c r="K29"/>
      <c r="L29"/>
      <c r="M29"/>
      <c r="N29"/>
      <c r="O29"/>
    </row>
    <row r="30" spans="2:18" ht="15">
      <c r="I30"/>
      <c r="J30"/>
      <c r="K30"/>
      <c r="L30"/>
      <c r="M30"/>
      <c r="N30"/>
      <c r="O30"/>
    </row>
    <row r="34" spans="2:8" ht="15">
      <c r="B34" s="266"/>
      <c r="C34" s="266"/>
      <c r="D34" s="293"/>
      <c r="E34" s="266"/>
      <c r="F34" s="266"/>
      <c r="G34" s="266"/>
      <c r="H34" s="266"/>
    </row>
    <row r="39" spans="2:8" ht="15">
      <c r="E39" s="293"/>
    </row>
  </sheetData>
  <mergeCells count="8">
    <mergeCell ref="B10:B11"/>
    <mergeCell ref="B25:H25"/>
    <mergeCell ref="B1:H1"/>
    <mergeCell ref="B2:H2"/>
    <mergeCell ref="B3:H3"/>
    <mergeCell ref="B5:H5"/>
    <mergeCell ref="B6:H6"/>
    <mergeCell ref="B8:H8"/>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E62AE-B386-4FD2-8E17-40FD26F9350F}">
  <dimension ref="A2:H35"/>
  <sheetViews>
    <sheetView showGridLines="0" zoomScale="70" zoomScaleNormal="70" workbookViewId="0">
      <selection activeCell="B39" sqref="B39"/>
    </sheetView>
  </sheetViews>
  <sheetFormatPr baseColWidth="10" defaultColWidth="11.42578125" defaultRowHeight="15"/>
  <cols>
    <col min="1" max="1" width="63.5703125" style="1" customWidth="1"/>
    <col min="2" max="2" width="16.28515625" style="1" customWidth="1"/>
    <col min="3" max="3" width="21.28515625" style="1" customWidth="1"/>
    <col min="4" max="4" width="15.140625" style="1" customWidth="1"/>
    <col min="5" max="5" width="16.42578125" style="1" customWidth="1"/>
    <col min="6" max="6" width="19.7109375" style="1" customWidth="1"/>
    <col min="7" max="7" width="16" style="1" bestFit="1" customWidth="1"/>
    <col min="8" max="8" width="11.42578125" style="1" customWidth="1"/>
    <col min="9" max="9" width="6.7109375" style="1" customWidth="1"/>
    <col min="10" max="16384" width="11.42578125" style="1"/>
  </cols>
  <sheetData>
    <row r="2" spans="1:8" ht="23.25">
      <c r="A2" s="831" t="s">
        <v>0</v>
      </c>
      <c r="B2" s="832"/>
      <c r="C2" s="832"/>
      <c r="D2" s="832"/>
      <c r="E2" s="832"/>
      <c r="F2" s="832"/>
      <c r="G2" s="832"/>
    </row>
    <row r="3" spans="1:8" ht="18.75">
      <c r="A3" s="833" t="s">
        <v>1</v>
      </c>
      <c r="B3" s="834"/>
      <c r="C3" s="834"/>
      <c r="D3" s="834"/>
      <c r="E3" s="834"/>
      <c r="F3" s="834"/>
      <c r="G3" s="834"/>
    </row>
    <row r="4" spans="1:8" ht="15.75">
      <c r="A4" s="835" t="s">
        <v>225</v>
      </c>
      <c r="B4" s="836"/>
      <c r="C4" s="836"/>
      <c r="D4" s="836"/>
      <c r="E4" s="836"/>
      <c r="F4" s="836"/>
      <c r="G4" s="836"/>
    </row>
    <row r="5" spans="1:8" ht="15.75">
      <c r="A5" s="295"/>
      <c r="B5" s="295"/>
      <c r="C5" s="295"/>
      <c r="D5" s="295"/>
      <c r="E5" s="295"/>
      <c r="F5" s="295"/>
      <c r="G5" s="295"/>
    </row>
    <row r="6" spans="1:8">
      <c r="A6" s="837" t="s">
        <v>250</v>
      </c>
      <c r="B6" s="837"/>
      <c r="C6" s="837"/>
      <c r="D6" s="837"/>
      <c r="E6" s="837"/>
      <c r="F6" s="837"/>
      <c r="G6" s="837"/>
    </row>
    <row r="7" spans="1:8">
      <c r="A7" s="837" t="s">
        <v>226</v>
      </c>
      <c r="B7" s="837"/>
      <c r="C7" s="837"/>
      <c r="D7" s="837"/>
      <c r="E7" s="837"/>
      <c r="F7" s="837"/>
      <c r="G7" s="837"/>
    </row>
    <row r="8" spans="1:8" ht="18.75">
      <c r="A8" s="829">
        <v>2022</v>
      </c>
      <c r="B8" s="829"/>
      <c r="C8" s="829"/>
      <c r="D8" s="829"/>
      <c r="E8" s="829"/>
      <c r="F8" s="829"/>
      <c r="G8" s="829"/>
      <c r="H8" s="296"/>
    </row>
    <row r="9" spans="1:8" ht="15.75">
      <c r="A9" s="821" t="s">
        <v>203</v>
      </c>
      <c r="B9" s="821"/>
      <c r="C9" s="821"/>
      <c r="D9" s="821"/>
      <c r="E9" s="821"/>
      <c r="F9" s="821"/>
      <c r="G9" s="821"/>
      <c r="H9" s="297"/>
    </row>
    <row r="10" spans="1:8" ht="15.75">
      <c r="A10" s="271"/>
      <c r="B10" s="271"/>
      <c r="C10" s="271"/>
      <c r="D10" s="271"/>
      <c r="E10" s="271"/>
      <c r="F10" s="271"/>
      <c r="G10" s="271"/>
      <c r="H10" s="297"/>
    </row>
    <row r="11" spans="1:8" ht="51.75" thickBot="1">
      <c r="A11" s="830" t="s">
        <v>204</v>
      </c>
      <c r="B11" s="298" t="s">
        <v>227</v>
      </c>
      <c r="C11" s="298" t="s">
        <v>228</v>
      </c>
      <c r="D11" s="298" t="s">
        <v>229</v>
      </c>
      <c r="E11" s="298" t="s">
        <v>230</v>
      </c>
      <c r="F11" s="299" t="s">
        <v>231</v>
      </c>
      <c r="G11" s="300" t="s">
        <v>232</v>
      </c>
    </row>
    <row r="12" spans="1:8">
      <c r="A12" s="830"/>
      <c r="B12" s="301">
        <v>1</v>
      </c>
      <c r="C12" s="301">
        <v>2</v>
      </c>
      <c r="D12" s="301">
        <v>3</v>
      </c>
      <c r="E12" s="299">
        <v>4</v>
      </c>
      <c r="F12" s="301">
        <v>5</v>
      </c>
      <c r="G12" s="302">
        <v>6</v>
      </c>
    </row>
    <row r="13" spans="1:8">
      <c r="A13" s="303" t="s">
        <v>233</v>
      </c>
      <c r="B13" s="304">
        <f t="shared" ref="B13:G13" si="0">SUM(B14:B21)</f>
        <v>1013852687878.3406</v>
      </c>
      <c r="C13" s="304">
        <f t="shared" si="0"/>
        <v>93592347522.479706</v>
      </c>
      <c r="D13" s="304">
        <f t="shared" si="0"/>
        <v>20785792624.270004</v>
      </c>
      <c r="E13" s="304">
        <f t="shared" si="0"/>
        <v>18344774351.17009</v>
      </c>
      <c r="F13" s="304">
        <f t="shared" si="0"/>
        <v>210525908046.69965</v>
      </c>
      <c r="G13" s="304">
        <f t="shared" si="0"/>
        <v>1357101510422.9602</v>
      </c>
    </row>
    <row r="14" spans="1:8">
      <c r="A14" s="305" t="s">
        <v>234</v>
      </c>
      <c r="B14" s="306">
        <v>0</v>
      </c>
      <c r="C14" s="306">
        <v>0</v>
      </c>
      <c r="D14" s="306">
        <v>0</v>
      </c>
      <c r="E14" s="307">
        <v>128260223.73</v>
      </c>
      <c r="F14" s="307">
        <v>205549716315.09964</v>
      </c>
      <c r="G14" s="307">
        <f t="shared" ref="G14:G21" si="1">+SUM(B14:F14)</f>
        <v>205677976538.82965</v>
      </c>
    </row>
    <row r="15" spans="1:8">
      <c r="A15" s="17" t="s">
        <v>235</v>
      </c>
      <c r="B15" s="307">
        <v>385450087220.34058</v>
      </c>
      <c r="C15" s="307">
        <v>93054532430.299713</v>
      </c>
      <c r="D15" s="307">
        <v>2067941745.9200006</v>
      </c>
      <c r="E15" s="307">
        <v>16836997527.18009</v>
      </c>
      <c r="F15" s="307">
        <v>3384722.8600000003</v>
      </c>
      <c r="G15" s="307">
        <f t="shared" si="1"/>
        <v>497412943646.60034</v>
      </c>
    </row>
    <row r="16" spans="1:8">
      <c r="A16" s="17" t="s">
        <v>236</v>
      </c>
      <c r="B16" s="307">
        <v>57222082737.18</v>
      </c>
      <c r="C16" s="306">
        <v>0</v>
      </c>
      <c r="D16" s="307">
        <v>18728447</v>
      </c>
      <c r="E16" s="307">
        <v>47476525.759999983</v>
      </c>
      <c r="F16" s="307">
        <v>30819390.789999999</v>
      </c>
      <c r="G16" s="307">
        <f t="shared" si="1"/>
        <v>57319107100.730003</v>
      </c>
    </row>
    <row r="17" spans="1:7">
      <c r="A17" s="17" t="s">
        <v>182</v>
      </c>
      <c r="B17" s="307">
        <v>184159720477.86002</v>
      </c>
      <c r="C17" s="306">
        <v>0</v>
      </c>
      <c r="D17" s="306">
        <v>0</v>
      </c>
      <c r="E17" s="307">
        <v>55841718.100000039</v>
      </c>
      <c r="F17" s="307">
        <v>2176377565.1899996</v>
      </c>
      <c r="G17" s="307">
        <f t="shared" si="1"/>
        <v>186391939761.15002</v>
      </c>
    </row>
    <row r="18" spans="1:7">
      <c r="A18" s="17" t="s">
        <v>237</v>
      </c>
      <c r="B18" s="307">
        <v>40697862943.089996</v>
      </c>
      <c r="C18" s="306">
        <v>0</v>
      </c>
      <c r="D18" s="306">
        <v>0</v>
      </c>
      <c r="E18" s="307">
        <v>1145962.3400000001</v>
      </c>
      <c r="F18" s="306">
        <v>0</v>
      </c>
      <c r="G18" s="307">
        <f t="shared" si="1"/>
        <v>40699008905.429993</v>
      </c>
    </row>
    <row r="19" spans="1:7">
      <c r="A19" s="17" t="s">
        <v>238</v>
      </c>
      <c r="B19" s="307">
        <v>343235950989.5</v>
      </c>
      <c r="C19" s="307">
        <v>537488931.73000014</v>
      </c>
      <c r="D19" s="307">
        <v>18699096431.830002</v>
      </c>
      <c r="E19" s="307">
        <v>1272600418.2800016</v>
      </c>
      <c r="F19" s="307">
        <v>2765610052.7599998</v>
      </c>
      <c r="G19" s="307">
        <f t="shared" si="1"/>
        <v>366510746824.10004</v>
      </c>
    </row>
    <row r="20" spans="1:7">
      <c r="A20" s="17" t="s">
        <v>239</v>
      </c>
      <c r="B20" s="306">
        <v>0</v>
      </c>
      <c r="C20" s="306">
        <v>0</v>
      </c>
      <c r="D20" s="306">
        <v>0</v>
      </c>
      <c r="E20" s="306">
        <v>1435140.12</v>
      </c>
      <c r="F20" s="306">
        <v>0</v>
      </c>
      <c r="G20" s="307">
        <f t="shared" si="1"/>
        <v>1435140.12</v>
      </c>
    </row>
    <row r="21" spans="1:7">
      <c r="A21" s="17" t="s">
        <v>240</v>
      </c>
      <c r="B21" s="307">
        <v>3086983510.3699999</v>
      </c>
      <c r="C21" s="307">
        <v>326160.45</v>
      </c>
      <c r="D21" s="308">
        <v>25999.52</v>
      </c>
      <c r="E21" s="307">
        <v>1016835.6600000001</v>
      </c>
      <c r="F21" s="306">
        <v>0</v>
      </c>
      <c r="G21" s="307">
        <f t="shared" si="1"/>
        <v>3088352505.9999995</v>
      </c>
    </row>
    <row r="22" spans="1:7">
      <c r="A22" s="309" t="s">
        <v>241</v>
      </c>
      <c r="B22" s="304">
        <f t="shared" ref="B22:G22" si="2">SUM(B23:B29)</f>
        <v>159884021810.53009</v>
      </c>
      <c r="C22" s="304">
        <f t="shared" si="2"/>
        <v>10640255705.730003</v>
      </c>
      <c r="D22" s="304">
        <f t="shared" si="2"/>
        <v>164325523.66</v>
      </c>
      <c r="E22" s="304">
        <f t="shared" si="2"/>
        <v>12592353909.499992</v>
      </c>
      <c r="F22" s="304">
        <f t="shared" si="2"/>
        <v>21974931205.579994</v>
      </c>
      <c r="G22" s="304">
        <f t="shared" si="2"/>
        <v>205255888155.00009</v>
      </c>
    </row>
    <row r="23" spans="1:7">
      <c r="A23" s="305" t="s">
        <v>242</v>
      </c>
      <c r="B23" s="307">
        <v>37735016941.22998</v>
      </c>
      <c r="C23" s="307">
        <v>7201108136.7600021</v>
      </c>
      <c r="D23" s="307">
        <v>1392640.6</v>
      </c>
      <c r="E23" s="307">
        <v>9819284633.429985</v>
      </c>
      <c r="F23" s="307">
        <v>19625674633.769993</v>
      </c>
      <c r="G23" s="307">
        <f t="shared" ref="G23:G29" si="3">+SUM(B23:F23)</f>
        <v>74382476985.789963</v>
      </c>
    </row>
    <row r="24" spans="1:7">
      <c r="A24" s="17" t="s">
        <v>243</v>
      </c>
      <c r="B24" s="307">
        <v>41974895836.420074</v>
      </c>
      <c r="C24" s="307">
        <v>3235317032.5300002</v>
      </c>
      <c r="D24" s="307">
        <v>162932883.06</v>
      </c>
      <c r="E24" s="307">
        <v>2630529288.7200098</v>
      </c>
      <c r="F24" s="307">
        <v>1928418471.9800005</v>
      </c>
      <c r="G24" s="307">
        <f t="shared" si="3"/>
        <v>49932093512.710083</v>
      </c>
    </row>
    <row r="25" spans="1:7">
      <c r="A25" s="17" t="s">
        <v>244</v>
      </c>
      <c r="B25" s="307">
        <v>22267166.469999999</v>
      </c>
      <c r="C25" s="307">
        <v>4766339.78</v>
      </c>
      <c r="D25" s="307">
        <v>0</v>
      </c>
      <c r="E25" s="307">
        <v>13168851.309999999</v>
      </c>
      <c r="F25" s="307">
        <v>201553.18</v>
      </c>
      <c r="G25" s="307">
        <f t="shared" si="3"/>
        <v>40403910.740000002</v>
      </c>
    </row>
    <row r="26" spans="1:7">
      <c r="A26" s="17" t="s">
        <v>245</v>
      </c>
      <c r="B26" s="307">
        <v>4394771845.6399994</v>
      </c>
      <c r="C26" s="307">
        <v>38700</v>
      </c>
      <c r="D26" s="306">
        <v>0</v>
      </c>
      <c r="E26" s="307">
        <v>103250358.31</v>
      </c>
      <c r="F26" s="307">
        <v>420636546.64999998</v>
      </c>
      <c r="G26" s="307">
        <f t="shared" si="3"/>
        <v>4918697450.5999994</v>
      </c>
    </row>
    <row r="27" spans="1:7">
      <c r="A27" s="17" t="s">
        <v>246</v>
      </c>
      <c r="B27" s="307">
        <v>75757070020.770035</v>
      </c>
      <c r="C27" s="307">
        <v>199025496.66</v>
      </c>
      <c r="D27" s="306">
        <v>0</v>
      </c>
      <c r="E27" s="307">
        <v>26063795.729999997</v>
      </c>
      <c r="F27" s="307">
        <v>0</v>
      </c>
      <c r="G27" s="307">
        <f t="shared" si="3"/>
        <v>75982159313.160034</v>
      </c>
    </row>
    <row r="28" spans="1:7">
      <c r="A28" s="17" t="s">
        <v>247</v>
      </c>
      <c r="B28" s="306">
        <v>0</v>
      </c>
      <c r="C28" s="306">
        <v>0</v>
      </c>
      <c r="D28" s="306">
        <v>0</v>
      </c>
      <c r="E28" s="307">
        <v>56982</v>
      </c>
      <c r="F28" s="306">
        <v>0</v>
      </c>
      <c r="G28" s="307">
        <f t="shared" si="3"/>
        <v>56982</v>
      </c>
    </row>
    <row r="29" spans="1:7">
      <c r="A29" s="17" t="s">
        <v>248</v>
      </c>
      <c r="B29" s="306">
        <v>0</v>
      </c>
      <c r="C29" s="306">
        <v>0</v>
      </c>
      <c r="D29" s="306">
        <v>0</v>
      </c>
      <c r="E29" s="306"/>
      <c r="F29" s="306">
        <v>0</v>
      </c>
      <c r="G29" s="306">
        <f t="shared" si="3"/>
        <v>0</v>
      </c>
    </row>
    <row r="30" spans="1:7">
      <c r="A30" s="310" t="s">
        <v>249</v>
      </c>
      <c r="B30" s="304">
        <f t="shared" ref="B30:G30" si="4">B22+B13</f>
        <v>1173736709688.8706</v>
      </c>
      <c r="C30" s="304">
        <f t="shared" si="4"/>
        <v>104232603228.20972</v>
      </c>
      <c r="D30" s="304">
        <f t="shared" si="4"/>
        <v>20950118147.930004</v>
      </c>
      <c r="E30" s="304">
        <f t="shared" si="4"/>
        <v>30937128260.670082</v>
      </c>
      <c r="F30" s="304">
        <f t="shared" si="4"/>
        <v>232500839252.27963</v>
      </c>
      <c r="G30" s="304">
        <f t="shared" si="4"/>
        <v>1562357398577.9602</v>
      </c>
    </row>
    <row r="31" spans="1:7" ht="14.25" customHeight="1"/>
    <row r="32" spans="1:7">
      <c r="A32" s="311" t="s">
        <v>223</v>
      </c>
    </row>
    <row r="34" spans="2:6">
      <c r="B34"/>
      <c r="C34"/>
      <c r="D34"/>
      <c r="E34"/>
      <c r="F34"/>
    </row>
    <row r="35" spans="2:6">
      <c r="B35"/>
      <c r="C35"/>
      <c r="D35"/>
      <c r="E35"/>
      <c r="F35"/>
    </row>
  </sheetData>
  <mergeCells count="8">
    <mergeCell ref="A9:G9"/>
    <mergeCell ref="A11:A12"/>
    <mergeCell ref="A2:G2"/>
    <mergeCell ref="A3:G3"/>
    <mergeCell ref="A4:G4"/>
    <mergeCell ref="A6:G6"/>
    <mergeCell ref="A7:G7"/>
    <mergeCell ref="A8:G8"/>
  </mergeCell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EC03A-59CE-44A3-B3C7-43A4A936A15B}">
  <dimension ref="A2:H31"/>
  <sheetViews>
    <sheetView showGridLines="0" zoomScale="70" zoomScaleNormal="70" workbookViewId="0">
      <selection activeCell="C45" sqref="C45"/>
    </sheetView>
  </sheetViews>
  <sheetFormatPr baseColWidth="10" defaultColWidth="11.42578125" defaultRowHeight="15"/>
  <cols>
    <col min="1" max="1" width="63.5703125" style="1" customWidth="1"/>
    <col min="2" max="2" width="16.28515625" style="1" customWidth="1"/>
    <col min="3" max="3" width="22.140625" style="1" customWidth="1"/>
    <col min="4" max="4" width="15.140625" style="1" customWidth="1"/>
    <col min="5" max="5" width="16.42578125" style="1" customWidth="1"/>
    <col min="6" max="6" width="19.7109375" style="1" customWidth="1"/>
    <col min="7" max="7" width="16" style="1" bestFit="1" customWidth="1"/>
    <col min="8" max="8" width="11.42578125" style="1" customWidth="1"/>
    <col min="9" max="9" width="6.7109375" style="1" customWidth="1"/>
    <col min="10" max="16384" width="11.42578125" style="1"/>
  </cols>
  <sheetData>
    <row r="2" spans="1:8" ht="23.25">
      <c r="A2" s="831" t="s">
        <v>0</v>
      </c>
      <c r="B2" s="832"/>
      <c r="C2" s="832"/>
      <c r="D2" s="832"/>
      <c r="E2" s="832"/>
      <c r="F2" s="832"/>
      <c r="G2" s="832"/>
    </row>
    <row r="3" spans="1:8" ht="18.75">
      <c r="A3" s="833" t="s">
        <v>1</v>
      </c>
      <c r="B3" s="834"/>
      <c r="C3" s="834"/>
      <c r="D3" s="834"/>
      <c r="E3" s="834"/>
      <c r="F3" s="834"/>
      <c r="G3" s="834"/>
    </row>
    <row r="4" spans="1:8" ht="15.75">
      <c r="A4" s="835" t="s">
        <v>225</v>
      </c>
      <c r="B4" s="836"/>
      <c r="C4" s="836"/>
      <c r="D4" s="836"/>
      <c r="E4" s="836"/>
      <c r="F4" s="836"/>
      <c r="G4" s="836"/>
    </row>
    <row r="5" spans="1:8" ht="15.75">
      <c r="A5" s="295"/>
      <c r="B5" s="295"/>
      <c r="C5" s="295"/>
      <c r="D5" s="295"/>
      <c r="E5" s="295"/>
      <c r="F5" s="295"/>
      <c r="G5" s="295"/>
    </row>
    <row r="6" spans="1:8">
      <c r="A6" s="837" t="s">
        <v>251</v>
      </c>
      <c r="B6" s="837"/>
      <c r="C6" s="837"/>
      <c r="D6" s="837"/>
      <c r="E6" s="837"/>
      <c r="F6" s="837"/>
      <c r="G6" s="837"/>
    </row>
    <row r="7" spans="1:8">
      <c r="A7" s="837" t="s">
        <v>226</v>
      </c>
      <c r="B7" s="837"/>
      <c r="C7" s="837"/>
      <c r="D7" s="837"/>
      <c r="E7" s="837"/>
      <c r="F7" s="837"/>
      <c r="G7" s="837"/>
    </row>
    <row r="8" spans="1:8" ht="18.75">
      <c r="A8" s="829">
        <v>2022</v>
      </c>
      <c r="B8" s="829"/>
      <c r="C8" s="829"/>
      <c r="D8" s="829"/>
      <c r="E8" s="829"/>
      <c r="F8" s="829"/>
      <c r="G8" s="829"/>
      <c r="H8" s="296"/>
    </row>
    <row r="9" spans="1:8" ht="15.75">
      <c r="A9" s="821" t="s">
        <v>203</v>
      </c>
      <c r="B9" s="821"/>
      <c r="C9" s="821"/>
      <c r="D9" s="821"/>
      <c r="E9" s="821"/>
      <c r="F9" s="821"/>
      <c r="G9" s="821"/>
      <c r="H9" s="297"/>
    </row>
    <row r="10" spans="1:8" ht="15.75">
      <c r="A10" s="271"/>
      <c r="B10" s="271"/>
      <c r="C10" s="271"/>
      <c r="D10" s="271"/>
      <c r="E10" s="271"/>
      <c r="F10" s="271"/>
      <c r="G10" s="271"/>
      <c r="H10" s="297"/>
    </row>
    <row r="11" spans="1:8" ht="51.75" thickBot="1">
      <c r="A11" s="830" t="s">
        <v>204</v>
      </c>
      <c r="B11" s="299" t="s">
        <v>227</v>
      </c>
      <c r="C11" s="299" t="s">
        <v>228</v>
      </c>
      <c r="D11" s="299" t="s">
        <v>229</v>
      </c>
      <c r="E11" s="298" t="s">
        <v>230</v>
      </c>
      <c r="F11" s="299" t="s">
        <v>231</v>
      </c>
      <c r="G11" s="300" t="s">
        <v>232</v>
      </c>
    </row>
    <row r="12" spans="1:8">
      <c r="A12" s="830"/>
      <c r="B12" s="301">
        <v>1</v>
      </c>
      <c r="C12" s="301">
        <v>2</v>
      </c>
      <c r="D12" s="301">
        <v>3</v>
      </c>
      <c r="E12" s="299">
        <v>4</v>
      </c>
      <c r="F12" s="301">
        <v>5</v>
      </c>
      <c r="G12" s="302">
        <v>6</v>
      </c>
    </row>
    <row r="13" spans="1:8">
      <c r="A13" s="303" t="s">
        <v>233</v>
      </c>
      <c r="B13" s="304">
        <f t="shared" ref="B13:G13" si="0">SUM(B14:B21)</f>
        <v>905574301146</v>
      </c>
      <c r="C13" s="304">
        <f t="shared" si="0"/>
        <v>123615757870</v>
      </c>
      <c r="D13" s="304">
        <f t="shared" si="0"/>
        <v>57904555170</v>
      </c>
      <c r="E13" s="304">
        <f t="shared" si="0"/>
        <v>18386023972.179996</v>
      </c>
      <c r="F13" s="304">
        <f t="shared" si="0"/>
        <v>183993616542</v>
      </c>
      <c r="G13" s="304">
        <f t="shared" si="0"/>
        <v>1289474254700.1802</v>
      </c>
    </row>
    <row r="14" spans="1:8">
      <c r="A14" s="305" t="s">
        <v>234</v>
      </c>
      <c r="B14" s="306">
        <v>0</v>
      </c>
      <c r="C14" s="306">
        <v>0</v>
      </c>
      <c r="D14" s="306">
        <v>0</v>
      </c>
      <c r="E14" s="307">
        <v>1093511</v>
      </c>
      <c r="F14" s="307">
        <v>180989319521</v>
      </c>
      <c r="G14" s="307">
        <f t="shared" ref="G14:G21" si="1">+SUM(B14:F14)</f>
        <v>180990413032</v>
      </c>
    </row>
    <row r="15" spans="1:8">
      <c r="A15" s="17" t="s">
        <v>235</v>
      </c>
      <c r="B15" s="307">
        <v>376517568582</v>
      </c>
      <c r="C15" s="307">
        <v>120424435585</v>
      </c>
      <c r="D15" s="307">
        <v>40592500771</v>
      </c>
      <c r="E15" s="307">
        <v>17040941726.469995</v>
      </c>
      <c r="F15" s="307">
        <v>0</v>
      </c>
      <c r="G15" s="307">
        <f t="shared" si="1"/>
        <v>554575446664.46997</v>
      </c>
    </row>
    <row r="16" spans="1:8">
      <c r="A16" s="17" t="s">
        <v>236</v>
      </c>
      <c r="B16" s="307">
        <v>56464492902</v>
      </c>
      <c r="C16" s="307">
        <v>1882276469</v>
      </c>
      <c r="D16" s="307">
        <v>0</v>
      </c>
      <c r="E16" s="307">
        <v>51087065.879999995</v>
      </c>
      <c r="F16" s="307">
        <v>65335197</v>
      </c>
      <c r="G16" s="307">
        <f t="shared" si="1"/>
        <v>58463191633.879997</v>
      </c>
    </row>
    <row r="17" spans="1:7">
      <c r="A17" s="17" t="s">
        <v>182</v>
      </c>
      <c r="B17" s="307">
        <v>193105783455</v>
      </c>
      <c r="C17" s="307">
        <v>27043834</v>
      </c>
      <c r="D17" s="307">
        <v>0</v>
      </c>
      <c r="E17" s="307">
        <v>102326491.65000001</v>
      </c>
      <c r="F17" s="307">
        <v>1350929385</v>
      </c>
      <c r="G17" s="307">
        <f t="shared" si="1"/>
        <v>194586083165.64999</v>
      </c>
    </row>
    <row r="18" spans="1:7">
      <c r="A18" s="17" t="s">
        <v>237</v>
      </c>
      <c r="B18" s="306">
        <v>0</v>
      </c>
      <c r="C18" s="306">
        <v>0</v>
      </c>
      <c r="D18" s="307">
        <v>50000000</v>
      </c>
      <c r="E18" s="307">
        <v>1636000</v>
      </c>
      <c r="F18" s="306">
        <v>0</v>
      </c>
      <c r="G18" s="307">
        <f t="shared" si="1"/>
        <v>51636000</v>
      </c>
    </row>
    <row r="19" spans="1:7">
      <c r="A19" s="17" t="s">
        <v>238</v>
      </c>
      <c r="B19" s="307">
        <v>279178976374</v>
      </c>
      <c r="C19" s="307">
        <v>1056625252</v>
      </c>
      <c r="D19" s="307">
        <v>17261454399</v>
      </c>
      <c r="E19" s="307">
        <v>1188218565.0600002</v>
      </c>
      <c r="F19" s="307">
        <v>1588032439</v>
      </c>
      <c r="G19" s="307">
        <f t="shared" si="1"/>
        <v>300273307029.06</v>
      </c>
    </row>
    <row r="20" spans="1:7">
      <c r="A20" s="17" t="s">
        <v>239</v>
      </c>
      <c r="B20" s="306"/>
      <c r="C20" s="306">
        <v>0</v>
      </c>
      <c r="D20" s="306">
        <v>0</v>
      </c>
      <c r="E20" s="306">
        <v>0</v>
      </c>
      <c r="F20" s="306">
        <v>0</v>
      </c>
      <c r="G20" s="306">
        <f t="shared" si="1"/>
        <v>0</v>
      </c>
    </row>
    <row r="21" spans="1:7">
      <c r="A21" s="17" t="s">
        <v>240</v>
      </c>
      <c r="B21" s="307">
        <v>307479833</v>
      </c>
      <c r="C21" s="307">
        <v>225376730</v>
      </c>
      <c r="D21" s="307">
        <v>600000</v>
      </c>
      <c r="E21" s="307">
        <v>720612.12</v>
      </c>
      <c r="F21" s="306">
        <v>0</v>
      </c>
      <c r="G21" s="307">
        <f t="shared" si="1"/>
        <v>534177175.12</v>
      </c>
    </row>
    <row r="22" spans="1:7">
      <c r="A22" s="309" t="s">
        <v>241</v>
      </c>
      <c r="B22" s="304">
        <f t="shared" ref="B22:G22" si="2">SUM(B23:B29)</f>
        <v>140706410192</v>
      </c>
      <c r="C22" s="304">
        <f t="shared" si="2"/>
        <v>19087610125</v>
      </c>
      <c r="D22" s="304">
        <f t="shared" si="2"/>
        <v>529484134</v>
      </c>
      <c r="E22" s="304">
        <f t="shared" si="2"/>
        <v>9567830573.849987</v>
      </c>
      <c r="F22" s="304">
        <f t="shared" si="2"/>
        <v>31468691714</v>
      </c>
      <c r="G22" s="304">
        <f t="shared" si="2"/>
        <v>201360026738.84998</v>
      </c>
    </row>
    <row r="23" spans="1:7">
      <c r="A23" s="305" t="s">
        <v>242</v>
      </c>
      <c r="B23" s="307">
        <v>33202933419</v>
      </c>
      <c r="C23" s="307">
        <v>6176680683</v>
      </c>
      <c r="D23" s="307">
        <v>61334162</v>
      </c>
      <c r="E23" s="307">
        <v>7490031584.9799862</v>
      </c>
      <c r="F23" s="307">
        <v>23714227992</v>
      </c>
      <c r="G23" s="307">
        <f t="shared" ref="G23:G29" si="3">+SUM(B23:F23)</f>
        <v>70645207840.97998</v>
      </c>
    </row>
    <row r="24" spans="1:7">
      <c r="A24" s="17" t="s">
        <v>243</v>
      </c>
      <c r="B24" s="307">
        <v>61017821671</v>
      </c>
      <c r="C24" s="307">
        <v>10934109140</v>
      </c>
      <c r="D24" s="307">
        <v>468149972</v>
      </c>
      <c r="E24" s="307">
        <v>1970759326.4500005</v>
      </c>
      <c r="F24" s="307">
        <v>7249779515</v>
      </c>
      <c r="G24" s="307">
        <f t="shared" si="3"/>
        <v>81640619624.449997</v>
      </c>
    </row>
    <row r="25" spans="1:7">
      <c r="A25" s="17" t="s">
        <v>244</v>
      </c>
      <c r="B25" s="307">
        <v>26359067</v>
      </c>
      <c r="C25" s="307">
        <v>65902327</v>
      </c>
      <c r="D25" s="306">
        <v>0</v>
      </c>
      <c r="E25" s="307">
        <v>3702700</v>
      </c>
      <c r="F25" s="306">
        <v>2700000</v>
      </c>
      <c r="G25" s="307">
        <f t="shared" si="3"/>
        <v>98664094</v>
      </c>
    </row>
    <row r="26" spans="1:7">
      <c r="A26" s="17" t="s">
        <v>245</v>
      </c>
      <c r="B26" s="307">
        <v>2309866101</v>
      </c>
      <c r="C26" s="307">
        <v>167822420</v>
      </c>
      <c r="D26" s="306">
        <v>0</v>
      </c>
      <c r="E26" s="307">
        <v>80422426.030000001</v>
      </c>
      <c r="F26" s="307">
        <v>501984207</v>
      </c>
      <c r="G26" s="307">
        <f t="shared" si="3"/>
        <v>3060095154.0300002</v>
      </c>
    </row>
    <row r="27" spans="1:7">
      <c r="A27" s="17" t="s">
        <v>246</v>
      </c>
      <c r="B27" s="307">
        <v>42703145659</v>
      </c>
      <c r="C27" s="307">
        <v>1742947577</v>
      </c>
      <c r="D27" s="306">
        <v>0</v>
      </c>
      <c r="E27" s="307">
        <v>22869536.390000001</v>
      </c>
      <c r="F27" s="306">
        <v>0</v>
      </c>
      <c r="G27" s="307">
        <f t="shared" si="3"/>
        <v>44468962772.389999</v>
      </c>
    </row>
    <row r="28" spans="1:7">
      <c r="A28" s="17" t="s">
        <v>247</v>
      </c>
      <c r="B28" s="306">
        <v>0</v>
      </c>
      <c r="C28" s="307">
        <v>147978</v>
      </c>
      <c r="D28" s="306">
        <v>0</v>
      </c>
      <c r="E28" s="306">
        <v>45000</v>
      </c>
      <c r="F28" s="306">
        <v>0</v>
      </c>
      <c r="G28" s="307">
        <f t="shared" si="3"/>
        <v>192978</v>
      </c>
    </row>
    <row r="29" spans="1:7">
      <c r="A29" s="17" t="s">
        <v>248</v>
      </c>
      <c r="B29" s="307">
        <v>1446284275</v>
      </c>
      <c r="C29" s="306">
        <v>0</v>
      </c>
      <c r="D29" s="306">
        <v>0</v>
      </c>
      <c r="E29" s="306">
        <v>0</v>
      </c>
      <c r="F29" s="306">
        <v>0</v>
      </c>
      <c r="G29" s="307">
        <f t="shared" si="3"/>
        <v>1446284275</v>
      </c>
    </row>
    <row r="30" spans="1:7">
      <c r="A30" s="310" t="s">
        <v>249</v>
      </c>
      <c r="B30" s="304">
        <f t="shared" ref="B30:G30" si="4">B22+B13</f>
        <v>1046280711338</v>
      </c>
      <c r="C30" s="304">
        <f t="shared" si="4"/>
        <v>142703367995</v>
      </c>
      <c r="D30" s="304">
        <f t="shared" si="4"/>
        <v>58434039304</v>
      </c>
      <c r="E30" s="304">
        <f t="shared" si="4"/>
        <v>27953854546.029984</v>
      </c>
      <c r="F30" s="304">
        <f t="shared" si="4"/>
        <v>215462308256</v>
      </c>
      <c r="G30" s="304">
        <f t="shared" si="4"/>
        <v>1490834281439.0303</v>
      </c>
    </row>
    <row r="31" spans="1:7">
      <c r="A31" s="311" t="s">
        <v>223</v>
      </c>
    </row>
  </sheetData>
  <mergeCells count="8">
    <mergeCell ref="A9:G9"/>
    <mergeCell ref="A11:A12"/>
    <mergeCell ref="A2:G2"/>
    <mergeCell ref="A3:G3"/>
    <mergeCell ref="A4:G4"/>
    <mergeCell ref="A6:G6"/>
    <mergeCell ref="A7:G7"/>
    <mergeCell ref="A8:G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83041-6E2C-4D44-8543-46708934EB5C}">
  <dimension ref="A2:O234"/>
  <sheetViews>
    <sheetView showGridLines="0" zoomScale="85" zoomScaleNormal="85" workbookViewId="0">
      <selection activeCell="D42" sqref="D42"/>
    </sheetView>
  </sheetViews>
  <sheetFormatPr baseColWidth="10" defaultColWidth="11.42578125" defaultRowHeight="12.75"/>
  <cols>
    <col min="1" max="1" width="11.42578125" style="25"/>
    <col min="2" max="2" width="17.140625" style="25" bestFit="1" customWidth="1"/>
    <col min="3" max="3" width="34.85546875" style="25" customWidth="1"/>
    <col min="4" max="4" width="27.85546875" style="25" customWidth="1"/>
    <col min="5" max="5" width="20.7109375" style="25" customWidth="1"/>
    <col min="6" max="16384" width="11.42578125" style="25"/>
  </cols>
  <sheetData>
    <row r="2" spans="1:15" s="23" customFormat="1" ht="15" customHeight="1">
      <c r="A2" s="756" t="s">
        <v>0</v>
      </c>
      <c r="B2" s="756"/>
      <c r="C2" s="756"/>
      <c r="D2" s="756"/>
      <c r="E2" s="756"/>
      <c r="F2" s="756"/>
      <c r="G2" s="756"/>
      <c r="H2" s="756"/>
      <c r="I2" s="756"/>
      <c r="J2" s="2"/>
      <c r="K2" s="2"/>
      <c r="L2" s="2"/>
      <c r="M2" s="22"/>
      <c r="N2" s="22"/>
      <c r="O2" s="22"/>
    </row>
    <row r="3" spans="1:15" s="23" customFormat="1" ht="15" customHeight="1">
      <c r="A3" s="757" t="s">
        <v>1</v>
      </c>
      <c r="B3" s="757"/>
      <c r="C3" s="757"/>
      <c r="D3" s="757"/>
      <c r="E3" s="757"/>
      <c r="F3" s="757"/>
      <c r="G3" s="757"/>
      <c r="H3" s="757"/>
      <c r="I3" s="757"/>
      <c r="J3" s="4"/>
      <c r="K3" s="4"/>
      <c r="L3" s="4"/>
      <c r="M3" s="22"/>
      <c r="N3" s="22"/>
      <c r="O3" s="22"/>
    </row>
    <row r="4" spans="1:15" s="23" customFormat="1" ht="15" customHeight="1">
      <c r="A4" s="759" t="s">
        <v>2</v>
      </c>
      <c r="B4" s="759"/>
      <c r="C4" s="759"/>
      <c r="D4" s="759"/>
      <c r="E4" s="759"/>
      <c r="F4" s="759"/>
      <c r="G4" s="759"/>
      <c r="H4" s="759"/>
      <c r="I4" s="759"/>
      <c r="J4" s="6"/>
      <c r="K4" s="6"/>
      <c r="L4" s="6"/>
      <c r="M4" s="24"/>
      <c r="N4" s="24"/>
      <c r="O4" s="24"/>
    </row>
    <row r="5" spans="1:15" s="23" customFormat="1" ht="15" customHeight="1">
      <c r="A5" s="7"/>
      <c r="B5" s="7"/>
      <c r="C5" s="7"/>
      <c r="D5" s="7"/>
      <c r="E5" s="7"/>
      <c r="F5" s="7"/>
      <c r="G5" s="7"/>
      <c r="H5" s="6"/>
      <c r="I5" s="6"/>
      <c r="J5" s="6"/>
      <c r="K5" s="6"/>
      <c r="L5" s="6"/>
      <c r="M5" s="24"/>
      <c r="N5" s="24"/>
      <c r="O5" s="24"/>
    </row>
    <row r="6" spans="1:15" s="23" customFormat="1" ht="15" customHeight="1">
      <c r="A6" s="7"/>
      <c r="B6" s="7"/>
      <c r="C6" s="7"/>
      <c r="D6" s="7"/>
      <c r="E6" s="7"/>
      <c r="F6" s="7"/>
      <c r="G6" s="7"/>
      <c r="H6" s="6"/>
      <c r="I6" s="6"/>
      <c r="J6" s="6"/>
      <c r="K6" s="6"/>
      <c r="L6" s="6"/>
      <c r="M6" s="24"/>
      <c r="N6" s="24"/>
      <c r="O6" s="24"/>
    </row>
    <row r="9" spans="1:15" ht="15.75">
      <c r="B9" s="762" t="s">
        <v>15</v>
      </c>
      <c r="C9" s="762"/>
      <c r="D9" s="762"/>
      <c r="E9" s="762"/>
      <c r="F9" s="762"/>
      <c r="G9" s="762"/>
      <c r="H9" s="762"/>
      <c r="I9" s="762"/>
    </row>
    <row r="10" spans="1:15" ht="15.75">
      <c r="B10" s="762" t="s">
        <v>50</v>
      </c>
      <c r="C10" s="762"/>
      <c r="D10" s="762"/>
      <c r="E10" s="762"/>
      <c r="F10" s="762"/>
      <c r="G10" s="762"/>
      <c r="H10" s="762"/>
      <c r="I10" s="762"/>
    </row>
    <row r="11" spans="1:15" ht="15.75">
      <c r="B11" s="763" t="s">
        <v>16</v>
      </c>
      <c r="C11" s="763"/>
      <c r="D11" s="763"/>
      <c r="E11" s="763"/>
      <c r="F11" s="763"/>
      <c r="G11" s="763"/>
      <c r="H11" s="763"/>
      <c r="I11" s="763"/>
    </row>
    <row r="18" spans="6:9" ht="15">
      <c r="F18" s="26"/>
    </row>
    <row r="22" spans="6:9">
      <c r="I22" s="25" t="s">
        <v>14</v>
      </c>
    </row>
    <row r="41" spans="2:3">
      <c r="B41" s="27" t="s">
        <v>17</v>
      </c>
      <c r="C41" s="28"/>
    </row>
    <row r="173" spans="1:8">
      <c r="A173" s="29"/>
      <c r="B173" s="29"/>
      <c r="C173" s="29"/>
      <c r="D173" s="29"/>
      <c r="E173" s="29"/>
      <c r="F173" s="29"/>
      <c r="G173" s="29"/>
      <c r="H173" s="29"/>
    </row>
    <row r="174" spans="1:8">
      <c r="A174" s="29"/>
      <c r="B174" s="29"/>
      <c r="C174" s="29"/>
      <c r="D174" s="29"/>
      <c r="E174" s="29"/>
      <c r="F174" s="29"/>
      <c r="G174" s="29"/>
      <c r="H174" s="29"/>
    </row>
    <row r="175" spans="1:8">
      <c r="A175" s="29"/>
      <c r="B175" s="29"/>
      <c r="C175" s="29"/>
      <c r="D175" s="29"/>
      <c r="E175" s="29"/>
      <c r="F175" s="29"/>
      <c r="G175" s="29"/>
      <c r="H175" s="29"/>
    </row>
    <row r="176" spans="1:8">
      <c r="A176" s="29"/>
      <c r="B176" s="29"/>
      <c r="C176" s="29"/>
      <c r="D176" s="29"/>
      <c r="E176" s="29"/>
      <c r="F176" s="29"/>
      <c r="G176" s="29"/>
      <c r="H176" s="29"/>
    </row>
    <row r="177" spans="1:8" s="32" customFormat="1" ht="18.75">
      <c r="A177" s="30"/>
      <c r="B177" s="31"/>
      <c r="C177" s="30"/>
      <c r="D177" s="30"/>
      <c r="E177" s="30"/>
      <c r="F177" s="30"/>
      <c r="G177" s="30"/>
      <c r="H177" s="30"/>
    </row>
    <row r="178" spans="1:8">
      <c r="A178" s="29"/>
      <c r="B178" s="29"/>
      <c r="C178" s="29"/>
      <c r="D178" s="29"/>
      <c r="E178" s="29"/>
      <c r="F178" s="29"/>
      <c r="G178" s="29"/>
      <c r="H178" s="29"/>
    </row>
    <row r="179" spans="1:8">
      <c r="A179" s="29"/>
      <c r="B179" s="29"/>
      <c r="C179" s="29"/>
      <c r="D179" s="29"/>
      <c r="E179" s="29"/>
      <c r="F179" s="29"/>
      <c r="G179" s="29"/>
      <c r="H179" s="29"/>
    </row>
    <row r="180" spans="1:8">
      <c r="A180" s="29"/>
      <c r="B180" s="29"/>
      <c r="C180" s="29"/>
      <c r="D180" s="29"/>
      <c r="E180" s="29"/>
      <c r="F180" s="29"/>
      <c r="G180" s="29"/>
      <c r="H180" s="29"/>
    </row>
    <row r="181" spans="1:8">
      <c r="A181" s="29"/>
      <c r="B181" s="29"/>
      <c r="C181" s="29"/>
      <c r="D181" s="29"/>
      <c r="E181" s="29"/>
      <c r="F181" s="29"/>
      <c r="G181" s="29"/>
      <c r="H181" s="29"/>
    </row>
    <row r="182" spans="1:8">
      <c r="A182" s="29"/>
      <c r="B182" s="29"/>
      <c r="C182" s="29"/>
      <c r="D182" s="29"/>
      <c r="E182" s="29"/>
      <c r="F182" s="29"/>
      <c r="G182" s="29"/>
      <c r="H182" s="29"/>
    </row>
    <row r="183" spans="1:8">
      <c r="A183" s="29"/>
      <c r="B183" s="29"/>
      <c r="C183" s="29"/>
      <c r="D183" s="29"/>
      <c r="E183" s="29"/>
      <c r="F183" s="29"/>
      <c r="G183" s="29"/>
      <c r="H183" s="29"/>
    </row>
    <row r="184" spans="1:8">
      <c r="A184" s="29"/>
      <c r="B184" s="33"/>
      <c r="C184" s="29"/>
      <c r="D184" s="29"/>
      <c r="E184" s="29"/>
      <c r="F184" s="29"/>
      <c r="G184" s="29"/>
      <c r="H184" s="29"/>
    </row>
    <row r="185" spans="1:8">
      <c r="A185" s="29"/>
      <c r="B185" s="33"/>
      <c r="C185" s="29"/>
      <c r="D185" s="29"/>
      <c r="E185" s="29"/>
      <c r="F185" s="29"/>
      <c r="G185" s="29"/>
      <c r="H185" s="29"/>
    </row>
    <row r="186" spans="1:8">
      <c r="A186" s="29"/>
      <c r="B186" s="33"/>
      <c r="C186" s="29"/>
      <c r="D186" s="29"/>
      <c r="E186" s="29"/>
      <c r="F186" s="29"/>
      <c r="G186" s="29"/>
      <c r="H186" s="29"/>
    </row>
    <row r="187" spans="1:8">
      <c r="A187" s="29"/>
      <c r="B187" s="33"/>
      <c r="C187" s="29"/>
      <c r="D187" s="29"/>
      <c r="E187" s="29"/>
      <c r="F187" s="29"/>
      <c r="G187" s="29"/>
      <c r="H187" s="29"/>
    </row>
    <row r="188" spans="1:8">
      <c r="A188" s="29"/>
      <c r="B188" s="33"/>
      <c r="C188" s="29"/>
      <c r="D188" s="29"/>
      <c r="E188" s="29"/>
      <c r="F188" s="29"/>
      <c r="G188" s="29"/>
      <c r="H188" s="29"/>
    </row>
    <row r="189" spans="1:8">
      <c r="A189" s="29"/>
      <c r="B189" s="33"/>
      <c r="C189" s="29"/>
      <c r="D189" s="29"/>
      <c r="E189" s="29"/>
      <c r="F189" s="29"/>
      <c r="G189" s="29"/>
      <c r="H189" s="29"/>
    </row>
    <row r="190" spans="1:8">
      <c r="A190" s="29"/>
      <c r="B190" s="33"/>
      <c r="C190" s="29"/>
      <c r="D190" s="29"/>
      <c r="E190" s="29"/>
      <c r="F190" s="29"/>
      <c r="G190" s="29"/>
      <c r="H190" s="29"/>
    </row>
    <row r="191" spans="1:8">
      <c r="A191" s="29"/>
      <c r="B191" s="33"/>
      <c r="C191" s="29"/>
      <c r="D191" s="29"/>
      <c r="E191" s="29"/>
      <c r="F191" s="29"/>
      <c r="G191" s="29"/>
      <c r="H191" s="29"/>
    </row>
    <row r="192" spans="1:8">
      <c r="A192" s="29"/>
      <c r="B192" s="33"/>
      <c r="C192" s="29"/>
      <c r="D192" s="29"/>
      <c r="E192" s="29"/>
      <c r="F192" s="29"/>
      <c r="G192" s="29"/>
      <c r="H192" s="29"/>
    </row>
    <row r="193" spans="1:8">
      <c r="A193" s="29"/>
      <c r="B193" s="33"/>
      <c r="C193" s="29"/>
      <c r="D193" s="29"/>
      <c r="E193" s="29"/>
      <c r="F193" s="29"/>
      <c r="G193" s="29"/>
      <c r="H193" s="29"/>
    </row>
    <row r="194" spans="1:8">
      <c r="A194" s="29"/>
      <c r="B194" s="33"/>
      <c r="C194" s="29"/>
      <c r="D194" s="29"/>
      <c r="E194" s="29"/>
      <c r="F194" s="29"/>
      <c r="G194" s="29"/>
      <c r="H194" s="29"/>
    </row>
    <row r="195" spans="1:8">
      <c r="A195" s="29"/>
      <c r="B195" s="33"/>
      <c r="C195" s="29"/>
      <c r="D195" s="29"/>
      <c r="E195" s="29"/>
      <c r="F195" s="29"/>
      <c r="G195" s="29"/>
      <c r="H195" s="29"/>
    </row>
    <row r="196" spans="1:8">
      <c r="A196" s="29"/>
      <c r="B196" s="33"/>
      <c r="C196" s="29"/>
      <c r="D196" s="29"/>
      <c r="E196" s="29"/>
      <c r="F196" s="29"/>
      <c r="G196" s="29"/>
      <c r="H196" s="29"/>
    </row>
    <row r="197" spans="1:8">
      <c r="A197" s="29"/>
      <c r="B197" s="33"/>
      <c r="C197" s="29"/>
      <c r="D197" s="29"/>
      <c r="E197" s="29"/>
      <c r="F197" s="29"/>
      <c r="G197" s="29"/>
      <c r="H197" s="29"/>
    </row>
    <row r="198" spans="1:8">
      <c r="A198" s="29"/>
      <c r="B198" s="33"/>
      <c r="C198" s="29"/>
      <c r="D198" s="29"/>
      <c r="E198" s="29"/>
      <c r="F198" s="29"/>
      <c r="G198" s="29"/>
      <c r="H198" s="29"/>
    </row>
    <row r="199" spans="1:8">
      <c r="A199" s="29"/>
      <c r="B199" s="33"/>
      <c r="C199" s="29"/>
      <c r="D199" s="29"/>
      <c r="E199" s="29"/>
      <c r="F199" s="29"/>
      <c r="G199" s="29"/>
      <c r="H199" s="29"/>
    </row>
    <row r="200" spans="1:8">
      <c r="A200" s="29"/>
      <c r="B200" s="33"/>
      <c r="C200" s="29"/>
      <c r="D200" s="29"/>
      <c r="E200" s="29"/>
      <c r="F200" s="29"/>
      <c r="G200" s="29"/>
      <c r="H200" s="29"/>
    </row>
    <row r="201" spans="1:8">
      <c r="A201" s="29"/>
      <c r="B201" s="33"/>
      <c r="C201" s="29"/>
      <c r="D201" s="29"/>
      <c r="E201" s="29"/>
      <c r="F201" s="29"/>
      <c r="G201" s="29"/>
      <c r="H201" s="29"/>
    </row>
    <row r="202" spans="1:8">
      <c r="A202" s="29"/>
      <c r="B202" s="33"/>
      <c r="C202" s="29"/>
      <c r="D202" s="29"/>
      <c r="E202" s="29"/>
      <c r="F202" s="29"/>
      <c r="G202" s="29"/>
      <c r="H202" s="29"/>
    </row>
    <row r="203" spans="1:8">
      <c r="A203" s="29"/>
      <c r="B203" s="33"/>
      <c r="C203" s="29"/>
      <c r="D203" s="29"/>
      <c r="E203" s="29"/>
      <c r="F203" s="29"/>
      <c r="G203" s="29"/>
      <c r="H203" s="29"/>
    </row>
    <row r="204" spans="1:8">
      <c r="A204" s="29"/>
      <c r="B204" s="29"/>
      <c r="C204" s="29"/>
      <c r="D204" s="29"/>
      <c r="E204" s="29"/>
      <c r="F204" s="29"/>
      <c r="G204" s="29"/>
      <c r="H204" s="29"/>
    </row>
    <row r="205" spans="1:8">
      <c r="A205" s="29"/>
      <c r="B205" s="29"/>
      <c r="C205" s="29"/>
      <c r="D205" s="29"/>
      <c r="E205" s="29"/>
      <c r="F205" s="29"/>
      <c r="G205" s="29"/>
      <c r="H205" s="29"/>
    </row>
    <row r="206" spans="1:8">
      <c r="A206" s="761"/>
      <c r="B206" s="29"/>
      <c r="C206" s="29"/>
      <c r="D206" s="29"/>
      <c r="E206" s="29"/>
      <c r="F206" s="29"/>
      <c r="G206" s="29"/>
      <c r="H206" s="29"/>
    </row>
    <row r="207" spans="1:8">
      <c r="A207" s="761"/>
      <c r="B207" s="29"/>
      <c r="C207" s="29"/>
      <c r="D207" s="29"/>
      <c r="E207" s="29"/>
      <c r="F207" s="29"/>
      <c r="G207" s="29"/>
      <c r="H207" s="29"/>
    </row>
    <row r="208" spans="1:8">
      <c r="A208" s="761"/>
      <c r="B208" s="29"/>
      <c r="C208" s="29"/>
      <c r="D208" s="29"/>
      <c r="E208" s="29"/>
      <c r="F208" s="29"/>
      <c r="G208" s="29"/>
      <c r="H208" s="29"/>
    </row>
    <row r="209" spans="1:8">
      <c r="A209" s="761"/>
      <c r="B209" s="29"/>
      <c r="C209" s="29"/>
      <c r="D209" s="29"/>
      <c r="E209" s="29"/>
      <c r="F209" s="29"/>
      <c r="G209" s="29"/>
      <c r="H209" s="29"/>
    </row>
    <row r="210" spans="1:8">
      <c r="A210" s="761"/>
      <c r="B210" s="29"/>
      <c r="C210" s="29"/>
      <c r="D210" s="29"/>
      <c r="E210" s="29"/>
      <c r="F210" s="29"/>
      <c r="G210" s="29"/>
      <c r="H210" s="29"/>
    </row>
    <row r="211" spans="1:8">
      <c r="A211" s="761"/>
      <c r="B211" s="29"/>
      <c r="C211" s="29"/>
      <c r="D211" s="29"/>
      <c r="E211" s="29"/>
      <c r="F211" s="29"/>
      <c r="G211" s="29"/>
      <c r="H211" s="29"/>
    </row>
    <row r="212" spans="1:8">
      <c r="A212" s="761"/>
      <c r="B212" s="29"/>
      <c r="C212" s="29"/>
      <c r="D212" s="29"/>
      <c r="E212" s="29"/>
      <c r="F212" s="29"/>
      <c r="G212" s="29"/>
      <c r="H212" s="29"/>
    </row>
    <row r="213" spans="1:8">
      <c r="A213" s="761"/>
      <c r="B213" s="29"/>
      <c r="C213" s="29"/>
      <c r="D213" s="29"/>
      <c r="E213" s="29"/>
      <c r="F213" s="29"/>
      <c r="G213" s="29"/>
      <c r="H213" s="29"/>
    </row>
    <row r="214" spans="1:8">
      <c r="A214" s="761"/>
      <c r="B214" s="29"/>
      <c r="C214" s="29"/>
      <c r="D214" s="29"/>
      <c r="E214" s="29"/>
      <c r="F214" s="29"/>
      <c r="G214" s="29"/>
      <c r="H214" s="29"/>
    </row>
    <row r="215" spans="1:8">
      <c r="A215" s="761"/>
      <c r="B215" s="29"/>
      <c r="C215" s="29"/>
      <c r="D215" s="29"/>
      <c r="E215" s="29"/>
      <c r="F215" s="29"/>
      <c r="G215" s="29"/>
      <c r="H215" s="29"/>
    </row>
    <row r="216" spans="1:8">
      <c r="A216" s="761"/>
      <c r="B216" s="29"/>
      <c r="C216" s="29"/>
      <c r="D216" s="29"/>
      <c r="E216" s="29"/>
      <c r="F216" s="29"/>
      <c r="G216" s="29"/>
      <c r="H216" s="29"/>
    </row>
    <row r="217" spans="1:8">
      <c r="A217" s="761"/>
      <c r="B217" s="29"/>
      <c r="C217" s="29"/>
      <c r="D217" s="29"/>
      <c r="E217" s="29"/>
      <c r="F217" s="29"/>
      <c r="G217" s="29"/>
      <c r="H217" s="29"/>
    </row>
    <row r="218" spans="1:8">
      <c r="A218" s="761"/>
      <c r="B218" s="29"/>
      <c r="C218" s="29"/>
      <c r="D218" s="29"/>
      <c r="E218" s="29"/>
      <c r="F218" s="29"/>
      <c r="G218" s="29"/>
      <c r="H218" s="29"/>
    </row>
    <row r="219" spans="1:8">
      <c r="A219" s="761"/>
      <c r="B219" s="29"/>
      <c r="C219" s="29"/>
      <c r="D219" s="29"/>
      <c r="E219" s="29"/>
      <c r="F219" s="29"/>
      <c r="G219" s="29"/>
      <c r="H219" s="29"/>
    </row>
    <row r="220" spans="1:8">
      <c r="A220" s="761"/>
      <c r="B220" s="29"/>
      <c r="C220" s="29"/>
      <c r="D220" s="29"/>
      <c r="E220" s="29"/>
      <c r="F220" s="29"/>
      <c r="G220" s="29"/>
      <c r="H220" s="29"/>
    </row>
    <row r="221" spans="1:8">
      <c r="A221" s="761"/>
      <c r="B221" s="29"/>
      <c r="C221" s="29"/>
      <c r="D221" s="29"/>
      <c r="E221" s="29"/>
      <c r="F221" s="29"/>
      <c r="G221" s="29"/>
      <c r="H221" s="29"/>
    </row>
    <row r="222" spans="1:8">
      <c r="A222" s="761"/>
      <c r="B222" s="29"/>
      <c r="C222" s="29"/>
      <c r="D222" s="29"/>
      <c r="E222" s="29"/>
      <c r="F222" s="29"/>
      <c r="G222" s="29"/>
      <c r="H222" s="29"/>
    </row>
    <row r="223" spans="1:8">
      <c r="A223" s="761"/>
      <c r="B223" s="29"/>
      <c r="C223" s="29"/>
      <c r="D223" s="29"/>
      <c r="E223" s="29"/>
      <c r="F223" s="29"/>
      <c r="G223" s="29"/>
      <c r="H223" s="29"/>
    </row>
    <row r="224" spans="1:8">
      <c r="A224" s="29"/>
      <c r="B224" s="29"/>
      <c r="C224" s="29"/>
      <c r="D224" s="29"/>
      <c r="E224" s="29"/>
      <c r="F224" s="29"/>
      <c r="G224" s="29"/>
      <c r="H224" s="29"/>
    </row>
    <row r="225" spans="1:8">
      <c r="A225" s="29"/>
      <c r="B225" s="29"/>
      <c r="C225" s="29"/>
      <c r="D225" s="29"/>
      <c r="E225" s="29"/>
      <c r="F225" s="29"/>
      <c r="G225" s="29"/>
      <c r="H225" s="29"/>
    </row>
    <row r="226" spans="1:8">
      <c r="A226" s="29"/>
      <c r="B226" s="29"/>
      <c r="C226" s="29"/>
      <c r="D226" s="29"/>
      <c r="E226" s="29"/>
      <c r="F226" s="29"/>
      <c r="G226" s="29"/>
      <c r="H226" s="29"/>
    </row>
    <row r="227" spans="1:8">
      <c r="A227" s="29"/>
      <c r="B227" s="29"/>
      <c r="C227" s="29"/>
      <c r="D227" s="29"/>
      <c r="E227" s="29"/>
      <c r="F227" s="29"/>
      <c r="G227" s="29"/>
      <c r="H227" s="29"/>
    </row>
    <row r="228" spans="1:8">
      <c r="A228" s="29"/>
      <c r="B228" s="29"/>
      <c r="C228" s="29"/>
      <c r="D228" s="29"/>
      <c r="E228" s="29"/>
      <c r="F228" s="29"/>
      <c r="G228" s="29"/>
      <c r="H228" s="29"/>
    </row>
    <row r="229" spans="1:8">
      <c r="A229" s="29"/>
      <c r="B229" s="29"/>
      <c r="C229" s="29"/>
      <c r="D229" s="29"/>
      <c r="E229" s="29"/>
      <c r="F229" s="29"/>
      <c r="G229" s="29"/>
      <c r="H229" s="29"/>
    </row>
    <row r="230" spans="1:8">
      <c r="A230" s="29"/>
      <c r="B230" s="29"/>
      <c r="C230" s="29"/>
      <c r="D230" s="29"/>
      <c r="E230" s="29"/>
      <c r="F230" s="29"/>
      <c r="G230" s="29"/>
      <c r="H230" s="29"/>
    </row>
    <row r="231" spans="1:8">
      <c r="A231" s="29"/>
      <c r="B231" s="29"/>
      <c r="C231" s="29"/>
      <c r="D231" s="29"/>
      <c r="E231" s="29"/>
      <c r="F231" s="29"/>
      <c r="G231" s="29"/>
      <c r="H231" s="29"/>
    </row>
    <row r="232" spans="1:8">
      <c r="A232" s="29"/>
      <c r="B232" s="29"/>
      <c r="C232" s="29"/>
      <c r="D232" s="29"/>
      <c r="E232" s="29"/>
      <c r="F232" s="29"/>
      <c r="G232" s="29"/>
      <c r="H232" s="29"/>
    </row>
    <row r="233" spans="1:8">
      <c r="A233" s="29"/>
      <c r="B233" s="29"/>
      <c r="C233" s="29"/>
      <c r="D233" s="29"/>
      <c r="E233" s="29"/>
      <c r="F233" s="29"/>
      <c r="G233" s="29"/>
      <c r="H233" s="29"/>
    </row>
    <row r="234" spans="1:8">
      <c r="A234" s="29"/>
      <c r="B234" s="29"/>
      <c r="C234" s="29"/>
      <c r="D234" s="29"/>
      <c r="E234" s="29"/>
      <c r="F234" s="29"/>
      <c r="G234" s="29"/>
      <c r="H234" s="29"/>
    </row>
  </sheetData>
  <mergeCells count="8">
    <mergeCell ref="A206:A217"/>
    <mergeCell ref="A218:A223"/>
    <mergeCell ref="A2:I2"/>
    <mergeCell ref="A3:I3"/>
    <mergeCell ref="A4:I4"/>
    <mergeCell ref="B9:I9"/>
    <mergeCell ref="B10:I10"/>
    <mergeCell ref="B11:I11"/>
  </mergeCells>
  <pageMargins left="0.75" right="0.75" top="1" bottom="1" header="0.5" footer="0.5"/>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E7EE3-BC7F-4282-9D64-74C1C583B7A7}">
  <dimension ref="C1:WWM48"/>
  <sheetViews>
    <sheetView showGridLines="0" topLeftCell="B1" zoomScale="90" zoomScaleNormal="90" workbookViewId="0">
      <selection activeCell="H23" sqref="H23"/>
    </sheetView>
  </sheetViews>
  <sheetFormatPr baseColWidth="10" defaultColWidth="11.42578125" defaultRowHeight="14.45" customHeight="1" zeroHeight="1"/>
  <cols>
    <col min="1" max="2" width="11.42578125" style="334"/>
    <col min="3" max="3" width="31" customWidth="1"/>
    <col min="4" max="4" width="12" customWidth="1"/>
    <col min="5" max="5" width="10.42578125" customWidth="1"/>
    <col min="6" max="6" width="12.85546875" customWidth="1"/>
    <col min="7" max="7" width="10.42578125" customWidth="1"/>
    <col min="8" max="8" width="20.28515625" customWidth="1"/>
    <col min="9" max="9" width="22.140625" customWidth="1"/>
    <col min="10" max="10" width="14.85546875" customWidth="1"/>
    <col min="11" max="11" width="23.5703125" bestFit="1" customWidth="1"/>
    <col min="12" max="12" width="17" customWidth="1"/>
    <col min="13" max="13" width="18.85546875" customWidth="1"/>
    <col min="14" max="14" width="20.5703125" bestFit="1" customWidth="1"/>
    <col min="15" max="15" width="20.28515625" bestFit="1" customWidth="1"/>
    <col min="16" max="16" width="15.140625" bestFit="1" customWidth="1"/>
    <col min="17" max="17" width="8.140625" bestFit="1" customWidth="1"/>
    <col min="18" max="18" width="11.7109375" customWidth="1"/>
    <col min="21" max="16384" width="11.42578125" style="334"/>
  </cols>
  <sheetData>
    <row r="1" spans="3:17" customFormat="1" ht="27.75">
      <c r="C1" s="838" t="s">
        <v>0</v>
      </c>
      <c r="D1" s="839"/>
      <c r="E1" s="839"/>
      <c r="F1" s="839"/>
      <c r="G1" s="839"/>
      <c r="H1" s="839"/>
      <c r="I1" s="839"/>
      <c r="J1" s="312"/>
      <c r="K1" s="312"/>
      <c r="L1" s="312"/>
      <c r="M1" s="312"/>
      <c r="N1" s="312"/>
      <c r="O1" s="312"/>
      <c r="P1" s="312"/>
      <c r="Q1" s="312"/>
    </row>
    <row r="2" spans="3:17" customFormat="1" ht="20.25">
      <c r="C2" s="840" t="s">
        <v>1</v>
      </c>
      <c r="D2" s="841"/>
      <c r="E2" s="841"/>
      <c r="F2" s="841"/>
      <c r="G2" s="841"/>
      <c r="H2" s="841"/>
      <c r="I2" s="841"/>
      <c r="J2" s="313"/>
      <c r="K2" s="313"/>
      <c r="L2" s="313"/>
      <c r="M2" s="313"/>
      <c r="N2" s="313"/>
      <c r="O2" s="313"/>
      <c r="P2" s="313"/>
      <c r="Q2" s="313"/>
    </row>
    <row r="3" spans="3:17" customFormat="1" ht="15.75">
      <c r="C3" s="758" t="s">
        <v>141</v>
      </c>
      <c r="D3" s="759"/>
      <c r="E3" s="759"/>
      <c r="F3" s="759"/>
      <c r="G3" s="759"/>
      <c r="H3" s="759"/>
      <c r="I3" s="759"/>
      <c r="J3" s="6"/>
      <c r="K3" s="6"/>
      <c r="L3" s="6"/>
      <c r="M3" s="6"/>
      <c r="N3" s="7"/>
      <c r="O3" s="7"/>
      <c r="P3" s="7"/>
      <c r="Q3" s="7"/>
    </row>
    <row r="4" spans="3:17" customFormat="1" ht="18.75">
      <c r="D4" s="314"/>
      <c r="E4" s="314"/>
      <c r="F4" s="314"/>
      <c r="G4" s="314"/>
      <c r="H4" s="314"/>
      <c r="I4" s="314"/>
      <c r="J4" s="314"/>
      <c r="K4" s="314"/>
      <c r="L4" s="314"/>
      <c r="M4" s="314"/>
      <c r="N4" s="314"/>
      <c r="O4" s="314"/>
      <c r="P4" s="314"/>
      <c r="Q4" s="314"/>
    </row>
    <row r="5" spans="3:17" customFormat="1" ht="18.75">
      <c r="C5" s="842" t="s">
        <v>266</v>
      </c>
      <c r="D5" s="842"/>
      <c r="E5" s="842"/>
      <c r="F5" s="842"/>
      <c r="G5" s="842"/>
      <c r="H5" s="842"/>
      <c r="I5" s="842"/>
      <c r="J5" s="314"/>
      <c r="K5" s="314"/>
      <c r="L5" s="314"/>
      <c r="M5" s="314"/>
      <c r="N5" s="314"/>
      <c r="O5" s="314"/>
      <c r="P5" s="316"/>
    </row>
    <row r="6" spans="3:17" customFormat="1" ht="18.75">
      <c r="C6" s="315"/>
      <c r="D6" s="315"/>
      <c r="E6" s="315"/>
      <c r="F6" s="8">
        <v>2022</v>
      </c>
      <c r="G6" s="315"/>
      <c r="H6" s="315"/>
      <c r="I6" s="315"/>
      <c r="J6" s="314"/>
      <c r="K6" s="314"/>
      <c r="L6" s="314"/>
      <c r="M6" s="314"/>
      <c r="N6" s="314"/>
      <c r="O6" s="314"/>
      <c r="P6" s="316"/>
    </row>
    <row r="7" spans="3:17" customFormat="1" ht="18.75">
      <c r="C7" s="315"/>
      <c r="D7" s="315"/>
      <c r="E7" s="315"/>
      <c r="F7" s="8"/>
      <c r="G7" s="315"/>
      <c r="H7" s="315"/>
      <c r="I7" s="315"/>
      <c r="J7" s="314"/>
      <c r="K7" s="314"/>
      <c r="L7" s="314"/>
      <c r="M7" s="314"/>
      <c r="N7" s="314"/>
      <c r="O7" s="314"/>
      <c r="P7" s="316"/>
    </row>
    <row r="8" spans="3:17" customFormat="1" ht="30.75" customHeight="1" thickBot="1">
      <c r="C8" s="843" t="s">
        <v>252</v>
      </c>
      <c r="D8" s="845" t="s">
        <v>253</v>
      </c>
      <c r="E8" s="846"/>
      <c r="F8" s="847" t="s">
        <v>254</v>
      </c>
      <c r="G8" s="848"/>
      <c r="H8" s="849" t="s">
        <v>255</v>
      </c>
      <c r="I8" s="851" t="s">
        <v>256</v>
      </c>
    </row>
    <row r="9" spans="3:17" customFormat="1" ht="15.75" thickBot="1">
      <c r="C9" s="843"/>
      <c r="D9" s="317" t="s">
        <v>257</v>
      </c>
      <c r="E9" s="318" t="s">
        <v>258</v>
      </c>
      <c r="F9" s="317" t="s">
        <v>257</v>
      </c>
      <c r="G9" s="317" t="s">
        <v>258</v>
      </c>
      <c r="H9" s="850"/>
      <c r="I9" s="851"/>
      <c r="K9" s="319"/>
    </row>
    <row r="10" spans="3:17" customFormat="1" ht="21.75" customHeight="1">
      <c r="C10" s="844"/>
      <c r="D10" s="320">
        <v>1</v>
      </c>
      <c r="E10" s="321">
        <v>2</v>
      </c>
      <c r="F10" s="320">
        <v>3</v>
      </c>
      <c r="G10" s="322">
        <v>4</v>
      </c>
      <c r="H10" s="321">
        <v>5</v>
      </c>
      <c r="I10" s="323">
        <v>6</v>
      </c>
    </row>
    <row r="11" spans="3:17" customFormat="1" ht="15">
      <c r="C11" s="324" t="s">
        <v>169</v>
      </c>
      <c r="D11" s="325">
        <v>33</v>
      </c>
      <c r="E11" s="325">
        <v>33</v>
      </c>
      <c r="F11" s="325">
        <v>33</v>
      </c>
      <c r="G11" s="325">
        <v>33</v>
      </c>
      <c r="H11" s="326">
        <f t="shared" ref="H11:H16" si="0">E11/D11</f>
        <v>1</v>
      </c>
      <c r="I11" s="326">
        <f>G11/F11</f>
        <v>1</v>
      </c>
    </row>
    <row r="12" spans="3:17" customFormat="1" ht="45">
      <c r="C12" s="324" t="s">
        <v>259</v>
      </c>
      <c r="D12" s="325">
        <v>57</v>
      </c>
      <c r="E12" s="325">
        <v>57</v>
      </c>
      <c r="F12" s="325">
        <v>57</v>
      </c>
      <c r="G12" s="325">
        <v>49</v>
      </c>
      <c r="H12" s="326">
        <f t="shared" si="0"/>
        <v>1</v>
      </c>
      <c r="I12" s="326">
        <f t="shared" ref="I12:I15" si="1">G12/F12</f>
        <v>0.85964912280701755</v>
      </c>
    </row>
    <row r="13" spans="3:17" customFormat="1" ht="30">
      <c r="C13" s="324" t="s">
        <v>260</v>
      </c>
      <c r="D13" s="325">
        <v>8</v>
      </c>
      <c r="E13" s="325">
        <v>8</v>
      </c>
      <c r="F13" s="325">
        <v>8</v>
      </c>
      <c r="G13" s="325">
        <v>5</v>
      </c>
      <c r="H13" s="326">
        <f t="shared" si="0"/>
        <v>1</v>
      </c>
      <c r="I13" s="326">
        <f t="shared" si="1"/>
        <v>0.625</v>
      </c>
    </row>
    <row r="14" spans="3:17" customFormat="1" ht="15">
      <c r="C14" s="324" t="s">
        <v>172</v>
      </c>
      <c r="D14" s="325">
        <v>393</v>
      </c>
      <c r="E14" s="325">
        <v>368</v>
      </c>
      <c r="F14" s="325">
        <v>393</v>
      </c>
      <c r="G14" s="325">
        <v>392</v>
      </c>
      <c r="H14" s="326">
        <f t="shared" si="0"/>
        <v>0.93638676844783719</v>
      </c>
      <c r="I14" s="326">
        <f t="shared" si="1"/>
        <v>0.99745547073791352</v>
      </c>
      <c r="K14" s="327"/>
    </row>
    <row r="15" spans="3:17" customFormat="1" ht="30">
      <c r="C15" s="324" t="s">
        <v>173</v>
      </c>
      <c r="D15" s="325">
        <v>23</v>
      </c>
      <c r="E15" s="325">
        <v>23</v>
      </c>
      <c r="F15" s="325">
        <v>23</v>
      </c>
      <c r="G15" s="325">
        <v>20</v>
      </c>
      <c r="H15" s="326">
        <f t="shared" si="0"/>
        <v>1</v>
      </c>
      <c r="I15" s="326">
        <f t="shared" si="1"/>
        <v>0.86956521739130432</v>
      </c>
    </row>
    <row r="16" spans="3:17" customFormat="1" ht="15">
      <c r="C16" s="328" t="s">
        <v>261</v>
      </c>
      <c r="D16" s="329">
        <f>SUM(D11:D15)</f>
        <v>514</v>
      </c>
      <c r="E16" s="329">
        <f>SUM(E11:E15)</f>
        <v>489</v>
      </c>
      <c r="F16" s="329">
        <f>SUM(F11:F15)</f>
        <v>514</v>
      </c>
      <c r="G16" s="329">
        <f>SUM(G11:G15)</f>
        <v>499</v>
      </c>
      <c r="H16" s="330">
        <f t="shared" si="0"/>
        <v>0.95136186770428011</v>
      </c>
      <c r="I16" s="330">
        <f>G16/F16</f>
        <v>0.97081712062256809</v>
      </c>
      <c r="K16" s="331"/>
    </row>
    <row r="17" spans="3:20" customFormat="1" ht="15">
      <c r="C17" s="332" t="s">
        <v>262</v>
      </c>
      <c r="D17" s="333"/>
      <c r="E17" s="333"/>
      <c r="F17" s="333"/>
      <c r="G17" s="333"/>
      <c r="H17" s="333"/>
      <c r="I17" s="333"/>
      <c r="M17" s="333"/>
      <c r="N17" s="333"/>
      <c r="O17" s="333"/>
    </row>
    <row r="18" spans="3:20" customFormat="1" ht="15">
      <c r="C18" s="332" t="s">
        <v>263</v>
      </c>
      <c r="D18" s="333"/>
      <c r="E18" s="333"/>
      <c r="F18" s="333"/>
      <c r="G18" s="333"/>
      <c r="H18" s="333"/>
      <c r="I18" s="333"/>
      <c r="M18" s="333"/>
      <c r="N18" s="333"/>
      <c r="O18" s="333"/>
    </row>
    <row r="19" spans="3:20" ht="15">
      <c r="C19" s="332" t="s">
        <v>264</v>
      </c>
    </row>
    <row r="20" spans="3:20" ht="15">
      <c r="C20" s="332" t="s">
        <v>265</v>
      </c>
    </row>
    <row r="21" spans="3:20" ht="15">
      <c r="C21" s="332"/>
    </row>
    <row r="22" spans="3:20" ht="15"/>
    <row r="23" spans="3:20" ht="15" customHeight="1"/>
    <row r="24" spans="3:20" ht="15"/>
    <row r="25" spans="3:20" ht="15"/>
    <row r="26" spans="3:20" ht="15"/>
    <row r="27" spans="3:20" ht="12.75" customHeight="1"/>
    <row r="28" spans="3:20" ht="15"/>
    <row r="29" spans="3:20" ht="15"/>
    <row r="30" spans="3:20" ht="15"/>
    <row r="31" spans="3:20" s="335" customFormat="1" ht="15">
      <c r="C31"/>
      <c r="D31"/>
      <c r="E31"/>
      <c r="F31"/>
      <c r="G31"/>
      <c r="H31"/>
      <c r="I31"/>
      <c r="J31"/>
      <c r="K31"/>
      <c r="L31"/>
      <c r="M31"/>
      <c r="N31"/>
      <c r="O31"/>
      <c r="P31"/>
      <c r="Q31"/>
      <c r="R31"/>
      <c r="S31"/>
      <c r="T31"/>
    </row>
    <row r="32" spans="3:20" s="335" customFormat="1" ht="11.25" customHeight="1">
      <c r="C32"/>
      <c r="D32"/>
      <c r="E32"/>
      <c r="F32"/>
      <c r="G32"/>
      <c r="H32"/>
      <c r="I32"/>
      <c r="J32"/>
      <c r="K32"/>
      <c r="L32"/>
      <c r="M32"/>
      <c r="N32"/>
      <c r="O32"/>
      <c r="P32"/>
      <c r="Q32"/>
      <c r="R32"/>
      <c r="S32"/>
      <c r="T32"/>
    </row>
    <row r="33" spans="21:16159" ht="15"/>
    <row r="34" spans="21:16159" ht="15"/>
    <row r="35" spans="21:16159" customFormat="1" ht="12.75" customHeight="1">
      <c r="U35" s="334"/>
      <c r="V35" s="334"/>
      <c r="W35" s="334"/>
      <c r="X35" s="334"/>
      <c r="Y35" s="334"/>
      <c r="Z35" s="334"/>
      <c r="AA35" s="334"/>
      <c r="AB35" s="334"/>
      <c r="AC35" s="334"/>
      <c r="AD35" s="334"/>
      <c r="AE35" s="334"/>
      <c r="AF35" s="334"/>
      <c r="AG35" s="334"/>
      <c r="AH35" s="334"/>
      <c r="AI35" s="334"/>
      <c r="AJ35" s="334"/>
      <c r="AK35" s="334"/>
      <c r="AL35" s="334"/>
      <c r="AM35" s="334"/>
      <c r="AN35" s="334"/>
      <c r="AO35" s="334"/>
      <c r="AP35" s="334"/>
      <c r="AQ35" s="334"/>
      <c r="AR35" s="334"/>
      <c r="AS35" s="334"/>
      <c r="AT35" s="334"/>
      <c r="AU35" s="334"/>
      <c r="AV35" s="334"/>
      <c r="AW35" s="334"/>
      <c r="AX35" s="334"/>
      <c r="AY35" s="334"/>
      <c r="AZ35" s="334"/>
      <c r="BA35" s="334"/>
      <c r="BB35" s="334"/>
      <c r="BC35" s="334"/>
      <c r="BD35" s="334"/>
      <c r="BE35" s="334"/>
      <c r="BF35" s="334"/>
      <c r="BG35" s="334"/>
      <c r="BH35" s="334"/>
      <c r="BI35" s="334"/>
      <c r="BJ35" s="334"/>
      <c r="BK35" s="334"/>
      <c r="BL35" s="334"/>
      <c r="BM35" s="334"/>
      <c r="BN35" s="334"/>
      <c r="BO35" s="334"/>
      <c r="BP35" s="334"/>
      <c r="BQ35" s="334"/>
      <c r="BR35" s="334"/>
      <c r="BS35" s="334"/>
      <c r="BT35" s="334"/>
      <c r="BU35" s="334"/>
      <c r="BV35" s="334"/>
      <c r="BW35" s="334"/>
      <c r="BX35" s="334"/>
      <c r="BY35" s="334"/>
      <c r="BZ35" s="334"/>
      <c r="CA35" s="334"/>
      <c r="CB35" s="334"/>
      <c r="CC35" s="334"/>
      <c r="CD35" s="334"/>
      <c r="CE35" s="334"/>
      <c r="CF35" s="334"/>
      <c r="CG35" s="334"/>
      <c r="CH35" s="334"/>
      <c r="CI35" s="334"/>
      <c r="CJ35" s="334"/>
      <c r="CK35" s="334"/>
      <c r="CL35" s="334"/>
      <c r="CM35" s="334"/>
      <c r="CN35" s="334"/>
      <c r="CO35" s="334"/>
      <c r="CP35" s="334"/>
      <c r="CQ35" s="334"/>
      <c r="CR35" s="334"/>
      <c r="CS35" s="334"/>
      <c r="CT35" s="334"/>
      <c r="CU35" s="334"/>
      <c r="CV35" s="334"/>
      <c r="CW35" s="334"/>
      <c r="CX35" s="334"/>
      <c r="CY35" s="334"/>
      <c r="CZ35" s="334"/>
      <c r="DA35" s="334"/>
      <c r="DB35" s="334"/>
      <c r="DC35" s="334"/>
      <c r="DD35" s="334"/>
      <c r="DE35" s="334"/>
      <c r="DF35" s="334"/>
      <c r="DG35" s="334"/>
      <c r="DH35" s="334"/>
      <c r="DI35" s="334"/>
      <c r="DJ35" s="334"/>
      <c r="DK35" s="334"/>
      <c r="DL35" s="334"/>
      <c r="DM35" s="334"/>
      <c r="DN35" s="334"/>
      <c r="DO35" s="334"/>
      <c r="DP35" s="334"/>
      <c r="DQ35" s="334"/>
      <c r="DR35" s="334"/>
      <c r="DS35" s="334"/>
      <c r="DT35" s="334"/>
      <c r="DU35" s="334"/>
      <c r="DV35" s="334"/>
      <c r="DW35" s="334"/>
      <c r="DX35" s="334"/>
      <c r="DY35" s="334"/>
      <c r="DZ35" s="334"/>
      <c r="EA35" s="334"/>
      <c r="EB35" s="334"/>
      <c r="EC35" s="334"/>
      <c r="ED35" s="334"/>
      <c r="EE35" s="334"/>
      <c r="EF35" s="334"/>
      <c r="EG35" s="334"/>
      <c r="EH35" s="334"/>
      <c r="EI35" s="334"/>
      <c r="EJ35" s="334"/>
      <c r="EK35" s="334"/>
      <c r="EL35" s="334"/>
      <c r="EM35" s="334"/>
      <c r="EN35" s="334"/>
      <c r="EO35" s="334"/>
      <c r="EP35" s="334"/>
      <c r="EQ35" s="334"/>
      <c r="ER35" s="334"/>
      <c r="ES35" s="334"/>
      <c r="ET35" s="334"/>
      <c r="EU35" s="334"/>
      <c r="EV35" s="334"/>
      <c r="EW35" s="334"/>
      <c r="EX35" s="334"/>
      <c r="EY35" s="334"/>
      <c r="EZ35" s="334"/>
      <c r="FA35" s="334"/>
      <c r="FB35" s="334"/>
      <c r="FC35" s="334"/>
      <c r="FD35" s="334"/>
      <c r="FE35" s="334"/>
      <c r="FF35" s="334"/>
      <c r="FG35" s="334"/>
      <c r="FH35" s="334"/>
      <c r="FI35" s="334"/>
      <c r="FJ35" s="334"/>
      <c r="FK35" s="334"/>
      <c r="FL35" s="334"/>
      <c r="FM35" s="334"/>
      <c r="FN35" s="334"/>
      <c r="FO35" s="334"/>
      <c r="FP35" s="334"/>
      <c r="FQ35" s="334"/>
      <c r="FR35" s="334"/>
      <c r="FS35" s="334"/>
      <c r="FT35" s="334"/>
      <c r="FU35" s="334"/>
      <c r="FV35" s="334"/>
      <c r="FW35" s="334"/>
      <c r="FX35" s="334"/>
      <c r="FY35" s="334"/>
      <c r="FZ35" s="334"/>
      <c r="GA35" s="334"/>
      <c r="GB35" s="334"/>
      <c r="GC35" s="334"/>
      <c r="GD35" s="334"/>
      <c r="GE35" s="334"/>
      <c r="GF35" s="334"/>
      <c r="GG35" s="334"/>
      <c r="GH35" s="334"/>
      <c r="GI35" s="334"/>
      <c r="GJ35" s="334"/>
      <c r="GK35" s="334"/>
      <c r="GL35" s="334"/>
      <c r="GM35" s="334"/>
      <c r="GN35" s="334"/>
      <c r="GO35" s="334"/>
      <c r="GP35" s="334"/>
      <c r="GQ35" s="334"/>
      <c r="GR35" s="334"/>
      <c r="GS35" s="334"/>
      <c r="GT35" s="334"/>
      <c r="GU35" s="334"/>
      <c r="GV35" s="334"/>
      <c r="GW35" s="334"/>
      <c r="GX35" s="334"/>
      <c r="GY35" s="334"/>
      <c r="GZ35" s="334"/>
      <c r="HA35" s="334"/>
      <c r="HB35" s="334"/>
      <c r="HC35" s="334"/>
      <c r="HD35" s="334"/>
      <c r="HE35" s="334"/>
      <c r="HF35" s="334"/>
      <c r="HG35" s="334"/>
      <c r="HH35" s="334"/>
      <c r="HI35" s="334"/>
      <c r="HJ35" s="334"/>
      <c r="HK35" s="334"/>
      <c r="HL35" s="334"/>
      <c r="HM35" s="334"/>
      <c r="HN35" s="334"/>
      <c r="HO35" s="334"/>
      <c r="HP35" s="334"/>
      <c r="HQ35" s="334"/>
      <c r="HR35" s="334"/>
      <c r="HS35" s="334"/>
      <c r="HT35" s="334"/>
      <c r="HU35" s="334"/>
      <c r="HV35" s="334"/>
      <c r="HW35" s="334"/>
      <c r="HX35" s="334"/>
      <c r="HY35" s="334"/>
      <c r="HZ35" s="334"/>
      <c r="IA35" s="334"/>
      <c r="IB35" s="334"/>
      <c r="IC35" s="334"/>
      <c r="ID35" s="334"/>
      <c r="IE35" s="334"/>
      <c r="IF35" s="334"/>
      <c r="IG35" s="334"/>
      <c r="IH35" s="334"/>
      <c r="II35" s="334"/>
      <c r="IJ35" s="334"/>
      <c r="IK35" s="334"/>
      <c r="IL35" s="334"/>
      <c r="IM35" s="334"/>
      <c r="IN35" s="334"/>
      <c r="IO35" s="334"/>
      <c r="IP35" s="334"/>
      <c r="IQ35" s="334"/>
      <c r="IR35" s="334"/>
      <c r="IS35" s="334"/>
      <c r="IT35" s="334"/>
      <c r="IU35" s="334"/>
      <c r="IV35" s="334"/>
      <c r="IW35" s="334"/>
      <c r="IX35" s="334"/>
      <c r="IY35" s="334"/>
      <c r="IZ35" s="334"/>
      <c r="JA35" s="334"/>
      <c r="JB35" s="334"/>
      <c r="JC35" s="334"/>
      <c r="JD35" s="334"/>
      <c r="JE35" s="334"/>
      <c r="JF35" s="334"/>
      <c r="JG35" s="334"/>
      <c r="JH35" s="334"/>
      <c r="JI35" s="334"/>
      <c r="JJ35" s="334"/>
      <c r="JK35" s="334"/>
      <c r="JL35" s="334"/>
      <c r="JM35" s="334"/>
      <c r="JN35" s="334"/>
      <c r="JO35" s="334"/>
      <c r="JP35" s="334"/>
      <c r="JQ35" s="334"/>
      <c r="JR35" s="334"/>
      <c r="JS35" s="334"/>
      <c r="JT35" s="334"/>
      <c r="JU35" s="334"/>
      <c r="JV35" s="334"/>
      <c r="JW35" s="334"/>
      <c r="JX35" s="334"/>
      <c r="JY35" s="334"/>
      <c r="JZ35" s="334"/>
      <c r="KA35" s="334"/>
      <c r="KB35" s="334"/>
      <c r="KC35" s="334"/>
      <c r="KD35" s="334"/>
      <c r="KE35" s="334"/>
      <c r="KF35" s="334"/>
      <c r="KG35" s="334"/>
      <c r="KH35" s="334"/>
      <c r="KI35" s="334"/>
      <c r="KJ35" s="334"/>
      <c r="KK35" s="334"/>
      <c r="KL35" s="334"/>
      <c r="KM35" s="334"/>
      <c r="KN35" s="334"/>
      <c r="KO35" s="334"/>
      <c r="KP35" s="334"/>
      <c r="KQ35" s="334"/>
      <c r="KR35" s="334"/>
      <c r="KS35" s="334"/>
      <c r="KT35" s="334"/>
      <c r="KU35" s="334"/>
      <c r="KV35" s="334"/>
      <c r="KW35" s="334"/>
      <c r="KX35" s="334"/>
      <c r="KY35" s="334"/>
      <c r="KZ35" s="334"/>
      <c r="LA35" s="334"/>
      <c r="LB35" s="334"/>
      <c r="LC35" s="334"/>
      <c r="LD35" s="334"/>
      <c r="LE35" s="334"/>
      <c r="LF35" s="334"/>
      <c r="LG35" s="334"/>
      <c r="LH35" s="334"/>
      <c r="LI35" s="334"/>
      <c r="LJ35" s="334"/>
      <c r="LK35" s="334"/>
      <c r="LL35" s="334"/>
      <c r="LM35" s="334"/>
      <c r="LN35" s="334"/>
      <c r="LO35" s="334"/>
      <c r="LP35" s="334"/>
      <c r="LQ35" s="334"/>
      <c r="LR35" s="334"/>
      <c r="LS35" s="334"/>
      <c r="LT35" s="334"/>
      <c r="LU35" s="334"/>
      <c r="LV35" s="334"/>
      <c r="LW35" s="334"/>
      <c r="LX35" s="334"/>
      <c r="LY35" s="334"/>
      <c r="LZ35" s="334"/>
      <c r="MA35" s="334"/>
      <c r="MB35" s="334"/>
      <c r="MC35" s="334"/>
      <c r="MD35" s="334"/>
      <c r="ME35" s="334"/>
      <c r="MF35" s="334"/>
      <c r="MG35" s="334"/>
      <c r="MH35" s="334"/>
      <c r="MI35" s="334"/>
      <c r="MJ35" s="334"/>
      <c r="MK35" s="334"/>
      <c r="ML35" s="334"/>
      <c r="MM35" s="334"/>
      <c r="MN35" s="334"/>
      <c r="MO35" s="334"/>
      <c r="MP35" s="334"/>
      <c r="MQ35" s="334"/>
      <c r="MR35" s="334"/>
      <c r="MS35" s="334"/>
      <c r="MT35" s="334"/>
      <c r="MU35" s="334"/>
      <c r="MV35" s="334"/>
      <c r="MW35" s="334"/>
      <c r="MX35" s="334"/>
      <c r="MY35" s="334"/>
      <c r="MZ35" s="334"/>
      <c r="NA35" s="334"/>
      <c r="NB35" s="334"/>
      <c r="NC35" s="334"/>
      <c r="ND35" s="334"/>
      <c r="NE35" s="334"/>
      <c r="NF35" s="334"/>
      <c r="NG35" s="334"/>
      <c r="NH35" s="334"/>
      <c r="NI35" s="334"/>
      <c r="NJ35" s="334"/>
      <c r="NK35" s="334"/>
      <c r="NL35" s="334"/>
      <c r="NM35" s="334"/>
      <c r="NN35" s="334"/>
      <c r="NO35" s="334"/>
      <c r="NP35" s="334"/>
      <c r="NQ35" s="334"/>
      <c r="NR35" s="334"/>
      <c r="NS35" s="334"/>
      <c r="NT35" s="334"/>
      <c r="NU35" s="334"/>
      <c r="NV35" s="334"/>
      <c r="NW35" s="334"/>
      <c r="NX35" s="334"/>
      <c r="NY35" s="334"/>
      <c r="NZ35" s="334"/>
      <c r="OA35" s="334"/>
      <c r="OB35" s="334"/>
      <c r="OC35" s="334"/>
      <c r="OD35" s="334"/>
      <c r="OE35" s="334"/>
      <c r="OF35" s="334"/>
      <c r="OG35" s="334"/>
      <c r="OH35" s="334"/>
      <c r="OI35" s="334"/>
      <c r="OJ35" s="334"/>
      <c r="OK35" s="334"/>
      <c r="OL35" s="334"/>
      <c r="OM35" s="334"/>
      <c r="ON35" s="334"/>
      <c r="OO35" s="334"/>
      <c r="OP35" s="334"/>
      <c r="OQ35" s="334"/>
      <c r="OR35" s="334"/>
      <c r="OS35" s="334"/>
      <c r="OT35" s="334"/>
      <c r="OU35" s="334"/>
      <c r="OV35" s="334"/>
      <c r="OW35" s="334"/>
      <c r="OX35" s="334"/>
      <c r="OY35" s="334"/>
      <c r="OZ35" s="334"/>
      <c r="PA35" s="334"/>
      <c r="PB35" s="334"/>
      <c r="PC35" s="334"/>
      <c r="PD35" s="334"/>
      <c r="PE35" s="334"/>
      <c r="PF35" s="334"/>
      <c r="PG35" s="334"/>
      <c r="PH35" s="334"/>
      <c r="PI35" s="334"/>
      <c r="PJ35" s="334"/>
      <c r="PK35" s="334"/>
      <c r="PL35" s="334"/>
      <c r="PM35" s="334"/>
      <c r="PN35" s="334"/>
      <c r="PO35" s="334"/>
      <c r="PP35" s="334"/>
      <c r="PQ35" s="334"/>
      <c r="PR35" s="334"/>
      <c r="PS35" s="334"/>
      <c r="PT35" s="334"/>
      <c r="PU35" s="334"/>
      <c r="PV35" s="334"/>
      <c r="PW35" s="334"/>
      <c r="PX35" s="334"/>
      <c r="PY35" s="334"/>
      <c r="PZ35" s="334"/>
      <c r="QA35" s="334"/>
      <c r="QB35" s="334"/>
      <c r="QC35" s="334"/>
      <c r="QD35" s="334"/>
      <c r="QE35" s="334"/>
      <c r="QF35" s="334"/>
      <c r="QG35" s="334"/>
      <c r="QH35" s="334"/>
      <c r="QI35" s="334"/>
      <c r="QJ35" s="334"/>
      <c r="QK35" s="334"/>
      <c r="QL35" s="334"/>
      <c r="QM35" s="334"/>
      <c r="QN35" s="334"/>
      <c r="QO35" s="334"/>
      <c r="QP35" s="334"/>
      <c r="QQ35" s="334"/>
      <c r="QR35" s="334"/>
      <c r="QS35" s="334"/>
      <c r="QT35" s="334"/>
      <c r="QU35" s="334"/>
      <c r="QV35" s="334"/>
      <c r="QW35" s="334"/>
      <c r="QX35" s="334"/>
      <c r="QY35" s="334"/>
      <c r="QZ35" s="334"/>
      <c r="RA35" s="334"/>
      <c r="RB35" s="334"/>
      <c r="RC35" s="334"/>
      <c r="RD35" s="334"/>
      <c r="RE35" s="334"/>
      <c r="RF35" s="334"/>
      <c r="RG35" s="334"/>
      <c r="RH35" s="334"/>
      <c r="RI35" s="334"/>
      <c r="RJ35" s="334"/>
      <c r="RK35" s="334"/>
      <c r="RL35" s="334"/>
      <c r="RM35" s="334"/>
      <c r="RN35" s="334"/>
      <c r="RO35" s="334"/>
      <c r="RP35" s="334"/>
      <c r="RQ35" s="334"/>
      <c r="RR35" s="334"/>
      <c r="RS35" s="334"/>
      <c r="RT35" s="334"/>
      <c r="RU35" s="334"/>
      <c r="RV35" s="334"/>
      <c r="RW35" s="334"/>
      <c r="RX35" s="334"/>
      <c r="RY35" s="334"/>
      <c r="RZ35" s="334"/>
      <c r="SA35" s="334"/>
      <c r="SB35" s="334"/>
      <c r="SC35" s="334"/>
      <c r="SD35" s="334"/>
      <c r="SE35" s="334"/>
      <c r="SF35" s="334"/>
      <c r="SG35" s="334"/>
      <c r="SH35" s="334"/>
      <c r="SI35" s="334"/>
      <c r="SJ35" s="334"/>
      <c r="SK35" s="334"/>
      <c r="SL35" s="334"/>
      <c r="SM35" s="334"/>
      <c r="SN35" s="334"/>
      <c r="SO35" s="334"/>
      <c r="SP35" s="334"/>
      <c r="SQ35" s="334"/>
      <c r="SR35" s="334"/>
      <c r="SS35" s="334"/>
      <c r="ST35" s="334"/>
      <c r="SU35" s="334"/>
      <c r="SV35" s="334"/>
      <c r="SW35" s="334"/>
      <c r="SX35" s="334"/>
      <c r="SY35" s="334"/>
      <c r="SZ35" s="334"/>
      <c r="TA35" s="334"/>
      <c r="TB35" s="334"/>
      <c r="TC35" s="334"/>
      <c r="TD35" s="334"/>
      <c r="TE35" s="334"/>
      <c r="TF35" s="334"/>
      <c r="TG35" s="334"/>
      <c r="TH35" s="334"/>
      <c r="TI35" s="334"/>
      <c r="TJ35" s="334"/>
      <c r="TK35" s="334"/>
      <c r="TL35" s="334"/>
      <c r="TM35" s="334"/>
      <c r="TN35" s="334"/>
      <c r="TO35" s="334"/>
      <c r="TP35" s="334"/>
      <c r="TQ35" s="334"/>
      <c r="TR35" s="334"/>
      <c r="TS35" s="334"/>
      <c r="TT35" s="334"/>
      <c r="TU35" s="334"/>
      <c r="TV35" s="334"/>
      <c r="TW35" s="334"/>
      <c r="TX35" s="334"/>
      <c r="TY35" s="334"/>
      <c r="TZ35" s="334"/>
      <c r="UA35" s="334"/>
      <c r="UB35" s="334"/>
      <c r="UC35" s="334"/>
      <c r="UD35" s="334"/>
      <c r="UE35" s="334"/>
      <c r="UF35" s="334"/>
      <c r="UG35" s="334"/>
      <c r="UH35" s="334"/>
      <c r="UI35" s="334"/>
      <c r="UJ35" s="334"/>
      <c r="UK35" s="334"/>
      <c r="UL35" s="334"/>
      <c r="UM35" s="334"/>
      <c r="UN35" s="334"/>
      <c r="UO35" s="334"/>
      <c r="UP35" s="334"/>
      <c r="UQ35" s="334"/>
      <c r="UR35" s="334"/>
      <c r="US35" s="334"/>
      <c r="UT35" s="334"/>
      <c r="UU35" s="334"/>
      <c r="UV35" s="334"/>
      <c r="UW35" s="334"/>
      <c r="UX35" s="334"/>
      <c r="UY35" s="334"/>
      <c r="UZ35" s="334"/>
      <c r="VA35" s="334"/>
      <c r="VB35" s="334"/>
      <c r="VC35" s="334"/>
      <c r="VD35" s="334"/>
      <c r="VE35" s="334"/>
      <c r="VF35" s="334"/>
      <c r="VG35" s="334"/>
      <c r="VH35" s="334"/>
      <c r="VI35" s="334"/>
      <c r="VJ35" s="334"/>
      <c r="VK35" s="334"/>
      <c r="VL35" s="334"/>
      <c r="VM35" s="334"/>
      <c r="VN35" s="334"/>
      <c r="VO35" s="334"/>
      <c r="VP35" s="334"/>
      <c r="VQ35" s="334"/>
      <c r="VR35" s="334"/>
      <c r="VS35" s="334"/>
      <c r="VT35" s="334"/>
      <c r="VU35" s="334"/>
      <c r="VV35" s="334"/>
      <c r="VW35" s="334"/>
      <c r="VX35" s="334"/>
      <c r="VY35" s="334"/>
      <c r="VZ35" s="334"/>
      <c r="WA35" s="334"/>
      <c r="WB35" s="334"/>
      <c r="WC35" s="334"/>
      <c r="WD35" s="334"/>
      <c r="WE35" s="334"/>
      <c r="WF35" s="334"/>
      <c r="WG35" s="334"/>
      <c r="WH35" s="334"/>
      <c r="WI35" s="334"/>
      <c r="WJ35" s="334"/>
      <c r="WK35" s="334"/>
      <c r="WL35" s="334"/>
      <c r="WM35" s="334"/>
      <c r="WN35" s="334"/>
      <c r="WO35" s="334"/>
      <c r="WP35" s="334"/>
      <c r="WQ35" s="334"/>
      <c r="WR35" s="334"/>
      <c r="WS35" s="334"/>
      <c r="WT35" s="334"/>
      <c r="WU35" s="334"/>
      <c r="WV35" s="334"/>
      <c r="WW35" s="334"/>
      <c r="WX35" s="334"/>
      <c r="WY35" s="334"/>
      <c r="WZ35" s="334"/>
      <c r="XA35" s="334"/>
      <c r="XB35" s="334"/>
      <c r="XC35" s="334"/>
      <c r="XD35" s="334"/>
      <c r="XE35" s="334"/>
      <c r="XF35" s="334"/>
      <c r="XG35" s="334"/>
      <c r="XH35" s="334"/>
      <c r="XI35" s="334"/>
      <c r="XJ35" s="334"/>
      <c r="XK35" s="334"/>
      <c r="XL35" s="334"/>
      <c r="XM35" s="334"/>
      <c r="XN35" s="334"/>
      <c r="XO35" s="334"/>
      <c r="XP35" s="334"/>
      <c r="XQ35" s="334"/>
      <c r="XR35" s="334"/>
      <c r="XS35" s="334"/>
      <c r="XT35" s="334"/>
      <c r="XU35" s="334"/>
      <c r="XV35" s="334"/>
      <c r="XW35" s="334"/>
      <c r="XX35" s="334"/>
      <c r="XY35" s="334"/>
      <c r="XZ35" s="334"/>
      <c r="YA35" s="334"/>
      <c r="YB35" s="334"/>
      <c r="YC35" s="334"/>
      <c r="YD35" s="334"/>
      <c r="YE35" s="334"/>
      <c r="YF35" s="334"/>
      <c r="YG35" s="334"/>
      <c r="YH35" s="334"/>
      <c r="YI35" s="334"/>
      <c r="YJ35" s="334"/>
      <c r="YK35" s="334"/>
      <c r="YL35" s="334"/>
      <c r="YM35" s="334"/>
      <c r="YN35" s="334"/>
      <c r="YO35" s="334"/>
      <c r="YP35" s="334"/>
      <c r="YQ35" s="334"/>
      <c r="YR35" s="334"/>
      <c r="YS35" s="334"/>
      <c r="YT35" s="334"/>
      <c r="YU35" s="334"/>
      <c r="YV35" s="334"/>
      <c r="YW35" s="334"/>
      <c r="YX35" s="334"/>
      <c r="YY35" s="334"/>
      <c r="YZ35" s="334"/>
      <c r="ZA35" s="334"/>
      <c r="ZB35" s="334"/>
      <c r="ZC35" s="334"/>
      <c r="ZD35" s="334"/>
      <c r="ZE35" s="334"/>
      <c r="ZF35" s="334"/>
      <c r="ZG35" s="334"/>
      <c r="ZH35" s="334"/>
      <c r="ZI35" s="334"/>
      <c r="ZJ35" s="334"/>
      <c r="ZK35" s="334"/>
      <c r="ZL35" s="334"/>
      <c r="ZM35" s="334"/>
      <c r="ZN35" s="334"/>
      <c r="ZO35" s="334"/>
      <c r="ZP35" s="334"/>
      <c r="ZQ35" s="334"/>
      <c r="ZR35" s="334"/>
      <c r="ZS35" s="334"/>
      <c r="ZT35" s="334"/>
      <c r="ZU35" s="334"/>
      <c r="ZV35" s="334"/>
      <c r="ZW35" s="334"/>
      <c r="ZX35" s="334"/>
      <c r="ZY35" s="334"/>
      <c r="ZZ35" s="334"/>
      <c r="AAA35" s="334"/>
      <c r="AAB35" s="334"/>
      <c r="AAC35" s="334"/>
      <c r="AAD35" s="334"/>
      <c r="AAE35" s="334"/>
      <c r="AAF35" s="334"/>
      <c r="AAG35" s="334"/>
      <c r="AAH35" s="334"/>
      <c r="AAI35" s="334"/>
      <c r="AAJ35" s="334"/>
      <c r="AAK35" s="334"/>
      <c r="AAL35" s="334"/>
      <c r="AAM35" s="334"/>
      <c r="AAN35" s="334"/>
      <c r="AAO35" s="334"/>
      <c r="AAP35" s="334"/>
      <c r="AAQ35" s="334"/>
      <c r="AAR35" s="334"/>
      <c r="AAS35" s="334"/>
      <c r="AAT35" s="334"/>
      <c r="AAU35" s="334"/>
      <c r="AAV35" s="334"/>
      <c r="AAW35" s="334"/>
      <c r="AAX35" s="334"/>
      <c r="AAY35" s="334"/>
      <c r="AAZ35" s="334"/>
      <c r="ABA35" s="334"/>
      <c r="ABB35" s="334"/>
      <c r="ABC35" s="334"/>
      <c r="ABD35" s="334"/>
      <c r="ABE35" s="334"/>
      <c r="ABF35" s="334"/>
      <c r="ABG35" s="334"/>
      <c r="ABH35" s="334"/>
      <c r="ABI35" s="334"/>
      <c r="ABJ35" s="334"/>
      <c r="ABK35" s="334"/>
      <c r="ABL35" s="334"/>
      <c r="ABM35" s="334"/>
      <c r="ABN35" s="334"/>
      <c r="ABO35" s="334"/>
      <c r="ABP35" s="334"/>
      <c r="ABQ35" s="334"/>
      <c r="ABR35" s="334"/>
      <c r="ABS35" s="334"/>
      <c r="ABT35" s="334"/>
      <c r="ABU35" s="334"/>
      <c r="ABV35" s="334"/>
      <c r="ABW35" s="334"/>
      <c r="ABX35" s="334"/>
      <c r="ABY35" s="334"/>
      <c r="ABZ35" s="334"/>
      <c r="ACA35" s="334"/>
      <c r="ACB35" s="334"/>
      <c r="ACC35" s="334"/>
      <c r="ACD35" s="334"/>
      <c r="ACE35" s="334"/>
      <c r="ACF35" s="334"/>
      <c r="ACG35" s="334"/>
      <c r="ACH35" s="334"/>
      <c r="ACI35" s="334"/>
      <c r="ACJ35" s="334"/>
      <c r="ACK35" s="334"/>
      <c r="ACL35" s="334"/>
      <c r="ACM35" s="334"/>
      <c r="ACN35" s="334"/>
      <c r="ACO35" s="334"/>
      <c r="ACP35" s="334"/>
      <c r="ACQ35" s="334"/>
      <c r="ACR35" s="334"/>
      <c r="ACS35" s="334"/>
      <c r="ACT35" s="334"/>
      <c r="ACU35" s="334"/>
      <c r="ACV35" s="334"/>
      <c r="ACW35" s="334"/>
      <c r="ACX35" s="334"/>
      <c r="ACY35" s="334"/>
      <c r="ACZ35" s="334"/>
      <c r="ADA35" s="334"/>
      <c r="ADB35" s="334"/>
      <c r="ADC35" s="334"/>
      <c r="ADD35" s="334"/>
      <c r="ADE35" s="334"/>
      <c r="ADF35" s="334"/>
      <c r="ADG35" s="334"/>
      <c r="ADH35" s="334"/>
      <c r="ADI35" s="334"/>
      <c r="ADJ35" s="334"/>
      <c r="ADK35" s="334"/>
      <c r="ADL35" s="334"/>
      <c r="ADM35" s="334"/>
      <c r="ADN35" s="334"/>
      <c r="ADO35" s="334"/>
      <c r="ADP35" s="334"/>
      <c r="ADQ35" s="334"/>
      <c r="ADR35" s="334"/>
      <c r="ADS35" s="334"/>
      <c r="ADT35" s="334"/>
      <c r="ADU35" s="334"/>
      <c r="ADV35" s="334"/>
      <c r="ADW35" s="334"/>
      <c r="ADX35" s="334"/>
      <c r="ADY35" s="334"/>
      <c r="ADZ35" s="334"/>
      <c r="AEA35" s="334"/>
      <c r="AEB35" s="334"/>
      <c r="AEC35" s="334"/>
      <c r="AED35" s="334"/>
      <c r="AEE35" s="334"/>
      <c r="AEF35" s="334"/>
      <c r="AEG35" s="334"/>
      <c r="AEH35" s="334"/>
      <c r="AEI35" s="334"/>
      <c r="AEJ35" s="334"/>
      <c r="AEK35" s="334"/>
      <c r="AEL35" s="334"/>
      <c r="AEM35" s="334"/>
      <c r="AEN35" s="334"/>
      <c r="AEO35" s="334"/>
      <c r="AEP35" s="334"/>
      <c r="AEQ35" s="334"/>
      <c r="AER35" s="334"/>
      <c r="AES35" s="334"/>
      <c r="AET35" s="334"/>
      <c r="AEU35" s="334"/>
      <c r="AEV35" s="334"/>
      <c r="AEW35" s="334"/>
      <c r="AEX35" s="334"/>
      <c r="AEY35" s="334"/>
      <c r="AEZ35" s="334"/>
      <c r="AFA35" s="334"/>
      <c r="AFB35" s="334"/>
      <c r="AFC35" s="334"/>
      <c r="AFD35" s="334"/>
      <c r="AFE35" s="334"/>
      <c r="AFF35" s="334"/>
      <c r="AFG35" s="334"/>
      <c r="AFH35" s="334"/>
      <c r="AFI35" s="334"/>
      <c r="AFJ35" s="334"/>
      <c r="AFK35" s="334"/>
      <c r="AFL35" s="334"/>
      <c r="AFM35" s="334"/>
      <c r="AFN35" s="334"/>
      <c r="AFO35" s="334"/>
      <c r="AFP35" s="334"/>
      <c r="AFQ35" s="334"/>
      <c r="AFR35" s="334"/>
      <c r="AFS35" s="334"/>
      <c r="AFT35" s="334"/>
      <c r="AFU35" s="334"/>
      <c r="AFV35" s="334"/>
      <c r="AFW35" s="334"/>
      <c r="AFX35" s="334"/>
      <c r="AFY35" s="334"/>
      <c r="AFZ35" s="334"/>
      <c r="AGA35" s="334"/>
      <c r="AGB35" s="334"/>
      <c r="AGC35" s="334"/>
      <c r="AGD35" s="334"/>
      <c r="AGE35" s="334"/>
      <c r="AGF35" s="334"/>
      <c r="AGG35" s="334"/>
      <c r="AGH35" s="334"/>
      <c r="AGI35" s="334"/>
      <c r="AGJ35" s="334"/>
      <c r="AGK35" s="334"/>
      <c r="AGL35" s="334"/>
      <c r="AGM35" s="334"/>
      <c r="AGN35" s="334"/>
      <c r="AGO35" s="334"/>
      <c r="AGP35" s="334"/>
      <c r="AGQ35" s="334"/>
      <c r="AGR35" s="334"/>
      <c r="AGS35" s="334"/>
      <c r="AGT35" s="334"/>
      <c r="AGU35" s="334"/>
      <c r="AGV35" s="334"/>
      <c r="AGW35" s="334"/>
      <c r="AGX35" s="334"/>
      <c r="AGY35" s="334"/>
      <c r="AGZ35" s="334"/>
      <c r="AHA35" s="334"/>
      <c r="AHB35" s="334"/>
      <c r="AHC35" s="334"/>
      <c r="AHD35" s="334"/>
      <c r="AHE35" s="334"/>
      <c r="AHF35" s="334"/>
      <c r="AHG35" s="334"/>
      <c r="AHH35" s="334"/>
      <c r="AHI35" s="334"/>
      <c r="AHJ35" s="334"/>
      <c r="AHK35" s="334"/>
      <c r="AHL35" s="334"/>
      <c r="AHM35" s="334"/>
      <c r="AHN35" s="334"/>
      <c r="AHO35" s="334"/>
      <c r="AHP35" s="334"/>
      <c r="AHQ35" s="334"/>
      <c r="AHR35" s="334"/>
      <c r="AHS35" s="334"/>
      <c r="AHT35" s="334"/>
      <c r="AHU35" s="334"/>
      <c r="AHV35" s="334"/>
      <c r="AHW35" s="334"/>
      <c r="AHX35" s="334"/>
      <c r="AHY35" s="334"/>
      <c r="AHZ35" s="334"/>
      <c r="AIA35" s="334"/>
      <c r="AIB35" s="334"/>
      <c r="AIC35" s="334"/>
      <c r="AID35" s="334"/>
      <c r="AIE35" s="334"/>
      <c r="AIF35" s="334"/>
      <c r="AIG35" s="334"/>
      <c r="AIH35" s="334"/>
      <c r="AII35" s="334"/>
      <c r="AIJ35" s="334"/>
      <c r="AIK35" s="334"/>
      <c r="AIL35" s="334"/>
      <c r="AIM35" s="334"/>
      <c r="AIN35" s="334"/>
      <c r="AIO35" s="334"/>
      <c r="AIP35" s="334"/>
      <c r="AIQ35" s="334"/>
      <c r="AIR35" s="334"/>
      <c r="AIS35" s="334"/>
      <c r="AIT35" s="334"/>
      <c r="AIU35" s="334"/>
      <c r="AIV35" s="334"/>
      <c r="AIW35" s="334"/>
      <c r="AIX35" s="334"/>
      <c r="AIY35" s="334"/>
      <c r="AIZ35" s="334"/>
      <c r="AJA35" s="334"/>
      <c r="AJB35" s="334"/>
      <c r="AJC35" s="334"/>
      <c r="AJD35" s="334"/>
      <c r="AJE35" s="334"/>
      <c r="AJF35" s="334"/>
      <c r="AJG35" s="334"/>
      <c r="AJH35" s="334"/>
      <c r="AJI35" s="334"/>
      <c r="AJJ35" s="334"/>
      <c r="AJK35" s="334"/>
      <c r="AJL35" s="334"/>
      <c r="AJM35" s="334"/>
      <c r="AJN35" s="334"/>
      <c r="AJO35" s="334"/>
      <c r="AJP35" s="334"/>
      <c r="AJQ35" s="334"/>
      <c r="AJR35" s="334"/>
      <c r="AJS35" s="334"/>
      <c r="AJT35" s="334"/>
      <c r="AJU35" s="334"/>
      <c r="AJV35" s="334"/>
      <c r="AJW35" s="334"/>
      <c r="AJX35" s="334"/>
      <c r="AJY35" s="334"/>
      <c r="AJZ35" s="334"/>
      <c r="AKA35" s="334"/>
      <c r="AKB35" s="334"/>
      <c r="AKC35" s="334"/>
      <c r="AKD35" s="334"/>
      <c r="AKE35" s="334"/>
      <c r="AKF35" s="334"/>
      <c r="AKG35" s="334"/>
      <c r="AKH35" s="334"/>
      <c r="AKI35" s="334"/>
      <c r="AKJ35" s="334"/>
      <c r="AKK35" s="334"/>
      <c r="AKL35" s="334"/>
      <c r="AKM35" s="334"/>
      <c r="AKN35" s="334"/>
      <c r="AKO35" s="334"/>
      <c r="AKP35" s="334"/>
      <c r="AKQ35" s="334"/>
      <c r="AKR35" s="334"/>
      <c r="AKS35" s="334"/>
      <c r="AKT35" s="334"/>
      <c r="AKU35" s="334"/>
      <c r="AKV35" s="334"/>
      <c r="AKW35" s="334"/>
      <c r="AKX35" s="334"/>
      <c r="AKY35" s="334"/>
      <c r="AKZ35" s="334"/>
      <c r="ALA35" s="334"/>
      <c r="ALB35" s="334"/>
      <c r="ALC35" s="334"/>
      <c r="ALD35" s="334"/>
      <c r="ALE35" s="334"/>
      <c r="ALF35" s="334"/>
      <c r="ALG35" s="334"/>
      <c r="ALH35" s="334"/>
      <c r="ALI35" s="334"/>
      <c r="ALJ35" s="334"/>
      <c r="ALK35" s="334"/>
      <c r="ALL35" s="334"/>
      <c r="ALM35" s="334"/>
      <c r="ALN35" s="334"/>
      <c r="ALO35" s="334"/>
      <c r="ALP35" s="334"/>
      <c r="ALQ35" s="334"/>
      <c r="ALR35" s="334"/>
      <c r="ALS35" s="334"/>
      <c r="ALT35" s="334"/>
      <c r="ALU35" s="334"/>
      <c r="ALV35" s="334"/>
      <c r="ALW35" s="334"/>
      <c r="ALX35" s="334"/>
      <c r="ALY35" s="334"/>
      <c r="ALZ35" s="334"/>
      <c r="AMA35" s="334"/>
      <c r="AMB35" s="334"/>
      <c r="AMC35" s="334"/>
      <c r="AMD35" s="334"/>
      <c r="AME35" s="334"/>
      <c r="AMF35" s="334"/>
      <c r="AMG35" s="334"/>
      <c r="AMH35" s="334"/>
      <c r="AMI35" s="334"/>
      <c r="AMJ35" s="334"/>
      <c r="AMK35" s="334"/>
      <c r="AML35" s="334"/>
      <c r="AMM35" s="334"/>
      <c r="AMN35" s="334"/>
      <c r="AMO35" s="334"/>
      <c r="AMP35" s="334"/>
      <c r="AMQ35" s="334"/>
      <c r="AMR35" s="334"/>
      <c r="AMS35" s="334"/>
      <c r="AMT35" s="334"/>
      <c r="AMU35" s="334"/>
      <c r="AMV35" s="334"/>
      <c r="AMW35" s="334"/>
      <c r="AMX35" s="334"/>
      <c r="AMY35" s="334"/>
      <c r="AMZ35" s="334"/>
      <c r="ANA35" s="334"/>
      <c r="ANB35" s="334"/>
      <c r="ANC35" s="334"/>
      <c r="AND35" s="334"/>
      <c r="ANE35" s="334"/>
      <c r="ANF35" s="334"/>
      <c r="ANG35" s="334"/>
      <c r="ANH35" s="334"/>
      <c r="ANI35" s="334"/>
      <c r="ANJ35" s="334"/>
      <c r="ANK35" s="334"/>
      <c r="ANL35" s="334"/>
      <c r="ANM35" s="334"/>
      <c r="ANN35" s="334"/>
      <c r="ANO35" s="334"/>
      <c r="ANP35" s="334"/>
      <c r="ANQ35" s="334"/>
      <c r="ANR35" s="334"/>
      <c r="ANS35" s="334"/>
      <c r="ANT35" s="334"/>
      <c r="ANU35" s="334"/>
      <c r="ANV35" s="334"/>
      <c r="ANW35" s="334"/>
      <c r="ANX35" s="334"/>
      <c r="ANY35" s="334"/>
      <c r="ANZ35" s="334"/>
      <c r="AOA35" s="334"/>
      <c r="AOB35" s="334"/>
      <c r="AOC35" s="334"/>
      <c r="AOD35" s="334"/>
      <c r="AOE35" s="334"/>
      <c r="AOF35" s="334"/>
      <c r="AOG35" s="334"/>
      <c r="AOH35" s="334"/>
      <c r="AOI35" s="334"/>
      <c r="AOJ35" s="334"/>
      <c r="AOK35" s="334"/>
      <c r="AOL35" s="334"/>
      <c r="AOM35" s="334"/>
      <c r="AON35" s="334"/>
      <c r="AOO35" s="334"/>
      <c r="AOP35" s="334"/>
      <c r="AOQ35" s="334"/>
      <c r="AOR35" s="334"/>
      <c r="AOS35" s="334"/>
      <c r="AOT35" s="334"/>
      <c r="AOU35" s="334"/>
      <c r="AOV35" s="334"/>
      <c r="AOW35" s="334"/>
      <c r="AOX35" s="334"/>
      <c r="AOY35" s="334"/>
      <c r="AOZ35" s="334"/>
      <c r="APA35" s="334"/>
      <c r="APB35" s="334"/>
      <c r="APC35" s="334"/>
      <c r="APD35" s="334"/>
      <c r="APE35" s="334"/>
      <c r="APF35" s="334"/>
      <c r="APG35" s="334"/>
      <c r="APH35" s="334"/>
      <c r="API35" s="334"/>
      <c r="APJ35" s="334"/>
      <c r="APK35" s="334"/>
      <c r="APL35" s="334"/>
      <c r="APM35" s="334"/>
      <c r="APN35" s="334"/>
      <c r="APO35" s="334"/>
      <c r="APP35" s="334"/>
      <c r="APQ35" s="334"/>
      <c r="APR35" s="334"/>
      <c r="APS35" s="334"/>
      <c r="APT35" s="334"/>
      <c r="APU35" s="334"/>
      <c r="APV35" s="334"/>
      <c r="APW35" s="334"/>
      <c r="APX35" s="334"/>
      <c r="APY35" s="334"/>
      <c r="APZ35" s="334"/>
      <c r="AQA35" s="334"/>
      <c r="AQB35" s="334"/>
      <c r="AQC35" s="334"/>
      <c r="AQD35" s="334"/>
      <c r="AQE35" s="334"/>
      <c r="AQF35" s="334"/>
      <c r="AQG35" s="334"/>
      <c r="AQH35" s="334"/>
      <c r="AQI35" s="334"/>
      <c r="AQJ35" s="334"/>
      <c r="AQK35" s="334"/>
      <c r="AQL35" s="334"/>
      <c r="AQM35" s="334"/>
      <c r="AQN35" s="334"/>
      <c r="AQO35" s="334"/>
      <c r="AQP35" s="334"/>
      <c r="AQQ35" s="334"/>
      <c r="AQR35" s="334"/>
      <c r="AQS35" s="334"/>
      <c r="AQT35" s="334"/>
      <c r="AQU35" s="334"/>
      <c r="AQV35" s="334"/>
      <c r="AQW35" s="334"/>
      <c r="AQX35" s="334"/>
      <c r="AQY35" s="334"/>
      <c r="AQZ35" s="334"/>
      <c r="ARA35" s="334"/>
      <c r="ARB35" s="334"/>
      <c r="ARC35" s="334"/>
      <c r="ARD35" s="334"/>
      <c r="ARE35" s="334"/>
      <c r="ARF35" s="334"/>
      <c r="ARG35" s="334"/>
      <c r="ARH35" s="334"/>
      <c r="ARI35" s="334"/>
      <c r="ARJ35" s="334"/>
      <c r="ARK35" s="334"/>
      <c r="ARL35" s="334"/>
      <c r="ARM35" s="334"/>
      <c r="ARN35" s="334"/>
      <c r="ARO35" s="334"/>
      <c r="ARP35" s="334"/>
      <c r="ARQ35" s="334"/>
      <c r="ARR35" s="334"/>
      <c r="ARS35" s="334"/>
      <c r="ART35" s="334"/>
      <c r="ARU35" s="334"/>
      <c r="ARV35" s="334"/>
      <c r="ARW35" s="334"/>
      <c r="ARX35" s="334"/>
      <c r="ARY35" s="334"/>
      <c r="ARZ35" s="334"/>
      <c r="ASA35" s="334"/>
      <c r="ASB35" s="334"/>
      <c r="ASC35" s="334"/>
      <c r="ASD35" s="334"/>
      <c r="ASE35" s="334"/>
      <c r="ASF35" s="334"/>
      <c r="ASG35" s="334"/>
      <c r="ASH35" s="334"/>
      <c r="ASI35" s="334"/>
      <c r="ASJ35" s="334"/>
      <c r="ASK35" s="334"/>
      <c r="ASL35" s="334"/>
      <c r="ASM35" s="334"/>
      <c r="ASN35" s="334"/>
      <c r="ASO35" s="334"/>
      <c r="ASP35" s="334"/>
      <c r="ASQ35" s="334"/>
      <c r="ASR35" s="334"/>
      <c r="ASS35" s="334"/>
      <c r="AST35" s="334"/>
      <c r="ASU35" s="334"/>
      <c r="ASV35" s="334"/>
      <c r="ASW35" s="334"/>
      <c r="ASX35" s="334"/>
      <c r="ASY35" s="334"/>
      <c r="ASZ35" s="334"/>
      <c r="ATA35" s="334"/>
      <c r="ATB35" s="334"/>
      <c r="ATC35" s="334"/>
      <c r="ATD35" s="334"/>
      <c r="ATE35" s="334"/>
      <c r="ATF35" s="334"/>
      <c r="ATG35" s="334"/>
      <c r="ATH35" s="334"/>
      <c r="ATI35" s="334"/>
      <c r="ATJ35" s="334"/>
      <c r="ATK35" s="334"/>
      <c r="ATL35" s="334"/>
      <c r="ATM35" s="334"/>
      <c r="ATN35" s="334"/>
      <c r="ATO35" s="334"/>
      <c r="ATP35" s="334"/>
      <c r="ATQ35" s="334"/>
      <c r="ATR35" s="334"/>
      <c r="ATS35" s="334"/>
      <c r="ATT35" s="334"/>
      <c r="ATU35" s="334"/>
      <c r="ATV35" s="334"/>
      <c r="ATW35" s="334"/>
      <c r="ATX35" s="334"/>
      <c r="ATY35" s="334"/>
      <c r="ATZ35" s="334"/>
      <c r="AUA35" s="334"/>
      <c r="AUB35" s="334"/>
      <c r="AUC35" s="334"/>
      <c r="AUD35" s="334"/>
      <c r="AUE35" s="334"/>
      <c r="AUF35" s="334"/>
      <c r="AUG35" s="334"/>
      <c r="AUH35" s="334"/>
      <c r="AUI35" s="334"/>
      <c r="AUJ35" s="334"/>
      <c r="AUK35" s="334"/>
      <c r="AUL35" s="334"/>
      <c r="AUM35" s="334"/>
      <c r="AUN35" s="334"/>
      <c r="AUO35" s="334"/>
      <c r="AUP35" s="334"/>
      <c r="AUQ35" s="334"/>
      <c r="AUR35" s="334"/>
      <c r="AUS35" s="334"/>
      <c r="AUT35" s="334"/>
      <c r="AUU35" s="334"/>
      <c r="AUV35" s="334"/>
      <c r="AUW35" s="334"/>
      <c r="AUX35" s="334"/>
      <c r="AUY35" s="334"/>
      <c r="AUZ35" s="334"/>
      <c r="AVA35" s="334"/>
      <c r="AVB35" s="334"/>
      <c r="AVC35" s="334"/>
      <c r="AVD35" s="334"/>
      <c r="AVE35" s="334"/>
      <c r="AVF35" s="334"/>
      <c r="AVG35" s="334"/>
      <c r="AVH35" s="334"/>
      <c r="AVI35" s="334"/>
      <c r="AVJ35" s="334"/>
      <c r="AVK35" s="334"/>
      <c r="AVL35" s="334"/>
      <c r="AVM35" s="334"/>
      <c r="AVN35" s="334"/>
      <c r="AVO35" s="334"/>
      <c r="AVP35" s="334"/>
      <c r="AVQ35" s="334"/>
      <c r="AVR35" s="334"/>
      <c r="AVS35" s="334"/>
      <c r="AVT35" s="334"/>
      <c r="AVU35" s="334"/>
      <c r="AVV35" s="334"/>
      <c r="AVW35" s="334"/>
      <c r="AVX35" s="334"/>
      <c r="AVY35" s="334"/>
      <c r="AVZ35" s="334"/>
      <c r="AWA35" s="334"/>
      <c r="AWB35" s="334"/>
      <c r="AWC35" s="334"/>
      <c r="AWD35" s="334"/>
      <c r="AWE35" s="334"/>
      <c r="AWF35" s="334"/>
      <c r="AWG35" s="334"/>
      <c r="AWH35" s="334"/>
      <c r="AWI35" s="334"/>
      <c r="AWJ35" s="334"/>
      <c r="AWK35" s="334"/>
      <c r="AWL35" s="334"/>
      <c r="AWM35" s="334"/>
      <c r="AWN35" s="334"/>
      <c r="AWO35" s="334"/>
      <c r="AWP35" s="334"/>
      <c r="AWQ35" s="334"/>
      <c r="AWR35" s="334"/>
      <c r="AWS35" s="334"/>
      <c r="AWT35" s="334"/>
      <c r="AWU35" s="334"/>
      <c r="AWV35" s="334"/>
      <c r="AWW35" s="334"/>
      <c r="AWX35" s="334"/>
      <c r="AWY35" s="334"/>
      <c r="AWZ35" s="334"/>
      <c r="AXA35" s="334"/>
      <c r="AXB35" s="334"/>
      <c r="AXC35" s="334"/>
      <c r="AXD35" s="334"/>
      <c r="AXE35" s="334"/>
      <c r="AXF35" s="334"/>
      <c r="AXG35" s="334"/>
      <c r="AXH35" s="334"/>
      <c r="AXI35" s="334"/>
      <c r="AXJ35" s="334"/>
      <c r="AXK35" s="334"/>
      <c r="AXL35" s="334"/>
      <c r="AXM35" s="334"/>
      <c r="AXN35" s="334"/>
      <c r="AXO35" s="334"/>
      <c r="AXP35" s="334"/>
      <c r="AXQ35" s="334"/>
      <c r="AXR35" s="334"/>
      <c r="AXS35" s="334"/>
      <c r="AXT35" s="334"/>
      <c r="AXU35" s="334"/>
      <c r="AXV35" s="334"/>
      <c r="AXW35" s="334"/>
      <c r="AXX35" s="334"/>
      <c r="AXY35" s="334"/>
      <c r="AXZ35" s="334"/>
      <c r="AYA35" s="334"/>
      <c r="AYB35" s="334"/>
      <c r="AYC35" s="334"/>
      <c r="AYD35" s="334"/>
      <c r="AYE35" s="334"/>
      <c r="AYF35" s="334"/>
      <c r="AYG35" s="334"/>
      <c r="AYH35" s="334"/>
      <c r="AYI35" s="334"/>
      <c r="AYJ35" s="334"/>
      <c r="AYK35" s="334"/>
      <c r="AYL35" s="334"/>
      <c r="AYM35" s="334"/>
      <c r="AYN35" s="334"/>
      <c r="AYO35" s="334"/>
      <c r="AYP35" s="334"/>
      <c r="AYQ35" s="334"/>
      <c r="AYR35" s="334"/>
      <c r="AYS35" s="334"/>
      <c r="AYT35" s="334"/>
      <c r="AYU35" s="334"/>
      <c r="AYV35" s="334"/>
      <c r="AYW35" s="334"/>
      <c r="AYX35" s="334"/>
      <c r="AYY35" s="334"/>
      <c r="AYZ35" s="334"/>
      <c r="AZA35" s="334"/>
      <c r="AZB35" s="334"/>
      <c r="AZC35" s="334"/>
      <c r="AZD35" s="334"/>
      <c r="AZE35" s="334"/>
      <c r="AZF35" s="334"/>
      <c r="AZG35" s="334"/>
      <c r="AZH35" s="334"/>
      <c r="AZI35" s="334"/>
      <c r="AZJ35" s="334"/>
      <c r="AZK35" s="334"/>
      <c r="AZL35" s="334"/>
      <c r="AZM35" s="334"/>
      <c r="AZN35" s="334"/>
      <c r="AZO35" s="334"/>
      <c r="AZP35" s="334"/>
      <c r="AZQ35" s="334"/>
      <c r="AZR35" s="334"/>
      <c r="AZS35" s="334"/>
      <c r="AZT35" s="334"/>
      <c r="AZU35" s="334"/>
      <c r="AZV35" s="334"/>
      <c r="AZW35" s="334"/>
      <c r="AZX35" s="334"/>
      <c r="AZY35" s="334"/>
      <c r="AZZ35" s="334"/>
      <c r="BAA35" s="334"/>
      <c r="BAB35" s="334"/>
      <c r="BAC35" s="334"/>
      <c r="BAD35" s="334"/>
      <c r="BAE35" s="334"/>
      <c r="BAF35" s="334"/>
      <c r="BAG35" s="334"/>
      <c r="BAH35" s="334"/>
      <c r="BAI35" s="334"/>
      <c r="BAJ35" s="334"/>
      <c r="BAK35" s="334"/>
      <c r="BAL35" s="334"/>
      <c r="BAM35" s="334"/>
      <c r="BAN35" s="334"/>
      <c r="BAO35" s="334"/>
      <c r="BAP35" s="334"/>
      <c r="BAQ35" s="334"/>
      <c r="BAR35" s="334"/>
      <c r="BAS35" s="334"/>
      <c r="BAT35" s="334"/>
      <c r="BAU35" s="334"/>
      <c r="BAV35" s="334"/>
      <c r="BAW35" s="334"/>
      <c r="BAX35" s="334"/>
      <c r="BAY35" s="334"/>
      <c r="BAZ35" s="334"/>
      <c r="BBA35" s="334"/>
      <c r="BBB35" s="334"/>
      <c r="BBC35" s="334"/>
      <c r="BBD35" s="334"/>
      <c r="BBE35" s="334"/>
      <c r="BBF35" s="334"/>
      <c r="BBG35" s="334"/>
      <c r="BBH35" s="334"/>
      <c r="BBI35" s="334"/>
      <c r="BBJ35" s="334"/>
      <c r="BBK35" s="334"/>
      <c r="BBL35" s="334"/>
      <c r="BBM35" s="334"/>
      <c r="BBN35" s="334"/>
      <c r="BBO35" s="334"/>
      <c r="BBP35" s="334"/>
      <c r="BBQ35" s="334"/>
      <c r="BBR35" s="334"/>
      <c r="BBS35" s="334"/>
      <c r="BBT35" s="334"/>
      <c r="BBU35" s="334"/>
      <c r="BBV35" s="334"/>
      <c r="BBW35" s="334"/>
      <c r="BBX35" s="334"/>
      <c r="BBY35" s="334"/>
      <c r="BBZ35" s="334"/>
      <c r="BCA35" s="334"/>
      <c r="BCB35" s="334"/>
      <c r="BCC35" s="334"/>
      <c r="BCD35" s="334"/>
      <c r="BCE35" s="334"/>
      <c r="BCF35" s="334"/>
      <c r="BCG35" s="334"/>
      <c r="BCH35" s="334"/>
      <c r="BCI35" s="334"/>
      <c r="BCJ35" s="334"/>
      <c r="BCK35" s="334"/>
      <c r="BCL35" s="334"/>
      <c r="BCM35" s="334"/>
      <c r="BCN35" s="334"/>
      <c r="BCO35" s="334"/>
      <c r="BCP35" s="334"/>
      <c r="BCQ35" s="334"/>
      <c r="BCR35" s="334"/>
      <c r="BCS35" s="334"/>
      <c r="BCT35" s="334"/>
      <c r="BCU35" s="334"/>
      <c r="BCV35" s="334"/>
      <c r="BCW35" s="334"/>
      <c r="BCX35" s="334"/>
      <c r="BCY35" s="334"/>
      <c r="BCZ35" s="334"/>
      <c r="BDA35" s="334"/>
      <c r="BDB35" s="334"/>
      <c r="BDC35" s="334"/>
      <c r="BDD35" s="334"/>
      <c r="BDE35" s="334"/>
      <c r="BDF35" s="334"/>
      <c r="BDG35" s="334"/>
      <c r="BDH35" s="334"/>
      <c r="BDI35" s="334"/>
      <c r="BDJ35" s="334"/>
      <c r="BDK35" s="334"/>
      <c r="BDL35" s="334"/>
      <c r="BDM35" s="334"/>
      <c r="BDN35" s="334"/>
      <c r="BDO35" s="334"/>
      <c r="BDP35" s="334"/>
      <c r="BDQ35" s="334"/>
      <c r="BDR35" s="334"/>
      <c r="BDS35" s="334"/>
      <c r="BDT35" s="334"/>
      <c r="BDU35" s="334"/>
      <c r="BDV35" s="334"/>
      <c r="BDW35" s="334"/>
      <c r="BDX35" s="334"/>
      <c r="BDY35" s="334"/>
      <c r="BDZ35" s="334"/>
      <c r="BEA35" s="334"/>
      <c r="BEB35" s="334"/>
      <c r="BEC35" s="334"/>
      <c r="BED35" s="334"/>
      <c r="BEE35" s="334"/>
      <c r="BEF35" s="334"/>
      <c r="BEG35" s="334"/>
      <c r="BEH35" s="334"/>
      <c r="BEI35" s="334"/>
      <c r="BEJ35" s="334"/>
      <c r="BEK35" s="334"/>
      <c r="BEL35" s="334"/>
      <c r="BEM35" s="334"/>
      <c r="BEN35" s="334"/>
      <c r="BEO35" s="334"/>
      <c r="BEP35" s="334"/>
      <c r="BEQ35" s="334"/>
      <c r="BER35" s="334"/>
      <c r="BES35" s="334"/>
      <c r="BET35" s="334"/>
      <c r="BEU35" s="334"/>
      <c r="BEV35" s="334"/>
      <c r="BEW35" s="334"/>
      <c r="BEX35" s="334"/>
      <c r="BEY35" s="334"/>
      <c r="BEZ35" s="334"/>
      <c r="BFA35" s="334"/>
      <c r="BFB35" s="334"/>
      <c r="BFC35" s="334"/>
      <c r="BFD35" s="334"/>
      <c r="BFE35" s="334"/>
      <c r="BFF35" s="334"/>
      <c r="BFG35" s="334"/>
      <c r="BFH35" s="334"/>
      <c r="BFI35" s="334"/>
      <c r="BFJ35" s="334"/>
      <c r="BFK35" s="334"/>
      <c r="BFL35" s="334"/>
      <c r="BFM35" s="334"/>
      <c r="BFN35" s="334"/>
      <c r="BFO35" s="334"/>
      <c r="BFP35" s="334"/>
      <c r="BFQ35" s="334"/>
      <c r="BFR35" s="334"/>
      <c r="BFS35" s="334"/>
      <c r="BFT35" s="334"/>
      <c r="BFU35" s="334"/>
      <c r="BFV35" s="334"/>
      <c r="BFW35" s="334"/>
      <c r="BFX35" s="334"/>
      <c r="BFY35" s="334"/>
      <c r="BFZ35" s="334"/>
      <c r="BGA35" s="334"/>
      <c r="BGB35" s="334"/>
      <c r="BGC35" s="334"/>
      <c r="BGD35" s="334"/>
      <c r="BGE35" s="334"/>
      <c r="BGF35" s="334"/>
      <c r="BGG35" s="334"/>
      <c r="BGH35" s="334"/>
      <c r="BGI35" s="334"/>
      <c r="BGJ35" s="334"/>
      <c r="BGK35" s="334"/>
      <c r="BGL35" s="334"/>
      <c r="BGM35" s="334"/>
      <c r="BGN35" s="334"/>
      <c r="BGO35" s="334"/>
      <c r="BGP35" s="334"/>
      <c r="BGQ35" s="334"/>
      <c r="BGR35" s="334"/>
      <c r="BGS35" s="334"/>
      <c r="BGT35" s="334"/>
      <c r="BGU35" s="334"/>
      <c r="BGV35" s="334"/>
      <c r="BGW35" s="334"/>
      <c r="BGX35" s="334"/>
      <c r="BGY35" s="334"/>
      <c r="BGZ35" s="334"/>
      <c r="BHA35" s="334"/>
      <c r="BHB35" s="334"/>
      <c r="BHC35" s="334"/>
      <c r="BHD35" s="334"/>
      <c r="BHE35" s="334"/>
      <c r="BHF35" s="334"/>
      <c r="BHG35" s="334"/>
      <c r="BHH35" s="334"/>
      <c r="BHI35" s="334"/>
      <c r="BHJ35" s="334"/>
      <c r="BHK35" s="334"/>
      <c r="BHL35" s="334"/>
      <c r="BHM35" s="334"/>
      <c r="BHN35" s="334"/>
      <c r="BHO35" s="334"/>
      <c r="BHP35" s="334"/>
      <c r="BHQ35" s="334"/>
      <c r="BHR35" s="334"/>
      <c r="BHS35" s="334"/>
      <c r="BHT35" s="334"/>
      <c r="BHU35" s="334"/>
      <c r="BHV35" s="334"/>
      <c r="BHW35" s="334"/>
      <c r="BHX35" s="334"/>
      <c r="BHY35" s="334"/>
      <c r="BHZ35" s="334"/>
      <c r="BIA35" s="334"/>
      <c r="BIB35" s="334"/>
      <c r="BIC35" s="334"/>
      <c r="BID35" s="334"/>
      <c r="BIE35" s="334"/>
      <c r="BIF35" s="334"/>
      <c r="BIG35" s="334"/>
      <c r="BIH35" s="334"/>
      <c r="BII35" s="334"/>
      <c r="BIJ35" s="334"/>
      <c r="BIK35" s="334"/>
      <c r="BIL35" s="334"/>
      <c r="BIM35" s="334"/>
      <c r="BIN35" s="334"/>
      <c r="BIO35" s="334"/>
      <c r="BIP35" s="334"/>
      <c r="BIQ35" s="334"/>
      <c r="BIR35" s="334"/>
      <c r="BIS35" s="334"/>
      <c r="BIT35" s="334"/>
      <c r="BIU35" s="334"/>
      <c r="BIV35" s="334"/>
      <c r="BIW35" s="334"/>
      <c r="BIX35" s="334"/>
      <c r="BIY35" s="334"/>
      <c r="BIZ35" s="334"/>
      <c r="BJA35" s="334"/>
      <c r="BJB35" s="334"/>
      <c r="BJC35" s="334"/>
      <c r="BJD35" s="334"/>
      <c r="BJE35" s="334"/>
      <c r="BJF35" s="334"/>
      <c r="BJG35" s="334"/>
      <c r="BJH35" s="334"/>
      <c r="BJI35" s="334"/>
      <c r="BJJ35" s="334"/>
      <c r="BJK35" s="334"/>
      <c r="BJL35" s="334"/>
      <c r="BJM35" s="334"/>
      <c r="BJN35" s="334"/>
      <c r="BJO35" s="334"/>
      <c r="BJP35" s="334"/>
      <c r="BJQ35" s="334"/>
      <c r="BJR35" s="334"/>
      <c r="BJS35" s="334"/>
      <c r="BJT35" s="334"/>
      <c r="BJU35" s="334"/>
      <c r="BJV35" s="334"/>
      <c r="BJW35" s="334"/>
      <c r="BJX35" s="334"/>
      <c r="BJY35" s="334"/>
      <c r="BJZ35" s="334"/>
      <c r="BKA35" s="334"/>
      <c r="BKB35" s="334"/>
      <c r="BKC35" s="334"/>
      <c r="BKD35" s="334"/>
      <c r="BKE35" s="334"/>
      <c r="BKF35" s="334"/>
      <c r="BKG35" s="334"/>
      <c r="BKH35" s="334"/>
      <c r="BKI35" s="334"/>
      <c r="BKJ35" s="334"/>
      <c r="BKK35" s="334"/>
      <c r="BKL35" s="334"/>
      <c r="BKM35" s="334"/>
      <c r="BKN35" s="334"/>
      <c r="BKO35" s="334"/>
      <c r="BKP35" s="334"/>
      <c r="BKQ35" s="334"/>
      <c r="BKR35" s="334"/>
      <c r="BKS35" s="334"/>
      <c r="BKT35" s="334"/>
      <c r="BKU35" s="334"/>
      <c r="BKV35" s="334"/>
      <c r="BKW35" s="334"/>
      <c r="BKX35" s="334"/>
      <c r="BKY35" s="334"/>
      <c r="BKZ35" s="334"/>
      <c r="BLA35" s="334"/>
      <c r="BLB35" s="334"/>
      <c r="BLC35" s="334"/>
      <c r="BLD35" s="334"/>
      <c r="BLE35" s="334"/>
      <c r="BLF35" s="334"/>
      <c r="BLG35" s="334"/>
      <c r="BLH35" s="334"/>
      <c r="BLI35" s="334"/>
      <c r="BLJ35" s="334"/>
      <c r="BLK35" s="334"/>
      <c r="BLL35" s="334"/>
      <c r="BLM35" s="334"/>
      <c r="BLN35" s="334"/>
      <c r="BLO35" s="334"/>
      <c r="BLP35" s="334"/>
      <c r="BLQ35" s="334"/>
      <c r="BLR35" s="334"/>
      <c r="BLS35" s="334"/>
      <c r="BLT35" s="334"/>
      <c r="BLU35" s="334"/>
      <c r="BLV35" s="334"/>
      <c r="BLW35" s="334"/>
      <c r="BLX35" s="334"/>
      <c r="BLY35" s="334"/>
      <c r="BLZ35" s="334"/>
      <c r="BMA35" s="334"/>
      <c r="BMB35" s="334"/>
      <c r="BMC35" s="334"/>
      <c r="BMD35" s="334"/>
      <c r="BME35" s="334"/>
      <c r="BMF35" s="334"/>
      <c r="BMG35" s="334"/>
      <c r="BMH35" s="334"/>
      <c r="BMI35" s="334"/>
      <c r="BMJ35" s="334"/>
      <c r="BMK35" s="334"/>
      <c r="BML35" s="334"/>
      <c r="BMM35" s="334"/>
      <c r="BMN35" s="334"/>
      <c r="BMO35" s="334"/>
      <c r="BMP35" s="334"/>
      <c r="BMQ35" s="334"/>
      <c r="BMR35" s="334"/>
      <c r="BMS35" s="334"/>
      <c r="BMT35" s="334"/>
      <c r="BMU35" s="334"/>
      <c r="BMV35" s="334"/>
      <c r="BMW35" s="334"/>
      <c r="BMX35" s="334"/>
      <c r="BMY35" s="334"/>
      <c r="BMZ35" s="334"/>
      <c r="BNA35" s="334"/>
      <c r="BNB35" s="334"/>
      <c r="BNC35" s="334"/>
      <c r="BND35" s="334"/>
      <c r="BNE35" s="334"/>
      <c r="BNF35" s="334"/>
      <c r="BNG35" s="334"/>
      <c r="BNH35" s="334"/>
      <c r="BNI35" s="334"/>
      <c r="BNJ35" s="334"/>
      <c r="BNK35" s="334"/>
      <c r="BNL35" s="334"/>
      <c r="BNM35" s="334"/>
      <c r="BNN35" s="334"/>
      <c r="BNO35" s="334"/>
      <c r="BNP35" s="334"/>
      <c r="BNQ35" s="334"/>
      <c r="BNR35" s="334"/>
      <c r="BNS35" s="334"/>
      <c r="BNT35" s="334"/>
      <c r="BNU35" s="334"/>
      <c r="BNV35" s="334"/>
      <c r="BNW35" s="334"/>
      <c r="BNX35" s="334"/>
      <c r="BNY35" s="334"/>
      <c r="BNZ35" s="334"/>
      <c r="BOA35" s="334"/>
      <c r="BOB35" s="334"/>
      <c r="BOC35" s="334"/>
      <c r="BOD35" s="334"/>
      <c r="BOE35" s="334"/>
      <c r="BOF35" s="334"/>
      <c r="BOG35" s="334"/>
      <c r="BOH35" s="334"/>
      <c r="BOI35" s="334"/>
      <c r="BOJ35" s="334"/>
      <c r="BOK35" s="334"/>
      <c r="BOL35" s="334"/>
      <c r="BOM35" s="334"/>
      <c r="BON35" s="334"/>
      <c r="BOO35" s="334"/>
      <c r="BOP35" s="334"/>
      <c r="BOQ35" s="334"/>
      <c r="BOR35" s="334"/>
      <c r="BOS35" s="334"/>
      <c r="BOT35" s="334"/>
      <c r="BOU35" s="334"/>
      <c r="BOV35" s="334"/>
      <c r="BOW35" s="334"/>
      <c r="BOX35" s="334"/>
      <c r="BOY35" s="334"/>
      <c r="BOZ35" s="334"/>
      <c r="BPA35" s="334"/>
      <c r="BPB35" s="334"/>
      <c r="BPC35" s="334"/>
      <c r="BPD35" s="334"/>
      <c r="BPE35" s="334"/>
      <c r="BPF35" s="334"/>
      <c r="BPG35" s="334"/>
      <c r="BPH35" s="334"/>
      <c r="BPI35" s="334"/>
      <c r="BPJ35" s="334"/>
      <c r="BPK35" s="334"/>
      <c r="BPL35" s="334"/>
      <c r="BPM35" s="334"/>
      <c r="BPN35" s="334"/>
      <c r="BPO35" s="334"/>
      <c r="BPP35" s="334"/>
      <c r="BPQ35" s="334"/>
      <c r="BPR35" s="334"/>
      <c r="BPS35" s="334"/>
      <c r="BPT35" s="334"/>
      <c r="BPU35" s="334"/>
      <c r="BPV35" s="334"/>
      <c r="BPW35" s="334"/>
      <c r="BPX35" s="334"/>
      <c r="BPY35" s="334"/>
      <c r="BPZ35" s="334"/>
      <c r="BQA35" s="334"/>
      <c r="BQB35" s="334"/>
      <c r="BQC35" s="334"/>
      <c r="BQD35" s="334"/>
      <c r="BQE35" s="334"/>
      <c r="BQF35" s="334"/>
      <c r="BQG35" s="334"/>
      <c r="BQH35" s="334"/>
      <c r="BQI35" s="334"/>
      <c r="BQJ35" s="334"/>
      <c r="BQK35" s="334"/>
      <c r="BQL35" s="334"/>
      <c r="BQM35" s="334"/>
      <c r="BQN35" s="334"/>
      <c r="BQO35" s="334"/>
      <c r="BQP35" s="334"/>
      <c r="BQQ35" s="334"/>
      <c r="BQR35" s="334"/>
      <c r="BQS35" s="334"/>
      <c r="BQT35" s="334"/>
      <c r="BQU35" s="334"/>
      <c r="BQV35" s="334"/>
      <c r="BQW35" s="334"/>
      <c r="BQX35" s="334"/>
      <c r="BQY35" s="334"/>
      <c r="BQZ35" s="334"/>
      <c r="BRA35" s="334"/>
      <c r="BRB35" s="334"/>
      <c r="BRC35" s="334"/>
      <c r="BRD35" s="334"/>
      <c r="BRE35" s="334"/>
      <c r="BRF35" s="334"/>
      <c r="BRG35" s="334"/>
      <c r="BRH35" s="334"/>
      <c r="BRI35" s="334"/>
      <c r="BRJ35" s="334"/>
      <c r="BRK35" s="334"/>
      <c r="BRL35" s="334"/>
      <c r="BRM35" s="334"/>
      <c r="BRN35" s="334"/>
      <c r="BRO35" s="334"/>
      <c r="BRP35" s="334"/>
      <c r="BRQ35" s="334"/>
      <c r="BRR35" s="334"/>
      <c r="BRS35" s="334"/>
      <c r="BRT35" s="334"/>
      <c r="BRU35" s="334"/>
      <c r="BRV35" s="334"/>
      <c r="BRW35" s="334"/>
      <c r="BRX35" s="334"/>
      <c r="BRY35" s="334"/>
      <c r="BRZ35" s="334"/>
      <c r="BSA35" s="334"/>
      <c r="BSB35" s="334"/>
      <c r="BSC35" s="334"/>
      <c r="BSD35" s="334"/>
      <c r="BSE35" s="334"/>
      <c r="BSF35" s="334"/>
      <c r="BSG35" s="334"/>
      <c r="BSH35" s="334"/>
      <c r="BSI35" s="334"/>
      <c r="BSJ35" s="334"/>
      <c r="BSK35" s="334"/>
      <c r="BSL35" s="334"/>
      <c r="BSM35" s="334"/>
      <c r="BSN35" s="334"/>
      <c r="BSO35" s="334"/>
      <c r="BSP35" s="334"/>
      <c r="BSQ35" s="334"/>
      <c r="BSR35" s="334"/>
      <c r="BSS35" s="334"/>
      <c r="BST35" s="334"/>
      <c r="BSU35" s="334"/>
      <c r="BSV35" s="334"/>
      <c r="BSW35" s="334"/>
      <c r="BSX35" s="334"/>
      <c r="BSY35" s="334"/>
      <c r="BSZ35" s="334"/>
      <c r="BTA35" s="334"/>
      <c r="BTB35" s="334"/>
      <c r="BTC35" s="334"/>
      <c r="BTD35" s="334"/>
      <c r="BTE35" s="334"/>
      <c r="BTF35" s="334"/>
      <c r="BTG35" s="334"/>
      <c r="BTH35" s="334"/>
      <c r="BTI35" s="334"/>
      <c r="BTJ35" s="334"/>
      <c r="BTK35" s="334"/>
      <c r="BTL35" s="334"/>
      <c r="BTM35" s="334"/>
      <c r="BTN35" s="334"/>
      <c r="BTO35" s="334"/>
      <c r="BTP35" s="334"/>
      <c r="BTQ35" s="334"/>
      <c r="BTR35" s="334"/>
      <c r="BTS35" s="334"/>
      <c r="BTT35" s="334"/>
      <c r="BTU35" s="334"/>
      <c r="BTV35" s="334"/>
      <c r="BTW35" s="334"/>
      <c r="BTX35" s="334"/>
      <c r="BTY35" s="334"/>
      <c r="BTZ35" s="334"/>
      <c r="BUA35" s="334"/>
      <c r="BUB35" s="334"/>
      <c r="BUC35" s="334"/>
      <c r="BUD35" s="334"/>
      <c r="BUE35" s="334"/>
      <c r="BUF35" s="334"/>
      <c r="BUG35" s="334"/>
      <c r="BUH35" s="334"/>
      <c r="BUI35" s="334"/>
      <c r="BUJ35" s="334"/>
      <c r="BUK35" s="334"/>
      <c r="BUL35" s="334"/>
      <c r="BUM35" s="334"/>
      <c r="BUN35" s="334"/>
      <c r="BUO35" s="334"/>
      <c r="BUP35" s="334"/>
      <c r="BUQ35" s="334"/>
      <c r="BUR35" s="334"/>
      <c r="BUS35" s="334"/>
      <c r="BUT35" s="334"/>
      <c r="BUU35" s="334"/>
      <c r="BUV35" s="334"/>
      <c r="BUW35" s="334"/>
      <c r="BUX35" s="334"/>
      <c r="BUY35" s="334"/>
      <c r="BUZ35" s="334"/>
      <c r="BVA35" s="334"/>
      <c r="BVB35" s="334"/>
      <c r="BVC35" s="334"/>
      <c r="BVD35" s="334"/>
      <c r="BVE35" s="334"/>
      <c r="BVF35" s="334"/>
      <c r="BVG35" s="334"/>
      <c r="BVH35" s="334"/>
      <c r="BVI35" s="334"/>
      <c r="BVJ35" s="334"/>
      <c r="BVK35" s="334"/>
      <c r="BVL35" s="334"/>
      <c r="BVM35" s="334"/>
      <c r="BVN35" s="334"/>
      <c r="BVO35" s="334"/>
      <c r="BVP35" s="334"/>
      <c r="BVQ35" s="334"/>
      <c r="BVR35" s="334"/>
      <c r="BVS35" s="334"/>
      <c r="BVT35" s="334"/>
      <c r="BVU35" s="334"/>
      <c r="BVV35" s="334"/>
      <c r="BVW35" s="334"/>
      <c r="BVX35" s="334"/>
      <c r="BVY35" s="334"/>
      <c r="BVZ35" s="334"/>
      <c r="BWA35" s="334"/>
      <c r="BWB35" s="334"/>
      <c r="BWC35" s="334"/>
      <c r="BWD35" s="334"/>
      <c r="BWE35" s="334"/>
      <c r="BWF35" s="334"/>
      <c r="BWG35" s="334"/>
      <c r="BWH35" s="334"/>
      <c r="BWI35" s="334"/>
      <c r="BWJ35" s="334"/>
      <c r="BWK35" s="334"/>
      <c r="BWL35" s="334"/>
      <c r="BWM35" s="334"/>
      <c r="BWN35" s="334"/>
      <c r="BWO35" s="334"/>
      <c r="BWP35" s="334"/>
      <c r="BWQ35" s="334"/>
      <c r="BWR35" s="334"/>
      <c r="BWS35" s="334"/>
      <c r="BWT35" s="334"/>
      <c r="BWU35" s="334"/>
      <c r="BWV35" s="334"/>
      <c r="BWW35" s="334"/>
      <c r="BWX35" s="334"/>
      <c r="BWY35" s="334"/>
      <c r="BWZ35" s="334"/>
      <c r="BXA35" s="334"/>
      <c r="BXB35" s="334"/>
      <c r="BXC35" s="334"/>
      <c r="BXD35" s="334"/>
      <c r="BXE35" s="334"/>
      <c r="BXF35" s="334"/>
      <c r="BXG35" s="334"/>
      <c r="BXH35" s="334"/>
      <c r="BXI35" s="334"/>
      <c r="BXJ35" s="334"/>
      <c r="BXK35" s="334"/>
      <c r="BXL35" s="334"/>
      <c r="BXM35" s="334"/>
      <c r="BXN35" s="334"/>
      <c r="BXO35" s="334"/>
      <c r="BXP35" s="334"/>
      <c r="BXQ35" s="334"/>
      <c r="BXR35" s="334"/>
      <c r="BXS35" s="334"/>
      <c r="BXT35" s="334"/>
      <c r="BXU35" s="334"/>
      <c r="BXV35" s="334"/>
      <c r="BXW35" s="334"/>
      <c r="BXX35" s="334"/>
      <c r="BXY35" s="334"/>
      <c r="BXZ35" s="334"/>
      <c r="BYA35" s="334"/>
      <c r="BYB35" s="334"/>
      <c r="BYC35" s="334"/>
      <c r="BYD35" s="334"/>
      <c r="BYE35" s="334"/>
      <c r="BYF35" s="334"/>
      <c r="BYG35" s="334"/>
      <c r="BYH35" s="334"/>
      <c r="BYI35" s="334"/>
      <c r="BYJ35" s="334"/>
      <c r="BYK35" s="334"/>
      <c r="BYL35" s="334"/>
      <c r="BYM35" s="334"/>
      <c r="BYN35" s="334"/>
      <c r="BYO35" s="334"/>
      <c r="BYP35" s="334"/>
      <c r="BYQ35" s="334"/>
      <c r="BYR35" s="334"/>
      <c r="BYS35" s="334"/>
      <c r="BYT35" s="334"/>
      <c r="BYU35" s="334"/>
      <c r="BYV35" s="334"/>
      <c r="BYW35" s="334"/>
      <c r="BYX35" s="334"/>
      <c r="BYY35" s="334"/>
      <c r="BYZ35" s="334"/>
      <c r="BZA35" s="334"/>
      <c r="BZB35" s="334"/>
      <c r="BZC35" s="334"/>
      <c r="BZD35" s="334"/>
      <c r="BZE35" s="334"/>
      <c r="BZF35" s="334"/>
      <c r="BZG35" s="334"/>
      <c r="BZH35" s="334"/>
      <c r="BZI35" s="334"/>
      <c r="BZJ35" s="334"/>
      <c r="BZK35" s="334"/>
      <c r="BZL35" s="334"/>
      <c r="BZM35" s="334"/>
      <c r="BZN35" s="334"/>
      <c r="BZO35" s="334"/>
      <c r="BZP35" s="334"/>
      <c r="BZQ35" s="334"/>
      <c r="BZR35" s="334"/>
      <c r="BZS35" s="334"/>
      <c r="BZT35" s="334"/>
      <c r="BZU35" s="334"/>
      <c r="BZV35" s="334"/>
      <c r="BZW35" s="334"/>
      <c r="BZX35" s="334"/>
      <c r="BZY35" s="334"/>
      <c r="BZZ35" s="334"/>
      <c r="CAA35" s="334"/>
      <c r="CAB35" s="334"/>
      <c r="CAC35" s="334"/>
      <c r="CAD35" s="334"/>
      <c r="CAE35" s="334"/>
      <c r="CAF35" s="334"/>
      <c r="CAG35" s="334"/>
      <c r="CAH35" s="334"/>
      <c r="CAI35" s="334"/>
      <c r="CAJ35" s="334"/>
      <c r="CAK35" s="334"/>
      <c r="CAL35" s="334"/>
      <c r="CAM35" s="334"/>
      <c r="CAN35" s="334"/>
      <c r="CAO35" s="334"/>
      <c r="CAP35" s="334"/>
      <c r="CAQ35" s="334"/>
      <c r="CAR35" s="334"/>
      <c r="CAS35" s="334"/>
      <c r="CAT35" s="334"/>
      <c r="CAU35" s="334"/>
      <c r="CAV35" s="334"/>
      <c r="CAW35" s="334"/>
      <c r="CAX35" s="334"/>
      <c r="CAY35" s="334"/>
      <c r="CAZ35" s="334"/>
      <c r="CBA35" s="334"/>
      <c r="CBB35" s="334"/>
      <c r="CBC35" s="334"/>
      <c r="CBD35" s="334"/>
      <c r="CBE35" s="334"/>
      <c r="CBF35" s="334"/>
      <c r="CBG35" s="334"/>
      <c r="CBH35" s="334"/>
      <c r="CBI35" s="334"/>
      <c r="CBJ35" s="334"/>
      <c r="CBK35" s="334"/>
      <c r="CBL35" s="334"/>
      <c r="CBM35" s="334"/>
      <c r="CBN35" s="334"/>
      <c r="CBO35" s="334"/>
      <c r="CBP35" s="334"/>
      <c r="CBQ35" s="334"/>
      <c r="CBR35" s="334"/>
      <c r="CBS35" s="334"/>
      <c r="CBT35" s="334"/>
      <c r="CBU35" s="334"/>
      <c r="CBV35" s="334"/>
      <c r="CBW35" s="334"/>
      <c r="CBX35" s="334"/>
      <c r="CBY35" s="334"/>
      <c r="CBZ35" s="334"/>
      <c r="CCA35" s="334"/>
      <c r="CCB35" s="334"/>
      <c r="CCC35" s="334"/>
      <c r="CCD35" s="334"/>
      <c r="CCE35" s="334"/>
      <c r="CCF35" s="334"/>
      <c r="CCG35" s="334"/>
      <c r="CCH35" s="334"/>
      <c r="CCI35" s="334"/>
      <c r="CCJ35" s="334"/>
      <c r="CCK35" s="334"/>
      <c r="CCL35" s="334"/>
      <c r="CCM35" s="334"/>
      <c r="CCN35" s="334"/>
      <c r="CCO35" s="334"/>
      <c r="CCP35" s="334"/>
      <c r="CCQ35" s="334"/>
      <c r="CCR35" s="334"/>
      <c r="CCS35" s="334"/>
      <c r="CCT35" s="334"/>
      <c r="CCU35" s="334"/>
      <c r="CCV35" s="334"/>
      <c r="CCW35" s="334"/>
      <c r="CCX35" s="334"/>
      <c r="CCY35" s="334"/>
      <c r="CCZ35" s="334"/>
      <c r="CDA35" s="334"/>
      <c r="CDB35" s="334"/>
      <c r="CDC35" s="334"/>
      <c r="CDD35" s="334"/>
      <c r="CDE35" s="334"/>
      <c r="CDF35" s="334"/>
      <c r="CDG35" s="334"/>
      <c r="CDH35" s="334"/>
      <c r="CDI35" s="334"/>
      <c r="CDJ35" s="334"/>
      <c r="CDK35" s="334"/>
      <c r="CDL35" s="334"/>
      <c r="CDM35" s="334"/>
      <c r="CDN35" s="334"/>
      <c r="CDO35" s="334"/>
      <c r="CDP35" s="334"/>
      <c r="CDQ35" s="334"/>
      <c r="CDR35" s="334"/>
      <c r="CDS35" s="334"/>
      <c r="CDT35" s="334"/>
      <c r="CDU35" s="334"/>
      <c r="CDV35" s="334"/>
      <c r="CDW35" s="334"/>
      <c r="CDX35" s="334"/>
      <c r="CDY35" s="334"/>
      <c r="CDZ35" s="334"/>
      <c r="CEA35" s="334"/>
      <c r="CEB35" s="334"/>
      <c r="CEC35" s="334"/>
      <c r="CED35" s="334"/>
      <c r="CEE35" s="334"/>
      <c r="CEF35" s="334"/>
      <c r="CEG35" s="334"/>
      <c r="CEH35" s="334"/>
      <c r="CEI35" s="334"/>
      <c r="CEJ35" s="334"/>
      <c r="CEK35" s="334"/>
      <c r="CEL35" s="334"/>
      <c r="CEM35" s="334"/>
      <c r="CEN35" s="334"/>
      <c r="CEO35" s="334"/>
      <c r="CEP35" s="334"/>
      <c r="CEQ35" s="334"/>
      <c r="CER35" s="334"/>
      <c r="CES35" s="334"/>
      <c r="CET35" s="334"/>
      <c r="CEU35" s="334"/>
      <c r="CEV35" s="334"/>
      <c r="CEW35" s="334"/>
      <c r="CEX35" s="334"/>
      <c r="CEY35" s="334"/>
      <c r="CEZ35" s="334"/>
      <c r="CFA35" s="334"/>
      <c r="CFB35" s="334"/>
      <c r="CFC35" s="334"/>
      <c r="CFD35" s="334"/>
      <c r="CFE35" s="334"/>
      <c r="CFF35" s="334"/>
      <c r="CFG35" s="334"/>
      <c r="CFH35" s="334"/>
      <c r="CFI35" s="334"/>
      <c r="CFJ35" s="334"/>
      <c r="CFK35" s="334"/>
      <c r="CFL35" s="334"/>
      <c r="CFM35" s="334"/>
      <c r="CFN35" s="334"/>
      <c r="CFO35" s="334"/>
      <c r="CFP35" s="334"/>
      <c r="CFQ35" s="334"/>
      <c r="CFR35" s="334"/>
      <c r="CFS35" s="334"/>
      <c r="CFT35" s="334"/>
      <c r="CFU35" s="334"/>
      <c r="CFV35" s="334"/>
      <c r="CFW35" s="334"/>
      <c r="CFX35" s="334"/>
      <c r="CFY35" s="334"/>
      <c r="CFZ35" s="334"/>
      <c r="CGA35" s="334"/>
      <c r="CGB35" s="334"/>
      <c r="CGC35" s="334"/>
      <c r="CGD35" s="334"/>
      <c r="CGE35" s="334"/>
      <c r="CGF35" s="334"/>
      <c r="CGG35" s="334"/>
      <c r="CGH35" s="334"/>
      <c r="CGI35" s="334"/>
      <c r="CGJ35" s="334"/>
      <c r="CGK35" s="334"/>
      <c r="CGL35" s="334"/>
      <c r="CGM35" s="334"/>
      <c r="CGN35" s="334"/>
      <c r="CGO35" s="334"/>
      <c r="CGP35" s="334"/>
      <c r="CGQ35" s="334"/>
      <c r="CGR35" s="334"/>
      <c r="CGS35" s="334"/>
      <c r="CGT35" s="334"/>
      <c r="CGU35" s="334"/>
      <c r="CGV35" s="334"/>
      <c r="CGW35" s="334"/>
      <c r="CGX35" s="334"/>
      <c r="CGY35" s="334"/>
      <c r="CGZ35" s="334"/>
      <c r="CHA35" s="334"/>
      <c r="CHB35" s="334"/>
      <c r="CHC35" s="334"/>
      <c r="CHD35" s="334"/>
      <c r="CHE35" s="334"/>
      <c r="CHF35" s="334"/>
      <c r="CHG35" s="334"/>
      <c r="CHH35" s="334"/>
      <c r="CHI35" s="334"/>
      <c r="CHJ35" s="334"/>
      <c r="CHK35" s="334"/>
      <c r="CHL35" s="334"/>
      <c r="CHM35" s="334"/>
      <c r="CHN35" s="334"/>
      <c r="CHO35" s="334"/>
      <c r="CHP35" s="334"/>
      <c r="CHQ35" s="334"/>
      <c r="CHR35" s="334"/>
      <c r="CHS35" s="334"/>
      <c r="CHT35" s="334"/>
      <c r="CHU35" s="334"/>
      <c r="CHV35" s="334"/>
      <c r="CHW35" s="334"/>
      <c r="CHX35" s="334"/>
      <c r="CHY35" s="334"/>
      <c r="CHZ35" s="334"/>
      <c r="CIA35" s="334"/>
      <c r="CIB35" s="334"/>
      <c r="CIC35" s="334"/>
      <c r="CID35" s="334"/>
      <c r="CIE35" s="334"/>
      <c r="CIF35" s="334"/>
      <c r="CIG35" s="334"/>
      <c r="CIH35" s="334"/>
      <c r="CII35" s="334"/>
      <c r="CIJ35" s="334"/>
      <c r="CIK35" s="334"/>
      <c r="CIL35" s="334"/>
      <c r="CIM35" s="334"/>
      <c r="CIN35" s="334"/>
      <c r="CIO35" s="334"/>
      <c r="CIP35" s="334"/>
      <c r="CIQ35" s="334"/>
      <c r="CIR35" s="334"/>
      <c r="CIS35" s="334"/>
      <c r="CIT35" s="334"/>
      <c r="CIU35" s="334"/>
      <c r="CIV35" s="334"/>
      <c r="CIW35" s="334"/>
      <c r="CIX35" s="334"/>
      <c r="CIY35" s="334"/>
      <c r="CIZ35" s="334"/>
      <c r="CJA35" s="334"/>
      <c r="CJB35" s="334"/>
      <c r="CJC35" s="334"/>
      <c r="CJD35" s="334"/>
      <c r="CJE35" s="334"/>
      <c r="CJF35" s="334"/>
      <c r="CJG35" s="334"/>
      <c r="CJH35" s="334"/>
      <c r="CJI35" s="334"/>
      <c r="CJJ35" s="334"/>
      <c r="CJK35" s="334"/>
      <c r="CJL35" s="334"/>
      <c r="CJM35" s="334"/>
      <c r="CJN35" s="334"/>
      <c r="CJO35" s="334"/>
      <c r="CJP35" s="334"/>
      <c r="CJQ35" s="334"/>
      <c r="CJR35" s="334"/>
      <c r="CJS35" s="334"/>
      <c r="CJT35" s="334"/>
      <c r="CJU35" s="334"/>
      <c r="CJV35" s="334"/>
      <c r="CJW35" s="334"/>
      <c r="CJX35" s="334"/>
      <c r="CJY35" s="334"/>
      <c r="CJZ35" s="334"/>
      <c r="CKA35" s="334"/>
      <c r="CKB35" s="334"/>
      <c r="CKC35" s="334"/>
      <c r="CKD35" s="334"/>
      <c r="CKE35" s="334"/>
      <c r="CKF35" s="334"/>
      <c r="CKG35" s="334"/>
      <c r="CKH35" s="334"/>
      <c r="CKI35" s="334"/>
      <c r="CKJ35" s="334"/>
      <c r="CKK35" s="334"/>
      <c r="CKL35" s="334"/>
      <c r="CKM35" s="334"/>
      <c r="CKN35" s="334"/>
      <c r="CKO35" s="334"/>
      <c r="CKP35" s="334"/>
      <c r="CKQ35" s="334"/>
      <c r="CKR35" s="334"/>
      <c r="CKS35" s="334"/>
      <c r="CKT35" s="334"/>
      <c r="CKU35" s="334"/>
      <c r="CKV35" s="334"/>
      <c r="CKW35" s="334"/>
      <c r="CKX35" s="334"/>
      <c r="CKY35" s="334"/>
      <c r="CKZ35" s="334"/>
      <c r="CLA35" s="334"/>
      <c r="CLB35" s="334"/>
      <c r="CLC35" s="334"/>
      <c r="CLD35" s="334"/>
      <c r="CLE35" s="334"/>
      <c r="CLF35" s="334"/>
      <c r="CLG35" s="334"/>
      <c r="CLH35" s="334"/>
      <c r="CLI35" s="334"/>
      <c r="CLJ35" s="334"/>
      <c r="CLK35" s="334"/>
      <c r="CLL35" s="334"/>
      <c r="CLM35" s="334"/>
      <c r="CLN35" s="334"/>
      <c r="CLO35" s="334"/>
      <c r="CLP35" s="334"/>
      <c r="CLQ35" s="334"/>
      <c r="CLR35" s="334"/>
      <c r="CLS35" s="334"/>
      <c r="CLT35" s="334"/>
      <c r="CLU35" s="334"/>
      <c r="CLV35" s="334"/>
      <c r="CLW35" s="334"/>
      <c r="CLX35" s="334"/>
      <c r="CLY35" s="334"/>
      <c r="CLZ35" s="334"/>
      <c r="CMA35" s="334"/>
      <c r="CMB35" s="334"/>
      <c r="CMC35" s="334"/>
      <c r="CMD35" s="334"/>
      <c r="CME35" s="334"/>
      <c r="CMF35" s="334"/>
      <c r="CMG35" s="334"/>
      <c r="CMH35" s="334"/>
      <c r="CMI35" s="334"/>
      <c r="CMJ35" s="334"/>
      <c r="CMK35" s="334"/>
      <c r="CML35" s="334"/>
      <c r="CMM35" s="334"/>
      <c r="CMN35" s="334"/>
      <c r="CMO35" s="334"/>
      <c r="CMP35" s="334"/>
      <c r="CMQ35" s="334"/>
      <c r="CMR35" s="334"/>
      <c r="CMS35" s="334"/>
      <c r="CMT35" s="334"/>
      <c r="CMU35" s="334"/>
      <c r="CMV35" s="334"/>
      <c r="CMW35" s="334"/>
      <c r="CMX35" s="334"/>
      <c r="CMY35" s="334"/>
      <c r="CMZ35" s="334"/>
      <c r="CNA35" s="334"/>
      <c r="CNB35" s="334"/>
      <c r="CNC35" s="334"/>
      <c r="CND35" s="334"/>
      <c r="CNE35" s="334"/>
      <c r="CNF35" s="334"/>
      <c r="CNG35" s="334"/>
      <c r="CNH35" s="334"/>
      <c r="CNI35" s="334"/>
      <c r="CNJ35" s="334"/>
      <c r="CNK35" s="334"/>
      <c r="CNL35" s="334"/>
      <c r="CNM35" s="334"/>
      <c r="CNN35" s="334"/>
      <c r="CNO35" s="334"/>
      <c r="CNP35" s="334"/>
      <c r="CNQ35" s="334"/>
      <c r="CNR35" s="334"/>
      <c r="CNS35" s="334"/>
      <c r="CNT35" s="334"/>
      <c r="CNU35" s="334"/>
      <c r="CNV35" s="334"/>
      <c r="CNW35" s="334"/>
      <c r="CNX35" s="334"/>
      <c r="CNY35" s="334"/>
      <c r="CNZ35" s="334"/>
      <c r="COA35" s="334"/>
      <c r="COB35" s="334"/>
      <c r="COC35" s="334"/>
      <c r="COD35" s="334"/>
      <c r="COE35" s="334"/>
      <c r="COF35" s="334"/>
      <c r="COG35" s="334"/>
      <c r="COH35" s="334"/>
      <c r="COI35" s="334"/>
      <c r="COJ35" s="334"/>
      <c r="COK35" s="334"/>
      <c r="COL35" s="334"/>
      <c r="COM35" s="334"/>
      <c r="CON35" s="334"/>
      <c r="COO35" s="334"/>
      <c r="COP35" s="334"/>
      <c r="COQ35" s="334"/>
      <c r="COR35" s="334"/>
      <c r="COS35" s="334"/>
      <c r="COT35" s="334"/>
      <c r="COU35" s="334"/>
      <c r="COV35" s="334"/>
      <c r="COW35" s="334"/>
      <c r="COX35" s="334"/>
      <c r="COY35" s="334"/>
      <c r="COZ35" s="334"/>
      <c r="CPA35" s="334"/>
      <c r="CPB35" s="334"/>
      <c r="CPC35" s="334"/>
      <c r="CPD35" s="334"/>
      <c r="CPE35" s="334"/>
      <c r="CPF35" s="334"/>
      <c r="CPG35" s="334"/>
      <c r="CPH35" s="334"/>
      <c r="CPI35" s="334"/>
      <c r="CPJ35" s="334"/>
      <c r="CPK35" s="334"/>
      <c r="CPL35" s="334"/>
      <c r="CPM35" s="334"/>
      <c r="CPN35" s="334"/>
      <c r="CPO35" s="334"/>
      <c r="CPP35" s="334"/>
      <c r="CPQ35" s="334"/>
      <c r="CPR35" s="334"/>
      <c r="CPS35" s="334"/>
      <c r="CPT35" s="334"/>
      <c r="CPU35" s="334"/>
      <c r="CPV35" s="334"/>
      <c r="CPW35" s="334"/>
      <c r="CPX35" s="334"/>
      <c r="CPY35" s="334"/>
      <c r="CPZ35" s="334"/>
      <c r="CQA35" s="334"/>
      <c r="CQB35" s="334"/>
      <c r="CQC35" s="334"/>
      <c r="CQD35" s="334"/>
      <c r="CQE35" s="334"/>
      <c r="CQF35" s="334"/>
      <c r="CQG35" s="334"/>
      <c r="CQH35" s="334"/>
      <c r="CQI35" s="334"/>
      <c r="CQJ35" s="334"/>
      <c r="CQK35" s="334"/>
      <c r="CQL35" s="334"/>
      <c r="CQM35" s="334"/>
      <c r="CQN35" s="334"/>
      <c r="CQO35" s="334"/>
      <c r="CQP35" s="334"/>
      <c r="CQQ35" s="334"/>
      <c r="CQR35" s="334"/>
      <c r="CQS35" s="334"/>
      <c r="CQT35" s="334"/>
      <c r="CQU35" s="334"/>
      <c r="CQV35" s="334"/>
      <c r="CQW35" s="334"/>
      <c r="CQX35" s="334"/>
      <c r="CQY35" s="334"/>
      <c r="CQZ35" s="334"/>
      <c r="CRA35" s="334"/>
      <c r="CRB35" s="334"/>
      <c r="CRC35" s="334"/>
      <c r="CRD35" s="334"/>
      <c r="CRE35" s="334"/>
      <c r="CRF35" s="334"/>
      <c r="CRG35" s="334"/>
      <c r="CRH35" s="334"/>
      <c r="CRI35" s="334"/>
      <c r="CRJ35" s="334"/>
      <c r="CRK35" s="334"/>
      <c r="CRL35" s="334"/>
      <c r="CRM35" s="334"/>
      <c r="CRN35" s="334"/>
      <c r="CRO35" s="334"/>
      <c r="CRP35" s="334"/>
      <c r="CRQ35" s="334"/>
      <c r="CRR35" s="334"/>
      <c r="CRS35" s="334"/>
      <c r="CRT35" s="334"/>
      <c r="CRU35" s="334"/>
      <c r="CRV35" s="334"/>
      <c r="CRW35" s="334"/>
      <c r="CRX35" s="334"/>
      <c r="CRY35" s="334"/>
      <c r="CRZ35" s="334"/>
      <c r="CSA35" s="334"/>
      <c r="CSB35" s="334"/>
      <c r="CSC35" s="334"/>
      <c r="CSD35" s="334"/>
      <c r="CSE35" s="334"/>
      <c r="CSF35" s="334"/>
      <c r="CSG35" s="334"/>
      <c r="CSH35" s="334"/>
      <c r="CSI35" s="334"/>
      <c r="CSJ35" s="334"/>
      <c r="CSK35" s="334"/>
      <c r="CSL35" s="334"/>
      <c r="CSM35" s="334"/>
      <c r="CSN35" s="334"/>
      <c r="CSO35" s="334"/>
      <c r="CSP35" s="334"/>
      <c r="CSQ35" s="334"/>
      <c r="CSR35" s="334"/>
      <c r="CSS35" s="334"/>
      <c r="CST35" s="334"/>
      <c r="CSU35" s="334"/>
      <c r="CSV35" s="334"/>
      <c r="CSW35" s="334"/>
      <c r="CSX35" s="334"/>
      <c r="CSY35" s="334"/>
      <c r="CSZ35" s="334"/>
      <c r="CTA35" s="334"/>
      <c r="CTB35" s="334"/>
      <c r="CTC35" s="334"/>
      <c r="CTD35" s="334"/>
      <c r="CTE35" s="334"/>
      <c r="CTF35" s="334"/>
      <c r="CTG35" s="334"/>
      <c r="CTH35" s="334"/>
      <c r="CTI35" s="334"/>
      <c r="CTJ35" s="334"/>
      <c r="CTK35" s="334"/>
      <c r="CTL35" s="334"/>
      <c r="CTM35" s="334"/>
      <c r="CTN35" s="334"/>
      <c r="CTO35" s="334"/>
      <c r="CTP35" s="334"/>
      <c r="CTQ35" s="334"/>
      <c r="CTR35" s="334"/>
      <c r="CTS35" s="334"/>
      <c r="CTT35" s="334"/>
      <c r="CTU35" s="334"/>
      <c r="CTV35" s="334"/>
      <c r="CTW35" s="334"/>
      <c r="CTX35" s="334"/>
      <c r="CTY35" s="334"/>
      <c r="CTZ35" s="334"/>
      <c r="CUA35" s="334"/>
      <c r="CUB35" s="334"/>
      <c r="CUC35" s="334"/>
      <c r="CUD35" s="334"/>
      <c r="CUE35" s="334"/>
      <c r="CUF35" s="334"/>
      <c r="CUG35" s="334"/>
      <c r="CUH35" s="334"/>
      <c r="CUI35" s="334"/>
      <c r="CUJ35" s="334"/>
      <c r="CUK35" s="334"/>
      <c r="CUL35" s="334"/>
      <c r="CUM35" s="334"/>
      <c r="CUN35" s="334"/>
      <c r="CUO35" s="334"/>
      <c r="CUP35" s="334"/>
      <c r="CUQ35" s="334"/>
      <c r="CUR35" s="334"/>
      <c r="CUS35" s="334"/>
      <c r="CUT35" s="334"/>
      <c r="CUU35" s="334"/>
      <c r="CUV35" s="334"/>
      <c r="CUW35" s="334"/>
      <c r="CUX35" s="334"/>
      <c r="CUY35" s="334"/>
      <c r="CUZ35" s="334"/>
      <c r="CVA35" s="334"/>
      <c r="CVB35" s="334"/>
      <c r="CVC35" s="334"/>
      <c r="CVD35" s="334"/>
      <c r="CVE35" s="334"/>
      <c r="CVF35" s="334"/>
      <c r="CVG35" s="334"/>
      <c r="CVH35" s="334"/>
      <c r="CVI35" s="334"/>
      <c r="CVJ35" s="334"/>
      <c r="CVK35" s="334"/>
      <c r="CVL35" s="334"/>
      <c r="CVM35" s="334"/>
      <c r="CVN35" s="334"/>
      <c r="CVO35" s="334"/>
      <c r="CVP35" s="334"/>
      <c r="CVQ35" s="334"/>
      <c r="CVR35" s="334"/>
      <c r="CVS35" s="334"/>
      <c r="CVT35" s="334"/>
      <c r="CVU35" s="334"/>
      <c r="CVV35" s="334"/>
      <c r="CVW35" s="334"/>
      <c r="CVX35" s="334"/>
      <c r="CVY35" s="334"/>
      <c r="CVZ35" s="334"/>
      <c r="CWA35" s="334"/>
      <c r="CWB35" s="334"/>
      <c r="CWC35" s="334"/>
      <c r="CWD35" s="334"/>
      <c r="CWE35" s="334"/>
      <c r="CWF35" s="334"/>
      <c r="CWG35" s="334"/>
      <c r="CWH35" s="334"/>
      <c r="CWI35" s="334"/>
      <c r="CWJ35" s="334"/>
      <c r="CWK35" s="334"/>
      <c r="CWL35" s="334"/>
      <c r="CWM35" s="334"/>
      <c r="CWN35" s="334"/>
      <c r="CWO35" s="334"/>
      <c r="CWP35" s="334"/>
      <c r="CWQ35" s="334"/>
      <c r="CWR35" s="334"/>
      <c r="CWS35" s="334"/>
      <c r="CWT35" s="334"/>
      <c r="CWU35" s="334"/>
      <c r="CWV35" s="334"/>
      <c r="CWW35" s="334"/>
      <c r="CWX35" s="334"/>
      <c r="CWY35" s="334"/>
      <c r="CWZ35" s="334"/>
      <c r="CXA35" s="334"/>
      <c r="CXB35" s="334"/>
      <c r="CXC35" s="334"/>
      <c r="CXD35" s="334"/>
      <c r="CXE35" s="334"/>
      <c r="CXF35" s="334"/>
      <c r="CXG35" s="334"/>
      <c r="CXH35" s="334"/>
      <c r="CXI35" s="334"/>
      <c r="CXJ35" s="334"/>
      <c r="CXK35" s="334"/>
      <c r="CXL35" s="334"/>
      <c r="CXM35" s="334"/>
      <c r="CXN35" s="334"/>
      <c r="CXO35" s="334"/>
      <c r="CXP35" s="334"/>
      <c r="CXQ35" s="334"/>
      <c r="CXR35" s="334"/>
      <c r="CXS35" s="334"/>
      <c r="CXT35" s="334"/>
      <c r="CXU35" s="334"/>
      <c r="CXV35" s="334"/>
      <c r="CXW35" s="334"/>
      <c r="CXX35" s="334"/>
      <c r="CXY35" s="334"/>
      <c r="CXZ35" s="334"/>
      <c r="CYA35" s="334"/>
      <c r="CYB35" s="334"/>
      <c r="CYC35" s="334"/>
      <c r="CYD35" s="334"/>
      <c r="CYE35" s="334"/>
      <c r="CYF35" s="334"/>
      <c r="CYG35" s="334"/>
      <c r="CYH35" s="334"/>
      <c r="CYI35" s="334"/>
      <c r="CYJ35" s="334"/>
      <c r="CYK35" s="334"/>
      <c r="CYL35" s="334"/>
      <c r="CYM35" s="334"/>
      <c r="CYN35" s="334"/>
      <c r="CYO35" s="334"/>
      <c r="CYP35" s="334"/>
      <c r="CYQ35" s="334"/>
      <c r="CYR35" s="334"/>
      <c r="CYS35" s="334"/>
      <c r="CYT35" s="334"/>
      <c r="CYU35" s="334"/>
      <c r="CYV35" s="334"/>
      <c r="CYW35" s="334"/>
      <c r="CYX35" s="334"/>
      <c r="CYY35" s="334"/>
      <c r="CYZ35" s="334"/>
      <c r="CZA35" s="334"/>
      <c r="CZB35" s="334"/>
      <c r="CZC35" s="334"/>
      <c r="CZD35" s="334"/>
      <c r="CZE35" s="334"/>
      <c r="CZF35" s="334"/>
      <c r="CZG35" s="334"/>
      <c r="CZH35" s="334"/>
      <c r="CZI35" s="334"/>
      <c r="CZJ35" s="334"/>
      <c r="CZK35" s="334"/>
      <c r="CZL35" s="334"/>
      <c r="CZM35" s="334"/>
      <c r="CZN35" s="334"/>
      <c r="CZO35" s="334"/>
      <c r="CZP35" s="334"/>
      <c r="CZQ35" s="334"/>
      <c r="CZR35" s="334"/>
      <c r="CZS35" s="334"/>
      <c r="CZT35" s="334"/>
      <c r="CZU35" s="334"/>
      <c r="CZV35" s="334"/>
      <c r="CZW35" s="334"/>
      <c r="CZX35" s="334"/>
      <c r="CZY35" s="334"/>
      <c r="CZZ35" s="334"/>
      <c r="DAA35" s="334"/>
      <c r="DAB35" s="334"/>
      <c r="DAC35" s="334"/>
      <c r="DAD35" s="334"/>
      <c r="DAE35" s="334"/>
      <c r="DAF35" s="334"/>
      <c r="DAG35" s="334"/>
      <c r="DAH35" s="334"/>
      <c r="DAI35" s="334"/>
      <c r="DAJ35" s="334"/>
      <c r="DAK35" s="334"/>
      <c r="DAL35" s="334"/>
      <c r="DAM35" s="334"/>
      <c r="DAN35" s="334"/>
      <c r="DAO35" s="334"/>
      <c r="DAP35" s="334"/>
      <c r="DAQ35" s="334"/>
      <c r="DAR35" s="334"/>
      <c r="DAS35" s="334"/>
      <c r="DAT35" s="334"/>
      <c r="DAU35" s="334"/>
      <c r="DAV35" s="334"/>
      <c r="DAW35" s="334"/>
      <c r="DAX35" s="334"/>
      <c r="DAY35" s="334"/>
      <c r="DAZ35" s="334"/>
      <c r="DBA35" s="334"/>
      <c r="DBB35" s="334"/>
      <c r="DBC35" s="334"/>
      <c r="DBD35" s="334"/>
      <c r="DBE35" s="334"/>
      <c r="DBF35" s="334"/>
      <c r="DBG35" s="334"/>
      <c r="DBH35" s="334"/>
      <c r="DBI35" s="334"/>
      <c r="DBJ35" s="334"/>
      <c r="DBK35" s="334"/>
      <c r="DBL35" s="334"/>
      <c r="DBM35" s="334"/>
      <c r="DBN35" s="334"/>
      <c r="DBO35" s="334"/>
      <c r="DBP35" s="334"/>
      <c r="DBQ35" s="334"/>
      <c r="DBR35" s="334"/>
      <c r="DBS35" s="334"/>
      <c r="DBT35" s="334"/>
      <c r="DBU35" s="334"/>
      <c r="DBV35" s="334"/>
      <c r="DBW35" s="334"/>
      <c r="DBX35" s="334"/>
      <c r="DBY35" s="334"/>
      <c r="DBZ35" s="334"/>
      <c r="DCA35" s="334"/>
      <c r="DCB35" s="334"/>
      <c r="DCC35" s="334"/>
      <c r="DCD35" s="334"/>
      <c r="DCE35" s="334"/>
      <c r="DCF35" s="334"/>
      <c r="DCG35" s="334"/>
      <c r="DCH35" s="334"/>
      <c r="DCI35" s="334"/>
      <c r="DCJ35" s="334"/>
      <c r="DCK35" s="334"/>
      <c r="DCL35" s="334"/>
      <c r="DCM35" s="334"/>
      <c r="DCN35" s="334"/>
      <c r="DCO35" s="334"/>
      <c r="DCP35" s="334"/>
      <c r="DCQ35" s="334"/>
      <c r="DCR35" s="334"/>
      <c r="DCS35" s="334"/>
      <c r="DCT35" s="334"/>
      <c r="DCU35" s="334"/>
      <c r="DCV35" s="334"/>
      <c r="DCW35" s="334"/>
      <c r="DCX35" s="334"/>
      <c r="DCY35" s="334"/>
      <c r="DCZ35" s="334"/>
      <c r="DDA35" s="334"/>
      <c r="DDB35" s="334"/>
      <c r="DDC35" s="334"/>
      <c r="DDD35" s="334"/>
      <c r="DDE35" s="334"/>
      <c r="DDF35" s="334"/>
      <c r="DDG35" s="334"/>
      <c r="DDH35" s="334"/>
      <c r="DDI35" s="334"/>
      <c r="DDJ35" s="334"/>
      <c r="DDK35" s="334"/>
      <c r="DDL35" s="334"/>
      <c r="DDM35" s="334"/>
      <c r="DDN35" s="334"/>
      <c r="DDO35" s="334"/>
      <c r="DDP35" s="334"/>
      <c r="DDQ35" s="334"/>
      <c r="DDR35" s="334"/>
      <c r="DDS35" s="334"/>
      <c r="DDT35" s="334"/>
      <c r="DDU35" s="334"/>
      <c r="DDV35" s="334"/>
      <c r="DDW35" s="334"/>
      <c r="DDX35" s="334"/>
      <c r="DDY35" s="334"/>
      <c r="DDZ35" s="334"/>
      <c r="DEA35" s="334"/>
      <c r="DEB35" s="334"/>
      <c r="DEC35" s="334"/>
      <c r="DED35" s="334"/>
      <c r="DEE35" s="334"/>
      <c r="DEF35" s="334"/>
      <c r="DEG35" s="334"/>
      <c r="DEH35" s="334"/>
      <c r="DEI35" s="334"/>
      <c r="DEJ35" s="334"/>
      <c r="DEK35" s="334"/>
      <c r="DEL35" s="334"/>
      <c r="DEM35" s="334"/>
      <c r="DEN35" s="334"/>
      <c r="DEO35" s="334"/>
      <c r="DEP35" s="334"/>
      <c r="DEQ35" s="334"/>
      <c r="DER35" s="334"/>
      <c r="DES35" s="334"/>
      <c r="DET35" s="334"/>
      <c r="DEU35" s="334"/>
      <c r="DEV35" s="334"/>
      <c r="DEW35" s="334"/>
      <c r="DEX35" s="334"/>
      <c r="DEY35" s="334"/>
      <c r="DEZ35" s="334"/>
      <c r="DFA35" s="334"/>
      <c r="DFB35" s="334"/>
      <c r="DFC35" s="334"/>
      <c r="DFD35" s="334"/>
      <c r="DFE35" s="334"/>
      <c r="DFF35" s="334"/>
      <c r="DFG35" s="334"/>
      <c r="DFH35" s="334"/>
      <c r="DFI35" s="334"/>
      <c r="DFJ35" s="334"/>
      <c r="DFK35" s="334"/>
      <c r="DFL35" s="334"/>
      <c r="DFM35" s="334"/>
      <c r="DFN35" s="334"/>
      <c r="DFO35" s="334"/>
      <c r="DFP35" s="334"/>
      <c r="DFQ35" s="334"/>
      <c r="DFR35" s="334"/>
      <c r="DFS35" s="334"/>
      <c r="DFT35" s="334"/>
      <c r="DFU35" s="334"/>
      <c r="DFV35" s="334"/>
      <c r="DFW35" s="334"/>
      <c r="DFX35" s="334"/>
      <c r="DFY35" s="334"/>
      <c r="DFZ35" s="334"/>
      <c r="DGA35" s="334"/>
      <c r="DGB35" s="334"/>
      <c r="DGC35" s="334"/>
      <c r="DGD35" s="334"/>
      <c r="DGE35" s="334"/>
      <c r="DGF35" s="334"/>
      <c r="DGG35" s="334"/>
      <c r="DGH35" s="334"/>
      <c r="DGI35" s="334"/>
      <c r="DGJ35" s="334"/>
      <c r="DGK35" s="334"/>
      <c r="DGL35" s="334"/>
      <c r="DGM35" s="334"/>
      <c r="DGN35" s="334"/>
      <c r="DGO35" s="334"/>
      <c r="DGP35" s="334"/>
      <c r="DGQ35" s="334"/>
      <c r="DGR35" s="334"/>
      <c r="DGS35" s="334"/>
      <c r="DGT35" s="334"/>
      <c r="DGU35" s="334"/>
      <c r="DGV35" s="334"/>
      <c r="DGW35" s="334"/>
      <c r="DGX35" s="334"/>
      <c r="DGY35" s="334"/>
      <c r="DGZ35" s="334"/>
      <c r="DHA35" s="334"/>
      <c r="DHB35" s="334"/>
      <c r="DHC35" s="334"/>
      <c r="DHD35" s="334"/>
      <c r="DHE35" s="334"/>
      <c r="DHF35" s="334"/>
      <c r="DHG35" s="334"/>
      <c r="DHH35" s="334"/>
      <c r="DHI35" s="334"/>
      <c r="DHJ35" s="334"/>
      <c r="DHK35" s="334"/>
      <c r="DHL35" s="334"/>
      <c r="DHM35" s="334"/>
      <c r="DHN35" s="334"/>
      <c r="DHO35" s="334"/>
      <c r="DHP35" s="334"/>
      <c r="DHQ35" s="334"/>
      <c r="DHR35" s="334"/>
      <c r="DHS35" s="334"/>
      <c r="DHT35" s="334"/>
      <c r="DHU35" s="334"/>
      <c r="DHV35" s="334"/>
      <c r="DHW35" s="334"/>
      <c r="DHX35" s="334"/>
      <c r="DHY35" s="334"/>
      <c r="DHZ35" s="334"/>
      <c r="DIA35" s="334"/>
      <c r="DIB35" s="334"/>
      <c r="DIC35" s="334"/>
      <c r="DID35" s="334"/>
      <c r="DIE35" s="334"/>
      <c r="DIF35" s="334"/>
      <c r="DIG35" s="334"/>
      <c r="DIH35" s="334"/>
      <c r="DII35" s="334"/>
      <c r="DIJ35" s="334"/>
      <c r="DIK35" s="334"/>
      <c r="DIL35" s="334"/>
      <c r="DIM35" s="334"/>
      <c r="DIN35" s="334"/>
      <c r="DIO35" s="334"/>
      <c r="DIP35" s="334"/>
      <c r="DIQ35" s="334"/>
      <c r="DIR35" s="334"/>
      <c r="DIS35" s="334"/>
      <c r="DIT35" s="334"/>
      <c r="DIU35" s="334"/>
      <c r="DIV35" s="334"/>
      <c r="DIW35" s="334"/>
      <c r="DIX35" s="334"/>
      <c r="DIY35" s="334"/>
      <c r="DIZ35" s="334"/>
      <c r="DJA35" s="334"/>
      <c r="DJB35" s="334"/>
      <c r="DJC35" s="334"/>
      <c r="DJD35" s="334"/>
      <c r="DJE35" s="334"/>
      <c r="DJF35" s="334"/>
      <c r="DJG35" s="334"/>
      <c r="DJH35" s="334"/>
      <c r="DJI35" s="334"/>
      <c r="DJJ35" s="334"/>
      <c r="DJK35" s="334"/>
      <c r="DJL35" s="334"/>
      <c r="DJM35" s="334"/>
      <c r="DJN35" s="334"/>
      <c r="DJO35" s="334"/>
      <c r="DJP35" s="334"/>
      <c r="DJQ35" s="334"/>
      <c r="DJR35" s="334"/>
      <c r="DJS35" s="334"/>
      <c r="DJT35" s="334"/>
      <c r="DJU35" s="334"/>
      <c r="DJV35" s="334"/>
      <c r="DJW35" s="334"/>
      <c r="DJX35" s="334"/>
      <c r="DJY35" s="334"/>
      <c r="DJZ35" s="334"/>
      <c r="DKA35" s="334"/>
      <c r="DKB35" s="334"/>
      <c r="DKC35" s="334"/>
      <c r="DKD35" s="334"/>
      <c r="DKE35" s="334"/>
      <c r="DKF35" s="334"/>
      <c r="DKG35" s="334"/>
      <c r="DKH35" s="334"/>
      <c r="DKI35" s="334"/>
      <c r="DKJ35" s="334"/>
      <c r="DKK35" s="334"/>
      <c r="DKL35" s="334"/>
      <c r="DKM35" s="334"/>
      <c r="DKN35" s="334"/>
      <c r="DKO35" s="334"/>
      <c r="DKP35" s="334"/>
      <c r="DKQ35" s="334"/>
      <c r="DKR35" s="334"/>
      <c r="DKS35" s="334"/>
      <c r="DKT35" s="334"/>
      <c r="DKU35" s="334"/>
      <c r="DKV35" s="334"/>
      <c r="DKW35" s="334"/>
      <c r="DKX35" s="334"/>
      <c r="DKY35" s="334"/>
      <c r="DKZ35" s="334"/>
      <c r="DLA35" s="334"/>
      <c r="DLB35" s="334"/>
      <c r="DLC35" s="334"/>
      <c r="DLD35" s="334"/>
      <c r="DLE35" s="334"/>
      <c r="DLF35" s="334"/>
      <c r="DLG35" s="334"/>
      <c r="DLH35" s="334"/>
      <c r="DLI35" s="334"/>
      <c r="DLJ35" s="334"/>
      <c r="DLK35" s="334"/>
      <c r="DLL35" s="334"/>
      <c r="DLM35" s="334"/>
      <c r="DLN35" s="334"/>
      <c r="DLO35" s="334"/>
      <c r="DLP35" s="334"/>
      <c r="DLQ35" s="334"/>
      <c r="DLR35" s="334"/>
      <c r="DLS35" s="334"/>
      <c r="DLT35" s="334"/>
      <c r="DLU35" s="334"/>
      <c r="DLV35" s="334"/>
      <c r="DLW35" s="334"/>
      <c r="DLX35" s="334"/>
      <c r="DLY35" s="334"/>
      <c r="DLZ35" s="334"/>
      <c r="DMA35" s="334"/>
      <c r="DMB35" s="334"/>
      <c r="DMC35" s="334"/>
      <c r="DMD35" s="334"/>
      <c r="DME35" s="334"/>
      <c r="DMF35" s="334"/>
      <c r="DMG35" s="334"/>
      <c r="DMH35" s="334"/>
      <c r="DMI35" s="334"/>
      <c r="DMJ35" s="334"/>
      <c r="DMK35" s="334"/>
      <c r="DML35" s="334"/>
      <c r="DMM35" s="334"/>
      <c r="DMN35" s="334"/>
      <c r="DMO35" s="334"/>
      <c r="DMP35" s="334"/>
      <c r="DMQ35" s="334"/>
      <c r="DMR35" s="334"/>
      <c r="DMS35" s="334"/>
      <c r="DMT35" s="334"/>
      <c r="DMU35" s="334"/>
      <c r="DMV35" s="334"/>
      <c r="DMW35" s="334"/>
      <c r="DMX35" s="334"/>
      <c r="DMY35" s="334"/>
      <c r="DMZ35" s="334"/>
      <c r="DNA35" s="334"/>
      <c r="DNB35" s="334"/>
      <c r="DNC35" s="334"/>
      <c r="DND35" s="334"/>
      <c r="DNE35" s="334"/>
      <c r="DNF35" s="334"/>
      <c r="DNG35" s="334"/>
      <c r="DNH35" s="334"/>
      <c r="DNI35" s="334"/>
      <c r="DNJ35" s="334"/>
      <c r="DNK35" s="334"/>
      <c r="DNL35" s="334"/>
      <c r="DNM35" s="334"/>
      <c r="DNN35" s="334"/>
      <c r="DNO35" s="334"/>
      <c r="DNP35" s="334"/>
      <c r="DNQ35" s="334"/>
      <c r="DNR35" s="334"/>
      <c r="DNS35" s="334"/>
      <c r="DNT35" s="334"/>
      <c r="DNU35" s="334"/>
      <c r="DNV35" s="334"/>
      <c r="DNW35" s="334"/>
      <c r="DNX35" s="334"/>
      <c r="DNY35" s="334"/>
      <c r="DNZ35" s="334"/>
      <c r="DOA35" s="334"/>
      <c r="DOB35" s="334"/>
      <c r="DOC35" s="334"/>
      <c r="DOD35" s="334"/>
      <c r="DOE35" s="334"/>
      <c r="DOF35" s="334"/>
      <c r="DOG35" s="334"/>
      <c r="DOH35" s="334"/>
      <c r="DOI35" s="334"/>
      <c r="DOJ35" s="334"/>
      <c r="DOK35" s="334"/>
      <c r="DOL35" s="334"/>
      <c r="DOM35" s="334"/>
      <c r="DON35" s="334"/>
      <c r="DOO35" s="334"/>
      <c r="DOP35" s="334"/>
      <c r="DOQ35" s="334"/>
      <c r="DOR35" s="334"/>
      <c r="DOS35" s="334"/>
      <c r="DOT35" s="334"/>
      <c r="DOU35" s="334"/>
      <c r="DOV35" s="334"/>
      <c r="DOW35" s="334"/>
      <c r="DOX35" s="334"/>
      <c r="DOY35" s="334"/>
      <c r="DOZ35" s="334"/>
      <c r="DPA35" s="334"/>
      <c r="DPB35" s="334"/>
      <c r="DPC35" s="334"/>
      <c r="DPD35" s="334"/>
      <c r="DPE35" s="334"/>
      <c r="DPF35" s="334"/>
      <c r="DPG35" s="334"/>
      <c r="DPH35" s="334"/>
      <c r="DPI35" s="334"/>
      <c r="DPJ35" s="334"/>
      <c r="DPK35" s="334"/>
      <c r="DPL35" s="334"/>
      <c r="DPM35" s="334"/>
      <c r="DPN35" s="334"/>
      <c r="DPO35" s="334"/>
      <c r="DPP35" s="334"/>
      <c r="DPQ35" s="334"/>
      <c r="DPR35" s="334"/>
      <c r="DPS35" s="334"/>
      <c r="DPT35" s="334"/>
      <c r="DPU35" s="334"/>
      <c r="DPV35" s="334"/>
      <c r="DPW35" s="334"/>
      <c r="DPX35" s="334"/>
      <c r="DPY35" s="334"/>
      <c r="DPZ35" s="334"/>
      <c r="DQA35" s="334"/>
      <c r="DQB35" s="334"/>
      <c r="DQC35" s="334"/>
      <c r="DQD35" s="334"/>
      <c r="DQE35" s="334"/>
      <c r="DQF35" s="334"/>
      <c r="DQG35" s="334"/>
      <c r="DQH35" s="334"/>
      <c r="DQI35" s="334"/>
      <c r="DQJ35" s="334"/>
      <c r="DQK35" s="334"/>
      <c r="DQL35" s="334"/>
      <c r="DQM35" s="334"/>
      <c r="DQN35" s="334"/>
      <c r="DQO35" s="334"/>
      <c r="DQP35" s="334"/>
      <c r="DQQ35" s="334"/>
      <c r="DQR35" s="334"/>
      <c r="DQS35" s="334"/>
      <c r="DQT35" s="334"/>
      <c r="DQU35" s="334"/>
      <c r="DQV35" s="334"/>
      <c r="DQW35" s="334"/>
      <c r="DQX35" s="334"/>
      <c r="DQY35" s="334"/>
      <c r="DQZ35" s="334"/>
      <c r="DRA35" s="334"/>
      <c r="DRB35" s="334"/>
      <c r="DRC35" s="334"/>
      <c r="DRD35" s="334"/>
      <c r="DRE35" s="334"/>
      <c r="DRF35" s="334"/>
      <c r="DRG35" s="334"/>
      <c r="DRH35" s="334"/>
      <c r="DRI35" s="334"/>
      <c r="DRJ35" s="334"/>
      <c r="DRK35" s="334"/>
      <c r="DRL35" s="334"/>
      <c r="DRM35" s="334"/>
      <c r="DRN35" s="334"/>
      <c r="DRO35" s="334"/>
      <c r="DRP35" s="334"/>
      <c r="DRQ35" s="334"/>
      <c r="DRR35" s="334"/>
      <c r="DRS35" s="334"/>
      <c r="DRT35" s="334"/>
      <c r="DRU35" s="334"/>
      <c r="DRV35" s="334"/>
      <c r="DRW35" s="334"/>
      <c r="DRX35" s="334"/>
      <c r="DRY35" s="334"/>
      <c r="DRZ35" s="334"/>
      <c r="DSA35" s="334"/>
      <c r="DSB35" s="334"/>
      <c r="DSC35" s="334"/>
      <c r="DSD35" s="334"/>
      <c r="DSE35" s="334"/>
      <c r="DSF35" s="334"/>
      <c r="DSG35" s="334"/>
      <c r="DSH35" s="334"/>
      <c r="DSI35" s="334"/>
      <c r="DSJ35" s="334"/>
      <c r="DSK35" s="334"/>
      <c r="DSL35" s="334"/>
      <c r="DSM35" s="334"/>
      <c r="DSN35" s="334"/>
      <c r="DSO35" s="334"/>
      <c r="DSP35" s="334"/>
      <c r="DSQ35" s="334"/>
      <c r="DSR35" s="334"/>
      <c r="DSS35" s="334"/>
      <c r="DST35" s="334"/>
      <c r="DSU35" s="334"/>
      <c r="DSV35" s="334"/>
      <c r="DSW35" s="334"/>
      <c r="DSX35" s="334"/>
      <c r="DSY35" s="334"/>
      <c r="DSZ35" s="334"/>
      <c r="DTA35" s="334"/>
      <c r="DTB35" s="334"/>
      <c r="DTC35" s="334"/>
      <c r="DTD35" s="334"/>
      <c r="DTE35" s="334"/>
      <c r="DTF35" s="334"/>
      <c r="DTG35" s="334"/>
      <c r="DTH35" s="334"/>
      <c r="DTI35" s="334"/>
      <c r="DTJ35" s="334"/>
      <c r="DTK35" s="334"/>
      <c r="DTL35" s="334"/>
      <c r="DTM35" s="334"/>
      <c r="DTN35" s="334"/>
      <c r="DTO35" s="334"/>
      <c r="DTP35" s="334"/>
      <c r="DTQ35" s="334"/>
      <c r="DTR35" s="334"/>
      <c r="DTS35" s="334"/>
      <c r="DTT35" s="334"/>
      <c r="DTU35" s="334"/>
      <c r="DTV35" s="334"/>
      <c r="DTW35" s="334"/>
      <c r="DTX35" s="334"/>
      <c r="DTY35" s="334"/>
      <c r="DTZ35" s="334"/>
      <c r="DUA35" s="334"/>
      <c r="DUB35" s="334"/>
      <c r="DUC35" s="334"/>
      <c r="DUD35" s="334"/>
      <c r="DUE35" s="334"/>
      <c r="DUF35" s="334"/>
      <c r="DUG35" s="334"/>
      <c r="DUH35" s="334"/>
      <c r="DUI35" s="334"/>
      <c r="DUJ35" s="334"/>
      <c r="DUK35" s="334"/>
      <c r="DUL35" s="334"/>
      <c r="DUM35" s="334"/>
      <c r="DUN35" s="334"/>
      <c r="DUO35" s="334"/>
      <c r="DUP35" s="334"/>
      <c r="DUQ35" s="334"/>
      <c r="DUR35" s="334"/>
      <c r="DUS35" s="334"/>
      <c r="DUT35" s="334"/>
      <c r="DUU35" s="334"/>
      <c r="DUV35" s="334"/>
      <c r="DUW35" s="334"/>
      <c r="DUX35" s="334"/>
      <c r="DUY35" s="334"/>
      <c r="DUZ35" s="334"/>
      <c r="DVA35" s="334"/>
      <c r="DVB35" s="334"/>
      <c r="DVC35" s="334"/>
      <c r="DVD35" s="334"/>
      <c r="DVE35" s="334"/>
      <c r="DVF35" s="334"/>
      <c r="DVG35" s="334"/>
      <c r="DVH35" s="334"/>
      <c r="DVI35" s="334"/>
      <c r="DVJ35" s="334"/>
      <c r="DVK35" s="334"/>
      <c r="DVL35" s="334"/>
      <c r="DVM35" s="334"/>
      <c r="DVN35" s="334"/>
      <c r="DVO35" s="334"/>
      <c r="DVP35" s="334"/>
      <c r="DVQ35" s="334"/>
      <c r="DVR35" s="334"/>
      <c r="DVS35" s="334"/>
      <c r="DVT35" s="334"/>
      <c r="DVU35" s="334"/>
      <c r="DVV35" s="334"/>
      <c r="DVW35" s="334"/>
      <c r="DVX35" s="334"/>
      <c r="DVY35" s="334"/>
      <c r="DVZ35" s="334"/>
      <c r="DWA35" s="334"/>
      <c r="DWB35" s="334"/>
      <c r="DWC35" s="334"/>
      <c r="DWD35" s="334"/>
      <c r="DWE35" s="334"/>
      <c r="DWF35" s="334"/>
      <c r="DWG35" s="334"/>
      <c r="DWH35" s="334"/>
      <c r="DWI35" s="334"/>
      <c r="DWJ35" s="334"/>
      <c r="DWK35" s="334"/>
      <c r="DWL35" s="334"/>
      <c r="DWM35" s="334"/>
      <c r="DWN35" s="334"/>
      <c r="DWO35" s="334"/>
      <c r="DWP35" s="334"/>
      <c r="DWQ35" s="334"/>
      <c r="DWR35" s="334"/>
      <c r="DWS35" s="334"/>
      <c r="DWT35" s="334"/>
      <c r="DWU35" s="334"/>
      <c r="DWV35" s="334"/>
      <c r="DWW35" s="334"/>
      <c r="DWX35" s="334"/>
      <c r="DWY35" s="334"/>
      <c r="DWZ35" s="334"/>
      <c r="DXA35" s="334"/>
      <c r="DXB35" s="334"/>
      <c r="DXC35" s="334"/>
      <c r="DXD35" s="334"/>
      <c r="DXE35" s="334"/>
      <c r="DXF35" s="334"/>
      <c r="DXG35" s="334"/>
      <c r="DXH35" s="334"/>
      <c r="DXI35" s="334"/>
      <c r="DXJ35" s="334"/>
      <c r="DXK35" s="334"/>
      <c r="DXL35" s="334"/>
      <c r="DXM35" s="334"/>
      <c r="DXN35" s="334"/>
      <c r="DXO35" s="334"/>
      <c r="DXP35" s="334"/>
      <c r="DXQ35" s="334"/>
      <c r="DXR35" s="334"/>
      <c r="DXS35" s="334"/>
      <c r="DXT35" s="334"/>
      <c r="DXU35" s="334"/>
      <c r="DXV35" s="334"/>
      <c r="DXW35" s="334"/>
      <c r="DXX35" s="334"/>
      <c r="DXY35" s="334"/>
      <c r="DXZ35" s="334"/>
      <c r="DYA35" s="334"/>
      <c r="DYB35" s="334"/>
      <c r="DYC35" s="334"/>
      <c r="DYD35" s="334"/>
      <c r="DYE35" s="334"/>
      <c r="DYF35" s="334"/>
      <c r="DYG35" s="334"/>
      <c r="DYH35" s="334"/>
      <c r="DYI35" s="334"/>
      <c r="DYJ35" s="334"/>
      <c r="DYK35" s="334"/>
      <c r="DYL35" s="334"/>
      <c r="DYM35" s="334"/>
      <c r="DYN35" s="334"/>
      <c r="DYO35" s="334"/>
      <c r="DYP35" s="334"/>
      <c r="DYQ35" s="334"/>
      <c r="DYR35" s="334"/>
      <c r="DYS35" s="334"/>
      <c r="DYT35" s="334"/>
      <c r="DYU35" s="334"/>
      <c r="DYV35" s="334"/>
      <c r="DYW35" s="334"/>
      <c r="DYX35" s="334"/>
      <c r="DYY35" s="334"/>
      <c r="DYZ35" s="334"/>
      <c r="DZA35" s="334"/>
      <c r="DZB35" s="334"/>
      <c r="DZC35" s="334"/>
      <c r="DZD35" s="334"/>
      <c r="DZE35" s="334"/>
      <c r="DZF35" s="334"/>
      <c r="DZG35" s="334"/>
      <c r="DZH35" s="334"/>
      <c r="DZI35" s="334"/>
      <c r="DZJ35" s="334"/>
      <c r="DZK35" s="334"/>
      <c r="DZL35" s="334"/>
      <c r="DZM35" s="334"/>
      <c r="DZN35" s="334"/>
      <c r="DZO35" s="334"/>
      <c r="DZP35" s="334"/>
      <c r="DZQ35" s="334"/>
      <c r="DZR35" s="334"/>
      <c r="DZS35" s="334"/>
      <c r="DZT35" s="334"/>
      <c r="DZU35" s="334"/>
      <c r="DZV35" s="334"/>
      <c r="DZW35" s="334"/>
      <c r="DZX35" s="334"/>
      <c r="DZY35" s="334"/>
      <c r="DZZ35" s="334"/>
      <c r="EAA35" s="334"/>
      <c r="EAB35" s="334"/>
      <c r="EAC35" s="334"/>
      <c r="EAD35" s="334"/>
      <c r="EAE35" s="334"/>
      <c r="EAF35" s="334"/>
      <c r="EAG35" s="334"/>
      <c r="EAH35" s="334"/>
      <c r="EAI35" s="334"/>
      <c r="EAJ35" s="334"/>
      <c r="EAK35" s="334"/>
      <c r="EAL35" s="334"/>
      <c r="EAM35" s="334"/>
      <c r="EAN35" s="334"/>
      <c r="EAO35" s="334"/>
      <c r="EAP35" s="334"/>
      <c r="EAQ35" s="334"/>
      <c r="EAR35" s="334"/>
      <c r="EAS35" s="334"/>
      <c r="EAT35" s="334"/>
      <c r="EAU35" s="334"/>
      <c r="EAV35" s="334"/>
      <c r="EAW35" s="334"/>
      <c r="EAX35" s="334"/>
      <c r="EAY35" s="334"/>
      <c r="EAZ35" s="334"/>
      <c r="EBA35" s="334"/>
      <c r="EBB35" s="334"/>
      <c r="EBC35" s="334"/>
      <c r="EBD35" s="334"/>
      <c r="EBE35" s="334"/>
      <c r="EBF35" s="334"/>
      <c r="EBG35" s="334"/>
      <c r="EBH35" s="334"/>
      <c r="EBI35" s="334"/>
      <c r="EBJ35" s="334"/>
      <c r="EBK35" s="334"/>
      <c r="EBL35" s="334"/>
      <c r="EBM35" s="334"/>
      <c r="EBN35" s="334"/>
      <c r="EBO35" s="334"/>
      <c r="EBP35" s="334"/>
      <c r="EBQ35" s="334"/>
      <c r="EBR35" s="334"/>
      <c r="EBS35" s="334"/>
      <c r="EBT35" s="334"/>
      <c r="EBU35" s="334"/>
      <c r="EBV35" s="334"/>
      <c r="EBW35" s="334"/>
      <c r="EBX35" s="334"/>
      <c r="EBY35" s="334"/>
      <c r="EBZ35" s="334"/>
      <c r="ECA35" s="334"/>
      <c r="ECB35" s="334"/>
      <c r="ECC35" s="334"/>
      <c r="ECD35" s="334"/>
      <c r="ECE35" s="334"/>
      <c r="ECF35" s="334"/>
      <c r="ECG35" s="334"/>
      <c r="ECH35" s="334"/>
      <c r="ECI35" s="334"/>
      <c r="ECJ35" s="334"/>
      <c r="ECK35" s="334"/>
      <c r="ECL35" s="334"/>
      <c r="ECM35" s="334"/>
      <c r="ECN35" s="334"/>
      <c r="ECO35" s="334"/>
      <c r="ECP35" s="334"/>
      <c r="ECQ35" s="334"/>
      <c r="ECR35" s="334"/>
      <c r="ECS35" s="334"/>
      <c r="ECT35" s="334"/>
      <c r="ECU35" s="334"/>
      <c r="ECV35" s="334"/>
      <c r="ECW35" s="334"/>
      <c r="ECX35" s="334"/>
      <c r="ECY35" s="334"/>
      <c r="ECZ35" s="334"/>
      <c r="EDA35" s="334"/>
      <c r="EDB35" s="334"/>
      <c r="EDC35" s="334"/>
      <c r="EDD35" s="334"/>
      <c r="EDE35" s="334"/>
      <c r="EDF35" s="334"/>
      <c r="EDG35" s="334"/>
      <c r="EDH35" s="334"/>
      <c r="EDI35" s="334"/>
      <c r="EDJ35" s="334"/>
      <c r="EDK35" s="334"/>
      <c r="EDL35" s="334"/>
      <c r="EDM35" s="334"/>
      <c r="EDN35" s="334"/>
      <c r="EDO35" s="334"/>
      <c r="EDP35" s="334"/>
      <c r="EDQ35" s="334"/>
      <c r="EDR35" s="334"/>
      <c r="EDS35" s="334"/>
      <c r="EDT35" s="334"/>
      <c r="EDU35" s="334"/>
      <c r="EDV35" s="334"/>
      <c r="EDW35" s="334"/>
      <c r="EDX35" s="334"/>
      <c r="EDY35" s="334"/>
      <c r="EDZ35" s="334"/>
      <c r="EEA35" s="334"/>
      <c r="EEB35" s="334"/>
      <c r="EEC35" s="334"/>
      <c r="EED35" s="334"/>
      <c r="EEE35" s="334"/>
      <c r="EEF35" s="334"/>
      <c r="EEG35" s="334"/>
      <c r="EEH35" s="334"/>
      <c r="EEI35" s="334"/>
      <c r="EEJ35" s="334"/>
      <c r="EEK35" s="334"/>
      <c r="EEL35" s="334"/>
      <c r="EEM35" s="334"/>
      <c r="EEN35" s="334"/>
      <c r="EEO35" s="334"/>
      <c r="EEP35" s="334"/>
      <c r="EEQ35" s="334"/>
      <c r="EER35" s="334"/>
      <c r="EES35" s="334"/>
      <c r="EET35" s="334"/>
      <c r="EEU35" s="334"/>
      <c r="EEV35" s="334"/>
      <c r="EEW35" s="334"/>
      <c r="EEX35" s="334"/>
      <c r="EEY35" s="334"/>
      <c r="EEZ35" s="334"/>
      <c r="EFA35" s="334"/>
      <c r="EFB35" s="334"/>
      <c r="EFC35" s="334"/>
      <c r="EFD35" s="334"/>
      <c r="EFE35" s="334"/>
      <c r="EFF35" s="334"/>
      <c r="EFG35" s="334"/>
      <c r="EFH35" s="334"/>
      <c r="EFI35" s="334"/>
      <c r="EFJ35" s="334"/>
      <c r="EFK35" s="334"/>
      <c r="EFL35" s="334"/>
      <c r="EFM35" s="334"/>
      <c r="EFN35" s="334"/>
      <c r="EFO35" s="334"/>
      <c r="EFP35" s="334"/>
      <c r="EFQ35" s="334"/>
      <c r="EFR35" s="334"/>
      <c r="EFS35" s="334"/>
      <c r="EFT35" s="334"/>
      <c r="EFU35" s="334"/>
      <c r="EFV35" s="334"/>
      <c r="EFW35" s="334"/>
      <c r="EFX35" s="334"/>
      <c r="EFY35" s="334"/>
      <c r="EFZ35" s="334"/>
      <c r="EGA35" s="334"/>
      <c r="EGB35" s="334"/>
      <c r="EGC35" s="334"/>
      <c r="EGD35" s="334"/>
      <c r="EGE35" s="334"/>
      <c r="EGF35" s="334"/>
      <c r="EGG35" s="334"/>
      <c r="EGH35" s="334"/>
      <c r="EGI35" s="334"/>
      <c r="EGJ35" s="334"/>
      <c r="EGK35" s="334"/>
      <c r="EGL35" s="334"/>
      <c r="EGM35" s="334"/>
      <c r="EGN35" s="334"/>
      <c r="EGO35" s="334"/>
      <c r="EGP35" s="334"/>
      <c r="EGQ35" s="334"/>
      <c r="EGR35" s="334"/>
      <c r="EGS35" s="334"/>
      <c r="EGT35" s="334"/>
      <c r="EGU35" s="334"/>
      <c r="EGV35" s="334"/>
      <c r="EGW35" s="334"/>
      <c r="EGX35" s="334"/>
      <c r="EGY35" s="334"/>
      <c r="EGZ35" s="334"/>
      <c r="EHA35" s="334"/>
      <c r="EHB35" s="334"/>
      <c r="EHC35" s="334"/>
      <c r="EHD35" s="334"/>
      <c r="EHE35" s="334"/>
      <c r="EHF35" s="334"/>
      <c r="EHG35" s="334"/>
      <c r="EHH35" s="334"/>
      <c r="EHI35" s="334"/>
      <c r="EHJ35" s="334"/>
      <c r="EHK35" s="334"/>
      <c r="EHL35" s="334"/>
      <c r="EHM35" s="334"/>
      <c r="EHN35" s="334"/>
      <c r="EHO35" s="334"/>
      <c r="EHP35" s="334"/>
      <c r="EHQ35" s="334"/>
      <c r="EHR35" s="334"/>
      <c r="EHS35" s="334"/>
      <c r="EHT35" s="334"/>
      <c r="EHU35" s="334"/>
      <c r="EHV35" s="334"/>
      <c r="EHW35" s="334"/>
      <c r="EHX35" s="334"/>
      <c r="EHY35" s="334"/>
      <c r="EHZ35" s="334"/>
      <c r="EIA35" s="334"/>
      <c r="EIB35" s="334"/>
      <c r="EIC35" s="334"/>
      <c r="EID35" s="334"/>
      <c r="EIE35" s="334"/>
      <c r="EIF35" s="334"/>
      <c r="EIG35" s="334"/>
      <c r="EIH35" s="334"/>
      <c r="EII35" s="334"/>
      <c r="EIJ35" s="334"/>
      <c r="EIK35" s="334"/>
      <c r="EIL35" s="334"/>
      <c r="EIM35" s="334"/>
      <c r="EIN35" s="334"/>
      <c r="EIO35" s="334"/>
      <c r="EIP35" s="334"/>
      <c r="EIQ35" s="334"/>
      <c r="EIR35" s="334"/>
      <c r="EIS35" s="334"/>
      <c r="EIT35" s="334"/>
      <c r="EIU35" s="334"/>
      <c r="EIV35" s="334"/>
      <c r="EIW35" s="334"/>
      <c r="EIX35" s="334"/>
      <c r="EIY35" s="334"/>
      <c r="EIZ35" s="334"/>
      <c r="EJA35" s="334"/>
      <c r="EJB35" s="334"/>
      <c r="EJC35" s="334"/>
      <c r="EJD35" s="334"/>
      <c r="EJE35" s="334"/>
      <c r="EJF35" s="334"/>
      <c r="EJG35" s="334"/>
      <c r="EJH35" s="334"/>
      <c r="EJI35" s="334"/>
      <c r="EJJ35" s="334"/>
      <c r="EJK35" s="334"/>
      <c r="EJL35" s="334"/>
      <c r="EJM35" s="334"/>
      <c r="EJN35" s="334"/>
      <c r="EJO35" s="334"/>
      <c r="EJP35" s="334"/>
      <c r="EJQ35" s="334"/>
      <c r="EJR35" s="334"/>
      <c r="EJS35" s="334"/>
      <c r="EJT35" s="334"/>
      <c r="EJU35" s="334"/>
      <c r="EJV35" s="334"/>
      <c r="EJW35" s="334"/>
      <c r="EJX35" s="334"/>
      <c r="EJY35" s="334"/>
      <c r="EJZ35" s="334"/>
      <c r="EKA35" s="334"/>
      <c r="EKB35" s="334"/>
      <c r="EKC35" s="334"/>
      <c r="EKD35" s="334"/>
      <c r="EKE35" s="334"/>
      <c r="EKF35" s="334"/>
      <c r="EKG35" s="334"/>
      <c r="EKH35" s="334"/>
      <c r="EKI35" s="334"/>
      <c r="EKJ35" s="334"/>
      <c r="EKK35" s="334"/>
      <c r="EKL35" s="334"/>
      <c r="EKM35" s="334"/>
      <c r="EKN35" s="334"/>
      <c r="EKO35" s="334"/>
      <c r="EKP35" s="334"/>
      <c r="EKQ35" s="334"/>
      <c r="EKR35" s="334"/>
      <c r="EKS35" s="334"/>
      <c r="EKT35" s="334"/>
      <c r="EKU35" s="334"/>
      <c r="EKV35" s="334"/>
      <c r="EKW35" s="334"/>
      <c r="EKX35" s="334"/>
      <c r="EKY35" s="334"/>
      <c r="EKZ35" s="334"/>
      <c r="ELA35" s="334"/>
      <c r="ELB35" s="334"/>
      <c r="ELC35" s="334"/>
      <c r="ELD35" s="334"/>
      <c r="ELE35" s="334"/>
      <c r="ELF35" s="334"/>
      <c r="ELG35" s="334"/>
      <c r="ELH35" s="334"/>
      <c r="ELI35" s="334"/>
      <c r="ELJ35" s="334"/>
      <c r="ELK35" s="334"/>
      <c r="ELL35" s="334"/>
      <c r="ELM35" s="334"/>
      <c r="ELN35" s="334"/>
      <c r="ELO35" s="334"/>
      <c r="ELP35" s="334"/>
      <c r="ELQ35" s="334"/>
      <c r="ELR35" s="334"/>
      <c r="ELS35" s="334"/>
      <c r="ELT35" s="334"/>
      <c r="ELU35" s="334"/>
      <c r="ELV35" s="334"/>
      <c r="ELW35" s="334"/>
      <c r="ELX35" s="334"/>
      <c r="ELY35" s="334"/>
      <c r="ELZ35" s="334"/>
      <c r="EMA35" s="334"/>
      <c r="EMB35" s="334"/>
      <c r="EMC35" s="334"/>
      <c r="EMD35" s="334"/>
      <c r="EME35" s="334"/>
      <c r="EMF35" s="334"/>
      <c r="EMG35" s="334"/>
      <c r="EMH35" s="334"/>
      <c r="EMI35" s="334"/>
      <c r="EMJ35" s="334"/>
      <c r="EMK35" s="334"/>
      <c r="EML35" s="334"/>
      <c r="EMM35" s="334"/>
      <c r="EMN35" s="334"/>
      <c r="EMO35" s="334"/>
      <c r="EMP35" s="334"/>
      <c r="EMQ35" s="334"/>
      <c r="EMR35" s="334"/>
      <c r="EMS35" s="334"/>
      <c r="EMT35" s="334"/>
      <c r="EMU35" s="334"/>
      <c r="EMV35" s="334"/>
      <c r="EMW35" s="334"/>
      <c r="EMX35" s="334"/>
      <c r="EMY35" s="334"/>
      <c r="EMZ35" s="334"/>
      <c r="ENA35" s="334"/>
      <c r="ENB35" s="334"/>
      <c r="ENC35" s="334"/>
      <c r="END35" s="334"/>
      <c r="ENE35" s="334"/>
      <c r="ENF35" s="334"/>
      <c r="ENG35" s="334"/>
      <c r="ENH35" s="334"/>
      <c r="ENI35" s="334"/>
      <c r="ENJ35" s="334"/>
      <c r="ENK35" s="334"/>
      <c r="ENL35" s="334"/>
      <c r="ENM35" s="334"/>
      <c r="ENN35" s="334"/>
      <c r="ENO35" s="334"/>
      <c r="ENP35" s="334"/>
      <c r="ENQ35" s="334"/>
      <c r="ENR35" s="334"/>
      <c r="ENS35" s="334"/>
      <c r="ENT35" s="334"/>
      <c r="ENU35" s="334"/>
      <c r="ENV35" s="334"/>
      <c r="ENW35" s="334"/>
      <c r="ENX35" s="334"/>
      <c r="ENY35" s="334"/>
      <c r="ENZ35" s="334"/>
      <c r="EOA35" s="334"/>
      <c r="EOB35" s="334"/>
      <c r="EOC35" s="334"/>
      <c r="EOD35" s="334"/>
      <c r="EOE35" s="334"/>
      <c r="EOF35" s="334"/>
      <c r="EOG35" s="334"/>
      <c r="EOH35" s="334"/>
      <c r="EOI35" s="334"/>
      <c r="EOJ35" s="334"/>
      <c r="EOK35" s="334"/>
      <c r="EOL35" s="334"/>
      <c r="EOM35" s="334"/>
      <c r="EON35" s="334"/>
      <c r="EOO35" s="334"/>
      <c r="EOP35" s="334"/>
      <c r="EOQ35" s="334"/>
      <c r="EOR35" s="334"/>
      <c r="EOS35" s="334"/>
      <c r="EOT35" s="334"/>
      <c r="EOU35" s="334"/>
      <c r="EOV35" s="334"/>
      <c r="EOW35" s="334"/>
      <c r="EOX35" s="334"/>
      <c r="EOY35" s="334"/>
      <c r="EOZ35" s="334"/>
      <c r="EPA35" s="334"/>
      <c r="EPB35" s="334"/>
      <c r="EPC35" s="334"/>
      <c r="EPD35" s="334"/>
      <c r="EPE35" s="334"/>
      <c r="EPF35" s="334"/>
      <c r="EPG35" s="334"/>
      <c r="EPH35" s="334"/>
      <c r="EPI35" s="334"/>
      <c r="EPJ35" s="334"/>
      <c r="EPK35" s="334"/>
      <c r="EPL35" s="334"/>
      <c r="EPM35" s="334"/>
      <c r="EPN35" s="334"/>
      <c r="EPO35" s="334"/>
      <c r="EPP35" s="334"/>
      <c r="EPQ35" s="334"/>
      <c r="EPR35" s="334"/>
      <c r="EPS35" s="334"/>
      <c r="EPT35" s="334"/>
      <c r="EPU35" s="334"/>
      <c r="EPV35" s="334"/>
      <c r="EPW35" s="334"/>
      <c r="EPX35" s="334"/>
      <c r="EPY35" s="334"/>
      <c r="EPZ35" s="334"/>
      <c r="EQA35" s="334"/>
      <c r="EQB35" s="334"/>
      <c r="EQC35" s="334"/>
      <c r="EQD35" s="334"/>
      <c r="EQE35" s="334"/>
      <c r="EQF35" s="334"/>
      <c r="EQG35" s="334"/>
      <c r="EQH35" s="334"/>
      <c r="EQI35" s="334"/>
      <c r="EQJ35" s="334"/>
      <c r="EQK35" s="334"/>
      <c r="EQL35" s="334"/>
      <c r="EQM35" s="334"/>
      <c r="EQN35" s="334"/>
      <c r="EQO35" s="334"/>
      <c r="EQP35" s="334"/>
      <c r="EQQ35" s="334"/>
      <c r="EQR35" s="334"/>
      <c r="EQS35" s="334"/>
      <c r="EQT35" s="334"/>
      <c r="EQU35" s="334"/>
      <c r="EQV35" s="334"/>
      <c r="EQW35" s="334"/>
      <c r="EQX35" s="334"/>
      <c r="EQY35" s="334"/>
      <c r="EQZ35" s="334"/>
      <c r="ERA35" s="334"/>
      <c r="ERB35" s="334"/>
      <c r="ERC35" s="334"/>
      <c r="ERD35" s="334"/>
      <c r="ERE35" s="334"/>
      <c r="ERF35" s="334"/>
      <c r="ERG35" s="334"/>
      <c r="ERH35" s="334"/>
      <c r="ERI35" s="334"/>
      <c r="ERJ35" s="334"/>
      <c r="ERK35" s="334"/>
      <c r="ERL35" s="334"/>
      <c r="ERM35" s="334"/>
      <c r="ERN35" s="334"/>
      <c r="ERO35" s="334"/>
      <c r="ERP35" s="334"/>
      <c r="ERQ35" s="334"/>
      <c r="ERR35" s="334"/>
      <c r="ERS35" s="334"/>
      <c r="ERT35" s="334"/>
      <c r="ERU35" s="334"/>
      <c r="ERV35" s="334"/>
      <c r="ERW35" s="334"/>
      <c r="ERX35" s="334"/>
      <c r="ERY35" s="334"/>
      <c r="ERZ35" s="334"/>
      <c r="ESA35" s="334"/>
      <c r="ESB35" s="334"/>
      <c r="ESC35" s="334"/>
      <c r="ESD35" s="334"/>
      <c r="ESE35" s="334"/>
      <c r="ESF35" s="334"/>
      <c r="ESG35" s="334"/>
      <c r="ESH35" s="334"/>
      <c r="ESI35" s="334"/>
      <c r="ESJ35" s="334"/>
      <c r="ESK35" s="334"/>
      <c r="ESL35" s="334"/>
      <c r="ESM35" s="334"/>
      <c r="ESN35" s="334"/>
      <c r="ESO35" s="334"/>
      <c r="ESP35" s="334"/>
      <c r="ESQ35" s="334"/>
      <c r="ESR35" s="334"/>
      <c r="ESS35" s="334"/>
      <c r="EST35" s="334"/>
      <c r="ESU35" s="334"/>
      <c r="ESV35" s="334"/>
      <c r="ESW35" s="334"/>
      <c r="ESX35" s="334"/>
      <c r="ESY35" s="334"/>
      <c r="ESZ35" s="334"/>
      <c r="ETA35" s="334"/>
      <c r="ETB35" s="334"/>
      <c r="ETC35" s="334"/>
      <c r="ETD35" s="334"/>
      <c r="ETE35" s="334"/>
      <c r="ETF35" s="334"/>
      <c r="ETG35" s="334"/>
      <c r="ETH35" s="334"/>
      <c r="ETI35" s="334"/>
      <c r="ETJ35" s="334"/>
      <c r="ETK35" s="334"/>
      <c r="ETL35" s="334"/>
      <c r="ETM35" s="334"/>
      <c r="ETN35" s="334"/>
      <c r="ETO35" s="334"/>
      <c r="ETP35" s="334"/>
      <c r="ETQ35" s="334"/>
      <c r="ETR35" s="334"/>
      <c r="ETS35" s="334"/>
      <c r="ETT35" s="334"/>
      <c r="ETU35" s="334"/>
      <c r="ETV35" s="334"/>
      <c r="ETW35" s="334"/>
      <c r="ETX35" s="334"/>
      <c r="ETY35" s="334"/>
      <c r="ETZ35" s="334"/>
      <c r="EUA35" s="334"/>
      <c r="EUB35" s="334"/>
      <c r="EUC35" s="334"/>
      <c r="EUD35" s="334"/>
      <c r="EUE35" s="334"/>
      <c r="EUF35" s="334"/>
      <c r="EUG35" s="334"/>
      <c r="EUH35" s="334"/>
      <c r="EUI35" s="334"/>
      <c r="EUJ35" s="334"/>
      <c r="EUK35" s="334"/>
      <c r="EUL35" s="334"/>
      <c r="EUM35" s="334"/>
      <c r="EUN35" s="334"/>
      <c r="EUO35" s="334"/>
      <c r="EUP35" s="334"/>
      <c r="EUQ35" s="334"/>
      <c r="EUR35" s="334"/>
      <c r="EUS35" s="334"/>
      <c r="EUT35" s="334"/>
      <c r="EUU35" s="334"/>
      <c r="EUV35" s="334"/>
      <c r="EUW35" s="334"/>
      <c r="EUX35" s="334"/>
      <c r="EUY35" s="334"/>
      <c r="EUZ35" s="334"/>
      <c r="EVA35" s="334"/>
      <c r="EVB35" s="334"/>
      <c r="EVC35" s="334"/>
      <c r="EVD35" s="334"/>
      <c r="EVE35" s="334"/>
      <c r="EVF35" s="334"/>
      <c r="EVG35" s="334"/>
      <c r="EVH35" s="334"/>
      <c r="EVI35" s="334"/>
      <c r="EVJ35" s="334"/>
      <c r="EVK35" s="334"/>
      <c r="EVL35" s="334"/>
      <c r="EVM35" s="334"/>
      <c r="EVN35" s="334"/>
      <c r="EVO35" s="334"/>
      <c r="EVP35" s="334"/>
      <c r="EVQ35" s="334"/>
      <c r="EVR35" s="334"/>
      <c r="EVS35" s="334"/>
      <c r="EVT35" s="334"/>
      <c r="EVU35" s="334"/>
      <c r="EVV35" s="334"/>
      <c r="EVW35" s="334"/>
      <c r="EVX35" s="334"/>
      <c r="EVY35" s="334"/>
      <c r="EVZ35" s="334"/>
      <c r="EWA35" s="334"/>
      <c r="EWB35" s="334"/>
      <c r="EWC35" s="334"/>
      <c r="EWD35" s="334"/>
      <c r="EWE35" s="334"/>
      <c r="EWF35" s="334"/>
      <c r="EWG35" s="334"/>
      <c r="EWH35" s="334"/>
      <c r="EWI35" s="334"/>
      <c r="EWJ35" s="334"/>
      <c r="EWK35" s="334"/>
      <c r="EWL35" s="334"/>
      <c r="EWM35" s="334"/>
      <c r="EWN35" s="334"/>
      <c r="EWO35" s="334"/>
      <c r="EWP35" s="334"/>
      <c r="EWQ35" s="334"/>
      <c r="EWR35" s="334"/>
      <c r="EWS35" s="334"/>
      <c r="EWT35" s="334"/>
      <c r="EWU35" s="334"/>
      <c r="EWV35" s="334"/>
      <c r="EWW35" s="334"/>
      <c r="EWX35" s="334"/>
      <c r="EWY35" s="334"/>
      <c r="EWZ35" s="334"/>
      <c r="EXA35" s="334"/>
      <c r="EXB35" s="334"/>
      <c r="EXC35" s="334"/>
      <c r="EXD35" s="334"/>
      <c r="EXE35" s="334"/>
      <c r="EXF35" s="334"/>
      <c r="EXG35" s="334"/>
      <c r="EXH35" s="334"/>
      <c r="EXI35" s="334"/>
      <c r="EXJ35" s="334"/>
      <c r="EXK35" s="334"/>
      <c r="EXL35" s="334"/>
      <c r="EXM35" s="334"/>
      <c r="EXN35" s="334"/>
      <c r="EXO35" s="334"/>
      <c r="EXP35" s="334"/>
      <c r="EXQ35" s="334"/>
      <c r="EXR35" s="334"/>
      <c r="EXS35" s="334"/>
      <c r="EXT35" s="334"/>
      <c r="EXU35" s="334"/>
      <c r="EXV35" s="334"/>
      <c r="EXW35" s="334"/>
      <c r="EXX35" s="334"/>
      <c r="EXY35" s="334"/>
      <c r="EXZ35" s="334"/>
      <c r="EYA35" s="334"/>
      <c r="EYB35" s="334"/>
      <c r="EYC35" s="334"/>
      <c r="EYD35" s="334"/>
      <c r="EYE35" s="334"/>
      <c r="EYF35" s="334"/>
      <c r="EYG35" s="334"/>
      <c r="EYH35" s="334"/>
      <c r="EYI35" s="334"/>
      <c r="EYJ35" s="334"/>
      <c r="EYK35" s="334"/>
      <c r="EYL35" s="334"/>
      <c r="EYM35" s="334"/>
      <c r="EYN35" s="334"/>
      <c r="EYO35" s="334"/>
      <c r="EYP35" s="334"/>
      <c r="EYQ35" s="334"/>
      <c r="EYR35" s="334"/>
      <c r="EYS35" s="334"/>
      <c r="EYT35" s="334"/>
      <c r="EYU35" s="334"/>
      <c r="EYV35" s="334"/>
      <c r="EYW35" s="334"/>
      <c r="EYX35" s="334"/>
      <c r="EYY35" s="334"/>
      <c r="EYZ35" s="334"/>
      <c r="EZA35" s="334"/>
      <c r="EZB35" s="334"/>
      <c r="EZC35" s="334"/>
      <c r="EZD35" s="334"/>
      <c r="EZE35" s="334"/>
      <c r="EZF35" s="334"/>
      <c r="EZG35" s="334"/>
      <c r="EZH35" s="334"/>
      <c r="EZI35" s="334"/>
      <c r="EZJ35" s="334"/>
      <c r="EZK35" s="334"/>
      <c r="EZL35" s="334"/>
      <c r="EZM35" s="334"/>
      <c r="EZN35" s="334"/>
      <c r="EZO35" s="334"/>
      <c r="EZP35" s="334"/>
      <c r="EZQ35" s="334"/>
      <c r="EZR35" s="334"/>
      <c r="EZS35" s="334"/>
      <c r="EZT35" s="334"/>
      <c r="EZU35" s="334"/>
      <c r="EZV35" s="334"/>
      <c r="EZW35" s="334"/>
      <c r="EZX35" s="334"/>
      <c r="EZY35" s="334"/>
      <c r="EZZ35" s="334"/>
      <c r="FAA35" s="334"/>
      <c r="FAB35" s="334"/>
      <c r="FAC35" s="334"/>
      <c r="FAD35" s="334"/>
      <c r="FAE35" s="334"/>
      <c r="FAF35" s="334"/>
      <c r="FAG35" s="334"/>
      <c r="FAH35" s="334"/>
      <c r="FAI35" s="334"/>
      <c r="FAJ35" s="334"/>
      <c r="FAK35" s="334"/>
      <c r="FAL35" s="334"/>
      <c r="FAM35" s="334"/>
      <c r="FAN35" s="334"/>
      <c r="FAO35" s="334"/>
      <c r="FAP35" s="334"/>
      <c r="FAQ35" s="334"/>
      <c r="FAR35" s="334"/>
      <c r="FAS35" s="334"/>
      <c r="FAT35" s="334"/>
      <c r="FAU35" s="334"/>
      <c r="FAV35" s="334"/>
      <c r="FAW35" s="334"/>
      <c r="FAX35" s="334"/>
      <c r="FAY35" s="334"/>
      <c r="FAZ35" s="334"/>
      <c r="FBA35" s="334"/>
      <c r="FBB35" s="334"/>
      <c r="FBC35" s="334"/>
      <c r="FBD35" s="334"/>
      <c r="FBE35" s="334"/>
      <c r="FBF35" s="334"/>
      <c r="FBG35" s="334"/>
      <c r="FBH35" s="334"/>
      <c r="FBI35" s="334"/>
      <c r="FBJ35" s="334"/>
      <c r="FBK35" s="334"/>
      <c r="FBL35" s="334"/>
      <c r="FBM35" s="334"/>
      <c r="FBN35" s="334"/>
      <c r="FBO35" s="334"/>
      <c r="FBP35" s="334"/>
      <c r="FBQ35" s="334"/>
      <c r="FBR35" s="334"/>
      <c r="FBS35" s="334"/>
      <c r="FBT35" s="334"/>
      <c r="FBU35" s="334"/>
      <c r="FBV35" s="334"/>
      <c r="FBW35" s="334"/>
      <c r="FBX35" s="334"/>
      <c r="FBY35" s="334"/>
      <c r="FBZ35" s="334"/>
      <c r="FCA35" s="334"/>
      <c r="FCB35" s="334"/>
      <c r="FCC35" s="334"/>
      <c r="FCD35" s="334"/>
      <c r="FCE35" s="334"/>
      <c r="FCF35" s="334"/>
      <c r="FCG35" s="334"/>
      <c r="FCH35" s="334"/>
      <c r="FCI35" s="334"/>
      <c r="FCJ35" s="334"/>
      <c r="FCK35" s="334"/>
      <c r="FCL35" s="334"/>
      <c r="FCM35" s="334"/>
      <c r="FCN35" s="334"/>
      <c r="FCO35" s="334"/>
      <c r="FCP35" s="334"/>
      <c r="FCQ35" s="334"/>
      <c r="FCR35" s="334"/>
      <c r="FCS35" s="334"/>
      <c r="FCT35" s="334"/>
      <c r="FCU35" s="334"/>
      <c r="FCV35" s="334"/>
      <c r="FCW35" s="334"/>
      <c r="FCX35" s="334"/>
      <c r="FCY35" s="334"/>
      <c r="FCZ35" s="334"/>
      <c r="FDA35" s="334"/>
      <c r="FDB35" s="334"/>
      <c r="FDC35" s="334"/>
      <c r="FDD35" s="334"/>
      <c r="FDE35" s="334"/>
      <c r="FDF35" s="334"/>
      <c r="FDG35" s="334"/>
      <c r="FDH35" s="334"/>
      <c r="FDI35" s="334"/>
      <c r="FDJ35" s="334"/>
      <c r="FDK35" s="334"/>
      <c r="FDL35" s="334"/>
      <c r="FDM35" s="334"/>
      <c r="FDN35" s="334"/>
      <c r="FDO35" s="334"/>
      <c r="FDP35" s="334"/>
      <c r="FDQ35" s="334"/>
      <c r="FDR35" s="334"/>
      <c r="FDS35" s="334"/>
      <c r="FDT35" s="334"/>
      <c r="FDU35" s="334"/>
      <c r="FDV35" s="334"/>
      <c r="FDW35" s="334"/>
      <c r="FDX35" s="334"/>
      <c r="FDY35" s="334"/>
      <c r="FDZ35" s="334"/>
      <c r="FEA35" s="334"/>
      <c r="FEB35" s="334"/>
      <c r="FEC35" s="334"/>
      <c r="FED35" s="334"/>
      <c r="FEE35" s="334"/>
      <c r="FEF35" s="334"/>
      <c r="FEG35" s="334"/>
      <c r="FEH35" s="334"/>
      <c r="FEI35" s="334"/>
      <c r="FEJ35" s="334"/>
      <c r="FEK35" s="334"/>
      <c r="FEL35" s="334"/>
      <c r="FEM35" s="334"/>
      <c r="FEN35" s="334"/>
      <c r="FEO35" s="334"/>
      <c r="FEP35" s="334"/>
      <c r="FEQ35" s="334"/>
      <c r="FER35" s="334"/>
      <c r="FES35" s="334"/>
      <c r="FET35" s="334"/>
      <c r="FEU35" s="334"/>
      <c r="FEV35" s="334"/>
      <c r="FEW35" s="334"/>
      <c r="FEX35" s="334"/>
      <c r="FEY35" s="334"/>
      <c r="FEZ35" s="334"/>
      <c r="FFA35" s="334"/>
      <c r="FFB35" s="334"/>
      <c r="FFC35" s="334"/>
      <c r="FFD35" s="334"/>
      <c r="FFE35" s="334"/>
      <c r="FFF35" s="334"/>
      <c r="FFG35" s="334"/>
      <c r="FFH35" s="334"/>
      <c r="FFI35" s="334"/>
      <c r="FFJ35" s="334"/>
      <c r="FFK35" s="334"/>
      <c r="FFL35" s="334"/>
      <c r="FFM35" s="334"/>
      <c r="FFN35" s="334"/>
      <c r="FFO35" s="334"/>
      <c r="FFP35" s="334"/>
      <c r="FFQ35" s="334"/>
      <c r="FFR35" s="334"/>
      <c r="FFS35" s="334"/>
      <c r="FFT35" s="334"/>
      <c r="FFU35" s="334"/>
      <c r="FFV35" s="334"/>
      <c r="FFW35" s="334"/>
      <c r="FFX35" s="334"/>
      <c r="FFY35" s="334"/>
      <c r="FFZ35" s="334"/>
      <c r="FGA35" s="334"/>
      <c r="FGB35" s="334"/>
      <c r="FGC35" s="334"/>
      <c r="FGD35" s="334"/>
      <c r="FGE35" s="334"/>
      <c r="FGF35" s="334"/>
      <c r="FGG35" s="334"/>
      <c r="FGH35" s="334"/>
      <c r="FGI35" s="334"/>
      <c r="FGJ35" s="334"/>
      <c r="FGK35" s="334"/>
      <c r="FGL35" s="334"/>
      <c r="FGM35" s="334"/>
      <c r="FGN35" s="334"/>
      <c r="FGO35" s="334"/>
      <c r="FGP35" s="334"/>
      <c r="FGQ35" s="334"/>
      <c r="FGR35" s="334"/>
      <c r="FGS35" s="334"/>
      <c r="FGT35" s="334"/>
      <c r="FGU35" s="334"/>
      <c r="FGV35" s="334"/>
      <c r="FGW35" s="334"/>
      <c r="FGX35" s="334"/>
      <c r="FGY35" s="334"/>
      <c r="FGZ35" s="334"/>
      <c r="FHA35" s="334"/>
      <c r="FHB35" s="334"/>
      <c r="FHC35" s="334"/>
      <c r="FHD35" s="334"/>
      <c r="FHE35" s="334"/>
      <c r="FHF35" s="334"/>
      <c r="FHG35" s="334"/>
      <c r="FHH35" s="334"/>
      <c r="FHI35" s="334"/>
      <c r="FHJ35" s="334"/>
      <c r="FHK35" s="334"/>
      <c r="FHL35" s="334"/>
      <c r="FHM35" s="334"/>
      <c r="FHN35" s="334"/>
      <c r="FHO35" s="334"/>
      <c r="FHP35" s="334"/>
      <c r="FHQ35" s="334"/>
      <c r="FHR35" s="334"/>
      <c r="FHS35" s="334"/>
      <c r="FHT35" s="334"/>
      <c r="FHU35" s="334"/>
      <c r="FHV35" s="334"/>
      <c r="FHW35" s="334"/>
      <c r="FHX35" s="334"/>
      <c r="FHY35" s="334"/>
      <c r="FHZ35" s="334"/>
      <c r="FIA35" s="334"/>
      <c r="FIB35" s="334"/>
      <c r="FIC35" s="334"/>
      <c r="FID35" s="334"/>
      <c r="FIE35" s="334"/>
      <c r="FIF35" s="334"/>
      <c r="FIG35" s="334"/>
      <c r="FIH35" s="334"/>
      <c r="FII35" s="334"/>
      <c r="FIJ35" s="334"/>
      <c r="FIK35" s="334"/>
      <c r="FIL35" s="334"/>
      <c r="FIM35" s="334"/>
      <c r="FIN35" s="334"/>
      <c r="FIO35" s="334"/>
      <c r="FIP35" s="334"/>
      <c r="FIQ35" s="334"/>
      <c r="FIR35" s="334"/>
      <c r="FIS35" s="334"/>
      <c r="FIT35" s="334"/>
      <c r="FIU35" s="334"/>
      <c r="FIV35" s="334"/>
      <c r="FIW35" s="334"/>
      <c r="FIX35" s="334"/>
      <c r="FIY35" s="334"/>
      <c r="FIZ35" s="334"/>
      <c r="FJA35" s="334"/>
      <c r="FJB35" s="334"/>
      <c r="FJC35" s="334"/>
      <c r="FJD35" s="334"/>
      <c r="FJE35" s="334"/>
      <c r="FJF35" s="334"/>
      <c r="FJG35" s="334"/>
      <c r="FJH35" s="334"/>
      <c r="FJI35" s="334"/>
      <c r="FJJ35" s="334"/>
      <c r="FJK35" s="334"/>
      <c r="FJL35" s="334"/>
      <c r="FJM35" s="334"/>
      <c r="FJN35" s="334"/>
      <c r="FJO35" s="334"/>
      <c r="FJP35" s="334"/>
      <c r="FJQ35" s="334"/>
      <c r="FJR35" s="334"/>
      <c r="FJS35" s="334"/>
      <c r="FJT35" s="334"/>
      <c r="FJU35" s="334"/>
      <c r="FJV35" s="334"/>
      <c r="FJW35" s="334"/>
      <c r="FJX35" s="334"/>
      <c r="FJY35" s="334"/>
      <c r="FJZ35" s="334"/>
      <c r="FKA35" s="334"/>
      <c r="FKB35" s="334"/>
      <c r="FKC35" s="334"/>
      <c r="FKD35" s="334"/>
      <c r="FKE35" s="334"/>
      <c r="FKF35" s="334"/>
      <c r="FKG35" s="334"/>
      <c r="FKH35" s="334"/>
      <c r="FKI35" s="334"/>
      <c r="FKJ35" s="334"/>
      <c r="FKK35" s="334"/>
      <c r="FKL35" s="334"/>
      <c r="FKM35" s="334"/>
      <c r="FKN35" s="334"/>
      <c r="FKO35" s="334"/>
      <c r="FKP35" s="334"/>
      <c r="FKQ35" s="334"/>
      <c r="FKR35" s="334"/>
      <c r="FKS35" s="334"/>
      <c r="FKT35" s="334"/>
      <c r="FKU35" s="334"/>
      <c r="FKV35" s="334"/>
      <c r="FKW35" s="334"/>
      <c r="FKX35" s="334"/>
      <c r="FKY35" s="334"/>
      <c r="FKZ35" s="334"/>
      <c r="FLA35" s="334"/>
      <c r="FLB35" s="334"/>
      <c r="FLC35" s="334"/>
      <c r="FLD35" s="334"/>
      <c r="FLE35" s="334"/>
      <c r="FLF35" s="334"/>
      <c r="FLG35" s="334"/>
      <c r="FLH35" s="334"/>
      <c r="FLI35" s="334"/>
      <c r="FLJ35" s="334"/>
      <c r="FLK35" s="334"/>
      <c r="FLL35" s="334"/>
      <c r="FLM35" s="334"/>
      <c r="FLN35" s="334"/>
      <c r="FLO35" s="334"/>
      <c r="FLP35" s="334"/>
      <c r="FLQ35" s="334"/>
      <c r="FLR35" s="334"/>
      <c r="FLS35" s="334"/>
      <c r="FLT35" s="334"/>
      <c r="FLU35" s="334"/>
      <c r="FLV35" s="334"/>
      <c r="FLW35" s="334"/>
      <c r="FLX35" s="334"/>
      <c r="FLY35" s="334"/>
      <c r="FLZ35" s="334"/>
      <c r="FMA35" s="334"/>
      <c r="FMB35" s="334"/>
      <c r="FMC35" s="334"/>
      <c r="FMD35" s="334"/>
      <c r="FME35" s="334"/>
      <c r="FMF35" s="334"/>
      <c r="FMG35" s="334"/>
      <c r="FMH35" s="334"/>
      <c r="FMI35" s="334"/>
      <c r="FMJ35" s="334"/>
      <c r="FMK35" s="334"/>
      <c r="FML35" s="334"/>
      <c r="FMM35" s="334"/>
      <c r="FMN35" s="334"/>
      <c r="FMO35" s="334"/>
      <c r="FMP35" s="334"/>
      <c r="FMQ35" s="334"/>
      <c r="FMR35" s="334"/>
      <c r="FMS35" s="334"/>
      <c r="FMT35" s="334"/>
      <c r="FMU35" s="334"/>
      <c r="FMV35" s="334"/>
      <c r="FMW35" s="334"/>
      <c r="FMX35" s="334"/>
      <c r="FMY35" s="334"/>
      <c r="FMZ35" s="334"/>
      <c r="FNA35" s="334"/>
      <c r="FNB35" s="334"/>
      <c r="FNC35" s="334"/>
      <c r="FND35" s="334"/>
      <c r="FNE35" s="334"/>
      <c r="FNF35" s="334"/>
      <c r="FNG35" s="334"/>
      <c r="FNH35" s="334"/>
      <c r="FNI35" s="334"/>
      <c r="FNJ35" s="334"/>
      <c r="FNK35" s="334"/>
      <c r="FNL35" s="334"/>
      <c r="FNM35" s="334"/>
      <c r="FNN35" s="334"/>
      <c r="FNO35" s="334"/>
      <c r="FNP35" s="334"/>
      <c r="FNQ35" s="334"/>
      <c r="FNR35" s="334"/>
      <c r="FNS35" s="334"/>
      <c r="FNT35" s="334"/>
      <c r="FNU35" s="334"/>
      <c r="FNV35" s="334"/>
      <c r="FNW35" s="334"/>
      <c r="FNX35" s="334"/>
      <c r="FNY35" s="334"/>
      <c r="FNZ35" s="334"/>
      <c r="FOA35" s="334"/>
      <c r="FOB35" s="334"/>
      <c r="FOC35" s="334"/>
      <c r="FOD35" s="334"/>
      <c r="FOE35" s="334"/>
      <c r="FOF35" s="334"/>
      <c r="FOG35" s="334"/>
      <c r="FOH35" s="334"/>
      <c r="FOI35" s="334"/>
      <c r="FOJ35" s="334"/>
      <c r="FOK35" s="334"/>
      <c r="FOL35" s="334"/>
      <c r="FOM35" s="334"/>
      <c r="FON35" s="334"/>
      <c r="FOO35" s="334"/>
      <c r="FOP35" s="334"/>
      <c r="FOQ35" s="334"/>
      <c r="FOR35" s="334"/>
      <c r="FOS35" s="334"/>
      <c r="FOT35" s="334"/>
      <c r="FOU35" s="334"/>
      <c r="FOV35" s="334"/>
      <c r="FOW35" s="334"/>
      <c r="FOX35" s="334"/>
      <c r="FOY35" s="334"/>
      <c r="FOZ35" s="334"/>
      <c r="FPA35" s="334"/>
      <c r="FPB35" s="334"/>
      <c r="FPC35" s="334"/>
      <c r="FPD35" s="334"/>
      <c r="FPE35" s="334"/>
      <c r="FPF35" s="334"/>
      <c r="FPG35" s="334"/>
      <c r="FPH35" s="334"/>
      <c r="FPI35" s="334"/>
      <c r="FPJ35" s="334"/>
      <c r="FPK35" s="334"/>
      <c r="FPL35" s="334"/>
      <c r="FPM35" s="334"/>
      <c r="FPN35" s="334"/>
      <c r="FPO35" s="334"/>
      <c r="FPP35" s="334"/>
      <c r="FPQ35" s="334"/>
      <c r="FPR35" s="334"/>
      <c r="FPS35" s="334"/>
      <c r="FPT35" s="334"/>
      <c r="FPU35" s="334"/>
      <c r="FPV35" s="334"/>
      <c r="FPW35" s="334"/>
      <c r="FPX35" s="334"/>
      <c r="FPY35" s="334"/>
      <c r="FPZ35" s="334"/>
      <c r="FQA35" s="334"/>
      <c r="FQB35" s="334"/>
      <c r="FQC35" s="334"/>
      <c r="FQD35" s="334"/>
      <c r="FQE35" s="334"/>
      <c r="FQF35" s="334"/>
      <c r="FQG35" s="334"/>
      <c r="FQH35" s="334"/>
      <c r="FQI35" s="334"/>
      <c r="FQJ35" s="334"/>
      <c r="FQK35" s="334"/>
      <c r="FQL35" s="334"/>
      <c r="FQM35" s="334"/>
      <c r="FQN35" s="334"/>
      <c r="FQO35" s="334"/>
      <c r="FQP35" s="334"/>
      <c r="FQQ35" s="334"/>
      <c r="FQR35" s="334"/>
      <c r="FQS35" s="334"/>
      <c r="FQT35" s="334"/>
      <c r="FQU35" s="334"/>
      <c r="FQV35" s="334"/>
      <c r="FQW35" s="334"/>
      <c r="FQX35" s="334"/>
      <c r="FQY35" s="334"/>
      <c r="FQZ35" s="334"/>
      <c r="FRA35" s="334"/>
      <c r="FRB35" s="334"/>
      <c r="FRC35" s="334"/>
      <c r="FRD35" s="334"/>
      <c r="FRE35" s="334"/>
      <c r="FRF35" s="334"/>
      <c r="FRG35" s="334"/>
      <c r="FRH35" s="334"/>
      <c r="FRI35" s="334"/>
      <c r="FRJ35" s="334"/>
      <c r="FRK35" s="334"/>
      <c r="FRL35" s="334"/>
      <c r="FRM35" s="334"/>
      <c r="FRN35" s="334"/>
      <c r="FRO35" s="334"/>
      <c r="FRP35" s="334"/>
      <c r="FRQ35" s="334"/>
      <c r="FRR35" s="334"/>
      <c r="FRS35" s="334"/>
      <c r="FRT35" s="334"/>
      <c r="FRU35" s="334"/>
      <c r="FRV35" s="334"/>
      <c r="FRW35" s="334"/>
      <c r="FRX35" s="334"/>
      <c r="FRY35" s="334"/>
      <c r="FRZ35" s="334"/>
      <c r="FSA35" s="334"/>
      <c r="FSB35" s="334"/>
      <c r="FSC35" s="334"/>
      <c r="FSD35" s="334"/>
      <c r="FSE35" s="334"/>
      <c r="FSF35" s="334"/>
      <c r="FSG35" s="334"/>
      <c r="FSH35" s="334"/>
      <c r="FSI35" s="334"/>
      <c r="FSJ35" s="334"/>
      <c r="FSK35" s="334"/>
      <c r="FSL35" s="334"/>
      <c r="FSM35" s="334"/>
      <c r="FSN35" s="334"/>
      <c r="FSO35" s="334"/>
      <c r="FSP35" s="334"/>
      <c r="FSQ35" s="334"/>
      <c r="FSR35" s="334"/>
      <c r="FSS35" s="334"/>
      <c r="FST35" s="334"/>
      <c r="FSU35" s="334"/>
      <c r="FSV35" s="334"/>
      <c r="FSW35" s="334"/>
      <c r="FSX35" s="334"/>
      <c r="FSY35" s="334"/>
      <c r="FSZ35" s="334"/>
      <c r="FTA35" s="334"/>
      <c r="FTB35" s="334"/>
      <c r="FTC35" s="334"/>
      <c r="FTD35" s="334"/>
      <c r="FTE35" s="334"/>
      <c r="FTF35" s="334"/>
      <c r="FTG35" s="334"/>
      <c r="FTH35" s="334"/>
      <c r="FTI35" s="334"/>
      <c r="FTJ35" s="334"/>
      <c r="FTK35" s="334"/>
      <c r="FTL35" s="334"/>
      <c r="FTM35" s="334"/>
      <c r="FTN35" s="334"/>
      <c r="FTO35" s="334"/>
      <c r="FTP35" s="334"/>
      <c r="FTQ35" s="334"/>
      <c r="FTR35" s="334"/>
      <c r="FTS35" s="334"/>
      <c r="FTT35" s="334"/>
      <c r="FTU35" s="334"/>
      <c r="FTV35" s="334"/>
      <c r="FTW35" s="334"/>
      <c r="FTX35" s="334"/>
      <c r="FTY35" s="334"/>
      <c r="FTZ35" s="334"/>
      <c r="FUA35" s="334"/>
      <c r="FUB35" s="334"/>
      <c r="FUC35" s="334"/>
      <c r="FUD35" s="334"/>
      <c r="FUE35" s="334"/>
      <c r="FUF35" s="334"/>
      <c r="FUG35" s="334"/>
      <c r="FUH35" s="334"/>
      <c r="FUI35" s="334"/>
      <c r="FUJ35" s="334"/>
      <c r="FUK35" s="334"/>
      <c r="FUL35" s="334"/>
      <c r="FUM35" s="334"/>
      <c r="FUN35" s="334"/>
      <c r="FUO35" s="334"/>
      <c r="FUP35" s="334"/>
      <c r="FUQ35" s="334"/>
      <c r="FUR35" s="334"/>
      <c r="FUS35" s="334"/>
      <c r="FUT35" s="334"/>
      <c r="FUU35" s="334"/>
      <c r="FUV35" s="334"/>
      <c r="FUW35" s="334"/>
      <c r="FUX35" s="334"/>
      <c r="FUY35" s="334"/>
      <c r="FUZ35" s="334"/>
      <c r="FVA35" s="334"/>
      <c r="FVB35" s="334"/>
      <c r="FVC35" s="334"/>
      <c r="FVD35" s="334"/>
      <c r="FVE35" s="334"/>
      <c r="FVF35" s="334"/>
      <c r="FVG35" s="334"/>
      <c r="FVH35" s="334"/>
      <c r="FVI35" s="334"/>
      <c r="FVJ35" s="334"/>
      <c r="FVK35" s="334"/>
      <c r="FVL35" s="334"/>
      <c r="FVM35" s="334"/>
      <c r="FVN35" s="334"/>
      <c r="FVO35" s="334"/>
      <c r="FVP35" s="334"/>
      <c r="FVQ35" s="334"/>
      <c r="FVR35" s="334"/>
      <c r="FVS35" s="334"/>
      <c r="FVT35" s="334"/>
      <c r="FVU35" s="334"/>
      <c r="FVV35" s="334"/>
      <c r="FVW35" s="334"/>
      <c r="FVX35" s="334"/>
      <c r="FVY35" s="334"/>
      <c r="FVZ35" s="334"/>
      <c r="FWA35" s="334"/>
      <c r="FWB35" s="334"/>
      <c r="FWC35" s="334"/>
      <c r="FWD35" s="334"/>
      <c r="FWE35" s="334"/>
      <c r="FWF35" s="334"/>
      <c r="FWG35" s="334"/>
      <c r="FWH35" s="334"/>
      <c r="FWI35" s="334"/>
      <c r="FWJ35" s="334"/>
      <c r="FWK35" s="334"/>
      <c r="FWL35" s="334"/>
      <c r="FWM35" s="334"/>
      <c r="FWN35" s="334"/>
      <c r="FWO35" s="334"/>
      <c r="FWP35" s="334"/>
      <c r="FWQ35" s="334"/>
      <c r="FWR35" s="334"/>
      <c r="FWS35" s="334"/>
      <c r="FWT35" s="334"/>
      <c r="FWU35" s="334"/>
      <c r="FWV35" s="334"/>
      <c r="FWW35" s="334"/>
      <c r="FWX35" s="334"/>
      <c r="FWY35" s="334"/>
      <c r="FWZ35" s="334"/>
      <c r="FXA35" s="334"/>
      <c r="FXB35" s="334"/>
      <c r="FXC35" s="334"/>
      <c r="FXD35" s="334"/>
      <c r="FXE35" s="334"/>
      <c r="FXF35" s="334"/>
      <c r="FXG35" s="334"/>
      <c r="FXH35" s="334"/>
      <c r="FXI35" s="334"/>
      <c r="FXJ35" s="334"/>
      <c r="FXK35" s="334"/>
      <c r="FXL35" s="334"/>
      <c r="FXM35" s="334"/>
      <c r="FXN35" s="334"/>
      <c r="FXO35" s="334"/>
      <c r="FXP35" s="334"/>
      <c r="FXQ35" s="334"/>
      <c r="FXR35" s="334"/>
      <c r="FXS35" s="334"/>
      <c r="FXT35" s="334"/>
      <c r="FXU35" s="334"/>
      <c r="FXV35" s="334"/>
      <c r="FXW35" s="334"/>
      <c r="FXX35" s="334"/>
      <c r="FXY35" s="334"/>
      <c r="FXZ35" s="334"/>
      <c r="FYA35" s="334"/>
      <c r="FYB35" s="334"/>
      <c r="FYC35" s="334"/>
      <c r="FYD35" s="334"/>
      <c r="FYE35" s="334"/>
      <c r="FYF35" s="334"/>
      <c r="FYG35" s="334"/>
      <c r="FYH35" s="334"/>
      <c r="FYI35" s="334"/>
      <c r="FYJ35" s="334"/>
      <c r="FYK35" s="334"/>
      <c r="FYL35" s="334"/>
      <c r="FYM35" s="334"/>
      <c r="FYN35" s="334"/>
      <c r="FYO35" s="334"/>
      <c r="FYP35" s="334"/>
      <c r="FYQ35" s="334"/>
      <c r="FYR35" s="334"/>
      <c r="FYS35" s="334"/>
      <c r="FYT35" s="334"/>
      <c r="FYU35" s="334"/>
      <c r="FYV35" s="334"/>
      <c r="FYW35" s="334"/>
      <c r="FYX35" s="334"/>
      <c r="FYY35" s="334"/>
      <c r="FYZ35" s="334"/>
      <c r="FZA35" s="334"/>
      <c r="FZB35" s="334"/>
      <c r="FZC35" s="334"/>
      <c r="FZD35" s="334"/>
      <c r="FZE35" s="334"/>
      <c r="FZF35" s="334"/>
      <c r="FZG35" s="334"/>
      <c r="FZH35" s="334"/>
      <c r="FZI35" s="334"/>
      <c r="FZJ35" s="334"/>
      <c r="FZK35" s="334"/>
      <c r="FZL35" s="334"/>
      <c r="FZM35" s="334"/>
      <c r="FZN35" s="334"/>
      <c r="FZO35" s="334"/>
      <c r="FZP35" s="334"/>
      <c r="FZQ35" s="334"/>
      <c r="FZR35" s="334"/>
      <c r="FZS35" s="334"/>
      <c r="FZT35" s="334"/>
      <c r="FZU35" s="334"/>
      <c r="FZV35" s="334"/>
      <c r="FZW35" s="334"/>
      <c r="FZX35" s="334"/>
      <c r="FZY35" s="334"/>
      <c r="FZZ35" s="334"/>
      <c r="GAA35" s="334"/>
      <c r="GAB35" s="334"/>
      <c r="GAC35" s="334"/>
      <c r="GAD35" s="334"/>
      <c r="GAE35" s="334"/>
      <c r="GAF35" s="334"/>
      <c r="GAG35" s="334"/>
      <c r="GAH35" s="334"/>
      <c r="GAI35" s="334"/>
      <c r="GAJ35" s="334"/>
      <c r="GAK35" s="334"/>
      <c r="GAL35" s="334"/>
      <c r="GAM35" s="334"/>
      <c r="GAN35" s="334"/>
      <c r="GAO35" s="334"/>
      <c r="GAP35" s="334"/>
      <c r="GAQ35" s="334"/>
      <c r="GAR35" s="334"/>
      <c r="GAS35" s="334"/>
      <c r="GAT35" s="334"/>
      <c r="GAU35" s="334"/>
      <c r="GAV35" s="334"/>
      <c r="GAW35" s="334"/>
      <c r="GAX35" s="334"/>
      <c r="GAY35" s="334"/>
      <c r="GAZ35" s="334"/>
      <c r="GBA35" s="334"/>
      <c r="GBB35" s="334"/>
      <c r="GBC35" s="334"/>
      <c r="GBD35" s="334"/>
      <c r="GBE35" s="334"/>
      <c r="GBF35" s="334"/>
      <c r="GBG35" s="334"/>
      <c r="GBH35" s="334"/>
      <c r="GBI35" s="334"/>
      <c r="GBJ35" s="334"/>
      <c r="GBK35" s="334"/>
      <c r="GBL35" s="334"/>
      <c r="GBM35" s="334"/>
      <c r="GBN35" s="334"/>
      <c r="GBO35" s="334"/>
      <c r="GBP35" s="334"/>
      <c r="GBQ35" s="334"/>
      <c r="GBR35" s="334"/>
      <c r="GBS35" s="334"/>
      <c r="GBT35" s="334"/>
      <c r="GBU35" s="334"/>
      <c r="GBV35" s="334"/>
      <c r="GBW35" s="334"/>
      <c r="GBX35" s="334"/>
      <c r="GBY35" s="334"/>
      <c r="GBZ35" s="334"/>
      <c r="GCA35" s="334"/>
      <c r="GCB35" s="334"/>
      <c r="GCC35" s="334"/>
      <c r="GCD35" s="334"/>
      <c r="GCE35" s="334"/>
      <c r="GCF35" s="334"/>
      <c r="GCG35" s="334"/>
      <c r="GCH35" s="334"/>
      <c r="GCI35" s="334"/>
      <c r="GCJ35" s="334"/>
      <c r="GCK35" s="334"/>
      <c r="GCL35" s="334"/>
      <c r="GCM35" s="334"/>
      <c r="GCN35" s="334"/>
      <c r="GCO35" s="334"/>
      <c r="GCP35" s="334"/>
      <c r="GCQ35" s="334"/>
      <c r="GCR35" s="334"/>
      <c r="GCS35" s="334"/>
      <c r="GCT35" s="334"/>
      <c r="GCU35" s="334"/>
      <c r="GCV35" s="334"/>
      <c r="GCW35" s="334"/>
      <c r="GCX35" s="334"/>
      <c r="GCY35" s="334"/>
      <c r="GCZ35" s="334"/>
      <c r="GDA35" s="334"/>
      <c r="GDB35" s="334"/>
      <c r="GDC35" s="334"/>
      <c r="GDD35" s="334"/>
      <c r="GDE35" s="334"/>
      <c r="GDF35" s="334"/>
      <c r="GDG35" s="334"/>
      <c r="GDH35" s="334"/>
      <c r="GDI35" s="334"/>
      <c r="GDJ35" s="334"/>
      <c r="GDK35" s="334"/>
      <c r="GDL35" s="334"/>
      <c r="GDM35" s="334"/>
      <c r="GDN35" s="334"/>
      <c r="GDO35" s="334"/>
      <c r="GDP35" s="334"/>
      <c r="GDQ35" s="334"/>
      <c r="GDR35" s="334"/>
      <c r="GDS35" s="334"/>
      <c r="GDT35" s="334"/>
      <c r="GDU35" s="334"/>
      <c r="GDV35" s="334"/>
      <c r="GDW35" s="334"/>
      <c r="GDX35" s="334"/>
      <c r="GDY35" s="334"/>
      <c r="GDZ35" s="334"/>
      <c r="GEA35" s="334"/>
      <c r="GEB35" s="334"/>
      <c r="GEC35" s="334"/>
      <c r="GED35" s="334"/>
      <c r="GEE35" s="334"/>
      <c r="GEF35" s="334"/>
      <c r="GEG35" s="334"/>
      <c r="GEH35" s="334"/>
      <c r="GEI35" s="334"/>
      <c r="GEJ35" s="334"/>
      <c r="GEK35" s="334"/>
      <c r="GEL35" s="334"/>
      <c r="GEM35" s="334"/>
      <c r="GEN35" s="334"/>
      <c r="GEO35" s="334"/>
      <c r="GEP35" s="334"/>
      <c r="GEQ35" s="334"/>
      <c r="GER35" s="334"/>
      <c r="GES35" s="334"/>
      <c r="GET35" s="334"/>
      <c r="GEU35" s="334"/>
      <c r="GEV35" s="334"/>
      <c r="GEW35" s="334"/>
      <c r="GEX35" s="334"/>
      <c r="GEY35" s="334"/>
      <c r="GEZ35" s="334"/>
      <c r="GFA35" s="334"/>
      <c r="GFB35" s="334"/>
      <c r="GFC35" s="334"/>
      <c r="GFD35" s="334"/>
      <c r="GFE35" s="334"/>
      <c r="GFF35" s="334"/>
      <c r="GFG35" s="334"/>
      <c r="GFH35" s="334"/>
      <c r="GFI35" s="334"/>
      <c r="GFJ35" s="334"/>
      <c r="GFK35" s="334"/>
      <c r="GFL35" s="334"/>
      <c r="GFM35" s="334"/>
      <c r="GFN35" s="334"/>
      <c r="GFO35" s="334"/>
      <c r="GFP35" s="334"/>
      <c r="GFQ35" s="334"/>
      <c r="GFR35" s="334"/>
      <c r="GFS35" s="334"/>
      <c r="GFT35" s="334"/>
      <c r="GFU35" s="334"/>
      <c r="GFV35" s="334"/>
      <c r="GFW35" s="334"/>
      <c r="GFX35" s="334"/>
      <c r="GFY35" s="334"/>
      <c r="GFZ35" s="334"/>
      <c r="GGA35" s="334"/>
      <c r="GGB35" s="334"/>
      <c r="GGC35" s="334"/>
      <c r="GGD35" s="334"/>
      <c r="GGE35" s="334"/>
      <c r="GGF35" s="334"/>
      <c r="GGG35" s="334"/>
      <c r="GGH35" s="334"/>
      <c r="GGI35" s="334"/>
      <c r="GGJ35" s="334"/>
      <c r="GGK35" s="334"/>
      <c r="GGL35" s="334"/>
      <c r="GGM35" s="334"/>
      <c r="GGN35" s="334"/>
      <c r="GGO35" s="334"/>
      <c r="GGP35" s="334"/>
      <c r="GGQ35" s="334"/>
      <c r="GGR35" s="334"/>
      <c r="GGS35" s="334"/>
      <c r="GGT35" s="334"/>
      <c r="GGU35" s="334"/>
      <c r="GGV35" s="334"/>
      <c r="GGW35" s="334"/>
      <c r="GGX35" s="334"/>
      <c r="GGY35" s="334"/>
      <c r="GGZ35" s="334"/>
      <c r="GHA35" s="334"/>
      <c r="GHB35" s="334"/>
      <c r="GHC35" s="334"/>
      <c r="GHD35" s="334"/>
      <c r="GHE35" s="334"/>
      <c r="GHF35" s="334"/>
      <c r="GHG35" s="334"/>
      <c r="GHH35" s="334"/>
      <c r="GHI35" s="334"/>
      <c r="GHJ35" s="334"/>
      <c r="GHK35" s="334"/>
      <c r="GHL35" s="334"/>
      <c r="GHM35" s="334"/>
      <c r="GHN35" s="334"/>
      <c r="GHO35" s="334"/>
      <c r="GHP35" s="334"/>
      <c r="GHQ35" s="334"/>
      <c r="GHR35" s="334"/>
      <c r="GHS35" s="334"/>
      <c r="GHT35" s="334"/>
      <c r="GHU35" s="334"/>
      <c r="GHV35" s="334"/>
      <c r="GHW35" s="334"/>
      <c r="GHX35" s="334"/>
      <c r="GHY35" s="334"/>
      <c r="GHZ35" s="334"/>
      <c r="GIA35" s="334"/>
      <c r="GIB35" s="334"/>
      <c r="GIC35" s="334"/>
      <c r="GID35" s="334"/>
      <c r="GIE35" s="334"/>
      <c r="GIF35" s="334"/>
      <c r="GIG35" s="334"/>
      <c r="GIH35" s="334"/>
      <c r="GII35" s="334"/>
      <c r="GIJ35" s="334"/>
      <c r="GIK35" s="334"/>
      <c r="GIL35" s="334"/>
      <c r="GIM35" s="334"/>
      <c r="GIN35" s="334"/>
      <c r="GIO35" s="334"/>
      <c r="GIP35" s="334"/>
      <c r="GIQ35" s="334"/>
      <c r="GIR35" s="334"/>
      <c r="GIS35" s="334"/>
      <c r="GIT35" s="334"/>
      <c r="GIU35" s="334"/>
      <c r="GIV35" s="334"/>
      <c r="GIW35" s="334"/>
      <c r="GIX35" s="334"/>
      <c r="GIY35" s="334"/>
      <c r="GIZ35" s="334"/>
      <c r="GJA35" s="334"/>
      <c r="GJB35" s="334"/>
      <c r="GJC35" s="334"/>
      <c r="GJD35" s="334"/>
      <c r="GJE35" s="334"/>
      <c r="GJF35" s="334"/>
      <c r="GJG35" s="334"/>
      <c r="GJH35" s="334"/>
      <c r="GJI35" s="334"/>
      <c r="GJJ35" s="334"/>
      <c r="GJK35" s="334"/>
      <c r="GJL35" s="334"/>
      <c r="GJM35" s="334"/>
      <c r="GJN35" s="334"/>
      <c r="GJO35" s="334"/>
      <c r="GJP35" s="334"/>
      <c r="GJQ35" s="334"/>
      <c r="GJR35" s="334"/>
      <c r="GJS35" s="334"/>
      <c r="GJT35" s="334"/>
      <c r="GJU35" s="334"/>
      <c r="GJV35" s="334"/>
      <c r="GJW35" s="334"/>
      <c r="GJX35" s="334"/>
      <c r="GJY35" s="334"/>
      <c r="GJZ35" s="334"/>
      <c r="GKA35" s="334"/>
      <c r="GKB35" s="334"/>
      <c r="GKC35" s="334"/>
      <c r="GKD35" s="334"/>
      <c r="GKE35" s="334"/>
      <c r="GKF35" s="334"/>
      <c r="GKG35" s="334"/>
      <c r="GKH35" s="334"/>
      <c r="GKI35" s="334"/>
      <c r="GKJ35" s="334"/>
      <c r="GKK35" s="334"/>
      <c r="GKL35" s="334"/>
      <c r="GKM35" s="334"/>
      <c r="GKN35" s="334"/>
      <c r="GKO35" s="334"/>
      <c r="GKP35" s="334"/>
      <c r="GKQ35" s="334"/>
      <c r="GKR35" s="334"/>
      <c r="GKS35" s="334"/>
      <c r="GKT35" s="334"/>
      <c r="GKU35" s="334"/>
      <c r="GKV35" s="334"/>
      <c r="GKW35" s="334"/>
      <c r="GKX35" s="334"/>
      <c r="GKY35" s="334"/>
      <c r="GKZ35" s="334"/>
      <c r="GLA35" s="334"/>
      <c r="GLB35" s="334"/>
      <c r="GLC35" s="334"/>
      <c r="GLD35" s="334"/>
      <c r="GLE35" s="334"/>
      <c r="GLF35" s="334"/>
      <c r="GLG35" s="334"/>
      <c r="GLH35" s="334"/>
      <c r="GLI35" s="334"/>
      <c r="GLJ35" s="334"/>
      <c r="GLK35" s="334"/>
      <c r="GLL35" s="334"/>
      <c r="GLM35" s="334"/>
      <c r="GLN35" s="334"/>
      <c r="GLO35" s="334"/>
      <c r="GLP35" s="334"/>
      <c r="GLQ35" s="334"/>
      <c r="GLR35" s="334"/>
      <c r="GLS35" s="334"/>
      <c r="GLT35" s="334"/>
      <c r="GLU35" s="334"/>
      <c r="GLV35" s="334"/>
      <c r="GLW35" s="334"/>
      <c r="GLX35" s="334"/>
      <c r="GLY35" s="334"/>
      <c r="GLZ35" s="334"/>
      <c r="GMA35" s="334"/>
      <c r="GMB35" s="334"/>
      <c r="GMC35" s="334"/>
      <c r="GMD35" s="334"/>
      <c r="GME35" s="334"/>
      <c r="GMF35" s="334"/>
      <c r="GMG35" s="334"/>
      <c r="GMH35" s="334"/>
      <c r="GMI35" s="334"/>
      <c r="GMJ35" s="334"/>
      <c r="GMK35" s="334"/>
      <c r="GML35" s="334"/>
      <c r="GMM35" s="334"/>
      <c r="GMN35" s="334"/>
      <c r="GMO35" s="334"/>
      <c r="GMP35" s="334"/>
      <c r="GMQ35" s="334"/>
      <c r="GMR35" s="334"/>
      <c r="GMS35" s="334"/>
      <c r="GMT35" s="334"/>
      <c r="GMU35" s="334"/>
      <c r="GMV35" s="334"/>
      <c r="GMW35" s="334"/>
      <c r="GMX35" s="334"/>
      <c r="GMY35" s="334"/>
      <c r="GMZ35" s="334"/>
      <c r="GNA35" s="334"/>
      <c r="GNB35" s="334"/>
      <c r="GNC35" s="334"/>
      <c r="GND35" s="334"/>
      <c r="GNE35" s="334"/>
      <c r="GNF35" s="334"/>
      <c r="GNG35" s="334"/>
      <c r="GNH35" s="334"/>
      <c r="GNI35" s="334"/>
      <c r="GNJ35" s="334"/>
      <c r="GNK35" s="334"/>
      <c r="GNL35" s="334"/>
      <c r="GNM35" s="334"/>
      <c r="GNN35" s="334"/>
      <c r="GNO35" s="334"/>
      <c r="GNP35" s="334"/>
      <c r="GNQ35" s="334"/>
      <c r="GNR35" s="334"/>
      <c r="GNS35" s="334"/>
      <c r="GNT35" s="334"/>
      <c r="GNU35" s="334"/>
      <c r="GNV35" s="334"/>
      <c r="GNW35" s="334"/>
      <c r="GNX35" s="334"/>
      <c r="GNY35" s="334"/>
      <c r="GNZ35" s="334"/>
      <c r="GOA35" s="334"/>
      <c r="GOB35" s="334"/>
      <c r="GOC35" s="334"/>
      <c r="GOD35" s="334"/>
      <c r="GOE35" s="334"/>
      <c r="GOF35" s="334"/>
      <c r="GOG35" s="334"/>
      <c r="GOH35" s="334"/>
      <c r="GOI35" s="334"/>
      <c r="GOJ35" s="334"/>
      <c r="GOK35" s="334"/>
      <c r="GOL35" s="334"/>
      <c r="GOM35" s="334"/>
      <c r="GON35" s="334"/>
      <c r="GOO35" s="334"/>
      <c r="GOP35" s="334"/>
      <c r="GOQ35" s="334"/>
      <c r="GOR35" s="334"/>
      <c r="GOS35" s="334"/>
      <c r="GOT35" s="334"/>
      <c r="GOU35" s="334"/>
      <c r="GOV35" s="334"/>
      <c r="GOW35" s="334"/>
      <c r="GOX35" s="334"/>
      <c r="GOY35" s="334"/>
      <c r="GOZ35" s="334"/>
      <c r="GPA35" s="334"/>
      <c r="GPB35" s="334"/>
      <c r="GPC35" s="334"/>
      <c r="GPD35" s="334"/>
      <c r="GPE35" s="334"/>
      <c r="GPF35" s="334"/>
      <c r="GPG35" s="334"/>
      <c r="GPH35" s="334"/>
      <c r="GPI35" s="334"/>
      <c r="GPJ35" s="334"/>
      <c r="GPK35" s="334"/>
      <c r="GPL35" s="334"/>
      <c r="GPM35" s="334"/>
      <c r="GPN35" s="334"/>
      <c r="GPO35" s="334"/>
      <c r="GPP35" s="334"/>
      <c r="GPQ35" s="334"/>
      <c r="GPR35" s="334"/>
      <c r="GPS35" s="334"/>
      <c r="GPT35" s="334"/>
      <c r="GPU35" s="334"/>
      <c r="GPV35" s="334"/>
      <c r="GPW35" s="334"/>
      <c r="GPX35" s="334"/>
      <c r="GPY35" s="334"/>
      <c r="GPZ35" s="334"/>
      <c r="GQA35" s="334"/>
      <c r="GQB35" s="334"/>
      <c r="GQC35" s="334"/>
      <c r="GQD35" s="334"/>
      <c r="GQE35" s="334"/>
      <c r="GQF35" s="334"/>
      <c r="GQG35" s="334"/>
      <c r="GQH35" s="334"/>
      <c r="GQI35" s="334"/>
      <c r="GQJ35" s="334"/>
      <c r="GQK35" s="334"/>
      <c r="GQL35" s="334"/>
      <c r="GQM35" s="334"/>
      <c r="GQN35" s="334"/>
      <c r="GQO35" s="334"/>
      <c r="GQP35" s="334"/>
      <c r="GQQ35" s="334"/>
      <c r="GQR35" s="334"/>
      <c r="GQS35" s="334"/>
      <c r="GQT35" s="334"/>
      <c r="GQU35" s="334"/>
      <c r="GQV35" s="334"/>
      <c r="GQW35" s="334"/>
      <c r="GQX35" s="334"/>
      <c r="GQY35" s="334"/>
      <c r="GQZ35" s="334"/>
      <c r="GRA35" s="334"/>
      <c r="GRB35" s="334"/>
      <c r="GRC35" s="334"/>
      <c r="GRD35" s="334"/>
      <c r="GRE35" s="334"/>
      <c r="GRF35" s="334"/>
      <c r="GRG35" s="334"/>
      <c r="GRH35" s="334"/>
      <c r="GRI35" s="334"/>
      <c r="GRJ35" s="334"/>
      <c r="GRK35" s="334"/>
      <c r="GRL35" s="334"/>
      <c r="GRM35" s="334"/>
      <c r="GRN35" s="334"/>
      <c r="GRO35" s="334"/>
      <c r="GRP35" s="334"/>
      <c r="GRQ35" s="334"/>
      <c r="GRR35" s="334"/>
      <c r="GRS35" s="334"/>
      <c r="GRT35" s="334"/>
      <c r="GRU35" s="334"/>
      <c r="GRV35" s="334"/>
      <c r="GRW35" s="334"/>
      <c r="GRX35" s="334"/>
      <c r="GRY35" s="334"/>
      <c r="GRZ35" s="334"/>
      <c r="GSA35" s="334"/>
      <c r="GSB35" s="334"/>
      <c r="GSC35" s="334"/>
      <c r="GSD35" s="334"/>
      <c r="GSE35" s="334"/>
      <c r="GSF35" s="334"/>
      <c r="GSG35" s="334"/>
      <c r="GSH35" s="334"/>
      <c r="GSI35" s="334"/>
      <c r="GSJ35" s="334"/>
      <c r="GSK35" s="334"/>
      <c r="GSL35" s="334"/>
      <c r="GSM35" s="334"/>
      <c r="GSN35" s="334"/>
      <c r="GSO35" s="334"/>
      <c r="GSP35" s="334"/>
      <c r="GSQ35" s="334"/>
      <c r="GSR35" s="334"/>
      <c r="GSS35" s="334"/>
      <c r="GST35" s="334"/>
      <c r="GSU35" s="334"/>
      <c r="GSV35" s="334"/>
      <c r="GSW35" s="334"/>
      <c r="GSX35" s="334"/>
      <c r="GSY35" s="334"/>
      <c r="GSZ35" s="334"/>
      <c r="GTA35" s="334"/>
      <c r="GTB35" s="334"/>
      <c r="GTC35" s="334"/>
      <c r="GTD35" s="334"/>
      <c r="GTE35" s="334"/>
      <c r="GTF35" s="334"/>
      <c r="GTG35" s="334"/>
      <c r="GTH35" s="334"/>
      <c r="GTI35" s="334"/>
      <c r="GTJ35" s="334"/>
      <c r="GTK35" s="334"/>
      <c r="GTL35" s="334"/>
      <c r="GTM35" s="334"/>
      <c r="GTN35" s="334"/>
      <c r="GTO35" s="334"/>
      <c r="GTP35" s="334"/>
      <c r="GTQ35" s="334"/>
      <c r="GTR35" s="334"/>
      <c r="GTS35" s="334"/>
      <c r="GTT35" s="334"/>
      <c r="GTU35" s="334"/>
      <c r="GTV35" s="334"/>
      <c r="GTW35" s="334"/>
      <c r="GTX35" s="334"/>
      <c r="GTY35" s="334"/>
      <c r="GTZ35" s="334"/>
      <c r="GUA35" s="334"/>
      <c r="GUB35" s="334"/>
      <c r="GUC35" s="334"/>
      <c r="GUD35" s="334"/>
      <c r="GUE35" s="334"/>
      <c r="GUF35" s="334"/>
      <c r="GUG35" s="334"/>
      <c r="GUH35" s="334"/>
      <c r="GUI35" s="334"/>
      <c r="GUJ35" s="334"/>
      <c r="GUK35" s="334"/>
      <c r="GUL35" s="334"/>
      <c r="GUM35" s="334"/>
      <c r="GUN35" s="334"/>
      <c r="GUO35" s="334"/>
      <c r="GUP35" s="334"/>
      <c r="GUQ35" s="334"/>
      <c r="GUR35" s="334"/>
      <c r="GUS35" s="334"/>
      <c r="GUT35" s="334"/>
      <c r="GUU35" s="334"/>
      <c r="GUV35" s="334"/>
      <c r="GUW35" s="334"/>
      <c r="GUX35" s="334"/>
      <c r="GUY35" s="334"/>
      <c r="GUZ35" s="334"/>
      <c r="GVA35" s="334"/>
      <c r="GVB35" s="334"/>
      <c r="GVC35" s="334"/>
      <c r="GVD35" s="334"/>
      <c r="GVE35" s="334"/>
      <c r="GVF35" s="334"/>
      <c r="GVG35" s="334"/>
      <c r="GVH35" s="334"/>
      <c r="GVI35" s="334"/>
      <c r="GVJ35" s="334"/>
      <c r="GVK35" s="334"/>
      <c r="GVL35" s="334"/>
      <c r="GVM35" s="334"/>
      <c r="GVN35" s="334"/>
      <c r="GVO35" s="334"/>
      <c r="GVP35" s="334"/>
      <c r="GVQ35" s="334"/>
      <c r="GVR35" s="334"/>
      <c r="GVS35" s="334"/>
      <c r="GVT35" s="334"/>
      <c r="GVU35" s="334"/>
      <c r="GVV35" s="334"/>
      <c r="GVW35" s="334"/>
      <c r="GVX35" s="334"/>
      <c r="GVY35" s="334"/>
      <c r="GVZ35" s="334"/>
      <c r="GWA35" s="334"/>
      <c r="GWB35" s="334"/>
      <c r="GWC35" s="334"/>
      <c r="GWD35" s="334"/>
      <c r="GWE35" s="334"/>
      <c r="GWF35" s="334"/>
      <c r="GWG35" s="334"/>
      <c r="GWH35" s="334"/>
      <c r="GWI35" s="334"/>
      <c r="GWJ35" s="334"/>
      <c r="GWK35" s="334"/>
      <c r="GWL35" s="334"/>
      <c r="GWM35" s="334"/>
      <c r="GWN35" s="334"/>
      <c r="GWO35" s="334"/>
      <c r="GWP35" s="334"/>
      <c r="GWQ35" s="334"/>
      <c r="GWR35" s="334"/>
      <c r="GWS35" s="334"/>
      <c r="GWT35" s="334"/>
      <c r="GWU35" s="334"/>
      <c r="GWV35" s="334"/>
      <c r="GWW35" s="334"/>
      <c r="GWX35" s="334"/>
      <c r="GWY35" s="334"/>
      <c r="GWZ35" s="334"/>
      <c r="GXA35" s="334"/>
      <c r="GXB35" s="334"/>
      <c r="GXC35" s="334"/>
      <c r="GXD35" s="334"/>
      <c r="GXE35" s="334"/>
      <c r="GXF35" s="334"/>
      <c r="GXG35" s="334"/>
      <c r="GXH35" s="334"/>
      <c r="GXI35" s="334"/>
      <c r="GXJ35" s="334"/>
      <c r="GXK35" s="334"/>
      <c r="GXL35" s="334"/>
      <c r="GXM35" s="334"/>
      <c r="GXN35" s="334"/>
      <c r="GXO35" s="334"/>
      <c r="GXP35" s="334"/>
      <c r="GXQ35" s="334"/>
      <c r="GXR35" s="334"/>
      <c r="GXS35" s="334"/>
      <c r="GXT35" s="334"/>
      <c r="GXU35" s="334"/>
      <c r="GXV35" s="334"/>
      <c r="GXW35" s="334"/>
      <c r="GXX35" s="334"/>
      <c r="GXY35" s="334"/>
      <c r="GXZ35" s="334"/>
      <c r="GYA35" s="334"/>
      <c r="GYB35" s="334"/>
      <c r="GYC35" s="334"/>
      <c r="GYD35" s="334"/>
      <c r="GYE35" s="334"/>
      <c r="GYF35" s="334"/>
      <c r="GYG35" s="334"/>
      <c r="GYH35" s="334"/>
      <c r="GYI35" s="334"/>
      <c r="GYJ35" s="334"/>
      <c r="GYK35" s="334"/>
      <c r="GYL35" s="334"/>
      <c r="GYM35" s="334"/>
      <c r="GYN35" s="334"/>
      <c r="GYO35" s="334"/>
      <c r="GYP35" s="334"/>
      <c r="GYQ35" s="334"/>
      <c r="GYR35" s="334"/>
      <c r="GYS35" s="334"/>
      <c r="GYT35" s="334"/>
      <c r="GYU35" s="334"/>
      <c r="GYV35" s="334"/>
      <c r="GYW35" s="334"/>
      <c r="GYX35" s="334"/>
      <c r="GYY35" s="334"/>
      <c r="GYZ35" s="334"/>
      <c r="GZA35" s="334"/>
      <c r="GZB35" s="334"/>
      <c r="GZC35" s="334"/>
      <c r="GZD35" s="334"/>
      <c r="GZE35" s="334"/>
      <c r="GZF35" s="334"/>
      <c r="GZG35" s="334"/>
      <c r="GZH35" s="334"/>
      <c r="GZI35" s="334"/>
      <c r="GZJ35" s="334"/>
      <c r="GZK35" s="334"/>
      <c r="GZL35" s="334"/>
      <c r="GZM35" s="334"/>
      <c r="GZN35" s="334"/>
      <c r="GZO35" s="334"/>
      <c r="GZP35" s="334"/>
      <c r="GZQ35" s="334"/>
      <c r="GZR35" s="334"/>
      <c r="GZS35" s="334"/>
      <c r="GZT35" s="334"/>
      <c r="GZU35" s="334"/>
      <c r="GZV35" s="334"/>
      <c r="GZW35" s="334"/>
      <c r="GZX35" s="334"/>
      <c r="GZY35" s="334"/>
      <c r="GZZ35" s="334"/>
      <c r="HAA35" s="334"/>
      <c r="HAB35" s="334"/>
      <c r="HAC35" s="334"/>
      <c r="HAD35" s="334"/>
      <c r="HAE35" s="334"/>
      <c r="HAF35" s="334"/>
      <c r="HAG35" s="334"/>
      <c r="HAH35" s="334"/>
      <c r="HAI35" s="334"/>
      <c r="HAJ35" s="334"/>
      <c r="HAK35" s="334"/>
      <c r="HAL35" s="334"/>
      <c r="HAM35" s="334"/>
      <c r="HAN35" s="334"/>
      <c r="HAO35" s="334"/>
      <c r="HAP35" s="334"/>
      <c r="HAQ35" s="334"/>
      <c r="HAR35" s="334"/>
      <c r="HAS35" s="334"/>
      <c r="HAT35" s="334"/>
      <c r="HAU35" s="334"/>
      <c r="HAV35" s="334"/>
      <c r="HAW35" s="334"/>
      <c r="HAX35" s="334"/>
      <c r="HAY35" s="334"/>
      <c r="HAZ35" s="334"/>
      <c r="HBA35" s="334"/>
      <c r="HBB35" s="334"/>
      <c r="HBC35" s="334"/>
      <c r="HBD35" s="334"/>
      <c r="HBE35" s="334"/>
      <c r="HBF35" s="334"/>
      <c r="HBG35" s="334"/>
      <c r="HBH35" s="334"/>
      <c r="HBI35" s="334"/>
      <c r="HBJ35" s="334"/>
      <c r="HBK35" s="334"/>
      <c r="HBL35" s="334"/>
      <c r="HBM35" s="334"/>
      <c r="HBN35" s="334"/>
      <c r="HBO35" s="334"/>
      <c r="HBP35" s="334"/>
      <c r="HBQ35" s="334"/>
      <c r="HBR35" s="334"/>
      <c r="HBS35" s="334"/>
      <c r="HBT35" s="334"/>
      <c r="HBU35" s="334"/>
      <c r="HBV35" s="334"/>
      <c r="HBW35" s="334"/>
      <c r="HBX35" s="334"/>
      <c r="HBY35" s="334"/>
      <c r="HBZ35" s="334"/>
      <c r="HCA35" s="334"/>
      <c r="HCB35" s="334"/>
      <c r="HCC35" s="334"/>
      <c r="HCD35" s="334"/>
      <c r="HCE35" s="334"/>
      <c r="HCF35" s="334"/>
      <c r="HCG35" s="334"/>
      <c r="HCH35" s="334"/>
      <c r="HCI35" s="334"/>
      <c r="HCJ35" s="334"/>
      <c r="HCK35" s="334"/>
      <c r="HCL35" s="334"/>
      <c r="HCM35" s="334"/>
      <c r="HCN35" s="334"/>
      <c r="HCO35" s="334"/>
      <c r="HCP35" s="334"/>
      <c r="HCQ35" s="334"/>
      <c r="HCR35" s="334"/>
      <c r="HCS35" s="334"/>
      <c r="HCT35" s="334"/>
      <c r="HCU35" s="334"/>
      <c r="HCV35" s="334"/>
      <c r="HCW35" s="334"/>
      <c r="HCX35" s="334"/>
      <c r="HCY35" s="334"/>
      <c r="HCZ35" s="334"/>
      <c r="HDA35" s="334"/>
      <c r="HDB35" s="334"/>
      <c r="HDC35" s="334"/>
      <c r="HDD35" s="334"/>
      <c r="HDE35" s="334"/>
      <c r="HDF35" s="334"/>
      <c r="HDG35" s="334"/>
      <c r="HDH35" s="334"/>
      <c r="HDI35" s="334"/>
      <c r="HDJ35" s="334"/>
      <c r="HDK35" s="334"/>
      <c r="HDL35" s="334"/>
      <c r="HDM35" s="334"/>
      <c r="HDN35" s="334"/>
      <c r="HDO35" s="334"/>
      <c r="HDP35" s="334"/>
      <c r="HDQ35" s="334"/>
      <c r="HDR35" s="334"/>
      <c r="HDS35" s="334"/>
      <c r="HDT35" s="334"/>
      <c r="HDU35" s="334"/>
      <c r="HDV35" s="334"/>
      <c r="HDW35" s="334"/>
      <c r="HDX35" s="334"/>
      <c r="HDY35" s="334"/>
      <c r="HDZ35" s="334"/>
      <c r="HEA35" s="334"/>
      <c r="HEB35" s="334"/>
      <c r="HEC35" s="334"/>
      <c r="HED35" s="334"/>
      <c r="HEE35" s="334"/>
      <c r="HEF35" s="334"/>
      <c r="HEG35" s="334"/>
      <c r="HEH35" s="334"/>
      <c r="HEI35" s="334"/>
      <c r="HEJ35" s="334"/>
      <c r="HEK35" s="334"/>
      <c r="HEL35" s="334"/>
      <c r="HEM35" s="334"/>
      <c r="HEN35" s="334"/>
      <c r="HEO35" s="334"/>
      <c r="HEP35" s="334"/>
      <c r="HEQ35" s="334"/>
      <c r="HER35" s="334"/>
      <c r="HES35" s="334"/>
      <c r="HET35" s="334"/>
      <c r="HEU35" s="334"/>
      <c r="HEV35" s="334"/>
      <c r="HEW35" s="334"/>
      <c r="HEX35" s="334"/>
      <c r="HEY35" s="334"/>
      <c r="HEZ35" s="334"/>
      <c r="HFA35" s="334"/>
      <c r="HFB35" s="334"/>
      <c r="HFC35" s="334"/>
      <c r="HFD35" s="334"/>
      <c r="HFE35" s="334"/>
      <c r="HFF35" s="334"/>
      <c r="HFG35" s="334"/>
      <c r="HFH35" s="334"/>
      <c r="HFI35" s="334"/>
      <c r="HFJ35" s="334"/>
      <c r="HFK35" s="334"/>
      <c r="HFL35" s="334"/>
      <c r="HFM35" s="334"/>
      <c r="HFN35" s="334"/>
      <c r="HFO35" s="334"/>
      <c r="HFP35" s="334"/>
      <c r="HFQ35" s="334"/>
      <c r="HFR35" s="334"/>
      <c r="HFS35" s="334"/>
      <c r="HFT35" s="334"/>
      <c r="HFU35" s="334"/>
      <c r="HFV35" s="334"/>
      <c r="HFW35" s="334"/>
      <c r="HFX35" s="334"/>
      <c r="HFY35" s="334"/>
      <c r="HFZ35" s="334"/>
      <c r="HGA35" s="334"/>
      <c r="HGB35" s="334"/>
      <c r="HGC35" s="334"/>
      <c r="HGD35" s="334"/>
      <c r="HGE35" s="334"/>
      <c r="HGF35" s="334"/>
      <c r="HGG35" s="334"/>
      <c r="HGH35" s="334"/>
      <c r="HGI35" s="334"/>
      <c r="HGJ35" s="334"/>
      <c r="HGK35" s="334"/>
      <c r="HGL35" s="334"/>
      <c r="HGM35" s="334"/>
      <c r="HGN35" s="334"/>
      <c r="HGO35" s="334"/>
      <c r="HGP35" s="334"/>
      <c r="HGQ35" s="334"/>
      <c r="HGR35" s="334"/>
      <c r="HGS35" s="334"/>
      <c r="HGT35" s="334"/>
      <c r="HGU35" s="334"/>
      <c r="HGV35" s="334"/>
      <c r="HGW35" s="334"/>
      <c r="HGX35" s="334"/>
      <c r="HGY35" s="334"/>
      <c r="HGZ35" s="334"/>
      <c r="HHA35" s="334"/>
      <c r="HHB35" s="334"/>
      <c r="HHC35" s="334"/>
      <c r="HHD35" s="334"/>
      <c r="HHE35" s="334"/>
      <c r="HHF35" s="334"/>
      <c r="HHG35" s="334"/>
      <c r="HHH35" s="334"/>
      <c r="HHI35" s="334"/>
      <c r="HHJ35" s="334"/>
      <c r="HHK35" s="334"/>
      <c r="HHL35" s="334"/>
      <c r="HHM35" s="334"/>
      <c r="HHN35" s="334"/>
      <c r="HHO35" s="334"/>
      <c r="HHP35" s="334"/>
      <c r="HHQ35" s="334"/>
      <c r="HHR35" s="334"/>
      <c r="HHS35" s="334"/>
      <c r="HHT35" s="334"/>
      <c r="HHU35" s="334"/>
      <c r="HHV35" s="334"/>
      <c r="HHW35" s="334"/>
      <c r="HHX35" s="334"/>
      <c r="HHY35" s="334"/>
      <c r="HHZ35" s="334"/>
      <c r="HIA35" s="334"/>
      <c r="HIB35" s="334"/>
      <c r="HIC35" s="334"/>
      <c r="HID35" s="334"/>
      <c r="HIE35" s="334"/>
      <c r="HIF35" s="334"/>
      <c r="HIG35" s="334"/>
      <c r="HIH35" s="334"/>
      <c r="HII35" s="334"/>
      <c r="HIJ35" s="334"/>
      <c r="HIK35" s="334"/>
      <c r="HIL35" s="334"/>
      <c r="HIM35" s="334"/>
      <c r="HIN35" s="334"/>
      <c r="HIO35" s="334"/>
      <c r="HIP35" s="334"/>
      <c r="HIQ35" s="334"/>
      <c r="HIR35" s="334"/>
      <c r="HIS35" s="334"/>
      <c r="HIT35" s="334"/>
      <c r="HIU35" s="334"/>
      <c r="HIV35" s="334"/>
      <c r="HIW35" s="334"/>
      <c r="HIX35" s="334"/>
      <c r="HIY35" s="334"/>
      <c r="HIZ35" s="334"/>
      <c r="HJA35" s="334"/>
      <c r="HJB35" s="334"/>
      <c r="HJC35" s="334"/>
      <c r="HJD35" s="334"/>
      <c r="HJE35" s="334"/>
      <c r="HJF35" s="334"/>
      <c r="HJG35" s="334"/>
      <c r="HJH35" s="334"/>
      <c r="HJI35" s="334"/>
      <c r="HJJ35" s="334"/>
      <c r="HJK35" s="334"/>
      <c r="HJL35" s="334"/>
      <c r="HJM35" s="334"/>
      <c r="HJN35" s="334"/>
      <c r="HJO35" s="334"/>
      <c r="HJP35" s="334"/>
      <c r="HJQ35" s="334"/>
      <c r="HJR35" s="334"/>
      <c r="HJS35" s="334"/>
      <c r="HJT35" s="334"/>
      <c r="HJU35" s="334"/>
      <c r="HJV35" s="334"/>
      <c r="HJW35" s="334"/>
      <c r="HJX35" s="334"/>
      <c r="HJY35" s="334"/>
      <c r="HJZ35" s="334"/>
      <c r="HKA35" s="334"/>
      <c r="HKB35" s="334"/>
      <c r="HKC35" s="334"/>
      <c r="HKD35" s="334"/>
      <c r="HKE35" s="334"/>
      <c r="HKF35" s="334"/>
      <c r="HKG35" s="334"/>
      <c r="HKH35" s="334"/>
      <c r="HKI35" s="334"/>
      <c r="HKJ35" s="334"/>
      <c r="HKK35" s="334"/>
      <c r="HKL35" s="334"/>
      <c r="HKM35" s="334"/>
      <c r="HKN35" s="334"/>
      <c r="HKO35" s="334"/>
      <c r="HKP35" s="334"/>
      <c r="HKQ35" s="334"/>
      <c r="HKR35" s="334"/>
      <c r="HKS35" s="334"/>
      <c r="HKT35" s="334"/>
      <c r="HKU35" s="334"/>
      <c r="HKV35" s="334"/>
      <c r="HKW35" s="334"/>
      <c r="HKX35" s="334"/>
      <c r="HKY35" s="334"/>
      <c r="HKZ35" s="334"/>
      <c r="HLA35" s="334"/>
      <c r="HLB35" s="334"/>
      <c r="HLC35" s="334"/>
      <c r="HLD35" s="334"/>
      <c r="HLE35" s="334"/>
      <c r="HLF35" s="334"/>
      <c r="HLG35" s="334"/>
      <c r="HLH35" s="334"/>
      <c r="HLI35" s="334"/>
      <c r="HLJ35" s="334"/>
      <c r="HLK35" s="334"/>
      <c r="HLL35" s="334"/>
      <c r="HLM35" s="334"/>
      <c r="HLN35" s="334"/>
      <c r="HLO35" s="334"/>
      <c r="HLP35" s="334"/>
      <c r="HLQ35" s="334"/>
      <c r="HLR35" s="334"/>
      <c r="HLS35" s="334"/>
      <c r="HLT35" s="334"/>
      <c r="HLU35" s="334"/>
      <c r="HLV35" s="334"/>
      <c r="HLW35" s="334"/>
      <c r="HLX35" s="334"/>
      <c r="HLY35" s="334"/>
      <c r="HLZ35" s="334"/>
      <c r="HMA35" s="334"/>
      <c r="HMB35" s="334"/>
      <c r="HMC35" s="334"/>
      <c r="HMD35" s="334"/>
      <c r="HME35" s="334"/>
      <c r="HMF35" s="334"/>
      <c r="HMG35" s="334"/>
      <c r="HMH35" s="334"/>
      <c r="HMI35" s="334"/>
      <c r="HMJ35" s="334"/>
      <c r="HMK35" s="334"/>
      <c r="HML35" s="334"/>
      <c r="HMM35" s="334"/>
      <c r="HMN35" s="334"/>
      <c r="HMO35" s="334"/>
      <c r="HMP35" s="334"/>
      <c r="HMQ35" s="334"/>
      <c r="HMR35" s="334"/>
      <c r="HMS35" s="334"/>
      <c r="HMT35" s="334"/>
      <c r="HMU35" s="334"/>
      <c r="HMV35" s="334"/>
      <c r="HMW35" s="334"/>
      <c r="HMX35" s="334"/>
      <c r="HMY35" s="334"/>
      <c r="HMZ35" s="334"/>
      <c r="HNA35" s="334"/>
      <c r="HNB35" s="334"/>
      <c r="HNC35" s="334"/>
      <c r="HND35" s="334"/>
      <c r="HNE35" s="334"/>
      <c r="HNF35" s="334"/>
      <c r="HNG35" s="334"/>
      <c r="HNH35" s="334"/>
      <c r="HNI35" s="334"/>
      <c r="HNJ35" s="334"/>
      <c r="HNK35" s="334"/>
      <c r="HNL35" s="334"/>
      <c r="HNM35" s="334"/>
      <c r="HNN35" s="334"/>
      <c r="HNO35" s="334"/>
      <c r="HNP35" s="334"/>
      <c r="HNQ35" s="334"/>
      <c r="HNR35" s="334"/>
      <c r="HNS35" s="334"/>
      <c r="HNT35" s="334"/>
      <c r="HNU35" s="334"/>
      <c r="HNV35" s="334"/>
      <c r="HNW35" s="334"/>
      <c r="HNX35" s="334"/>
      <c r="HNY35" s="334"/>
      <c r="HNZ35" s="334"/>
      <c r="HOA35" s="334"/>
      <c r="HOB35" s="334"/>
      <c r="HOC35" s="334"/>
      <c r="HOD35" s="334"/>
      <c r="HOE35" s="334"/>
      <c r="HOF35" s="334"/>
      <c r="HOG35" s="334"/>
      <c r="HOH35" s="334"/>
      <c r="HOI35" s="334"/>
      <c r="HOJ35" s="334"/>
      <c r="HOK35" s="334"/>
      <c r="HOL35" s="334"/>
      <c r="HOM35" s="334"/>
      <c r="HON35" s="334"/>
      <c r="HOO35" s="334"/>
      <c r="HOP35" s="334"/>
      <c r="HOQ35" s="334"/>
      <c r="HOR35" s="334"/>
      <c r="HOS35" s="334"/>
      <c r="HOT35" s="334"/>
      <c r="HOU35" s="334"/>
      <c r="HOV35" s="334"/>
      <c r="HOW35" s="334"/>
      <c r="HOX35" s="334"/>
      <c r="HOY35" s="334"/>
      <c r="HOZ35" s="334"/>
      <c r="HPA35" s="334"/>
      <c r="HPB35" s="334"/>
      <c r="HPC35" s="334"/>
      <c r="HPD35" s="334"/>
      <c r="HPE35" s="334"/>
      <c r="HPF35" s="334"/>
      <c r="HPG35" s="334"/>
      <c r="HPH35" s="334"/>
      <c r="HPI35" s="334"/>
      <c r="HPJ35" s="334"/>
      <c r="HPK35" s="334"/>
      <c r="HPL35" s="334"/>
      <c r="HPM35" s="334"/>
      <c r="HPN35" s="334"/>
      <c r="HPO35" s="334"/>
      <c r="HPP35" s="334"/>
      <c r="HPQ35" s="334"/>
      <c r="HPR35" s="334"/>
      <c r="HPS35" s="334"/>
      <c r="HPT35" s="334"/>
      <c r="HPU35" s="334"/>
      <c r="HPV35" s="334"/>
      <c r="HPW35" s="334"/>
      <c r="HPX35" s="334"/>
      <c r="HPY35" s="334"/>
      <c r="HPZ35" s="334"/>
      <c r="HQA35" s="334"/>
      <c r="HQB35" s="334"/>
      <c r="HQC35" s="334"/>
      <c r="HQD35" s="334"/>
      <c r="HQE35" s="334"/>
      <c r="HQF35" s="334"/>
      <c r="HQG35" s="334"/>
      <c r="HQH35" s="334"/>
      <c r="HQI35" s="334"/>
      <c r="HQJ35" s="334"/>
      <c r="HQK35" s="334"/>
      <c r="HQL35" s="334"/>
      <c r="HQM35" s="334"/>
      <c r="HQN35" s="334"/>
      <c r="HQO35" s="334"/>
      <c r="HQP35" s="334"/>
      <c r="HQQ35" s="334"/>
      <c r="HQR35" s="334"/>
      <c r="HQS35" s="334"/>
      <c r="HQT35" s="334"/>
      <c r="HQU35" s="334"/>
      <c r="HQV35" s="334"/>
      <c r="HQW35" s="334"/>
      <c r="HQX35" s="334"/>
      <c r="HQY35" s="334"/>
      <c r="HQZ35" s="334"/>
      <c r="HRA35" s="334"/>
      <c r="HRB35" s="334"/>
      <c r="HRC35" s="334"/>
      <c r="HRD35" s="334"/>
      <c r="HRE35" s="334"/>
      <c r="HRF35" s="334"/>
      <c r="HRG35" s="334"/>
      <c r="HRH35" s="334"/>
      <c r="HRI35" s="334"/>
      <c r="HRJ35" s="334"/>
      <c r="HRK35" s="334"/>
      <c r="HRL35" s="334"/>
      <c r="HRM35" s="334"/>
      <c r="HRN35" s="334"/>
      <c r="HRO35" s="334"/>
      <c r="HRP35" s="334"/>
      <c r="HRQ35" s="334"/>
      <c r="HRR35" s="334"/>
      <c r="HRS35" s="334"/>
      <c r="HRT35" s="334"/>
      <c r="HRU35" s="334"/>
      <c r="HRV35" s="334"/>
      <c r="HRW35" s="334"/>
      <c r="HRX35" s="334"/>
      <c r="HRY35" s="334"/>
      <c r="HRZ35" s="334"/>
      <c r="HSA35" s="334"/>
      <c r="HSB35" s="334"/>
      <c r="HSC35" s="334"/>
      <c r="HSD35" s="334"/>
      <c r="HSE35" s="334"/>
      <c r="HSF35" s="334"/>
      <c r="HSG35" s="334"/>
      <c r="HSH35" s="334"/>
      <c r="HSI35" s="334"/>
      <c r="HSJ35" s="334"/>
      <c r="HSK35" s="334"/>
      <c r="HSL35" s="334"/>
      <c r="HSM35" s="334"/>
      <c r="HSN35" s="334"/>
      <c r="HSO35" s="334"/>
      <c r="HSP35" s="334"/>
      <c r="HSQ35" s="334"/>
      <c r="HSR35" s="334"/>
      <c r="HSS35" s="334"/>
      <c r="HST35" s="334"/>
      <c r="HSU35" s="334"/>
      <c r="HSV35" s="334"/>
      <c r="HSW35" s="334"/>
      <c r="HSX35" s="334"/>
      <c r="HSY35" s="334"/>
      <c r="HSZ35" s="334"/>
      <c r="HTA35" s="334"/>
      <c r="HTB35" s="334"/>
      <c r="HTC35" s="334"/>
      <c r="HTD35" s="334"/>
      <c r="HTE35" s="334"/>
      <c r="HTF35" s="334"/>
      <c r="HTG35" s="334"/>
      <c r="HTH35" s="334"/>
      <c r="HTI35" s="334"/>
      <c r="HTJ35" s="334"/>
      <c r="HTK35" s="334"/>
      <c r="HTL35" s="334"/>
      <c r="HTM35" s="334"/>
      <c r="HTN35" s="334"/>
      <c r="HTO35" s="334"/>
      <c r="HTP35" s="334"/>
      <c r="HTQ35" s="334"/>
      <c r="HTR35" s="334"/>
      <c r="HTS35" s="334"/>
      <c r="HTT35" s="334"/>
      <c r="HTU35" s="334"/>
      <c r="HTV35" s="334"/>
      <c r="HTW35" s="334"/>
      <c r="HTX35" s="334"/>
      <c r="HTY35" s="334"/>
      <c r="HTZ35" s="334"/>
      <c r="HUA35" s="334"/>
      <c r="HUB35" s="334"/>
      <c r="HUC35" s="334"/>
      <c r="HUD35" s="334"/>
      <c r="HUE35" s="334"/>
      <c r="HUF35" s="334"/>
      <c r="HUG35" s="334"/>
      <c r="HUH35" s="334"/>
      <c r="HUI35" s="334"/>
      <c r="HUJ35" s="334"/>
      <c r="HUK35" s="334"/>
      <c r="HUL35" s="334"/>
      <c r="HUM35" s="334"/>
      <c r="HUN35" s="334"/>
      <c r="HUO35" s="334"/>
      <c r="HUP35" s="334"/>
      <c r="HUQ35" s="334"/>
      <c r="HUR35" s="334"/>
      <c r="HUS35" s="334"/>
      <c r="HUT35" s="334"/>
      <c r="HUU35" s="334"/>
      <c r="HUV35" s="334"/>
      <c r="HUW35" s="334"/>
      <c r="HUX35" s="334"/>
      <c r="HUY35" s="334"/>
      <c r="HUZ35" s="334"/>
      <c r="HVA35" s="334"/>
      <c r="HVB35" s="334"/>
      <c r="HVC35" s="334"/>
      <c r="HVD35" s="334"/>
      <c r="HVE35" s="334"/>
      <c r="HVF35" s="334"/>
      <c r="HVG35" s="334"/>
      <c r="HVH35" s="334"/>
      <c r="HVI35" s="334"/>
      <c r="HVJ35" s="334"/>
      <c r="HVK35" s="334"/>
      <c r="HVL35" s="334"/>
      <c r="HVM35" s="334"/>
      <c r="HVN35" s="334"/>
      <c r="HVO35" s="334"/>
      <c r="HVP35" s="334"/>
      <c r="HVQ35" s="334"/>
      <c r="HVR35" s="334"/>
      <c r="HVS35" s="334"/>
      <c r="HVT35" s="334"/>
      <c r="HVU35" s="334"/>
      <c r="HVV35" s="334"/>
      <c r="HVW35" s="334"/>
      <c r="HVX35" s="334"/>
      <c r="HVY35" s="334"/>
      <c r="HVZ35" s="334"/>
      <c r="HWA35" s="334"/>
      <c r="HWB35" s="334"/>
      <c r="HWC35" s="334"/>
      <c r="HWD35" s="334"/>
      <c r="HWE35" s="334"/>
      <c r="HWF35" s="334"/>
      <c r="HWG35" s="334"/>
      <c r="HWH35" s="334"/>
      <c r="HWI35" s="334"/>
      <c r="HWJ35" s="334"/>
      <c r="HWK35" s="334"/>
      <c r="HWL35" s="334"/>
      <c r="HWM35" s="334"/>
      <c r="HWN35" s="334"/>
      <c r="HWO35" s="334"/>
      <c r="HWP35" s="334"/>
      <c r="HWQ35" s="334"/>
      <c r="HWR35" s="334"/>
      <c r="HWS35" s="334"/>
      <c r="HWT35" s="334"/>
      <c r="HWU35" s="334"/>
      <c r="HWV35" s="334"/>
      <c r="HWW35" s="334"/>
      <c r="HWX35" s="334"/>
      <c r="HWY35" s="334"/>
      <c r="HWZ35" s="334"/>
      <c r="HXA35" s="334"/>
      <c r="HXB35" s="334"/>
      <c r="HXC35" s="334"/>
      <c r="HXD35" s="334"/>
      <c r="HXE35" s="334"/>
      <c r="HXF35" s="334"/>
      <c r="HXG35" s="334"/>
      <c r="HXH35" s="334"/>
      <c r="HXI35" s="334"/>
      <c r="HXJ35" s="334"/>
      <c r="HXK35" s="334"/>
      <c r="HXL35" s="334"/>
      <c r="HXM35" s="334"/>
      <c r="HXN35" s="334"/>
      <c r="HXO35" s="334"/>
      <c r="HXP35" s="334"/>
      <c r="HXQ35" s="334"/>
      <c r="HXR35" s="334"/>
      <c r="HXS35" s="334"/>
      <c r="HXT35" s="334"/>
      <c r="HXU35" s="334"/>
      <c r="HXV35" s="334"/>
      <c r="HXW35" s="334"/>
      <c r="HXX35" s="334"/>
      <c r="HXY35" s="334"/>
      <c r="HXZ35" s="334"/>
      <c r="HYA35" s="334"/>
      <c r="HYB35" s="334"/>
      <c r="HYC35" s="334"/>
      <c r="HYD35" s="334"/>
      <c r="HYE35" s="334"/>
      <c r="HYF35" s="334"/>
      <c r="HYG35" s="334"/>
      <c r="HYH35" s="334"/>
      <c r="HYI35" s="334"/>
      <c r="HYJ35" s="334"/>
      <c r="HYK35" s="334"/>
      <c r="HYL35" s="334"/>
      <c r="HYM35" s="334"/>
      <c r="HYN35" s="334"/>
      <c r="HYO35" s="334"/>
      <c r="HYP35" s="334"/>
      <c r="HYQ35" s="334"/>
      <c r="HYR35" s="334"/>
      <c r="HYS35" s="334"/>
      <c r="HYT35" s="334"/>
      <c r="HYU35" s="334"/>
      <c r="HYV35" s="334"/>
      <c r="HYW35" s="334"/>
      <c r="HYX35" s="334"/>
      <c r="HYY35" s="334"/>
      <c r="HYZ35" s="334"/>
      <c r="HZA35" s="334"/>
      <c r="HZB35" s="334"/>
      <c r="HZC35" s="334"/>
      <c r="HZD35" s="334"/>
      <c r="HZE35" s="334"/>
      <c r="HZF35" s="334"/>
      <c r="HZG35" s="334"/>
      <c r="HZH35" s="334"/>
      <c r="HZI35" s="334"/>
      <c r="HZJ35" s="334"/>
      <c r="HZK35" s="334"/>
      <c r="HZL35" s="334"/>
      <c r="HZM35" s="334"/>
      <c r="HZN35" s="334"/>
      <c r="HZO35" s="334"/>
      <c r="HZP35" s="334"/>
      <c r="HZQ35" s="334"/>
      <c r="HZR35" s="334"/>
      <c r="HZS35" s="334"/>
      <c r="HZT35" s="334"/>
      <c r="HZU35" s="334"/>
      <c r="HZV35" s="334"/>
      <c r="HZW35" s="334"/>
      <c r="HZX35" s="334"/>
      <c r="HZY35" s="334"/>
      <c r="HZZ35" s="334"/>
      <c r="IAA35" s="334"/>
      <c r="IAB35" s="334"/>
      <c r="IAC35" s="334"/>
      <c r="IAD35" s="334"/>
      <c r="IAE35" s="334"/>
      <c r="IAF35" s="334"/>
      <c r="IAG35" s="334"/>
      <c r="IAH35" s="334"/>
      <c r="IAI35" s="334"/>
      <c r="IAJ35" s="334"/>
      <c r="IAK35" s="334"/>
      <c r="IAL35" s="334"/>
      <c r="IAM35" s="334"/>
      <c r="IAN35" s="334"/>
      <c r="IAO35" s="334"/>
      <c r="IAP35" s="334"/>
      <c r="IAQ35" s="334"/>
      <c r="IAR35" s="334"/>
      <c r="IAS35" s="334"/>
      <c r="IAT35" s="334"/>
      <c r="IAU35" s="334"/>
      <c r="IAV35" s="334"/>
      <c r="IAW35" s="334"/>
      <c r="IAX35" s="334"/>
      <c r="IAY35" s="334"/>
      <c r="IAZ35" s="334"/>
      <c r="IBA35" s="334"/>
      <c r="IBB35" s="334"/>
      <c r="IBC35" s="334"/>
      <c r="IBD35" s="334"/>
      <c r="IBE35" s="334"/>
      <c r="IBF35" s="334"/>
      <c r="IBG35" s="334"/>
      <c r="IBH35" s="334"/>
      <c r="IBI35" s="334"/>
      <c r="IBJ35" s="334"/>
      <c r="IBK35" s="334"/>
      <c r="IBL35" s="334"/>
      <c r="IBM35" s="334"/>
      <c r="IBN35" s="334"/>
      <c r="IBO35" s="334"/>
      <c r="IBP35" s="334"/>
      <c r="IBQ35" s="334"/>
      <c r="IBR35" s="334"/>
      <c r="IBS35" s="334"/>
      <c r="IBT35" s="334"/>
      <c r="IBU35" s="334"/>
      <c r="IBV35" s="334"/>
      <c r="IBW35" s="334"/>
      <c r="IBX35" s="334"/>
      <c r="IBY35" s="334"/>
      <c r="IBZ35" s="334"/>
      <c r="ICA35" s="334"/>
      <c r="ICB35" s="334"/>
      <c r="ICC35" s="334"/>
      <c r="ICD35" s="334"/>
      <c r="ICE35" s="334"/>
      <c r="ICF35" s="334"/>
      <c r="ICG35" s="334"/>
      <c r="ICH35" s="334"/>
      <c r="ICI35" s="334"/>
      <c r="ICJ35" s="334"/>
      <c r="ICK35" s="334"/>
      <c r="ICL35" s="334"/>
      <c r="ICM35" s="334"/>
      <c r="ICN35" s="334"/>
      <c r="ICO35" s="334"/>
      <c r="ICP35" s="334"/>
      <c r="ICQ35" s="334"/>
      <c r="ICR35" s="334"/>
      <c r="ICS35" s="334"/>
      <c r="ICT35" s="334"/>
      <c r="ICU35" s="334"/>
      <c r="ICV35" s="334"/>
      <c r="ICW35" s="334"/>
      <c r="ICX35" s="334"/>
      <c r="ICY35" s="334"/>
      <c r="ICZ35" s="334"/>
      <c r="IDA35" s="334"/>
      <c r="IDB35" s="334"/>
      <c r="IDC35" s="334"/>
      <c r="IDD35" s="334"/>
      <c r="IDE35" s="334"/>
      <c r="IDF35" s="334"/>
      <c r="IDG35" s="334"/>
      <c r="IDH35" s="334"/>
      <c r="IDI35" s="334"/>
      <c r="IDJ35" s="334"/>
      <c r="IDK35" s="334"/>
      <c r="IDL35" s="334"/>
      <c r="IDM35" s="334"/>
      <c r="IDN35" s="334"/>
      <c r="IDO35" s="334"/>
      <c r="IDP35" s="334"/>
      <c r="IDQ35" s="334"/>
      <c r="IDR35" s="334"/>
      <c r="IDS35" s="334"/>
      <c r="IDT35" s="334"/>
      <c r="IDU35" s="334"/>
      <c r="IDV35" s="334"/>
      <c r="IDW35" s="334"/>
      <c r="IDX35" s="334"/>
      <c r="IDY35" s="334"/>
      <c r="IDZ35" s="334"/>
      <c r="IEA35" s="334"/>
      <c r="IEB35" s="334"/>
      <c r="IEC35" s="334"/>
      <c r="IED35" s="334"/>
      <c r="IEE35" s="334"/>
      <c r="IEF35" s="334"/>
      <c r="IEG35" s="334"/>
      <c r="IEH35" s="334"/>
      <c r="IEI35" s="334"/>
      <c r="IEJ35" s="334"/>
      <c r="IEK35" s="334"/>
      <c r="IEL35" s="334"/>
      <c r="IEM35" s="334"/>
      <c r="IEN35" s="334"/>
      <c r="IEO35" s="334"/>
      <c r="IEP35" s="334"/>
      <c r="IEQ35" s="334"/>
      <c r="IER35" s="334"/>
      <c r="IES35" s="334"/>
      <c r="IET35" s="334"/>
      <c r="IEU35" s="334"/>
      <c r="IEV35" s="334"/>
      <c r="IEW35" s="334"/>
      <c r="IEX35" s="334"/>
      <c r="IEY35" s="334"/>
      <c r="IEZ35" s="334"/>
      <c r="IFA35" s="334"/>
      <c r="IFB35" s="334"/>
      <c r="IFC35" s="334"/>
      <c r="IFD35" s="334"/>
      <c r="IFE35" s="334"/>
      <c r="IFF35" s="334"/>
      <c r="IFG35" s="334"/>
      <c r="IFH35" s="334"/>
      <c r="IFI35" s="334"/>
      <c r="IFJ35" s="334"/>
      <c r="IFK35" s="334"/>
      <c r="IFL35" s="334"/>
      <c r="IFM35" s="334"/>
      <c r="IFN35" s="334"/>
      <c r="IFO35" s="334"/>
      <c r="IFP35" s="334"/>
      <c r="IFQ35" s="334"/>
      <c r="IFR35" s="334"/>
      <c r="IFS35" s="334"/>
      <c r="IFT35" s="334"/>
      <c r="IFU35" s="334"/>
      <c r="IFV35" s="334"/>
      <c r="IFW35" s="334"/>
      <c r="IFX35" s="334"/>
      <c r="IFY35" s="334"/>
      <c r="IFZ35" s="334"/>
      <c r="IGA35" s="334"/>
      <c r="IGB35" s="334"/>
      <c r="IGC35" s="334"/>
      <c r="IGD35" s="334"/>
      <c r="IGE35" s="334"/>
      <c r="IGF35" s="334"/>
      <c r="IGG35" s="334"/>
      <c r="IGH35" s="334"/>
      <c r="IGI35" s="334"/>
      <c r="IGJ35" s="334"/>
      <c r="IGK35" s="334"/>
      <c r="IGL35" s="334"/>
      <c r="IGM35" s="334"/>
      <c r="IGN35" s="334"/>
      <c r="IGO35" s="334"/>
      <c r="IGP35" s="334"/>
      <c r="IGQ35" s="334"/>
      <c r="IGR35" s="334"/>
      <c r="IGS35" s="334"/>
      <c r="IGT35" s="334"/>
      <c r="IGU35" s="334"/>
      <c r="IGV35" s="334"/>
      <c r="IGW35" s="334"/>
      <c r="IGX35" s="334"/>
      <c r="IGY35" s="334"/>
      <c r="IGZ35" s="334"/>
      <c r="IHA35" s="334"/>
      <c r="IHB35" s="334"/>
      <c r="IHC35" s="334"/>
      <c r="IHD35" s="334"/>
      <c r="IHE35" s="334"/>
      <c r="IHF35" s="334"/>
      <c r="IHG35" s="334"/>
      <c r="IHH35" s="334"/>
      <c r="IHI35" s="334"/>
      <c r="IHJ35" s="334"/>
      <c r="IHK35" s="334"/>
      <c r="IHL35" s="334"/>
      <c r="IHM35" s="334"/>
      <c r="IHN35" s="334"/>
      <c r="IHO35" s="334"/>
      <c r="IHP35" s="334"/>
      <c r="IHQ35" s="334"/>
      <c r="IHR35" s="334"/>
      <c r="IHS35" s="334"/>
      <c r="IHT35" s="334"/>
      <c r="IHU35" s="334"/>
      <c r="IHV35" s="334"/>
      <c r="IHW35" s="334"/>
      <c r="IHX35" s="334"/>
      <c r="IHY35" s="334"/>
      <c r="IHZ35" s="334"/>
      <c r="IIA35" s="334"/>
      <c r="IIB35" s="334"/>
      <c r="IIC35" s="334"/>
      <c r="IID35" s="334"/>
      <c r="IIE35" s="334"/>
      <c r="IIF35" s="334"/>
      <c r="IIG35" s="334"/>
      <c r="IIH35" s="334"/>
      <c r="III35" s="334"/>
      <c r="IIJ35" s="334"/>
      <c r="IIK35" s="334"/>
      <c r="IIL35" s="334"/>
      <c r="IIM35" s="334"/>
      <c r="IIN35" s="334"/>
      <c r="IIO35" s="334"/>
      <c r="IIP35" s="334"/>
      <c r="IIQ35" s="334"/>
      <c r="IIR35" s="334"/>
      <c r="IIS35" s="334"/>
      <c r="IIT35" s="334"/>
      <c r="IIU35" s="334"/>
      <c r="IIV35" s="334"/>
      <c r="IIW35" s="334"/>
      <c r="IIX35" s="334"/>
      <c r="IIY35" s="334"/>
      <c r="IIZ35" s="334"/>
      <c r="IJA35" s="334"/>
      <c r="IJB35" s="334"/>
      <c r="IJC35" s="334"/>
      <c r="IJD35" s="334"/>
      <c r="IJE35" s="334"/>
      <c r="IJF35" s="334"/>
      <c r="IJG35" s="334"/>
      <c r="IJH35" s="334"/>
      <c r="IJI35" s="334"/>
      <c r="IJJ35" s="334"/>
      <c r="IJK35" s="334"/>
      <c r="IJL35" s="334"/>
      <c r="IJM35" s="334"/>
      <c r="IJN35" s="334"/>
      <c r="IJO35" s="334"/>
      <c r="IJP35" s="334"/>
      <c r="IJQ35" s="334"/>
      <c r="IJR35" s="334"/>
      <c r="IJS35" s="334"/>
      <c r="IJT35" s="334"/>
      <c r="IJU35" s="334"/>
      <c r="IJV35" s="334"/>
      <c r="IJW35" s="334"/>
      <c r="IJX35" s="334"/>
      <c r="IJY35" s="334"/>
      <c r="IJZ35" s="334"/>
      <c r="IKA35" s="334"/>
      <c r="IKB35" s="334"/>
      <c r="IKC35" s="334"/>
      <c r="IKD35" s="334"/>
      <c r="IKE35" s="334"/>
      <c r="IKF35" s="334"/>
      <c r="IKG35" s="334"/>
      <c r="IKH35" s="334"/>
      <c r="IKI35" s="334"/>
      <c r="IKJ35" s="334"/>
      <c r="IKK35" s="334"/>
      <c r="IKL35" s="334"/>
      <c r="IKM35" s="334"/>
      <c r="IKN35" s="334"/>
      <c r="IKO35" s="334"/>
      <c r="IKP35" s="334"/>
      <c r="IKQ35" s="334"/>
      <c r="IKR35" s="334"/>
      <c r="IKS35" s="334"/>
      <c r="IKT35" s="334"/>
      <c r="IKU35" s="334"/>
      <c r="IKV35" s="334"/>
      <c r="IKW35" s="334"/>
      <c r="IKX35" s="334"/>
      <c r="IKY35" s="334"/>
      <c r="IKZ35" s="334"/>
      <c r="ILA35" s="334"/>
      <c r="ILB35" s="334"/>
      <c r="ILC35" s="334"/>
      <c r="ILD35" s="334"/>
      <c r="ILE35" s="334"/>
      <c r="ILF35" s="334"/>
      <c r="ILG35" s="334"/>
      <c r="ILH35" s="334"/>
      <c r="ILI35" s="334"/>
      <c r="ILJ35" s="334"/>
      <c r="ILK35" s="334"/>
      <c r="ILL35" s="334"/>
      <c r="ILM35" s="334"/>
      <c r="ILN35" s="334"/>
      <c r="ILO35" s="334"/>
      <c r="ILP35" s="334"/>
      <c r="ILQ35" s="334"/>
      <c r="ILR35" s="334"/>
      <c r="ILS35" s="334"/>
      <c r="ILT35" s="334"/>
      <c r="ILU35" s="334"/>
      <c r="ILV35" s="334"/>
      <c r="ILW35" s="334"/>
      <c r="ILX35" s="334"/>
      <c r="ILY35" s="334"/>
      <c r="ILZ35" s="334"/>
      <c r="IMA35" s="334"/>
      <c r="IMB35" s="334"/>
      <c r="IMC35" s="334"/>
      <c r="IMD35" s="334"/>
      <c r="IME35" s="334"/>
      <c r="IMF35" s="334"/>
      <c r="IMG35" s="334"/>
      <c r="IMH35" s="334"/>
      <c r="IMI35" s="334"/>
      <c r="IMJ35" s="334"/>
      <c r="IMK35" s="334"/>
      <c r="IML35" s="334"/>
      <c r="IMM35" s="334"/>
      <c r="IMN35" s="334"/>
      <c r="IMO35" s="334"/>
      <c r="IMP35" s="334"/>
      <c r="IMQ35" s="334"/>
      <c r="IMR35" s="334"/>
      <c r="IMS35" s="334"/>
      <c r="IMT35" s="334"/>
      <c r="IMU35" s="334"/>
      <c r="IMV35" s="334"/>
      <c r="IMW35" s="334"/>
      <c r="IMX35" s="334"/>
      <c r="IMY35" s="334"/>
      <c r="IMZ35" s="334"/>
      <c r="INA35" s="334"/>
      <c r="INB35" s="334"/>
      <c r="INC35" s="334"/>
      <c r="IND35" s="334"/>
      <c r="INE35" s="334"/>
      <c r="INF35" s="334"/>
      <c r="ING35" s="334"/>
      <c r="INH35" s="334"/>
      <c r="INI35" s="334"/>
      <c r="INJ35" s="334"/>
      <c r="INK35" s="334"/>
      <c r="INL35" s="334"/>
      <c r="INM35" s="334"/>
      <c r="INN35" s="334"/>
      <c r="INO35" s="334"/>
      <c r="INP35" s="334"/>
      <c r="INQ35" s="334"/>
      <c r="INR35" s="334"/>
      <c r="INS35" s="334"/>
      <c r="INT35" s="334"/>
      <c r="INU35" s="334"/>
      <c r="INV35" s="334"/>
      <c r="INW35" s="334"/>
      <c r="INX35" s="334"/>
      <c r="INY35" s="334"/>
      <c r="INZ35" s="334"/>
      <c r="IOA35" s="334"/>
      <c r="IOB35" s="334"/>
      <c r="IOC35" s="334"/>
      <c r="IOD35" s="334"/>
      <c r="IOE35" s="334"/>
      <c r="IOF35" s="334"/>
      <c r="IOG35" s="334"/>
      <c r="IOH35" s="334"/>
      <c r="IOI35" s="334"/>
      <c r="IOJ35" s="334"/>
      <c r="IOK35" s="334"/>
      <c r="IOL35" s="334"/>
      <c r="IOM35" s="334"/>
      <c r="ION35" s="334"/>
      <c r="IOO35" s="334"/>
      <c r="IOP35" s="334"/>
      <c r="IOQ35" s="334"/>
      <c r="IOR35" s="334"/>
      <c r="IOS35" s="334"/>
      <c r="IOT35" s="334"/>
      <c r="IOU35" s="334"/>
      <c r="IOV35" s="334"/>
      <c r="IOW35" s="334"/>
      <c r="IOX35" s="334"/>
      <c r="IOY35" s="334"/>
      <c r="IOZ35" s="334"/>
      <c r="IPA35" s="334"/>
      <c r="IPB35" s="334"/>
      <c r="IPC35" s="334"/>
      <c r="IPD35" s="334"/>
      <c r="IPE35" s="334"/>
      <c r="IPF35" s="334"/>
      <c r="IPG35" s="334"/>
      <c r="IPH35" s="334"/>
      <c r="IPI35" s="334"/>
      <c r="IPJ35" s="334"/>
      <c r="IPK35" s="334"/>
      <c r="IPL35" s="334"/>
      <c r="IPM35" s="334"/>
      <c r="IPN35" s="334"/>
      <c r="IPO35" s="334"/>
      <c r="IPP35" s="334"/>
      <c r="IPQ35" s="334"/>
      <c r="IPR35" s="334"/>
      <c r="IPS35" s="334"/>
      <c r="IPT35" s="334"/>
      <c r="IPU35" s="334"/>
      <c r="IPV35" s="334"/>
      <c r="IPW35" s="334"/>
      <c r="IPX35" s="334"/>
      <c r="IPY35" s="334"/>
      <c r="IPZ35" s="334"/>
      <c r="IQA35" s="334"/>
      <c r="IQB35" s="334"/>
      <c r="IQC35" s="334"/>
      <c r="IQD35" s="334"/>
      <c r="IQE35" s="334"/>
      <c r="IQF35" s="334"/>
      <c r="IQG35" s="334"/>
      <c r="IQH35" s="334"/>
      <c r="IQI35" s="334"/>
      <c r="IQJ35" s="334"/>
      <c r="IQK35" s="334"/>
      <c r="IQL35" s="334"/>
      <c r="IQM35" s="334"/>
      <c r="IQN35" s="334"/>
      <c r="IQO35" s="334"/>
      <c r="IQP35" s="334"/>
      <c r="IQQ35" s="334"/>
      <c r="IQR35" s="334"/>
      <c r="IQS35" s="334"/>
      <c r="IQT35" s="334"/>
      <c r="IQU35" s="334"/>
      <c r="IQV35" s="334"/>
      <c r="IQW35" s="334"/>
      <c r="IQX35" s="334"/>
      <c r="IQY35" s="334"/>
      <c r="IQZ35" s="334"/>
      <c r="IRA35" s="334"/>
      <c r="IRB35" s="334"/>
      <c r="IRC35" s="334"/>
      <c r="IRD35" s="334"/>
      <c r="IRE35" s="334"/>
      <c r="IRF35" s="334"/>
      <c r="IRG35" s="334"/>
      <c r="IRH35" s="334"/>
      <c r="IRI35" s="334"/>
      <c r="IRJ35" s="334"/>
      <c r="IRK35" s="334"/>
      <c r="IRL35" s="334"/>
      <c r="IRM35" s="334"/>
      <c r="IRN35" s="334"/>
      <c r="IRO35" s="334"/>
      <c r="IRP35" s="334"/>
      <c r="IRQ35" s="334"/>
      <c r="IRR35" s="334"/>
      <c r="IRS35" s="334"/>
      <c r="IRT35" s="334"/>
      <c r="IRU35" s="334"/>
      <c r="IRV35" s="334"/>
      <c r="IRW35" s="334"/>
      <c r="IRX35" s="334"/>
      <c r="IRY35" s="334"/>
      <c r="IRZ35" s="334"/>
      <c r="ISA35" s="334"/>
      <c r="ISB35" s="334"/>
      <c r="ISC35" s="334"/>
      <c r="ISD35" s="334"/>
      <c r="ISE35" s="334"/>
      <c r="ISF35" s="334"/>
      <c r="ISG35" s="334"/>
      <c r="ISH35" s="334"/>
      <c r="ISI35" s="334"/>
      <c r="ISJ35" s="334"/>
      <c r="ISK35" s="334"/>
      <c r="ISL35" s="334"/>
      <c r="ISM35" s="334"/>
      <c r="ISN35" s="334"/>
      <c r="ISO35" s="334"/>
      <c r="ISP35" s="334"/>
      <c r="ISQ35" s="334"/>
      <c r="ISR35" s="334"/>
      <c r="ISS35" s="334"/>
      <c r="IST35" s="334"/>
      <c r="ISU35" s="334"/>
      <c r="ISV35" s="334"/>
      <c r="ISW35" s="334"/>
      <c r="ISX35" s="334"/>
      <c r="ISY35" s="334"/>
      <c r="ISZ35" s="334"/>
      <c r="ITA35" s="334"/>
      <c r="ITB35" s="334"/>
      <c r="ITC35" s="334"/>
      <c r="ITD35" s="334"/>
      <c r="ITE35" s="334"/>
      <c r="ITF35" s="334"/>
      <c r="ITG35" s="334"/>
      <c r="ITH35" s="334"/>
      <c r="ITI35" s="334"/>
      <c r="ITJ35" s="334"/>
      <c r="ITK35" s="334"/>
      <c r="ITL35" s="334"/>
      <c r="ITM35" s="334"/>
      <c r="ITN35" s="334"/>
      <c r="ITO35" s="334"/>
      <c r="ITP35" s="334"/>
      <c r="ITQ35" s="334"/>
      <c r="ITR35" s="334"/>
      <c r="ITS35" s="334"/>
      <c r="ITT35" s="334"/>
      <c r="ITU35" s="334"/>
      <c r="ITV35" s="334"/>
      <c r="ITW35" s="334"/>
      <c r="ITX35" s="334"/>
      <c r="ITY35" s="334"/>
      <c r="ITZ35" s="334"/>
      <c r="IUA35" s="334"/>
      <c r="IUB35" s="334"/>
      <c r="IUC35" s="334"/>
      <c r="IUD35" s="334"/>
      <c r="IUE35" s="334"/>
      <c r="IUF35" s="334"/>
      <c r="IUG35" s="334"/>
      <c r="IUH35" s="334"/>
      <c r="IUI35" s="334"/>
      <c r="IUJ35" s="334"/>
      <c r="IUK35" s="334"/>
      <c r="IUL35" s="334"/>
      <c r="IUM35" s="334"/>
      <c r="IUN35" s="334"/>
      <c r="IUO35" s="334"/>
      <c r="IUP35" s="334"/>
      <c r="IUQ35" s="334"/>
      <c r="IUR35" s="334"/>
      <c r="IUS35" s="334"/>
      <c r="IUT35" s="334"/>
      <c r="IUU35" s="334"/>
      <c r="IUV35" s="334"/>
      <c r="IUW35" s="334"/>
      <c r="IUX35" s="334"/>
      <c r="IUY35" s="334"/>
      <c r="IUZ35" s="334"/>
      <c r="IVA35" s="334"/>
      <c r="IVB35" s="334"/>
      <c r="IVC35" s="334"/>
      <c r="IVD35" s="334"/>
      <c r="IVE35" s="334"/>
      <c r="IVF35" s="334"/>
      <c r="IVG35" s="334"/>
      <c r="IVH35" s="334"/>
      <c r="IVI35" s="334"/>
      <c r="IVJ35" s="334"/>
      <c r="IVK35" s="334"/>
      <c r="IVL35" s="334"/>
      <c r="IVM35" s="334"/>
      <c r="IVN35" s="334"/>
      <c r="IVO35" s="334"/>
      <c r="IVP35" s="334"/>
      <c r="IVQ35" s="334"/>
      <c r="IVR35" s="334"/>
      <c r="IVS35" s="334"/>
      <c r="IVT35" s="334"/>
      <c r="IVU35" s="334"/>
      <c r="IVV35" s="334"/>
      <c r="IVW35" s="334"/>
      <c r="IVX35" s="334"/>
      <c r="IVY35" s="334"/>
      <c r="IVZ35" s="334"/>
      <c r="IWA35" s="334"/>
      <c r="IWB35" s="334"/>
      <c r="IWC35" s="334"/>
      <c r="IWD35" s="334"/>
      <c r="IWE35" s="334"/>
      <c r="IWF35" s="334"/>
      <c r="IWG35" s="334"/>
      <c r="IWH35" s="334"/>
      <c r="IWI35" s="334"/>
      <c r="IWJ35" s="334"/>
      <c r="IWK35" s="334"/>
      <c r="IWL35" s="334"/>
      <c r="IWM35" s="334"/>
      <c r="IWN35" s="334"/>
      <c r="IWO35" s="334"/>
      <c r="IWP35" s="334"/>
      <c r="IWQ35" s="334"/>
      <c r="IWR35" s="334"/>
      <c r="IWS35" s="334"/>
      <c r="IWT35" s="334"/>
      <c r="IWU35" s="334"/>
      <c r="IWV35" s="334"/>
      <c r="IWW35" s="334"/>
      <c r="IWX35" s="334"/>
      <c r="IWY35" s="334"/>
      <c r="IWZ35" s="334"/>
      <c r="IXA35" s="334"/>
      <c r="IXB35" s="334"/>
      <c r="IXC35" s="334"/>
      <c r="IXD35" s="334"/>
      <c r="IXE35" s="334"/>
      <c r="IXF35" s="334"/>
      <c r="IXG35" s="334"/>
      <c r="IXH35" s="334"/>
      <c r="IXI35" s="334"/>
      <c r="IXJ35" s="334"/>
      <c r="IXK35" s="334"/>
      <c r="IXL35" s="334"/>
      <c r="IXM35" s="334"/>
      <c r="IXN35" s="334"/>
      <c r="IXO35" s="334"/>
      <c r="IXP35" s="334"/>
      <c r="IXQ35" s="334"/>
      <c r="IXR35" s="334"/>
      <c r="IXS35" s="334"/>
      <c r="IXT35" s="334"/>
      <c r="IXU35" s="334"/>
      <c r="IXV35" s="334"/>
      <c r="IXW35" s="334"/>
      <c r="IXX35" s="334"/>
      <c r="IXY35" s="334"/>
      <c r="IXZ35" s="334"/>
      <c r="IYA35" s="334"/>
      <c r="IYB35" s="334"/>
      <c r="IYC35" s="334"/>
      <c r="IYD35" s="334"/>
      <c r="IYE35" s="334"/>
      <c r="IYF35" s="334"/>
      <c r="IYG35" s="334"/>
      <c r="IYH35" s="334"/>
      <c r="IYI35" s="334"/>
      <c r="IYJ35" s="334"/>
      <c r="IYK35" s="334"/>
      <c r="IYL35" s="334"/>
      <c r="IYM35" s="334"/>
      <c r="IYN35" s="334"/>
      <c r="IYO35" s="334"/>
      <c r="IYP35" s="334"/>
      <c r="IYQ35" s="334"/>
      <c r="IYR35" s="334"/>
      <c r="IYS35" s="334"/>
      <c r="IYT35" s="334"/>
      <c r="IYU35" s="334"/>
      <c r="IYV35" s="334"/>
      <c r="IYW35" s="334"/>
      <c r="IYX35" s="334"/>
      <c r="IYY35" s="334"/>
      <c r="IYZ35" s="334"/>
      <c r="IZA35" s="334"/>
      <c r="IZB35" s="334"/>
      <c r="IZC35" s="334"/>
      <c r="IZD35" s="334"/>
      <c r="IZE35" s="334"/>
      <c r="IZF35" s="334"/>
      <c r="IZG35" s="334"/>
      <c r="IZH35" s="334"/>
      <c r="IZI35" s="334"/>
      <c r="IZJ35" s="334"/>
      <c r="IZK35" s="334"/>
      <c r="IZL35" s="334"/>
      <c r="IZM35" s="334"/>
      <c r="IZN35" s="334"/>
      <c r="IZO35" s="334"/>
      <c r="IZP35" s="334"/>
      <c r="IZQ35" s="334"/>
      <c r="IZR35" s="334"/>
      <c r="IZS35" s="334"/>
      <c r="IZT35" s="334"/>
      <c r="IZU35" s="334"/>
      <c r="IZV35" s="334"/>
      <c r="IZW35" s="334"/>
      <c r="IZX35" s="334"/>
      <c r="IZY35" s="334"/>
      <c r="IZZ35" s="334"/>
      <c r="JAA35" s="334"/>
      <c r="JAB35" s="334"/>
      <c r="JAC35" s="334"/>
      <c r="JAD35" s="334"/>
      <c r="JAE35" s="334"/>
      <c r="JAF35" s="334"/>
      <c r="JAG35" s="334"/>
      <c r="JAH35" s="334"/>
      <c r="JAI35" s="334"/>
      <c r="JAJ35" s="334"/>
      <c r="JAK35" s="334"/>
      <c r="JAL35" s="334"/>
      <c r="JAM35" s="334"/>
      <c r="JAN35" s="334"/>
      <c r="JAO35" s="334"/>
      <c r="JAP35" s="334"/>
      <c r="JAQ35" s="334"/>
      <c r="JAR35" s="334"/>
      <c r="JAS35" s="334"/>
      <c r="JAT35" s="334"/>
      <c r="JAU35" s="334"/>
      <c r="JAV35" s="334"/>
      <c r="JAW35" s="334"/>
      <c r="JAX35" s="334"/>
      <c r="JAY35" s="334"/>
      <c r="JAZ35" s="334"/>
      <c r="JBA35" s="334"/>
      <c r="JBB35" s="334"/>
      <c r="JBC35" s="334"/>
      <c r="JBD35" s="334"/>
      <c r="JBE35" s="334"/>
      <c r="JBF35" s="334"/>
      <c r="JBG35" s="334"/>
      <c r="JBH35" s="334"/>
      <c r="JBI35" s="334"/>
      <c r="JBJ35" s="334"/>
      <c r="JBK35" s="334"/>
      <c r="JBL35" s="334"/>
      <c r="JBM35" s="334"/>
      <c r="JBN35" s="334"/>
      <c r="JBO35" s="334"/>
      <c r="JBP35" s="334"/>
      <c r="JBQ35" s="334"/>
      <c r="JBR35" s="334"/>
      <c r="JBS35" s="334"/>
      <c r="JBT35" s="334"/>
      <c r="JBU35" s="334"/>
      <c r="JBV35" s="334"/>
      <c r="JBW35" s="334"/>
      <c r="JBX35" s="334"/>
      <c r="JBY35" s="334"/>
      <c r="JBZ35" s="334"/>
      <c r="JCA35" s="334"/>
      <c r="JCB35" s="334"/>
      <c r="JCC35" s="334"/>
      <c r="JCD35" s="334"/>
      <c r="JCE35" s="334"/>
      <c r="JCF35" s="334"/>
      <c r="JCG35" s="334"/>
      <c r="JCH35" s="334"/>
      <c r="JCI35" s="334"/>
      <c r="JCJ35" s="334"/>
      <c r="JCK35" s="334"/>
      <c r="JCL35" s="334"/>
      <c r="JCM35" s="334"/>
      <c r="JCN35" s="334"/>
      <c r="JCO35" s="334"/>
      <c r="JCP35" s="334"/>
      <c r="JCQ35" s="334"/>
      <c r="JCR35" s="334"/>
      <c r="JCS35" s="334"/>
      <c r="JCT35" s="334"/>
      <c r="JCU35" s="334"/>
      <c r="JCV35" s="334"/>
      <c r="JCW35" s="334"/>
      <c r="JCX35" s="334"/>
      <c r="JCY35" s="334"/>
      <c r="JCZ35" s="334"/>
      <c r="JDA35" s="334"/>
      <c r="JDB35" s="334"/>
      <c r="JDC35" s="334"/>
      <c r="JDD35" s="334"/>
      <c r="JDE35" s="334"/>
      <c r="JDF35" s="334"/>
      <c r="JDG35" s="334"/>
      <c r="JDH35" s="334"/>
      <c r="JDI35" s="334"/>
      <c r="JDJ35" s="334"/>
      <c r="JDK35" s="334"/>
      <c r="JDL35" s="334"/>
      <c r="JDM35" s="334"/>
      <c r="JDN35" s="334"/>
      <c r="JDO35" s="334"/>
      <c r="JDP35" s="334"/>
      <c r="JDQ35" s="334"/>
      <c r="JDR35" s="334"/>
      <c r="JDS35" s="334"/>
      <c r="JDT35" s="334"/>
      <c r="JDU35" s="334"/>
      <c r="JDV35" s="334"/>
      <c r="JDW35" s="334"/>
      <c r="JDX35" s="334"/>
      <c r="JDY35" s="334"/>
      <c r="JDZ35" s="334"/>
      <c r="JEA35" s="334"/>
      <c r="JEB35" s="334"/>
      <c r="JEC35" s="334"/>
      <c r="JED35" s="334"/>
      <c r="JEE35" s="334"/>
      <c r="JEF35" s="334"/>
      <c r="JEG35" s="334"/>
      <c r="JEH35" s="334"/>
      <c r="JEI35" s="334"/>
      <c r="JEJ35" s="334"/>
      <c r="JEK35" s="334"/>
      <c r="JEL35" s="334"/>
      <c r="JEM35" s="334"/>
      <c r="JEN35" s="334"/>
      <c r="JEO35" s="334"/>
      <c r="JEP35" s="334"/>
      <c r="JEQ35" s="334"/>
      <c r="JER35" s="334"/>
      <c r="JES35" s="334"/>
      <c r="JET35" s="334"/>
      <c r="JEU35" s="334"/>
      <c r="JEV35" s="334"/>
      <c r="JEW35" s="334"/>
      <c r="JEX35" s="334"/>
      <c r="JEY35" s="334"/>
      <c r="JEZ35" s="334"/>
      <c r="JFA35" s="334"/>
      <c r="JFB35" s="334"/>
      <c r="JFC35" s="334"/>
      <c r="JFD35" s="334"/>
      <c r="JFE35" s="334"/>
      <c r="JFF35" s="334"/>
      <c r="JFG35" s="334"/>
      <c r="JFH35" s="334"/>
      <c r="JFI35" s="334"/>
      <c r="JFJ35" s="334"/>
      <c r="JFK35" s="334"/>
      <c r="JFL35" s="334"/>
      <c r="JFM35" s="334"/>
      <c r="JFN35" s="334"/>
      <c r="JFO35" s="334"/>
      <c r="JFP35" s="334"/>
      <c r="JFQ35" s="334"/>
      <c r="JFR35" s="334"/>
      <c r="JFS35" s="334"/>
      <c r="JFT35" s="334"/>
      <c r="JFU35" s="334"/>
      <c r="JFV35" s="334"/>
      <c r="JFW35" s="334"/>
      <c r="JFX35" s="334"/>
      <c r="JFY35" s="334"/>
      <c r="JFZ35" s="334"/>
      <c r="JGA35" s="334"/>
      <c r="JGB35" s="334"/>
      <c r="JGC35" s="334"/>
      <c r="JGD35" s="334"/>
      <c r="JGE35" s="334"/>
      <c r="JGF35" s="334"/>
      <c r="JGG35" s="334"/>
      <c r="JGH35" s="334"/>
      <c r="JGI35" s="334"/>
      <c r="JGJ35" s="334"/>
      <c r="JGK35" s="334"/>
      <c r="JGL35" s="334"/>
      <c r="JGM35" s="334"/>
      <c r="JGN35" s="334"/>
      <c r="JGO35" s="334"/>
      <c r="JGP35" s="334"/>
      <c r="JGQ35" s="334"/>
      <c r="JGR35" s="334"/>
      <c r="JGS35" s="334"/>
      <c r="JGT35" s="334"/>
      <c r="JGU35" s="334"/>
      <c r="JGV35" s="334"/>
      <c r="JGW35" s="334"/>
      <c r="JGX35" s="334"/>
      <c r="JGY35" s="334"/>
      <c r="JGZ35" s="334"/>
      <c r="JHA35" s="334"/>
      <c r="JHB35" s="334"/>
      <c r="JHC35" s="334"/>
      <c r="JHD35" s="334"/>
      <c r="JHE35" s="334"/>
      <c r="JHF35" s="334"/>
      <c r="JHG35" s="334"/>
      <c r="JHH35" s="334"/>
      <c r="JHI35" s="334"/>
      <c r="JHJ35" s="334"/>
      <c r="JHK35" s="334"/>
      <c r="JHL35" s="334"/>
      <c r="JHM35" s="334"/>
      <c r="JHN35" s="334"/>
      <c r="JHO35" s="334"/>
      <c r="JHP35" s="334"/>
      <c r="JHQ35" s="334"/>
      <c r="JHR35" s="334"/>
      <c r="JHS35" s="334"/>
      <c r="JHT35" s="334"/>
      <c r="JHU35" s="334"/>
      <c r="JHV35" s="334"/>
      <c r="JHW35" s="334"/>
      <c r="JHX35" s="334"/>
      <c r="JHY35" s="334"/>
      <c r="JHZ35" s="334"/>
      <c r="JIA35" s="334"/>
      <c r="JIB35" s="334"/>
      <c r="JIC35" s="334"/>
      <c r="JID35" s="334"/>
      <c r="JIE35" s="334"/>
      <c r="JIF35" s="334"/>
      <c r="JIG35" s="334"/>
      <c r="JIH35" s="334"/>
      <c r="JII35" s="334"/>
      <c r="JIJ35" s="334"/>
      <c r="JIK35" s="334"/>
      <c r="JIL35" s="334"/>
      <c r="JIM35" s="334"/>
      <c r="JIN35" s="334"/>
      <c r="JIO35" s="334"/>
      <c r="JIP35" s="334"/>
      <c r="JIQ35" s="334"/>
      <c r="JIR35" s="334"/>
      <c r="JIS35" s="334"/>
      <c r="JIT35" s="334"/>
      <c r="JIU35" s="334"/>
      <c r="JIV35" s="334"/>
      <c r="JIW35" s="334"/>
      <c r="JIX35" s="334"/>
      <c r="JIY35" s="334"/>
      <c r="JIZ35" s="334"/>
      <c r="JJA35" s="334"/>
      <c r="JJB35" s="334"/>
      <c r="JJC35" s="334"/>
      <c r="JJD35" s="334"/>
      <c r="JJE35" s="334"/>
      <c r="JJF35" s="334"/>
      <c r="JJG35" s="334"/>
      <c r="JJH35" s="334"/>
      <c r="JJI35" s="334"/>
      <c r="JJJ35" s="334"/>
      <c r="JJK35" s="334"/>
      <c r="JJL35" s="334"/>
      <c r="JJM35" s="334"/>
      <c r="JJN35" s="334"/>
      <c r="JJO35" s="334"/>
      <c r="JJP35" s="334"/>
      <c r="JJQ35" s="334"/>
      <c r="JJR35" s="334"/>
      <c r="JJS35" s="334"/>
      <c r="JJT35" s="334"/>
      <c r="JJU35" s="334"/>
      <c r="JJV35" s="334"/>
      <c r="JJW35" s="334"/>
      <c r="JJX35" s="334"/>
      <c r="JJY35" s="334"/>
      <c r="JJZ35" s="334"/>
      <c r="JKA35" s="334"/>
      <c r="JKB35" s="334"/>
      <c r="JKC35" s="334"/>
      <c r="JKD35" s="334"/>
      <c r="JKE35" s="334"/>
      <c r="JKF35" s="334"/>
      <c r="JKG35" s="334"/>
      <c r="JKH35" s="334"/>
      <c r="JKI35" s="334"/>
      <c r="JKJ35" s="334"/>
      <c r="JKK35" s="334"/>
      <c r="JKL35" s="334"/>
      <c r="JKM35" s="334"/>
      <c r="JKN35" s="334"/>
      <c r="JKO35" s="334"/>
      <c r="JKP35" s="334"/>
      <c r="JKQ35" s="334"/>
      <c r="JKR35" s="334"/>
      <c r="JKS35" s="334"/>
      <c r="JKT35" s="334"/>
      <c r="JKU35" s="334"/>
      <c r="JKV35" s="334"/>
      <c r="JKW35" s="334"/>
      <c r="JKX35" s="334"/>
      <c r="JKY35" s="334"/>
      <c r="JKZ35" s="334"/>
      <c r="JLA35" s="334"/>
      <c r="JLB35" s="334"/>
      <c r="JLC35" s="334"/>
      <c r="JLD35" s="334"/>
      <c r="JLE35" s="334"/>
      <c r="JLF35" s="334"/>
      <c r="JLG35" s="334"/>
      <c r="JLH35" s="334"/>
      <c r="JLI35" s="334"/>
      <c r="JLJ35" s="334"/>
      <c r="JLK35" s="334"/>
      <c r="JLL35" s="334"/>
      <c r="JLM35" s="334"/>
      <c r="JLN35" s="334"/>
      <c r="JLO35" s="334"/>
      <c r="JLP35" s="334"/>
      <c r="JLQ35" s="334"/>
      <c r="JLR35" s="334"/>
      <c r="JLS35" s="334"/>
      <c r="JLT35" s="334"/>
      <c r="JLU35" s="334"/>
      <c r="JLV35" s="334"/>
      <c r="JLW35" s="334"/>
      <c r="JLX35" s="334"/>
      <c r="JLY35" s="334"/>
      <c r="JLZ35" s="334"/>
      <c r="JMA35" s="334"/>
      <c r="JMB35" s="334"/>
      <c r="JMC35" s="334"/>
      <c r="JMD35" s="334"/>
      <c r="JME35" s="334"/>
      <c r="JMF35" s="334"/>
      <c r="JMG35" s="334"/>
      <c r="JMH35" s="334"/>
      <c r="JMI35" s="334"/>
      <c r="JMJ35" s="334"/>
      <c r="JMK35" s="334"/>
      <c r="JML35" s="334"/>
      <c r="JMM35" s="334"/>
      <c r="JMN35" s="334"/>
      <c r="JMO35" s="334"/>
      <c r="JMP35" s="334"/>
      <c r="JMQ35" s="334"/>
      <c r="JMR35" s="334"/>
      <c r="JMS35" s="334"/>
      <c r="JMT35" s="334"/>
      <c r="JMU35" s="334"/>
      <c r="JMV35" s="334"/>
      <c r="JMW35" s="334"/>
      <c r="JMX35" s="334"/>
      <c r="JMY35" s="334"/>
      <c r="JMZ35" s="334"/>
      <c r="JNA35" s="334"/>
      <c r="JNB35" s="334"/>
      <c r="JNC35" s="334"/>
      <c r="JND35" s="334"/>
      <c r="JNE35" s="334"/>
      <c r="JNF35" s="334"/>
      <c r="JNG35" s="334"/>
      <c r="JNH35" s="334"/>
      <c r="JNI35" s="334"/>
      <c r="JNJ35" s="334"/>
      <c r="JNK35" s="334"/>
      <c r="JNL35" s="334"/>
      <c r="JNM35" s="334"/>
      <c r="JNN35" s="334"/>
      <c r="JNO35" s="334"/>
      <c r="JNP35" s="334"/>
      <c r="JNQ35" s="334"/>
      <c r="JNR35" s="334"/>
      <c r="JNS35" s="334"/>
      <c r="JNT35" s="334"/>
      <c r="JNU35" s="334"/>
      <c r="JNV35" s="334"/>
      <c r="JNW35" s="334"/>
      <c r="JNX35" s="334"/>
      <c r="JNY35" s="334"/>
      <c r="JNZ35" s="334"/>
      <c r="JOA35" s="334"/>
      <c r="JOB35" s="334"/>
      <c r="JOC35" s="334"/>
      <c r="JOD35" s="334"/>
      <c r="JOE35" s="334"/>
      <c r="JOF35" s="334"/>
      <c r="JOG35" s="334"/>
      <c r="JOH35" s="334"/>
      <c r="JOI35" s="334"/>
      <c r="JOJ35" s="334"/>
      <c r="JOK35" s="334"/>
      <c r="JOL35" s="334"/>
      <c r="JOM35" s="334"/>
      <c r="JON35" s="334"/>
      <c r="JOO35" s="334"/>
      <c r="JOP35" s="334"/>
      <c r="JOQ35" s="334"/>
      <c r="JOR35" s="334"/>
      <c r="JOS35" s="334"/>
      <c r="JOT35" s="334"/>
      <c r="JOU35" s="334"/>
      <c r="JOV35" s="334"/>
      <c r="JOW35" s="334"/>
      <c r="JOX35" s="334"/>
      <c r="JOY35" s="334"/>
      <c r="JOZ35" s="334"/>
      <c r="JPA35" s="334"/>
      <c r="JPB35" s="334"/>
      <c r="JPC35" s="334"/>
      <c r="JPD35" s="334"/>
      <c r="JPE35" s="334"/>
      <c r="JPF35" s="334"/>
      <c r="JPG35" s="334"/>
      <c r="JPH35" s="334"/>
      <c r="JPI35" s="334"/>
      <c r="JPJ35" s="334"/>
      <c r="JPK35" s="334"/>
      <c r="JPL35" s="334"/>
      <c r="JPM35" s="334"/>
      <c r="JPN35" s="334"/>
      <c r="JPO35" s="334"/>
      <c r="JPP35" s="334"/>
      <c r="JPQ35" s="334"/>
      <c r="JPR35" s="334"/>
      <c r="JPS35" s="334"/>
      <c r="JPT35" s="334"/>
      <c r="JPU35" s="334"/>
      <c r="JPV35" s="334"/>
      <c r="JPW35" s="334"/>
      <c r="JPX35" s="334"/>
      <c r="JPY35" s="334"/>
      <c r="JPZ35" s="334"/>
      <c r="JQA35" s="334"/>
      <c r="JQB35" s="334"/>
      <c r="JQC35" s="334"/>
      <c r="JQD35" s="334"/>
      <c r="JQE35" s="334"/>
      <c r="JQF35" s="334"/>
      <c r="JQG35" s="334"/>
      <c r="JQH35" s="334"/>
      <c r="JQI35" s="334"/>
      <c r="JQJ35" s="334"/>
      <c r="JQK35" s="334"/>
      <c r="JQL35" s="334"/>
      <c r="JQM35" s="334"/>
      <c r="JQN35" s="334"/>
      <c r="JQO35" s="334"/>
      <c r="JQP35" s="334"/>
      <c r="JQQ35" s="334"/>
      <c r="JQR35" s="334"/>
      <c r="JQS35" s="334"/>
      <c r="JQT35" s="334"/>
      <c r="JQU35" s="334"/>
      <c r="JQV35" s="334"/>
      <c r="JQW35" s="334"/>
      <c r="JQX35" s="334"/>
      <c r="JQY35" s="334"/>
      <c r="JQZ35" s="334"/>
      <c r="JRA35" s="334"/>
      <c r="JRB35" s="334"/>
      <c r="JRC35" s="334"/>
      <c r="JRD35" s="334"/>
      <c r="JRE35" s="334"/>
      <c r="JRF35" s="334"/>
      <c r="JRG35" s="334"/>
      <c r="JRH35" s="334"/>
      <c r="JRI35" s="334"/>
      <c r="JRJ35" s="334"/>
      <c r="JRK35" s="334"/>
      <c r="JRL35" s="334"/>
      <c r="JRM35" s="334"/>
      <c r="JRN35" s="334"/>
      <c r="JRO35" s="334"/>
      <c r="JRP35" s="334"/>
      <c r="JRQ35" s="334"/>
      <c r="JRR35" s="334"/>
      <c r="JRS35" s="334"/>
      <c r="JRT35" s="334"/>
      <c r="JRU35" s="334"/>
      <c r="JRV35" s="334"/>
      <c r="JRW35" s="334"/>
      <c r="JRX35" s="334"/>
      <c r="JRY35" s="334"/>
      <c r="JRZ35" s="334"/>
      <c r="JSA35" s="334"/>
      <c r="JSB35" s="334"/>
      <c r="JSC35" s="334"/>
      <c r="JSD35" s="334"/>
      <c r="JSE35" s="334"/>
      <c r="JSF35" s="334"/>
      <c r="JSG35" s="334"/>
      <c r="JSH35" s="334"/>
      <c r="JSI35" s="334"/>
      <c r="JSJ35" s="334"/>
      <c r="JSK35" s="334"/>
      <c r="JSL35" s="334"/>
      <c r="JSM35" s="334"/>
      <c r="JSN35" s="334"/>
      <c r="JSO35" s="334"/>
      <c r="JSP35" s="334"/>
      <c r="JSQ35" s="334"/>
      <c r="JSR35" s="334"/>
      <c r="JSS35" s="334"/>
      <c r="JST35" s="334"/>
      <c r="JSU35" s="334"/>
      <c r="JSV35" s="334"/>
      <c r="JSW35" s="334"/>
      <c r="JSX35" s="334"/>
      <c r="JSY35" s="334"/>
      <c r="JSZ35" s="334"/>
      <c r="JTA35" s="334"/>
      <c r="JTB35" s="334"/>
      <c r="JTC35" s="334"/>
      <c r="JTD35" s="334"/>
      <c r="JTE35" s="334"/>
      <c r="JTF35" s="334"/>
      <c r="JTG35" s="334"/>
      <c r="JTH35" s="334"/>
      <c r="JTI35" s="334"/>
      <c r="JTJ35" s="334"/>
      <c r="JTK35" s="334"/>
      <c r="JTL35" s="334"/>
      <c r="JTM35" s="334"/>
      <c r="JTN35" s="334"/>
      <c r="JTO35" s="334"/>
      <c r="JTP35" s="334"/>
      <c r="JTQ35" s="334"/>
      <c r="JTR35" s="334"/>
      <c r="JTS35" s="334"/>
      <c r="JTT35" s="334"/>
      <c r="JTU35" s="334"/>
      <c r="JTV35" s="334"/>
      <c r="JTW35" s="334"/>
      <c r="JTX35" s="334"/>
      <c r="JTY35" s="334"/>
      <c r="JTZ35" s="334"/>
      <c r="JUA35" s="334"/>
      <c r="JUB35" s="334"/>
      <c r="JUC35" s="334"/>
      <c r="JUD35" s="334"/>
      <c r="JUE35" s="334"/>
      <c r="JUF35" s="334"/>
      <c r="JUG35" s="334"/>
      <c r="JUH35" s="334"/>
      <c r="JUI35" s="334"/>
      <c r="JUJ35" s="334"/>
      <c r="JUK35" s="334"/>
      <c r="JUL35" s="334"/>
      <c r="JUM35" s="334"/>
      <c r="JUN35" s="334"/>
      <c r="JUO35" s="334"/>
      <c r="JUP35" s="334"/>
      <c r="JUQ35" s="334"/>
      <c r="JUR35" s="334"/>
      <c r="JUS35" s="334"/>
      <c r="JUT35" s="334"/>
      <c r="JUU35" s="334"/>
      <c r="JUV35" s="334"/>
      <c r="JUW35" s="334"/>
      <c r="JUX35" s="334"/>
      <c r="JUY35" s="334"/>
      <c r="JUZ35" s="334"/>
      <c r="JVA35" s="334"/>
      <c r="JVB35" s="334"/>
      <c r="JVC35" s="334"/>
      <c r="JVD35" s="334"/>
      <c r="JVE35" s="334"/>
      <c r="JVF35" s="334"/>
      <c r="JVG35" s="334"/>
      <c r="JVH35" s="334"/>
      <c r="JVI35" s="334"/>
      <c r="JVJ35" s="334"/>
      <c r="JVK35" s="334"/>
      <c r="JVL35" s="334"/>
      <c r="JVM35" s="334"/>
      <c r="JVN35" s="334"/>
      <c r="JVO35" s="334"/>
      <c r="JVP35" s="334"/>
      <c r="JVQ35" s="334"/>
      <c r="JVR35" s="334"/>
      <c r="JVS35" s="334"/>
      <c r="JVT35" s="334"/>
      <c r="JVU35" s="334"/>
      <c r="JVV35" s="334"/>
      <c r="JVW35" s="334"/>
      <c r="JVX35" s="334"/>
      <c r="JVY35" s="334"/>
      <c r="JVZ35" s="334"/>
      <c r="JWA35" s="334"/>
      <c r="JWB35" s="334"/>
      <c r="JWC35" s="334"/>
      <c r="JWD35" s="334"/>
      <c r="JWE35" s="334"/>
      <c r="JWF35" s="334"/>
      <c r="JWG35" s="334"/>
      <c r="JWH35" s="334"/>
      <c r="JWI35" s="334"/>
      <c r="JWJ35" s="334"/>
      <c r="JWK35" s="334"/>
      <c r="JWL35" s="334"/>
      <c r="JWM35" s="334"/>
      <c r="JWN35" s="334"/>
      <c r="JWO35" s="334"/>
      <c r="JWP35" s="334"/>
      <c r="JWQ35" s="334"/>
      <c r="JWR35" s="334"/>
      <c r="JWS35" s="334"/>
      <c r="JWT35" s="334"/>
      <c r="JWU35" s="334"/>
      <c r="JWV35" s="334"/>
      <c r="JWW35" s="334"/>
      <c r="JWX35" s="334"/>
      <c r="JWY35" s="334"/>
      <c r="JWZ35" s="334"/>
      <c r="JXA35" s="334"/>
      <c r="JXB35" s="334"/>
      <c r="JXC35" s="334"/>
      <c r="JXD35" s="334"/>
      <c r="JXE35" s="334"/>
      <c r="JXF35" s="334"/>
      <c r="JXG35" s="334"/>
      <c r="JXH35" s="334"/>
      <c r="JXI35" s="334"/>
      <c r="JXJ35" s="334"/>
      <c r="JXK35" s="334"/>
      <c r="JXL35" s="334"/>
      <c r="JXM35" s="334"/>
      <c r="JXN35" s="334"/>
      <c r="JXO35" s="334"/>
      <c r="JXP35" s="334"/>
      <c r="JXQ35" s="334"/>
      <c r="JXR35" s="334"/>
      <c r="JXS35" s="334"/>
      <c r="JXT35" s="334"/>
      <c r="JXU35" s="334"/>
      <c r="JXV35" s="334"/>
      <c r="JXW35" s="334"/>
      <c r="JXX35" s="334"/>
      <c r="JXY35" s="334"/>
      <c r="JXZ35" s="334"/>
      <c r="JYA35" s="334"/>
      <c r="JYB35" s="334"/>
      <c r="JYC35" s="334"/>
      <c r="JYD35" s="334"/>
      <c r="JYE35" s="334"/>
      <c r="JYF35" s="334"/>
      <c r="JYG35" s="334"/>
      <c r="JYH35" s="334"/>
      <c r="JYI35" s="334"/>
      <c r="JYJ35" s="334"/>
      <c r="JYK35" s="334"/>
      <c r="JYL35" s="334"/>
      <c r="JYM35" s="334"/>
      <c r="JYN35" s="334"/>
      <c r="JYO35" s="334"/>
      <c r="JYP35" s="334"/>
      <c r="JYQ35" s="334"/>
      <c r="JYR35" s="334"/>
      <c r="JYS35" s="334"/>
      <c r="JYT35" s="334"/>
      <c r="JYU35" s="334"/>
      <c r="JYV35" s="334"/>
      <c r="JYW35" s="334"/>
      <c r="JYX35" s="334"/>
      <c r="JYY35" s="334"/>
      <c r="JYZ35" s="334"/>
      <c r="JZA35" s="334"/>
      <c r="JZB35" s="334"/>
      <c r="JZC35" s="334"/>
      <c r="JZD35" s="334"/>
      <c r="JZE35" s="334"/>
      <c r="JZF35" s="334"/>
      <c r="JZG35" s="334"/>
      <c r="JZH35" s="334"/>
      <c r="JZI35" s="334"/>
      <c r="JZJ35" s="334"/>
      <c r="JZK35" s="334"/>
      <c r="JZL35" s="334"/>
      <c r="JZM35" s="334"/>
      <c r="JZN35" s="334"/>
      <c r="JZO35" s="334"/>
      <c r="JZP35" s="334"/>
      <c r="JZQ35" s="334"/>
      <c r="JZR35" s="334"/>
      <c r="JZS35" s="334"/>
      <c r="JZT35" s="334"/>
      <c r="JZU35" s="334"/>
      <c r="JZV35" s="334"/>
      <c r="JZW35" s="334"/>
      <c r="JZX35" s="334"/>
      <c r="JZY35" s="334"/>
      <c r="JZZ35" s="334"/>
      <c r="KAA35" s="334"/>
      <c r="KAB35" s="334"/>
      <c r="KAC35" s="334"/>
      <c r="KAD35" s="334"/>
      <c r="KAE35" s="334"/>
      <c r="KAF35" s="334"/>
      <c r="KAG35" s="334"/>
      <c r="KAH35" s="334"/>
      <c r="KAI35" s="334"/>
      <c r="KAJ35" s="334"/>
      <c r="KAK35" s="334"/>
      <c r="KAL35" s="334"/>
      <c r="KAM35" s="334"/>
      <c r="KAN35" s="334"/>
      <c r="KAO35" s="334"/>
      <c r="KAP35" s="334"/>
      <c r="KAQ35" s="334"/>
      <c r="KAR35" s="334"/>
      <c r="KAS35" s="334"/>
      <c r="KAT35" s="334"/>
      <c r="KAU35" s="334"/>
      <c r="KAV35" s="334"/>
      <c r="KAW35" s="334"/>
      <c r="KAX35" s="334"/>
      <c r="KAY35" s="334"/>
      <c r="KAZ35" s="334"/>
      <c r="KBA35" s="334"/>
      <c r="KBB35" s="334"/>
      <c r="KBC35" s="334"/>
      <c r="KBD35" s="334"/>
      <c r="KBE35" s="334"/>
      <c r="KBF35" s="334"/>
      <c r="KBG35" s="334"/>
      <c r="KBH35" s="334"/>
      <c r="KBI35" s="334"/>
      <c r="KBJ35" s="334"/>
      <c r="KBK35" s="334"/>
      <c r="KBL35" s="334"/>
      <c r="KBM35" s="334"/>
      <c r="KBN35" s="334"/>
      <c r="KBO35" s="334"/>
      <c r="KBP35" s="334"/>
      <c r="KBQ35" s="334"/>
      <c r="KBR35" s="334"/>
      <c r="KBS35" s="334"/>
      <c r="KBT35" s="334"/>
      <c r="KBU35" s="334"/>
      <c r="KBV35" s="334"/>
      <c r="KBW35" s="334"/>
      <c r="KBX35" s="334"/>
      <c r="KBY35" s="334"/>
      <c r="KBZ35" s="334"/>
      <c r="KCA35" s="334"/>
      <c r="KCB35" s="334"/>
      <c r="KCC35" s="334"/>
      <c r="KCD35" s="334"/>
      <c r="KCE35" s="334"/>
      <c r="KCF35" s="334"/>
      <c r="KCG35" s="334"/>
      <c r="KCH35" s="334"/>
      <c r="KCI35" s="334"/>
      <c r="KCJ35" s="334"/>
      <c r="KCK35" s="334"/>
      <c r="KCL35" s="334"/>
      <c r="KCM35" s="334"/>
      <c r="KCN35" s="334"/>
      <c r="KCO35" s="334"/>
      <c r="KCP35" s="334"/>
      <c r="KCQ35" s="334"/>
      <c r="KCR35" s="334"/>
      <c r="KCS35" s="334"/>
      <c r="KCT35" s="334"/>
      <c r="KCU35" s="334"/>
      <c r="KCV35" s="334"/>
      <c r="KCW35" s="334"/>
      <c r="KCX35" s="334"/>
      <c r="KCY35" s="334"/>
      <c r="KCZ35" s="334"/>
      <c r="KDA35" s="334"/>
      <c r="KDB35" s="334"/>
      <c r="KDC35" s="334"/>
      <c r="KDD35" s="334"/>
      <c r="KDE35" s="334"/>
      <c r="KDF35" s="334"/>
      <c r="KDG35" s="334"/>
      <c r="KDH35" s="334"/>
      <c r="KDI35" s="334"/>
      <c r="KDJ35" s="334"/>
      <c r="KDK35" s="334"/>
      <c r="KDL35" s="334"/>
      <c r="KDM35" s="334"/>
      <c r="KDN35" s="334"/>
      <c r="KDO35" s="334"/>
      <c r="KDP35" s="334"/>
      <c r="KDQ35" s="334"/>
      <c r="KDR35" s="334"/>
      <c r="KDS35" s="334"/>
      <c r="KDT35" s="334"/>
      <c r="KDU35" s="334"/>
      <c r="KDV35" s="334"/>
      <c r="KDW35" s="334"/>
      <c r="KDX35" s="334"/>
      <c r="KDY35" s="334"/>
      <c r="KDZ35" s="334"/>
      <c r="KEA35" s="334"/>
      <c r="KEB35" s="334"/>
      <c r="KEC35" s="334"/>
      <c r="KED35" s="334"/>
      <c r="KEE35" s="334"/>
      <c r="KEF35" s="334"/>
      <c r="KEG35" s="334"/>
      <c r="KEH35" s="334"/>
      <c r="KEI35" s="334"/>
      <c r="KEJ35" s="334"/>
      <c r="KEK35" s="334"/>
      <c r="KEL35" s="334"/>
      <c r="KEM35" s="334"/>
      <c r="KEN35" s="334"/>
      <c r="KEO35" s="334"/>
      <c r="KEP35" s="334"/>
      <c r="KEQ35" s="334"/>
      <c r="KER35" s="334"/>
      <c r="KES35" s="334"/>
      <c r="KET35" s="334"/>
      <c r="KEU35" s="334"/>
      <c r="KEV35" s="334"/>
      <c r="KEW35" s="334"/>
      <c r="KEX35" s="334"/>
      <c r="KEY35" s="334"/>
      <c r="KEZ35" s="334"/>
      <c r="KFA35" s="334"/>
      <c r="KFB35" s="334"/>
      <c r="KFC35" s="334"/>
      <c r="KFD35" s="334"/>
      <c r="KFE35" s="334"/>
      <c r="KFF35" s="334"/>
      <c r="KFG35" s="334"/>
      <c r="KFH35" s="334"/>
      <c r="KFI35" s="334"/>
      <c r="KFJ35" s="334"/>
      <c r="KFK35" s="334"/>
      <c r="KFL35" s="334"/>
      <c r="KFM35" s="334"/>
      <c r="KFN35" s="334"/>
      <c r="KFO35" s="334"/>
      <c r="KFP35" s="334"/>
      <c r="KFQ35" s="334"/>
      <c r="KFR35" s="334"/>
      <c r="KFS35" s="334"/>
      <c r="KFT35" s="334"/>
      <c r="KFU35" s="334"/>
      <c r="KFV35" s="334"/>
      <c r="KFW35" s="334"/>
      <c r="KFX35" s="334"/>
      <c r="KFY35" s="334"/>
      <c r="KFZ35" s="334"/>
      <c r="KGA35" s="334"/>
      <c r="KGB35" s="334"/>
      <c r="KGC35" s="334"/>
      <c r="KGD35" s="334"/>
      <c r="KGE35" s="334"/>
      <c r="KGF35" s="334"/>
      <c r="KGG35" s="334"/>
      <c r="KGH35" s="334"/>
      <c r="KGI35" s="334"/>
      <c r="KGJ35" s="334"/>
      <c r="KGK35" s="334"/>
      <c r="KGL35" s="334"/>
      <c r="KGM35" s="334"/>
      <c r="KGN35" s="334"/>
      <c r="KGO35" s="334"/>
      <c r="KGP35" s="334"/>
      <c r="KGQ35" s="334"/>
      <c r="KGR35" s="334"/>
      <c r="KGS35" s="334"/>
      <c r="KGT35" s="334"/>
      <c r="KGU35" s="334"/>
      <c r="KGV35" s="334"/>
      <c r="KGW35" s="334"/>
      <c r="KGX35" s="334"/>
      <c r="KGY35" s="334"/>
      <c r="KGZ35" s="334"/>
      <c r="KHA35" s="334"/>
      <c r="KHB35" s="334"/>
      <c r="KHC35" s="334"/>
      <c r="KHD35" s="334"/>
      <c r="KHE35" s="334"/>
      <c r="KHF35" s="334"/>
      <c r="KHG35" s="334"/>
      <c r="KHH35" s="334"/>
      <c r="KHI35" s="334"/>
      <c r="KHJ35" s="334"/>
      <c r="KHK35" s="334"/>
      <c r="KHL35" s="334"/>
      <c r="KHM35" s="334"/>
      <c r="KHN35" s="334"/>
      <c r="KHO35" s="334"/>
      <c r="KHP35" s="334"/>
      <c r="KHQ35" s="334"/>
      <c r="KHR35" s="334"/>
      <c r="KHS35" s="334"/>
      <c r="KHT35" s="334"/>
      <c r="KHU35" s="334"/>
      <c r="KHV35" s="334"/>
      <c r="KHW35" s="334"/>
      <c r="KHX35" s="334"/>
      <c r="KHY35" s="334"/>
      <c r="KHZ35" s="334"/>
      <c r="KIA35" s="334"/>
      <c r="KIB35" s="334"/>
      <c r="KIC35" s="334"/>
      <c r="KID35" s="334"/>
      <c r="KIE35" s="334"/>
      <c r="KIF35" s="334"/>
      <c r="KIG35" s="334"/>
      <c r="KIH35" s="334"/>
      <c r="KII35" s="334"/>
      <c r="KIJ35" s="334"/>
      <c r="KIK35" s="334"/>
      <c r="KIL35" s="334"/>
      <c r="KIM35" s="334"/>
      <c r="KIN35" s="334"/>
      <c r="KIO35" s="334"/>
      <c r="KIP35" s="334"/>
      <c r="KIQ35" s="334"/>
      <c r="KIR35" s="334"/>
      <c r="KIS35" s="334"/>
      <c r="KIT35" s="334"/>
      <c r="KIU35" s="334"/>
      <c r="KIV35" s="334"/>
      <c r="KIW35" s="334"/>
      <c r="KIX35" s="334"/>
      <c r="KIY35" s="334"/>
      <c r="KIZ35" s="334"/>
      <c r="KJA35" s="334"/>
      <c r="KJB35" s="334"/>
      <c r="KJC35" s="334"/>
      <c r="KJD35" s="334"/>
      <c r="KJE35" s="334"/>
      <c r="KJF35" s="334"/>
      <c r="KJG35" s="334"/>
      <c r="KJH35" s="334"/>
      <c r="KJI35" s="334"/>
      <c r="KJJ35" s="334"/>
      <c r="KJK35" s="334"/>
      <c r="KJL35" s="334"/>
      <c r="KJM35" s="334"/>
      <c r="KJN35" s="334"/>
      <c r="KJO35" s="334"/>
      <c r="KJP35" s="334"/>
      <c r="KJQ35" s="334"/>
      <c r="KJR35" s="334"/>
      <c r="KJS35" s="334"/>
      <c r="KJT35" s="334"/>
      <c r="KJU35" s="334"/>
      <c r="KJV35" s="334"/>
      <c r="KJW35" s="334"/>
      <c r="KJX35" s="334"/>
      <c r="KJY35" s="334"/>
      <c r="KJZ35" s="334"/>
      <c r="KKA35" s="334"/>
      <c r="KKB35" s="334"/>
      <c r="KKC35" s="334"/>
      <c r="KKD35" s="334"/>
      <c r="KKE35" s="334"/>
      <c r="KKF35" s="334"/>
      <c r="KKG35" s="334"/>
      <c r="KKH35" s="334"/>
      <c r="KKI35" s="334"/>
      <c r="KKJ35" s="334"/>
      <c r="KKK35" s="334"/>
      <c r="KKL35" s="334"/>
      <c r="KKM35" s="334"/>
      <c r="KKN35" s="334"/>
      <c r="KKO35" s="334"/>
      <c r="KKP35" s="334"/>
      <c r="KKQ35" s="334"/>
      <c r="KKR35" s="334"/>
      <c r="KKS35" s="334"/>
      <c r="KKT35" s="334"/>
      <c r="KKU35" s="334"/>
      <c r="KKV35" s="334"/>
      <c r="KKW35" s="334"/>
      <c r="KKX35" s="334"/>
      <c r="KKY35" s="334"/>
      <c r="KKZ35" s="334"/>
      <c r="KLA35" s="334"/>
      <c r="KLB35" s="334"/>
      <c r="KLC35" s="334"/>
      <c r="KLD35" s="334"/>
      <c r="KLE35" s="334"/>
      <c r="KLF35" s="334"/>
      <c r="KLG35" s="334"/>
      <c r="KLH35" s="334"/>
      <c r="KLI35" s="334"/>
      <c r="KLJ35" s="334"/>
      <c r="KLK35" s="334"/>
      <c r="KLL35" s="334"/>
      <c r="KLM35" s="334"/>
      <c r="KLN35" s="334"/>
      <c r="KLO35" s="334"/>
      <c r="KLP35" s="334"/>
      <c r="KLQ35" s="334"/>
      <c r="KLR35" s="334"/>
      <c r="KLS35" s="334"/>
      <c r="KLT35" s="334"/>
      <c r="KLU35" s="334"/>
      <c r="KLV35" s="334"/>
      <c r="KLW35" s="334"/>
      <c r="KLX35" s="334"/>
      <c r="KLY35" s="334"/>
      <c r="KLZ35" s="334"/>
      <c r="KMA35" s="334"/>
      <c r="KMB35" s="334"/>
      <c r="KMC35" s="334"/>
      <c r="KMD35" s="334"/>
      <c r="KME35" s="334"/>
      <c r="KMF35" s="334"/>
      <c r="KMG35" s="334"/>
      <c r="KMH35" s="334"/>
      <c r="KMI35" s="334"/>
      <c r="KMJ35" s="334"/>
      <c r="KMK35" s="334"/>
      <c r="KML35" s="334"/>
      <c r="KMM35" s="334"/>
      <c r="KMN35" s="334"/>
      <c r="KMO35" s="334"/>
      <c r="KMP35" s="334"/>
      <c r="KMQ35" s="334"/>
      <c r="KMR35" s="334"/>
      <c r="KMS35" s="334"/>
      <c r="KMT35" s="334"/>
      <c r="KMU35" s="334"/>
      <c r="KMV35" s="334"/>
      <c r="KMW35" s="334"/>
      <c r="KMX35" s="334"/>
      <c r="KMY35" s="334"/>
      <c r="KMZ35" s="334"/>
      <c r="KNA35" s="334"/>
      <c r="KNB35" s="334"/>
      <c r="KNC35" s="334"/>
      <c r="KND35" s="334"/>
      <c r="KNE35" s="334"/>
      <c r="KNF35" s="334"/>
      <c r="KNG35" s="334"/>
      <c r="KNH35" s="334"/>
      <c r="KNI35" s="334"/>
      <c r="KNJ35" s="334"/>
      <c r="KNK35" s="334"/>
      <c r="KNL35" s="334"/>
      <c r="KNM35" s="334"/>
      <c r="KNN35" s="334"/>
      <c r="KNO35" s="334"/>
      <c r="KNP35" s="334"/>
      <c r="KNQ35" s="334"/>
      <c r="KNR35" s="334"/>
      <c r="KNS35" s="334"/>
      <c r="KNT35" s="334"/>
      <c r="KNU35" s="334"/>
      <c r="KNV35" s="334"/>
      <c r="KNW35" s="334"/>
      <c r="KNX35" s="334"/>
      <c r="KNY35" s="334"/>
      <c r="KNZ35" s="334"/>
      <c r="KOA35" s="334"/>
      <c r="KOB35" s="334"/>
      <c r="KOC35" s="334"/>
      <c r="KOD35" s="334"/>
      <c r="KOE35" s="334"/>
      <c r="KOF35" s="334"/>
      <c r="KOG35" s="334"/>
      <c r="KOH35" s="334"/>
      <c r="KOI35" s="334"/>
      <c r="KOJ35" s="334"/>
      <c r="KOK35" s="334"/>
      <c r="KOL35" s="334"/>
      <c r="KOM35" s="334"/>
      <c r="KON35" s="334"/>
      <c r="KOO35" s="334"/>
      <c r="KOP35" s="334"/>
      <c r="KOQ35" s="334"/>
      <c r="KOR35" s="334"/>
      <c r="KOS35" s="334"/>
      <c r="KOT35" s="334"/>
      <c r="KOU35" s="334"/>
      <c r="KOV35" s="334"/>
      <c r="KOW35" s="334"/>
      <c r="KOX35" s="334"/>
      <c r="KOY35" s="334"/>
      <c r="KOZ35" s="334"/>
      <c r="KPA35" s="334"/>
      <c r="KPB35" s="334"/>
      <c r="KPC35" s="334"/>
      <c r="KPD35" s="334"/>
      <c r="KPE35" s="334"/>
      <c r="KPF35" s="334"/>
      <c r="KPG35" s="334"/>
      <c r="KPH35" s="334"/>
      <c r="KPI35" s="334"/>
      <c r="KPJ35" s="334"/>
      <c r="KPK35" s="334"/>
      <c r="KPL35" s="334"/>
      <c r="KPM35" s="334"/>
      <c r="KPN35" s="334"/>
      <c r="KPO35" s="334"/>
      <c r="KPP35" s="334"/>
      <c r="KPQ35" s="334"/>
      <c r="KPR35" s="334"/>
      <c r="KPS35" s="334"/>
      <c r="KPT35" s="334"/>
      <c r="KPU35" s="334"/>
      <c r="KPV35" s="334"/>
      <c r="KPW35" s="334"/>
      <c r="KPX35" s="334"/>
      <c r="KPY35" s="334"/>
      <c r="KPZ35" s="334"/>
      <c r="KQA35" s="334"/>
      <c r="KQB35" s="334"/>
      <c r="KQC35" s="334"/>
      <c r="KQD35" s="334"/>
      <c r="KQE35" s="334"/>
      <c r="KQF35" s="334"/>
      <c r="KQG35" s="334"/>
      <c r="KQH35" s="334"/>
      <c r="KQI35" s="334"/>
      <c r="KQJ35" s="334"/>
      <c r="KQK35" s="334"/>
      <c r="KQL35" s="334"/>
      <c r="KQM35" s="334"/>
      <c r="KQN35" s="334"/>
      <c r="KQO35" s="334"/>
      <c r="KQP35" s="334"/>
      <c r="KQQ35" s="334"/>
      <c r="KQR35" s="334"/>
      <c r="KQS35" s="334"/>
      <c r="KQT35" s="334"/>
      <c r="KQU35" s="334"/>
      <c r="KQV35" s="334"/>
      <c r="KQW35" s="334"/>
      <c r="KQX35" s="334"/>
      <c r="KQY35" s="334"/>
      <c r="KQZ35" s="334"/>
      <c r="KRA35" s="334"/>
      <c r="KRB35" s="334"/>
      <c r="KRC35" s="334"/>
      <c r="KRD35" s="334"/>
      <c r="KRE35" s="334"/>
      <c r="KRF35" s="334"/>
      <c r="KRG35" s="334"/>
      <c r="KRH35" s="334"/>
      <c r="KRI35" s="334"/>
      <c r="KRJ35" s="334"/>
      <c r="KRK35" s="334"/>
      <c r="KRL35" s="334"/>
      <c r="KRM35" s="334"/>
      <c r="KRN35" s="334"/>
      <c r="KRO35" s="334"/>
      <c r="KRP35" s="334"/>
      <c r="KRQ35" s="334"/>
      <c r="KRR35" s="334"/>
      <c r="KRS35" s="334"/>
      <c r="KRT35" s="334"/>
      <c r="KRU35" s="334"/>
      <c r="KRV35" s="334"/>
      <c r="KRW35" s="334"/>
      <c r="KRX35" s="334"/>
      <c r="KRY35" s="334"/>
      <c r="KRZ35" s="334"/>
      <c r="KSA35" s="334"/>
      <c r="KSB35" s="334"/>
      <c r="KSC35" s="334"/>
      <c r="KSD35" s="334"/>
      <c r="KSE35" s="334"/>
      <c r="KSF35" s="334"/>
      <c r="KSG35" s="334"/>
      <c r="KSH35" s="334"/>
      <c r="KSI35" s="334"/>
      <c r="KSJ35" s="334"/>
      <c r="KSK35" s="334"/>
      <c r="KSL35" s="334"/>
      <c r="KSM35" s="334"/>
      <c r="KSN35" s="334"/>
      <c r="KSO35" s="334"/>
      <c r="KSP35" s="334"/>
      <c r="KSQ35" s="334"/>
      <c r="KSR35" s="334"/>
      <c r="KSS35" s="334"/>
      <c r="KST35" s="334"/>
      <c r="KSU35" s="334"/>
      <c r="KSV35" s="334"/>
      <c r="KSW35" s="334"/>
      <c r="KSX35" s="334"/>
      <c r="KSY35" s="334"/>
      <c r="KSZ35" s="334"/>
      <c r="KTA35" s="334"/>
      <c r="KTB35" s="334"/>
      <c r="KTC35" s="334"/>
      <c r="KTD35" s="334"/>
      <c r="KTE35" s="334"/>
      <c r="KTF35" s="334"/>
      <c r="KTG35" s="334"/>
      <c r="KTH35" s="334"/>
      <c r="KTI35" s="334"/>
      <c r="KTJ35" s="334"/>
      <c r="KTK35" s="334"/>
      <c r="KTL35" s="334"/>
      <c r="KTM35" s="334"/>
      <c r="KTN35" s="334"/>
      <c r="KTO35" s="334"/>
      <c r="KTP35" s="334"/>
      <c r="KTQ35" s="334"/>
      <c r="KTR35" s="334"/>
      <c r="KTS35" s="334"/>
      <c r="KTT35" s="334"/>
      <c r="KTU35" s="334"/>
      <c r="KTV35" s="334"/>
      <c r="KTW35" s="334"/>
      <c r="KTX35" s="334"/>
      <c r="KTY35" s="334"/>
      <c r="KTZ35" s="334"/>
      <c r="KUA35" s="334"/>
      <c r="KUB35" s="334"/>
      <c r="KUC35" s="334"/>
      <c r="KUD35" s="334"/>
      <c r="KUE35" s="334"/>
      <c r="KUF35" s="334"/>
      <c r="KUG35" s="334"/>
      <c r="KUH35" s="334"/>
      <c r="KUI35" s="334"/>
      <c r="KUJ35" s="334"/>
      <c r="KUK35" s="334"/>
      <c r="KUL35" s="334"/>
      <c r="KUM35" s="334"/>
      <c r="KUN35" s="334"/>
      <c r="KUO35" s="334"/>
      <c r="KUP35" s="334"/>
      <c r="KUQ35" s="334"/>
      <c r="KUR35" s="334"/>
      <c r="KUS35" s="334"/>
      <c r="KUT35" s="334"/>
      <c r="KUU35" s="334"/>
      <c r="KUV35" s="334"/>
      <c r="KUW35" s="334"/>
      <c r="KUX35" s="334"/>
      <c r="KUY35" s="334"/>
      <c r="KUZ35" s="334"/>
      <c r="KVA35" s="334"/>
      <c r="KVB35" s="334"/>
      <c r="KVC35" s="334"/>
      <c r="KVD35" s="334"/>
      <c r="KVE35" s="334"/>
      <c r="KVF35" s="334"/>
      <c r="KVG35" s="334"/>
      <c r="KVH35" s="334"/>
      <c r="KVI35" s="334"/>
      <c r="KVJ35" s="334"/>
      <c r="KVK35" s="334"/>
      <c r="KVL35" s="334"/>
      <c r="KVM35" s="334"/>
      <c r="KVN35" s="334"/>
      <c r="KVO35" s="334"/>
      <c r="KVP35" s="334"/>
      <c r="KVQ35" s="334"/>
      <c r="KVR35" s="334"/>
      <c r="KVS35" s="334"/>
      <c r="KVT35" s="334"/>
      <c r="KVU35" s="334"/>
      <c r="KVV35" s="334"/>
      <c r="KVW35" s="334"/>
      <c r="KVX35" s="334"/>
      <c r="KVY35" s="334"/>
      <c r="KVZ35" s="334"/>
      <c r="KWA35" s="334"/>
      <c r="KWB35" s="334"/>
      <c r="KWC35" s="334"/>
      <c r="KWD35" s="334"/>
      <c r="KWE35" s="334"/>
      <c r="KWF35" s="334"/>
      <c r="KWG35" s="334"/>
      <c r="KWH35" s="334"/>
      <c r="KWI35" s="334"/>
      <c r="KWJ35" s="334"/>
      <c r="KWK35" s="334"/>
      <c r="KWL35" s="334"/>
      <c r="KWM35" s="334"/>
      <c r="KWN35" s="334"/>
      <c r="KWO35" s="334"/>
      <c r="KWP35" s="334"/>
      <c r="KWQ35" s="334"/>
      <c r="KWR35" s="334"/>
      <c r="KWS35" s="334"/>
      <c r="KWT35" s="334"/>
      <c r="KWU35" s="334"/>
      <c r="KWV35" s="334"/>
      <c r="KWW35" s="334"/>
      <c r="KWX35" s="334"/>
      <c r="KWY35" s="334"/>
      <c r="KWZ35" s="334"/>
      <c r="KXA35" s="334"/>
      <c r="KXB35" s="334"/>
      <c r="KXC35" s="334"/>
      <c r="KXD35" s="334"/>
      <c r="KXE35" s="334"/>
      <c r="KXF35" s="334"/>
      <c r="KXG35" s="334"/>
      <c r="KXH35" s="334"/>
      <c r="KXI35" s="334"/>
      <c r="KXJ35" s="334"/>
      <c r="KXK35" s="334"/>
      <c r="KXL35" s="334"/>
      <c r="KXM35" s="334"/>
      <c r="KXN35" s="334"/>
      <c r="KXO35" s="334"/>
      <c r="KXP35" s="334"/>
      <c r="KXQ35" s="334"/>
      <c r="KXR35" s="334"/>
      <c r="KXS35" s="334"/>
      <c r="KXT35" s="334"/>
      <c r="KXU35" s="334"/>
      <c r="KXV35" s="334"/>
      <c r="KXW35" s="334"/>
      <c r="KXX35" s="334"/>
      <c r="KXY35" s="334"/>
      <c r="KXZ35" s="334"/>
      <c r="KYA35" s="334"/>
      <c r="KYB35" s="334"/>
      <c r="KYC35" s="334"/>
      <c r="KYD35" s="334"/>
      <c r="KYE35" s="334"/>
      <c r="KYF35" s="334"/>
      <c r="KYG35" s="334"/>
      <c r="KYH35" s="334"/>
      <c r="KYI35" s="334"/>
      <c r="KYJ35" s="334"/>
      <c r="KYK35" s="334"/>
      <c r="KYL35" s="334"/>
      <c r="KYM35" s="334"/>
      <c r="KYN35" s="334"/>
      <c r="KYO35" s="334"/>
      <c r="KYP35" s="334"/>
      <c r="KYQ35" s="334"/>
      <c r="KYR35" s="334"/>
      <c r="KYS35" s="334"/>
      <c r="KYT35" s="334"/>
      <c r="KYU35" s="334"/>
      <c r="KYV35" s="334"/>
      <c r="KYW35" s="334"/>
      <c r="KYX35" s="334"/>
      <c r="KYY35" s="334"/>
      <c r="KYZ35" s="334"/>
      <c r="KZA35" s="334"/>
      <c r="KZB35" s="334"/>
      <c r="KZC35" s="334"/>
      <c r="KZD35" s="334"/>
      <c r="KZE35" s="334"/>
      <c r="KZF35" s="334"/>
      <c r="KZG35" s="334"/>
      <c r="KZH35" s="334"/>
      <c r="KZI35" s="334"/>
      <c r="KZJ35" s="334"/>
      <c r="KZK35" s="334"/>
      <c r="KZL35" s="334"/>
      <c r="KZM35" s="334"/>
      <c r="KZN35" s="334"/>
      <c r="KZO35" s="334"/>
      <c r="KZP35" s="334"/>
      <c r="KZQ35" s="334"/>
      <c r="KZR35" s="334"/>
      <c r="KZS35" s="334"/>
      <c r="KZT35" s="334"/>
      <c r="KZU35" s="334"/>
      <c r="KZV35" s="334"/>
      <c r="KZW35" s="334"/>
      <c r="KZX35" s="334"/>
      <c r="KZY35" s="334"/>
      <c r="KZZ35" s="334"/>
      <c r="LAA35" s="334"/>
      <c r="LAB35" s="334"/>
      <c r="LAC35" s="334"/>
      <c r="LAD35" s="334"/>
      <c r="LAE35" s="334"/>
      <c r="LAF35" s="334"/>
      <c r="LAG35" s="334"/>
      <c r="LAH35" s="334"/>
      <c r="LAI35" s="334"/>
      <c r="LAJ35" s="334"/>
      <c r="LAK35" s="334"/>
      <c r="LAL35" s="334"/>
      <c r="LAM35" s="334"/>
      <c r="LAN35" s="334"/>
      <c r="LAO35" s="334"/>
      <c r="LAP35" s="334"/>
      <c r="LAQ35" s="334"/>
      <c r="LAR35" s="334"/>
      <c r="LAS35" s="334"/>
      <c r="LAT35" s="334"/>
      <c r="LAU35" s="334"/>
      <c r="LAV35" s="334"/>
      <c r="LAW35" s="334"/>
      <c r="LAX35" s="334"/>
      <c r="LAY35" s="334"/>
      <c r="LAZ35" s="334"/>
      <c r="LBA35" s="334"/>
      <c r="LBB35" s="334"/>
      <c r="LBC35" s="334"/>
      <c r="LBD35" s="334"/>
      <c r="LBE35" s="334"/>
      <c r="LBF35" s="334"/>
      <c r="LBG35" s="334"/>
      <c r="LBH35" s="334"/>
      <c r="LBI35" s="334"/>
      <c r="LBJ35" s="334"/>
      <c r="LBK35" s="334"/>
      <c r="LBL35" s="334"/>
      <c r="LBM35" s="334"/>
      <c r="LBN35" s="334"/>
      <c r="LBO35" s="334"/>
      <c r="LBP35" s="334"/>
      <c r="LBQ35" s="334"/>
      <c r="LBR35" s="334"/>
      <c r="LBS35" s="334"/>
      <c r="LBT35" s="334"/>
      <c r="LBU35" s="334"/>
      <c r="LBV35" s="334"/>
      <c r="LBW35" s="334"/>
      <c r="LBX35" s="334"/>
      <c r="LBY35" s="334"/>
      <c r="LBZ35" s="334"/>
      <c r="LCA35" s="334"/>
      <c r="LCB35" s="334"/>
      <c r="LCC35" s="334"/>
      <c r="LCD35" s="334"/>
      <c r="LCE35" s="334"/>
      <c r="LCF35" s="334"/>
      <c r="LCG35" s="334"/>
      <c r="LCH35" s="334"/>
      <c r="LCI35" s="334"/>
      <c r="LCJ35" s="334"/>
      <c r="LCK35" s="334"/>
      <c r="LCL35" s="334"/>
      <c r="LCM35" s="334"/>
      <c r="LCN35" s="334"/>
      <c r="LCO35" s="334"/>
      <c r="LCP35" s="334"/>
      <c r="LCQ35" s="334"/>
      <c r="LCR35" s="334"/>
      <c r="LCS35" s="334"/>
      <c r="LCT35" s="334"/>
      <c r="LCU35" s="334"/>
      <c r="LCV35" s="334"/>
      <c r="LCW35" s="334"/>
      <c r="LCX35" s="334"/>
      <c r="LCY35" s="334"/>
      <c r="LCZ35" s="334"/>
      <c r="LDA35" s="334"/>
      <c r="LDB35" s="334"/>
      <c r="LDC35" s="334"/>
      <c r="LDD35" s="334"/>
      <c r="LDE35" s="334"/>
      <c r="LDF35" s="334"/>
      <c r="LDG35" s="334"/>
      <c r="LDH35" s="334"/>
      <c r="LDI35" s="334"/>
      <c r="LDJ35" s="334"/>
      <c r="LDK35" s="334"/>
      <c r="LDL35" s="334"/>
      <c r="LDM35" s="334"/>
      <c r="LDN35" s="334"/>
      <c r="LDO35" s="334"/>
      <c r="LDP35" s="334"/>
      <c r="LDQ35" s="334"/>
      <c r="LDR35" s="334"/>
      <c r="LDS35" s="334"/>
      <c r="LDT35" s="334"/>
      <c r="LDU35" s="334"/>
      <c r="LDV35" s="334"/>
      <c r="LDW35" s="334"/>
      <c r="LDX35" s="334"/>
      <c r="LDY35" s="334"/>
      <c r="LDZ35" s="334"/>
      <c r="LEA35" s="334"/>
      <c r="LEB35" s="334"/>
      <c r="LEC35" s="334"/>
      <c r="LED35" s="334"/>
      <c r="LEE35" s="334"/>
      <c r="LEF35" s="334"/>
      <c r="LEG35" s="334"/>
      <c r="LEH35" s="334"/>
      <c r="LEI35" s="334"/>
      <c r="LEJ35" s="334"/>
      <c r="LEK35" s="334"/>
      <c r="LEL35" s="334"/>
      <c r="LEM35" s="334"/>
      <c r="LEN35" s="334"/>
      <c r="LEO35" s="334"/>
      <c r="LEP35" s="334"/>
      <c r="LEQ35" s="334"/>
      <c r="LER35" s="334"/>
      <c r="LES35" s="334"/>
      <c r="LET35" s="334"/>
      <c r="LEU35" s="334"/>
      <c r="LEV35" s="334"/>
      <c r="LEW35" s="334"/>
      <c r="LEX35" s="334"/>
      <c r="LEY35" s="334"/>
      <c r="LEZ35" s="334"/>
      <c r="LFA35" s="334"/>
      <c r="LFB35" s="334"/>
      <c r="LFC35" s="334"/>
      <c r="LFD35" s="334"/>
      <c r="LFE35" s="334"/>
      <c r="LFF35" s="334"/>
      <c r="LFG35" s="334"/>
      <c r="LFH35" s="334"/>
      <c r="LFI35" s="334"/>
      <c r="LFJ35" s="334"/>
      <c r="LFK35" s="334"/>
      <c r="LFL35" s="334"/>
      <c r="LFM35" s="334"/>
      <c r="LFN35" s="334"/>
      <c r="LFO35" s="334"/>
      <c r="LFP35" s="334"/>
      <c r="LFQ35" s="334"/>
      <c r="LFR35" s="334"/>
      <c r="LFS35" s="334"/>
      <c r="LFT35" s="334"/>
      <c r="LFU35" s="334"/>
      <c r="LFV35" s="334"/>
      <c r="LFW35" s="334"/>
      <c r="LFX35" s="334"/>
      <c r="LFY35" s="334"/>
      <c r="LFZ35" s="334"/>
      <c r="LGA35" s="334"/>
      <c r="LGB35" s="334"/>
      <c r="LGC35" s="334"/>
      <c r="LGD35" s="334"/>
      <c r="LGE35" s="334"/>
      <c r="LGF35" s="334"/>
      <c r="LGG35" s="334"/>
      <c r="LGH35" s="334"/>
      <c r="LGI35" s="334"/>
      <c r="LGJ35" s="334"/>
      <c r="LGK35" s="334"/>
      <c r="LGL35" s="334"/>
      <c r="LGM35" s="334"/>
      <c r="LGN35" s="334"/>
      <c r="LGO35" s="334"/>
      <c r="LGP35" s="334"/>
      <c r="LGQ35" s="334"/>
      <c r="LGR35" s="334"/>
      <c r="LGS35" s="334"/>
      <c r="LGT35" s="334"/>
      <c r="LGU35" s="334"/>
      <c r="LGV35" s="334"/>
      <c r="LGW35" s="334"/>
      <c r="LGX35" s="334"/>
      <c r="LGY35" s="334"/>
      <c r="LGZ35" s="334"/>
      <c r="LHA35" s="334"/>
      <c r="LHB35" s="334"/>
      <c r="LHC35" s="334"/>
      <c r="LHD35" s="334"/>
      <c r="LHE35" s="334"/>
      <c r="LHF35" s="334"/>
      <c r="LHG35" s="334"/>
      <c r="LHH35" s="334"/>
      <c r="LHI35" s="334"/>
      <c r="LHJ35" s="334"/>
      <c r="LHK35" s="334"/>
      <c r="LHL35" s="334"/>
      <c r="LHM35" s="334"/>
      <c r="LHN35" s="334"/>
      <c r="LHO35" s="334"/>
      <c r="LHP35" s="334"/>
      <c r="LHQ35" s="334"/>
      <c r="LHR35" s="334"/>
      <c r="LHS35" s="334"/>
      <c r="LHT35" s="334"/>
      <c r="LHU35" s="334"/>
      <c r="LHV35" s="334"/>
      <c r="LHW35" s="334"/>
      <c r="LHX35" s="334"/>
      <c r="LHY35" s="334"/>
      <c r="LHZ35" s="334"/>
      <c r="LIA35" s="334"/>
      <c r="LIB35" s="334"/>
      <c r="LIC35" s="334"/>
      <c r="LID35" s="334"/>
      <c r="LIE35" s="334"/>
      <c r="LIF35" s="334"/>
      <c r="LIG35" s="334"/>
      <c r="LIH35" s="334"/>
      <c r="LII35" s="334"/>
      <c r="LIJ35" s="334"/>
      <c r="LIK35" s="334"/>
      <c r="LIL35" s="334"/>
      <c r="LIM35" s="334"/>
      <c r="LIN35" s="334"/>
      <c r="LIO35" s="334"/>
      <c r="LIP35" s="334"/>
      <c r="LIQ35" s="334"/>
      <c r="LIR35" s="334"/>
      <c r="LIS35" s="334"/>
      <c r="LIT35" s="334"/>
      <c r="LIU35" s="334"/>
      <c r="LIV35" s="334"/>
      <c r="LIW35" s="334"/>
      <c r="LIX35" s="334"/>
      <c r="LIY35" s="334"/>
      <c r="LIZ35" s="334"/>
      <c r="LJA35" s="334"/>
      <c r="LJB35" s="334"/>
      <c r="LJC35" s="334"/>
      <c r="LJD35" s="334"/>
      <c r="LJE35" s="334"/>
      <c r="LJF35" s="334"/>
      <c r="LJG35" s="334"/>
      <c r="LJH35" s="334"/>
      <c r="LJI35" s="334"/>
      <c r="LJJ35" s="334"/>
      <c r="LJK35" s="334"/>
      <c r="LJL35" s="334"/>
      <c r="LJM35" s="334"/>
      <c r="LJN35" s="334"/>
      <c r="LJO35" s="334"/>
      <c r="LJP35" s="334"/>
      <c r="LJQ35" s="334"/>
      <c r="LJR35" s="334"/>
      <c r="LJS35" s="334"/>
      <c r="LJT35" s="334"/>
      <c r="LJU35" s="334"/>
      <c r="LJV35" s="334"/>
      <c r="LJW35" s="334"/>
      <c r="LJX35" s="334"/>
      <c r="LJY35" s="334"/>
      <c r="LJZ35" s="334"/>
      <c r="LKA35" s="334"/>
      <c r="LKB35" s="334"/>
      <c r="LKC35" s="334"/>
      <c r="LKD35" s="334"/>
      <c r="LKE35" s="334"/>
      <c r="LKF35" s="334"/>
      <c r="LKG35" s="334"/>
      <c r="LKH35" s="334"/>
      <c r="LKI35" s="334"/>
      <c r="LKJ35" s="334"/>
      <c r="LKK35" s="334"/>
      <c r="LKL35" s="334"/>
      <c r="LKM35" s="334"/>
      <c r="LKN35" s="334"/>
      <c r="LKO35" s="334"/>
      <c r="LKP35" s="334"/>
      <c r="LKQ35" s="334"/>
      <c r="LKR35" s="334"/>
      <c r="LKS35" s="334"/>
      <c r="LKT35" s="334"/>
      <c r="LKU35" s="334"/>
      <c r="LKV35" s="334"/>
      <c r="LKW35" s="334"/>
      <c r="LKX35" s="334"/>
      <c r="LKY35" s="334"/>
      <c r="LKZ35" s="334"/>
      <c r="LLA35" s="334"/>
      <c r="LLB35" s="334"/>
      <c r="LLC35" s="334"/>
      <c r="LLD35" s="334"/>
      <c r="LLE35" s="334"/>
      <c r="LLF35" s="334"/>
      <c r="LLG35" s="334"/>
      <c r="LLH35" s="334"/>
      <c r="LLI35" s="334"/>
      <c r="LLJ35" s="334"/>
      <c r="LLK35" s="334"/>
      <c r="LLL35" s="334"/>
      <c r="LLM35" s="334"/>
      <c r="LLN35" s="334"/>
      <c r="LLO35" s="334"/>
      <c r="LLP35" s="334"/>
      <c r="LLQ35" s="334"/>
      <c r="LLR35" s="334"/>
      <c r="LLS35" s="334"/>
      <c r="LLT35" s="334"/>
      <c r="LLU35" s="334"/>
      <c r="LLV35" s="334"/>
      <c r="LLW35" s="334"/>
      <c r="LLX35" s="334"/>
      <c r="LLY35" s="334"/>
      <c r="LLZ35" s="334"/>
      <c r="LMA35" s="334"/>
      <c r="LMB35" s="334"/>
      <c r="LMC35" s="334"/>
      <c r="LMD35" s="334"/>
      <c r="LME35" s="334"/>
      <c r="LMF35" s="334"/>
      <c r="LMG35" s="334"/>
      <c r="LMH35" s="334"/>
      <c r="LMI35" s="334"/>
      <c r="LMJ35" s="334"/>
      <c r="LMK35" s="334"/>
      <c r="LML35" s="334"/>
      <c r="LMM35" s="334"/>
      <c r="LMN35" s="334"/>
      <c r="LMO35" s="334"/>
      <c r="LMP35" s="334"/>
      <c r="LMQ35" s="334"/>
      <c r="LMR35" s="334"/>
      <c r="LMS35" s="334"/>
      <c r="LMT35" s="334"/>
      <c r="LMU35" s="334"/>
      <c r="LMV35" s="334"/>
      <c r="LMW35" s="334"/>
      <c r="LMX35" s="334"/>
      <c r="LMY35" s="334"/>
      <c r="LMZ35" s="334"/>
      <c r="LNA35" s="334"/>
      <c r="LNB35" s="334"/>
      <c r="LNC35" s="334"/>
      <c r="LND35" s="334"/>
      <c r="LNE35" s="334"/>
      <c r="LNF35" s="334"/>
      <c r="LNG35" s="334"/>
      <c r="LNH35" s="334"/>
      <c r="LNI35" s="334"/>
      <c r="LNJ35" s="334"/>
      <c r="LNK35" s="334"/>
      <c r="LNL35" s="334"/>
      <c r="LNM35" s="334"/>
      <c r="LNN35" s="334"/>
      <c r="LNO35" s="334"/>
      <c r="LNP35" s="334"/>
      <c r="LNQ35" s="334"/>
      <c r="LNR35" s="334"/>
      <c r="LNS35" s="334"/>
      <c r="LNT35" s="334"/>
      <c r="LNU35" s="334"/>
      <c r="LNV35" s="334"/>
      <c r="LNW35" s="334"/>
      <c r="LNX35" s="334"/>
      <c r="LNY35" s="334"/>
      <c r="LNZ35" s="334"/>
      <c r="LOA35" s="334"/>
      <c r="LOB35" s="334"/>
      <c r="LOC35" s="334"/>
      <c r="LOD35" s="334"/>
      <c r="LOE35" s="334"/>
      <c r="LOF35" s="334"/>
      <c r="LOG35" s="334"/>
      <c r="LOH35" s="334"/>
      <c r="LOI35" s="334"/>
      <c r="LOJ35" s="334"/>
      <c r="LOK35" s="334"/>
      <c r="LOL35" s="334"/>
      <c r="LOM35" s="334"/>
      <c r="LON35" s="334"/>
      <c r="LOO35" s="334"/>
      <c r="LOP35" s="334"/>
      <c r="LOQ35" s="334"/>
      <c r="LOR35" s="334"/>
      <c r="LOS35" s="334"/>
      <c r="LOT35" s="334"/>
      <c r="LOU35" s="334"/>
      <c r="LOV35" s="334"/>
      <c r="LOW35" s="334"/>
      <c r="LOX35" s="334"/>
      <c r="LOY35" s="334"/>
      <c r="LOZ35" s="334"/>
      <c r="LPA35" s="334"/>
      <c r="LPB35" s="334"/>
      <c r="LPC35" s="334"/>
      <c r="LPD35" s="334"/>
      <c r="LPE35" s="334"/>
      <c r="LPF35" s="334"/>
      <c r="LPG35" s="334"/>
      <c r="LPH35" s="334"/>
      <c r="LPI35" s="334"/>
      <c r="LPJ35" s="334"/>
      <c r="LPK35" s="334"/>
      <c r="LPL35" s="334"/>
      <c r="LPM35" s="334"/>
      <c r="LPN35" s="334"/>
      <c r="LPO35" s="334"/>
      <c r="LPP35" s="334"/>
      <c r="LPQ35" s="334"/>
      <c r="LPR35" s="334"/>
      <c r="LPS35" s="334"/>
      <c r="LPT35" s="334"/>
      <c r="LPU35" s="334"/>
      <c r="LPV35" s="334"/>
      <c r="LPW35" s="334"/>
      <c r="LPX35" s="334"/>
      <c r="LPY35" s="334"/>
      <c r="LPZ35" s="334"/>
      <c r="LQA35" s="334"/>
      <c r="LQB35" s="334"/>
      <c r="LQC35" s="334"/>
      <c r="LQD35" s="334"/>
      <c r="LQE35" s="334"/>
      <c r="LQF35" s="334"/>
      <c r="LQG35" s="334"/>
      <c r="LQH35" s="334"/>
      <c r="LQI35" s="334"/>
      <c r="LQJ35" s="334"/>
      <c r="LQK35" s="334"/>
      <c r="LQL35" s="334"/>
      <c r="LQM35" s="334"/>
      <c r="LQN35" s="334"/>
      <c r="LQO35" s="334"/>
      <c r="LQP35" s="334"/>
      <c r="LQQ35" s="334"/>
      <c r="LQR35" s="334"/>
      <c r="LQS35" s="334"/>
      <c r="LQT35" s="334"/>
      <c r="LQU35" s="334"/>
      <c r="LQV35" s="334"/>
      <c r="LQW35" s="334"/>
      <c r="LQX35" s="334"/>
      <c r="LQY35" s="334"/>
      <c r="LQZ35" s="334"/>
      <c r="LRA35" s="334"/>
      <c r="LRB35" s="334"/>
      <c r="LRC35" s="334"/>
      <c r="LRD35" s="334"/>
      <c r="LRE35" s="334"/>
      <c r="LRF35" s="334"/>
      <c r="LRG35" s="334"/>
      <c r="LRH35" s="334"/>
      <c r="LRI35" s="334"/>
      <c r="LRJ35" s="334"/>
      <c r="LRK35" s="334"/>
      <c r="LRL35" s="334"/>
      <c r="LRM35" s="334"/>
      <c r="LRN35" s="334"/>
      <c r="LRO35" s="334"/>
      <c r="LRP35" s="334"/>
      <c r="LRQ35" s="334"/>
      <c r="LRR35" s="334"/>
      <c r="LRS35" s="334"/>
      <c r="LRT35" s="334"/>
      <c r="LRU35" s="334"/>
      <c r="LRV35" s="334"/>
      <c r="LRW35" s="334"/>
      <c r="LRX35" s="334"/>
      <c r="LRY35" s="334"/>
      <c r="LRZ35" s="334"/>
      <c r="LSA35" s="334"/>
      <c r="LSB35" s="334"/>
      <c r="LSC35" s="334"/>
      <c r="LSD35" s="334"/>
      <c r="LSE35" s="334"/>
      <c r="LSF35" s="334"/>
      <c r="LSG35" s="334"/>
      <c r="LSH35" s="334"/>
      <c r="LSI35" s="334"/>
      <c r="LSJ35" s="334"/>
      <c r="LSK35" s="334"/>
      <c r="LSL35" s="334"/>
      <c r="LSM35" s="334"/>
      <c r="LSN35" s="334"/>
      <c r="LSO35" s="334"/>
      <c r="LSP35" s="334"/>
      <c r="LSQ35" s="334"/>
      <c r="LSR35" s="334"/>
      <c r="LSS35" s="334"/>
      <c r="LST35" s="334"/>
      <c r="LSU35" s="334"/>
      <c r="LSV35" s="334"/>
      <c r="LSW35" s="334"/>
      <c r="LSX35" s="334"/>
      <c r="LSY35" s="334"/>
      <c r="LSZ35" s="334"/>
      <c r="LTA35" s="334"/>
      <c r="LTB35" s="334"/>
      <c r="LTC35" s="334"/>
      <c r="LTD35" s="334"/>
      <c r="LTE35" s="334"/>
      <c r="LTF35" s="334"/>
      <c r="LTG35" s="334"/>
      <c r="LTH35" s="334"/>
      <c r="LTI35" s="334"/>
      <c r="LTJ35" s="334"/>
      <c r="LTK35" s="334"/>
      <c r="LTL35" s="334"/>
      <c r="LTM35" s="334"/>
      <c r="LTN35" s="334"/>
      <c r="LTO35" s="334"/>
      <c r="LTP35" s="334"/>
      <c r="LTQ35" s="334"/>
      <c r="LTR35" s="334"/>
      <c r="LTS35" s="334"/>
      <c r="LTT35" s="334"/>
      <c r="LTU35" s="334"/>
      <c r="LTV35" s="334"/>
      <c r="LTW35" s="334"/>
      <c r="LTX35" s="334"/>
      <c r="LTY35" s="334"/>
      <c r="LTZ35" s="334"/>
      <c r="LUA35" s="334"/>
      <c r="LUB35" s="334"/>
      <c r="LUC35" s="334"/>
      <c r="LUD35" s="334"/>
      <c r="LUE35" s="334"/>
      <c r="LUF35" s="334"/>
      <c r="LUG35" s="334"/>
      <c r="LUH35" s="334"/>
      <c r="LUI35" s="334"/>
      <c r="LUJ35" s="334"/>
      <c r="LUK35" s="334"/>
      <c r="LUL35" s="334"/>
      <c r="LUM35" s="334"/>
      <c r="LUN35" s="334"/>
      <c r="LUO35" s="334"/>
      <c r="LUP35" s="334"/>
      <c r="LUQ35" s="334"/>
      <c r="LUR35" s="334"/>
      <c r="LUS35" s="334"/>
      <c r="LUT35" s="334"/>
      <c r="LUU35" s="334"/>
      <c r="LUV35" s="334"/>
      <c r="LUW35" s="334"/>
      <c r="LUX35" s="334"/>
      <c r="LUY35" s="334"/>
      <c r="LUZ35" s="334"/>
      <c r="LVA35" s="334"/>
      <c r="LVB35" s="334"/>
      <c r="LVC35" s="334"/>
      <c r="LVD35" s="334"/>
      <c r="LVE35" s="334"/>
      <c r="LVF35" s="334"/>
      <c r="LVG35" s="334"/>
      <c r="LVH35" s="334"/>
      <c r="LVI35" s="334"/>
      <c r="LVJ35" s="334"/>
      <c r="LVK35" s="334"/>
      <c r="LVL35" s="334"/>
      <c r="LVM35" s="334"/>
      <c r="LVN35" s="334"/>
      <c r="LVO35" s="334"/>
      <c r="LVP35" s="334"/>
      <c r="LVQ35" s="334"/>
      <c r="LVR35" s="334"/>
      <c r="LVS35" s="334"/>
      <c r="LVT35" s="334"/>
      <c r="LVU35" s="334"/>
      <c r="LVV35" s="334"/>
      <c r="LVW35" s="334"/>
      <c r="LVX35" s="334"/>
      <c r="LVY35" s="334"/>
      <c r="LVZ35" s="334"/>
      <c r="LWA35" s="334"/>
      <c r="LWB35" s="334"/>
      <c r="LWC35" s="334"/>
      <c r="LWD35" s="334"/>
      <c r="LWE35" s="334"/>
      <c r="LWF35" s="334"/>
      <c r="LWG35" s="334"/>
      <c r="LWH35" s="334"/>
      <c r="LWI35" s="334"/>
      <c r="LWJ35" s="334"/>
      <c r="LWK35" s="334"/>
      <c r="LWL35" s="334"/>
      <c r="LWM35" s="334"/>
      <c r="LWN35" s="334"/>
      <c r="LWO35" s="334"/>
      <c r="LWP35" s="334"/>
      <c r="LWQ35" s="334"/>
      <c r="LWR35" s="334"/>
      <c r="LWS35" s="334"/>
      <c r="LWT35" s="334"/>
      <c r="LWU35" s="334"/>
      <c r="LWV35" s="334"/>
      <c r="LWW35" s="334"/>
      <c r="LWX35" s="334"/>
      <c r="LWY35" s="334"/>
      <c r="LWZ35" s="334"/>
      <c r="LXA35" s="334"/>
      <c r="LXB35" s="334"/>
      <c r="LXC35" s="334"/>
      <c r="LXD35" s="334"/>
      <c r="LXE35" s="334"/>
      <c r="LXF35" s="334"/>
      <c r="LXG35" s="334"/>
      <c r="LXH35" s="334"/>
      <c r="LXI35" s="334"/>
      <c r="LXJ35" s="334"/>
      <c r="LXK35" s="334"/>
      <c r="LXL35" s="334"/>
      <c r="LXM35" s="334"/>
      <c r="LXN35" s="334"/>
      <c r="LXO35" s="334"/>
      <c r="LXP35" s="334"/>
      <c r="LXQ35" s="334"/>
      <c r="LXR35" s="334"/>
      <c r="LXS35" s="334"/>
      <c r="LXT35" s="334"/>
      <c r="LXU35" s="334"/>
      <c r="LXV35" s="334"/>
      <c r="LXW35" s="334"/>
      <c r="LXX35" s="334"/>
      <c r="LXY35" s="334"/>
      <c r="LXZ35" s="334"/>
      <c r="LYA35" s="334"/>
      <c r="LYB35" s="334"/>
      <c r="LYC35" s="334"/>
      <c r="LYD35" s="334"/>
      <c r="LYE35" s="334"/>
      <c r="LYF35" s="334"/>
      <c r="LYG35" s="334"/>
      <c r="LYH35" s="334"/>
      <c r="LYI35" s="334"/>
      <c r="LYJ35" s="334"/>
      <c r="LYK35" s="334"/>
      <c r="LYL35" s="334"/>
      <c r="LYM35" s="334"/>
      <c r="LYN35" s="334"/>
      <c r="LYO35" s="334"/>
      <c r="LYP35" s="334"/>
      <c r="LYQ35" s="334"/>
      <c r="LYR35" s="334"/>
      <c r="LYS35" s="334"/>
      <c r="LYT35" s="334"/>
      <c r="LYU35" s="334"/>
      <c r="LYV35" s="334"/>
      <c r="LYW35" s="334"/>
      <c r="LYX35" s="334"/>
      <c r="LYY35" s="334"/>
      <c r="LYZ35" s="334"/>
      <c r="LZA35" s="334"/>
      <c r="LZB35" s="334"/>
      <c r="LZC35" s="334"/>
      <c r="LZD35" s="334"/>
      <c r="LZE35" s="334"/>
      <c r="LZF35" s="334"/>
      <c r="LZG35" s="334"/>
      <c r="LZH35" s="334"/>
      <c r="LZI35" s="334"/>
      <c r="LZJ35" s="334"/>
      <c r="LZK35" s="334"/>
      <c r="LZL35" s="334"/>
      <c r="LZM35" s="334"/>
      <c r="LZN35" s="334"/>
      <c r="LZO35" s="334"/>
      <c r="LZP35" s="334"/>
      <c r="LZQ35" s="334"/>
      <c r="LZR35" s="334"/>
      <c r="LZS35" s="334"/>
      <c r="LZT35" s="334"/>
      <c r="LZU35" s="334"/>
      <c r="LZV35" s="334"/>
      <c r="LZW35" s="334"/>
      <c r="LZX35" s="334"/>
      <c r="LZY35" s="334"/>
      <c r="LZZ35" s="334"/>
      <c r="MAA35" s="334"/>
      <c r="MAB35" s="334"/>
      <c r="MAC35" s="334"/>
      <c r="MAD35" s="334"/>
      <c r="MAE35" s="334"/>
      <c r="MAF35" s="334"/>
      <c r="MAG35" s="334"/>
      <c r="MAH35" s="334"/>
      <c r="MAI35" s="334"/>
      <c r="MAJ35" s="334"/>
      <c r="MAK35" s="334"/>
      <c r="MAL35" s="334"/>
      <c r="MAM35" s="334"/>
      <c r="MAN35" s="334"/>
      <c r="MAO35" s="334"/>
      <c r="MAP35" s="334"/>
      <c r="MAQ35" s="334"/>
      <c r="MAR35" s="334"/>
      <c r="MAS35" s="334"/>
      <c r="MAT35" s="334"/>
      <c r="MAU35" s="334"/>
      <c r="MAV35" s="334"/>
      <c r="MAW35" s="334"/>
      <c r="MAX35" s="334"/>
      <c r="MAY35" s="334"/>
      <c r="MAZ35" s="334"/>
      <c r="MBA35" s="334"/>
      <c r="MBB35" s="334"/>
      <c r="MBC35" s="334"/>
      <c r="MBD35" s="334"/>
      <c r="MBE35" s="334"/>
      <c r="MBF35" s="334"/>
      <c r="MBG35" s="334"/>
      <c r="MBH35" s="334"/>
      <c r="MBI35" s="334"/>
      <c r="MBJ35" s="334"/>
      <c r="MBK35" s="334"/>
      <c r="MBL35" s="334"/>
      <c r="MBM35" s="334"/>
      <c r="MBN35" s="334"/>
      <c r="MBO35" s="334"/>
      <c r="MBP35" s="334"/>
      <c r="MBQ35" s="334"/>
      <c r="MBR35" s="334"/>
      <c r="MBS35" s="334"/>
      <c r="MBT35" s="334"/>
      <c r="MBU35" s="334"/>
      <c r="MBV35" s="334"/>
      <c r="MBW35" s="334"/>
      <c r="MBX35" s="334"/>
      <c r="MBY35" s="334"/>
      <c r="MBZ35" s="334"/>
      <c r="MCA35" s="334"/>
      <c r="MCB35" s="334"/>
      <c r="MCC35" s="334"/>
      <c r="MCD35" s="334"/>
      <c r="MCE35" s="334"/>
      <c r="MCF35" s="334"/>
      <c r="MCG35" s="334"/>
      <c r="MCH35" s="334"/>
      <c r="MCI35" s="334"/>
      <c r="MCJ35" s="334"/>
      <c r="MCK35" s="334"/>
      <c r="MCL35" s="334"/>
      <c r="MCM35" s="334"/>
      <c r="MCN35" s="334"/>
      <c r="MCO35" s="334"/>
      <c r="MCP35" s="334"/>
      <c r="MCQ35" s="334"/>
      <c r="MCR35" s="334"/>
      <c r="MCS35" s="334"/>
      <c r="MCT35" s="334"/>
      <c r="MCU35" s="334"/>
      <c r="MCV35" s="334"/>
      <c r="MCW35" s="334"/>
      <c r="MCX35" s="334"/>
      <c r="MCY35" s="334"/>
      <c r="MCZ35" s="334"/>
      <c r="MDA35" s="334"/>
      <c r="MDB35" s="334"/>
      <c r="MDC35" s="334"/>
      <c r="MDD35" s="334"/>
      <c r="MDE35" s="334"/>
      <c r="MDF35" s="334"/>
      <c r="MDG35" s="334"/>
      <c r="MDH35" s="334"/>
      <c r="MDI35" s="334"/>
      <c r="MDJ35" s="334"/>
      <c r="MDK35" s="334"/>
      <c r="MDL35" s="334"/>
      <c r="MDM35" s="334"/>
      <c r="MDN35" s="334"/>
      <c r="MDO35" s="334"/>
      <c r="MDP35" s="334"/>
      <c r="MDQ35" s="334"/>
      <c r="MDR35" s="334"/>
      <c r="MDS35" s="334"/>
      <c r="MDT35" s="334"/>
      <c r="MDU35" s="334"/>
      <c r="MDV35" s="334"/>
      <c r="MDW35" s="334"/>
      <c r="MDX35" s="334"/>
      <c r="MDY35" s="334"/>
      <c r="MDZ35" s="334"/>
      <c r="MEA35" s="334"/>
      <c r="MEB35" s="334"/>
      <c r="MEC35" s="334"/>
      <c r="MED35" s="334"/>
      <c r="MEE35" s="334"/>
      <c r="MEF35" s="334"/>
      <c r="MEG35" s="334"/>
      <c r="MEH35" s="334"/>
      <c r="MEI35" s="334"/>
      <c r="MEJ35" s="334"/>
      <c r="MEK35" s="334"/>
      <c r="MEL35" s="334"/>
      <c r="MEM35" s="334"/>
      <c r="MEN35" s="334"/>
      <c r="MEO35" s="334"/>
      <c r="MEP35" s="334"/>
      <c r="MEQ35" s="334"/>
      <c r="MER35" s="334"/>
      <c r="MES35" s="334"/>
      <c r="MET35" s="334"/>
      <c r="MEU35" s="334"/>
      <c r="MEV35" s="334"/>
      <c r="MEW35" s="334"/>
      <c r="MEX35" s="334"/>
      <c r="MEY35" s="334"/>
      <c r="MEZ35" s="334"/>
      <c r="MFA35" s="334"/>
      <c r="MFB35" s="334"/>
      <c r="MFC35" s="334"/>
      <c r="MFD35" s="334"/>
      <c r="MFE35" s="334"/>
      <c r="MFF35" s="334"/>
      <c r="MFG35" s="334"/>
      <c r="MFH35" s="334"/>
      <c r="MFI35" s="334"/>
      <c r="MFJ35" s="334"/>
      <c r="MFK35" s="334"/>
      <c r="MFL35" s="334"/>
      <c r="MFM35" s="334"/>
      <c r="MFN35" s="334"/>
      <c r="MFO35" s="334"/>
      <c r="MFP35" s="334"/>
      <c r="MFQ35" s="334"/>
      <c r="MFR35" s="334"/>
      <c r="MFS35" s="334"/>
      <c r="MFT35" s="334"/>
      <c r="MFU35" s="334"/>
      <c r="MFV35" s="334"/>
      <c r="MFW35" s="334"/>
      <c r="MFX35" s="334"/>
      <c r="MFY35" s="334"/>
      <c r="MFZ35" s="334"/>
      <c r="MGA35" s="334"/>
      <c r="MGB35" s="334"/>
      <c r="MGC35" s="334"/>
      <c r="MGD35" s="334"/>
      <c r="MGE35" s="334"/>
      <c r="MGF35" s="334"/>
      <c r="MGG35" s="334"/>
      <c r="MGH35" s="334"/>
      <c r="MGI35" s="334"/>
      <c r="MGJ35" s="334"/>
      <c r="MGK35" s="334"/>
      <c r="MGL35" s="334"/>
      <c r="MGM35" s="334"/>
      <c r="MGN35" s="334"/>
      <c r="MGO35" s="334"/>
      <c r="MGP35" s="334"/>
      <c r="MGQ35" s="334"/>
      <c r="MGR35" s="334"/>
      <c r="MGS35" s="334"/>
      <c r="MGT35" s="334"/>
      <c r="MGU35" s="334"/>
      <c r="MGV35" s="334"/>
      <c r="MGW35" s="334"/>
      <c r="MGX35" s="334"/>
      <c r="MGY35" s="334"/>
      <c r="MGZ35" s="334"/>
      <c r="MHA35" s="334"/>
      <c r="MHB35" s="334"/>
      <c r="MHC35" s="334"/>
      <c r="MHD35" s="334"/>
      <c r="MHE35" s="334"/>
      <c r="MHF35" s="334"/>
      <c r="MHG35" s="334"/>
      <c r="MHH35" s="334"/>
      <c r="MHI35" s="334"/>
      <c r="MHJ35" s="334"/>
      <c r="MHK35" s="334"/>
      <c r="MHL35" s="334"/>
      <c r="MHM35" s="334"/>
      <c r="MHN35" s="334"/>
      <c r="MHO35" s="334"/>
      <c r="MHP35" s="334"/>
      <c r="MHQ35" s="334"/>
      <c r="MHR35" s="334"/>
      <c r="MHS35" s="334"/>
      <c r="MHT35" s="334"/>
      <c r="MHU35" s="334"/>
      <c r="MHV35" s="334"/>
      <c r="MHW35" s="334"/>
      <c r="MHX35" s="334"/>
      <c r="MHY35" s="334"/>
      <c r="MHZ35" s="334"/>
      <c r="MIA35" s="334"/>
      <c r="MIB35" s="334"/>
      <c r="MIC35" s="334"/>
      <c r="MID35" s="334"/>
      <c r="MIE35" s="334"/>
      <c r="MIF35" s="334"/>
      <c r="MIG35" s="334"/>
      <c r="MIH35" s="334"/>
      <c r="MII35" s="334"/>
      <c r="MIJ35" s="334"/>
      <c r="MIK35" s="334"/>
      <c r="MIL35" s="334"/>
      <c r="MIM35" s="334"/>
      <c r="MIN35" s="334"/>
      <c r="MIO35" s="334"/>
      <c r="MIP35" s="334"/>
      <c r="MIQ35" s="334"/>
      <c r="MIR35" s="334"/>
      <c r="MIS35" s="334"/>
      <c r="MIT35" s="334"/>
      <c r="MIU35" s="334"/>
      <c r="MIV35" s="334"/>
      <c r="MIW35" s="334"/>
      <c r="MIX35" s="334"/>
      <c r="MIY35" s="334"/>
      <c r="MIZ35" s="334"/>
      <c r="MJA35" s="334"/>
      <c r="MJB35" s="334"/>
      <c r="MJC35" s="334"/>
      <c r="MJD35" s="334"/>
      <c r="MJE35" s="334"/>
      <c r="MJF35" s="334"/>
      <c r="MJG35" s="334"/>
      <c r="MJH35" s="334"/>
      <c r="MJI35" s="334"/>
      <c r="MJJ35" s="334"/>
      <c r="MJK35" s="334"/>
      <c r="MJL35" s="334"/>
      <c r="MJM35" s="334"/>
      <c r="MJN35" s="334"/>
      <c r="MJO35" s="334"/>
      <c r="MJP35" s="334"/>
      <c r="MJQ35" s="334"/>
      <c r="MJR35" s="334"/>
      <c r="MJS35" s="334"/>
      <c r="MJT35" s="334"/>
      <c r="MJU35" s="334"/>
      <c r="MJV35" s="334"/>
      <c r="MJW35" s="334"/>
      <c r="MJX35" s="334"/>
      <c r="MJY35" s="334"/>
      <c r="MJZ35" s="334"/>
      <c r="MKA35" s="334"/>
      <c r="MKB35" s="334"/>
      <c r="MKC35" s="334"/>
      <c r="MKD35" s="334"/>
      <c r="MKE35" s="334"/>
      <c r="MKF35" s="334"/>
      <c r="MKG35" s="334"/>
      <c r="MKH35" s="334"/>
      <c r="MKI35" s="334"/>
      <c r="MKJ35" s="334"/>
      <c r="MKK35" s="334"/>
      <c r="MKL35" s="334"/>
      <c r="MKM35" s="334"/>
      <c r="MKN35" s="334"/>
      <c r="MKO35" s="334"/>
      <c r="MKP35" s="334"/>
      <c r="MKQ35" s="334"/>
      <c r="MKR35" s="334"/>
      <c r="MKS35" s="334"/>
      <c r="MKT35" s="334"/>
      <c r="MKU35" s="334"/>
      <c r="MKV35" s="334"/>
      <c r="MKW35" s="334"/>
      <c r="MKX35" s="334"/>
      <c r="MKY35" s="334"/>
      <c r="MKZ35" s="334"/>
      <c r="MLA35" s="334"/>
      <c r="MLB35" s="334"/>
      <c r="MLC35" s="334"/>
      <c r="MLD35" s="334"/>
      <c r="MLE35" s="334"/>
      <c r="MLF35" s="334"/>
      <c r="MLG35" s="334"/>
      <c r="MLH35" s="334"/>
      <c r="MLI35" s="334"/>
      <c r="MLJ35" s="334"/>
      <c r="MLK35" s="334"/>
      <c r="MLL35" s="334"/>
      <c r="MLM35" s="334"/>
      <c r="MLN35" s="334"/>
      <c r="MLO35" s="334"/>
      <c r="MLP35" s="334"/>
      <c r="MLQ35" s="334"/>
      <c r="MLR35" s="334"/>
      <c r="MLS35" s="334"/>
      <c r="MLT35" s="334"/>
      <c r="MLU35" s="334"/>
      <c r="MLV35" s="334"/>
      <c r="MLW35" s="334"/>
      <c r="MLX35" s="334"/>
      <c r="MLY35" s="334"/>
      <c r="MLZ35" s="334"/>
      <c r="MMA35" s="334"/>
      <c r="MMB35" s="334"/>
      <c r="MMC35" s="334"/>
      <c r="MMD35" s="334"/>
      <c r="MME35" s="334"/>
      <c r="MMF35" s="334"/>
      <c r="MMG35" s="334"/>
      <c r="MMH35" s="334"/>
      <c r="MMI35" s="334"/>
      <c r="MMJ35" s="334"/>
      <c r="MMK35" s="334"/>
      <c r="MML35" s="334"/>
      <c r="MMM35" s="334"/>
      <c r="MMN35" s="334"/>
      <c r="MMO35" s="334"/>
      <c r="MMP35" s="334"/>
      <c r="MMQ35" s="334"/>
      <c r="MMR35" s="334"/>
      <c r="MMS35" s="334"/>
      <c r="MMT35" s="334"/>
      <c r="MMU35" s="334"/>
      <c r="MMV35" s="334"/>
      <c r="MMW35" s="334"/>
      <c r="MMX35" s="334"/>
      <c r="MMY35" s="334"/>
      <c r="MMZ35" s="334"/>
      <c r="MNA35" s="334"/>
      <c r="MNB35" s="334"/>
      <c r="MNC35" s="334"/>
      <c r="MND35" s="334"/>
      <c r="MNE35" s="334"/>
      <c r="MNF35" s="334"/>
      <c r="MNG35" s="334"/>
      <c r="MNH35" s="334"/>
      <c r="MNI35" s="334"/>
      <c r="MNJ35" s="334"/>
      <c r="MNK35" s="334"/>
      <c r="MNL35" s="334"/>
      <c r="MNM35" s="334"/>
      <c r="MNN35" s="334"/>
      <c r="MNO35" s="334"/>
      <c r="MNP35" s="334"/>
      <c r="MNQ35" s="334"/>
      <c r="MNR35" s="334"/>
      <c r="MNS35" s="334"/>
      <c r="MNT35" s="334"/>
      <c r="MNU35" s="334"/>
      <c r="MNV35" s="334"/>
      <c r="MNW35" s="334"/>
      <c r="MNX35" s="334"/>
      <c r="MNY35" s="334"/>
      <c r="MNZ35" s="334"/>
      <c r="MOA35" s="334"/>
      <c r="MOB35" s="334"/>
      <c r="MOC35" s="334"/>
      <c r="MOD35" s="334"/>
      <c r="MOE35" s="334"/>
      <c r="MOF35" s="334"/>
      <c r="MOG35" s="334"/>
      <c r="MOH35" s="334"/>
      <c r="MOI35" s="334"/>
      <c r="MOJ35" s="334"/>
      <c r="MOK35" s="334"/>
      <c r="MOL35" s="334"/>
      <c r="MOM35" s="334"/>
      <c r="MON35" s="334"/>
      <c r="MOO35" s="334"/>
      <c r="MOP35" s="334"/>
      <c r="MOQ35" s="334"/>
      <c r="MOR35" s="334"/>
      <c r="MOS35" s="334"/>
      <c r="MOT35" s="334"/>
      <c r="MOU35" s="334"/>
      <c r="MOV35" s="334"/>
      <c r="MOW35" s="334"/>
      <c r="MOX35" s="334"/>
      <c r="MOY35" s="334"/>
      <c r="MOZ35" s="334"/>
      <c r="MPA35" s="334"/>
      <c r="MPB35" s="334"/>
      <c r="MPC35" s="334"/>
      <c r="MPD35" s="334"/>
      <c r="MPE35" s="334"/>
      <c r="MPF35" s="334"/>
      <c r="MPG35" s="334"/>
      <c r="MPH35" s="334"/>
      <c r="MPI35" s="334"/>
      <c r="MPJ35" s="334"/>
      <c r="MPK35" s="334"/>
      <c r="MPL35" s="334"/>
      <c r="MPM35" s="334"/>
      <c r="MPN35" s="334"/>
      <c r="MPO35" s="334"/>
      <c r="MPP35" s="334"/>
      <c r="MPQ35" s="334"/>
      <c r="MPR35" s="334"/>
      <c r="MPS35" s="334"/>
      <c r="MPT35" s="334"/>
      <c r="MPU35" s="334"/>
      <c r="MPV35" s="334"/>
      <c r="MPW35" s="334"/>
      <c r="MPX35" s="334"/>
      <c r="MPY35" s="334"/>
      <c r="MPZ35" s="334"/>
      <c r="MQA35" s="334"/>
      <c r="MQB35" s="334"/>
      <c r="MQC35" s="334"/>
      <c r="MQD35" s="334"/>
      <c r="MQE35" s="334"/>
      <c r="MQF35" s="334"/>
      <c r="MQG35" s="334"/>
      <c r="MQH35" s="334"/>
      <c r="MQI35" s="334"/>
      <c r="MQJ35" s="334"/>
      <c r="MQK35" s="334"/>
      <c r="MQL35" s="334"/>
      <c r="MQM35" s="334"/>
      <c r="MQN35" s="334"/>
      <c r="MQO35" s="334"/>
      <c r="MQP35" s="334"/>
      <c r="MQQ35" s="334"/>
      <c r="MQR35" s="334"/>
      <c r="MQS35" s="334"/>
      <c r="MQT35" s="334"/>
      <c r="MQU35" s="334"/>
      <c r="MQV35" s="334"/>
      <c r="MQW35" s="334"/>
      <c r="MQX35" s="334"/>
      <c r="MQY35" s="334"/>
      <c r="MQZ35" s="334"/>
      <c r="MRA35" s="334"/>
      <c r="MRB35" s="334"/>
      <c r="MRC35" s="334"/>
      <c r="MRD35" s="334"/>
      <c r="MRE35" s="334"/>
      <c r="MRF35" s="334"/>
      <c r="MRG35" s="334"/>
      <c r="MRH35" s="334"/>
      <c r="MRI35" s="334"/>
      <c r="MRJ35" s="334"/>
      <c r="MRK35" s="334"/>
      <c r="MRL35" s="334"/>
      <c r="MRM35" s="334"/>
      <c r="MRN35" s="334"/>
      <c r="MRO35" s="334"/>
      <c r="MRP35" s="334"/>
      <c r="MRQ35" s="334"/>
      <c r="MRR35" s="334"/>
      <c r="MRS35" s="334"/>
      <c r="MRT35" s="334"/>
      <c r="MRU35" s="334"/>
      <c r="MRV35" s="334"/>
      <c r="MRW35" s="334"/>
      <c r="MRX35" s="334"/>
      <c r="MRY35" s="334"/>
      <c r="MRZ35" s="334"/>
      <c r="MSA35" s="334"/>
      <c r="MSB35" s="334"/>
      <c r="MSC35" s="334"/>
      <c r="MSD35" s="334"/>
      <c r="MSE35" s="334"/>
      <c r="MSF35" s="334"/>
      <c r="MSG35" s="334"/>
      <c r="MSH35" s="334"/>
      <c r="MSI35" s="334"/>
      <c r="MSJ35" s="334"/>
      <c r="MSK35" s="334"/>
      <c r="MSL35" s="334"/>
      <c r="MSM35" s="334"/>
      <c r="MSN35" s="334"/>
      <c r="MSO35" s="334"/>
      <c r="MSP35" s="334"/>
      <c r="MSQ35" s="334"/>
      <c r="MSR35" s="334"/>
      <c r="MSS35" s="334"/>
      <c r="MST35" s="334"/>
      <c r="MSU35" s="334"/>
      <c r="MSV35" s="334"/>
      <c r="MSW35" s="334"/>
      <c r="MSX35" s="334"/>
      <c r="MSY35" s="334"/>
      <c r="MSZ35" s="334"/>
      <c r="MTA35" s="334"/>
      <c r="MTB35" s="334"/>
      <c r="MTC35" s="334"/>
      <c r="MTD35" s="334"/>
      <c r="MTE35" s="334"/>
      <c r="MTF35" s="334"/>
      <c r="MTG35" s="334"/>
      <c r="MTH35" s="334"/>
      <c r="MTI35" s="334"/>
      <c r="MTJ35" s="334"/>
      <c r="MTK35" s="334"/>
      <c r="MTL35" s="334"/>
      <c r="MTM35" s="334"/>
      <c r="MTN35" s="334"/>
      <c r="MTO35" s="334"/>
      <c r="MTP35" s="334"/>
      <c r="MTQ35" s="334"/>
      <c r="MTR35" s="334"/>
      <c r="MTS35" s="334"/>
      <c r="MTT35" s="334"/>
      <c r="MTU35" s="334"/>
      <c r="MTV35" s="334"/>
      <c r="MTW35" s="334"/>
      <c r="MTX35" s="334"/>
      <c r="MTY35" s="334"/>
      <c r="MTZ35" s="334"/>
      <c r="MUA35" s="334"/>
      <c r="MUB35" s="334"/>
      <c r="MUC35" s="334"/>
      <c r="MUD35" s="334"/>
      <c r="MUE35" s="334"/>
      <c r="MUF35" s="334"/>
      <c r="MUG35" s="334"/>
      <c r="MUH35" s="334"/>
      <c r="MUI35" s="334"/>
      <c r="MUJ35" s="334"/>
      <c r="MUK35" s="334"/>
      <c r="MUL35" s="334"/>
      <c r="MUM35" s="334"/>
      <c r="MUN35" s="334"/>
      <c r="MUO35" s="334"/>
      <c r="MUP35" s="334"/>
      <c r="MUQ35" s="334"/>
      <c r="MUR35" s="334"/>
      <c r="MUS35" s="334"/>
      <c r="MUT35" s="334"/>
      <c r="MUU35" s="334"/>
      <c r="MUV35" s="334"/>
      <c r="MUW35" s="334"/>
      <c r="MUX35" s="334"/>
      <c r="MUY35" s="334"/>
      <c r="MUZ35" s="334"/>
      <c r="MVA35" s="334"/>
      <c r="MVB35" s="334"/>
      <c r="MVC35" s="334"/>
      <c r="MVD35" s="334"/>
      <c r="MVE35" s="334"/>
      <c r="MVF35" s="334"/>
      <c r="MVG35" s="334"/>
      <c r="MVH35" s="334"/>
      <c r="MVI35" s="334"/>
      <c r="MVJ35" s="334"/>
      <c r="MVK35" s="334"/>
      <c r="MVL35" s="334"/>
      <c r="MVM35" s="334"/>
      <c r="MVN35" s="334"/>
      <c r="MVO35" s="334"/>
      <c r="MVP35" s="334"/>
      <c r="MVQ35" s="334"/>
      <c r="MVR35" s="334"/>
      <c r="MVS35" s="334"/>
      <c r="MVT35" s="334"/>
      <c r="MVU35" s="334"/>
      <c r="MVV35" s="334"/>
      <c r="MVW35" s="334"/>
      <c r="MVX35" s="334"/>
      <c r="MVY35" s="334"/>
      <c r="MVZ35" s="334"/>
      <c r="MWA35" s="334"/>
      <c r="MWB35" s="334"/>
      <c r="MWC35" s="334"/>
      <c r="MWD35" s="334"/>
      <c r="MWE35" s="334"/>
      <c r="MWF35" s="334"/>
      <c r="MWG35" s="334"/>
      <c r="MWH35" s="334"/>
      <c r="MWI35" s="334"/>
      <c r="MWJ35" s="334"/>
      <c r="MWK35" s="334"/>
      <c r="MWL35" s="334"/>
      <c r="MWM35" s="334"/>
      <c r="MWN35" s="334"/>
      <c r="MWO35" s="334"/>
      <c r="MWP35" s="334"/>
      <c r="MWQ35" s="334"/>
      <c r="MWR35" s="334"/>
      <c r="MWS35" s="334"/>
      <c r="MWT35" s="334"/>
      <c r="MWU35" s="334"/>
      <c r="MWV35" s="334"/>
      <c r="MWW35" s="334"/>
      <c r="MWX35" s="334"/>
      <c r="MWY35" s="334"/>
      <c r="MWZ35" s="334"/>
      <c r="MXA35" s="334"/>
      <c r="MXB35" s="334"/>
      <c r="MXC35" s="334"/>
      <c r="MXD35" s="334"/>
      <c r="MXE35" s="334"/>
      <c r="MXF35" s="334"/>
      <c r="MXG35" s="334"/>
      <c r="MXH35" s="334"/>
      <c r="MXI35" s="334"/>
      <c r="MXJ35" s="334"/>
      <c r="MXK35" s="334"/>
      <c r="MXL35" s="334"/>
      <c r="MXM35" s="334"/>
      <c r="MXN35" s="334"/>
      <c r="MXO35" s="334"/>
      <c r="MXP35" s="334"/>
      <c r="MXQ35" s="334"/>
      <c r="MXR35" s="334"/>
      <c r="MXS35" s="334"/>
      <c r="MXT35" s="334"/>
      <c r="MXU35" s="334"/>
      <c r="MXV35" s="334"/>
      <c r="MXW35" s="334"/>
      <c r="MXX35" s="334"/>
      <c r="MXY35" s="334"/>
      <c r="MXZ35" s="334"/>
      <c r="MYA35" s="334"/>
      <c r="MYB35" s="334"/>
      <c r="MYC35" s="334"/>
      <c r="MYD35" s="334"/>
      <c r="MYE35" s="334"/>
      <c r="MYF35" s="334"/>
      <c r="MYG35" s="334"/>
      <c r="MYH35" s="334"/>
      <c r="MYI35" s="334"/>
      <c r="MYJ35" s="334"/>
      <c r="MYK35" s="334"/>
      <c r="MYL35" s="334"/>
      <c r="MYM35" s="334"/>
      <c r="MYN35" s="334"/>
      <c r="MYO35" s="334"/>
      <c r="MYP35" s="334"/>
      <c r="MYQ35" s="334"/>
      <c r="MYR35" s="334"/>
      <c r="MYS35" s="334"/>
      <c r="MYT35" s="334"/>
      <c r="MYU35" s="334"/>
      <c r="MYV35" s="334"/>
      <c r="MYW35" s="334"/>
      <c r="MYX35" s="334"/>
      <c r="MYY35" s="334"/>
      <c r="MYZ35" s="334"/>
      <c r="MZA35" s="334"/>
      <c r="MZB35" s="334"/>
      <c r="MZC35" s="334"/>
      <c r="MZD35" s="334"/>
      <c r="MZE35" s="334"/>
      <c r="MZF35" s="334"/>
      <c r="MZG35" s="334"/>
      <c r="MZH35" s="334"/>
      <c r="MZI35" s="334"/>
      <c r="MZJ35" s="334"/>
      <c r="MZK35" s="334"/>
      <c r="MZL35" s="334"/>
      <c r="MZM35" s="334"/>
      <c r="MZN35" s="334"/>
      <c r="MZO35" s="334"/>
      <c r="MZP35" s="334"/>
      <c r="MZQ35" s="334"/>
      <c r="MZR35" s="334"/>
      <c r="MZS35" s="334"/>
      <c r="MZT35" s="334"/>
      <c r="MZU35" s="334"/>
      <c r="MZV35" s="334"/>
      <c r="MZW35" s="334"/>
      <c r="MZX35" s="334"/>
      <c r="MZY35" s="334"/>
      <c r="MZZ35" s="334"/>
      <c r="NAA35" s="334"/>
      <c r="NAB35" s="334"/>
      <c r="NAC35" s="334"/>
      <c r="NAD35" s="334"/>
      <c r="NAE35" s="334"/>
      <c r="NAF35" s="334"/>
      <c r="NAG35" s="334"/>
      <c r="NAH35" s="334"/>
      <c r="NAI35" s="334"/>
      <c r="NAJ35" s="334"/>
      <c r="NAK35" s="334"/>
      <c r="NAL35" s="334"/>
      <c r="NAM35" s="334"/>
      <c r="NAN35" s="334"/>
      <c r="NAO35" s="334"/>
      <c r="NAP35" s="334"/>
      <c r="NAQ35" s="334"/>
      <c r="NAR35" s="334"/>
      <c r="NAS35" s="334"/>
      <c r="NAT35" s="334"/>
      <c r="NAU35" s="334"/>
      <c r="NAV35" s="334"/>
      <c r="NAW35" s="334"/>
      <c r="NAX35" s="334"/>
      <c r="NAY35" s="334"/>
      <c r="NAZ35" s="334"/>
      <c r="NBA35" s="334"/>
      <c r="NBB35" s="334"/>
      <c r="NBC35" s="334"/>
      <c r="NBD35" s="334"/>
      <c r="NBE35" s="334"/>
      <c r="NBF35" s="334"/>
      <c r="NBG35" s="334"/>
      <c r="NBH35" s="334"/>
      <c r="NBI35" s="334"/>
      <c r="NBJ35" s="334"/>
      <c r="NBK35" s="334"/>
      <c r="NBL35" s="334"/>
      <c r="NBM35" s="334"/>
      <c r="NBN35" s="334"/>
      <c r="NBO35" s="334"/>
      <c r="NBP35" s="334"/>
      <c r="NBQ35" s="334"/>
      <c r="NBR35" s="334"/>
      <c r="NBS35" s="334"/>
      <c r="NBT35" s="334"/>
      <c r="NBU35" s="334"/>
      <c r="NBV35" s="334"/>
      <c r="NBW35" s="334"/>
      <c r="NBX35" s="334"/>
      <c r="NBY35" s="334"/>
      <c r="NBZ35" s="334"/>
      <c r="NCA35" s="334"/>
      <c r="NCB35" s="334"/>
      <c r="NCC35" s="334"/>
      <c r="NCD35" s="334"/>
      <c r="NCE35" s="334"/>
      <c r="NCF35" s="334"/>
      <c r="NCG35" s="334"/>
      <c r="NCH35" s="334"/>
      <c r="NCI35" s="334"/>
      <c r="NCJ35" s="334"/>
      <c r="NCK35" s="334"/>
      <c r="NCL35" s="334"/>
      <c r="NCM35" s="334"/>
      <c r="NCN35" s="334"/>
      <c r="NCO35" s="334"/>
      <c r="NCP35" s="334"/>
      <c r="NCQ35" s="334"/>
      <c r="NCR35" s="334"/>
      <c r="NCS35" s="334"/>
      <c r="NCT35" s="334"/>
      <c r="NCU35" s="334"/>
      <c r="NCV35" s="334"/>
      <c r="NCW35" s="334"/>
      <c r="NCX35" s="334"/>
      <c r="NCY35" s="334"/>
      <c r="NCZ35" s="334"/>
      <c r="NDA35" s="334"/>
      <c r="NDB35" s="334"/>
      <c r="NDC35" s="334"/>
      <c r="NDD35" s="334"/>
      <c r="NDE35" s="334"/>
      <c r="NDF35" s="334"/>
      <c r="NDG35" s="334"/>
      <c r="NDH35" s="334"/>
      <c r="NDI35" s="334"/>
      <c r="NDJ35" s="334"/>
      <c r="NDK35" s="334"/>
      <c r="NDL35" s="334"/>
      <c r="NDM35" s="334"/>
      <c r="NDN35" s="334"/>
      <c r="NDO35" s="334"/>
      <c r="NDP35" s="334"/>
      <c r="NDQ35" s="334"/>
      <c r="NDR35" s="334"/>
      <c r="NDS35" s="334"/>
      <c r="NDT35" s="334"/>
      <c r="NDU35" s="334"/>
      <c r="NDV35" s="334"/>
      <c r="NDW35" s="334"/>
      <c r="NDX35" s="334"/>
      <c r="NDY35" s="334"/>
      <c r="NDZ35" s="334"/>
      <c r="NEA35" s="334"/>
      <c r="NEB35" s="334"/>
      <c r="NEC35" s="334"/>
      <c r="NED35" s="334"/>
      <c r="NEE35" s="334"/>
      <c r="NEF35" s="334"/>
      <c r="NEG35" s="334"/>
      <c r="NEH35" s="334"/>
      <c r="NEI35" s="334"/>
      <c r="NEJ35" s="334"/>
      <c r="NEK35" s="334"/>
      <c r="NEL35" s="334"/>
      <c r="NEM35" s="334"/>
      <c r="NEN35" s="334"/>
      <c r="NEO35" s="334"/>
      <c r="NEP35" s="334"/>
      <c r="NEQ35" s="334"/>
      <c r="NER35" s="334"/>
      <c r="NES35" s="334"/>
      <c r="NET35" s="334"/>
      <c r="NEU35" s="334"/>
      <c r="NEV35" s="334"/>
      <c r="NEW35" s="334"/>
      <c r="NEX35" s="334"/>
      <c r="NEY35" s="334"/>
      <c r="NEZ35" s="334"/>
      <c r="NFA35" s="334"/>
      <c r="NFB35" s="334"/>
      <c r="NFC35" s="334"/>
      <c r="NFD35" s="334"/>
      <c r="NFE35" s="334"/>
      <c r="NFF35" s="334"/>
      <c r="NFG35" s="334"/>
      <c r="NFH35" s="334"/>
      <c r="NFI35" s="334"/>
      <c r="NFJ35" s="334"/>
      <c r="NFK35" s="334"/>
      <c r="NFL35" s="334"/>
      <c r="NFM35" s="334"/>
      <c r="NFN35" s="334"/>
      <c r="NFO35" s="334"/>
      <c r="NFP35" s="334"/>
      <c r="NFQ35" s="334"/>
      <c r="NFR35" s="334"/>
      <c r="NFS35" s="334"/>
      <c r="NFT35" s="334"/>
      <c r="NFU35" s="334"/>
      <c r="NFV35" s="334"/>
      <c r="NFW35" s="334"/>
      <c r="NFX35" s="334"/>
      <c r="NFY35" s="334"/>
      <c r="NFZ35" s="334"/>
      <c r="NGA35" s="334"/>
      <c r="NGB35" s="334"/>
      <c r="NGC35" s="334"/>
      <c r="NGD35" s="334"/>
      <c r="NGE35" s="334"/>
      <c r="NGF35" s="334"/>
      <c r="NGG35" s="334"/>
      <c r="NGH35" s="334"/>
      <c r="NGI35" s="334"/>
      <c r="NGJ35" s="334"/>
      <c r="NGK35" s="334"/>
      <c r="NGL35" s="334"/>
      <c r="NGM35" s="334"/>
      <c r="NGN35" s="334"/>
      <c r="NGO35" s="334"/>
      <c r="NGP35" s="334"/>
      <c r="NGQ35" s="334"/>
      <c r="NGR35" s="334"/>
      <c r="NGS35" s="334"/>
      <c r="NGT35" s="334"/>
      <c r="NGU35" s="334"/>
      <c r="NGV35" s="334"/>
      <c r="NGW35" s="334"/>
      <c r="NGX35" s="334"/>
      <c r="NGY35" s="334"/>
      <c r="NGZ35" s="334"/>
      <c r="NHA35" s="334"/>
      <c r="NHB35" s="334"/>
      <c r="NHC35" s="334"/>
      <c r="NHD35" s="334"/>
      <c r="NHE35" s="334"/>
      <c r="NHF35" s="334"/>
      <c r="NHG35" s="334"/>
      <c r="NHH35" s="334"/>
      <c r="NHI35" s="334"/>
      <c r="NHJ35" s="334"/>
      <c r="NHK35" s="334"/>
      <c r="NHL35" s="334"/>
      <c r="NHM35" s="334"/>
      <c r="NHN35" s="334"/>
      <c r="NHO35" s="334"/>
      <c r="NHP35" s="334"/>
      <c r="NHQ35" s="334"/>
      <c r="NHR35" s="334"/>
      <c r="NHS35" s="334"/>
      <c r="NHT35" s="334"/>
      <c r="NHU35" s="334"/>
      <c r="NHV35" s="334"/>
      <c r="NHW35" s="334"/>
      <c r="NHX35" s="334"/>
      <c r="NHY35" s="334"/>
      <c r="NHZ35" s="334"/>
      <c r="NIA35" s="334"/>
      <c r="NIB35" s="334"/>
      <c r="NIC35" s="334"/>
      <c r="NID35" s="334"/>
      <c r="NIE35" s="334"/>
      <c r="NIF35" s="334"/>
      <c r="NIG35" s="334"/>
      <c r="NIH35" s="334"/>
      <c r="NII35" s="334"/>
      <c r="NIJ35" s="334"/>
      <c r="NIK35" s="334"/>
      <c r="NIL35" s="334"/>
      <c r="NIM35" s="334"/>
      <c r="NIN35" s="334"/>
      <c r="NIO35" s="334"/>
      <c r="NIP35" s="334"/>
      <c r="NIQ35" s="334"/>
      <c r="NIR35" s="334"/>
      <c r="NIS35" s="334"/>
      <c r="NIT35" s="334"/>
      <c r="NIU35" s="334"/>
      <c r="NIV35" s="334"/>
      <c r="NIW35" s="334"/>
      <c r="NIX35" s="334"/>
      <c r="NIY35" s="334"/>
      <c r="NIZ35" s="334"/>
      <c r="NJA35" s="334"/>
      <c r="NJB35" s="334"/>
      <c r="NJC35" s="334"/>
      <c r="NJD35" s="334"/>
      <c r="NJE35" s="334"/>
      <c r="NJF35" s="334"/>
      <c r="NJG35" s="334"/>
      <c r="NJH35" s="334"/>
      <c r="NJI35" s="334"/>
      <c r="NJJ35" s="334"/>
      <c r="NJK35" s="334"/>
      <c r="NJL35" s="334"/>
      <c r="NJM35" s="334"/>
      <c r="NJN35" s="334"/>
      <c r="NJO35" s="334"/>
      <c r="NJP35" s="334"/>
      <c r="NJQ35" s="334"/>
      <c r="NJR35" s="334"/>
      <c r="NJS35" s="334"/>
      <c r="NJT35" s="334"/>
      <c r="NJU35" s="334"/>
      <c r="NJV35" s="334"/>
      <c r="NJW35" s="334"/>
      <c r="NJX35" s="334"/>
      <c r="NJY35" s="334"/>
      <c r="NJZ35" s="334"/>
      <c r="NKA35" s="334"/>
      <c r="NKB35" s="334"/>
      <c r="NKC35" s="334"/>
      <c r="NKD35" s="334"/>
      <c r="NKE35" s="334"/>
      <c r="NKF35" s="334"/>
      <c r="NKG35" s="334"/>
      <c r="NKH35" s="334"/>
      <c r="NKI35" s="334"/>
      <c r="NKJ35" s="334"/>
      <c r="NKK35" s="334"/>
      <c r="NKL35" s="334"/>
      <c r="NKM35" s="334"/>
      <c r="NKN35" s="334"/>
      <c r="NKO35" s="334"/>
      <c r="NKP35" s="334"/>
      <c r="NKQ35" s="334"/>
      <c r="NKR35" s="334"/>
      <c r="NKS35" s="334"/>
      <c r="NKT35" s="334"/>
      <c r="NKU35" s="334"/>
      <c r="NKV35" s="334"/>
      <c r="NKW35" s="334"/>
      <c r="NKX35" s="334"/>
      <c r="NKY35" s="334"/>
      <c r="NKZ35" s="334"/>
      <c r="NLA35" s="334"/>
      <c r="NLB35" s="334"/>
      <c r="NLC35" s="334"/>
      <c r="NLD35" s="334"/>
      <c r="NLE35" s="334"/>
      <c r="NLF35" s="334"/>
      <c r="NLG35" s="334"/>
      <c r="NLH35" s="334"/>
      <c r="NLI35" s="334"/>
      <c r="NLJ35" s="334"/>
      <c r="NLK35" s="334"/>
      <c r="NLL35" s="334"/>
      <c r="NLM35" s="334"/>
      <c r="NLN35" s="334"/>
      <c r="NLO35" s="334"/>
      <c r="NLP35" s="334"/>
      <c r="NLQ35" s="334"/>
      <c r="NLR35" s="334"/>
      <c r="NLS35" s="334"/>
      <c r="NLT35" s="334"/>
      <c r="NLU35" s="334"/>
      <c r="NLV35" s="334"/>
      <c r="NLW35" s="334"/>
      <c r="NLX35" s="334"/>
      <c r="NLY35" s="334"/>
      <c r="NLZ35" s="334"/>
      <c r="NMA35" s="334"/>
      <c r="NMB35" s="334"/>
      <c r="NMC35" s="334"/>
      <c r="NMD35" s="334"/>
      <c r="NME35" s="334"/>
      <c r="NMF35" s="334"/>
      <c r="NMG35" s="334"/>
      <c r="NMH35" s="334"/>
      <c r="NMI35" s="334"/>
      <c r="NMJ35" s="334"/>
      <c r="NMK35" s="334"/>
      <c r="NML35" s="334"/>
      <c r="NMM35" s="334"/>
      <c r="NMN35" s="334"/>
      <c r="NMO35" s="334"/>
      <c r="NMP35" s="334"/>
      <c r="NMQ35" s="334"/>
      <c r="NMR35" s="334"/>
      <c r="NMS35" s="334"/>
      <c r="NMT35" s="334"/>
      <c r="NMU35" s="334"/>
      <c r="NMV35" s="334"/>
      <c r="NMW35" s="334"/>
      <c r="NMX35" s="334"/>
      <c r="NMY35" s="334"/>
      <c r="NMZ35" s="334"/>
      <c r="NNA35" s="334"/>
      <c r="NNB35" s="334"/>
      <c r="NNC35" s="334"/>
      <c r="NND35" s="334"/>
      <c r="NNE35" s="334"/>
      <c r="NNF35" s="334"/>
      <c r="NNG35" s="334"/>
      <c r="NNH35" s="334"/>
      <c r="NNI35" s="334"/>
      <c r="NNJ35" s="334"/>
      <c r="NNK35" s="334"/>
      <c r="NNL35" s="334"/>
      <c r="NNM35" s="334"/>
      <c r="NNN35" s="334"/>
      <c r="NNO35" s="334"/>
      <c r="NNP35" s="334"/>
      <c r="NNQ35" s="334"/>
      <c r="NNR35" s="334"/>
      <c r="NNS35" s="334"/>
      <c r="NNT35" s="334"/>
      <c r="NNU35" s="334"/>
      <c r="NNV35" s="334"/>
      <c r="NNW35" s="334"/>
      <c r="NNX35" s="334"/>
      <c r="NNY35" s="334"/>
      <c r="NNZ35" s="334"/>
      <c r="NOA35" s="334"/>
      <c r="NOB35" s="334"/>
      <c r="NOC35" s="334"/>
      <c r="NOD35" s="334"/>
      <c r="NOE35" s="334"/>
      <c r="NOF35" s="334"/>
      <c r="NOG35" s="334"/>
      <c r="NOH35" s="334"/>
      <c r="NOI35" s="334"/>
      <c r="NOJ35" s="334"/>
      <c r="NOK35" s="334"/>
      <c r="NOL35" s="334"/>
      <c r="NOM35" s="334"/>
      <c r="NON35" s="334"/>
      <c r="NOO35" s="334"/>
      <c r="NOP35" s="334"/>
      <c r="NOQ35" s="334"/>
      <c r="NOR35" s="334"/>
      <c r="NOS35" s="334"/>
      <c r="NOT35" s="334"/>
      <c r="NOU35" s="334"/>
      <c r="NOV35" s="334"/>
      <c r="NOW35" s="334"/>
      <c r="NOX35" s="334"/>
      <c r="NOY35" s="334"/>
      <c r="NOZ35" s="334"/>
      <c r="NPA35" s="334"/>
      <c r="NPB35" s="334"/>
      <c r="NPC35" s="334"/>
      <c r="NPD35" s="334"/>
      <c r="NPE35" s="334"/>
      <c r="NPF35" s="334"/>
      <c r="NPG35" s="334"/>
      <c r="NPH35" s="334"/>
      <c r="NPI35" s="334"/>
      <c r="NPJ35" s="334"/>
      <c r="NPK35" s="334"/>
      <c r="NPL35" s="334"/>
      <c r="NPM35" s="334"/>
      <c r="NPN35" s="334"/>
      <c r="NPO35" s="334"/>
      <c r="NPP35" s="334"/>
      <c r="NPQ35" s="334"/>
      <c r="NPR35" s="334"/>
      <c r="NPS35" s="334"/>
      <c r="NPT35" s="334"/>
      <c r="NPU35" s="334"/>
      <c r="NPV35" s="334"/>
      <c r="NPW35" s="334"/>
      <c r="NPX35" s="334"/>
      <c r="NPY35" s="334"/>
      <c r="NPZ35" s="334"/>
      <c r="NQA35" s="334"/>
      <c r="NQB35" s="334"/>
      <c r="NQC35" s="334"/>
      <c r="NQD35" s="334"/>
      <c r="NQE35" s="334"/>
      <c r="NQF35" s="334"/>
      <c r="NQG35" s="334"/>
      <c r="NQH35" s="334"/>
      <c r="NQI35" s="334"/>
      <c r="NQJ35" s="334"/>
      <c r="NQK35" s="334"/>
      <c r="NQL35" s="334"/>
      <c r="NQM35" s="334"/>
      <c r="NQN35" s="334"/>
      <c r="NQO35" s="334"/>
      <c r="NQP35" s="334"/>
      <c r="NQQ35" s="334"/>
      <c r="NQR35" s="334"/>
      <c r="NQS35" s="334"/>
      <c r="NQT35" s="334"/>
      <c r="NQU35" s="334"/>
      <c r="NQV35" s="334"/>
      <c r="NQW35" s="334"/>
      <c r="NQX35" s="334"/>
      <c r="NQY35" s="334"/>
      <c r="NQZ35" s="334"/>
      <c r="NRA35" s="334"/>
      <c r="NRB35" s="334"/>
      <c r="NRC35" s="334"/>
      <c r="NRD35" s="334"/>
      <c r="NRE35" s="334"/>
      <c r="NRF35" s="334"/>
      <c r="NRG35" s="334"/>
      <c r="NRH35" s="334"/>
      <c r="NRI35" s="334"/>
      <c r="NRJ35" s="334"/>
      <c r="NRK35" s="334"/>
      <c r="NRL35" s="334"/>
      <c r="NRM35" s="334"/>
      <c r="NRN35" s="334"/>
      <c r="NRO35" s="334"/>
      <c r="NRP35" s="334"/>
      <c r="NRQ35" s="334"/>
      <c r="NRR35" s="334"/>
      <c r="NRS35" s="334"/>
      <c r="NRT35" s="334"/>
      <c r="NRU35" s="334"/>
      <c r="NRV35" s="334"/>
      <c r="NRW35" s="334"/>
      <c r="NRX35" s="334"/>
      <c r="NRY35" s="334"/>
      <c r="NRZ35" s="334"/>
      <c r="NSA35" s="334"/>
      <c r="NSB35" s="334"/>
      <c r="NSC35" s="334"/>
      <c r="NSD35" s="334"/>
      <c r="NSE35" s="334"/>
      <c r="NSF35" s="334"/>
      <c r="NSG35" s="334"/>
      <c r="NSH35" s="334"/>
      <c r="NSI35" s="334"/>
      <c r="NSJ35" s="334"/>
      <c r="NSK35" s="334"/>
      <c r="NSL35" s="334"/>
      <c r="NSM35" s="334"/>
      <c r="NSN35" s="334"/>
      <c r="NSO35" s="334"/>
      <c r="NSP35" s="334"/>
      <c r="NSQ35" s="334"/>
      <c r="NSR35" s="334"/>
      <c r="NSS35" s="334"/>
      <c r="NST35" s="334"/>
      <c r="NSU35" s="334"/>
      <c r="NSV35" s="334"/>
      <c r="NSW35" s="334"/>
      <c r="NSX35" s="334"/>
      <c r="NSY35" s="334"/>
      <c r="NSZ35" s="334"/>
      <c r="NTA35" s="334"/>
      <c r="NTB35" s="334"/>
      <c r="NTC35" s="334"/>
      <c r="NTD35" s="334"/>
      <c r="NTE35" s="334"/>
      <c r="NTF35" s="334"/>
      <c r="NTG35" s="334"/>
      <c r="NTH35" s="334"/>
      <c r="NTI35" s="334"/>
      <c r="NTJ35" s="334"/>
      <c r="NTK35" s="334"/>
      <c r="NTL35" s="334"/>
      <c r="NTM35" s="334"/>
      <c r="NTN35" s="334"/>
      <c r="NTO35" s="334"/>
      <c r="NTP35" s="334"/>
      <c r="NTQ35" s="334"/>
      <c r="NTR35" s="334"/>
      <c r="NTS35" s="334"/>
      <c r="NTT35" s="334"/>
      <c r="NTU35" s="334"/>
      <c r="NTV35" s="334"/>
      <c r="NTW35" s="334"/>
      <c r="NTX35" s="334"/>
      <c r="NTY35" s="334"/>
      <c r="NTZ35" s="334"/>
      <c r="NUA35" s="334"/>
      <c r="NUB35" s="334"/>
      <c r="NUC35" s="334"/>
      <c r="NUD35" s="334"/>
      <c r="NUE35" s="334"/>
      <c r="NUF35" s="334"/>
      <c r="NUG35" s="334"/>
      <c r="NUH35" s="334"/>
      <c r="NUI35" s="334"/>
      <c r="NUJ35" s="334"/>
      <c r="NUK35" s="334"/>
      <c r="NUL35" s="334"/>
      <c r="NUM35" s="334"/>
      <c r="NUN35" s="334"/>
      <c r="NUO35" s="334"/>
      <c r="NUP35" s="334"/>
      <c r="NUQ35" s="334"/>
      <c r="NUR35" s="334"/>
      <c r="NUS35" s="334"/>
      <c r="NUT35" s="334"/>
      <c r="NUU35" s="334"/>
      <c r="NUV35" s="334"/>
      <c r="NUW35" s="334"/>
      <c r="NUX35" s="334"/>
      <c r="NUY35" s="334"/>
      <c r="NUZ35" s="334"/>
      <c r="NVA35" s="334"/>
      <c r="NVB35" s="334"/>
      <c r="NVC35" s="334"/>
      <c r="NVD35" s="334"/>
      <c r="NVE35" s="334"/>
      <c r="NVF35" s="334"/>
      <c r="NVG35" s="334"/>
      <c r="NVH35" s="334"/>
      <c r="NVI35" s="334"/>
      <c r="NVJ35" s="334"/>
      <c r="NVK35" s="334"/>
      <c r="NVL35" s="334"/>
      <c r="NVM35" s="334"/>
      <c r="NVN35" s="334"/>
      <c r="NVO35" s="334"/>
      <c r="NVP35" s="334"/>
      <c r="NVQ35" s="334"/>
      <c r="NVR35" s="334"/>
      <c r="NVS35" s="334"/>
      <c r="NVT35" s="334"/>
      <c r="NVU35" s="334"/>
      <c r="NVV35" s="334"/>
      <c r="NVW35" s="334"/>
      <c r="NVX35" s="334"/>
      <c r="NVY35" s="334"/>
      <c r="NVZ35" s="334"/>
      <c r="NWA35" s="334"/>
      <c r="NWB35" s="334"/>
      <c r="NWC35" s="334"/>
      <c r="NWD35" s="334"/>
      <c r="NWE35" s="334"/>
      <c r="NWF35" s="334"/>
      <c r="NWG35" s="334"/>
      <c r="NWH35" s="334"/>
      <c r="NWI35" s="334"/>
      <c r="NWJ35" s="334"/>
      <c r="NWK35" s="334"/>
      <c r="NWL35" s="334"/>
      <c r="NWM35" s="334"/>
      <c r="NWN35" s="334"/>
      <c r="NWO35" s="334"/>
      <c r="NWP35" s="334"/>
      <c r="NWQ35" s="334"/>
      <c r="NWR35" s="334"/>
      <c r="NWS35" s="334"/>
      <c r="NWT35" s="334"/>
      <c r="NWU35" s="334"/>
      <c r="NWV35" s="334"/>
      <c r="NWW35" s="334"/>
      <c r="NWX35" s="334"/>
      <c r="NWY35" s="334"/>
      <c r="NWZ35" s="334"/>
      <c r="NXA35" s="334"/>
      <c r="NXB35" s="334"/>
      <c r="NXC35" s="334"/>
      <c r="NXD35" s="334"/>
      <c r="NXE35" s="334"/>
      <c r="NXF35" s="334"/>
      <c r="NXG35" s="334"/>
      <c r="NXH35" s="334"/>
      <c r="NXI35" s="334"/>
      <c r="NXJ35" s="334"/>
      <c r="NXK35" s="334"/>
      <c r="NXL35" s="334"/>
      <c r="NXM35" s="334"/>
      <c r="NXN35" s="334"/>
      <c r="NXO35" s="334"/>
      <c r="NXP35" s="334"/>
      <c r="NXQ35" s="334"/>
      <c r="NXR35" s="334"/>
      <c r="NXS35" s="334"/>
      <c r="NXT35" s="334"/>
      <c r="NXU35" s="334"/>
      <c r="NXV35" s="334"/>
      <c r="NXW35" s="334"/>
      <c r="NXX35" s="334"/>
      <c r="NXY35" s="334"/>
      <c r="NXZ35" s="334"/>
      <c r="NYA35" s="334"/>
      <c r="NYB35" s="334"/>
      <c r="NYC35" s="334"/>
      <c r="NYD35" s="334"/>
      <c r="NYE35" s="334"/>
      <c r="NYF35" s="334"/>
      <c r="NYG35" s="334"/>
      <c r="NYH35" s="334"/>
      <c r="NYI35" s="334"/>
      <c r="NYJ35" s="334"/>
      <c r="NYK35" s="334"/>
      <c r="NYL35" s="334"/>
      <c r="NYM35" s="334"/>
      <c r="NYN35" s="334"/>
      <c r="NYO35" s="334"/>
      <c r="NYP35" s="334"/>
      <c r="NYQ35" s="334"/>
      <c r="NYR35" s="334"/>
      <c r="NYS35" s="334"/>
      <c r="NYT35" s="334"/>
      <c r="NYU35" s="334"/>
      <c r="NYV35" s="334"/>
      <c r="NYW35" s="334"/>
      <c r="NYX35" s="334"/>
      <c r="NYY35" s="334"/>
      <c r="NYZ35" s="334"/>
      <c r="NZA35" s="334"/>
      <c r="NZB35" s="334"/>
      <c r="NZC35" s="334"/>
      <c r="NZD35" s="334"/>
      <c r="NZE35" s="334"/>
      <c r="NZF35" s="334"/>
      <c r="NZG35" s="334"/>
      <c r="NZH35" s="334"/>
      <c r="NZI35" s="334"/>
      <c r="NZJ35" s="334"/>
      <c r="NZK35" s="334"/>
      <c r="NZL35" s="334"/>
      <c r="NZM35" s="334"/>
      <c r="NZN35" s="334"/>
      <c r="NZO35" s="334"/>
      <c r="NZP35" s="334"/>
      <c r="NZQ35" s="334"/>
      <c r="NZR35" s="334"/>
      <c r="NZS35" s="334"/>
      <c r="NZT35" s="334"/>
      <c r="NZU35" s="334"/>
      <c r="NZV35" s="334"/>
      <c r="NZW35" s="334"/>
      <c r="NZX35" s="334"/>
      <c r="NZY35" s="334"/>
      <c r="NZZ35" s="334"/>
      <c r="OAA35" s="334"/>
      <c r="OAB35" s="334"/>
      <c r="OAC35" s="334"/>
      <c r="OAD35" s="334"/>
      <c r="OAE35" s="334"/>
      <c r="OAF35" s="334"/>
      <c r="OAG35" s="334"/>
      <c r="OAH35" s="334"/>
      <c r="OAI35" s="334"/>
      <c r="OAJ35" s="334"/>
      <c r="OAK35" s="334"/>
      <c r="OAL35" s="334"/>
      <c r="OAM35" s="334"/>
      <c r="OAN35" s="334"/>
      <c r="OAO35" s="334"/>
      <c r="OAP35" s="334"/>
      <c r="OAQ35" s="334"/>
      <c r="OAR35" s="334"/>
      <c r="OAS35" s="334"/>
      <c r="OAT35" s="334"/>
      <c r="OAU35" s="334"/>
      <c r="OAV35" s="334"/>
      <c r="OAW35" s="334"/>
      <c r="OAX35" s="334"/>
      <c r="OAY35" s="334"/>
      <c r="OAZ35" s="334"/>
      <c r="OBA35" s="334"/>
      <c r="OBB35" s="334"/>
      <c r="OBC35" s="334"/>
      <c r="OBD35" s="334"/>
      <c r="OBE35" s="334"/>
      <c r="OBF35" s="334"/>
      <c r="OBG35" s="334"/>
      <c r="OBH35" s="334"/>
      <c r="OBI35" s="334"/>
      <c r="OBJ35" s="334"/>
      <c r="OBK35" s="334"/>
      <c r="OBL35" s="334"/>
      <c r="OBM35" s="334"/>
      <c r="OBN35" s="334"/>
      <c r="OBO35" s="334"/>
      <c r="OBP35" s="334"/>
      <c r="OBQ35" s="334"/>
      <c r="OBR35" s="334"/>
      <c r="OBS35" s="334"/>
      <c r="OBT35" s="334"/>
      <c r="OBU35" s="334"/>
      <c r="OBV35" s="334"/>
      <c r="OBW35" s="334"/>
      <c r="OBX35" s="334"/>
      <c r="OBY35" s="334"/>
      <c r="OBZ35" s="334"/>
      <c r="OCA35" s="334"/>
      <c r="OCB35" s="334"/>
      <c r="OCC35" s="334"/>
      <c r="OCD35" s="334"/>
      <c r="OCE35" s="334"/>
      <c r="OCF35" s="334"/>
      <c r="OCG35" s="334"/>
      <c r="OCH35" s="334"/>
      <c r="OCI35" s="334"/>
      <c r="OCJ35" s="334"/>
      <c r="OCK35" s="334"/>
      <c r="OCL35" s="334"/>
      <c r="OCM35" s="334"/>
      <c r="OCN35" s="334"/>
      <c r="OCO35" s="334"/>
      <c r="OCP35" s="334"/>
      <c r="OCQ35" s="334"/>
      <c r="OCR35" s="334"/>
      <c r="OCS35" s="334"/>
      <c r="OCT35" s="334"/>
      <c r="OCU35" s="334"/>
      <c r="OCV35" s="334"/>
      <c r="OCW35" s="334"/>
      <c r="OCX35" s="334"/>
      <c r="OCY35" s="334"/>
      <c r="OCZ35" s="334"/>
      <c r="ODA35" s="334"/>
      <c r="ODB35" s="334"/>
      <c r="ODC35" s="334"/>
      <c r="ODD35" s="334"/>
      <c r="ODE35" s="334"/>
      <c r="ODF35" s="334"/>
      <c r="ODG35" s="334"/>
      <c r="ODH35" s="334"/>
      <c r="ODI35" s="334"/>
      <c r="ODJ35" s="334"/>
      <c r="ODK35" s="334"/>
      <c r="ODL35" s="334"/>
      <c r="ODM35" s="334"/>
      <c r="ODN35" s="334"/>
      <c r="ODO35" s="334"/>
      <c r="ODP35" s="334"/>
      <c r="ODQ35" s="334"/>
      <c r="ODR35" s="334"/>
      <c r="ODS35" s="334"/>
      <c r="ODT35" s="334"/>
      <c r="ODU35" s="334"/>
      <c r="ODV35" s="334"/>
      <c r="ODW35" s="334"/>
      <c r="ODX35" s="334"/>
      <c r="ODY35" s="334"/>
      <c r="ODZ35" s="334"/>
      <c r="OEA35" s="334"/>
      <c r="OEB35" s="334"/>
      <c r="OEC35" s="334"/>
      <c r="OED35" s="334"/>
      <c r="OEE35" s="334"/>
      <c r="OEF35" s="334"/>
      <c r="OEG35" s="334"/>
      <c r="OEH35" s="334"/>
      <c r="OEI35" s="334"/>
      <c r="OEJ35" s="334"/>
      <c r="OEK35" s="334"/>
      <c r="OEL35" s="334"/>
      <c r="OEM35" s="334"/>
      <c r="OEN35" s="334"/>
      <c r="OEO35" s="334"/>
      <c r="OEP35" s="334"/>
      <c r="OEQ35" s="334"/>
      <c r="OER35" s="334"/>
      <c r="OES35" s="334"/>
      <c r="OET35" s="334"/>
      <c r="OEU35" s="334"/>
      <c r="OEV35" s="334"/>
      <c r="OEW35" s="334"/>
      <c r="OEX35" s="334"/>
      <c r="OEY35" s="334"/>
      <c r="OEZ35" s="334"/>
      <c r="OFA35" s="334"/>
      <c r="OFB35" s="334"/>
      <c r="OFC35" s="334"/>
      <c r="OFD35" s="334"/>
      <c r="OFE35" s="334"/>
      <c r="OFF35" s="334"/>
      <c r="OFG35" s="334"/>
      <c r="OFH35" s="334"/>
      <c r="OFI35" s="334"/>
      <c r="OFJ35" s="334"/>
      <c r="OFK35" s="334"/>
      <c r="OFL35" s="334"/>
      <c r="OFM35" s="334"/>
      <c r="OFN35" s="334"/>
      <c r="OFO35" s="334"/>
      <c r="OFP35" s="334"/>
      <c r="OFQ35" s="334"/>
      <c r="OFR35" s="334"/>
      <c r="OFS35" s="334"/>
      <c r="OFT35" s="334"/>
      <c r="OFU35" s="334"/>
      <c r="OFV35" s="334"/>
      <c r="OFW35" s="334"/>
      <c r="OFX35" s="334"/>
      <c r="OFY35" s="334"/>
      <c r="OFZ35" s="334"/>
      <c r="OGA35" s="334"/>
      <c r="OGB35" s="334"/>
      <c r="OGC35" s="334"/>
      <c r="OGD35" s="334"/>
      <c r="OGE35" s="334"/>
      <c r="OGF35" s="334"/>
      <c r="OGG35" s="334"/>
      <c r="OGH35" s="334"/>
      <c r="OGI35" s="334"/>
      <c r="OGJ35" s="334"/>
      <c r="OGK35" s="334"/>
      <c r="OGL35" s="334"/>
      <c r="OGM35" s="334"/>
      <c r="OGN35" s="334"/>
      <c r="OGO35" s="334"/>
      <c r="OGP35" s="334"/>
      <c r="OGQ35" s="334"/>
      <c r="OGR35" s="334"/>
      <c r="OGS35" s="334"/>
      <c r="OGT35" s="334"/>
      <c r="OGU35" s="334"/>
      <c r="OGV35" s="334"/>
      <c r="OGW35" s="334"/>
      <c r="OGX35" s="334"/>
      <c r="OGY35" s="334"/>
      <c r="OGZ35" s="334"/>
      <c r="OHA35" s="334"/>
      <c r="OHB35" s="334"/>
      <c r="OHC35" s="334"/>
      <c r="OHD35" s="334"/>
      <c r="OHE35" s="334"/>
      <c r="OHF35" s="334"/>
      <c r="OHG35" s="334"/>
      <c r="OHH35" s="334"/>
      <c r="OHI35" s="334"/>
      <c r="OHJ35" s="334"/>
      <c r="OHK35" s="334"/>
      <c r="OHL35" s="334"/>
      <c r="OHM35" s="334"/>
      <c r="OHN35" s="334"/>
      <c r="OHO35" s="334"/>
      <c r="OHP35" s="334"/>
      <c r="OHQ35" s="334"/>
      <c r="OHR35" s="334"/>
      <c r="OHS35" s="334"/>
      <c r="OHT35" s="334"/>
      <c r="OHU35" s="334"/>
      <c r="OHV35" s="334"/>
      <c r="OHW35" s="334"/>
      <c r="OHX35" s="334"/>
      <c r="OHY35" s="334"/>
      <c r="OHZ35" s="334"/>
      <c r="OIA35" s="334"/>
      <c r="OIB35" s="334"/>
      <c r="OIC35" s="334"/>
      <c r="OID35" s="334"/>
      <c r="OIE35" s="334"/>
      <c r="OIF35" s="334"/>
      <c r="OIG35" s="334"/>
      <c r="OIH35" s="334"/>
      <c r="OII35" s="334"/>
      <c r="OIJ35" s="334"/>
      <c r="OIK35" s="334"/>
      <c r="OIL35" s="334"/>
      <c r="OIM35" s="334"/>
      <c r="OIN35" s="334"/>
      <c r="OIO35" s="334"/>
      <c r="OIP35" s="334"/>
      <c r="OIQ35" s="334"/>
      <c r="OIR35" s="334"/>
      <c r="OIS35" s="334"/>
      <c r="OIT35" s="334"/>
      <c r="OIU35" s="334"/>
      <c r="OIV35" s="334"/>
      <c r="OIW35" s="334"/>
      <c r="OIX35" s="334"/>
      <c r="OIY35" s="334"/>
      <c r="OIZ35" s="334"/>
      <c r="OJA35" s="334"/>
      <c r="OJB35" s="334"/>
      <c r="OJC35" s="334"/>
      <c r="OJD35" s="334"/>
      <c r="OJE35" s="334"/>
      <c r="OJF35" s="334"/>
      <c r="OJG35" s="334"/>
      <c r="OJH35" s="334"/>
      <c r="OJI35" s="334"/>
      <c r="OJJ35" s="334"/>
      <c r="OJK35" s="334"/>
      <c r="OJL35" s="334"/>
      <c r="OJM35" s="334"/>
      <c r="OJN35" s="334"/>
      <c r="OJO35" s="334"/>
      <c r="OJP35" s="334"/>
      <c r="OJQ35" s="334"/>
      <c r="OJR35" s="334"/>
      <c r="OJS35" s="334"/>
      <c r="OJT35" s="334"/>
      <c r="OJU35" s="334"/>
      <c r="OJV35" s="334"/>
      <c r="OJW35" s="334"/>
      <c r="OJX35" s="334"/>
      <c r="OJY35" s="334"/>
      <c r="OJZ35" s="334"/>
      <c r="OKA35" s="334"/>
      <c r="OKB35" s="334"/>
      <c r="OKC35" s="334"/>
      <c r="OKD35" s="334"/>
      <c r="OKE35" s="334"/>
      <c r="OKF35" s="334"/>
      <c r="OKG35" s="334"/>
      <c r="OKH35" s="334"/>
      <c r="OKI35" s="334"/>
      <c r="OKJ35" s="334"/>
      <c r="OKK35" s="334"/>
      <c r="OKL35" s="334"/>
      <c r="OKM35" s="334"/>
      <c r="OKN35" s="334"/>
      <c r="OKO35" s="334"/>
      <c r="OKP35" s="334"/>
      <c r="OKQ35" s="334"/>
      <c r="OKR35" s="334"/>
      <c r="OKS35" s="334"/>
      <c r="OKT35" s="334"/>
      <c r="OKU35" s="334"/>
      <c r="OKV35" s="334"/>
      <c r="OKW35" s="334"/>
      <c r="OKX35" s="334"/>
      <c r="OKY35" s="334"/>
      <c r="OKZ35" s="334"/>
      <c r="OLA35" s="334"/>
      <c r="OLB35" s="334"/>
      <c r="OLC35" s="334"/>
      <c r="OLD35" s="334"/>
      <c r="OLE35" s="334"/>
      <c r="OLF35" s="334"/>
      <c r="OLG35" s="334"/>
      <c r="OLH35" s="334"/>
      <c r="OLI35" s="334"/>
      <c r="OLJ35" s="334"/>
      <c r="OLK35" s="334"/>
      <c r="OLL35" s="334"/>
      <c r="OLM35" s="334"/>
      <c r="OLN35" s="334"/>
      <c r="OLO35" s="334"/>
      <c r="OLP35" s="334"/>
      <c r="OLQ35" s="334"/>
      <c r="OLR35" s="334"/>
      <c r="OLS35" s="334"/>
      <c r="OLT35" s="334"/>
      <c r="OLU35" s="334"/>
      <c r="OLV35" s="334"/>
      <c r="OLW35" s="334"/>
      <c r="OLX35" s="334"/>
      <c r="OLY35" s="334"/>
      <c r="OLZ35" s="334"/>
      <c r="OMA35" s="334"/>
      <c r="OMB35" s="334"/>
      <c r="OMC35" s="334"/>
      <c r="OMD35" s="334"/>
      <c r="OME35" s="334"/>
      <c r="OMF35" s="334"/>
      <c r="OMG35" s="334"/>
      <c r="OMH35" s="334"/>
      <c r="OMI35" s="334"/>
      <c r="OMJ35" s="334"/>
      <c r="OMK35" s="334"/>
      <c r="OML35" s="334"/>
      <c r="OMM35" s="334"/>
      <c r="OMN35" s="334"/>
      <c r="OMO35" s="334"/>
      <c r="OMP35" s="334"/>
      <c r="OMQ35" s="334"/>
      <c r="OMR35" s="334"/>
      <c r="OMS35" s="334"/>
      <c r="OMT35" s="334"/>
      <c r="OMU35" s="334"/>
      <c r="OMV35" s="334"/>
      <c r="OMW35" s="334"/>
      <c r="OMX35" s="334"/>
      <c r="OMY35" s="334"/>
      <c r="OMZ35" s="334"/>
      <c r="ONA35" s="334"/>
      <c r="ONB35" s="334"/>
      <c r="ONC35" s="334"/>
      <c r="OND35" s="334"/>
      <c r="ONE35" s="334"/>
      <c r="ONF35" s="334"/>
      <c r="ONG35" s="334"/>
      <c r="ONH35" s="334"/>
      <c r="ONI35" s="334"/>
      <c r="ONJ35" s="334"/>
      <c r="ONK35" s="334"/>
      <c r="ONL35" s="334"/>
      <c r="ONM35" s="334"/>
      <c r="ONN35" s="334"/>
      <c r="ONO35" s="334"/>
      <c r="ONP35" s="334"/>
      <c r="ONQ35" s="334"/>
      <c r="ONR35" s="334"/>
      <c r="ONS35" s="334"/>
      <c r="ONT35" s="334"/>
      <c r="ONU35" s="334"/>
      <c r="ONV35" s="334"/>
      <c r="ONW35" s="334"/>
      <c r="ONX35" s="334"/>
      <c r="ONY35" s="334"/>
      <c r="ONZ35" s="334"/>
      <c r="OOA35" s="334"/>
      <c r="OOB35" s="334"/>
      <c r="OOC35" s="334"/>
      <c r="OOD35" s="334"/>
      <c r="OOE35" s="334"/>
      <c r="OOF35" s="334"/>
      <c r="OOG35" s="334"/>
      <c r="OOH35" s="334"/>
      <c r="OOI35" s="334"/>
      <c r="OOJ35" s="334"/>
      <c r="OOK35" s="334"/>
      <c r="OOL35" s="334"/>
      <c r="OOM35" s="334"/>
      <c r="OON35" s="334"/>
      <c r="OOO35" s="334"/>
      <c r="OOP35" s="334"/>
      <c r="OOQ35" s="334"/>
      <c r="OOR35" s="334"/>
      <c r="OOS35" s="334"/>
      <c r="OOT35" s="334"/>
      <c r="OOU35" s="334"/>
      <c r="OOV35" s="334"/>
      <c r="OOW35" s="334"/>
      <c r="OOX35" s="334"/>
      <c r="OOY35" s="334"/>
      <c r="OOZ35" s="334"/>
      <c r="OPA35" s="334"/>
      <c r="OPB35" s="334"/>
      <c r="OPC35" s="334"/>
      <c r="OPD35" s="334"/>
      <c r="OPE35" s="334"/>
      <c r="OPF35" s="334"/>
      <c r="OPG35" s="334"/>
      <c r="OPH35" s="334"/>
      <c r="OPI35" s="334"/>
      <c r="OPJ35" s="334"/>
      <c r="OPK35" s="334"/>
      <c r="OPL35" s="334"/>
      <c r="OPM35" s="334"/>
      <c r="OPN35" s="334"/>
      <c r="OPO35" s="334"/>
      <c r="OPP35" s="334"/>
      <c r="OPQ35" s="334"/>
      <c r="OPR35" s="334"/>
      <c r="OPS35" s="334"/>
      <c r="OPT35" s="334"/>
      <c r="OPU35" s="334"/>
      <c r="OPV35" s="334"/>
      <c r="OPW35" s="334"/>
      <c r="OPX35" s="334"/>
      <c r="OPY35" s="334"/>
      <c r="OPZ35" s="334"/>
      <c r="OQA35" s="334"/>
      <c r="OQB35" s="334"/>
      <c r="OQC35" s="334"/>
      <c r="OQD35" s="334"/>
      <c r="OQE35" s="334"/>
      <c r="OQF35" s="334"/>
      <c r="OQG35" s="334"/>
      <c r="OQH35" s="334"/>
      <c r="OQI35" s="334"/>
      <c r="OQJ35" s="334"/>
      <c r="OQK35" s="334"/>
      <c r="OQL35" s="334"/>
      <c r="OQM35" s="334"/>
      <c r="OQN35" s="334"/>
      <c r="OQO35" s="334"/>
      <c r="OQP35" s="334"/>
      <c r="OQQ35" s="334"/>
      <c r="OQR35" s="334"/>
      <c r="OQS35" s="334"/>
      <c r="OQT35" s="334"/>
      <c r="OQU35" s="334"/>
      <c r="OQV35" s="334"/>
      <c r="OQW35" s="334"/>
      <c r="OQX35" s="334"/>
      <c r="OQY35" s="334"/>
      <c r="OQZ35" s="334"/>
      <c r="ORA35" s="334"/>
      <c r="ORB35" s="334"/>
      <c r="ORC35" s="334"/>
      <c r="ORD35" s="334"/>
      <c r="ORE35" s="334"/>
      <c r="ORF35" s="334"/>
      <c r="ORG35" s="334"/>
      <c r="ORH35" s="334"/>
      <c r="ORI35" s="334"/>
      <c r="ORJ35" s="334"/>
      <c r="ORK35" s="334"/>
      <c r="ORL35" s="334"/>
      <c r="ORM35" s="334"/>
      <c r="ORN35" s="334"/>
      <c r="ORO35" s="334"/>
      <c r="ORP35" s="334"/>
      <c r="ORQ35" s="334"/>
      <c r="ORR35" s="334"/>
      <c r="ORS35" s="334"/>
      <c r="ORT35" s="334"/>
      <c r="ORU35" s="334"/>
      <c r="ORV35" s="334"/>
      <c r="ORW35" s="334"/>
      <c r="ORX35" s="334"/>
      <c r="ORY35" s="334"/>
      <c r="ORZ35" s="334"/>
      <c r="OSA35" s="334"/>
      <c r="OSB35" s="334"/>
      <c r="OSC35" s="334"/>
      <c r="OSD35" s="334"/>
      <c r="OSE35" s="334"/>
      <c r="OSF35" s="334"/>
      <c r="OSG35" s="334"/>
      <c r="OSH35" s="334"/>
      <c r="OSI35" s="334"/>
      <c r="OSJ35" s="334"/>
      <c r="OSK35" s="334"/>
      <c r="OSL35" s="334"/>
      <c r="OSM35" s="334"/>
      <c r="OSN35" s="334"/>
      <c r="OSO35" s="334"/>
      <c r="OSP35" s="334"/>
      <c r="OSQ35" s="334"/>
      <c r="OSR35" s="334"/>
      <c r="OSS35" s="334"/>
      <c r="OST35" s="334"/>
      <c r="OSU35" s="334"/>
      <c r="OSV35" s="334"/>
      <c r="OSW35" s="334"/>
      <c r="OSX35" s="334"/>
      <c r="OSY35" s="334"/>
      <c r="OSZ35" s="334"/>
      <c r="OTA35" s="334"/>
      <c r="OTB35" s="334"/>
      <c r="OTC35" s="334"/>
      <c r="OTD35" s="334"/>
      <c r="OTE35" s="334"/>
      <c r="OTF35" s="334"/>
      <c r="OTG35" s="334"/>
      <c r="OTH35" s="334"/>
      <c r="OTI35" s="334"/>
      <c r="OTJ35" s="334"/>
      <c r="OTK35" s="334"/>
      <c r="OTL35" s="334"/>
      <c r="OTM35" s="334"/>
      <c r="OTN35" s="334"/>
      <c r="OTO35" s="334"/>
      <c r="OTP35" s="334"/>
      <c r="OTQ35" s="334"/>
      <c r="OTR35" s="334"/>
      <c r="OTS35" s="334"/>
      <c r="OTT35" s="334"/>
      <c r="OTU35" s="334"/>
      <c r="OTV35" s="334"/>
      <c r="OTW35" s="334"/>
      <c r="OTX35" s="334"/>
      <c r="OTY35" s="334"/>
      <c r="OTZ35" s="334"/>
      <c r="OUA35" s="334"/>
      <c r="OUB35" s="334"/>
      <c r="OUC35" s="334"/>
      <c r="OUD35" s="334"/>
      <c r="OUE35" s="334"/>
      <c r="OUF35" s="334"/>
      <c r="OUG35" s="334"/>
      <c r="OUH35" s="334"/>
      <c r="OUI35" s="334"/>
      <c r="OUJ35" s="334"/>
      <c r="OUK35" s="334"/>
      <c r="OUL35" s="334"/>
      <c r="OUM35" s="334"/>
      <c r="OUN35" s="334"/>
      <c r="OUO35" s="334"/>
      <c r="OUP35" s="334"/>
      <c r="OUQ35" s="334"/>
      <c r="OUR35" s="334"/>
      <c r="OUS35" s="334"/>
      <c r="OUT35" s="334"/>
      <c r="OUU35" s="334"/>
      <c r="OUV35" s="334"/>
      <c r="OUW35" s="334"/>
      <c r="OUX35" s="334"/>
      <c r="OUY35" s="334"/>
      <c r="OUZ35" s="334"/>
      <c r="OVA35" s="334"/>
      <c r="OVB35" s="334"/>
      <c r="OVC35" s="334"/>
      <c r="OVD35" s="334"/>
      <c r="OVE35" s="334"/>
      <c r="OVF35" s="334"/>
      <c r="OVG35" s="334"/>
      <c r="OVH35" s="334"/>
      <c r="OVI35" s="334"/>
      <c r="OVJ35" s="334"/>
      <c r="OVK35" s="334"/>
      <c r="OVL35" s="334"/>
      <c r="OVM35" s="334"/>
      <c r="OVN35" s="334"/>
      <c r="OVO35" s="334"/>
      <c r="OVP35" s="334"/>
      <c r="OVQ35" s="334"/>
      <c r="OVR35" s="334"/>
      <c r="OVS35" s="334"/>
      <c r="OVT35" s="334"/>
      <c r="OVU35" s="334"/>
      <c r="OVV35" s="334"/>
      <c r="OVW35" s="334"/>
      <c r="OVX35" s="334"/>
      <c r="OVY35" s="334"/>
      <c r="OVZ35" s="334"/>
      <c r="OWA35" s="334"/>
      <c r="OWB35" s="334"/>
      <c r="OWC35" s="334"/>
      <c r="OWD35" s="334"/>
      <c r="OWE35" s="334"/>
      <c r="OWF35" s="334"/>
      <c r="OWG35" s="334"/>
      <c r="OWH35" s="334"/>
      <c r="OWI35" s="334"/>
      <c r="OWJ35" s="334"/>
      <c r="OWK35" s="334"/>
      <c r="OWL35" s="334"/>
      <c r="OWM35" s="334"/>
      <c r="OWN35" s="334"/>
      <c r="OWO35" s="334"/>
      <c r="OWP35" s="334"/>
      <c r="OWQ35" s="334"/>
      <c r="OWR35" s="334"/>
      <c r="OWS35" s="334"/>
      <c r="OWT35" s="334"/>
      <c r="OWU35" s="334"/>
      <c r="OWV35" s="334"/>
      <c r="OWW35" s="334"/>
      <c r="OWX35" s="334"/>
      <c r="OWY35" s="334"/>
      <c r="OWZ35" s="334"/>
      <c r="OXA35" s="334"/>
      <c r="OXB35" s="334"/>
      <c r="OXC35" s="334"/>
      <c r="OXD35" s="334"/>
      <c r="OXE35" s="334"/>
      <c r="OXF35" s="334"/>
      <c r="OXG35" s="334"/>
      <c r="OXH35" s="334"/>
      <c r="OXI35" s="334"/>
      <c r="OXJ35" s="334"/>
      <c r="OXK35" s="334"/>
      <c r="OXL35" s="334"/>
      <c r="OXM35" s="334"/>
      <c r="OXN35" s="334"/>
      <c r="OXO35" s="334"/>
      <c r="OXP35" s="334"/>
      <c r="OXQ35" s="334"/>
      <c r="OXR35" s="334"/>
      <c r="OXS35" s="334"/>
      <c r="OXT35" s="334"/>
      <c r="OXU35" s="334"/>
      <c r="OXV35" s="334"/>
      <c r="OXW35" s="334"/>
      <c r="OXX35" s="334"/>
      <c r="OXY35" s="334"/>
      <c r="OXZ35" s="334"/>
      <c r="OYA35" s="334"/>
      <c r="OYB35" s="334"/>
      <c r="OYC35" s="334"/>
      <c r="OYD35" s="334"/>
      <c r="OYE35" s="334"/>
      <c r="OYF35" s="334"/>
      <c r="OYG35" s="334"/>
      <c r="OYH35" s="334"/>
      <c r="OYI35" s="334"/>
      <c r="OYJ35" s="334"/>
      <c r="OYK35" s="334"/>
      <c r="OYL35" s="334"/>
      <c r="OYM35" s="334"/>
      <c r="OYN35" s="334"/>
      <c r="OYO35" s="334"/>
      <c r="OYP35" s="334"/>
      <c r="OYQ35" s="334"/>
      <c r="OYR35" s="334"/>
      <c r="OYS35" s="334"/>
      <c r="OYT35" s="334"/>
      <c r="OYU35" s="334"/>
      <c r="OYV35" s="334"/>
      <c r="OYW35" s="334"/>
      <c r="OYX35" s="334"/>
      <c r="OYY35" s="334"/>
      <c r="OYZ35" s="334"/>
      <c r="OZA35" s="334"/>
      <c r="OZB35" s="334"/>
      <c r="OZC35" s="334"/>
      <c r="OZD35" s="334"/>
      <c r="OZE35" s="334"/>
      <c r="OZF35" s="334"/>
      <c r="OZG35" s="334"/>
      <c r="OZH35" s="334"/>
      <c r="OZI35" s="334"/>
      <c r="OZJ35" s="334"/>
      <c r="OZK35" s="334"/>
      <c r="OZL35" s="334"/>
      <c r="OZM35" s="334"/>
      <c r="OZN35" s="334"/>
      <c r="OZO35" s="334"/>
      <c r="OZP35" s="334"/>
      <c r="OZQ35" s="334"/>
      <c r="OZR35" s="334"/>
      <c r="OZS35" s="334"/>
      <c r="OZT35" s="334"/>
      <c r="OZU35" s="334"/>
      <c r="OZV35" s="334"/>
      <c r="OZW35" s="334"/>
      <c r="OZX35" s="334"/>
      <c r="OZY35" s="334"/>
      <c r="OZZ35" s="334"/>
      <c r="PAA35" s="334"/>
      <c r="PAB35" s="334"/>
      <c r="PAC35" s="334"/>
      <c r="PAD35" s="334"/>
      <c r="PAE35" s="334"/>
      <c r="PAF35" s="334"/>
      <c r="PAG35" s="334"/>
      <c r="PAH35" s="334"/>
      <c r="PAI35" s="334"/>
      <c r="PAJ35" s="334"/>
      <c r="PAK35" s="334"/>
      <c r="PAL35" s="334"/>
      <c r="PAM35" s="334"/>
      <c r="PAN35" s="334"/>
      <c r="PAO35" s="334"/>
      <c r="PAP35" s="334"/>
      <c r="PAQ35" s="334"/>
      <c r="PAR35" s="334"/>
      <c r="PAS35" s="334"/>
      <c r="PAT35" s="334"/>
      <c r="PAU35" s="334"/>
      <c r="PAV35" s="334"/>
      <c r="PAW35" s="334"/>
      <c r="PAX35" s="334"/>
      <c r="PAY35" s="334"/>
      <c r="PAZ35" s="334"/>
      <c r="PBA35" s="334"/>
      <c r="PBB35" s="334"/>
      <c r="PBC35" s="334"/>
      <c r="PBD35" s="334"/>
      <c r="PBE35" s="334"/>
      <c r="PBF35" s="334"/>
      <c r="PBG35" s="334"/>
      <c r="PBH35" s="334"/>
      <c r="PBI35" s="334"/>
      <c r="PBJ35" s="334"/>
      <c r="PBK35" s="334"/>
      <c r="PBL35" s="334"/>
      <c r="PBM35" s="334"/>
      <c r="PBN35" s="334"/>
      <c r="PBO35" s="334"/>
      <c r="PBP35" s="334"/>
      <c r="PBQ35" s="334"/>
      <c r="PBR35" s="334"/>
      <c r="PBS35" s="334"/>
      <c r="PBT35" s="334"/>
      <c r="PBU35" s="334"/>
      <c r="PBV35" s="334"/>
      <c r="PBW35" s="334"/>
      <c r="PBX35" s="334"/>
      <c r="PBY35" s="334"/>
      <c r="PBZ35" s="334"/>
      <c r="PCA35" s="334"/>
      <c r="PCB35" s="334"/>
      <c r="PCC35" s="334"/>
      <c r="PCD35" s="334"/>
      <c r="PCE35" s="334"/>
      <c r="PCF35" s="334"/>
      <c r="PCG35" s="334"/>
      <c r="PCH35" s="334"/>
      <c r="PCI35" s="334"/>
      <c r="PCJ35" s="334"/>
      <c r="PCK35" s="334"/>
      <c r="PCL35" s="334"/>
      <c r="PCM35" s="334"/>
      <c r="PCN35" s="334"/>
      <c r="PCO35" s="334"/>
      <c r="PCP35" s="334"/>
      <c r="PCQ35" s="334"/>
      <c r="PCR35" s="334"/>
      <c r="PCS35" s="334"/>
      <c r="PCT35" s="334"/>
      <c r="PCU35" s="334"/>
      <c r="PCV35" s="334"/>
      <c r="PCW35" s="334"/>
      <c r="PCX35" s="334"/>
      <c r="PCY35" s="334"/>
      <c r="PCZ35" s="334"/>
      <c r="PDA35" s="334"/>
      <c r="PDB35" s="334"/>
      <c r="PDC35" s="334"/>
      <c r="PDD35" s="334"/>
      <c r="PDE35" s="334"/>
      <c r="PDF35" s="334"/>
      <c r="PDG35" s="334"/>
      <c r="PDH35" s="334"/>
      <c r="PDI35" s="334"/>
      <c r="PDJ35" s="334"/>
      <c r="PDK35" s="334"/>
      <c r="PDL35" s="334"/>
      <c r="PDM35" s="334"/>
      <c r="PDN35" s="334"/>
      <c r="PDO35" s="334"/>
      <c r="PDP35" s="334"/>
      <c r="PDQ35" s="334"/>
      <c r="PDR35" s="334"/>
      <c r="PDS35" s="334"/>
      <c r="PDT35" s="334"/>
      <c r="PDU35" s="334"/>
      <c r="PDV35" s="334"/>
      <c r="PDW35" s="334"/>
      <c r="PDX35" s="334"/>
      <c r="PDY35" s="334"/>
      <c r="PDZ35" s="334"/>
      <c r="PEA35" s="334"/>
      <c r="PEB35" s="334"/>
      <c r="PEC35" s="334"/>
      <c r="PED35" s="334"/>
      <c r="PEE35" s="334"/>
      <c r="PEF35" s="334"/>
      <c r="PEG35" s="334"/>
      <c r="PEH35" s="334"/>
      <c r="PEI35" s="334"/>
      <c r="PEJ35" s="334"/>
      <c r="PEK35" s="334"/>
      <c r="PEL35" s="334"/>
      <c r="PEM35" s="334"/>
      <c r="PEN35" s="334"/>
      <c r="PEO35" s="334"/>
      <c r="PEP35" s="334"/>
      <c r="PEQ35" s="334"/>
      <c r="PER35" s="334"/>
      <c r="PES35" s="334"/>
      <c r="PET35" s="334"/>
      <c r="PEU35" s="334"/>
      <c r="PEV35" s="334"/>
      <c r="PEW35" s="334"/>
      <c r="PEX35" s="334"/>
      <c r="PEY35" s="334"/>
      <c r="PEZ35" s="334"/>
      <c r="PFA35" s="334"/>
      <c r="PFB35" s="334"/>
      <c r="PFC35" s="334"/>
      <c r="PFD35" s="334"/>
      <c r="PFE35" s="334"/>
      <c r="PFF35" s="334"/>
      <c r="PFG35" s="334"/>
      <c r="PFH35" s="334"/>
      <c r="PFI35" s="334"/>
      <c r="PFJ35" s="334"/>
      <c r="PFK35" s="334"/>
      <c r="PFL35" s="334"/>
      <c r="PFM35" s="334"/>
      <c r="PFN35" s="334"/>
      <c r="PFO35" s="334"/>
      <c r="PFP35" s="334"/>
      <c r="PFQ35" s="334"/>
      <c r="PFR35" s="334"/>
      <c r="PFS35" s="334"/>
      <c r="PFT35" s="334"/>
      <c r="PFU35" s="334"/>
      <c r="PFV35" s="334"/>
      <c r="PFW35" s="334"/>
      <c r="PFX35" s="334"/>
      <c r="PFY35" s="334"/>
      <c r="PFZ35" s="334"/>
      <c r="PGA35" s="334"/>
      <c r="PGB35" s="334"/>
      <c r="PGC35" s="334"/>
      <c r="PGD35" s="334"/>
      <c r="PGE35" s="334"/>
      <c r="PGF35" s="334"/>
      <c r="PGG35" s="334"/>
      <c r="PGH35" s="334"/>
      <c r="PGI35" s="334"/>
      <c r="PGJ35" s="334"/>
      <c r="PGK35" s="334"/>
      <c r="PGL35" s="334"/>
      <c r="PGM35" s="334"/>
      <c r="PGN35" s="334"/>
      <c r="PGO35" s="334"/>
      <c r="PGP35" s="334"/>
      <c r="PGQ35" s="334"/>
      <c r="PGR35" s="334"/>
      <c r="PGS35" s="334"/>
      <c r="PGT35" s="334"/>
      <c r="PGU35" s="334"/>
      <c r="PGV35" s="334"/>
      <c r="PGW35" s="334"/>
      <c r="PGX35" s="334"/>
      <c r="PGY35" s="334"/>
      <c r="PGZ35" s="334"/>
      <c r="PHA35" s="334"/>
      <c r="PHB35" s="334"/>
      <c r="PHC35" s="334"/>
      <c r="PHD35" s="334"/>
      <c r="PHE35" s="334"/>
      <c r="PHF35" s="334"/>
      <c r="PHG35" s="334"/>
      <c r="PHH35" s="334"/>
      <c r="PHI35" s="334"/>
      <c r="PHJ35" s="334"/>
      <c r="PHK35" s="334"/>
      <c r="PHL35" s="334"/>
      <c r="PHM35" s="334"/>
      <c r="PHN35" s="334"/>
      <c r="PHO35" s="334"/>
      <c r="PHP35" s="334"/>
      <c r="PHQ35" s="334"/>
      <c r="PHR35" s="334"/>
      <c r="PHS35" s="334"/>
      <c r="PHT35" s="334"/>
      <c r="PHU35" s="334"/>
      <c r="PHV35" s="334"/>
      <c r="PHW35" s="334"/>
      <c r="PHX35" s="334"/>
      <c r="PHY35" s="334"/>
      <c r="PHZ35" s="334"/>
      <c r="PIA35" s="334"/>
      <c r="PIB35" s="334"/>
      <c r="PIC35" s="334"/>
      <c r="PID35" s="334"/>
      <c r="PIE35" s="334"/>
      <c r="PIF35" s="334"/>
      <c r="PIG35" s="334"/>
      <c r="PIH35" s="334"/>
      <c r="PII35" s="334"/>
      <c r="PIJ35" s="334"/>
      <c r="PIK35" s="334"/>
      <c r="PIL35" s="334"/>
      <c r="PIM35" s="334"/>
      <c r="PIN35" s="334"/>
      <c r="PIO35" s="334"/>
      <c r="PIP35" s="334"/>
      <c r="PIQ35" s="334"/>
      <c r="PIR35" s="334"/>
      <c r="PIS35" s="334"/>
      <c r="PIT35" s="334"/>
      <c r="PIU35" s="334"/>
      <c r="PIV35" s="334"/>
      <c r="PIW35" s="334"/>
      <c r="PIX35" s="334"/>
      <c r="PIY35" s="334"/>
      <c r="PIZ35" s="334"/>
      <c r="PJA35" s="334"/>
      <c r="PJB35" s="334"/>
      <c r="PJC35" s="334"/>
      <c r="PJD35" s="334"/>
      <c r="PJE35" s="334"/>
      <c r="PJF35" s="334"/>
      <c r="PJG35" s="334"/>
      <c r="PJH35" s="334"/>
      <c r="PJI35" s="334"/>
      <c r="PJJ35" s="334"/>
      <c r="PJK35" s="334"/>
      <c r="PJL35" s="334"/>
      <c r="PJM35" s="334"/>
      <c r="PJN35" s="334"/>
      <c r="PJO35" s="334"/>
      <c r="PJP35" s="334"/>
      <c r="PJQ35" s="334"/>
      <c r="PJR35" s="334"/>
      <c r="PJS35" s="334"/>
      <c r="PJT35" s="334"/>
      <c r="PJU35" s="334"/>
      <c r="PJV35" s="334"/>
      <c r="PJW35" s="334"/>
      <c r="PJX35" s="334"/>
      <c r="PJY35" s="334"/>
      <c r="PJZ35" s="334"/>
      <c r="PKA35" s="334"/>
      <c r="PKB35" s="334"/>
      <c r="PKC35" s="334"/>
      <c r="PKD35" s="334"/>
      <c r="PKE35" s="334"/>
      <c r="PKF35" s="334"/>
      <c r="PKG35" s="334"/>
      <c r="PKH35" s="334"/>
      <c r="PKI35" s="334"/>
      <c r="PKJ35" s="334"/>
      <c r="PKK35" s="334"/>
      <c r="PKL35" s="334"/>
      <c r="PKM35" s="334"/>
      <c r="PKN35" s="334"/>
      <c r="PKO35" s="334"/>
      <c r="PKP35" s="334"/>
      <c r="PKQ35" s="334"/>
      <c r="PKR35" s="334"/>
      <c r="PKS35" s="334"/>
      <c r="PKT35" s="334"/>
      <c r="PKU35" s="334"/>
      <c r="PKV35" s="334"/>
      <c r="PKW35" s="334"/>
      <c r="PKX35" s="334"/>
      <c r="PKY35" s="334"/>
      <c r="PKZ35" s="334"/>
      <c r="PLA35" s="334"/>
      <c r="PLB35" s="334"/>
      <c r="PLC35" s="334"/>
      <c r="PLD35" s="334"/>
      <c r="PLE35" s="334"/>
      <c r="PLF35" s="334"/>
      <c r="PLG35" s="334"/>
      <c r="PLH35" s="334"/>
      <c r="PLI35" s="334"/>
      <c r="PLJ35" s="334"/>
      <c r="PLK35" s="334"/>
      <c r="PLL35" s="334"/>
      <c r="PLM35" s="334"/>
      <c r="PLN35" s="334"/>
      <c r="PLO35" s="334"/>
      <c r="PLP35" s="334"/>
      <c r="PLQ35" s="334"/>
      <c r="PLR35" s="334"/>
      <c r="PLS35" s="334"/>
      <c r="PLT35" s="334"/>
      <c r="PLU35" s="334"/>
      <c r="PLV35" s="334"/>
      <c r="PLW35" s="334"/>
      <c r="PLX35" s="334"/>
      <c r="PLY35" s="334"/>
      <c r="PLZ35" s="334"/>
      <c r="PMA35" s="334"/>
      <c r="PMB35" s="334"/>
      <c r="PMC35" s="334"/>
      <c r="PMD35" s="334"/>
      <c r="PME35" s="334"/>
      <c r="PMF35" s="334"/>
      <c r="PMG35" s="334"/>
      <c r="PMH35" s="334"/>
      <c r="PMI35" s="334"/>
      <c r="PMJ35" s="334"/>
      <c r="PMK35" s="334"/>
      <c r="PML35" s="334"/>
      <c r="PMM35" s="334"/>
      <c r="PMN35" s="334"/>
      <c r="PMO35" s="334"/>
      <c r="PMP35" s="334"/>
      <c r="PMQ35" s="334"/>
      <c r="PMR35" s="334"/>
      <c r="PMS35" s="334"/>
      <c r="PMT35" s="334"/>
      <c r="PMU35" s="334"/>
      <c r="PMV35" s="334"/>
      <c r="PMW35" s="334"/>
      <c r="PMX35" s="334"/>
      <c r="PMY35" s="334"/>
      <c r="PMZ35" s="334"/>
      <c r="PNA35" s="334"/>
      <c r="PNB35" s="334"/>
      <c r="PNC35" s="334"/>
      <c r="PND35" s="334"/>
      <c r="PNE35" s="334"/>
      <c r="PNF35" s="334"/>
      <c r="PNG35" s="334"/>
      <c r="PNH35" s="334"/>
      <c r="PNI35" s="334"/>
      <c r="PNJ35" s="334"/>
      <c r="PNK35" s="334"/>
      <c r="PNL35" s="334"/>
      <c r="PNM35" s="334"/>
      <c r="PNN35" s="334"/>
      <c r="PNO35" s="334"/>
      <c r="PNP35" s="334"/>
      <c r="PNQ35" s="334"/>
      <c r="PNR35" s="334"/>
      <c r="PNS35" s="334"/>
      <c r="PNT35" s="334"/>
      <c r="PNU35" s="334"/>
      <c r="PNV35" s="334"/>
      <c r="PNW35" s="334"/>
      <c r="PNX35" s="334"/>
      <c r="PNY35" s="334"/>
      <c r="PNZ35" s="334"/>
      <c r="POA35" s="334"/>
      <c r="POB35" s="334"/>
      <c r="POC35" s="334"/>
      <c r="POD35" s="334"/>
      <c r="POE35" s="334"/>
      <c r="POF35" s="334"/>
      <c r="POG35" s="334"/>
      <c r="POH35" s="334"/>
      <c r="POI35" s="334"/>
      <c r="POJ35" s="334"/>
      <c r="POK35" s="334"/>
      <c r="POL35" s="334"/>
      <c r="POM35" s="334"/>
      <c r="PON35" s="334"/>
      <c r="POO35" s="334"/>
      <c r="POP35" s="334"/>
      <c r="POQ35" s="334"/>
      <c r="POR35" s="334"/>
      <c r="POS35" s="334"/>
      <c r="POT35" s="334"/>
      <c r="POU35" s="334"/>
      <c r="POV35" s="334"/>
      <c r="POW35" s="334"/>
      <c r="POX35" s="334"/>
      <c r="POY35" s="334"/>
      <c r="POZ35" s="334"/>
      <c r="PPA35" s="334"/>
      <c r="PPB35" s="334"/>
      <c r="PPC35" s="334"/>
      <c r="PPD35" s="334"/>
      <c r="PPE35" s="334"/>
      <c r="PPF35" s="334"/>
      <c r="PPG35" s="334"/>
      <c r="PPH35" s="334"/>
      <c r="PPI35" s="334"/>
      <c r="PPJ35" s="334"/>
      <c r="PPK35" s="334"/>
      <c r="PPL35" s="334"/>
      <c r="PPM35" s="334"/>
      <c r="PPN35" s="334"/>
      <c r="PPO35" s="334"/>
      <c r="PPP35" s="334"/>
      <c r="PPQ35" s="334"/>
      <c r="PPR35" s="334"/>
      <c r="PPS35" s="334"/>
      <c r="PPT35" s="334"/>
      <c r="PPU35" s="334"/>
      <c r="PPV35" s="334"/>
      <c r="PPW35" s="334"/>
      <c r="PPX35" s="334"/>
      <c r="PPY35" s="334"/>
      <c r="PPZ35" s="334"/>
      <c r="PQA35" s="334"/>
      <c r="PQB35" s="334"/>
      <c r="PQC35" s="334"/>
      <c r="PQD35" s="334"/>
      <c r="PQE35" s="334"/>
      <c r="PQF35" s="334"/>
      <c r="PQG35" s="334"/>
      <c r="PQH35" s="334"/>
      <c r="PQI35" s="334"/>
      <c r="PQJ35" s="334"/>
      <c r="PQK35" s="334"/>
      <c r="PQL35" s="334"/>
      <c r="PQM35" s="334"/>
      <c r="PQN35" s="334"/>
      <c r="PQO35" s="334"/>
      <c r="PQP35" s="334"/>
      <c r="PQQ35" s="334"/>
      <c r="PQR35" s="334"/>
      <c r="PQS35" s="334"/>
      <c r="PQT35" s="334"/>
      <c r="PQU35" s="334"/>
      <c r="PQV35" s="334"/>
      <c r="PQW35" s="334"/>
      <c r="PQX35" s="334"/>
      <c r="PQY35" s="334"/>
      <c r="PQZ35" s="334"/>
      <c r="PRA35" s="334"/>
      <c r="PRB35" s="334"/>
      <c r="PRC35" s="334"/>
      <c r="PRD35" s="334"/>
      <c r="PRE35" s="334"/>
      <c r="PRF35" s="334"/>
      <c r="PRG35" s="334"/>
      <c r="PRH35" s="334"/>
      <c r="PRI35" s="334"/>
      <c r="PRJ35" s="334"/>
      <c r="PRK35" s="334"/>
      <c r="PRL35" s="334"/>
      <c r="PRM35" s="334"/>
      <c r="PRN35" s="334"/>
      <c r="PRO35" s="334"/>
      <c r="PRP35" s="334"/>
      <c r="PRQ35" s="334"/>
      <c r="PRR35" s="334"/>
      <c r="PRS35" s="334"/>
      <c r="PRT35" s="334"/>
      <c r="PRU35" s="334"/>
      <c r="PRV35" s="334"/>
      <c r="PRW35" s="334"/>
      <c r="PRX35" s="334"/>
      <c r="PRY35" s="334"/>
      <c r="PRZ35" s="334"/>
      <c r="PSA35" s="334"/>
      <c r="PSB35" s="334"/>
      <c r="PSC35" s="334"/>
      <c r="PSD35" s="334"/>
      <c r="PSE35" s="334"/>
      <c r="PSF35" s="334"/>
      <c r="PSG35" s="334"/>
      <c r="PSH35" s="334"/>
      <c r="PSI35" s="334"/>
      <c r="PSJ35" s="334"/>
      <c r="PSK35" s="334"/>
      <c r="PSL35" s="334"/>
      <c r="PSM35" s="334"/>
      <c r="PSN35" s="334"/>
      <c r="PSO35" s="334"/>
      <c r="PSP35" s="334"/>
      <c r="PSQ35" s="334"/>
      <c r="PSR35" s="334"/>
      <c r="PSS35" s="334"/>
      <c r="PST35" s="334"/>
      <c r="PSU35" s="334"/>
      <c r="PSV35" s="334"/>
      <c r="PSW35" s="334"/>
      <c r="PSX35" s="334"/>
      <c r="PSY35" s="334"/>
      <c r="PSZ35" s="334"/>
      <c r="PTA35" s="334"/>
      <c r="PTB35" s="334"/>
      <c r="PTC35" s="334"/>
      <c r="PTD35" s="334"/>
      <c r="PTE35" s="334"/>
      <c r="PTF35" s="334"/>
      <c r="PTG35" s="334"/>
      <c r="PTH35" s="334"/>
      <c r="PTI35" s="334"/>
      <c r="PTJ35" s="334"/>
      <c r="PTK35" s="334"/>
      <c r="PTL35" s="334"/>
      <c r="PTM35" s="334"/>
      <c r="PTN35" s="334"/>
      <c r="PTO35" s="334"/>
      <c r="PTP35" s="334"/>
      <c r="PTQ35" s="334"/>
      <c r="PTR35" s="334"/>
      <c r="PTS35" s="334"/>
      <c r="PTT35" s="334"/>
      <c r="PTU35" s="334"/>
      <c r="PTV35" s="334"/>
      <c r="PTW35" s="334"/>
      <c r="PTX35" s="334"/>
      <c r="PTY35" s="334"/>
      <c r="PTZ35" s="334"/>
      <c r="PUA35" s="334"/>
      <c r="PUB35" s="334"/>
      <c r="PUC35" s="334"/>
      <c r="PUD35" s="334"/>
      <c r="PUE35" s="334"/>
      <c r="PUF35" s="334"/>
      <c r="PUG35" s="334"/>
      <c r="PUH35" s="334"/>
      <c r="PUI35" s="334"/>
      <c r="PUJ35" s="334"/>
      <c r="PUK35" s="334"/>
      <c r="PUL35" s="334"/>
      <c r="PUM35" s="334"/>
      <c r="PUN35" s="334"/>
      <c r="PUO35" s="334"/>
      <c r="PUP35" s="334"/>
      <c r="PUQ35" s="334"/>
      <c r="PUR35" s="334"/>
      <c r="PUS35" s="334"/>
      <c r="PUT35" s="334"/>
      <c r="PUU35" s="334"/>
      <c r="PUV35" s="334"/>
      <c r="PUW35" s="334"/>
      <c r="PUX35" s="334"/>
      <c r="PUY35" s="334"/>
      <c r="PUZ35" s="334"/>
      <c r="PVA35" s="334"/>
      <c r="PVB35" s="334"/>
      <c r="PVC35" s="334"/>
      <c r="PVD35" s="334"/>
      <c r="PVE35" s="334"/>
      <c r="PVF35" s="334"/>
      <c r="PVG35" s="334"/>
      <c r="PVH35" s="334"/>
      <c r="PVI35" s="334"/>
      <c r="PVJ35" s="334"/>
      <c r="PVK35" s="334"/>
      <c r="PVL35" s="334"/>
      <c r="PVM35" s="334"/>
      <c r="PVN35" s="334"/>
      <c r="PVO35" s="334"/>
      <c r="PVP35" s="334"/>
      <c r="PVQ35" s="334"/>
      <c r="PVR35" s="334"/>
      <c r="PVS35" s="334"/>
      <c r="PVT35" s="334"/>
      <c r="PVU35" s="334"/>
      <c r="PVV35" s="334"/>
      <c r="PVW35" s="334"/>
      <c r="PVX35" s="334"/>
      <c r="PVY35" s="334"/>
      <c r="PVZ35" s="334"/>
      <c r="PWA35" s="334"/>
      <c r="PWB35" s="334"/>
      <c r="PWC35" s="334"/>
      <c r="PWD35" s="334"/>
      <c r="PWE35" s="334"/>
      <c r="PWF35" s="334"/>
      <c r="PWG35" s="334"/>
      <c r="PWH35" s="334"/>
      <c r="PWI35" s="334"/>
      <c r="PWJ35" s="334"/>
      <c r="PWK35" s="334"/>
      <c r="PWL35" s="334"/>
      <c r="PWM35" s="334"/>
      <c r="PWN35" s="334"/>
      <c r="PWO35" s="334"/>
      <c r="PWP35" s="334"/>
      <c r="PWQ35" s="334"/>
      <c r="PWR35" s="334"/>
      <c r="PWS35" s="334"/>
      <c r="PWT35" s="334"/>
      <c r="PWU35" s="334"/>
      <c r="PWV35" s="334"/>
      <c r="PWW35" s="334"/>
      <c r="PWX35" s="334"/>
      <c r="PWY35" s="334"/>
      <c r="PWZ35" s="334"/>
      <c r="PXA35" s="334"/>
      <c r="PXB35" s="334"/>
      <c r="PXC35" s="334"/>
      <c r="PXD35" s="334"/>
      <c r="PXE35" s="334"/>
      <c r="PXF35" s="334"/>
      <c r="PXG35" s="334"/>
      <c r="PXH35" s="334"/>
      <c r="PXI35" s="334"/>
      <c r="PXJ35" s="334"/>
      <c r="PXK35" s="334"/>
      <c r="PXL35" s="334"/>
      <c r="PXM35" s="334"/>
      <c r="PXN35" s="334"/>
      <c r="PXO35" s="334"/>
      <c r="PXP35" s="334"/>
      <c r="PXQ35" s="334"/>
      <c r="PXR35" s="334"/>
      <c r="PXS35" s="334"/>
      <c r="PXT35" s="334"/>
      <c r="PXU35" s="334"/>
      <c r="PXV35" s="334"/>
      <c r="PXW35" s="334"/>
      <c r="PXX35" s="334"/>
      <c r="PXY35" s="334"/>
      <c r="PXZ35" s="334"/>
      <c r="PYA35" s="334"/>
      <c r="PYB35" s="334"/>
      <c r="PYC35" s="334"/>
      <c r="PYD35" s="334"/>
      <c r="PYE35" s="334"/>
      <c r="PYF35" s="334"/>
      <c r="PYG35" s="334"/>
      <c r="PYH35" s="334"/>
      <c r="PYI35" s="334"/>
      <c r="PYJ35" s="334"/>
      <c r="PYK35" s="334"/>
      <c r="PYL35" s="334"/>
      <c r="PYM35" s="334"/>
      <c r="PYN35" s="334"/>
      <c r="PYO35" s="334"/>
      <c r="PYP35" s="334"/>
      <c r="PYQ35" s="334"/>
      <c r="PYR35" s="334"/>
      <c r="PYS35" s="334"/>
      <c r="PYT35" s="334"/>
      <c r="PYU35" s="334"/>
      <c r="PYV35" s="334"/>
      <c r="PYW35" s="334"/>
      <c r="PYX35" s="334"/>
      <c r="PYY35" s="334"/>
      <c r="PYZ35" s="334"/>
      <c r="PZA35" s="334"/>
      <c r="PZB35" s="334"/>
      <c r="PZC35" s="334"/>
      <c r="PZD35" s="334"/>
      <c r="PZE35" s="334"/>
      <c r="PZF35" s="334"/>
      <c r="PZG35" s="334"/>
      <c r="PZH35" s="334"/>
      <c r="PZI35" s="334"/>
      <c r="PZJ35" s="334"/>
      <c r="PZK35" s="334"/>
      <c r="PZL35" s="334"/>
      <c r="PZM35" s="334"/>
      <c r="PZN35" s="334"/>
      <c r="PZO35" s="334"/>
      <c r="PZP35" s="334"/>
      <c r="PZQ35" s="334"/>
      <c r="PZR35" s="334"/>
      <c r="PZS35" s="334"/>
      <c r="PZT35" s="334"/>
      <c r="PZU35" s="334"/>
      <c r="PZV35" s="334"/>
      <c r="PZW35" s="334"/>
      <c r="PZX35" s="334"/>
      <c r="PZY35" s="334"/>
      <c r="PZZ35" s="334"/>
      <c r="QAA35" s="334"/>
      <c r="QAB35" s="334"/>
      <c r="QAC35" s="334"/>
      <c r="QAD35" s="334"/>
      <c r="QAE35" s="334"/>
      <c r="QAF35" s="334"/>
      <c r="QAG35" s="334"/>
      <c r="QAH35" s="334"/>
      <c r="QAI35" s="334"/>
      <c r="QAJ35" s="334"/>
      <c r="QAK35" s="334"/>
      <c r="QAL35" s="334"/>
      <c r="QAM35" s="334"/>
      <c r="QAN35" s="334"/>
      <c r="QAO35" s="334"/>
      <c r="QAP35" s="334"/>
      <c r="QAQ35" s="334"/>
      <c r="QAR35" s="334"/>
      <c r="QAS35" s="334"/>
      <c r="QAT35" s="334"/>
      <c r="QAU35" s="334"/>
      <c r="QAV35" s="334"/>
      <c r="QAW35" s="334"/>
      <c r="QAX35" s="334"/>
      <c r="QAY35" s="334"/>
      <c r="QAZ35" s="334"/>
      <c r="QBA35" s="334"/>
      <c r="QBB35" s="334"/>
      <c r="QBC35" s="334"/>
      <c r="QBD35" s="334"/>
      <c r="QBE35" s="334"/>
      <c r="QBF35" s="334"/>
      <c r="QBG35" s="334"/>
      <c r="QBH35" s="334"/>
      <c r="QBI35" s="334"/>
      <c r="QBJ35" s="334"/>
      <c r="QBK35" s="334"/>
      <c r="QBL35" s="334"/>
      <c r="QBM35" s="334"/>
      <c r="QBN35" s="334"/>
      <c r="QBO35" s="334"/>
      <c r="QBP35" s="334"/>
      <c r="QBQ35" s="334"/>
      <c r="QBR35" s="334"/>
      <c r="QBS35" s="334"/>
      <c r="QBT35" s="334"/>
      <c r="QBU35" s="334"/>
      <c r="QBV35" s="334"/>
      <c r="QBW35" s="334"/>
      <c r="QBX35" s="334"/>
      <c r="QBY35" s="334"/>
      <c r="QBZ35" s="334"/>
      <c r="QCA35" s="334"/>
      <c r="QCB35" s="334"/>
      <c r="QCC35" s="334"/>
      <c r="QCD35" s="334"/>
      <c r="QCE35" s="334"/>
      <c r="QCF35" s="334"/>
      <c r="QCG35" s="334"/>
      <c r="QCH35" s="334"/>
      <c r="QCI35" s="334"/>
      <c r="QCJ35" s="334"/>
      <c r="QCK35" s="334"/>
      <c r="QCL35" s="334"/>
      <c r="QCM35" s="334"/>
      <c r="QCN35" s="334"/>
      <c r="QCO35" s="334"/>
      <c r="QCP35" s="334"/>
      <c r="QCQ35" s="334"/>
      <c r="QCR35" s="334"/>
      <c r="QCS35" s="334"/>
      <c r="QCT35" s="334"/>
      <c r="QCU35" s="334"/>
      <c r="QCV35" s="334"/>
      <c r="QCW35" s="334"/>
      <c r="QCX35" s="334"/>
      <c r="QCY35" s="334"/>
      <c r="QCZ35" s="334"/>
      <c r="QDA35" s="334"/>
      <c r="QDB35" s="334"/>
      <c r="QDC35" s="334"/>
      <c r="QDD35" s="334"/>
      <c r="QDE35" s="334"/>
      <c r="QDF35" s="334"/>
      <c r="QDG35" s="334"/>
      <c r="QDH35" s="334"/>
      <c r="QDI35" s="334"/>
      <c r="QDJ35" s="334"/>
      <c r="QDK35" s="334"/>
      <c r="QDL35" s="334"/>
      <c r="QDM35" s="334"/>
      <c r="QDN35" s="334"/>
      <c r="QDO35" s="334"/>
      <c r="QDP35" s="334"/>
      <c r="QDQ35" s="334"/>
      <c r="QDR35" s="334"/>
      <c r="QDS35" s="334"/>
      <c r="QDT35" s="334"/>
      <c r="QDU35" s="334"/>
      <c r="QDV35" s="334"/>
      <c r="QDW35" s="334"/>
      <c r="QDX35" s="334"/>
      <c r="QDY35" s="334"/>
      <c r="QDZ35" s="334"/>
      <c r="QEA35" s="334"/>
      <c r="QEB35" s="334"/>
      <c r="QEC35" s="334"/>
      <c r="QED35" s="334"/>
      <c r="QEE35" s="334"/>
      <c r="QEF35" s="334"/>
      <c r="QEG35" s="334"/>
      <c r="QEH35" s="334"/>
      <c r="QEI35" s="334"/>
      <c r="QEJ35" s="334"/>
      <c r="QEK35" s="334"/>
      <c r="QEL35" s="334"/>
      <c r="QEM35" s="334"/>
      <c r="QEN35" s="334"/>
      <c r="QEO35" s="334"/>
      <c r="QEP35" s="334"/>
      <c r="QEQ35" s="334"/>
      <c r="QER35" s="334"/>
      <c r="QES35" s="334"/>
      <c r="QET35" s="334"/>
      <c r="QEU35" s="334"/>
      <c r="QEV35" s="334"/>
      <c r="QEW35" s="334"/>
      <c r="QEX35" s="334"/>
      <c r="QEY35" s="334"/>
      <c r="QEZ35" s="334"/>
      <c r="QFA35" s="334"/>
      <c r="QFB35" s="334"/>
      <c r="QFC35" s="334"/>
      <c r="QFD35" s="334"/>
      <c r="QFE35" s="334"/>
      <c r="QFF35" s="334"/>
      <c r="QFG35" s="334"/>
      <c r="QFH35" s="334"/>
      <c r="QFI35" s="334"/>
      <c r="QFJ35" s="334"/>
      <c r="QFK35" s="334"/>
      <c r="QFL35" s="334"/>
      <c r="QFM35" s="334"/>
      <c r="QFN35" s="334"/>
      <c r="QFO35" s="334"/>
      <c r="QFP35" s="334"/>
      <c r="QFQ35" s="334"/>
      <c r="QFR35" s="334"/>
      <c r="QFS35" s="334"/>
      <c r="QFT35" s="334"/>
      <c r="QFU35" s="334"/>
      <c r="QFV35" s="334"/>
      <c r="QFW35" s="334"/>
      <c r="QFX35" s="334"/>
      <c r="QFY35" s="334"/>
      <c r="QFZ35" s="334"/>
      <c r="QGA35" s="334"/>
      <c r="QGB35" s="334"/>
      <c r="QGC35" s="334"/>
      <c r="QGD35" s="334"/>
      <c r="QGE35" s="334"/>
      <c r="QGF35" s="334"/>
      <c r="QGG35" s="334"/>
      <c r="QGH35" s="334"/>
      <c r="QGI35" s="334"/>
      <c r="QGJ35" s="334"/>
      <c r="QGK35" s="334"/>
      <c r="QGL35" s="334"/>
      <c r="QGM35" s="334"/>
      <c r="QGN35" s="334"/>
      <c r="QGO35" s="334"/>
      <c r="QGP35" s="334"/>
      <c r="QGQ35" s="334"/>
      <c r="QGR35" s="334"/>
      <c r="QGS35" s="334"/>
      <c r="QGT35" s="334"/>
      <c r="QGU35" s="334"/>
      <c r="QGV35" s="334"/>
      <c r="QGW35" s="334"/>
      <c r="QGX35" s="334"/>
      <c r="QGY35" s="334"/>
      <c r="QGZ35" s="334"/>
      <c r="QHA35" s="334"/>
      <c r="QHB35" s="334"/>
      <c r="QHC35" s="334"/>
      <c r="QHD35" s="334"/>
      <c r="QHE35" s="334"/>
      <c r="QHF35" s="334"/>
      <c r="QHG35" s="334"/>
      <c r="QHH35" s="334"/>
      <c r="QHI35" s="334"/>
      <c r="QHJ35" s="334"/>
      <c r="QHK35" s="334"/>
      <c r="QHL35" s="334"/>
      <c r="QHM35" s="334"/>
      <c r="QHN35" s="334"/>
      <c r="QHO35" s="334"/>
      <c r="QHP35" s="334"/>
      <c r="QHQ35" s="334"/>
      <c r="QHR35" s="334"/>
      <c r="QHS35" s="334"/>
      <c r="QHT35" s="334"/>
      <c r="QHU35" s="334"/>
      <c r="QHV35" s="334"/>
      <c r="QHW35" s="334"/>
      <c r="QHX35" s="334"/>
      <c r="QHY35" s="334"/>
      <c r="QHZ35" s="334"/>
      <c r="QIA35" s="334"/>
      <c r="QIB35" s="334"/>
      <c r="QIC35" s="334"/>
      <c r="QID35" s="334"/>
      <c r="QIE35" s="334"/>
      <c r="QIF35" s="334"/>
      <c r="QIG35" s="334"/>
      <c r="QIH35" s="334"/>
      <c r="QII35" s="334"/>
      <c r="QIJ35" s="334"/>
      <c r="QIK35" s="334"/>
      <c r="QIL35" s="334"/>
      <c r="QIM35" s="334"/>
      <c r="QIN35" s="334"/>
      <c r="QIO35" s="334"/>
      <c r="QIP35" s="334"/>
      <c r="QIQ35" s="334"/>
      <c r="QIR35" s="334"/>
      <c r="QIS35" s="334"/>
      <c r="QIT35" s="334"/>
      <c r="QIU35" s="334"/>
      <c r="QIV35" s="334"/>
      <c r="QIW35" s="334"/>
      <c r="QIX35" s="334"/>
      <c r="QIY35" s="334"/>
      <c r="QIZ35" s="334"/>
      <c r="QJA35" s="334"/>
      <c r="QJB35" s="334"/>
      <c r="QJC35" s="334"/>
      <c r="QJD35" s="334"/>
      <c r="QJE35" s="334"/>
      <c r="QJF35" s="334"/>
      <c r="QJG35" s="334"/>
      <c r="QJH35" s="334"/>
      <c r="QJI35" s="334"/>
      <c r="QJJ35" s="334"/>
      <c r="QJK35" s="334"/>
      <c r="QJL35" s="334"/>
      <c r="QJM35" s="334"/>
      <c r="QJN35" s="334"/>
      <c r="QJO35" s="334"/>
      <c r="QJP35" s="334"/>
      <c r="QJQ35" s="334"/>
      <c r="QJR35" s="334"/>
      <c r="QJS35" s="334"/>
      <c r="QJT35" s="334"/>
      <c r="QJU35" s="334"/>
      <c r="QJV35" s="334"/>
      <c r="QJW35" s="334"/>
      <c r="QJX35" s="334"/>
      <c r="QJY35" s="334"/>
      <c r="QJZ35" s="334"/>
      <c r="QKA35" s="334"/>
      <c r="QKB35" s="334"/>
      <c r="QKC35" s="334"/>
      <c r="QKD35" s="334"/>
      <c r="QKE35" s="334"/>
      <c r="QKF35" s="334"/>
      <c r="QKG35" s="334"/>
      <c r="QKH35" s="334"/>
      <c r="QKI35" s="334"/>
      <c r="QKJ35" s="334"/>
      <c r="QKK35" s="334"/>
      <c r="QKL35" s="334"/>
      <c r="QKM35" s="334"/>
      <c r="QKN35" s="334"/>
      <c r="QKO35" s="334"/>
      <c r="QKP35" s="334"/>
      <c r="QKQ35" s="334"/>
      <c r="QKR35" s="334"/>
      <c r="QKS35" s="334"/>
      <c r="QKT35" s="334"/>
      <c r="QKU35" s="334"/>
      <c r="QKV35" s="334"/>
      <c r="QKW35" s="334"/>
      <c r="QKX35" s="334"/>
      <c r="QKY35" s="334"/>
      <c r="QKZ35" s="334"/>
      <c r="QLA35" s="334"/>
      <c r="QLB35" s="334"/>
      <c r="QLC35" s="334"/>
      <c r="QLD35" s="334"/>
      <c r="QLE35" s="334"/>
      <c r="QLF35" s="334"/>
      <c r="QLG35" s="334"/>
      <c r="QLH35" s="334"/>
      <c r="QLI35" s="334"/>
      <c r="QLJ35" s="334"/>
      <c r="QLK35" s="334"/>
      <c r="QLL35" s="334"/>
      <c r="QLM35" s="334"/>
      <c r="QLN35" s="334"/>
      <c r="QLO35" s="334"/>
      <c r="QLP35" s="334"/>
      <c r="QLQ35" s="334"/>
      <c r="QLR35" s="334"/>
      <c r="QLS35" s="334"/>
      <c r="QLT35" s="334"/>
      <c r="QLU35" s="334"/>
      <c r="QLV35" s="334"/>
      <c r="QLW35" s="334"/>
      <c r="QLX35" s="334"/>
      <c r="QLY35" s="334"/>
      <c r="QLZ35" s="334"/>
      <c r="QMA35" s="334"/>
      <c r="QMB35" s="334"/>
      <c r="QMC35" s="334"/>
      <c r="QMD35" s="334"/>
      <c r="QME35" s="334"/>
      <c r="QMF35" s="334"/>
      <c r="QMG35" s="334"/>
      <c r="QMH35" s="334"/>
      <c r="QMI35" s="334"/>
      <c r="QMJ35" s="334"/>
      <c r="QMK35" s="334"/>
      <c r="QML35" s="334"/>
      <c r="QMM35" s="334"/>
      <c r="QMN35" s="334"/>
      <c r="QMO35" s="334"/>
      <c r="QMP35" s="334"/>
      <c r="QMQ35" s="334"/>
      <c r="QMR35" s="334"/>
      <c r="QMS35" s="334"/>
      <c r="QMT35" s="334"/>
      <c r="QMU35" s="334"/>
      <c r="QMV35" s="334"/>
      <c r="QMW35" s="334"/>
      <c r="QMX35" s="334"/>
      <c r="QMY35" s="334"/>
      <c r="QMZ35" s="334"/>
      <c r="QNA35" s="334"/>
      <c r="QNB35" s="334"/>
      <c r="QNC35" s="334"/>
      <c r="QND35" s="334"/>
      <c r="QNE35" s="334"/>
      <c r="QNF35" s="334"/>
      <c r="QNG35" s="334"/>
      <c r="QNH35" s="334"/>
      <c r="QNI35" s="334"/>
      <c r="QNJ35" s="334"/>
      <c r="QNK35" s="334"/>
      <c r="QNL35" s="334"/>
      <c r="QNM35" s="334"/>
      <c r="QNN35" s="334"/>
      <c r="QNO35" s="334"/>
      <c r="QNP35" s="334"/>
      <c r="QNQ35" s="334"/>
      <c r="QNR35" s="334"/>
      <c r="QNS35" s="334"/>
      <c r="QNT35" s="334"/>
      <c r="QNU35" s="334"/>
      <c r="QNV35" s="334"/>
      <c r="QNW35" s="334"/>
      <c r="QNX35" s="334"/>
      <c r="QNY35" s="334"/>
      <c r="QNZ35" s="334"/>
      <c r="QOA35" s="334"/>
      <c r="QOB35" s="334"/>
      <c r="QOC35" s="334"/>
      <c r="QOD35" s="334"/>
      <c r="QOE35" s="334"/>
      <c r="QOF35" s="334"/>
      <c r="QOG35" s="334"/>
      <c r="QOH35" s="334"/>
      <c r="QOI35" s="334"/>
      <c r="QOJ35" s="334"/>
      <c r="QOK35" s="334"/>
      <c r="QOL35" s="334"/>
      <c r="QOM35" s="334"/>
      <c r="QON35" s="334"/>
      <c r="QOO35" s="334"/>
      <c r="QOP35" s="334"/>
      <c r="QOQ35" s="334"/>
      <c r="QOR35" s="334"/>
      <c r="QOS35" s="334"/>
      <c r="QOT35" s="334"/>
      <c r="QOU35" s="334"/>
      <c r="QOV35" s="334"/>
      <c r="QOW35" s="334"/>
      <c r="QOX35" s="334"/>
      <c r="QOY35" s="334"/>
      <c r="QOZ35" s="334"/>
      <c r="QPA35" s="334"/>
      <c r="QPB35" s="334"/>
      <c r="QPC35" s="334"/>
      <c r="QPD35" s="334"/>
      <c r="QPE35" s="334"/>
      <c r="QPF35" s="334"/>
      <c r="QPG35" s="334"/>
      <c r="QPH35" s="334"/>
      <c r="QPI35" s="334"/>
      <c r="QPJ35" s="334"/>
      <c r="QPK35" s="334"/>
      <c r="QPL35" s="334"/>
      <c r="QPM35" s="334"/>
      <c r="QPN35" s="334"/>
      <c r="QPO35" s="334"/>
      <c r="QPP35" s="334"/>
      <c r="QPQ35" s="334"/>
      <c r="QPR35" s="334"/>
      <c r="QPS35" s="334"/>
      <c r="QPT35" s="334"/>
      <c r="QPU35" s="334"/>
      <c r="QPV35" s="334"/>
      <c r="QPW35" s="334"/>
      <c r="QPX35" s="334"/>
      <c r="QPY35" s="334"/>
      <c r="QPZ35" s="334"/>
      <c r="QQA35" s="334"/>
      <c r="QQB35" s="334"/>
      <c r="QQC35" s="334"/>
      <c r="QQD35" s="334"/>
      <c r="QQE35" s="334"/>
      <c r="QQF35" s="334"/>
      <c r="QQG35" s="334"/>
      <c r="QQH35" s="334"/>
      <c r="QQI35" s="334"/>
      <c r="QQJ35" s="334"/>
      <c r="QQK35" s="334"/>
      <c r="QQL35" s="334"/>
      <c r="QQM35" s="334"/>
      <c r="QQN35" s="334"/>
      <c r="QQO35" s="334"/>
      <c r="QQP35" s="334"/>
      <c r="QQQ35" s="334"/>
      <c r="QQR35" s="334"/>
      <c r="QQS35" s="334"/>
      <c r="QQT35" s="334"/>
      <c r="QQU35" s="334"/>
      <c r="QQV35" s="334"/>
      <c r="QQW35" s="334"/>
      <c r="QQX35" s="334"/>
      <c r="QQY35" s="334"/>
      <c r="QQZ35" s="334"/>
      <c r="QRA35" s="334"/>
      <c r="QRB35" s="334"/>
      <c r="QRC35" s="334"/>
      <c r="QRD35" s="334"/>
      <c r="QRE35" s="334"/>
      <c r="QRF35" s="334"/>
      <c r="QRG35" s="334"/>
      <c r="QRH35" s="334"/>
      <c r="QRI35" s="334"/>
      <c r="QRJ35" s="334"/>
      <c r="QRK35" s="334"/>
      <c r="QRL35" s="334"/>
      <c r="QRM35" s="334"/>
      <c r="QRN35" s="334"/>
      <c r="QRO35" s="334"/>
      <c r="QRP35" s="334"/>
      <c r="QRQ35" s="334"/>
      <c r="QRR35" s="334"/>
      <c r="QRS35" s="334"/>
      <c r="QRT35" s="334"/>
      <c r="QRU35" s="334"/>
      <c r="QRV35" s="334"/>
      <c r="QRW35" s="334"/>
      <c r="QRX35" s="334"/>
      <c r="QRY35" s="334"/>
      <c r="QRZ35" s="334"/>
      <c r="QSA35" s="334"/>
      <c r="QSB35" s="334"/>
      <c r="QSC35" s="334"/>
      <c r="QSD35" s="334"/>
      <c r="QSE35" s="334"/>
      <c r="QSF35" s="334"/>
      <c r="QSG35" s="334"/>
      <c r="QSH35" s="334"/>
      <c r="QSI35" s="334"/>
      <c r="QSJ35" s="334"/>
      <c r="QSK35" s="334"/>
      <c r="QSL35" s="334"/>
      <c r="QSM35" s="334"/>
      <c r="QSN35" s="334"/>
      <c r="QSO35" s="334"/>
      <c r="QSP35" s="334"/>
      <c r="QSQ35" s="334"/>
      <c r="QSR35" s="334"/>
      <c r="QSS35" s="334"/>
      <c r="QST35" s="334"/>
      <c r="QSU35" s="334"/>
      <c r="QSV35" s="334"/>
      <c r="QSW35" s="334"/>
      <c r="QSX35" s="334"/>
      <c r="QSY35" s="334"/>
      <c r="QSZ35" s="334"/>
      <c r="QTA35" s="334"/>
      <c r="QTB35" s="334"/>
      <c r="QTC35" s="334"/>
      <c r="QTD35" s="334"/>
      <c r="QTE35" s="334"/>
      <c r="QTF35" s="334"/>
      <c r="QTG35" s="334"/>
      <c r="QTH35" s="334"/>
      <c r="QTI35" s="334"/>
      <c r="QTJ35" s="334"/>
      <c r="QTK35" s="334"/>
      <c r="QTL35" s="334"/>
      <c r="QTM35" s="334"/>
      <c r="QTN35" s="334"/>
      <c r="QTO35" s="334"/>
      <c r="QTP35" s="334"/>
      <c r="QTQ35" s="334"/>
      <c r="QTR35" s="334"/>
      <c r="QTS35" s="334"/>
      <c r="QTT35" s="334"/>
      <c r="QTU35" s="334"/>
      <c r="QTV35" s="334"/>
      <c r="QTW35" s="334"/>
      <c r="QTX35" s="334"/>
      <c r="QTY35" s="334"/>
      <c r="QTZ35" s="334"/>
      <c r="QUA35" s="334"/>
      <c r="QUB35" s="334"/>
      <c r="QUC35" s="334"/>
      <c r="QUD35" s="334"/>
      <c r="QUE35" s="334"/>
      <c r="QUF35" s="334"/>
      <c r="QUG35" s="334"/>
      <c r="QUH35" s="334"/>
      <c r="QUI35" s="334"/>
      <c r="QUJ35" s="334"/>
      <c r="QUK35" s="334"/>
      <c r="QUL35" s="334"/>
      <c r="QUM35" s="334"/>
      <c r="QUN35" s="334"/>
      <c r="QUO35" s="334"/>
      <c r="QUP35" s="334"/>
      <c r="QUQ35" s="334"/>
      <c r="QUR35" s="334"/>
      <c r="QUS35" s="334"/>
      <c r="QUT35" s="334"/>
      <c r="QUU35" s="334"/>
      <c r="QUV35" s="334"/>
      <c r="QUW35" s="334"/>
      <c r="QUX35" s="334"/>
      <c r="QUY35" s="334"/>
      <c r="QUZ35" s="334"/>
      <c r="QVA35" s="334"/>
      <c r="QVB35" s="334"/>
      <c r="QVC35" s="334"/>
      <c r="QVD35" s="334"/>
      <c r="QVE35" s="334"/>
      <c r="QVF35" s="334"/>
      <c r="QVG35" s="334"/>
      <c r="QVH35" s="334"/>
      <c r="QVI35" s="334"/>
      <c r="QVJ35" s="334"/>
      <c r="QVK35" s="334"/>
      <c r="QVL35" s="334"/>
      <c r="QVM35" s="334"/>
      <c r="QVN35" s="334"/>
      <c r="QVO35" s="334"/>
      <c r="QVP35" s="334"/>
      <c r="QVQ35" s="334"/>
      <c r="QVR35" s="334"/>
      <c r="QVS35" s="334"/>
      <c r="QVT35" s="334"/>
      <c r="QVU35" s="334"/>
      <c r="QVV35" s="334"/>
      <c r="QVW35" s="334"/>
      <c r="QVX35" s="334"/>
      <c r="QVY35" s="334"/>
      <c r="QVZ35" s="334"/>
      <c r="QWA35" s="334"/>
      <c r="QWB35" s="334"/>
      <c r="QWC35" s="334"/>
      <c r="QWD35" s="334"/>
      <c r="QWE35" s="334"/>
      <c r="QWF35" s="334"/>
      <c r="QWG35" s="334"/>
      <c r="QWH35" s="334"/>
      <c r="QWI35" s="334"/>
      <c r="QWJ35" s="334"/>
      <c r="QWK35" s="334"/>
      <c r="QWL35" s="334"/>
      <c r="QWM35" s="334"/>
      <c r="QWN35" s="334"/>
      <c r="QWO35" s="334"/>
      <c r="QWP35" s="334"/>
      <c r="QWQ35" s="334"/>
      <c r="QWR35" s="334"/>
      <c r="QWS35" s="334"/>
      <c r="QWT35" s="334"/>
      <c r="QWU35" s="334"/>
      <c r="QWV35" s="334"/>
      <c r="QWW35" s="334"/>
      <c r="QWX35" s="334"/>
      <c r="QWY35" s="334"/>
      <c r="QWZ35" s="334"/>
      <c r="QXA35" s="334"/>
      <c r="QXB35" s="334"/>
      <c r="QXC35" s="334"/>
      <c r="QXD35" s="334"/>
      <c r="QXE35" s="334"/>
      <c r="QXF35" s="334"/>
      <c r="QXG35" s="334"/>
      <c r="QXH35" s="334"/>
      <c r="QXI35" s="334"/>
      <c r="QXJ35" s="334"/>
      <c r="QXK35" s="334"/>
      <c r="QXL35" s="334"/>
      <c r="QXM35" s="334"/>
      <c r="QXN35" s="334"/>
      <c r="QXO35" s="334"/>
      <c r="QXP35" s="334"/>
      <c r="QXQ35" s="334"/>
      <c r="QXR35" s="334"/>
      <c r="QXS35" s="334"/>
      <c r="QXT35" s="334"/>
      <c r="QXU35" s="334"/>
      <c r="QXV35" s="334"/>
      <c r="QXW35" s="334"/>
      <c r="QXX35" s="334"/>
      <c r="QXY35" s="334"/>
      <c r="QXZ35" s="334"/>
      <c r="QYA35" s="334"/>
      <c r="QYB35" s="334"/>
      <c r="QYC35" s="334"/>
      <c r="QYD35" s="334"/>
      <c r="QYE35" s="334"/>
      <c r="QYF35" s="334"/>
      <c r="QYG35" s="334"/>
      <c r="QYH35" s="334"/>
      <c r="QYI35" s="334"/>
      <c r="QYJ35" s="334"/>
      <c r="QYK35" s="334"/>
      <c r="QYL35" s="334"/>
      <c r="QYM35" s="334"/>
      <c r="QYN35" s="334"/>
      <c r="QYO35" s="334"/>
      <c r="QYP35" s="334"/>
      <c r="QYQ35" s="334"/>
      <c r="QYR35" s="334"/>
      <c r="QYS35" s="334"/>
      <c r="QYT35" s="334"/>
      <c r="QYU35" s="334"/>
      <c r="QYV35" s="334"/>
      <c r="QYW35" s="334"/>
      <c r="QYX35" s="334"/>
      <c r="QYY35" s="334"/>
      <c r="QYZ35" s="334"/>
      <c r="QZA35" s="334"/>
      <c r="QZB35" s="334"/>
      <c r="QZC35" s="334"/>
      <c r="QZD35" s="334"/>
      <c r="QZE35" s="334"/>
      <c r="QZF35" s="334"/>
      <c r="QZG35" s="334"/>
      <c r="QZH35" s="334"/>
      <c r="QZI35" s="334"/>
      <c r="QZJ35" s="334"/>
      <c r="QZK35" s="334"/>
      <c r="QZL35" s="334"/>
      <c r="QZM35" s="334"/>
      <c r="QZN35" s="334"/>
      <c r="QZO35" s="334"/>
      <c r="QZP35" s="334"/>
      <c r="QZQ35" s="334"/>
      <c r="QZR35" s="334"/>
      <c r="QZS35" s="334"/>
      <c r="QZT35" s="334"/>
      <c r="QZU35" s="334"/>
      <c r="QZV35" s="334"/>
      <c r="QZW35" s="334"/>
      <c r="QZX35" s="334"/>
      <c r="QZY35" s="334"/>
      <c r="QZZ35" s="334"/>
      <c r="RAA35" s="334"/>
      <c r="RAB35" s="334"/>
      <c r="RAC35" s="334"/>
      <c r="RAD35" s="334"/>
      <c r="RAE35" s="334"/>
      <c r="RAF35" s="334"/>
      <c r="RAG35" s="334"/>
      <c r="RAH35" s="334"/>
      <c r="RAI35" s="334"/>
      <c r="RAJ35" s="334"/>
      <c r="RAK35" s="334"/>
      <c r="RAL35" s="334"/>
      <c r="RAM35" s="334"/>
      <c r="RAN35" s="334"/>
      <c r="RAO35" s="334"/>
      <c r="RAP35" s="334"/>
      <c r="RAQ35" s="334"/>
      <c r="RAR35" s="334"/>
      <c r="RAS35" s="334"/>
      <c r="RAT35" s="334"/>
      <c r="RAU35" s="334"/>
      <c r="RAV35" s="334"/>
      <c r="RAW35" s="334"/>
      <c r="RAX35" s="334"/>
      <c r="RAY35" s="334"/>
      <c r="RAZ35" s="334"/>
      <c r="RBA35" s="334"/>
      <c r="RBB35" s="334"/>
      <c r="RBC35" s="334"/>
      <c r="RBD35" s="334"/>
      <c r="RBE35" s="334"/>
      <c r="RBF35" s="334"/>
      <c r="RBG35" s="334"/>
      <c r="RBH35" s="334"/>
      <c r="RBI35" s="334"/>
      <c r="RBJ35" s="334"/>
      <c r="RBK35" s="334"/>
      <c r="RBL35" s="334"/>
      <c r="RBM35" s="334"/>
      <c r="RBN35" s="334"/>
      <c r="RBO35" s="334"/>
      <c r="RBP35" s="334"/>
      <c r="RBQ35" s="334"/>
      <c r="RBR35" s="334"/>
      <c r="RBS35" s="334"/>
      <c r="RBT35" s="334"/>
      <c r="RBU35" s="334"/>
      <c r="RBV35" s="334"/>
      <c r="RBW35" s="334"/>
      <c r="RBX35" s="334"/>
      <c r="RBY35" s="334"/>
      <c r="RBZ35" s="334"/>
      <c r="RCA35" s="334"/>
      <c r="RCB35" s="334"/>
      <c r="RCC35" s="334"/>
      <c r="RCD35" s="334"/>
      <c r="RCE35" s="334"/>
      <c r="RCF35" s="334"/>
      <c r="RCG35" s="334"/>
      <c r="RCH35" s="334"/>
      <c r="RCI35" s="334"/>
      <c r="RCJ35" s="334"/>
      <c r="RCK35" s="334"/>
      <c r="RCL35" s="334"/>
      <c r="RCM35" s="334"/>
      <c r="RCN35" s="334"/>
      <c r="RCO35" s="334"/>
      <c r="RCP35" s="334"/>
      <c r="RCQ35" s="334"/>
      <c r="RCR35" s="334"/>
      <c r="RCS35" s="334"/>
      <c r="RCT35" s="334"/>
      <c r="RCU35" s="334"/>
      <c r="RCV35" s="334"/>
      <c r="RCW35" s="334"/>
      <c r="RCX35" s="334"/>
      <c r="RCY35" s="334"/>
      <c r="RCZ35" s="334"/>
      <c r="RDA35" s="334"/>
      <c r="RDB35" s="334"/>
      <c r="RDC35" s="334"/>
      <c r="RDD35" s="334"/>
      <c r="RDE35" s="334"/>
      <c r="RDF35" s="334"/>
      <c r="RDG35" s="334"/>
      <c r="RDH35" s="334"/>
      <c r="RDI35" s="334"/>
      <c r="RDJ35" s="334"/>
      <c r="RDK35" s="334"/>
      <c r="RDL35" s="334"/>
      <c r="RDM35" s="334"/>
      <c r="RDN35" s="334"/>
      <c r="RDO35" s="334"/>
      <c r="RDP35" s="334"/>
      <c r="RDQ35" s="334"/>
      <c r="RDR35" s="334"/>
      <c r="RDS35" s="334"/>
      <c r="RDT35" s="334"/>
      <c r="RDU35" s="334"/>
      <c r="RDV35" s="334"/>
      <c r="RDW35" s="334"/>
      <c r="RDX35" s="334"/>
      <c r="RDY35" s="334"/>
      <c r="RDZ35" s="334"/>
      <c r="REA35" s="334"/>
      <c r="REB35" s="334"/>
      <c r="REC35" s="334"/>
      <c r="RED35" s="334"/>
      <c r="REE35" s="334"/>
      <c r="REF35" s="334"/>
      <c r="REG35" s="334"/>
      <c r="REH35" s="334"/>
      <c r="REI35" s="334"/>
      <c r="REJ35" s="334"/>
      <c r="REK35" s="334"/>
      <c r="REL35" s="334"/>
      <c r="REM35" s="334"/>
      <c r="REN35" s="334"/>
      <c r="REO35" s="334"/>
      <c r="REP35" s="334"/>
      <c r="REQ35" s="334"/>
      <c r="RER35" s="334"/>
      <c r="RES35" s="334"/>
      <c r="RET35" s="334"/>
      <c r="REU35" s="334"/>
      <c r="REV35" s="334"/>
      <c r="REW35" s="334"/>
      <c r="REX35" s="334"/>
      <c r="REY35" s="334"/>
      <c r="REZ35" s="334"/>
      <c r="RFA35" s="334"/>
      <c r="RFB35" s="334"/>
      <c r="RFC35" s="334"/>
      <c r="RFD35" s="334"/>
      <c r="RFE35" s="334"/>
      <c r="RFF35" s="334"/>
      <c r="RFG35" s="334"/>
      <c r="RFH35" s="334"/>
      <c r="RFI35" s="334"/>
      <c r="RFJ35" s="334"/>
      <c r="RFK35" s="334"/>
      <c r="RFL35" s="334"/>
      <c r="RFM35" s="334"/>
      <c r="RFN35" s="334"/>
      <c r="RFO35" s="334"/>
      <c r="RFP35" s="334"/>
      <c r="RFQ35" s="334"/>
      <c r="RFR35" s="334"/>
      <c r="RFS35" s="334"/>
      <c r="RFT35" s="334"/>
      <c r="RFU35" s="334"/>
      <c r="RFV35" s="334"/>
      <c r="RFW35" s="334"/>
      <c r="RFX35" s="334"/>
      <c r="RFY35" s="334"/>
      <c r="RFZ35" s="334"/>
      <c r="RGA35" s="334"/>
      <c r="RGB35" s="334"/>
      <c r="RGC35" s="334"/>
      <c r="RGD35" s="334"/>
      <c r="RGE35" s="334"/>
      <c r="RGF35" s="334"/>
      <c r="RGG35" s="334"/>
      <c r="RGH35" s="334"/>
      <c r="RGI35" s="334"/>
      <c r="RGJ35" s="334"/>
      <c r="RGK35" s="334"/>
      <c r="RGL35" s="334"/>
      <c r="RGM35" s="334"/>
      <c r="RGN35" s="334"/>
      <c r="RGO35" s="334"/>
      <c r="RGP35" s="334"/>
      <c r="RGQ35" s="334"/>
      <c r="RGR35" s="334"/>
      <c r="RGS35" s="334"/>
      <c r="RGT35" s="334"/>
      <c r="RGU35" s="334"/>
      <c r="RGV35" s="334"/>
      <c r="RGW35" s="334"/>
      <c r="RGX35" s="334"/>
      <c r="RGY35" s="334"/>
      <c r="RGZ35" s="334"/>
      <c r="RHA35" s="334"/>
      <c r="RHB35" s="334"/>
      <c r="RHC35" s="334"/>
      <c r="RHD35" s="334"/>
      <c r="RHE35" s="334"/>
      <c r="RHF35" s="334"/>
      <c r="RHG35" s="334"/>
      <c r="RHH35" s="334"/>
      <c r="RHI35" s="334"/>
      <c r="RHJ35" s="334"/>
      <c r="RHK35" s="334"/>
      <c r="RHL35" s="334"/>
      <c r="RHM35" s="334"/>
      <c r="RHN35" s="334"/>
      <c r="RHO35" s="334"/>
      <c r="RHP35" s="334"/>
      <c r="RHQ35" s="334"/>
      <c r="RHR35" s="334"/>
      <c r="RHS35" s="334"/>
      <c r="RHT35" s="334"/>
      <c r="RHU35" s="334"/>
      <c r="RHV35" s="334"/>
      <c r="RHW35" s="334"/>
      <c r="RHX35" s="334"/>
      <c r="RHY35" s="334"/>
      <c r="RHZ35" s="334"/>
      <c r="RIA35" s="334"/>
      <c r="RIB35" s="334"/>
      <c r="RIC35" s="334"/>
      <c r="RID35" s="334"/>
      <c r="RIE35" s="334"/>
      <c r="RIF35" s="334"/>
      <c r="RIG35" s="334"/>
      <c r="RIH35" s="334"/>
      <c r="RII35" s="334"/>
      <c r="RIJ35" s="334"/>
      <c r="RIK35" s="334"/>
      <c r="RIL35" s="334"/>
      <c r="RIM35" s="334"/>
      <c r="RIN35" s="334"/>
      <c r="RIO35" s="334"/>
      <c r="RIP35" s="334"/>
      <c r="RIQ35" s="334"/>
      <c r="RIR35" s="334"/>
      <c r="RIS35" s="334"/>
      <c r="RIT35" s="334"/>
      <c r="RIU35" s="334"/>
      <c r="RIV35" s="334"/>
      <c r="RIW35" s="334"/>
      <c r="RIX35" s="334"/>
      <c r="RIY35" s="334"/>
      <c r="RIZ35" s="334"/>
      <c r="RJA35" s="334"/>
      <c r="RJB35" s="334"/>
      <c r="RJC35" s="334"/>
      <c r="RJD35" s="334"/>
      <c r="RJE35" s="334"/>
      <c r="RJF35" s="334"/>
      <c r="RJG35" s="334"/>
      <c r="RJH35" s="334"/>
      <c r="RJI35" s="334"/>
      <c r="RJJ35" s="334"/>
      <c r="RJK35" s="334"/>
      <c r="RJL35" s="334"/>
      <c r="RJM35" s="334"/>
      <c r="RJN35" s="334"/>
      <c r="RJO35" s="334"/>
      <c r="RJP35" s="334"/>
      <c r="RJQ35" s="334"/>
      <c r="RJR35" s="334"/>
      <c r="RJS35" s="334"/>
      <c r="RJT35" s="334"/>
      <c r="RJU35" s="334"/>
      <c r="RJV35" s="334"/>
      <c r="RJW35" s="334"/>
      <c r="RJX35" s="334"/>
      <c r="RJY35" s="334"/>
      <c r="RJZ35" s="334"/>
      <c r="RKA35" s="334"/>
      <c r="RKB35" s="334"/>
      <c r="RKC35" s="334"/>
      <c r="RKD35" s="334"/>
      <c r="RKE35" s="334"/>
      <c r="RKF35" s="334"/>
      <c r="RKG35" s="334"/>
      <c r="RKH35" s="334"/>
      <c r="RKI35" s="334"/>
      <c r="RKJ35" s="334"/>
      <c r="RKK35" s="334"/>
      <c r="RKL35" s="334"/>
      <c r="RKM35" s="334"/>
      <c r="RKN35" s="334"/>
      <c r="RKO35" s="334"/>
      <c r="RKP35" s="334"/>
      <c r="RKQ35" s="334"/>
      <c r="RKR35" s="334"/>
      <c r="RKS35" s="334"/>
      <c r="RKT35" s="334"/>
      <c r="RKU35" s="334"/>
      <c r="RKV35" s="334"/>
      <c r="RKW35" s="334"/>
      <c r="RKX35" s="334"/>
      <c r="RKY35" s="334"/>
      <c r="RKZ35" s="334"/>
      <c r="RLA35" s="334"/>
      <c r="RLB35" s="334"/>
      <c r="RLC35" s="334"/>
      <c r="RLD35" s="334"/>
      <c r="RLE35" s="334"/>
      <c r="RLF35" s="334"/>
      <c r="RLG35" s="334"/>
      <c r="RLH35" s="334"/>
      <c r="RLI35" s="334"/>
      <c r="RLJ35" s="334"/>
      <c r="RLK35" s="334"/>
      <c r="RLL35" s="334"/>
      <c r="RLM35" s="334"/>
      <c r="RLN35" s="334"/>
      <c r="RLO35" s="334"/>
      <c r="RLP35" s="334"/>
      <c r="RLQ35" s="334"/>
      <c r="RLR35" s="334"/>
      <c r="RLS35" s="334"/>
      <c r="RLT35" s="334"/>
      <c r="RLU35" s="334"/>
      <c r="RLV35" s="334"/>
      <c r="RLW35" s="334"/>
      <c r="RLX35" s="334"/>
      <c r="RLY35" s="334"/>
      <c r="RLZ35" s="334"/>
      <c r="RMA35" s="334"/>
      <c r="RMB35" s="334"/>
      <c r="RMC35" s="334"/>
      <c r="RMD35" s="334"/>
      <c r="RME35" s="334"/>
      <c r="RMF35" s="334"/>
      <c r="RMG35" s="334"/>
      <c r="RMH35" s="334"/>
      <c r="RMI35" s="334"/>
      <c r="RMJ35" s="334"/>
      <c r="RMK35" s="334"/>
      <c r="RML35" s="334"/>
      <c r="RMM35" s="334"/>
      <c r="RMN35" s="334"/>
      <c r="RMO35" s="334"/>
      <c r="RMP35" s="334"/>
      <c r="RMQ35" s="334"/>
      <c r="RMR35" s="334"/>
      <c r="RMS35" s="334"/>
      <c r="RMT35" s="334"/>
      <c r="RMU35" s="334"/>
      <c r="RMV35" s="334"/>
      <c r="RMW35" s="334"/>
      <c r="RMX35" s="334"/>
      <c r="RMY35" s="334"/>
      <c r="RMZ35" s="334"/>
      <c r="RNA35" s="334"/>
      <c r="RNB35" s="334"/>
      <c r="RNC35" s="334"/>
      <c r="RND35" s="334"/>
      <c r="RNE35" s="334"/>
      <c r="RNF35" s="334"/>
      <c r="RNG35" s="334"/>
      <c r="RNH35" s="334"/>
      <c r="RNI35" s="334"/>
      <c r="RNJ35" s="334"/>
      <c r="RNK35" s="334"/>
      <c r="RNL35" s="334"/>
      <c r="RNM35" s="334"/>
      <c r="RNN35" s="334"/>
      <c r="RNO35" s="334"/>
      <c r="RNP35" s="334"/>
      <c r="RNQ35" s="334"/>
      <c r="RNR35" s="334"/>
      <c r="RNS35" s="334"/>
      <c r="RNT35" s="334"/>
      <c r="RNU35" s="334"/>
      <c r="RNV35" s="334"/>
      <c r="RNW35" s="334"/>
      <c r="RNX35" s="334"/>
      <c r="RNY35" s="334"/>
      <c r="RNZ35" s="334"/>
      <c r="ROA35" s="334"/>
      <c r="ROB35" s="334"/>
      <c r="ROC35" s="334"/>
      <c r="ROD35" s="334"/>
      <c r="ROE35" s="334"/>
      <c r="ROF35" s="334"/>
      <c r="ROG35" s="334"/>
      <c r="ROH35" s="334"/>
      <c r="ROI35" s="334"/>
      <c r="ROJ35" s="334"/>
      <c r="ROK35" s="334"/>
      <c r="ROL35" s="334"/>
      <c r="ROM35" s="334"/>
      <c r="RON35" s="334"/>
      <c r="ROO35" s="334"/>
      <c r="ROP35" s="334"/>
      <c r="ROQ35" s="334"/>
      <c r="ROR35" s="334"/>
      <c r="ROS35" s="334"/>
      <c r="ROT35" s="334"/>
      <c r="ROU35" s="334"/>
      <c r="ROV35" s="334"/>
      <c r="ROW35" s="334"/>
      <c r="ROX35" s="334"/>
      <c r="ROY35" s="334"/>
      <c r="ROZ35" s="334"/>
      <c r="RPA35" s="334"/>
      <c r="RPB35" s="334"/>
      <c r="RPC35" s="334"/>
      <c r="RPD35" s="334"/>
      <c r="RPE35" s="334"/>
      <c r="RPF35" s="334"/>
      <c r="RPG35" s="334"/>
      <c r="RPH35" s="334"/>
      <c r="RPI35" s="334"/>
      <c r="RPJ35" s="334"/>
      <c r="RPK35" s="334"/>
      <c r="RPL35" s="334"/>
      <c r="RPM35" s="334"/>
      <c r="RPN35" s="334"/>
      <c r="RPO35" s="334"/>
      <c r="RPP35" s="334"/>
      <c r="RPQ35" s="334"/>
      <c r="RPR35" s="334"/>
      <c r="RPS35" s="334"/>
      <c r="RPT35" s="334"/>
      <c r="RPU35" s="334"/>
      <c r="RPV35" s="334"/>
      <c r="RPW35" s="334"/>
      <c r="RPX35" s="334"/>
      <c r="RPY35" s="334"/>
      <c r="RPZ35" s="334"/>
      <c r="RQA35" s="334"/>
      <c r="RQB35" s="334"/>
      <c r="RQC35" s="334"/>
      <c r="RQD35" s="334"/>
      <c r="RQE35" s="334"/>
      <c r="RQF35" s="334"/>
      <c r="RQG35" s="334"/>
      <c r="RQH35" s="334"/>
      <c r="RQI35" s="334"/>
      <c r="RQJ35" s="334"/>
      <c r="RQK35" s="334"/>
      <c r="RQL35" s="334"/>
      <c r="RQM35" s="334"/>
      <c r="RQN35" s="334"/>
      <c r="RQO35" s="334"/>
      <c r="RQP35" s="334"/>
      <c r="RQQ35" s="334"/>
      <c r="RQR35" s="334"/>
      <c r="RQS35" s="334"/>
      <c r="RQT35" s="334"/>
      <c r="RQU35" s="334"/>
      <c r="RQV35" s="334"/>
      <c r="RQW35" s="334"/>
      <c r="RQX35" s="334"/>
      <c r="RQY35" s="334"/>
      <c r="RQZ35" s="334"/>
      <c r="RRA35" s="334"/>
      <c r="RRB35" s="334"/>
      <c r="RRC35" s="334"/>
      <c r="RRD35" s="334"/>
      <c r="RRE35" s="334"/>
      <c r="RRF35" s="334"/>
      <c r="RRG35" s="334"/>
      <c r="RRH35" s="334"/>
      <c r="RRI35" s="334"/>
      <c r="RRJ35" s="334"/>
      <c r="RRK35" s="334"/>
      <c r="RRL35" s="334"/>
      <c r="RRM35" s="334"/>
      <c r="RRN35" s="334"/>
      <c r="RRO35" s="334"/>
      <c r="RRP35" s="334"/>
      <c r="RRQ35" s="334"/>
      <c r="RRR35" s="334"/>
      <c r="RRS35" s="334"/>
      <c r="RRT35" s="334"/>
      <c r="RRU35" s="334"/>
      <c r="RRV35" s="334"/>
      <c r="RRW35" s="334"/>
      <c r="RRX35" s="334"/>
      <c r="RRY35" s="334"/>
      <c r="RRZ35" s="334"/>
      <c r="RSA35" s="334"/>
      <c r="RSB35" s="334"/>
      <c r="RSC35" s="334"/>
      <c r="RSD35" s="334"/>
      <c r="RSE35" s="334"/>
      <c r="RSF35" s="334"/>
      <c r="RSG35" s="334"/>
      <c r="RSH35" s="334"/>
      <c r="RSI35" s="334"/>
      <c r="RSJ35" s="334"/>
      <c r="RSK35" s="334"/>
      <c r="RSL35" s="334"/>
      <c r="RSM35" s="334"/>
      <c r="RSN35" s="334"/>
      <c r="RSO35" s="334"/>
      <c r="RSP35" s="334"/>
      <c r="RSQ35" s="334"/>
      <c r="RSR35" s="334"/>
      <c r="RSS35" s="334"/>
      <c r="RST35" s="334"/>
      <c r="RSU35" s="334"/>
      <c r="RSV35" s="334"/>
      <c r="RSW35" s="334"/>
      <c r="RSX35" s="334"/>
      <c r="RSY35" s="334"/>
      <c r="RSZ35" s="334"/>
      <c r="RTA35" s="334"/>
      <c r="RTB35" s="334"/>
      <c r="RTC35" s="334"/>
      <c r="RTD35" s="334"/>
      <c r="RTE35" s="334"/>
      <c r="RTF35" s="334"/>
      <c r="RTG35" s="334"/>
      <c r="RTH35" s="334"/>
      <c r="RTI35" s="334"/>
      <c r="RTJ35" s="334"/>
      <c r="RTK35" s="334"/>
      <c r="RTL35" s="334"/>
      <c r="RTM35" s="334"/>
      <c r="RTN35" s="334"/>
      <c r="RTO35" s="334"/>
      <c r="RTP35" s="334"/>
      <c r="RTQ35" s="334"/>
      <c r="RTR35" s="334"/>
      <c r="RTS35" s="334"/>
      <c r="RTT35" s="334"/>
      <c r="RTU35" s="334"/>
      <c r="RTV35" s="334"/>
      <c r="RTW35" s="334"/>
      <c r="RTX35" s="334"/>
      <c r="RTY35" s="334"/>
      <c r="RTZ35" s="334"/>
      <c r="RUA35" s="334"/>
      <c r="RUB35" s="334"/>
      <c r="RUC35" s="334"/>
      <c r="RUD35" s="334"/>
      <c r="RUE35" s="334"/>
      <c r="RUF35" s="334"/>
      <c r="RUG35" s="334"/>
      <c r="RUH35" s="334"/>
      <c r="RUI35" s="334"/>
      <c r="RUJ35" s="334"/>
      <c r="RUK35" s="334"/>
      <c r="RUL35" s="334"/>
      <c r="RUM35" s="334"/>
      <c r="RUN35" s="334"/>
      <c r="RUO35" s="334"/>
      <c r="RUP35" s="334"/>
      <c r="RUQ35" s="334"/>
      <c r="RUR35" s="334"/>
      <c r="RUS35" s="334"/>
      <c r="RUT35" s="334"/>
      <c r="RUU35" s="334"/>
      <c r="RUV35" s="334"/>
      <c r="RUW35" s="334"/>
      <c r="RUX35" s="334"/>
      <c r="RUY35" s="334"/>
      <c r="RUZ35" s="334"/>
      <c r="RVA35" s="334"/>
      <c r="RVB35" s="334"/>
      <c r="RVC35" s="334"/>
      <c r="RVD35" s="334"/>
      <c r="RVE35" s="334"/>
      <c r="RVF35" s="334"/>
      <c r="RVG35" s="334"/>
      <c r="RVH35" s="334"/>
      <c r="RVI35" s="334"/>
      <c r="RVJ35" s="334"/>
      <c r="RVK35" s="334"/>
      <c r="RVL35" s="334"/>
      <c r="RVM35" s="334"/>
      <c r="RVN35" s="334"/>
      <c r="RVO35" s="334"/>
      <c r="RVP35" s="334"/>
      <c r="RVQ35" s="334"/>
      <c r="RVR35" s="334"/>
      <c r="RVS35" s="334"/>
      <c r="RVT35" s="334"/>
      <c r="RVU35" s="334"/>
      <c r="RVV35" s="334"/>
      <c r="RVW35" s="334"/>
      <c r="RVX35" s="334"/>
      <c r="RVY35" s="334"/>
      <c r="RVZ35" s="334"/>
      <c r="RWA35" s="334"/>
      <c r="RWB35" s="334"/>
      <c r="RWC35" s="334"/>
      <c r="RWD35" s="334"/>
      <c r="RWE35" s="334"/>
      <c r="RWF35" s="334"/>
      <c r="RWG35" s="334"/>
      <c r="RWH35" s="334"/>
      <c r="RWI35" s="334"/>
      <c r="RWJ35" s="334"/>
      <c r="RWK35" s="334"/>
      <c r="RWL35" s="334"/>
      <c r="RWM35" s="334"/>
      <c r="RWN35" s="334"/>
      <c r="RWO35" s="334"/>
      <c r="RWP35" s="334"/>
      <c r="RWQ35" s="334"/>
      <c r="RWR35" s="334"/>
      <c r="RWS35" s="334"/>
      <c r="RWT35" s="334"/>
      <c r="RWU35" s="334"/>
      <c r="RWV35" s="334"/>
      <c r="RWW35" s="334"/>
      <c r="RWX35" s="334"/>
      <c r="RWY35" s="334"/>
      <c r="RWZ35" s="334"/>
      <c r="RXA35" s="334"/>
      <c r="RXB35" s="334"/>
      <c r="RXC35" s="334"/>
      <c r="RXD35" s="334"/>
      <c r="RXE35" s="334"/>
      <c r="RXF35" s="334"/>
      <c r="RXG35" s="334"/>
      <c r="RXH35" s="334"/>
      <c r="RXI35" s="334"/>
      <c r="RXJ35" s="334"/>
      <c r="RXK35" s="334"/>
      <c r="RXL35" s="334"/>
      <c r="RXM35" s="334"/>
      <c r="RXN35" s="334"/>
      <c r="RXO35" s="334"/>
      <c r="RXP35" s="334"/>
      <c r="RXQ35" s="334"/>
      <c r="RXR35" s="334"/>
      <c r="RXS35" s="334"/>
      <c r="RXT35" s="334"/>
      <c r="RXU35" s="334"/>
      <c r="RXV35" s="334"/>
      <c r="RXW35" s="334"/>
      <c r="RXX35" s="334"/>
      <c r="RXY35" s="334"/>
      <c r="RXZ35" s="334"/>
      <c r="RYA35" s="334"/>
      <c r="RYB35" s="334"/>
      <c r="RYC35" s="334"/>
      <c r="RYD35" s="334"/>
      <c r="RYE35" s="334"/>
      <c r="RYF35" s="334"/>
      <c r="RYG35" s="334"/>
      <c r="RYH35" s="334"/>
      <c r="RYI35" s="334"/>
      <c r="RYJ35" s="334"/>
      <c r="RYK35" s="334"/>
      <c r="RYL35" s="334"/>
      <c r="RYM35" s="334"/>
      <c r="RYN35" s="334"/>
      <c r="RYO35" s="334"/>
      <c r="RYP35" s="334"/>
      <c r="RYQ35" s="334"/>
      <c r="RYR35" s="334"/>
      <c r="RYS35" s="334"/>
      <c r="RYT35" s="334"/>
      <c r="RYU35" s="334"/>
      <c r="RYV35" s="334"/>
      <c r="RYW35" s="334"/>
      <c r="RYX35" s="334"/>
      <c r="RYY35" s="334"/>
      <c r="RYZ35" s="334"/>
      <c r="RZA35" s="334"/>
      <c r="RZB35" s="334"/>
      <c r="RZC35" s="334"/>
      <c r="RZD35" s="334"/>
      <c r="RZE35" s="334"/>
      <c r="RZF35" s="334"/>
      <c r="RZG35" s="334"/>
      <c r="RZH35" s="334"/>
      <c r="RZI35" s="334"/>
      <c r="RZJ35" s="334"/>
      <c r="RZK35" s="334"/>
      <c r="RZL35" s="334"/>
      <c r="RZM35" s="334"/>
      <c r="RZN35" s="334"/>
      <c r="RZO35" s="334"/>
      <c r="RZP35" s="334"/>
      <c r="RZQ35" s="334"/>
      <c r="RZR35" s="334"/>
      <c r="RZS35" s="334"/>
      <c r="RZT35" s="334"/>
      <c r="RZU35" s="334"/>
      <c r="RZV35" s="334"/>
      <c r="RZW35" s="334"/>
      <c r="RZX35" s="334"/>
      <c r="RZY35" s="334"/>
      <c r="RZZ35" s="334"/>
      <c r="SAA35" s="334"/>
      <c r="SAB35" s="334"/>
      <c r="SAC35" s="334"/>
      <c r="SAD35" s="334"/>
      <c r="SAE35" s="334"/>
      <c r="SAF35" s="334"/>
      <c r="SAG35" s="334"/>
      <c r="SAH35" s="334"/>
      <c r="SAI35" s="334"/>
      <c r="SAJ35" s="334"/>
      <c r="SAK35" s="334"/>
      <c r="SAL35" s="334"/>
      <c r="SAM35" s="334"/>
      <c r="SAN35" s="334"/>
      <c r="SAO35" s="334"/>
      <c r="SAP35" s="334"/>
      <c r="SAQ35" s="334"/>
      <c r="SAR35" s="334"/>
      <c r="SAS35" s="334"/>
      <c r="SAT35" s="334"/>
      <c r="SAU35" s="334"/>
      <c r="SAV35" s="334"/>
      <c r="SAW35" s="334"/>
      <c r="SAX35" s="334"/>
      <c r="SAY35" s="334"/>
      <c r="SAZ35" s="334"/>
      <c r="SBA35" s="334"/>
      <c r="SBB35" s="334"/>
      <c r="SBC35" s="334"/>
      <c r="SBD35" s="334"/>
      <c r="SBE35" s="334"/>
      <c r="SBF35" s="334"/>
      <c r="SBG35" s="334"/>
      <c r="SBH35" s="334"/>
      <c r="SBI35" s="334"/>
      <c r="SBJ35" s="334"/>
      <c r="SBK35" s="334"/>
      <c r="SBL35" s="334"/>
      <c r="SBM35" s="334"/>
      <c r="SBN35" s="334"/>
      <c r="SBO35" s="334"/>
      <c r="SBP35" s="334"/>
      <c r="SBQ35" s="334"/>
      <c r="SBR35" s="334"/>
      <c r="SBS35" s="334"/>
      <c r="SBT35" s="334"/>
      <c r="SBU35" s="334"/>
      <c r="SBV35" s="334"/>
      <c r="SBW35" s="334"/>
      <c r="SBX35" s="334"/>
      <c r="SBY35" s="334"/>
      <c r="SBZ35" s="334"/>
      <c r="SCA35" s="334"/>
      <c r="SCB35" s="334"/>
      <c r="SCC35" s="334"/>
      <c r="SCD35" s="334"/>
      <c r="SCE35" s="334"/>
      <c r="SCF35" s="334"/>
      <c r="SCG35" s="334"/>
      <c r="SCH35" s="334"/>
      <c r="SCI35" s="334"/>
      <c r="SCJ35" s="334"/>
      <c r="SCK35" s="334"/>
      <c r="SCL35" s="334"/>
      <c r="SCM35" s="334"/>
      <c r="SCN35" s="334"/>
      <c r="SCO35" s="334"/>
      <c r="SCP35" s="334"/>
      <c r="SCQ35" s="334"/>
      <c r="SCR35" s="334"/>
      <c r="SCS35" s="334"/>
      <c r="SCT35" s="334"/>
      <c r="SCU35" s="334"/>
      <c r="SCV35" s="334"/>
      <c r="SCW35" s="334"/>
      <c r="SCX35" s="334"/>
      <c r="SCY35" s="334"/>
      <c r="SCZ35" s="334"/>
      <c r="SDA35" s="334"/>
      <c r="SDB35" s="334"/>
      <c r="SDC35" s="334"/>
      <c r="SDD35" s="334"/>
      <c r="SDE35" s="334"/>
      <c r="SDF35" s="334"/>
      <c r="SDG35" s="334"/>
      <c r="SDH35" s="334"/>
      <c r="SDI35" s="334"/>
      <c r="SDJ35" s="334"/>
      <c r="SDK35" s="334"/>
      <c r="SDL35" s="334"/>
      <c r="SDM35" s="334"/>
      <c r="SDN35" s="334"/>
      <c r="SDO35" s="334"/>
      <c r="SDP35" s="334"/>
      <c r="SDQ35" s="334"/>
      <c r="SDR35" s="334"/>
      <c r="SDS35" s="334"/>
      <c r="SDT35" s="334"/>
      <c r="SDU35" s="334"/>
      <c r="SDV35" s="334"/>
      <c r="SDW35" s="334"/>
      <c r="SDX35" s="334"/>
      <c r="SDY35" s="334"/>
      <c r="SDZ35" s="334"/>
      <c r="SEA35" s="334"/>
      <c r="SEB35" s="334"/>
      <c r="SEC35" s="334"/>
      <c r="SED35" s="334"/>
      <c r="SEE35" s="334"/>
      <c r="SEF35" s="334"/>
      <c r="SEG35" s="334"/>
      <c r="SEH35" s="334"/>
      <c r="SEI35" s="334"/>
      <c r="SEJ35" s="334"/>
      <c r="SEK35" s="334"/>
      <c r="SEL35" s="334"/>
      <c r="SEM35" s="334"/>
      <c r="SEN35" s="334"/>
      <c r="SEO35" s="334"/>
      <c r="SEP35" s="334"/>
      <c r="SEQ35" s="334"/>
      <c r="SER35" s="334"/>
      <c r="SES35" s="334"/>
      <c r="SET35" s="334"/>
      <c r="SEU35" s="334"/>
      <c r="SEV35" s="334"/>
      <c r="SEW35" s="334"/>
      <c r="SEX35" s="334"/>
      <c r="SEY35" s="334"/>
      <c r="SEZ35" s="334"/>
      <c r="SFA35" s="334"/>
      <c r="SFB35" s="334"/>
      <c r="SFC35" s="334"/>
      <c r="SFD35" s="334"/>
      <c r="SFE35" s="334"/>
      <c r="SFF35" s="334"/>
      <c r="SFG35" s="334"/>
      <c r="SFH35" s="334"/>
      <c r="SFI35" s="334"/>
      <c r="SFJ35" s="334"/>
      <c r="SFK35" s="334"/>
      <c r="SFL35" s="334"/>
      <c r="SFM35" s="334"/>
      <c r="SFN35" s="334"/>
      <c r="SFO35" s="334"/>
      <c r="SFP35" s="334"/>
      <c r="SFQ35" s="334"/>
      <c r="SFR35" s="334"/>
      <c r="SFS35" s="334"/>
      <c r="SFT35" s="334"/>
      <c r="SFU35" s="334"/>
      <c r="SFV35" s="334"/>
      <c r="SFW35" s="334"/>
      <c r="SFX35" s="334"/>
      <c r="SFY35" s="334"/>
      <c r="SFZ35" s="334"/>
      <c r="SGA35" s="334"/>
      <c r="SGB35" s="334"/>
      <c r="SGC35" s="334"/>
      <c r="SGD35" s="334"/>
      <c r="SGE35" s="334"/>
      <c r="SGF35" s="334"/>
      <c r="SGG35" s="334"/>
      <c r="SGH35" s="334"/>
      <c r="SGI35" s="334"/>
      <c r="SGJ35" s="334"/>
      <c r="SGK35" s="334"/>
      <c r="SGL35" s="334"/>
      <c r="SGM35" s="334"/>
      <c r="SGN35" s="334"/>
      <c r="SGO35" s="334"/>
      <c r="SGP35" s="334"/>
      <c r="SGQ35" s="334"/>
      <c r="SGR35" s="334"/>
      <c r="SGS35" s="334"/>
      <c r="SGT35" s="334"/>
      <c r="SGU35" s="334"/>
      <c r="SGV35" s="334"/>
      <c r="SGW35" s="334"/>
      <c r="SGX35" s="334"/>
      <c r="SGY35" s="334"/>
      <c r="SGZ35" s="334"/>
      <c r="SHA35" s="334"/>
      <c r="SHB35" s="334"/>
      <c r="SHC35" s="334"/>
      <c r="SHD35" s="334"/>
      <c r="SHE35" s="334"/>
      <c r="SHF35" s="334"/>
      <c r="SHG35" s="334"/>
      <c r="SHH35" s="334"/>
      <c r="SHI35" s="334"/>
      <c r="SHJ35" s="334"/>
      <c r="SHK35" s="334"/>
      <c r="SHL35" s="334"/>
      <c r="SHM35" s="334"/>
      <c r="SHN35" s="334"/>
      <c r="SHO35" s="334"/>
      <c r="SHP35" s="334"/>
      <c r="SHQ35" s="334"/>
      <c r="SHR35" s="334"/>
      <c r="SHS35" s="334"/>
      <c r="SHT35" s="334"/>
      <c r="SHU35" s="334"/>
      <c r="SHV35" s="334"/>
      <c r="SHW35" s="334"/>
      <c r="SHX35" s="334"/>
      <c r="SHY35" s="334"/>
      <c r="SHZ35" s="334"/>
      <c r="SIA35" s="334"/>
      <c r="SIB35" s="334"/>
      <c r="SIC35" s="334"/>
      <c r="SID35" s="334"/>
      <c r="SIE35" s="334"/>
      <c r="SIF35" s="334"/>
      <c r="SIG35" s="334"/>
      <c r="SIH35" s="334"/>
      <c r="SII35" s="334"/>
      <c r="SIJ35" s="334"/>
      <c r="SIK35" s="334"/>
      <c r="SIL35" s="334"/>
      <c r="SIM35" s="334"/>
      <c r="SIN35" s="334"/>
      <c r="SIO35" s="334"/>
      <c r="SIP35" s="334"/>
      <c r="SIQ35" s="334"/>
      <c r="SIR35" s="334"/>
      <c r="SIS35" s="334"/>
      <c r="SIT35" s="334"/>
      <c r="SIU35" s="334"/>
      <c r="SIV35" s="334"/>
      <c r="SIW35" s="334"/>
      <c r="SIX35" s="334"/>
      <c r="SIY35" s="334"/>
      <c r="SIZ35" s="334"/>
      <c r="SJA35" s="334"/>
      <c r="SJB35" s="334"/>
      <c r="SJC35" s="334"/>
      <c r="SJD35" s="334"/>
      <c r="SJE35" s="334"/>
      <c r="SJF35" s="334"/>
      <c r="SJG35" s="334"/>
      <c r="SJH35" s="334"/>
      <c r="SJI35" s="334"/>
      <c r="SJJ35" s="334"/>
      <c r="SJK35" s="334"/>
      <c r="SJL35" s="334"/>
      <c r="SJM35" s="334"/>
      <c r="SJN35" s="334"/>
      <c r="SJO35" s="334"/>
      <c r="SJP35" s="334"/>
      <c r="SJQ35" s="334"/>
      <c r="SJR35" s="334"/>
      <c r="SJS35" s="334"/>
      <c r="SJT35" s="334"/>
      <c r="SJU35" s="334"/>
      <c r="SJV35" s="334"/>
      <c r="SJW35" s="334"/>
      <c r="SJX35" s="334"/>
      <c r="SJY35" s="334"/>
      <c r="SJZ35" s="334"/>
      <c r="SKA35" s="334"/>
      <c r="SKB35" s="334"/>
      <c r="SKC35" s="334"/>
      <c r="SKD35" s="334"/>
      <c r="SKE35" s="334"/>
      <c r="SKF35" s="334"/>
      <c r="SKG35" s="334"/>
      <c r="SKH35" s="334"/>
      <c r="SKI35" s="334"/>
      <c r="SKJ35" s="334"/>
      <c r="SKK35" s="334"/>
      <c r="SKL35" s="334"/>
      <c r="SKM35" s="334"/>
      <c r="SKN35" s="334"/>
      <c r="SKO35" s="334"/>
      <c r="SKP35" s="334"/>
      <c r="SKQ35" s="334"/>
      <c r="SKR35" s="334"/>
      <c r="SKS35" s="334"/>
      <c r="SKT35" s="334"/>
      <c r="SKU35" s="334"/>
      <c r="SKV35" s="334"/>
      <c r="SKW35" s="334"/>
      <c r="SKX35" s="334"/>
      <c r="SKY35" s="334"/>
      <c r="SKZ35" s="334"/>
      <c r="SLA35" s="334"/>
      <c r="SLB35" s="334"/>
      <c r="SLC35" s="334"/>
      <c r="SLD35" s="334"/>
      <c r="SLE35" s="334"/>
      <c r="SLF35" s="334"/>
      <c r="SLG35" s="334"/>
      <c r="SLH35" s="334"/>
      <c r="SLI35" s="334"/>
      <c r="SLJ35" s="334"/>
      <c r="SLK35" s="334"/>
      <c r="SLL35" s="334"/>
      <c r="SLM35" s="334"/>
      <c r="SLN35" s="334"/>
      <c r="SLO35" s="334"/>
      <c r="SLP35" s="334"/>
      <c r="SLQ35" s="334"/>
      <c r="SLR35" s="334"/>
      <c r="SLS35" s="334"/>
      <c r="SLT35" s="334"/>
      <c r="SLU35" s="334"/>
      <c r="SLV35" s="334"/>
      <c r="SLW35" s="334"/>
      <c r="SLX35" s="334"/>
      <c r="SLY35" s="334"/>
      <c r="SLZ35" s="334"/>
      <c r="SMA35" s="334"/>
      <c r="SMB35" s="334"/>
      <c r="SMC35" s="334"/>
      <c r="SMD35" s="334"/>
      <c r="SME35" s="334"/>
      <c r="SMF35" s="334"/>
      <c r="SMG35" s="334"/>
      <c r="SMH35" s="334"/>
      <c r="SMI35" s="334"/>
      <c r="SMJ35" s="334"/>
      <c r="SMK35" s="334"/>
      <c r="SML35" s="334"/>
      <c r="SMM35" s="334"/>
      <c r="SMN35" s="334"/>
      <c r="SMO35" s="334"/>
      <c r="SMP35" s="334"/>
      <c r="SMQ35" s="334"/>
      <c r="SMR35" s="334"/>
      <c r="SMS35" s="334"/>
      <c r="SMT35" s="334"/>
      <c r="SMU35" s="334"/>
      <c r="SMV35" s="334"/>
      <c r="SMW35" s="334"/>
      <c r="SMX35" s="334"/>
      <c r="SMY35" s="334"/>
      <c r="SMZ35" s="334"/>
      <c r="SNA35" s="334"/>
      <c r="SNB35" s="334"/>
      <c r="SNC35" s="334"/>
      <c r="SND35" s="334"/>
      <c r="SNE35" s="334"/>
      <c r="SNF35" s="334"/>
      <c r="SNG35" s="334"/>
      <c r="SNH35" s="334"/>
      <c r="SNI35" s="334"/>
      <c r="SNJ35" s="334"/>
      <c r="SNK35" s="334"/>
      <c r="SNL35" s="334"/>
      <c r="SNM35" s="334"/>
      <c r="SNN35" s="334"/>
      <c r="SNO35" s="334"/>
      <c r="SNP35" s="334"/>
      <c r="SNQ35" s="334"/>
      <c r="SNR35" s="334"/>
      <c r="SNS35" s="334"/>
      <c r="SNT35" s="334"/>
      <c r="SNU35" s="334"/>
      <c r="SNV35" s="334"/>
      <c r="SNW35" s="334"/>
      <c r="SNX35" s="334"/>
      <c r="SNY35" s="334"/>
      <c r="SNZ35" s="334"/>
      <c r="SOA35" s="334"/>
      <c r="SOB35" s="334"/>
      <c r="SOC35" s="334"/>
      <c r="SOD35" s="334"/>
      <c r="SOE35" s="334"/>
      <c r="SOF35" s="334"/>
      <c r="SOG35" s="334"/>
      <c r="SOH35" s="334"/>
      <c r="SOI35" s="334"/>
      <c r="SOJ35" s="334"/>
      <c r="SOK35" s="334"/>
      <c r="SOL35" s="334"/>
      <c r="SOM35" s="334"/>
      <c r="SON35" s="334"/>
      <c r="SOO35" s="334"/>
      <c r="SOP35" s="334"/>
      <c r="SOQ35" s="334"/>
      <c r="SOR35" s="334"/>
      <c r="SOS35" s="334"/>
      <c r="SOT35" s="334"/>
      <c r="SOU35" s="334"/>
      <c r="SOV35" s="334"/>
      <c r="SOW35" s="334"/>
      <c r="SOX35" s="334"/>
      <c r="SOY35" s="334"/>
      <c r="SOZ35" s="334"/>
      <c r="SPA35" s="334"/>
      <c r="SPB35" s="334"/>
      <c r="SPC35" s="334"/>
      <c r="SPD35" s="334"/>
      <c r="SPE35" s="334"/>
      <c r="SPF35" s="334"/>
      <c r="SPG35" s="334"/>
      <c r="SPH35" s="334"/>
      <c r="SPI35" s="334"/>
      <c r="SPJ35" s="334"/>
      <c r="SPK35" s="334"/>
      <c r="SPL35" s="334"/>
      <c r="SPM35" s="334"/>
      <c r="SPN35" s="334"/>
      <c r="SPO35" s="334"/>
      <c r="SPP35" s="334"/>
      <c r="SPQ35" s="334"/>
      <c r="SPR35" s="334"/>
      <c r="SPS35" s="334"/>
      <c r="SPT35" s="334"/>
      <c r="SPU35" s="334"/>
      <c r="SPV35" s="334"/>
      <c r="SPW35" s="334"/>
      <c r="SPX35" s="334"/>
      <c r="SPY35" s="334"/>
      <c r="SPZ35" s="334"/>
      <c r="SQA35" s="334"/>
      <c r="SQB35" s="334"/>
      <c r="SQC35" s="334"/>
      <c r="SQD35" s="334"/>
      <c r="SQE35" s="334"/>
      <c r="SQF35" s="334"/>
      <c r="SQG35" s="334"/>
      <c r="SQH35" s="334"/>
      <c r="SQI35" s="334"/>
      <c r="SQJ35" s="334"/>
      <c r="SQK35" s="334"/>
      <c r="SQL35" s="334"/>
      <c r="SQM35" s="334"/>
      <c r="SQN35" s="334"/>
      <c r="SQO35" s="334"/>
      <c r="SQP35" s="334"/>
      <c r="SQQ35" s="334"/>
      <c r="SQR35" s="334"/>
      <c r="SQS35" s="334"/>
      <c r="SQT35" s="334"/>
      <c r="SQU35" s="334"/>
      <c r="SQV35" s="334"/>
      <c r="SQW35" s="334"/>
      <c r="SQX35" s="334"/>
      <c r="SQY35" s="334"/>
      <c r="SQZ35" s="334"/>
      <c r="SRA35" s="334"/>
      <c r="SRB35" s="334"/>
      <c r="SRC35" s="334"/>
      <c r="SRD35" s="334"/>
      <c r="SRE35" s="334"/>
      <c r="SRF35" s="334"/>
      <c r="SRG35" s="334"/>
      <c r="SRH35" s="334"/>
      <c r="SRI35" s="334"/>
      <c r="SRJ35" s="334"/>
      <c r="SRK35" s="334"/>
      <c r="SRL35" s="334"/>
      <c r="SRM35" s="334"/>
      <c r="SRN35" s="334"/>
      <c r="SRO35" s="334"/>
      <c r="SRP35" s="334"/>
      <c r="SRQ35" s="334"/>
      <c r="SRR35" s="334"/>
      <c r="SRS35" s="334"/>
      <c r="SRT35" s="334"/>
      <c r="SRU35" s="334"/>
      <c r="SRV35" s="334"/>
      <c r="SRW35" s="334"/>
      <c r="SRX35" s="334"/>
      <c r="SRY35" s="334"/>
      <c r="SRZ35" s="334"/>
      <c r="SSA35" s="334"/>
      <c r="SSB35" s="334"/>
      <c r="SSC35" s="334"/>
      <c r="SSD35" s="334"/>
      <c r="SSE35" s="334"/>
      <c r="SSF35" s="334"/>
      <c r="SSG35" s="334"/>
      <c r="SSH35" s="334"/>
      <c r="SSI35" s="334"/>
      <c r="SSJ35" s="334"/>
      <c r="SSK35" s="334"/>
      <c r="SSL35" s="334"/>
      <c r="SSM35" s="334"/>
      <c r="SSN35" s="334"/>
      <c r="SSO35" s="334"/>
      <c r="SSP35" s="334"/>
      <c r="SSQ35" s="334"/>
      <c r="SSR35" s="334"/>
      <c r="SSS35" s="334"/>
      <c r="SST35" s="334"/>
      <c r="SSU35" s="334"/>
      <c r="SSV35" s="334"/>
      <c r="SSW35" s="334"/>
      <c r="SSX35" s="334"/>
      <c r="SSY35" s="334"/>
      <c r="SSZ35" s="334"/>
      <c r="STA35" s="334"/>
      <c r="STB35" s="334"/>
      <c r="STC35" s="334"/>
      <c r="STD35" s="334"/>
      <c r="STE35" s="334"/>
      <c r="STF35" s="334"/>
      <c r="STG35" s="334"/>
      <c r="STH35" s="334"/>
      <c r="STI35" s="334"/>
      <c r="STJ35" s="334"/>
      <c r="STK35" s="334"/>
      <c r="STL35" s="334"/>
      <c r="STM35" s="334"/>
      <c r="STN35" s="334"/>
      <c r="STO35" s="334"/>
      <c r="STP35" s="334"/>
      <c r="STQ35" s="334"/>
      <c r="STR35" s="334"/>
      <c r="STS35" s="334"/>
      <c r="STT35" s="334"/>
      <c r="STU35" s="334"/>
      <c r="STV35" s="334"/>
      <c r="STW35" s="334"/>
      <c r="STX35" s="334"/>
      <c r="STY35" s="334"/>
      <c r="STZ35" s="334"/>
      <c r="SUA35" s="334"/>
      <c r="SUB35" s="334"/>
      <c r="SUC35" s="334"/>
      <c r="SUD35" s="334"/>
      <c r="SUE35" s="334"/>
      <c r="SUF35" s="334"/>
      <c r="SUG35" s="334"/>
      <c r="SUH35" s="334"/>
      <c r="SUI35" s="334"/>
      <c r="SUJ35" s="334"/>
      <c r="SUK35" s="334"/>
      <c r="SUL35" s="334"/>
      <c r="SUM35" s="334"/>
      <c r="SUN35" s="334"/>
      <c r="SUO35" s="334"/>
      <c r="SUP35" s="334"/>
      <c r="SUQ35" s="334"/>
      <c r="SUR35" s="334"/>
      <c r="SUS35" s="334"/>
      <c r="SUT35" s="334"/>
      <c r="SUU35" s="334"/>
      <c r="SUV35" s="334"/>
      <c r="SUW35" s="334"/>
      <c r="SUX35" s="334"/>
      <c r="SUY35" s="334"/>
      <c r="SUZ35" s="334"/>
      <c r="SVA35" s="334"/>
      <c r="SVB35" s="334"/>
      <c r="SVC35" s="334"/>
      <c r="SVD35" s="334"/>
      <c r="SVE35" s="334"/>
      <c r="SVF35" s="334"/>
      <c r="SVG35" s="334"/>
      <c r="SVH35" s="334"/>
      <c r="SVI35" s="334"/>
      <c r="SVJ35" s="334"/>
      <c r="SVK35" s="334"/>
      <c r="SVL35" s="334"/>
      <c r="SVM35" s="334"/>
      <c r="SVN35" s="334"/>
      <c r="SVO35" s="334"/>
      <c r="SVP35" s="334"/>
      <c r="SVQ35" s="334"/>
      <c r="SVR35" s="334"/>
      <c r="SVS35" s="334"/>
      <c r="SVT35" s="334"/>
      <c r="SVU35" s="334"/>
      <c r="SVV35" s="334"/>
      <c r="SVW35" s="334"/>
      <c r="SVX35" s="334"/>
      <c r="SVY35" s="334"/>
      <c r="SVZ35" s="334"/>
      <c r="SWA35" s="334"/>
      <c r="SWB35" s="334"/>
      <c r="SWC35" s="334"/>
      <c r="SWD35" s="334"/>
      <c r="SWE35" s="334"/>
      <c r="SWF35" s="334"/>
      <c r="SWG35" s="334"/>
      <c r="SWH35" s="334"/>
      <c r="SWI35" s="334"/>
      <c r="SWJ35" s="334"/>
      <c r="SWK35" s="334"/>
      <c r="SWL35" s="334"/>
      <c r="SWM35" s="334"/>
      <c r="SWN35" s="334"/>
      <c r="SWO35" s="334"/>
      <c r="SWP35" s="334"/>
      <c r="SWQ35" s="334"/>
      <c r="SWR35" s="334"/>
      <c r="SWS35" s="334"/>
      <c r="SWT35" s="334"/>
      <c r="SWU35" s="334"/>
      <c r="SWV35" s="334"/>
      <c r="SWW35" s="334"/>
      <c r="SWX35" s="334"/>
      <c r="SWY35" s="334"/>
      <c r="SWZ35" s="334"/>
      <c r="SXA35" s="334"/>
      <c r="SXB35" s="334"/>
      <c r="SXC35" s="334"/>
      <c r="SXD35" s="334"/>
      <c r="SXE35" s="334"/>
      <c r="SXF35" s="334"/>
      <c r="SXG35" s="334"/>
      <c r="SXH35" s="334"/>
      <c r="SXI35" s="334"/>
      <c r="SXJ35" s="334"/>
      <c r="SXK35" s="334"/>
      <c r="SXL35" s="334"/>
      <c r="SXM35" s="334"/>
      <c r="SXN35" s="334"/>
      <c r="SXO35" s="334"/>
      <c r="SXP35" s="334"/>
      <c r="SXQ35" s="334"/>
      <c r="SXR35" s="334"/>
      <c r="SXS35" s="334"/>
      <c r="SXT35" s="334"/>
      <c r="SXU35" s="334"/>
      <c r="SXV35" s="334"/>
      <c r="SXW35" s="334"/>
      <c r="SXX35" s="334"/>
      <c r="SXY35" s="334"/>
      <c r="SXZ35" s="334"/>
      <c r="SYA35" s="334"/>
      <c r="SYB35" s="334"/>
      <c r="SYC35" s="334"/>
      <c r="SYD35" s="334"/>
      <c r="SYE35" s="334"/>
      <c r="SYF35" s="334"/>
      <c r="SYG35" s="334"/>
      <c r="SYH35" s="334"/>
      <c r="SYI35" s="334"/>
      <c r="SYJ35" s="334"/>
      <c r="SYK35" s="334"/>
      <c r="SYL35" s="334"/>
      <c r="SYM35" s="334"/>
      <c r="SYN35" s="334"/>
      <c r="SYO35" s="334"/>
      <c r="SYP35" s="334"/>
      <c r="SYQ35" s="334"/>
      <c r="SYR35" s="334"/>
      <c r="SYS35" s="334"/>
      <c r="SYT35" s="334"/>
      <c r="SYU35" s="334"/>
      <c r="SYV35" s="334"/>
      <c r="SYW35" s="334"/>
      <c r="SYX35" s="334"/>
      <c r="SYY35" s="334"/>
      <c r="SYZ35" s="334"/>
      <c r="SZA35" s="334"/>
      <c r="SZB35" s="334"/>
      <c r="SZC35" s="334"/>
      <c r="SZD35" s="334"/>
      <c r="SZE35" s="334"/>
      <c r="SZF35" s="334"/>
      <c r="SZG35" s="334"/>
      <c r="SZH35" s="334"/>
      <c r="SZI35" s="334"/>
      <c r="SZJ35" s="334"/>
      <c r="SZK35" s="334"/>
      <c r="SZL35" s="334"/>
      <c r="SZM35" s="334"/>
      <c r="SZN35" s="334"/>
      <c r="SZO35" s="334"/>
      <c r="SZP35" s="334"/>
      <c r="SZQ35" s="334"/>
      <c r="SZR35" s="334"/>
      <c r="SZS35" s="334"/>
      <c r="SZT35" s="334"/>
      <c r="SZU35" s="334"/>
      <c r="SZV35" s="334"/>
      <c r="SZW35" s="334"/>
      <c r="SZX35" s="334"/>
      <c r="SZY35" s="334"/>
      <c r="SZZ35" s="334"/>
      <c r="TAA35" s="334"/>
      <c r="TAB35" s="334"/>
      <c r="TAC35" s="334"/>
      <c r="TAD35" s="334"/>
      <c r="TAE35" s="334"/>
      <c r="TAF35" s="334"/>
      <c r="TAG35" s="334"/>
      <c r="TAH35" s="334"/>
      <c r="TAI35" s="334"/>
      <c r="TAJ35" s="334"/>
      <c r="TAK35" s="334"/>
      <c r="TAL35" s="334"/>
      <c r="TAM35" s="334"/>
      <c r="TAN35" s="334"/>
      <c r="TAO35" s="334"/>
      <c r="TAP35" s="334"/>
      <c r="TAQ35" s="334"/>
      <c r="TAR35" s="334"/>
      <c r="TAS35" s="334"/>
      <c r="TAT35" s="334"/>
      <c r="TAU35" s="334"/>
      <c r="TAV35" s="334"/>
      <c r="TAW35" s="334"/>
      <c r="TAX35" s="334"/>
      <c r="TAY35" s="334"/>
      <c r="TAZ35" s="334"/>
      <c r="TBA35" s="334"/>
      <c r="TBB35" s="334"/>
      <c r="TBC35" s="334"/>
      <c r="TBD35" s="334"/>
      <c r="TBE35" s="334"/>
      <c r="TBF35" s="334"/>
      <c r="TBG35" s="334"/>
      <c r="TBH35" s="334"/>
      <c r="TBI35" s="334"/>
      <c r="TBJ35" s="334"/>
      <c r="TBK35" s="334"/>
      <c r="TBL35" s="334"/>
      <c r="TBM35" s="334"/>
      <c r="TBN35" s="334"/>
      <c r="TBO35" s="334"/>
      <c r="TBP35" s="334"/>
      <c r="TBQ35" s="334"/>
      <c r="TBR35" s="334"/>
      <c r="TBS35" s="334"/>
      <c r="TBT35" s="334"/>
      <c r="TBU35" s="334"/>
      <c r="TBV35" s="334"/>
      <c r="TBW35" s="334"/>
      <c r="TBX35" s="334"/>
      <c r="TBY35" s="334"/>
      <c r="TBZ35" s="334"/>
      <c r="TCA35" s="334"/>
      <c r="TCB35" s="334"/>
      <c r="TCC35" s="334"/>
      <c r="TCD35" s="334"/>
      <c r="TCE35" s="334"/>
      <c r="TCF35" s="334"/>
      <c r="TCG35" s="334"/>
      <c r="TCH35" s="334"/>
      <c r="TCI35" s="334"/>
      <c r="TCJ35" s="334"/>
      <c r="TCK35" s="334"/>
      <c r="TCL35" s="334"/>
      <c r="TCM35" s="334"/>
      <c r="TCN35" s="334"/>
      <c r="TCO35" s="334"/>
      <c r="TCP35" s="334"/>
      <c r="TCQ35" s="334"/>
      <c r="TCR35" s="334"/>
      <c r="TCS35" s="334"/>
      <c r="TCT35" s="334"/>
      <c r="TCU35" s="334"/>
      <c r="TCV35" s="334"/>
      <c r="TCW35" s="334"/>
      <c r="TCX35" s="334"/>
      <c r="TCY35" s="334"/>
      <c r="TCZ35" s="334"/>
      <c r="TDA35" s="334"/>
      <c r="TDB35" s="334"/>
      <c r="TDC35" s="334"/>
      <c r="TDD35" s="334"/>
      <c r="TDE35" s="334"/>
      <c r="TDF35" s="334"/>
      <c r="TDG35" s="334"/>
      <c r="TDH35" s="334"/>
      <c r="TDI35" s="334"/>
      <c r="TDJ35" s="334"/>
      <c r="TDK35" s="334"/>
      <c r="TDL35" s="334"/>
      <c r="TDM35" s="334"/>
      <c r="TDN35" s="334"/>
      <c r="TDO35" s="334"/>
      <c r="TDP35" s="334"/>
      <c r="TDQ35" s="334"/>
      <c r="TDR35" s="334"/>
      <c r="TDS35" s="334"/>
      <c r="TDT35" s="334"/>
      <c r="TDU35" s="334"/>
      <c r="TDV35" s="334"/>
      <c r="TDW35" s="334"/>
      <c r="TDX35" s="334"/>
      <c r="TDY35" s="334"/>
      <c r="TDZ35" s="334"/>
      <c r="TEA35" s="334"/>
      <c r="TEB35" s="334"/>
      <c r="TEC35" s="334"/>
      <c r="TED35" s="334"/>
      <c r="TEE35" s="334"/>
      <c r="TEF35" s="334"/>
      <c r="TEG35" s="334"/>
      <c r="TEH35" s="334"/>
      <c r="TEI35" s="334"/>
      <c r="TEJ35" s="334"/>
      <c r="TEK35" s="334"/>
      <c r="TEL35" s="334"/>
      <c r="TEM35" s="334"/>
      <c r="TEN35" s="334"/>
      <c r="TEO35" s="334"/>
      <c r="TEP35" s="334"/>
      <c r="TEQ35" s="334"/>
      <c r="TER35" s="334"/>
      <c r="TES35" s="334"/>
      <c r="TET35" s="334"/>
      <c r="TEU35" s="334"/>
      <c r="TEV35" s="334"/>
      <c r="TEW35" s="334"/>
      <c r="TEX35" s="334"/>
      <c r="TEY35" s="334"/>
      <c r="TEZ35" s="334"/>
      <c r="TFA35" s="334"/>
      <c r="TFB35" s="334"/>
      <c r="TFC35" s="334"/>
      <c r="TFD35" s="334"/>
      <c r="TFE35" s="334"/>
      <c r="TFF35" s="334"/>
      <c r="TFG35" s="334"/>
      <c r="TFH35" s="334"/>
      <c r="TFI35" s="334"/>
      <c r="TFJ35" s="334"/>
      <c r="TFK35" s="334"/>
      <c r="TFL35" s="334"/>
      <c r="TFM35" s="334"/>
      <c r="TFN35" s="334"/>
      <c r="TFO35" s="334"/>
      <c r="TFP35" s="334"/>
      <c r="TFQ35" s="334"/>
      <c r="TFR35" s="334"/>
      <c r="TFS35" s="334"/>
      <c r="TFT35" s="334"/>
      <c r="TFU35" s="334"/>
      <c r="TFV35" s="334"/>
      <c r="TFW35" s="334"/>
      <c r="TFX35" s="334"/>
      <c r="TFY35" s="334"/>
      <c r="TFZ35" s="334"/>
      <c r="TGA35" s="334"/>
      <c r="TGB35" s="334"/>
      <c r="TGC35" s="334"/>
      <c r="TGD35" s="334"/>
      <c r="TGE35" s="334"/>
      <c r="TGF35" s="334"/>
      <c r="TGG35" s="334"/>
      <c r="TGH35" s="334"/>
      <c r="TGI35" s="334"/>
      <c r="TGJ35" s="334"/>
      <c r="TGK35" s="334"/>
      <c r="TGL35" s="334"/>
      <c r="TGM35" s="334"/>
      <c r="TGN35" s="334"/>
      <c r="TGO35" s="334"/>
      <c r="TGP35" s="334"/>
      <c r="TGQ35" s="334"/>
      <c r="TGR35" s="334"/>
      <c r="TGS35" s="334"/>
      <c r="TGT35" s="334"/>
      <c r="TGU35" s="334"/>
      <c r="TGV35" s="334"/>
      <c r="TGW35" s="334"/>
      <c r="TGX35" s="334"/>
      <c r="TGY35" s="334"/>
      <c r="TGZ35" s="334"/>
      <c r="THA35" s="334"/>
      <c r="THB35" s="334"/>
      <c r="THC35" s="334"/>
      <c r="THD35" s="334"/>
      <c r="THE35" s="334"/>
      <c r="THF35" s="334"/>
      <c r="THG35" s="334"/>
      <c r="THH35" s="334"/>
      <c r="THI35" s="334"/>
      <c r="THJ35" s="334"/>
      <c r="THK35" s="334"/>
      <c r="THL35" s="334"/>
      <c r="THM35" s="334"/>
      <c r="THN35" s="334"/>
      <c r="THO35" s="334"/>
      <c r="THP35" s="334"/>
      <c r="THQ35" s="334"/>
      <c r="THR35" s="334"/>
      <c r="THS35" s="334"/>
      <c r="THT35" s="334"/>
      <c r="THU35" s="334"/>
      <c r="THV35" s="334"/>
      <c r="THW35" s="334"/>
      <c r="THX35" s="334"/>
      <c r="THY35" s="334"/>
      <c r="THZ35" s="334"/>
      <c r="TIA35" s="334"/>
      <c r="TIB35" s="334"/>
      <c r="TIC35" s="334"/>
      <c r="TID35" s="334"/>
      <c r="TIE35" s="334"/>
      <c r="TIF35" s="334"/>
      <c r="TIG35" s="334"/>
      <c r="TIH35" s="334"/>
      <c r="TII35" s="334"/>
      <c r="TIJ35" s="334"/>
      <c r="TIK35" s="334"/>
      <c r="TIL35" s="334"/>
      <c r="TIM35" s="334"/>
      <c r="TIN35" s="334"/>
      <c r="TIO35" s="334"/>
      <c r="TIP35" s="334"/>
      <c r="TIQ35" s="334"/>
      <c r="TIR35" s="334"/>
      <c r="TIS35" s="334"/>
      <c r="TIT35" s="334"/>
      <c r="TIU35" s="334"/>
      <c r="TIV35" s="334"/>
      <c r="TIW35" s="334"/>
      <c r="TIX35" s="334"/>
      <c r="TIY35" s="334"/>
      <c r="TIZ35" s="334"/>
      <c r="TJA35" s="334"/>
      <c r="TJB35" s="334"/>
      <c r="TJC35" s="334"/>
      <c r="TJD35" s="334"/>
      <c r="TJE35" s="334"/>
      <c r="TJF35" s="334"/>
      <c r="TJG35" s="334"/>
      <c r="TJH35" s="334"/>
      <c r="TJI35" s="334"/>
      <c r="TJJ35" s="334"/>
      <c r="TJK35" s="334"/>
      <c r="TJL35" s="334"/>
      <c r="TJM35" s="334"/>
      <c r="TJN35" s="334"/>
      <c r="TJO35" s="334"/>
      <c r="TJP35" s="334"/>
      <c r="TJQ35" s="334"/>
      <c r="TJR35" s="334"/>
      <c r="TJS35" s="334"/>
      <c r="TJT35" s="334"/>
      <c r="TJU35" s="334"/>
      <c r="TJV35" s="334"/>
      <c r="TJW35" s="334"/>
      <c r="TJX35" s="334"/>
      <c r="TJY35" s="334"/>
      <c r="TJZ35" s="334"/>
      <c r="TKA35" s="334"/>
      <c r="TKB35" s="334"/>
      <c r="TKC35" s="334"/>
      <c r="TKD35" s="334"/>
      <c r="TKE35" s="334"/>
      <c r="TKF35" s="334"/>
      <c r="TKG35" s="334"/>
      <c r="TKH35" s="334"/>
      <c r="TKI35" s="334"/>
      <c r="TKJ35" s="334"/>
      <c r="TKK35" s="334"/>
      <c r="TKL35" s="334"/>
      <c r="TKM35" s="334"/>
      <c r="TKN35" s="334"/>
      <c r="TKO35" s="334"/>
      <c r="TKP35" s="334"/>
      <c r="TKQ35" s="334"/>
      <c r="TKR35" s="334"/>
      <c r="TKS35" s="334"/>
      <c r="TKT35" s="334"/>
      <c r="TKU35" s="334"/>
      <c r="TKV35" s="334"/>
      <c r="TKW35" s="334"/>
      <c r="TKX35" s="334"/>
      <c r="TKY35" s="334"/>
      <c r="TKZ35" s="334"/>
      <c r="TLA35" s="334"/>
      <c r="TLB35" s="334"/>
      <c r="TLC35" s="334"/>
      <c r="TLD35" s="334"/>
      <c r="TLE35" s="334"/>
      <c r="TLF35" s="334"/>
      <c r="TLG35" s="334"/>
      <c r="TLH35" s="334"/>
      <c r="TLI35" s="334"/>
      <c r="TLJ35" s="334"/>
      <c r="TLK35" s="334"/>
      <c r="TLL35" s="334"/>
      <c r="TLM35" s="334"/>
      <c r="TLN35" s="334"/>
      <c r="TLO35" s="334"/>
      <c r="TLP35" s="334"/>
      <c r="TLQ35" s="334"/>
      <c r="TLR35" s="334"/>
      <c r="TLS35" s="334"/>
      <c r="TLT35" s="334"/>
      <c r="TLU35" s="334"/>
      <c r="TLV35" s="334"/>
      <c r="TLW35" s="334"/>
      <c r="TLX35" s="334"/>
      <c r="TLY35" s="334"/>
      <c r="TLZ35" s="334"/>
      <c r="TMA35" s="334"/>
      <c r="TMB35" s="334"/>
      <c r="TMC35" s="334"/>
      <c r="TMD35" s="334"/>
      <c r="TME35" s="334"/>
      <c r="TMF35" s="334"/>
      <c r="TMG35" s="334"/>
      <c r="TMH35" s="334"/>
      <c r="TMI35" s="334"/>
      <c r="TMJ35" s="334"/>
      <c r="TMK35" s="334"/>
      <c r="TML35" s="334"/>
      <c r="TMM35" s="334"/>
      <c r="TMN35" s="334"/>
      <c r="TMO35" s="334"/>
      <c r="TMP35" s="334"/>
      <c r="TMQ35" s="334"/>
      <c r="TMR35" s="334"/>
      <c r="TMS35" s="334"/>
      <c r="TMT35" s="334"/>
      <c r="TMU35" s="334"/>
      <c r="TMV35" s="334"/>
      <c r="TMW35" s="334"/>
      <c r="TMX35" s="334"/>
      <c r="TMY35" s="334"/>
      <c r="TMZ35" s="334"/>
      <c r="TNA35" s="334"/>
      <c r="TNB35" s="334"/>
      <c r="TNC35" s="334"/>
      <c r="TND35" s="334"/>
      <c r="TNE35" s="334"/>
      <c r="TNF35" s="334"/>
      <c r="TNG35" s="334"/>
      <c r="TNH35" s="334"/>
      <c r="TNI35" s="334"/>
      <c r="TNJ35" s="334"/>
      <c r="TNK35" s="334"/>
      <c r="TNL35" s="334"/>
      <c r="TNM35" s="334"/>
      <c r="TNN35" s="334"/>
      <c r="TNO35" s="334"/>
      <c r="TNP35" s="334"/>
      <c r="TNQ35" s="334"/>
      <c r="TNR35" s="334"/>
      <c r="TNS35" s="334"/>
      <c r="TNT35" s="334"/>
      <c r="TNU35" s="334"/>
      <c r="TNV35" s="334"/>
      <c r="TNW35" s="334"/>
      <c r="TNX35" s="334"/>
      <c r="TNY35" s="334"/>
      <c r="TNZ35" s="334"/>
      <c r="TOA35" s="334"/>
      <c r="TOB35" s="334"/>
      <c r="TOC35" s="334"/>
      <c r="TOD35" s="334"/>
      <c r="TOE35" s="334"/>
      <c r="TOF35" s="334"/>
      <c r="TOG35" s="334"/>
      <c r="TOH35" s="334"/>
      <c r="TOI35" s="334"/>
      <c r="TOJ35" s="334"/>
      <c r="TOK35" s="334"/>
      <c r="TOL35" s="334"/>
      <c r="TOM35" s="334"/>
      <c r="TON35" s="334"/>
      <c r="TOO35" s="334"/>
      <c r="TOP35" s="334"/>
      <c r="TOQ35" s="334"/>
      <c r="TOR35" s="334"/>
      <c r="TOS35" s="334"/>
      <c r="TOT35" s="334"/>
      <c r="TOU35" s="334"/>
      <c r="TOV35" s="334"/>
      <c r="TOW35" s="334"/>
      <c r="TOX35" s="334"/>
      <c r="TOY35" s="334"/>
      <c r="TOZ35" s="334"/>
      <c r="TPA35" s="334"/>
      <c r="TPB35" s="334"/>
      <c r="TPC35" s="334"/>
      <c r="TPD35" s="334"/>
      <c r="TPE35" s="334"/>
      <c r="TPF35" s="334"/>
      <c r="TPG35" s="334"/>
      <c r="TPH35" s="334"/>
      <c r="TPI35" s="334"/>
      <c r="TPJ35" s="334"/>
      <c r="TPK35" s="334"/>
      <c r="TPL35" s="334"/>
      <c r="TPM35" s="334"/>
      <c r="TPN35" s="334"/>
      <c r="TPO35" s="334"/>
      <c r="TPP35" s="334"/>
      <c r="TPQ35" s="334"/>
      <c r="TPR35" s="334"/>
      <c r="TPS35" s="334"/>
      <c r="TPT35" s="334"/>
      <c r="TPU35" s="334"/>
      <c r="TPV35" s="334"/>
      <c r="TPW35" s="334"/>
      <c r="TPX35" s="334"/>
      <c r="TPY35" s="334"/>
      <c r="TPZ35" s="334"/>
      <c r="TQA35" s="334"/>
      <c r="TQB35" s="334"/>
      <c r="TQC35" s="334"/>
      <c r="TQD35" s="334"/>
      <c r="TQE35" s="334"/>
      <c r="TQF35" s="334"/>
      <c r="TQG35" s="334"/>
      <c r="TQH35" s="334"/>
      <c r="TQI35" s="334"/>
      <c r="TQJ35" s="334"/>
      <c r="TQK35" s="334"/>
      <c r="TQL35" s="334"/>
      <c r="TQM35" s="334"/>
      <c r="TQN35" s="334"/>
      <c r="TQO35" s="334"/>
      <c r="TQP35" s="334"/>
      <c r="TQQ35" s="334"/>
      <c r="TQR35" s="334"/>
      <c r="TQS35" s="334"/>
      <c r="TQT35" s="334"/>
      <c r="TQU35" s="334"/>
      <c r="TQV35" s="334"/>
      <c r="TQW35" s="334"/>
      <c r="TQX35" s="334"/>
      <c r="TQY35" s="334"/>
      <c r="TQZ35" s="334"/>
      <c r="TRA35" s="334"/>
      <c r="TRB35" s="334"/>
      <c r="TRC35" s="334"/>
      <c r="TRD35" s="334"/>
      <c r="TRE35" s="334"/>
      <c r="TRF35" s="334"/>
      <c r="TRG35" s="334"/>
      <c r="TRH35" s="334"/>
      <c r="TRI35" s="334"/>
      <c r="TRJ35" s="334"/>
      <c r="TRK35" s="334"/>
      <c r="TRL35" s="334"/>
      <c r="TRM35" s="334"/>
      <c r="TRN35" s="334"/>
      <c r="TRO35" s="334"/>
      <c r="TRP35" s="334"/>
      <c r="TRQ35" s="334"/>
      <c r="TRR35" s="334"/>
      <c r="TRS35" s="334"/>
      <c r="TRT35" s="334"/>
      <c r="TRU35" s="334"/>
      <c r="TRV35" s="334"/>
      <c r="TRW35" s="334"/>
      <c r="TRX35" s="334"/>
      <c r="TRY35" s="334"/>
      <c r="TRZ35" s="334"/>
      <c r="TSA35" s="334"/>
      <c r="TSB35" s="334"/>
      <c r="TSC35" s="334"/>
      <c r="TSD35" s="334"/>
      <c r="TSE35" s="334"/>
      <c r="TSF35" s="334"/>
      <c r="TSG35" s="334"/>
      <c r="TSH35" s="334"/>
      <c r="TSI35" s="334"/>
      <c r="TSJ35" s="334"/>
      <c r="TSK35" s="334"/>
      <c r="TSL35" s="334"/>
      <c r="TSM35" s="334"/>
      <c r="TSN35" s="334"/>
      <c r="TSO35" s="334"/>
      <c r="TSP35" s="334"/>
      <c r="TSQ35" s="334"/>
      <c r="TSR35" s="334"/>
      <c r="TSS35" s="334"/>
      <c r="TST35" s="334"/>
      <c r="TSU35" s="334"/>
      <c r="TSV35" s="334"/>
      <c r="TSW35" s="334"/>
      <c r="TSX35" s="334"/>
      <c r="TSY35" s="334"/>
      <c r="TSZ35" s="334"/>
      <c r="TTA35" s="334"/>
      <c r="TTB35" s="334"/>
      <c r="TTC35" s="334"/>
      <c r="TTD35" s="334"/>
      <c r="TTE35" s="334"/>
      <c r="TTF35" s="334"/>
      <c r="TTG35" s="334"/>
      <c r="TTH35" s="334"/>
      <c r="TTI35" s="334"/>
      <c r="TTJ35" s="334"/>
      <c r="TTK35" s="334"/>
      <c r="TTL35" s="334"/>
      <c r="TTM35" s="334"/>
      <c r="TTN35" s="334"/>
      <c r="TTO35" s="334"/>
      <c r="TTP35" s="334"/>
      <c r="TTQ35" s="334"/>
      <c r="TTR35" s="334"/>
      <c r="TTS35" s="334"/>
      <c r="TTT35" s="334"/>
      <c r="TTU35" s="334"/>
      <c r="TTV35" s="334"/>
      <c r="TTW35" s="334"/>
      <c r="TTX35" s="334"/>
      <c r="TTY35" s="334"/>
      <c r="TTZ35" s="334"/>
      <c r="TUA35" s="334"/>
      <c r="TUB35" s="334"/>
      <c r="TUC35" s="334"/>
      <c r="TUD35" s="334"/>
      <c r="TUE35" s="334"/>
      <c r="TUF35" s="334"/>
      <c r="TUG35" s="334"/>
      <c r="TUH35" s="334"/>
      <c r="TUI35" s="334"/>
      <c r="TUJ35" s="334"/>
      <c r="TUK35" s="334"/>
      <c r="TUL35" s="334"/>
      <c r="TUM35" s="334"/>
      <c r="TUN35" s="334"/>
      <c r="TUO35" s="334"/>
      <c r="TUP35" s="334"/>
      <c r="TUQ35" s="334"/>
      <c r="TUR35" s="334"/>
      <c r="TUS35" s="334"/>
      <c r="TUT35" s="334"/>
      <c r="TUU35" s="334"/>
      <c r="TUV35" s="334"/>
      <c r="TUW35" s="334"/>
      <c r="TUX35" s="334"/>
      <c r="TUY35" s="334"/>
      <c r="TUZ35" s="334"/>
      <c r="TVA35" s="334"/>
      <c r="TVB35" s="334"/>
      <c r="TVC35" s="334"/>
      <c r="TVD35" s="334"/>
      <c r="TVE35" s="334"/>
      <c r="TVF35" s="334"/>
      <c r="TVG35" s="334"/>
      <c r="TVH35" s="334"/>
      <c r="TVI35" s="334"/>
      <c r="TVJ35" s="334"/>
      <c r="TVK35" s="334"/>
      <c r="TVL35" s="334"/>
      <c r="TVM35" s="334"/>
      <c r="TVN35" s="334"/>
      <c r="TVO35" s="334"/>
      <c r="TVP35" s="334"/>
      <c r="TVQ35" s="334"/>
      <c r="TVR35" s="334"/>
      <c r="TVS35" s="334"/>
      <c r="TVT35" s="334"/>
      <c r="TVU35" s="334"/>
      <c r="TVV35" s="334"/>
      <c r="TVW35" s="334"/>
      <c r="TVX35" s="334"/>
      <c r="TVY35" s="334"/>
      <c r="TVZ35" s="334"/>
      <c r="TWA35" s="334"/>
      <c r="TWB35" s="334"/>
      <c r="TWC35" s="334"/>
      <c r="TWD35" s="334"/>
      <c r="TWE35" s="334"/>
      <c r="TWF35" s="334"/>
      <c r="TWG35" s="334"/>
      <c r="TWH35" s="334"/>
      <c r="TWI35" s="334"/>
      <c r="TWJ35" s="334"/>
      <c r="TWK35" s="334"/>
      <c r="TWL35" s="334"/>
      <c r="TWM35" s="334"/>
      <c r="TWN35" s="334"/>
      <c r="TWO35" s="334"/>
      <c r="TWP35" s="334"/>
      <c r="TWQ35" s="334"/>
      <c r="TWR35" s="334"/>
      <c r="TWS35" s="334"/>
      <c r="TWT35" s="334"/>
      <c r="TWU35" s="334"/>
      <c r="TWV35" s="334"/>
      <c r="TWW35" s="334"/>
      <c r="TWX35" s="334"/>
      <c r="TWY35" s="334"/>
      <c r="TWZ35" s="334"/>
      <c r="TXA35" s="334"/>
      <c r="TXB35" s="334"/>
      <c r="TXC35" s="334"/>
      <c r="TXD35" s="334"/>
      <c r="TXE35" s="334"/>
      <c r="TXF35" s="334"/>
      <c r="TXG35" s="334"/>
      <c r="TXH35" s="334"/>
      <c r="TXI35" s="334"/>
      <c r="TXJ35" s="334"/>
      <c r="TXK35" s="334"/>
      <c r="TXL35" s="334"/>
      <c r="TXM35" s="334"/>
      <c r="TXN35" s="334"/>
      <c r="TXO35" s="334"/>
      <c r="TXP35" s="334"/>
      <c r="TXQ35" s="334"/>
      <c r="TXR35" s="334"/>
      <c r="TXS35" s="334"/>
      <c r="TXT35" s="334"/>
      <c r="TXU35" s="334"/>
      <c r="TXV35" s="334"/>
      <c r="TXW35" s="334"/>
      <c r="TXX35" s="334"/>
      <c r="TXY35" s="334"/>
      <c r="TXZ35" s="334"/>
      <c r="TYA35" s="334"/>
      <c r="TYB35" s="334"/>
      <c r="TYC35" s="334"/>
      <c r="TYD35" s="334"/>
      <c r="TYE35" s="334"/>
      <c r="TYF35" s="334"/>
      <c r="TYG35" s="334"/>
      <c r="TYH35" s="334"/>
      <c r="TYI35" s="334"/>
      <c r="TYJ35" s="334"/>
      <c r="TYK35" s="334"/>
      <c r="TYL35" s="334"/>
      <c r="TYM35" s="334"/>
      <c r="TYN35" s="334"/>
      <c r="TYO35" s="334"/>
      <c r="TYP35" s="334"/>
      <c r="TYQ35" s="334"/>
      <c r="TYR35" s="334"/>
      <c r="TYS35" s="334"/>
      <c r="TYT35" s="334"/>
      <c r="TYU35" s="334"/>
      <c r="TYV35" s="334"/>
      <c r="TYW35" s="334"/>
      <c r="TYX35" s="334"/>
      <c r="TYY35" s="334"/>
      <c r="TYZ35" s="334"/>
      <c r="TZA35" s="334"/>
      <c r="TZB35" s="334"/>
      <c r="TZC35" s="334"/>
      <c r="TZD35" s="334"/>
      <c r="TZE35" s="334"/>
      <c r="TZF35" s="334"/>
      <c r="TZG35" s="334"/>
      <c r="TZH35" s="334"/>
      <c r="TZI35" s="334"/>
      <c r="TZJ35" s="334"/>
      <c r="TZK35" s="334"/>
      <c r="TZL35" s="334"/>
      <c r="TZM35" s="334"/>
      <c r="TZN35" s="334"/>
      <c r="TZO35" s="334"/>
      <c r="TZP35" s="334"/>
      <c r="TZQ35" s="334"/>
      <c r="TZR35" s="334"/>
      <c r="TZS35" s="334"/>
      <c r="TZT35" s="334"/>
      <c r="TZU35" s="334"/>
      <c r="TZV35" s="334"/>
      <c r="TZW35" s="334"/>
      <c r="TZX35" s="334"/>
      <c r="TZY35" s="334"/>
      <c r="TZZ35" s="334"/>
      <c r="UAA35" s="334"/>
      <c r="UAB35" s="334"/>
      <c r="UAC35" s="334"/>
      <c r="UAD35" s="334"/>
      <c r="UAE35" s="334"/>
      <c r="UAF35" s="334"/>
      <c r="UAG35" s="334"/>
      <c r="UAH35" s="334"/>
      <c r="UAI35" s="334"/>
      <c r="UAJ35" s="334"/>
      <c r="UAK35" s="334"/>
      <c r="UAL35" s="334"/>
      <c r="UAM35" s="334"/>
      <c r="UAN35" s="334"/>
      <c r="UAO35" s="334"/>
      <c r="UAP35" s="334"/>
      <c r="UAQ35" s="334"/>
      <c r="UAR35" s="334"/>
      <c r="UAS35" s="334"/>
      <c r="UAT35" s="334"/>
      <c r="UAU35" s="334"/>
      <c r="UAV35" s="334"/>
      <c r="UAW35" s="334"/>
      <c r="UAX35" s="334"/>
      <c r="UAY35" s="334"/>
      <c r="UAZ35" s="334"/>
      <c r="UBA35" s="334"/>
      <c r="UBB35" s="334"/>
      <c r="UBC35" s="334"/>
      <c r="UBD35" s="334"/>
      <c r="UBE35" s="334"/>
      <c r="UBF35" s="334"/>
      <c r="UBG35" s="334"/>
      <c r="UBH35" s="334"/>
      <c r="UBI35" s="334"/>
      <c r="UBJ35" s="334"/>
      <c r="UBK35" s="334"/>
      <c r="UBL35" s="334"/>
      <c r="UBM35" s="334"/>
      <c r="UBN35" s="334"/>
      <c r="UBO35" s="334"/>
      <c r="UBP35" s="334"/>
      <c r="UBQ35" s="334"/>
      <c r="UBR35" s="334"/>
      <c r="UBS35" s="334"/>
      <c r="UBT35" s="334"/>
      <c r="UBU35" s="334"/>
      <c r="UBV35" s="334"/>
      <c r="UBW35" s="334"/>
      <c r="UBX35" s="334"/>
      <c r="UBY35" s="334"/>
      <c r="UBZ35" s="334"/>
      <c r="UCA35" s="334"/>
      <c r="UCB35" s="334"/>
      <c r="UCC35" s="334"/>
      <c r="UCD35" s="334"/>
      <c r="UCE35" s="334"/>
      <c r="UCF35" s="334"/>
      <c r="UCG35" s="334"/>
      <c r="UCH35" s="334"/>
      <c r="UCI35" s="334"/>
      <c r="UCJ35" s="334"/>
      <c r="UCK35" s="334"/>
      <c r="UCL35" s="334"/>
      <c r="UCM35" s="334"/>
      <c r="UCN35" s="334"/>
      <c r="UCO35" s="334"/>
      <c r="UCP35" s="334"/>
      <c r="UCQ35" s="334"/>
      <c r="UCR35" s="334"/>
      <c r="UCS35" s="334"/>
      <c r="UCT35" s="334"/>
      <c r="UCU35" s="334"/>
      <c r="UCV35" s="334"/>
      <c r="UCW35" s="334"/>
      <c r="UCX35" s="334"/>
      <c r="UCY35" s="334"/>
      <c r="UCZ35" s="334"/>
      <c r="UDA35" s="334"/>
      <c r="UDB35" s="334"/>
      <c r="UDC35" s="334"/>
      <c r="UDD35" s="334"/>
      <c r="UDE35" s="334"/>
      <c r="UDF35" s="334"/>
      <c r="UDG35" s="334"/>
      <c r="UDH35" s="334"/>
      <c r="UDI35" s="334"/>
      <c r="UDJ35" s="334"/>
      <c r="UDK35" s="334"/>
      <c r="UDL35" s="334"/>
      <c r="UDM35" s="334"/>
      <c r="UDN35" s="334"/>
      <c r="UDO35" s="334"/>
      <c r="UDP35" s="334"/>
      <c r="UDQ35" s="334"/>
      <c r="UDR35" s="334"/>
      <c r="UDS35" s="334"/>
      <c r="UDT35" s="334"/>
      <c r="UDU35" s="334"/>
      <c r="UDV35" s="334"/>
      <c r="UDW35" s="334"/>
      <c r="UDX35" s="334"/>
      <c r="UDY35" s="334"/>
      <c r="UDZ35" s="334"/>
      <c r="UEA35" s="334"/>
      <c r="UEB35" s="334"/>
      <c r="UEC35" s="334"/>
      <c r="UED35" s="334"/>
      <c r="UEE35" s="334"/>
      <c r="UEF35" s="334"/>
      <c r="UEG35" s="334"/>
      <c r="UEH35" s="334"/>
      <c r="UEI35" s="334"/>
      <c r="UEJ35" s="334"/>
      <c r="UEK35" s="334"/>
      <c r="UEL35" s="334"/>
      <c r="UEM35" s="334"/>
      <c r="UEN35" s="334"/>
      <c r="UEO35" s="334"/>
      <c r="UEP35" s="334"/>
      <c r="UEQ35" s="334"/>
      <c r="UER35" s="334"/>
      <c r="UES35" s="334"/>
      <c r="UET35" s="334"/>
      <c r="UEU35" s="334"/>
      <c r="UEV35" s="334"/>
      <c r="UEW35" s="334"/>
      <c r="UEX35" s="334"/>
      <c r="UEY35" s="334"/>
      <c r="UEZ35" s="334"/>
      <c r="UFA35" s="334"/>
      <c r="UFB35" s="334"/>
      <c r="UFC35" s="334"/>
      <c r="UFD35" s="334"/>
      <c r="UFE35" s="334"/>
      <c r="UFF35" s="334"/>
      <c r="UFG35" s="334"/>
      <c r="UFH35" s="334"/>
      <c r="UFI35" s="334"/>
      <c r="UFJ35" s="334"/>
      <c r="UFK35" s="334"/>
      <c r="UFL35" s="334"/>
      <c r="UFM35" s="334"/>
      <c r="UFN35" s="334"/>
      <c r="UFO35" s="334"/>
      <c r="UFP35" s="334"/>
      <c r="UFQ35" s="334"/>
      <c r="UFR35" s="334"/>
      <c r="UFS35" s="334"/>
      <c r="UFT35" s="334"/>
      <c r="UFU35" s="334"/>
      <c r="UFV35" s="334"/>
      <c r="UFW35" s="334"/>
      <c r="UFX35" s="334"/>
      <c r="UFY35" s="334"/>
      <c r="UFZ35" s="334"/>
      <c r="UGA35" s="334"/>
      <c r="UGB35" s="334"/>
      <c r="UGC35" s="334"/>
      <c r="UGD35" s="334"/>
      <c r="UGE35" s="334"/>
      <c r="UGF35" s="334"/>
      <c r="UGG35" s="334"/>
      <c r="UGH35" s="334"/>
      <c r="UGI35" s="334"/>
      <c r="UGJ35" s="334"/>
      <c r="UGK35" s="334"/>
      <c r="UGL35" s="334"/>
      <c r="UGM35" s="334"/>
      <c r="UGN35" s="334"/>
      <c r="UGO35" s="334"/>
      <c r="UGP35" s="334"/>
      <c r="UGQ35" s="334"/>
      <c r="UGR35" s="334"/>
      <c r="UGS35" s="334"/>
      <c r="UGT35" s="334"/>
      <c r="UGU35" s="334"/>
      <c r="UGV35" s="334"/>
      <c r="UGW35" s="334"/>
      <c r="UGX35" s="334"/>
      <c r="UGY35" s="334"/>
      <c r="UGZ35" s="334"/>
      <c r="UHA35" s="334"/>
      <c r="UHB35" s="334"/>
      <c r="UHC35" s="334"/>
      <c r="UHD35" s="334"/>
      <c r="UHE35" s="334"/>
      <c r="UHF35" s="334"/>
      <c r="UHG35" s="334"/>
      <c r="UHH35" s="334"/>
      <c r="UHI35" s="334"/>
      <c r="UHJ35" s="334"/>
      <c r="UHK35" s="334"/>
      <c r="UHL35" s="334"/>
      <c r="UHM35" s="334"/>
      <c r="UHN35" s="334"/>
      <c r="UHO35" s="334"/>
      <c r="UHP35" s="334"/>
      <c r="UHQ35" s="334"/>
      <c r="UHR35" s="334"/>
      <c r="UHS35" s="334"/>
      <c r="UHT35" s="334"/>
      <c r="UHU35" s="334"/>
      <c r="UHV35" s="334"/>
      <c r="UHW35" s="334"/>
      <c r="UHX35" s="334"/>
      <c r="UHY35" s="334"/>
      <c r="UHZ35" s="334"/>
      <c r="UIA35" s="334"/>
      <c r="UIB35" s="334"/>
      <c r="UIC35" s="334"/>
      <c r="UID35" s="334"/>
      <c r="UIE35" s="334"/>
      <c r="UIF35" s="334"/>
      <c r="UIG35" s="334"/>
      <c r="UIH35" s="334"/>
      <c r="UII35" s="334"/>
      <c r="UIJ35" s="334"/>
      <c r="UIK35" s="334"/>
      <c r="UIL35" s="334"/>
      <c r="UIM35" s="334"/>
      <c r="UIN35" s="334"/>
      <c r="UIO35" s="334"/>
      <c r="UIP35" s="334"/>
      <c r="UIQ35" s="334"/>
      <c r="UIR35" s="334"/>
      <c r="UIS35" s="334"/>
      <c r="UIT35" s="334"/>
      <c r="UIU35" s="334"/>
      <c r="UIV35" s="334"/>
      <c r="UIW35" s="334"/>
      <c r="UIX35" s="334"/>
      <c r="UIY35" s="334"/>
      <c r="UIZ35" s="334"/>
      <c r="UJA35" s="334"/>
      <c r="UJB35" s="334"/>
      <c r="UJC35" s="334"/>
      <c r="UJD35" s="334"/>
      <c r="UJE35" s="334"/>
      <c r="UJF35" s="334"/>
      <c r="UJG35" s="334"/>
      <c r="UJH35" s="334"/>
      <c r="UJI35" s="334"/>
      <c r="UJJ35" s="334"/>
      <c r="UJK35" s="334"/>
      <c r="UJL35" s="334"/>
      <c r="UJM35" s="334"/>
      <c r="UJN35" s="334"/>
      <c r="UJO35" s="334"/>
      <c r="UJP35" s="334"/>
      <c r="UJQ35" s="334"/>
      <c r="UJR35" s="334"/>
      <c r="UJS35" s="334"/>
      <c r="UJT35" s="334"/>
      <c r="UJU35" s="334"/>
      <c r="UJV35" s="334"/>
      <c r="UJW35" s="334"/>
      <c r="UJX35" s="334"/>
      <c r="UJY35" s="334"/>
      <c r="UJZ35" s="334"/>
      <c r="UKA35" s="334"/>
      <c r="UKB35" s="334"/>
      <c r="UKC35" s="334"/>
      <c r="UKD35" s="334"/>
      <c r="UKE35" s="334"/>
      <c r="UKF35" s="334"/>
      <c r="UKG35" s="334"/>
      <c r="UKH35" s="334"/>
      <c r="UKI35" s="334"/>
      <c r="UKJ35" s="334"/>
      <c r="UKK35" s="334"/>
      <c r="UKL35" s="334"/>
      <c r="UKM35" s="334"/>
      <c r="UKN35" s="334"/>
      <c r="UKO35" s="334"/>
      <c r="UKP35" s="334"/>
      <c r="UKQ35" s="334"/>
      <c r="UKR35" s="334"/>
      <c r="UKS35" s="334"/>
      <c r="UKT35" s="334"/>
      <c r="UKU35" s="334"/>
      <c r="UKV35" s="334"/>
      <c r="UKW35" s="334"/>
      <c r="UKX35" s="334"/>
      <c r="UKY35" s="334"/>
      <c r="UKZ35" s="334"/>
      <c r="ULA35" s="334"/>
      <c r="ULB35" s="334"/>
      <c r="ULC35" s="334"/>
      <c r="ULD35" s="334"/>
      <c r="ULE35" s="334"/>
      <c r="ULF35" s="334"/>
      <c r="ULG35" s="334"/>
      <c r="ULH35" s="334"/>
      <c r="ULI35" s="334"/>
      <c r="ULJ35" s="334"/>
      <c r="ULK35" s="334"/>
      <c r="ULL35" s="334"/>
      <c r="ULM35" s="334"/>
      <c r="ULN35" s="334"/>
      <c r="ULO35" s="334"/>
      <c r="ULP35" s="334"/>
      <c r="ULQ35" s="334"/>
      <c r="ULR35" s="334"/>
      <c r="ULS35" s="334"/>
      <c r="ULT35" s="334"/>
      <c r="ULU35" s="334"/>
      <c r="ULV35" s="334"/>
      <c r="ULW35" s="334"/>
      <c r="ULX35" s="334"/>
      <c r="ULY35" s="334"/>
      <c r="ULZ35" s="334"/>
      <c r="UMA35" s="334"/>
      <c r="UMB35" s="334"/>
      <c r="UMC35" s="334"/>
      <c r="UMD35" s="334"/>
      <c r="UME35" s="334"/>
      <c r="UMF35" s="334"/>
      <c r="UMG35" s="334"/>
      <c r="UMH35" s="334"/>
      <c r="UMI35" s="334"/>
      <c r="UMJ35" s="334"/>
      <c r="UMK35" s="334"/>
      <c r="UML35" s="334"/>
      <c r="UMM35" s="334"/>
      <c r="UMN35" s="334"/>
      <c r="UMO35" s="334"/>
      <c r="UMP35" s="334"/>
      <c r="UMQ35" s="334"/>
      <c r="UMR35" s="334"/>
      <c r="UMS35" s="334"/>
      <c r="UMT35" s="334"/>
      <c r="UMU35" s="334"/>
      <c r="UMV35" s="334"/>
      <c r="UMW35" s="334"/>
      <c r="UMX35" s="334"/>
      <c r="UMY35" s="334"/>
      <c r="UMZ35" s="334"/>
      <c r="UNA35" s="334"/>
      <c r="UNB35" s="334"/>
      <c r="UNC35" s="334"/>
      <c r="UND35" s="334"/>
      <c r="UNE35" s="334"/>
      <c r="UNF35" s="334"/>
      <c r="UNG35" s="334"/>
      <c r="UNH35" s="334"/>
      <c r="UNI35" s="334"/>
      <c r="UNJ35" s="334"/>
      <c r="UNK35" s="334"/>
      <c r="UNL35" s="334"/>
      <c r="UNM35" s="334"/>
      <c r="UNN35" s="334"/>
      <c r="UNO35" s="334"/>
      <c r="UNP35" s="334"/>
      <c r="UNQ35" s="334"/>
      <c r="UNR35" s="334"/>
      <c r="UNS35" s="334"/>
      <c r="UNT35" s="334"/>
      <c r="UNU35" s="334"/>
      <c r="UNV35" s="334"/>
      <c r="UNW35" s="334"/>
      <c r="UNX35" s="334"/>
      <c r="UNY35" s="334"/>
      <c r="UNZ35" s="334"/>
      <c r="UOA35" s="334"/>
      <c r="UOB35" s="334"/>
      <c r="UOC35" s="334"/>
      <c r="UOD35" s="334"/>
      <c r="UOE35" s="334"/>
      <c r="UOF35" s="334"/>
      <c r="UOG35" s="334"/>
      <c r="UOH35" s="334"/>
      <c r="UOI35" s="334"/>
      <c r="UOJ35" s="334"/>
      <c r="UOK35" s="334"/>
      <c r="UOL35" s="334"/>
      <c r="UOM35" s="334"/>
      <c r="UON35" s="334"/>
      <c r="UOO35" s="334"/>
      <c r="UOP35" s="334"/>
      <c r="UOQ35" s="334"/>
      <c r="UOR35" s="334"/>
      <c r="UOS35" s="334"/>
      <c r="UOT35" s="334"/>
      <c r="UOU35" s="334"/>
      <c r="UOV35" s="334"/>
      <c r="UOW35" s="334"/>
      <c r="UOX35" s="334"/>
      <c r="UOY35" s="334"/>
      <c r="UOZ35" s="334"/>
      <c r="UPA35" s="334"/>
      <c r="UPB35" s="334"/>
      <c r="UPC35" s="334"/>
      <c r="UPD35" s="334"/>
      <c r="UPE35" s="334"/>
      <c r="UPF35" s="334"/>
      <c r="UPG35" s="334"/>
      <c r="UPH35" s="334"/>
      <c r="UPI35" s="334"/>
      <c r="UPJ35" s="334"/>
      <c r="UPK35" s="334"/>
      <c r="UPL35" s="334"/>
      <c r="UPM35" s="334"/>
      <c r="UPN35" s="334"/>
      <c r="UPO35" s="334"/>
      <c r="UPP35" s="334"/>
      <c r="UPQ35" s="334"/>
      <c r="UPR35" s="334"/>
      <c r="UPS35" s="334"/>
      <c r="UPT35" s="334"/>
      <c r="UPU35" s="334"/>
      <c r="UPV35" s="334"/>
      <c r="UPW35" s="334"/>
      <c r="UPX35" s="334"/>
      <c r="UPY35" s="334"/>
      <c r="UPZ35" s="334"/>
      <c r="UQA35" s="334"/>
      <c r="UQB35" s="334"/>
      <c r="UQC35" s="334"/>
      <c r="UQD35" s="334"/>
      <c r="UQE35" s="334"/>
      <c r="UQF35" s="334"/>
      <c r="UQG35" s="334"/>
      <c r="UQH35" s="334"/>
      <c r="UQI35" s="334"/>
      <c r="UQJ35" s="334"/>
      <c r="UQK35" s="334"/>
      <c r="UQL35" s="334"/>
      <c r="UQM35" s="334"/>
      <c r="UQN35" s="334"/>
      <c r="UQO35" s="334"/>
      <c r="UQP35" s="334"/>
      <c r="UQQ35" s="334"/>
      <c r="UQR35" s="334"/>
      <c r="UQS35" s="334"/>
      <c r="UQT35" s="334"/>
      <c r="UQU35" s="334"/>
      <c r="UQV35" s="334"/>
      <c r="UQW35" s="334"/>
      <c r="UQX35" s="334"/>
      <c r="UQY35" s="334"/>
      <c r="UQZ35" s="334"/>
      <c r="URA35" s="334"/>
      <c r="URB35" s="334"/>
      <c r="URC35" s="334"/>
      <c r="URD35" s="334"/>
      <c r="URE35" s="334"/>
      <c r="URF35" s="334"/>
      <c r="URG35" s="334"/>
      <c r="URH35" s="334"/>
      <c r="URI35" s="334"/>
      <c r="URJ35" s="334"/>
      <c r="URK35" s="334"/>
      <c r="URL35" s="334"/>
      <c r="URM35" s="334"/>
      <c r="URN35" s="334"/>
      <c r="URO35" s="334"/>
      <c r="URP35" s="334"/>
      <c r="URQ35" s="334"/>
      <c r="URR35" s="334"/>
      <c r="URS35" s="334"/>
      <c r="URT35" s="334"/>
      <c r="URU35" s="334"/>
      <c r="URV35" s="334"/>
      <c r="URW35" s="334"/>
      <c r="URX35" s="334"/>
      <c r="URY35" s="334"/>
      <c r="URZ35" s="334"/>
      <c r="USA35" s="334"/>
      <c r="USB35" s="334"/>
      <c r="USC35" s="334"/>
      <c r="USD35" s="334"/>
      <c r="USE35" s="334"/>
      <c r="USF35" s="334"/>
      <c r="USG35" s="334"/>
      <c r="USH35" s="334"/>
      <c r="USI35" s="334"/>
      <c r="USJ35" s="334"/>
      <c r="USK35" s="334"/>
      <c r="USL35" s="334"/>
      <c r="USM35" s="334"/>
      <c r="USN35" s="334"/>
      <c r="USO35" s="334"/>
      <c r="USP35" s="334"/>
      <c r="USQ35" s="334"/>
      <c r="USR35" s="334"/>
      <c r="USS35" s="334"/>
      <c r="UST35" s="334"/>
      <c r="USU35" s="334"/>
      <c r="USV35" s="334"/>
      <c r="USW35" s="334"/>
      <c r="USX35" s="334"/>
      <c r="USY35" s="334"/>
      <c r="USZ35" s="334"/>
      <c r="UTA35" s="334"/>
      <c r="UTB35" s="334"/>
      <c r="UTC35" s="334"/>
      <c r="UTD35" s="334"/>
      <c r="UTE35" s="334"/>
      <c r="UTF35" s="334"/>
      <c r="UTG35" s="334"/>
      <c r="UTH35" s="334"/>
      <c r="UTI35" s="334"/>
      <c r="UTJ35" s="334"/>
      <c r="UTK35" s="334"/>
      <c r="UTL35" s="334"/>
      <c r="UTM35" s="334"/>
      <c r="UTN35" s="334"/>
      <c r="UTO35" s="334"/>
      <c r="UTP35" s="334"/>
      <c r="UTQ35" s="334"/>
      <c r="UTR35" s="334"/>
      <c r="UTS35" s="334"/>
      <c r="UTT35" s="334"/>
      <c r="UTU35" s="334"/>
      <c r="UTV35" s="334"/>
      <c r="UTW35" s="334"/>
      <c r="UTX35" s="334"/>
      <c r="UTY35" s="334"/>
      <c r="UTZ35" s="334"/>
      <c r="UUA35" s="334"/>
      <c r="UUB35" s="334"/>
      <c r="UUC35" s="334"/>
      <c r="UUD35" s="334"/>
      <c r="UUE35" s="334"/>
      <c r="UUF35" s="334"/>
      <c r="UUG35" s="334"/>
      <c r="UUH35" s="334"/>
      <c r="UUI35" s="334"/>
      <c r="UUJ35" s="334"/>
      <c r="UUK35" s="334"/>
      <c r="UUL35" s="334"/>
      <c r="UUM35" s="334"/>
      <c r="UUN35" s="334"/>
      <c r="UUO35" s="334"/>
      <c r="UUP35" s="334"/>
      <c r="UUQ35" s="334"/>
      <c r="UUR35" s="334"/>
      <c r="UUS35" s="334"/>
      <c r="UUT35" s="334"/>
      <c r="UUU35" s="334"/>
      <c r="UUV35" s="334"/>
      <c r="UUW35" s="334"/>
      <c r="UUX35" s="334"/>
      <c r="UUY35" s="334"/>
      <c r="UUZ35" s="334"/>
      <c r="UVA35" s="334"/>
      <c r="UVB35" s="334"/>
      <c r="UVC35" s="334"/>
      <c r="UVD35" s="334"/>
      <c r="UVE35" s="334"/>
      <c r="UVF35" s="334"/>
      <c r="UVG35" s="334"/>
      <c r="UVH35" s="334"/>
      <c r="UVI35" s="334"/>
      <c r="UVJ35" s="334"/>
      <c r="UVK35" s="334"/>
      <c r="UVL35" s="334"/>
      <c r="UVM35" s="334"/>
      <c r="UVN35" s="334"/>
      <c r="UVO35" s="334"/>
      <c r="UVP35" s="334"/>
      <c r="UVQ35" s="334"/>
      <c r="UVR35" s="334"/>
      <c r="UVS35" s="334"/>
      <c r="UVT35" s="334"/>
      <c r="UVU35" s="334"/>
      <c r="UVV35" s="334"/>
      <c r="UVW35" s="334"/>
      <c r="UVX35" s="334"/>
      <c r="UVY35" s="334"/>
      <c r="UVZ35" s="334"/>
      <c r="UWA35" s="334"/>
      <c r="UWB35" s="334"/>
      <c r="UWC35" s="334"/>
      <c r="UWD35" s="334"/>
      <c r="UWE35" s="334"/>
      <c r="UWF35" s="334"/>
      <c r="UWG35" s="334"/>
      <c r="UWH35" s="334"/>
      <c r="UWI35" s="334"/>
      <c r="UWJ35" s="334"/>
      <c r="UWK35" s="334"/>
      <c r="UWL35" s="334"/>
      <c r="UWM35" s="334"/>
      <c r="UWN35" s="334"/>
      <c r="UWO35" s="334"/>
      <c r="UWP35" s="334"/>
      <c r="UWQ35" s="334"/>
      <c r="UWR35" s="334"/>
      <c r="UWS35" s="334"/>
      <c r="UWT35" s="334"/>
      <c r="UWU35" s="334"/>
      <c r="UWV35" s="334"/>
      <c r="UWW35" s="334"/>
      <c r="UWX35" s="334"/>
      <c r="UWY35" s="334"/>
      <c r="UWZ35" s="334"/>
      <c r="UXA35" s="334"/>
      <c r="UXB35" s="334"/>
      <c r="UXC35" s="334"/>
      <c r="UXD35" s="334"/>
      <c r="UXE35" s="334"/>
      <c r="UXF35" s="334"/>
      <c r="UXG35" s="334"/>
      <c r="UXH35" s="334"/>
      <c r="UXI35" s="334"/>
      <c r="UXJ35" s="334"/>
      <c r="UXK35" s="334"/>
      <c r="UXL35" s="334"/>
      <c r="UXM35" s="334"/>
      <c r="UXN35" s="334"/>
      <c r="UXO35" s="334"/>
      <c r="UXP35" s="334"/>
      <c r="UXQ35" s="334"/>
      <c r="UXR35" s="334"/>
      <c r="UXS35" s="334"/>
      <c r="UXT35" s="334"/>
      <c r="UXU35" s="334"/>
      <c r="UXV35" s="334"/>
      <c r="UXW35" s="334"/>
      <c r="UXX35" s="334"/>
      <c r="UXY35" s="334"/>
      <c r="UXZ35" s="334"/>
      <c r="UYA35" s="334"/>
      <c r="UYB35" s="334"/>
      <c r="UYC35" s="334"/>
      <c r="UYD35" s="334"/>
      <c r="UYE35" s="334"/>
      <c r="UYF35" s="334"/>
      <c r="UYG35" s="334"/>
      <c r="UYH35" s="334"/>
      <c r="UYI35" s="334"/>
      <c r="UYJ35" s="334"/>
      <c r="UYK35" s="334"/>
      <c r="UYL35" s="334"/>
      <c r="UYM35" s="334"/>
      <c r="UYN35" s="334"/>
      <c r="UYO35" s="334"/>
      <c r="UYP35" s="334"/>
      <c r="UYQ35" s="334"/>
      <c r="UYR35" s="334"/>
      <c r="UYS35" s="334"/>
      <c r="UYT35" s="334"/>
      <c r="UYU35" s="334"/>
      <c r="UYV35" s="334"/>
      <c r="UYW35" s="334"/>
      <c r="UYX35" s="334"/>
      <c r="UYY35" s="334"/>
      <c r="UYZ35" s="334"/>
      <c r="UZA35" s="334"/>
      <c r="UZB35" s="334"/>
      <c r="UZC35" s="334"/>
      <c r="UZD35" s="334"/>
      <c r="UZE35" s="334"/>
      <c r="UZF35" s="334"/>
      <c r="UZG35" s="334"/>
      <c r="UZH35" s="334"/>
      <c r="UZI35" s="334"/>
      <c r="UZJ35" s="334"/>
      <c r="UZK35" s="334"/>
      <c r="UZL35" s="334"/>
      <c r="UZM35" s="334"/>
      <c r="UZN35" s="334"/>
      <c r="UZO35" s="334"/>
      <c r="UZP35" s="334"/>
      <c r="UZQ35" s="334"/>
      <c r="UZR35" s="334"/>
      <c r="UZS35" s="334"/>
      <c r="UZT35" s="334"/>
      <c r="UZU35" s="334"/>
      <c r="UZV35" s="334"/>
      <c r="UZW35" s="334"/>
      <c r="UZX35" s="334"/>
      <c r="UZY35" s="334"/>
      <c r="UZZ35" s="334"/>
      <c r="VAA35" s="334"/>
      <c r="VAB35" s="334"/>
      <c r="VAC35" s="334"/>
      <c r="VAD35" s="334"/>
      <c r="VAE35" s="334"/>
      <c r="VAF35" s="334"/>
      <c r="VAG35" s="334"/>
      <c r="VAH35" s="334"/>
      <c r="VAI35" s="334"/>
      <c r="VAJ35" s="334"/>
      <c r="VAK35" s="334"/>
      <c r="VAL35" s="334"/>
      <c r="VAM35" s="334"/>
      <c r="VAN35" s="334"/>
      <c r="VAO35" s="334"/>
      <c r="VAP35" s="334"/>
      <c r="VAQ35" s="334"/>
      <c r="VAR35" s="334"/>
      <c r="VAS35" s="334"/>
      <c r="VAT35" s="334"/>
      <c r="VAU35" s="334"/>
      <c r="VAV35" s="334"/>
      <c r="VAW35" s="334"/>
      <c r="VAX35" s="334"/>
      <c r="VAY35" s="334"/>
      <c r="VAZ35" s="334"/>
      <c r="VBA35" s="334"/>
      <c r="VBB35" s="334"/>
      <c r="VBC35" s="334"/>
      <c r="VBD35" s="334"/>
      <c r="VBE35" s="334"/>
      <c r="VBF35" s="334"/>
      <c r="VBG35" s="334"/>
      <c r="VBH35" s="334"/>
      <c r="VBI35" s="334"/>
      <c r="VBJ35" s="334"/>
      <c r="VBK35" s="334"/>
      <c r="VBL35" s="334"/>
      <c r="VBM35" s="334"/>
      <c r="VBN35" s="334"/>
      <c r="VBO35" s="334"/>
      <c r="VBP35" s="334"/>
      <c r="VBQ35" s="334"/>
      <c r="VBR35" s="334"/>
      <c r="VBS35" s="334"/>
      <c r="VBT35" s="334"/>
      <c r="VBU35" s="334"/>
      <c r="VBV35" s="334"/>
      <c r="VBW35" s="334"/>
      <c r="VBX35" s="334"/>
      <c r="VBY35" s="334"/>
      <c r="VBZ35" s="334"/>
      <c r="VCA35" s="334"/>
      <c r="VCB35" s="334"/>
      <c r="VCC35" s="334"/>
      <c r="VCD35" s="334"/>
      <c r="VCE35" s="334"/>
      <c r="VCF35" s="334"/>
      <c r="VCG35" s="334"/>
      <c r="VCH35" s="334"/>
      <c r="VCI35" s="334"/>
      <c r="VCJ35" s="334"/>
      <c r="VCK35" s="334"/>
      <c r="VCL35" s="334"/>
      <c r="VCM35" s="334"/>
      <c r="VCN35" s="334"/>
      <c r="VCO35" s="334"/>
      <c r="VCP35" s="334"/>
      <c r="VCQ35" s="334"/>
      <c r="VCR35" s="334"/>
      <c r="VCS35" s="334"/>
      <c r="VCT35" s="334"/>
      <c r="VCU35" s="334"/>
      <c r="VCV35" s="334"/>
      <c r="VCW35" s="334"/>
      <c r="VCX35" s="334"/>
      <c r="VCY35" s="334"/>
      <c r="VCZ35" s="334"/>
      <c r="VDA35" s="334"/>
      <c r="VDB35" s="334"/>
      <c r="VDC35" s="334"/>
      <c r="VDD35" s="334"/>
      <c r="VDE35" s="334"/>
      <c r="VDF35" s="334"/>
      <c r="VDG35" s="334"/>
      <c r="VDH35" s="334"/>
      <c r="VDI35" s="334"/>
      <c r="VDJ35" s="334"/>
      <c r="VDK35" s="334"/>
      <c r="VDL35" s="334"/>
      <c r="VDM35" s="334"/>
      <c r="VDN35" s="334"/>
      <c r="VDO35" s="334"/>
      <c r="VDP35" s="334"/>
      <c r="VDQ35" s="334"/>
      <c r="VDR35" s="334"/>
      <c r="VDS35" s="334"/>
      <c r="VDT35" s="334"/>
      <c r="VDU35" s="334"/>
      <c r="VDV35" s="334"/>
      <c r="VDW35" s="334"/>
      <c r="VDX35" s="334"/>
      <c r="VDY35" s="334"/>
      <c r="VDZ35" s="334"/>
      <c r="VEA35" s="334"/>
      <c r="VEB35" s="334"/>
      <c r="VEC35" s="334"/>
      <c r="VED35" s="334"/>
      <c r="VEE35" s="334"/>
      <c r="VEF35" s="334"/>
      <c r="VEG35" s="334"/>
      <c r="VEH35" s="334"/>
      <c r="VEI35" s="334"/>
      <c r="VEJ35" s="334"/>
      <c r="VEK35" s="334"/>
      <c r="VEL35" s="334"/>
      <c r="VEM35" s="334"/>
      <c r="VEN35" s="334"/>
      <c r="VEO35" s="334"/>
      <c r="VEP35" s="334"/>
      <c r="VEQ35" s="334"/>
      <c r="VER35" s="334"/>
      <c r="VES35" s="334"/>
      <c r="VET35" s="334"/>
      <c r="VEU35" s="334"/>
      <c r="VEV35" s="334"/>
      <c r="VEW35" s="334"/>
      <c r="VEX35" s="334"/>
      <c r="VEY35" s="334"/>
      <c r="VEZ35" s="334"/>
      <c r="VFA35" s="334"/>
      <c r="VFB35" s="334"/>
      <c r="VFC35" s="334"/>
      <c r="VFD35" s="334"/>
      <c r="VFE35" s="334"/>
      <c r="VFF35" s="334"/>
      <c r="VFG35" s="334"/>
      <c r="VFH35" s="334"/>
      <c r="VFI35" s="334"/>
      <c r="VFJ35" s="334"/>
      <c r="VFK35" s="334"/>
      <c r="VFL35" s="334"/>
      <c r="VFM35" s="334"/>
      <c r="VFN35" s="334"/>
      <c r="VFO35" s="334"/>
      <c r="VFP35" s="334"/>
      <c r="VFQ35" s="334"/>
      <c r="VFR35" s="334"/>
      <c r="VFS35" s="334"/>
      <c r="VFT35" s="334"/>
      <c r="VFU35" s="334"/>
      <c r="VFV35" s="334"/>
      <c r="VFW35" s="334"/>
      <c r="VFX35" s="334"/>
      <c r="VFY35" s="334"/>
      <c r="VFZ35" s="334"/>
      <c r="VGA35" s="334"/>
      <c r="VGB35" s="334"/>
      <c r="VGC35" s="334"/>
      <c r="VGD35" s="334"/>
      <c r="VGE35" s="334"/>
      <c r="VGF35" s="334"/>
      <c r="VGG35" s="334"/>
      <c r="VGH35" s="334"/>
      <c r="VGI35" s="334"/>
      <c r="VGJ35" s="334"/>
      <c r="VGK35" s="334"/>
      <c r="VGL35" s="334"/>
      <c r="VGM35" s="334"/>
      <c r="VGN35" s="334"/>
      <c r="VGO35" s="334"/>
      <c r="VGP35" s="334"/>
      <c r="VGQ35" s="334"/>
      <c r="VGR35" s="334"/>
      <c r="VGS35" s="334"/>
      <c r="VGT35" s="334"/>
      <c r="VGU35" s="334"/>
      <c r="VGV35" s="334"/>
      <c r="VGW35" s="334"/>
      <c r="VGX35" s="334"/>
      <c r="VGY35" s="334"/>
      <c r="VGZ35" s="334"/>
      <c r="VHA35" s="334"/>
      <c r="VHB35" s="334"/>
      <c r="VHC35" s="334"/>
      <c r="VHD35" s="334"/>
      <c r="VHE35" s="334"/>
      <c r="VHF35" s="334"/>
      <c r="VHG35" s="334"/>
      <c r="VHH35" s="334"/>
      <c r="VHI35" s="334"/>
      <c r="VHJ35" s="334"/>
      <c r="VHK35" s="334"/>
      <c r="VHL35" s="334"/>
      <c r="VHM35" s="334"/>
      <c r="VHN35" s="334"/>
      <c r="VHO35" s="334"/>
      <c r="VHP35" s="334"/>
      <c r="VHQ35" s="334"/>
      <c r="VHR35" s="334"/>
      <c r="VHS35" s="334"/>
      <c r="VHT35" s="334"/>
      <c r="VHU35" s="334"/>
      <c r="VHV35" s="334"/>
      <c r="VHW35" s="334"/>
      <c r="VHX35" s="334"/>
      <c r="VHY35" s="334"/>
      <c r="VHZ35" s="334"/>
      <c r="VIA35" s="334"/>
      <c r="VIB35" s="334"/>
      <c r="VIC35" s="334"/>
      <c r="VID35" s="334"/>
      <c r="VIE35" s="334"/>
      <c r="VIF35" s="334"/>
      <c r="VIG35" s="334"/>
      <c r="VIH35" s="334"/>
      <c r="VII35" s="334"/>
      <c r="VIJ35" s="334"/>
      <c r="VIK35" s="334"/>
      <c r="VIL35" s="334"/>
      <c r="VIM35" s="334"/>
      <c r="VIN35" s="334"/>
      <c r="VIO35" s="334"/>
      <c r="VIP35" s="334"/>
      <c r="VIQ35" s="334"/>
      <c r="VIR35" s="334"/>
      <c r="VIS35" s="334"/>
      <c r="VIT35" s="334"/>
      <c r="VIU35" s="334"/>
      <c r="VIV35" s="334"/>
      <c r="VIW35" s="334"/>
      <c r="VIX35" s="334"/>
      <c r="VIY35" s="334"/>
      <c r="VIZ35" s="334"/>
      <c r="VJA35" s="334"/>
      <c r="VJB35" s="334"/>
      <c r="VJC35" s="334"/>
      <c r="VJD35" s="334"/>
      <c r="VJE35" s="334"/>
      <c r="VJF35" s="334"/>
      <c r="VJG35" s="334"/>
      <c r="VJH35" s="334"/>
      <c r="VJI35" s="334"/>
      <c r="VJJ35" s="334"/>
      <c r="VJK35" s="334"/>
      <c r="VJL35" s="334"/>
      <c r="VJM35" s="334"/>
      <c r="VJN35" s="334"/>
      <c r="VJO35" s="334"/>
      <c r="VJP35" s="334"/>
      <c r="VJQ35" s="334"/>
      <c r="VJR35" s="334"/>
      <c r="VJS35" s="334"/>
      <c r="VJT35" s="334"/>
      <c r="VJU35" s="334"/>
      <c r="VJV35" s="334"/>
      <c r="VJW35" s="334"/>
      <c r="VJX35" s="334"/>
      <c r="VJY35" s="334"/>
      <c r="VJZ35" s="334"/>
      <c r="VKA35" s="334"/>
      <c r="VKB35" s="334"/>
      <c r="VKC35" s="334"/>
      <c r="VKD35" s="334"/>
      <c r="VKE35" s="334"/>
      <c r="VKF35" s="334"/>
      <c r="VKG35" s="334"/>
      <c r="VKH35" s="334"/>
      <c r="VKI35" s="334"/>
      <c r="VKJ35" s="334"/>
      <c r="VKK35" s="334"/>
      <c r="VKL35" s="334"/>
      <c r="VKM35" s="334"/>
      <c r="VKN35" s="334"/>
      <c r="VKO35" s="334"/>
      <c r="VKP35" s="334"/>
      <c r="VKQ35" s="334"/>
      <c r="VKR35" s="334"/>
      <c r="VKS35" s="334"/>
      <c r="VKT35" s="334"/>
      <c r="VKU35" s="334"/>
      <c r="VKV35" s="334"/>
      <c r="VKW35" s="334"/>
      <c r="VKX35" s="334"/>
      <c r="VKY35" s="334"/>
      <c r="VKZ35" s="334"/>
      <c r="VLA35" s="334"/>
      <c r="VLB35" s="334"/>
      <c r="VLC35" s="334"/>
      <c r="VLD35" s="334"/>
      <c r="VLE35" s="334"/>
      <c r="VLF35" s="334"/>
      <c r="VLG35" s="334"/>
      <c r="VLH35" s="334"/>
      <c r="VLI35" s="334"/>
      <c r="VLJ35" s="334"/>
      <c r="VLK35" s="334"/>
      <c r="VLL35" s="334"/>
      <c r="VLM35" s="334"/>
      <c r="VLN35" s="334"/>
      <c r="VLO35" s="334"/>
      <c r="VLP35" s="334"/>
      <c r="VLQ35" s="334"/>
      <c r="VLR35" s="334"/>
      <c r="VLS35" s="334"/>
      <c r="VLT35" s="334"/>
      <c r="VLU35" s="334"/>
      <c r="VLV35" s="334"/>
      <c r="VLW35" s="334"/>
      <c r="VLX35" s="334"/>
      <c r="VLY35" s="334"/>
      <c r="VLZ35" s="334"/>
      <c r="VMA35" s="334"/>
      <c r="VMB35" s="334"/>
      <c r="VMC35" s="334"/>
      <c r="VMD35" s="334"/>
      <c r="VME35" s="334"/>
      <c r="VMF35" s="334"/>
      <c r="VMG35" s="334"/>
      <c r="VMH35" s="334"/>
      <c r="VMI35" s="334"/>
      <c r="VMJ35" s="334"/>
      <c r="VMK35" s="334"/>
      <c r="VML35" s="334"/>
      <c r="VMM35" s="334"/>
      <c r="VMN35" s="334"/>
      <c r="VMO35" s="334"/>
      <c r="VMP35" s="334"/>
      <c r="VMQ35" s="334"/>
      <c r="VMR35" s="334"/>
      <c r="VMS35" s="334"/>
      <c r="VMT35" s="334"/>
      <c r="VMU35" s="334"/>
      <c r="VMV35" s="334"/>
      <c r="VMW35" s="334"/>
      <c r="VMX35" s="334"/>
      <c r="VMY35" s="334"/>
      <c r="VMZ35" s="334"/>
      <c r="VNA35" s="334"/>
      <c r="VNB35" s="334"/>
      <c r="VNC35" s="334"/>
      <c r="VND35" s="334"/>
      <c r="VNE35" s="334"/>
      <c r="VNF35" s="334"/>
      <c r="VNG35" s="334"/>
      <c r="VNH35" s="334"/>
      <c r="VNI35" s="334"/>
      <c r="VNJ35" s="334"/>
      <c r="VNK35" s="334"/>
      <c r="VNL35" s="334"/>
      <c r="VNM35" s="334"/>
      <c r="VNN35" s="334"/>
      <c r="VNO35" s="334"/>
      <c r="VNP35" s="334"/>
      <c r="VNQ35" s="334"/>
      <c r="VNR35" s="334"/>
      <c r="VNS35" s="334"/>
      <c r="VNT35" s="334"/>
      <c r="VNU35" s="334"/>
      <c r="VNV35" s="334"/>
      <c r="VNW35" s="334"/>
      <c r="VNX35" s="334"/>
      <c r="VNY35" s="334"/>
      <c r="VNZ35" s="334"/>
      <c r="VOA35" s="334"/>
      <c r="VOB35" s="334"/>
      <c r="VOC35" s="334"/>
      <c r="VOD35" s="334"/>
      <c r="VOE35" s="334"/>
      <c r="VOF35" s="334"/>
      <c r="VOG35" s="334"/>
      <c r="VOH35" s="334"/>
      <c r="VOI35" s="334"/>
      <c r="VOJ35" s="334"/>
      <c r="VOK35" s="334"/>
      <c r="VOL35" s="334"/>
      <c r="VOM35" s="334"/>
      <c r="VON35" s="334"/>
      <c r="VOO35" s="334"/>
      <c r="VOP35" s="334"/>
      <c r="VOQ35" s="334"/>
      <c r="VOR35" s="334"/>
      <c r="VOS35" s="334"/>
      <c r="VOT35" s="334"/>
      <c r="VOU35" s="334"/>
      <c r="VOV35" s="334"/>
      <c r="VOW35" s="334"/>
      <c r="VOX35" s="334"/>
      <c r="VOY35" s="334"/>
      <c r="VOZ35" s="334"/>
      <c r="VPA35" s="334"/>
      <c r="VPB35" s="334"/>
      <c r="VPC35" s="334"/>
      <c r="VPD35" s="334"/>
      <c r="VPE35" s="334"/>
      <c r="VPF35" s="334"/>
      <c r="VPG35" s="334"/>
      <c r="VPH35" s="334"/>
      <c r="VPI35" s="334"/>
      <c r="VPJ35" s="334"/>
      <c r="VPK35" s="334"/>
      <c r="VPL35" s="334"/>
      <c r="VPM35" s="334"/>
      <c r="VPN35" s="334"/>
      <c r="VPO35" s="334"/>
      <c r="VPP35" s="334"/>
      <c r="VPQ35" s="334"/>
      <c r="VPR35" s="334"/>
      <c r="VPS35" s="334"/>
      <c r="VPT35" s="334"/>
      <c r="VPU35" s="334"/>
      <c r="VPV35" s="334"/>
      <c r="VPW35" s="334"/>
      <c r="VPX35" s="334"/>
      <c r="VPY35" s="334"/>
      <c r="VPZ35" s="334"/>
      <c r="VQA35" s="334"/>
      <c r="VQB35" s="334"/>
      <c r="VQC35" s="334"/>
      <c r="VQD35" s="334"/>
      <c r="VQE35" s="334"/>
      <c r="VQF35" s="334"/>
      <c r="VQG35" s="334"/>
      <c r="VQH35" s="334"/>
      <c r="VQI35" s="334"/>
      <c r="VQJ35" s="334"/>
      <c r="VQK35" s="334"/>
      <c r="VQL35" s="334"/>
      <c r="VQM35" s="334"/>
      <c r="VQN35" s="334"/>
      <c r="VQO35" s="334"/>
      <c r="VQP35" s="334"/>
      <c r="VQQ35" s="334"/>
      <c r="VQR35" s="334"/>
      <c r="VQS35" s="334"/>
      <c r="VQT35" s="334"/>
      <c r="VQU35" s="334"/>
      <c r="VQV35" s="334"/>
      <c r="VQW35" s="334"/>
      <c r="VQX35" s="334"/>
      <c r="VQY35" s="334"/>
      <c r="VQZ35" s="334"/>
      <c r="VRA35" s="334"/>
      <c r="VRB35" s="334"/>
      <c r="VRC35" s="334"/>
      <c r="VRD35" s="334"/>
      <c r="VRE35" s="334"/>
      <c r="VRF35" s="334"/>
      <c r="VRG35" s="334"/>
      <c r="VRH35" s="334"/>
      <c r="VRI35" s="334"/>
      <c r="VRJ35" s="334"/>
      <c r="VRK35" s="334"/>
      <c r="VRL35" s="334"/>
      <c r="VRM35" s="334"/>
      <c r="VRN35" s="334"/>
      <c r="VRO35" s="334"/>
      <c r="VRP35" s="334"/>
      <c r="VRQ35" s="334"/>
      <c r="VRR35" s="334"/>
      <c r="VRS35" s="334"/>
      <c r="VRT35" s="334"/>
      <c r="VRU35" s="334"/>
      <c r="VRV35" s="334"/>
      <c r="VRW35" s="334"/>
      <c r="VRX35" s="334"/>
      <c r="VRY35" s="334"/>
      <c r="VRZ35" s="334"/>
      <c r="VSA35" s="334"/>
      <c r="VSB35" s="334"/>
      <c r="VSC35" s="334"/>
      <c r="VSD35" s="334"/>
      <c r="VSE35" s="334"/>
      <c r="VSF35" s="334"/>
      <c r="VSG35" s="334"/>
      <c r="VSH35" s="334"/>
      <c r="VSI35" s="334"/>
      <c r="VSJ35" s="334"/>
      <c r="VSK35" s="334"/>
      <c r="VSL35" s="334"/>
      <c r="VSM35" s="334"/>
      <c r="VSN35" s="334"/>
      <c r="VSO35" s="334"/>
      <c r="VSP35" s="334"/>
      <c r="VSQ35" s="334"/>
      <c r="VSR35" s="334"/>
      <c r="VSS35" s="334"/>
      <c r="VST35" s="334"/>
      <c r="VSU35" s="334"/>
      <c r="VSV35" s="334"/>
      <c r="VSW35" s="334"/>
      <c r="VSX35" s="334"/>
      <c r="VSY35" s="334"/>
      <c r="VSZ35" s="334"/>
      <c r="VTA35" s="334"/>
      <c r="VTB35" s="334"/>
      <c r="VTC35" s="334"/>
      <c r="VTD35" s="334"/>
      <c r="VTE35" s="334"/>
      <c r="VTF35" s="334"/>
      <c r="VTG35" s="334"/>
      <c r="VTH35" s="334"/>
      <c r="VTI35" s="334"/>
      <c r="VTJ35" s="334"/>
      <c r="VTK35" s="334"/>
      <c r="VTL35" s="334"/>
      <c r="VTM35" s="334"/>
      <c r="VTN35" s="334"/>
      <c r="VTO35" s="334"/>
      <c r="VTP35" s="334"/>
      <c r="VTQ35" s="334"/>
      <c r="VTR35" s="334"/>
      <c r="VTS35" s="334"/>
      <c r="VTT35" s="334"/>
      <c r="VTU35" s="334"/>
      <c r="VTV35" s="334"/>
      <c r="VTW35" s="334"/>
      <c r="VTX35" s="334"/>
      <c r="VTY35" s="334"/>
      <c r="VTZ35" s="334"/>
      <c r="VUA35" s="334"/>
      <c r="VUB35" s="334"/>
      <c r="VUC35" s="334"/>
      <c r="VUD35" s="334"/>
      <c r="VUE35" s="334"/>
      <c r="VUF35" s="334"/>
      <c r="VUG35" s="334"/>
      <c r="VUH35" s="334"/>
      <c r="VUI35" s="334"/>
      <c r="VUJ35" s="334"/>
      <c r="VUK35" s="334"/>
      <c r="VUL35" s="334"/>
      <c r="VUM35" s="334"/>
      <c r="VUN35" s="334"/>
      <c r="VUO35" s="334"/>
      <c r="VUP35" s="334"/>
      <c r="VUQ35" s="334"/>
      <c r="VUR35" s="334"/>
      <c r="VUS35" s="334"/>
      <c r="VUT35" s="334"/>
      <c r="VUU35" s="334"/>
      <c r="VUV35" s="334"/>
      <c r="VUW35" s="334"/>
      <c r="VUX35" s="334"/>
      <c r="VUY35" s="334"/>
      <c r="VUZ35" s="334"/>
      <c r="VVA35" s="334"/>
      <c r="VVB35" s="334"/>
      <c r="VVC35" s="334"/>
      <c r="VVD35" s="334"/>
      <c r="VVE35" s="334"/>
      <c r="VVF35" s="334"/>
      <c r="VVG35" s="334"/>
      <c r="VVH35" s="334"/>
      <c r="VVI35" s="334"/>
      <c r="VVJ35" s="334"/>
      <c r="VVK35" s="334"/>
      <c r="VVL35" s="334"/>
      <c r="VVM35" s="334"/>
      <c r="VVN35" s="334"/>
      <c r="VVO35" s="334"/>
      <c r="VVP35" s="334"/>
      <c r="VVQ35" s="334"/>
      <c r="VVR35" s="334"/>
      <c r="VVS35" s="334"/>
      <c r="VVT35" s="334"/>
      <c r="VVU35" s="334"/>
      <c r="VVV35" s="334"/>
      <c r="VVW35" s="334"/>
      <c r="VVX35" s="334"/>
      <c r="VVY35" s="334"/>
      <c r="VVZ35" s="334"/>
      <c r="VWA35" s="334"/>
      <c r="VWB35" s="334"/>
      <c r="VWC35" s="334"/>
      <c r="VWD35" s="334"/>
      <c r="VWE35" s="334"/>
      <c r="VWF35" s="334"/>
      <c r="VWG35" s="334"/>
      <c r="VWH35" s="334"/>
      <c r="VWI35" s="334"/>
      <c r="VWJ35" s="334"/>
      <c r="VWK35" s="334"/>
      <c r="VWL35" s="334"/>
      <c r="VWM35" s="334"/>
      <c r="VWN35" s="334"/>
      <c r="VWO35" s="334"/>
      <c r="VWP35" s="334"/>
      <c r="VWQ35" s="334"/>
      <c r="VWR35" s="334"/>
      <c r="VWS35" s="334"/>
      <c r="VWT35" s="334"/>
      <c r="VWU35" s="334"/>
      <c r="VWV35" s="334"/>
      <c r="VWW35" s="334"/>
      <c r="VWX35" s="334"/>
      <c r="VWY35" s="334"/>
      <c r="VWZ35" s="334"/>
      <c r="VXA35" s="334"/>
      <c r="VXB35" s="334"/>
      <c r="VXC35" s="334"/>
      <c r="VXD35" s="334"/>
      <c r="VXE35" s="334"/>
      <c r="VXF35" s="334"/>
      <c r="VXG35" s="334"/>
      <c r="VXH35" s="334"/>
      <c r="VXI35" s="334"/>
      <c r="VXJ35" s="334"/>
      <c r="VXK35" s="334"/>
      <c r="VXL35" s="334"/>
      <c r="VXM35" s="334"/>
      <c r="VXN35" s="334"/>
      <c r="VXO35" s="334"/>
      <c r="VXP35" s="334"/>
      <c r="VXQ35" s="334"/>
      <c r="VXR35" s="334"/>
      <c r="VXS35" s="334"/>
      <c r="VXT35" s="334"/>
      <c r="VXU35" s="334"/>
      <c r="VXV35" s="334"/>
      <c r="VXW35" s="334"/>
      <c r="VXX35" s="334"/>
      <c r="VXY35" s="334"/>
      <c r="VXZ35" s="334"/>
      <c r="VYA35" s="334"/>
      <c r="VYB35" s="334"/>
      <c r="VYC35" s="334"/>
      <c r="VYD35" s="334"/>
      <c r="VYE35" s="334"/>
      <c r="VYF35" s="334"/>
      <c r="VYG35" s="334"/>
      <c r="VYH35" s="334"/>
      <c r="VYI35" s="334"/>
      <c r="VYJ35" s="334"/>
      <c r="VYK35" s="334"/>
      <c r="VYL35" s="334"/>
      <c r="VYM35" s="334"/>
      <c r="VYN35" s="334"/>
      <c r="VYO35" s="334"/>
      <c r="VYP35" s="334"/>
      <c r="VYQ35" s="334"/>
      <c r="VYR35" s="334"/>
      <c r="VYS35" s="334"/>
      <c r="VYT35" s="334"/>
      <c r="VYU35" s="334"/>
      <c r="VYV35" s="334"/>
      <c r="VYW35" s="334"/>
      <c r="VYX35" s="334"/>
      <c r="VYY35" s="334"/>
      <c r="VYZ35" s="334"/>
      <c r="VZA35" s="334"/>
      <c r="VZB35" s="334"/>
      <c r="VZC35" s="334"/>
      <c r="VZD35" s="334"/>
      <c r="VZE35" s="334"/>
      <c r="VZF35" s="334"/>
      <c r="VZG35" s="334"/>
      <c r="VZH35" s="334"/>
      <c r="VZI35" s="334"/>
      <c r="VZJ35" s="334"/>
      <c r="VZK35" s="334"/>
      <c r="VZL35" s="334"/>
      <c r="VZM35" s="334"/>
      <c r="VZN35" s="334"/>
      <c r="VZO35" s="334"/>
      <c r="VZP35" s="334"/>
      <c r="VZQ35" s="334"/>
      <c r="VZR35" s="334"/>
      <c r="VZS35" s="334"/>
      <c r="VZT35" s="334"/>
      <c r="VZU35" s="334"/>
      <c r="VZV35" s="334"/>
      <c r="VZW35" s="334"/>
      <c r="VZX35" s="334"/>
      <c r="VZY35" s="334"/>
      <c r="VZZ35" s="334"/>
      <c r="WAA35" s="334"/>
      <c r="WAB35" s="334"/>
      <c r="WAC35" s="334"/>
      <c r="WAD35" s="334"/>
      <c r="WAE35" s="334"/>
      <c r="WAF35" s="334"/>
      <c r="WAG35" s="334"/>
      <c r="WAH35" s="334"/>
      <c r="WAI35" s="334"/>
      <c r="WAJ35" s="334"/>
      <c r="WAK35" s="334"/>
      <c r="WAL35" s="334"/>
      <c r="WAM35" s="334"/>
      <c r="WAN35" s="334"/>
      <c r="WAO35" s="334"/>
      <c r="WAP35" s="334"/>
      <c r="WAQ35" s="334"/>
      <c r="WAR35" s="334"/>
      <c r="WAS35" s="334"/>
      <c r="WAT35" s="334"/>
      <c r="WAU35" s="334"/>
      <c r="WAV35" s="334"/>
      <c r="WAW35" s="334"/>
      <c r="WAX35" s="334"/>
      <c r="WAY35" s="334"/>
      <c r="WAZ35" s="334"/>
      <c r="WBA35" s="334"/>
      <c r="WBB35" s="334"/>
      <c r="WBC35" s="334"/>
      <c r="WBD35" s="334"/>
      <c r="WBE35" s="334"/>
      <c r="WBF35" s="334"/>
      <c r="WBG35" s="334"/>
      <c r="WBH35" s="334"/>
      <c r="WBI35" s="334"/>
      <c r="WBJ35" s="334"/>
      <c r="WBK35" s="334"/>
      <c r="WBL35" s="334"/>
      <c r="WBM35" s="334"/>
      <c r="WBN35" s="334"/>
      <c r="WBO35" s="334"/>
      <c r="WBP35" s="334"/>
      <c r="WBQ35" s="334"/>
      <c r="WBR35" s="334"/>
      <c r="WBS35" s="334"/>
      <c r="WBT35" s="334"/>
      <c r="WBU35" s="334"/>
      <c r="WBV35" s="334"/>
      <c r="WBW35" s="334"/>
      <c r="WBX35" s="334"/>
      <c r="WBY35" s="334"/>
      <c r="WBZ35" s="334"/>
      <c r="WCA35" s="334"/>
      <c r="WCB35" s="334"/>
      <c r="WCC35" s="334"/>
      <c r="WCD35" s="334"/>
      <c r="WCE35" s="334"/>
      <c r="WCF35" s="334"/>
      <c r="WCG35" s="334"/>
      <c r="WCH35" s="334"/>
      <c r="WCI35" s="334"/>
      <c r="WCJ35" s="334"/>
      <c r="WCK35" s="334"/>
      <c r="WCL35" s="334"/>
      <c r="WCM35" s="334"/>
      <c r="WCN35" s="334"/>
      <c r="WCO35" s="334"/>
      <c r="WCP35" s="334"/>
      <c r="WCQ35" s="334"/>
      <c r="WCR35" s="334"/>
      <c r="WCS35" s="334"/>
      <c r="WCT35" s="334"/>
      <c r="WCU35" s="334"/>
      <c r="WCV35" s="334"/>
      <c r="WCW35" s="334"/>
      <c r="WCX35" s="334"/>
      <c r="WCY35" s="334"/>
      <c r="WCZ35" s="334"/>
      <c r="WDA35" s="334"/>
      <c r="WDB35" s="334"/>
      <c r="WDC35" s="334"/>
      <c r="WDD35" s="334"/>
      <c r="WDE35" s="334"/>
      <c r="WDF35" s="334"/>
      <c r="WDG35" s="334"/>
      <c r="WDH35" s="334"/>
      <c r="WDI35" s="334"/>
      <c r="WDJ35" s="334"/>
      <c r="WDK35" s="334"/>
      <c r="WDL35" s="334"/>
      <c r="WDM35" s="334"/>
      <c r="WDN35" s="334"/>
      <c r="WDO35" s="334"/>
      <c r="WDP35" s="334"/>
      <c r="WDQ35" s="334"/>
      <c r="WDR35" s="334"/>
      <c r="WDS35" s="334"/>
      <c r="WDT35" s="334"/>
      <c r="WDU35" s="334"/>
      <c r="WDV35" s="334"/>
      <c r="WDW35" s="334"/>
      <c r="WDX35" s="334"/>
      <c r="WDY35" s="334"/>
      <c r="WDZ35" s="334"/>
      <c r="WEA35" s="334"/>
      <c r="WEB35" s="334"/>
      <c r="WEC35" s="334"/>
      <c r="WED35" s="334"/>
      <c r="WEE35" s="334"/>
      <c r="WEF35" s="334"/>
      <c r="WEG35" s="334"/>
      <c r="WEH35" s="334"/>
      <c r="WEI35" s="334"/>
      <c r="WEJ35" s="334"/>
      <c r="WEK35" s="334"/>
      <c r="WEL35" s="334"/>
      <c r="WEM35" s="334"/>
      <c r="WEN35" s="334"/>
      <c r="WEO35" s="334"/>
      <c r="WEP35" s="334"/>
      <c r="WEQ35" s="334"/>
      <c r="WER35" s="334"/>
      <c r="WES35" s="334"/>
      <c r="WET35" s="334"/>
      <c r="WEU35" s="334"/>
      <c r="WEV35" s="334"/>
      <c r="WEW35" s="334"/>
      <c r="WEX35" s="334"/>
      <c r="WEY35" s="334"/>
      <c r="WEZ35" s="334"/>
      <c r="WFA35" s="334"/>
      <c r="WFB35" s="334"/>
      <c r="WFC35" s="334"/>
      <c r="WFD35" s="334"/>
      <c r="WFE35" s="334"/>
      <c r="WFF35" s="334"/>
      <c r="WFG35" s="334"/>
      <c r="WFH35" s="334"/>
      <c r="WFI35" s="334"/>
      <c r="WFJ35" s="334"/>
      <c r="WFK35" s="334"/>
      <c r="WFL35" s="334"/>
      <c r="WFM35" s="334"/>
      <c r="WFN35" s="334"/>
      <c r="WFO35" s="334"/>
      <c r="WFP35" s="334"/>
      <c r="WFQ35" s="334"/>
      <c r="WFR35" s="334"/>
      <c r="WFS35" s="334"/>
      <c r="WFT35" s="334"/>
      <c r="WFU35" s="334"/>
      <c r="WFV35" s="334"/>
      <c r="WFW35" s="334"/>
      <c r="WFX35" s="334"/>
      <c r="WFY35" s="334"/>
      <c r="WFZ35" s="334"/>
      <c r="WGA35" s="334"/>
      <c r="WGB35" s="334"/>
      <c r="WGC35" s="334"/>
      <c r="WGD35" s="334"/>
      <c r="WGE35" s="334"/>
      <c r="WGF35" s="334"/>
      <c r="WGG35" s="334"/>
      <c r="WGH35" s="334"/>
      <c r="WGI35" s="334"/>
      <c r="WGJ35" s="334"/>
      <c r="WGK35" s="334"/>
      <c r="WGL35" s="334"/>
      <c r="WGM35" s="334"/>
      <c r="WGN35" s="334"/>
      <c r="WGO35" s="334"/>
      <c r="WGP35" s="334"/>
      <c r="WGQ35" s="334"/>
      <c r="WGR35" s="334"/>
      <c r="WGS35" s="334"/>
      <c r="WGT35" s="334"/>
      <c r="WGU35" s="334"/>
      <c r="WGV35" s="334"/>
      <c r="WGW35" s="334"/>
      <c r="WGX35" s="334"/>
      <c r="WGY35" s="334"/>
      <c r="WGZ35" s="334"/>
      <c r="WHA35" s="334"/>
      <c r="WHB35" s="334"/>
      <c r="WHC35" s="334"/>
      <c r="WHD35" s="334"/>
      <c r="WHE35" s="334"/>
      <c r="WHF35" s="334"/>
      <c r="WHG35" s="334"/>
      <c r="WHH35" s="334"/>
      <c r="WHI35" s="334"/>
      <c r="WHJ35" s="334"/>
      <c r="WHK35" s="334"/>
      <c r="WHL35" s="334"/>
      <c r="WHM35" s="334"/>
      <c r="WHN35" s="334"/>
      <c r="WHO35" s="334"/>
      <c r="WHP35" s="334"/>
      <c r="WHQ35" s="334"/>
      <c r="WHR35" s="334"/>
      <c r="WHS35" s="334"/>
      <c r="WHT35" s="334"/>
      <c r="WHU35" s="334"/>
      <c r="WHV35" s="334"/>
      <c r="WHW35" s="334"/>
      <c r="WHX35" s="334"/>
      <c r="WHY35" s="334"/>
      <c r="WHZ35" s="334"/>
      <c r="WIA35" s="334"/>
      <c r="WIB35" s="334"/>
      <c r="WIC35" s="334"/>
      <c r="WID35" s="334"/>
      <c r="WIE35" s="334"/>
      <c r="WIF35" s="334"/>
      <c r="WIG35" s="334"/>
      <c r="WIH35" s="334"/>
      <c r="WII35" s="334"/>
      <c r="WIJ35" s="334"/>
      <c r="WIK35" s="334"/>
      <c r="WIL35" s="334"/>
      <c r="WIM35" s="334"/>
      <c r="WIN35" s="334"/>
      <c r="WIO35" s="334"/>
      <c r="WIP35" s="334"/>
      <c r="WIQ35" s="334"/>
      <c r="WIR35" s="334"/>
      <c r="WIS35" s="334"/>
      <c r="WIT35" s="334"/>
      <c r="WIU35" s="334"/>
      <c r="WIV35" s="334"/>
      <c r="WIW35" s="334"/>
      <c r="WIX35" s="334"/>
      <c r="WIY35" s="334"/>
      <c r="WIZ35" s="334"/>
      <c r="WJA35" s="334"/>
      <c r="WJB35" s="334"/>
      <c r="WJC35" s="334"/>
      <c r="WJD35" s="334"/>
      <c r="WJE35" s="334"/>
      <c r="WJF35" s="334"/>
      <c r="WJG35" s="334"/>
      <c r="WJH35" s="334"/>
      <c r="WJI35" s="334"/>
      <c r="WJJ35" s="334"/>
      <c r="WJK35" s="334"/>
      <c r="WJL35" s="334"/>
      <c r="WJM35" s="334"/>
      <c r="WJN35" s="334"/>
      <c r="WJO35" s="334"/>
      <c r="WJP35" s="334"/>
      <c r="WJQ35" s="334"/>
      <c r="WJR35" s="334"/>
      <c r="WJS35" s="334"/>
      <c r="WJT35" s="334"/>
      <c r="WJU35" s="334"/>
      <c r="WJV35" s="334"/>
      <c r="WJW35" s="334"/>
      <c r="WJX35" s="334"/>
      <c r="WJY35" s="334"/>
      <c r="WJZ35" s="334"/>
      <c r="WKA35" s="334"/>
      <c r="WKB35" s="334"/>
      <c r="WKC35" s="334"/>
      <c r="WKD35" s="334"/>
      <c r="WKE35" s="334"/>
      <c r="WKF35" s="334"/>
      <c r="WKG35" s="334"/>
      <c r="WKH35" s="334"/>
      <c r="WKI35" s="334"/>
      <c r="WKJ35" s="334"/>
      <c r="WKK35" s="334"/>
      <c r="WKL35" s="334"/>
      <c r="WKM35" s="334"/>
      <c r="WKN35" s="334"/>
      <c r="WKO35" s="334"/>
      <c r="WKP35" s="334"/>
      <c r="WKQ35" s="334"/>
      <c r="WKR35" s="334"/>
      <c r="WKS35" s="334"/>
      <c r="WKT35" s="334"/>
      <c r="WKU35" s="334"/>
      <c r="WKV35" s="334"/>
      <c r="WKW35" s="334"/>
      <c r="WKX35" s="334"/>
      <c r="WKY35" s="334"/>
      <c r="WKZ35" s="334"/>
      <c r="WLA35" s="334"/>
      <c r="WLB35" s="334"/>
      <c r="WLC35" s="334"/>
      <c r="WLD35" s="334"/>
      <c r="WLE35" s="334"/>
      <c r="WLF35" s="334"/>
      <c r="WLG35" s="334"/>
      <c r="WLH35" s="334"/>
      <c r="WLI35" s="334"/>
      <c r="WLJ35" s="334"/>
      <c r="WLK35" s="334"/>
      <c r="WLL35" s="334"/>
      <c r="WLM35" s="334"/>
      <c r="WLN35" s="334"/>
      <c r="WLO35" s="334"/>
      <c r="WLP35" s="334"/>
      <c r="WLQ35" s="334"/>
      <c r="WLR35" s="334"/>
      <c r="WLS35" s="334"/>
      <c r="WLT35" s="334"/>
      <c r="WLU35" s="334"/>
      <c r="WLV35" s="334"/>
      <c r="WLW35" s="334"/>
      <c r="WLX35" s="334"/>
      <c r="WLY35" s="334"/>
      <c r="WLZ35" s="334"/>
      <c r="WMA35" s="334"/>
      <c r="WMB35" s="334"/>
      <c r="WMC35" s="334"/>
      <c r="WMD35" s="334"/>
      <c r="WME35" s="334"/>
      <c r="WMF35" s="334"/>
      <c r="WMG35" s="334"/>
      <c r="WMH35" s="334"/>
      <c r="WMI35" s="334"/>
      <c r="WMJ35" s="334"/>
      <c r="WMK35" s="334"/>
      <c r="WML35" s="334"/>
      <c r="WMM35" s="334"/>
      <c r="WMN35" s="334"/>
      <c r="WMO35" s="334"/>
      <c r="WMP35" s="334"/>
      <c r="WMQ35" s="334"/>
      <c r="WMR35" s="334"/>
      <c r="WMS35" s="334"/>
      <c r="WMT35" s="334"/>
      <c r="WMU35" s="334"/>
      <c r="WMV35" s="334"/>
      <c r="WMW35" s="334"/>
      <c r="WMX35" s="334"/>
      <c r="WMY35" s="334"/>
      <c r="WMZ35" s="334"/>
      <c r="WNA35" s="334"/>
      <c r="WNB35" s="334"/>
      <c r="WNC35" s="334"/>
      <c r="WND35" s="334"/>
      <c r="WNE35" s="334"/>
      <c r="WNF35" s="334"/>
      <c r="WNG35" s="334"/>
      <c r="WNH35" s="334"/>
      <c r="WNI35" s="334"/>
      <c r="WNJ35" s="334"/>
      <c r="WNK35" s="334"/>
      <c r="WNL35" s="334"/>
      <c r="WNM35" s="334"/>
      <c r="WNN35" s="334"/>
      <c r="WNO35" s="334"/>
      <c r="WNP35" s="334"/>
      <c r="WNQ35" s="334"/>
      <c r="WNR35" s="334"/>
      <c r="WNS35" s="334"/>
      <c r="WNT35" s="334"/>
      <c r="WNU35" s="334"/>
      <c r="WNV35" s="334"/>
      <c r="WNW35" s="334"/>
      <c r="WNX35" s="334"/>
      <c r="WNY35" s="334"/>
      <c r="WNZ35" s="334"/>
      <c r="WOA35" s="334"/>
      <c r="WOB35" s="334"/>
      <c r="WOC35" s="334"/>
      <c r="WOD35" s="334"/>
      <c r="WOE35" s="334"/>
      <c r="WOF35" s="334"/>
      <c r="WOG35" s="334"/>
      <c r="WOH35" s="334"/>
      <c r="WOI35" s="334"/>
      <c r="WOJ35" s="334"/>
      <c r="WOK35" s="334"/>
      <c r="WOL35" s="334"/>
      <c r="WOM35" s="334"/>
      <c r="WON35" s="334"/>
      <c r="WOO35" s="334"/>
      <c r="WOP35" s="334"/>
      <c r="WOQ35" s="334"/>
      <c r="WOR35" s="334"/>
      <c r="WOS35" s="334"/>
      <c r="WOT35" s="334"/>
      <c r="WOU35" s="334"/>
      <c r="WOV35" s="334"/>
      <c r="WOW35" s="334"/>
      <c r="WOX35" s="334"/>
      <c r="WOY35" s="334"/>
      <c r="WOZ35" s="334"/>
      <c r="WPA35" s="334"/>
      <c r="WPB35" s="334"/>
      <c r="WPC35" s="334"/>
      <c r="WPD35" s="334"/>
      <c r="WPE35" s="334"/>
      <c r="WPF35" s="334"/>
      <c r="WPG35" s="334"/>
      <c r="WPH35" s="334"/>
      <c r="WPI35" s="334"/>
      <c r="WPJ35" s="334"/>
      <c r="WPK35" s="334"/>
      <c r="WPL35" s="334"/>
      <c r="WPM35" s="334"/>
      <c r="WPN35" s="334"/>
      <c r="WPO35" s="334"/>
      <c r="WPP35" s="334"/>
      <c r="WPQ35" s="334"/>
      <c r="WPR35" s="334"/>
      <c r="WPS35" s="334"/>
      <c r="WPT35" s="334"/>
      <c r="WPU35" s="334"/>
      <c r="WPV35" s="334"/>
      <c r="WPW35" s="334"/>
      <c r="WPX35" s="334"/>
      <c r="WPY35" s="334"/>
      <c r="WPZ35" s="334"/>
      <c r="WQA35" s="334"/>
      <c r="WQB35" s="334"/>
      <c r="WQC35" s="334"/>
      <c r="WQD35" s="334"/>
      <c r="WQE35" s="334"/>
      <c r="WQF35" s="334"/>
      <c r="WQG35" s="334"/>
      <c r="WQH35" s="334"/>
      <c r="WQI35" s="334"/>
      <c r="WQJ35" s="334"/>
      <c r="WQK35" s="334"/>
      <c r="WQL35" s="334"/>
      <c r="WQM35" s="334"/>
      <c r="WQN35" s="334"/>
      <c r="WQO35" s="334"/>
      <c r="WQP35" s="334"/>
      <c r="WQQ35" s="334"/>
      <c r="WQR35" s="334"/>
      <c r="WQS35" s="334"/>
      <c r="WQT35" s="334"/>
      <c r="WQU35" s="334"/>
      <c r="WQV35" s="334"/>
      <c r="WQW35" s="334"/>
      <c r="WQX35" s="334"/>
      <c r="WQY35" s="334"/>
      <c r="WQZ35" s="334"/>
      <c r="WRA35" s="334"/>
      <c r="WRB35" s="334"/>
      <c r="WRC35" s="334"/>
      <c r="WRD35" s="334"/>
      <c r="WRE35" s="334"/>
      <c r="WRF35" s="334"/>
      <c r="WRG35" s="334"/>
      <c r="WRH35" s="334"/>
      <c r="WRI35" s="334"/>
      <c r="WRJ35" s="334"/>
      <c r="WRK35" s="334"/>
      <c r="WRL35" s="334"/>
      <c r="WRM35" s="334"/>
      <c r="WRN35" s="334"/>
      <c r="WRO35" s="334"/>
      <c r="WRP35" s="334"/>
      <c r="WRQ35" s="334"/>
      <c r="WRR35" s="334"/>
      <c r="WRS35" s="334"/>
      <c r="WRT35" s="334"/>
      <c r="WRU35" s="334"/>
      <c r="WRV35" s="334"/>
      <c r="WRW35" s="334"/>
      <c r="WRX35" s="334"/>
      <c r="WRY35" s="334"/>
      <c r="WRZ35" s="334"/>
      <c r="WSA35" s="334"/>
      <c r="WSB35" s="334"/>
      <c r="WSC35" s="334"/>
      <c r="WSD35" s="334"/>
      <c r="WSE35" s="334"/>
      <c r="WSF35" s="334"/>
      <c r="WSG35" s="334"/>
      <c r="WSH35" s="334"/>
      <c r="WSI35" s="334"/>
      <c r="WSJ35" s="334"/>
      <c r="WSK35" s="334"/>
      <c r="WSL35" s="334"/>
      <c r="WSM35" s="334"/>
      <c r="WSN35" s="334"/>
      <c r="WSO35" s="334"/>
      <c r="WSP35" s="334"/>
      <c r="WSQ35" s="334"/>
      <c r="WSR35" s="334"/>
      <c r="WSS35" s="334"/>
      <c r="WST35" s="334"/>
      <c r="WSU35" s="334"/>
      <c r="WSV35" s="334"/>
      <c r="WSW35" s="334"/>
      <c r="WSX35" s="334"/>
      <c r="WSY35" s="334"/>
      <c r="WSZ35" s="334"/>
      <c r="WTA35" s="334"/>
      <c r="WTB35" s="334"/>
      <c r="WTC35" s="334"/>
      <c r="WTD35" s="334"/>
      <c r="WTE35" s="334"/>
      <c r="WTF35" s="334"/>
      <c r="WTG35" s="334"/>
      <c r="WTH35" s="334"/>
      <c r="WTI35" s="334"/>
      <c r="WTJ35" s="334"/>
      <c r="WTK35" s="334"/>
      <c r="WTL35" s="334"/>
      <c r="WTM35" s="334"/>
      <c r="WTN35" s="334"/>
      <c r="WTO35" s="334"/>
      <c r="WTP35" s="334"/>
      <c r="WTQ35" s="334"/>
      <c r="WTR35" s="334"/>
      <c r="WTS35" s="334"/>
      <c r="WTT35" s="334"/>
      <c r="WTU35" s="334"/>
      <c r="WTV35" s="334"/>
      <c r="WTW35" s="334"/>
      <c r="WTX35" s="334"/>
      <c r="WTY35" s="334"/>
      <c r="WTZ35" s="334"/>
      <c r="WUA35" s="334"/>
      <c r="WUB35" s="334"/>
      <c r="WUC35" s="334"/>
      <c r="WUD35" s="334"/>
      <c r="WUE35" s="334"/>
      <c r="WUF35" s="334"/>
      <c r="WUG35" s="334"/>
      <c r="WUH35" s="334"/>
      <c r="WUI35" s="334"/>
      <c r="WUJ35" s="334"/>
      <c r="WUK35" s="334"/>
      <c r="WUL35" s="334"/>
      <c r="WUM35" s="334"/>
      <c r="WUN35" s="334"/>
      <c r="WUO35" s="334"/>
      <c r="WUP35" s="334"/>
      <c r="WUQ35" s="334"/>
      <c r="WUR35" s="334"/>
      <c r="WUS35" s="334"/>
      <c r="WUT35" s="334"/>
      <c r="WUU35" s="334"/>
      <c r="WUV35" s="334"/>
      <c r="WUW35" s="334"/>
      <c r="WUX35" s="334"/>
      <c r="WUY35" s="334"/>
      <c r="WUZ35" s="334"/>
      <c r="WVA35" s="334"/>
      <c r="WVB35" s="334"/>
      <c r="WVC35" s="334"/>
      <c r="WVD35" s="334"/>
      <c r="WVE35" s="334"/>
      <c r="WVF35" s="334"/>
      <c r="WVG35" s="334"/>
      <c r="WVH35" s="334"/>
      <c r="WVI35" s="334"/>
      <c r="WVJ35" s="334"/>
      <c r="WVK35" s="334"/>
      <c r="WVL35" s="334"/>
      <c r="WVM35" s="334"/>
      <c r="WVN35" s="334"/>
      <c r="WVO35" s="334"/>
      <c r="WVP35" s="334"/>
      <c r="WVQ35" s="334"/>
      <c r="WVR35" s="334"/>
      <c r="WVS35" s="334"/>
      <c r="WVT35" s="334"/>
      <c r="WVU35" s="334"/>
      <c r="WVV35" s="334"/>
      <c r="WVW35" s="334"/>
      <c r="WVX35" s="334"/>
      <c r="WVY35" s="334"/>
      <c r="WVZ35" s="334"/>
      <c r="WWA35" s="334"/>
      <c r="WWB35" s="334"/>
      <c r="WWC35" s="334"/>
      <c r="WWD35" s="334"/>
      <c r="WWE35" s="334"/>
      <c r="WWF35" s="334"/>
      <c r="WWG35" s="334"/>
      <c r="WWH35" s="334"/>
      <c r="WWI35" s="334"/>
      <c r="WWJ35" s="334"/>
      <c r="WWK35" s="334"/>
      <c r="WWL35" s="334"/>
      <c r="WWM35" s="334"/>
    </row>
    <row r="36" spans="21:16159" customFormat="1" ht="12.75" customHeight="1">
      <c r="U36" s="334"/>
      <c r="V36" s="334"/>
      <c r="W36" s="334"/>
      <c r="X36" s="334"/>
      <c r="Y36" s="334"/>
      <c r="Z36" s="334"/>
      <c r="AA36" s="334"/>
      <c r="AB36" s="334"/>
      <c r="AC36" s="334"/>
      <c r="AD36" s="334"/>
      <c r="AE36" s="334"/>
      <c r="AF36" s="334"/>
      <c r="AG36" s="334"/>
      <c r="AH36" s="334"/>
      <c r="AI36" s="334"/>
      <c r="AJ36" s="334"/>
      <c r="AK36" s="334"/>
      <c r="AL36" s="334"/>
      <c r="AM36" s="334"/>
      <c r="AN36" s="334"/>
      <c r="AO36" s="334"/>
      <c r="AP36" s="334"/>
      <c r="AQ36" s="334"/>
      <c r="AR36" s="334"/>
      <c r="AS36" s="334"/>
      <c r="AT36" s="334"/>
      <c r="AU36" s="334"/>
      <c r="AV36" s="334"/>
      <c r="AW36" s="334"/>
      <c r="AX36" s="334"/>
      <c r="AY36" s="334"/>
      <c r="AZ36" s="334"/>
      <c r="BA36" s="334"/>
      <c r="BB36" s="334"/>
      <c r="BC36" s="334"/>
      <c r="BD36" s="334"/>
      <c r="BE36" s="334"/>
      <c r="BF36" s="334"/>
      <c r="BG36" s="334"/>
      <c r="BH36" s="334"/>
      <c r="BI36" s="334"/>
      <c r="BJ36" s="334"/>
      <c r="BK36" s="334"/>
      <c r="BL36" s="334"/>
      <c r="BM36" s="334"/>
      <c r="BN36" s="334"/>
      <c r="BO36" s="334"/>
      <c r="BP36" s="334"/>
      <c r="BQ36" s="334"/>
      <c r="BR36" s="334"/>
      <c r="BS36" s="334"/>
      <c r="BT36" s="334"/>
      <c r="BU36" s="334"/>
      <c r="BV36" s="334"/>
      <c r="BW36" s="334"/>
      <c r="BX36" s="334"/>
      <c r="BY36" s="334"/>
      <c r="BZ36" s="334"/>
      <c r="CA36" s="334"/>
      <c r="CB36" s="334"/>
      <c r="CC36" s="334"/>
      <c r="CD36" s="334"/>
      <c r="CE36" s="334"/>
      <c r="CF36" s="334"/>
      <c r="CG36" s="334"/>
      <c r="CH36" s="334"/>
      <c r="CI36" s="334"/>
      <c r="CJ36" s="334"/>
      <c r="CK36" s="334"/>
      <c r="CL36" s="334"/>
      <c r="CM36" s="334"/>
      <c r="CN36" s="334"/>
      <c r="CO36" s="334"/>
      <c r="CP36" s="334"/>
      <c r="CQ36" s="334"/>
      <c r="CR36" s="334"/>
      <c r="CS36" s="334"/>
      <c r="CT36" s="334"/>
      <c r="CU36" s="334"/>
      <c r="CV36" s="334"/>
      <c r="CW36" s="334"/>
      <c r="CX36" s="334"/>
      <c r="CY36" s="334"/>
      <c r="CZ36" s="334"/>
      <c r="DA36" s="334"/>
      <c r="DB36" s="334"/>
      <c r="DC36" s="334"/>
      <c r="DD36" s="334"/>
      <c r="DE36" s="334"/>
      <c r="DF36" s="334"/>
      <c r="DG36" s="334"/>
      <c r="DH36" s="334"/>
      <c r="DI36" s="334"/>
      <c r="DJ36" s="334"/>
      <c r="DK36" s="334"/>
      <c r="DL36" s="334"/>
      <c r="DM36" s="334"/>
      <c r="DN36" s="334"/>
      <c r="DO36" s="334"/>
      <c r="DP36" s="334"/>
      <c r="DQ36" s="334"/>
      <c r="DR36" s="334"/>
      <c r="DS36" s="334"/>
      <c r="DT36" s="334"/>
      <c r="DU36" s="334"/>
      <c r="DV36" s="334"/>
      <c r="DW36" s="334"/>
      <c r="DX36" s="334"/>
      <c r="DY36" s="334"/>
      <c r="DZ36" s="334"/>
      <c r="EA36" s="334"/>
      <c r="EB36" s="334"/>
      <c r="EC36" s="334"/>
      <c r="ED36" s="334"/>
      <c r="EE36" s="334"/>
      <c r="EF36" s="334"/>
      <c r="EG36" s="334"/>
      <c r="EH36" s="334"/>
      <c r="EI36" s="334"/>
      <c r="EJ36" s="334"/>
      <c r="EK36" s="334"/>
      <c r="EL36" s="334"/>
      <c r="EM36" s="334"/>
      <c r="EN36" s="334"/>
      <c r="EO36" s="334"/>
      <c r="EP36" s="334"/>
      <c r="EQ36" s="334"/>
      <c r="ER36" s="334"/>
      <c r="ES36" s="334"/>
      <c r="ET36" s="334"/>
      <c r="EU36" s="334"/>
      <c r="EV36" s="334"/>
      <c r="EW36" s="334"/>
      <c r="EX36" s="334"/>
      <c r="EY36" s="334"/>
      <c r="EZ36" s="334"/>
      <c r="FA36" s="334"/>
      <c r="FB36" s="334"/>
      <c r="FC36" s="334"/>
      <c r="FD36" s="334"/>
      <c r="FE36" s="334"/>
      <c r="FF36" s="334"/>
      <c r="FG36" s="334"/>
      <c r="FH36" s="334"/>
      <c r="FI36" s="334"/>
      <c r="FJ36" s="334"/>
      <c r="FK36" s="334"/>
      <c r="FL36" s="334"/>
      <c r="FM36" s="334"/>
      <c r="FN36" s="334"/>
      <c r="FO36" s="334"/>
      <c r="FP36" s="334"/>
      <c r="FQ36" s="334"/>
      <c r="FR36" s="334"/>
      <c r="FS36" s="334"/>
      <c r="FT36" s="334"/>
      <c r="FU36" s="334"/>
      <c r="FV36" s="334"/>
      <c r="FW36" s="334"/>
      <c r="FX36" s="334"/>
      <c r="FY36" s="334"/>
      <c r="FZ36" s="334"/>
      <c r="GA36" s="334"/>
      <c r="GB36" s="334"/>
      <c r="GC36" s="334"/>
      <c r="GD36" s="334"/>
      <c r="GE36" s="334"/>
      <c r="GF36" s="334"/>
      <c r="GG36" s="334"/>
      <c r="GH36" s="334"/>
      <c r="GI36" s="334"/>
      <c r="GJ36" s="334"/>
      <c r="GK36" s="334"/>
      <c r="GL36" s="334"/>
      <c r="GM36" s="334"/>
      <c r="GN36" s="334"/>
      <c r="GO36" s="334"/>
      <c r="GP36" s="334"/>
      <c r="GQ36" s="334"/>
      <c r="GR36" s="334"/>
      <c r="GS36" s="334"/>
      <c r="GT36" s="334"/>
      <c r="GU36" s="334"/>
      <c r="GV36" s="334"/>
      <c r="GW36" s="334"/>
      <c r="GX36" s="334"/>
      <c r="GY36" s="334"/>
      <c r="GZ36" s="334"/>
      <c r="HA36" s="334"/>
      <c r="HB36" s="334"/>
      <c r="HC36" s="334"/>
      <c r="HD36" s="334"/>
      <c r="HE36" s="334"/>
      <c r="HF36" s="334"/>
      <c r="HG36" s="334"/>
      <c r="HH36" s="334"/>
      <c r="HI36" s="334"/>
      <c r="HJ36" s="334"/>
      <c r="HK36" s="334"/>
      <c r="HL36" s="334"/>
      <c r="HM36" s="334"/>
      <c r="HN36" s="334"/>
      <c r="HO36" s="334"/>
      <c r="HP36" s="334"/>
      <c r="HQ36" s="334"/>
      <c r="HR36" s="334"/>
      <c r="HS36" s="334"/>
      <c r="HT36" s="334"/>
      <c r="HU36" s="334"/>
      <c r="HV36" s="334"/>
      <c r="HW36" s="334"/>
      <c r="HX36" s="334"/>
      <c r="HY36" s="334"/>
      <c r="HZ36" s="334"/>
      <c r="IA36" s="334"/>
      <c r="IB36" s="334"/>
      <c r="IC36" s="334"/>
      <c r="ID36" s="334"/>
      <c r="IE36" s="334"/>
      <c r="IF36" s="334"/>
      <c r="IG36" s="334"/>
      <c r="IH36" s="334"/>
      <c r="II36" s="334"/>
      <c r="IJ36" s="334"/>
      <c r="IK36" s="334"/>
      <c r="IL36" s="334"/>
      <c r="IM36" s="334"/>
      <c r="IN36" s="334"/>
      <c r="IO36" s="334"/>
      <c r="IP36" s="334"/>
      <c r="IQ36" s="334"/>
      <c r="IR36" s="334"/>
      <c r="IS36" s="334"/>
      <c r="IT36" s="334"/>
      <c r="IU36" s="334"/>
      <c r="IV36" s="334"/>
      <c r="IW36" s="334"/>
      <c r="IX36" s="334"/>
      <c r="IY36" s="334"/>
      <c r="IZ36" s="334"/>
      <c r="JA36" s="334"/>
      <c r="JB36" s="334"/>
      <c r="JC36" s="334"/>
      <c r="JD36" s="334"/>
      <c r="JE36" s="334"/>
      <c r="JF36" s="334"/>
      <c r="JG36" s="334"/>
      <c r="JH36" s="334"/>
      <c r="JI36" s="334"/>
      <c r="JJ36" s="334"/>
      <c r="JK36" s="334"/>
      <c r="JL36" s="334"/>
      <c r="JM36" s="334"/>
      <c r="JN36" s="334"/>
      <c r="JO36" s="334"/>
      <c r="JP36" s="334"/>
      <c r="JQ36" s="334"/>
      <c r="JR36" s="334"/>
      <c r="JS36" s="334"/>
      <c r="JT36" s="334"/>
      <c r="JU36" s="334"/>
      <c r="JV36" s="334"/>
      <c r="JW36" s="334"/>
      <c r="JX36" s="334"/>
      <c r="JY36" s="334"/>
      <c r="JZ36" s="334"/>
      <c r="KA36" s="334"/>
      <c r="KB36" s="334"/>
      <c r="KC36" s="334"/>
      <c r="KD36" s="334"/>
      <c r="KE36" s="334"/>
      <c r="KF36" s="334"/>
      <c r="KG36" s="334"/>
      <c r="KH36" s="334"/>
      <c r="KI36" s="334"/>
      <c r="KJ36" s="334"/>
      <c r="KK36" s="334"/>
      <c r="KL36" s="334"/>
      <c r="KM36" s="334"/>
      <c r="KN36" s="334"/>
      <c r="KO36" s="334"/>
      <c r="KP36" s="334"/>
      <c r="KQ36" s="334"/>
      <c r="KR36" s="334"/>
      <c r="KS36" s="334"/>
      <c r="KT36" s="334"/>
      <c r="KU36" s="334"/>
      <c r="KV36" s="334"/>
      <c r="KW36" s="334"/>
      <c r="KX36" s="334"/>
      <c r="KY36" s="334"/>
      <c r="KZ36" s="334"/>
      <c r="LA36" s="334"/>
      <c r="LB36" s="334"/>
      <c r="LC36" s="334"/>
      <c r="LD36" s="334"/>
      <c r="LE36" s="334"/>
      <c r="LF36" s="334"/>
      <c r="LG36" s="334"/>
      <c r="LH36" s="334"/>
      <c r="LI36" s="334"/>
      <c r="LJ36" s="334"/>
      <c r="LK36" s="334"/>
      <c r="LL36" s="334"/>
      <c r="LM36" s="334"/>
      <c r="LN36" s="334"/>
      <c r="LO36" s="334"/>
      <c r="LP36" s="334"/>
      <c r="LQ36" s="334"/>
      <c r="LR36" s="334"/>
      <c r="LS36" s="334"/>
      <c r="LT36" s="334"/>
      <c r="LU36" s="334"/>
      <c r="LV36" s="334"/>
      <c r="LW36" s="334"/>
      <c r="LX36" s="334"/>
      <c r="LY36" s="334"/>
      <c r="LZ36" s="334"/>
      <c r="MA36" s="334"/>
      <c r="MB36" s="334"/>
      <c r="MC36" s="334"/>
      <c r="MD36" s="334"/>
      <c r="ME36" s="334"/>
      <c r="MF36" s="334"/>
      <c r="MG36" s="334"/>
      <c r="MH36" s="334"/>
      <c r="MI36" s="334"/>
      <c r="MJ36" s="334"/>
      <c r="MK36" s="334"/>
      <c r="ML36" s="334"/>
      <c r="MM36" s="334"/>
      <c r="MN36" s="334"/>
      <c r="MO36" s="334"/>
      <c r="MP36" s="334"/>
      <c r="MQ36" s="334"/>
      <c r="MR36" s="334"/>
      <c r="MS36" s="334"/>
      <c r="MT36" s="334"/>
      <c r="MU36" s="334"/>
      <c r="MV36" s="334"/>
      <c r="MW36" s="334"/>
      <c r="MX36" s="334"/>
      <c r="MY36" s="334"/>
      <c r="MZ36" s="334"/>
      <c r="NA36" s="334"/>
      <c r="NB36" s="334"/>
      <c r="NC36" s="334"/>
      <c r="ND36" s="334"/>
      <c r="NE36" s="334"/>
      <c r="NF36" s="334"/>
      <c r="NG36" s="334"/>
      <c r="NH36" s="334"/>
      <c r="NI36" s="334"/>
      <c r="NJ36" s="334"/>
      <c r="NK36" s="334"/>
      <c r="NL36" s="334"/>
      <c r="NM36" s="334"/>
      <c r="NN36" s="334"/>
      <c r="NO36" s="334"/>
      <c r="NP36" s="334"/>
      <c r="NQ36" s="334"/>
      <c r="NR36" s="334"/>
      <c r="NS36" s="334"/>
      <c r="NT36" s="334"/>
      <c r="NU36" s="334"/>
      <c r="NV36" s="334"/>
      <c r="NW36" s="334"/>
      <c r="NX36" s="334"/>
      <c r="NY36" s="334"/>
      <c r="NZ36" s="334"/>
      <c r="OA36" s="334"/>
      <c r="OB36" s="334"/>
      <c r="OC36" s="334"/>
      <c r="OD36" s="334"/>
      <c r="OE36" s="334"/>
      <c r="OF36" s="334"/>
      <c r="OG36" s="334"/>
      <c r="OH36" s="334"/>
      <c r="OI36" s="334"/>
      <c r="OJ36" s="334"/>
      <c r="OK36" s="334"/>
      <c r="OL36" s="334"/>
      <c r="OM36" s="334"/>
      <c r="ON36" s="334"/>
      <c r="OO36" s="334"/>
      <c r="OP36" s="334"/>
      <c r="OQ36" s="334"/>
      <c r="OR36" s="334"/>
      <c r="OS36" s="334"/>
      <c r="OT36" s="334"/>
      <c r="OU36" s="334"/>
      <c r="OV36" s="334"/>
      <c r="OW36" s="334"/>
      <c r="OX36" s="334"/>
      <c r="OY36" s="334"/>
      <c r="OZ36" s="334"/>
      <c r="PA36" s="334"/>
      <c r="PB36" s="334"/>
      <c r="PC36" s="334"/>
      <c r="PD36" s="334"/>
      <c r="PE36" s="334"/>
      <c r="PF36" s="334"/>
      <c r="PG36" s="334"/>
      <c r="PH36" s="334"/>
      <c r="PI36" s="334"/>
      <c r="PJ36" s="334"/>
      <c r="PK36" s="334"/>
      <c r="PL36" s="334"/>
      <c r="PM36" s="334"/>
      <c r="PN36" s="334"/>
      <c r="PO36" s="334"/>
      <c r="PP36" s="334"/>
      <c r="PQ36" s="334"/>
      <c r="PR36" s="334"/>
      <c r="PS36" s="334"/>
      <c r="PT36" s="334"/>
      <c r="PU36" s="334"/>
      <c r="PV36" s="334"/>
      <c r="PW36" s="334"/>
      <c r="PX36" s="334"/>
      <c r="PY36" s="334"/>
      <c r="PZ36" s="334"/>
      <c r="QA36" s="334"/>
      <c r="QB36" s="334"/>
      <c r="QC36" s="334"/>
      <c r="QD36" s="334"/>
      <c r="QE36" s="334"/>
      <c r="QF36" s="334"/>
      <c r="QG36" s="334"/>
      <c r="QH36" s="334"/>
      <c r="QI36" s="334"/>
      <c r="QJ36" s="334"/>
      <c r="QK36" s="334"/>
      <c r="QL36" s="334"/>
      <c r="QM36" s="334"/>
      <c r="QN36" s="334"/>
      <c r="QO36" s="334"/>
      <c r="QP36" s="334"/>
      <c r="QQ36" s="334"/>
      <c r="QR36" s="334"/>
      <c r="QS36" s="334"/>
      <c r="QT36" s="334"/>
      <c r="QU36" s="334"/>
      <c r="QV36" s="334"/>
      <c r="QW36" s="334"/>
      <c r="QX36" s="334"/>
      <c r="QY36" s="334"/>
      <c r="QZ36" s="334"/>
      <c r="RA36" s="334"/>
      <c r="RB36" s="334"/>
      <c r="RC36" s="334"/>
      <c r="RD36" s="334"/>
      <c r="RE36" s="334"/>
      <c r="RF36" s="334"/>
      <c r="RG36" s="334"/>
      <c r="RH36" s="334"/>
      <c r="RI36" s="334"/>
      <c r="RJ36" s="334"/>
      <c r="RK36" s="334"/>
      <c r="RL36" s="334"/>
      <c r="RM36" s="334"/>
      <c r="RN36" s="334"/>
      <c r="RO36" s="334"/>
      <c r="RP36" s="334"/>
      <c r="RQ36" s="334"/>
      <c r="RR36" s="334"/>
      <c r="RS36" s="334"/>
      <c r="RT36" s="334"/>
      <c r="RU36" s="334"/>
      <c r="RV36" s="334"/>
      <c r="RW36" s="334"/>
      <c r="RX36" s="334"/>
      <c r="RY36" s="334"/>
      <c r="RZ36" s="334"/>
      <c r="SA36" s="334"/>
      <c r="SB36" s="334"/>
      <c r="SC36" s="334"/>
      <c r="SD36" s="334"/>
      <c r="SE36" s="334"/>
      <c r="SF36" s="334"/>
      <c r="SG36" s="334"/>
      <c r="SH36" s="334"/>
      <c r="SI36" s="334"/>
      <c r="SJ36" s="334"/>
      <c r="SK36" s="334"/>
      <c r="SL36" s="334"/>
      <c r="SM36" s="334"/>
      <c r="SN36" s="334"/>
      <c r="SO36" s="334"/>
      <c r="SP36" s="334"/>
      <c r="SQ36" s="334"/>
      <c r="SR36" s="334"/>
      <c r="SS36" s="334"/>
      <c r="ST36" s="334"/>
      <c r="SU36" s="334"/>
      <c r="SV36" s="334"/>
      <c r="SW36" s="334"/>
      <c r="SX36" s="334"/>
      <c r="SY36" s="334"/>
      <c r="SZ36" s="334"/>
      <c r="TA36" s="334"/>
      <c r="TB36" s="334"/>
      <c r="TC36" s="334"/>
      <c r="TD36" s="334"/>
      <c r="TE36" s="334"/>
      <c r="TF36" s="334"/>
      <c r="TG36" s="334"/>
      <c r="TH36" s="334"/>
      <c r="TI36" s="334"/>
      <c r="TJ36" s="334"/>
      <c r="TK36" s="334"/>
      <c r="TL36" s="334"/>
      <c r="TM36" s="334"/>
      <c r="TN36" s="334"/>
      <c r="TO36" s="334"/>
      <c r="TP36" s="334"/>
      <c r="TQ36" s="334"/>
      <c r="TR36" s="334"/>
      <c r="TS36" s="334"/>
      <c r="TT36" s="334"/>
      <c r="TU36" s="334"/>
      <c r="TV36" s="334"/>
      <c r="TW36" s="334"/>
      <c r="TX36" s="334"/>
      <c r="TY36" s="334"/>
      <c r="TZ36" s="334"/>
      <c r="UA36" s="334"/>
      <c r="UB36" s="334"/>
      <c r="UC36" s="334"/>
      <c r="UD36" s="334"/>
      <c r="UE36" s="334"/>
      <c r="UF36" s="334"/>
      <c r="UG36" s="334"/>
      <c r="UH36" s="334"/>
      <c r="UI36" s="334"/>
      <c r="UJ36" s="334"/>
      <c r="UK36" s="334"/>
      <c r="UL36" s="334"/>
      <c r="UM36" s="334"/>
      <c r="UN36" s="334"/>
      <c r="UO36" s="334"/>
      <c r="UP36" s="334"/>
      <c r="UQ36" s="334"/>
      <c r="UR36" s="334"/>
      <c r="US36" s="334"/>
      <c r="UT36" s="334"/>
      <c r="UU36" s="334"/>
      <c r="UV36" s="334"/>
      <c r="UW36" s="334"/>
      <c r="UX36" s="334"/>
      <c r="UY36" s="334"/>
      <c r="UZ36" s="334"/>
      <c r="VA36" s="334"/>
      <c r="VB36" s="334"/>
      <c r="VC36" s="334"/>
      <c r="VD36" s="334"/>
      <c r="VE36" s="334"/>
      <c r="VF36" s="334"/>
      <c r="VG36" s="334"/>
      <c r="VH36" s="334"/>
      <c r="VI36" s="334"/>
      <c r="VJ36" s="334"/>
      <c r="VK36" s="334"/>
      <c r="VL36" s="334"/>
      <c r="VM36" s="334"/>
      <c r="VN36" s="334"/>
      <c r="VO36" s="334"/>
      <c r="VP36" s="334"/>
      <c r="VQ36" s="334"/>
      <c r="VR36" s="334"/>
      <c r="VS36" s="334"/>
      <c r="VT36" s="334"/>
      <c r="VU36" s="334"/>
      <c r="VV36" s="334"/>
      <c r="VW36" s="334"/>
      <c r="VX36" s="334"/>
      <c r="VY36" s="334"/>
      <c r="VZ36" s="334"/>
      <c r="WA36" s="334"/>
      <c r="WB36" s="334"/>
      <c r="WC36" s="334"/>
      <c r="WD36" s="334"/>
      <c r="WE36" s="334"/>
      <c r="WF36" s="334"/>
      <c r="WG36" s="334"/>
      <c r="WH36" s="334"/>
      <c r="WI36" s="334"/>
      <c r="WJ36" s="334"/>
      <c r="WK36" s="334"/>
      <c r="WL36" s="334"/>
      <c r="WM36" s="334"/>
      <c r="WN36" s="334"/>
      <c r="WO36" s="334"/>
      <c r="WP36" s="334"/>
      <c r="WQ36" s="334"/>
      <c r="WR36" s="334"/>
      <c r="WS36" s="334"/>
      <c r="WT36" s="334"/>
      <c r="WU36" s="334"/>
      <c r="WV36" s="334"/>
      <c r="WW36" s="334"/>
      <c r="WX36" s="334"/>
      <c r="WY36" s="334"/>
      <c r="WZ36" s="334"/>
      <c r="XA36" s="334"/>
      <c r="XB36" s="334"/>
      <c r="XC36" s="334"/>
      <c r="XD36" s="334"/>
      <c r="XE36" s="334"/>
      <c r="XF36" s="334"/>
      <c r="XG36" s="334"/>
      <c r="XH36" s="334"/>
      <c r="XI36" s="334"/>
      <c r="XJ36" s="334"/>
      <c r="XK36" s="334"/>
      <c r="XL36" s="334"/>
      <c r="XM36" s="334"/>
      <c r="XN36" s="334"/>
      <c r="XO36" s="334"/>
      <c r="XP36" s="334"/>
      <c r="XQ36" s="334"/>
      <c r="XR36" s="334"/>
      <c r="XS36" s="334"/>
      <c r="XT36" s="334"/>
      <c r="XU36" s="334"/>
      <c r="XV36" s="334"/>
      <c r="XW36" s="334"/>
      <c r="XX36" s="334"/>
      <c r="XY36" s="334"/>
      <c r="XZ36" s="334"/>
      <c r="YA36" s="334"/>
      <c r="YB36" s="334"/>
      <c r="YC36" s="334"/>
      <c r="YD36" s="334"/>
      <c r="YE36" s="334"/>
      <c r="YF36" s="334"/>
      <c r="YG36" s="334"/>
      <c r="YH36" s="334"/>
      <c r="YI36" s="334"/>
      <c r="YJ36" s="334"/>
      <c r="YK36" s="334"/>
      <c r="YL36" s="334"/>
      <c r="YM36" s="334"/>
      <c r="YN36" s="334"/>
      <c r="YO36" s="334"/>
      <c r="YP36" s="334"/>
      <c r="YQ36" s="334"/>
      <c r="YR36" s="334"/>
      <c r="YS36" s="334"/>
      <c r="YT36" s="334"/>
      <c r="YU36" s="334"/>
      <c r="YV36" s="334"/>
      <c r="YW36" s="334"/>
      <c r="YX36" s="334"/>
      <c r="YY36" s="334"/>
      <c r="YZ36" s="334"/>
      <c r="ZA36" s="334"/>
      <c r="ZB36" s="334"/>
      <c r="ZC36" s="334"/>
      <c r="ZD36" s="334"/>
      <c r="ZE36" s="334"/>
      <c r="ZF36" s="334"/>
      <c r="ZG36" s="334"/>
      <c r="ZH36" s="334"/>
      <c r="ZI36" s="334"/>
      <c r="ZJ36" s="334"/>
      <c r="ZK36" s="334"/>
      <c r="ZL36" s="334"/>
      <c r="ZM36" s="334"/>
      <c r="ZN36" s="334"/>
      <c r="ZO36" s="334"/>
      <c r="ZP36" s="334"/>
      <c r="ZQ36" s="334"/>
      <c r="ZR36" s="334"/>
      <c r="ZS36" s="334"/>
      <c r="ZT36" s="334"/>
      <c r="ZU36" s="334"/>
      <c r="ZV36" s="334"/>
      <c r="ZW36" s="334"/>
      <c r="ZX36" s="334"/>
      <c r="ZY36" s="334"/>
      <c r="ZZ36" s="334"/>
      <c r="AAA36" s="334"/>
      <c r="AAB36" s="334"/>
      <c r="AAC36" s="334"/>
      <c r="AAD36" s="334"/>
      <c r="AAE36" s="334"/>
      <c r="AAF36" s="334"/>
      <c r="AAG36" s="334"/>
      <c r="AAH36" s="334"/>
      <c r="AAI36" s="334"/>
      <c r="AAJ36" s="334"/>
      <c r="AAK36" s="334"/>
      <c r="AAL36" s="334"/>
      <c r="AAM36" s="334"/>
      <c r="AAN36" s="334"/>
      <c r="AAO36" s="334"/>
      <c r="AAP36" s="334"/>
      <c r="AAQ36" s="334"/>
      <c r="AAR36" s="334"/>
      <c r="AAS36" s="334"/>
      <c r="AAT36" s="334"/>
      <c r="AAU36" s="334"/>
      <c r="AAV36" s="334"/>
      <c r="AAW36" s="334"/>
      <c r="AAX36" s="334"/>
      <c r="AAY36" s="334"/>
      <c r="AAZ36" s="334"/>
      <c r="ABA36" s="334"/>
      <c r="ABB36" s="334"/>
      <c r="ABC36" s="334"/>
      <c r="ABD36" s="334"/>
      <c r="ABE36" s="334"/>
      <c r="ABF36" s="334"/>
      <c r="ABG36" s="334"/>
      <c r="ABH36" s="334"/>
      <c r="ABI36" s="334"/>
      <c r="ABJ36" s="334"/>
      <c r="ABK36" s="334"/>
      <c r="ABL36" s="334"/>
      <c r="ABM36" s="334"/>
      <c r="ABN36" s="334"/>
      <c r="ABO36" s="334"/>
      <c r="ABP36" s="334"/>
      <c r="ABQ36" s="334"/>
      <c r="ABR36" s="334"/>
      <c r="ABS36" s="334"/>
      <c r="ABT36" s="334"/>
      <c r="ABU36" s="334"/>
      <c r="ABV36" s="334"/>
      <c r="ABW36" s="334"/>
      <c r="ABX36" s="334"/>
      <c r="ABY36" s="334"/>
      <c r="ABZ36" s="334"/>
      <c r="ACA36" s="334"/>
      <c r="ACB36" s="334"/>
      <c r="ACC36" s="334"/>
      <c r="ACD36" s="334"/>
      <c r="ACE36" s="334"/>
      <c r="ACF36" s="334"/>
      <c r="ACG36" s="334"/>
      <c r="ACH36" s="334"/>
      <c r="ACI36" s="334"/>
      <c r="ACJ36" s="334"/>
      <c r="ACK36" s="334"/>
      <c r="ACL36" s="334"/>
      <c r="ACM36" s="334"/>
      <c r="ACN36" s="334"/>
      <c r="ACO36" s="334"/>
      <c r="ACP36" s="334"/>
      <c r="ACQ36" s="334"/>
      <c r="ACR36" s="334"/>
      <c r="ACS36" s="334"/>
      <c r="ACT36" s="334"/>
      <c r="ACU36" s="334"/>
      <c r="ACV36" s="334"/>
      <c r="ACW36" s="334"/>
      <c r="ACX36" s="334"/>
      <c r="ACY36" s="334"/>
      <c r="ACZ36" s="334"/>
      <c r="ADA36" s="334"/>
      <c r="ADB36" s="334"/>
      <c r="ADC36" s="334"/>
      <c r="ADD36" s="334"/>
      <c r="ADE36" s="334"/>
      <c r="ADF36" s="334"/>
      <c r="ADG36" s="334"/>
      <c r="ADH36" s="334"/>
      <c r="ADI36" s="334"/>
      <c r="ADJ36" s="334"/>
      <c r="ADK36" s="334"/>
      <c r="ADL36" s="334"/>
      <c r="ADM36" s="334"/>
      <c r="ADN36" s="334"/>
      <c r="ADO36" s="334"/>
      <c r="ADP36" s="334"/>
      <c r="ADQ36" s="334"/>
      <c r="ADR36" s="334"/>
      <c r="ADS36" s="334"/>
      <c r="ADT36" s="334"/>
      <c r="ADU36" s="334"/>
      <c r="ADV36" s="334"/>
      <c r="ADW36" s="334"/>
      <c r="ADX36" s="334"/>
      <c r="ADY36" s="334"/>
      <c r="ADZ36" s="334"/>
      <c r="AEA36" s="334"/>
      <c r="AEB36" s="334"/>
      <c r="AEC36" s="334"/>
      <c r="AED36" s="334"/>
      <c r="AEE36" s="334"/>
      <c r="AEF36" s="334"/>
      <c r="AEG36" s="334"/>
      <c r="AEH36" s="334"/>
      <c r="AEI36" s="334"/>
      <c r="AEJ36" s="334"/>
      <c r="AEK36" s="334"/>
      <c r="AEL36" s="334"/>
      <c r="AEM36" s="334"/>
      <c r="AEN36" s="334"/>
      <c r="AEO36" s="334"/>
      <c r="AEP36" s="334"/>
      <c r="AEQ36" s="334"/>
      <c r="AER36" s="334"/>
      <c r="AES36" s="334"/>
      <c r="AET36" s="334"/>
      <c r="AEU36" s="334"/>
      <c r="AEV36" s="334"/>
      <c r="AEW36" s="334"/>
      <c r="AEX36" s="334"/>
      <c r="AEY36" s="334"/>
      <c r="AEZ36" s="334"/>
      <c r="AFA36" s="334"/>
      <c r="AFB36" s="334"/>
      <c r="AFC36" s="334"/>
      <c r="AFD36" s="334"/>
      <c r="AFE36" s="334"/>
      <c r="AFF36" s="334"/>
      <c r="AFG36" s="334"/>
      <c r="AFH36" s="334"/>
      <c r="AFI36" s="334"/>
      <c r="AFJ36" s="334"/>
      <c r="AFK36" s="334"/>
      <c r="AFL36" s="334"/>
      <c r="AFM36" s="334"/>
      <c r="AFN36" s="334"/>
      <c r="AFO36" s="334"/>
      <c r="AFP36" s="334"/>
      <c r="AFQ36" s="334"/>
      <c r="AFR36" s="334"/>
      <c r="AFS36" s="334"/>
      <c r="AFT36" s="334"/>
      <c r="AFU36" s="334"/>
      <c r="AFV36" s="334"/>
      <c r="AFW36" s="334"/>
      <c r="AFX36" s="334"/>
      <c r="AFY36" s="334"/>
      <c r="AFZ36" s="334"/>
      <c r="AGA36" s="334"/>
      <c r="AGB36" s="334"/>
      <c r="AGC36" s="334"/>
      <c r="AGD36" s="334"/>
      <c r="AGE36" s="334"/>
      <c r="AGF36" s="334"/>
      <c r="AGG36" s="334"/>
      <c r="AGH36" s="334"/>
      <c r="AGI36" s="334"/>
      <c r="AGJ36" s="334"/>
      <c r="AGK36" s="334"/>
      <c r="AGL36" s="334"/>
      <c r="AGM36" s="334"/>
      <c r="AGN36" s="334"/>
      <c r="AGO36" s="334"/>
      <c r="AGP36" s="334"/>
      <c r="AGQ36" s="334"/>
      <c r="AGR36" s="334"/>
      <c r="AGS36" s="334"/>
      <c r="AGT36" s="334"/>
      <c r="AGU36" s="334"/>
      <c r="AGV36" s="334"/>
      <c r="AGW36" s="334"/>
      <c r="AGX36" s="334"/>
      <c r="AGY36" s="334"/>
      <c r="AGZ36" s="334"/>
      <c r="AHA36" s="334"/>
      <c r="AHB36" s="334"/>
      <c r="AHC36" s="334"/>
      <c r="AHD36" s="334"/>
      <c r="AHE36" s="334"/>
      <c r="AHF36" s="334"/>
      <c r="AHG36" s="334"/>
      <c r="AHH36" s="334"/>
      <c r="AHI36" s="334"/>
      <c r="AHJ36" s="334"/>
      <c r="AHK36" s="334"/>
      <c r="AHL36" s="334"/>
      <c r="AHM36" s="334"/>
      <c r="AHN36" s="334"/>
      <c r="AHO36" s="334"/>
      <c r="AHP36" s="334"/>
      <c r="AHQ36" s="334"/>
      <c r="AHR36" s="334"/>
      <c r="AHS36" s="334"/>
      <c r="AHT36" s="334"/>
      <c r="AHU36" s="334"/>
      <c r="AHV36" s="334"/>
      <c r="AHW36" s="334"/>
      <c r="AHX36" s="334"/>
      <c r="AHY36" s="334"/>
      <c r="AHZ36" s="334"/>
      <c r="AIA36" s="334"/>
      <c r="AIB36" s="334"/>
      <c r="AIC36" s="334"/>
      <c r="AID36" s="334"/>
      <c r="AIE36" s="334"/>
      <c r="AIF36" s="334"/>
      <c r="AIG36" s="334"/>
      <c r="AIH36" s="334"/>
      <c r="AII36" s="334"/>
      <c r="AIJ36" s="334"/>
      <c r="AIK36" s="334"/>
      <c r="AIL36" s="334"/>
      <c r="AIM36" s="334"/>
      <c r="AIN36" s="334"/>
      <c r="AIO36" s="334"/>
      <c r="AIP36" s="334"/>
      <c r="AIQ36" s="334"/>
      <c r="AIR36" s="334"/>
      <c r="AIS36" s="334"/>
      <c r="AIT36" s="334"/>
      <c r="AIU36" s="334"/>
      <c r="AIV36" s="334"/>
      <c r="AIW36" s="334"/>
      <c r="AIX36" s="334"/>
      <c r="AIY36" s="334"/>
      <c r="AIZ36" s="334"/>
      <c r="AJA36" s="334"/>
      <c r="AJB36" s="334"/>
      <c r="AJC36" s="334"/>
      <c r="AJD36" s="334"/>
      <c r="AJE36" s="334"/>
      <c r="AJF36" s="334"/>
      <c r="AJG36" s="334"/>
      <c r="AJH36" s="334"/>
      <c r="AJI36" s="334"/>
      <c r="AJJ36" s="334"/>
      <c r="AJK36" s="334"/>
      <c r="AJL36" s="334"/>
      <c r="AJM36" s="334"/>
      <c r="AJN36" s="334"/>
      <c r="AJO36" s="334"/>
      <c r="AJP36" s="334"/>
      <c r="AJQ36" s="334"/>
      <c r="AJR36" s="334"/>
      <c r="AJS36" s="334"/>
      <c r="AJT36" s="334"/>
      <c r="AJU36" s="334"/>
      <c r="AJV36" s="334"/>
      <c r="AJW36" s="334"/>
      <c r="AJX36" s="334"/>
      <c r="AJY36" s="334"/>
      <c r="AJZ36" s="334"/>
      <c r="AKA36" s="334"/>
      <c r="AKB36" s="334"/>
      <c r="AKC36" s="334"/>
      <c r="AKD36" s="334"/>
      <c r="AKE36" s="334"/>
      <c r="AKF36" s="334"/>
      <c r="AKG36" s="334"/>
      <c r="AKH36" s="334"/>
      <c r="AKI36" s="334"/>
      <c r="AKJ36" s="334"/>
      <c r="AKK36" s="334"/>
      <c r="AKL36" s="334"/>
      <c r="AKM36" s="334"/>
      <c r="AKN36" s="334"/>
      <c r="AKO36" s="334"/>
      <c r="AKP36" s="334"/>
      <c r="AKQ36" s="334"/>
      <c r="AKR36" s="334"/>
      <c r="AKS36" s="334"/>
      <c r="AKT36" s="334"/>
      <c r="AKU36" s="334"/>
      <c r="AKV36" s="334"/>
      <c r="AKW36" s="334"/>
      <c r="AKX36" s="334"/>
      <c r="AKY36" s="334"/>
      <c r="AKZ36" s="334"/>
      <c r="ALA36" s="334"/>
      <c r="ALB36" s="334"/>
      <c r="ALC36" s="334"/>
      <c r="ALD36" s="334"/>
      <c r="ALE36" s="334"/>
      <c r="ALF36" s="334"/>
      <c r="ALG36" s="334"/>
      <c r="ALH36" s="334"/>
      <c r="ALI36" s="334"/>
      <c r="ALJ36" s="334"/>
      <c r="ALK36" s="334"/>
      <c r="ALL36" s="334"/>
      <c r="ALM36" s="334"/>
      <c r="ALN36" s="334"/>
      <c r="ALO36" s="334"/>
      <c r="ALP36" s="334"/>
      <c r="ALQ36" s="334"/>
      <c r="ALR36" s="334"/>
      <c r="ALS36" s="334"/>
      <c r="ALT36" s="334"/>
      <c r="ALU36" s="334"/>
      <c r="ALV36" s="334"/>
      <c r="ALW36" s="334"/>
      <c r="ALX36" s="334"/>
      <c r="ALY36" s="334"/>
      <c r="ALZ36" s="334"/>
      <c r="AMA36" s="334"/>
      <c r="AMB36" s="334"/>
      <c r="AMC36" s="334"/>
      <c r="AMD36" s="334"/>
      <c r="AME36" s="334"/>
      <c r="AMF36" s="334"/>
      <c r="AMG36" s="334"/>
      <c r="AMH36" s="334"/>
      <c r="AMI36" s="334"/>
      <c r="AMJ36" s="334"/>
      <c r="AMK36" s="334"/>
      <c r="AML36" s="334"/>
      <c r="AMM36" s="334"/>
      <c r="AMN36" s="334"/>
      <c r="AMO36" s="334"/>
      <c r="AMP36" s="334"/>
      <c r="AMQ36" s="334"/>
      <c r="AMR36" s="334"/>
      <c r="AMS36" s="334"/>
      <c r="AMT36" s="334"/>
      <c r="AMU36" s="334"/>
      <c r="AMV36" s="334"/>
      <c r="AMW36" s="334"/>
      <c r="AMX36" s="334"/>
      <c r="AMY36" s="334"/>
      <c r="AMZ36" s="334"/>
      <c r="ANA36" s="334"/>
      <c r="ANB36" s="334"/>
      <c r="ANC36" s="334"/>
      <c r="AND36" s="334"/>
      <c r="ANE36" s="334"/>
      <c r="ANF36" s="334"/>
      <c r="ANG36" s="334"/>
      <c r="ANH36" s="334"/>
      <c r="ANI36" s="334"/>
      <c r="ANJ36" s="334"/>
      <c r="ANK36" s="334"/>
      <c r="ANL36" s="334"/>
      <c r="ANM36" s="334"/>
      <c r="ANN36" s="334"/>
      <c r="ANO36" s="334"/>
      <c r="ANP36" s="334"/>
      <c r="ANQ36" s="334"/>
      <c r="ANR36" s="334"/>
      <c r="ANS36" s="334"/>
      <c r="ANT36" s="334"/>
      <c r="ANU36" s="334"/>
      <c r="ANV36" s="334"/>
      <c r="ANW36" s="334"/>
      <c r="ANX36" s="334"/>
      <c r="ANY36" s="334"/>
      <c r="ANZ36" s="334"/>
      <c r="AOA36" s="334"/>
      <c r="AOB36" s="334"/>
      <c r="AOC36" s="334"/>
      <c r="AOD36" s="334"/>
      <c r="AOE36" s="334"/>
      <c r="AOF36" s="334"/>
      <c r="AOG36" s="334"/>
      <c r="AOH36" s="334"/>
      <c r="AOI36" s="334"/>
      <c r="AOJ36" s="334"/>
      <c r="AOK36" s="334"/>
      <c r="AOL36" s="334"/>
      <c r="AOM36" s="334"/>
      <c r="AON36" s="334"/>
      <c r="AOO36" s="334"/>
      <c r="AOP36" s="334"/>
      <c r="AOQ36" s="334"/>
      <c r="AOR36" s="334"/>
      <c r="AOS36" s="334"/>
      <c r="AOT36" s="334"/>
      <c r="AOU36" s="334"/>
      <c r="AOV36" s="334"/>
      <c r="AOW36" s="334"/>
      <c r="AOX36" s="334"/>
      <c r="AOY36" s="334"/>
      <c r="AOZ36" s="334"/>
      <c r="APA36" s="334"/>
      <c r="APB36" s="334"/>
      <c r="APC36" s="334"/>
      <c r="APD36" s="334"/>
      <c r="APE36" s="334"/>
      <c r="APF36" s="334"/>
      <c r="APG36" s="334"/>
      <c r="APH36" s="334"/>
      <c r="API36" s="334"/>
      <c r="APJ36" s="334"/>
      <c r="APK36" s="334"/>
      <c r="APL36" s="334"/>
      <c r="APM36" s="334"/>
      <c r="APN36" s="334"/>
      <c r="APO36" s="334"/>
      <c r="APP36" s="334"/>
      <c r="APQ36" s="334"/>
      <c r="APR36" s="334"/>
      <c r="APS36" s="334"/>
      <c r="APT36" s="334"/>
      <c r="APU36" s="334"/>
      <c r="APV36" s="334"/>
      <c r="APW36" s="334"/>
      <c r="APX36" s="334"/>
      <c r="APY36" s="334"/>
      <c r="APZ36" s="334"/>
      <c r="AQA36" s="334"/>
      <c r="AQB36" s="334"/>
      <c r="AQC36" s="334"/>
      <c r="AQD36" s="334"/>
      <c r="AQE36" s="334"/>
      <c r="AQF36" s="334"/>
      <c r="AQG36" s="334"/>
      <c r="AQH36" s="334"/>
      <c r="AQI36" s="334"/>
      <c r="AQJ36" s="334"/>
      <c r="AQK36" s="334"/>
      <c r="AQL36" s="334"/>
      <c r="AQM36" s="334"/>
      <c r="AQN36" s="334"/>
      <c r="AQO36" s="334"/>
      <c r="AQP36" s="334"/>
      <c r="AQQ36" s="334"/>
      <c r="AQR36" s="334"/>
      <c r="AQS36" s="334"/>
      <c r="AQT36" s="334"/>
      <c r="AQU36" s="334"/>
      <c r="AQV36" s="334"/>
      <c r="AQW36" s="334"/>
      <c r="AQX36" s="334"/>
      <c r="AQY36" s="334"/>
      <c r="AQZ36" s="334"/>
      <c r="ARA36" s="334"/>
      <c r="ARB36" s="334"/>
      <c r="ARC36" s="334"/>
      <c r="ARD36" s="334"/>
      <c r="ARE36" s="334"/>
      <c r="ARF36" s="334"/>
      <c r="ARG36" s="334"/>
      <c r="ARH36" s="334"/>
      <c r="ARI36" s="334"/>
      <c r="ARJ36" s="334"/>
      <c r="ARK36" s="334"/>
      <c r="ARL36" s="334"/>
      <c r="ARM36" s="334"/>
      <c r="ARN36" s="334"/>
      <c r="ARO36" s="334"/>
      <c r="ARP36" s="334"/>
      <c r="ARQ36" s="334"/>
      <c r="ARR36" s="334"/>
      <c r="ARS36" s="334"/>
      <c r="ART36" s="334"/>
      <c r="ARU36" s="334"/>
      <c r="ARV36" s="334"/>
      <c r="ARW36" s="334"/>
      <c r="ARX36" s="334"/>
      <c r="ARY36" s="334"/>
      <c r="ARZ36" s="334"/>
      <c r="ASA36" s="334"/>
      <c r="ASB36" s="334"/>
      <c r="ASC36" s="334"/>
      <c r="ASD36" s="334"/>
      <c r="ASE36" s="334"/>
      <c r="ASF36" s="334"/>
      <c r="ASG36" s="334"/>
      <c r="ASH36" s="334"/>
      <c r="ASI36" s="334"/>
      <c r="ASJ36" s="334"/>
      <c r="ASK36" s="334"/>
      <c r="ASL36" s="334"/>
      <c r="ASM36" s="334"/>
      <c r="ASN36" s="334"/>
      <c r="ASO36" s="334"/>
      <c r="ASP36" s="334"/>
      <c r="ASQ36" s="334"/>
      <c r="ASR36" s="334"/>
      <c r="ASS36" s="334"/>
      <c r="AST36" s="334"/>
      <c r="ASU36" s="334"/>
      <c r="ASV36" s="334"/>
      <c r="ASW36" s="334"/>
      <c r="ASX36" s="334"/>
      <c r="ASY36" s="334"/>
      <c r="ASZ36" s="334"/>
      <c r="ATA36" s="334"/>
      <c r="ATB36" s="334"/>
      <c r="ATC36" s="334"/>
      <c r="ATD36" s="334"/>
      <c r="ATE36" s="334"/>
      <c r="ATF36" s="334"/>
      <c r="ATG36" s="334"/>
      <c r="ATH36" s="334"/>
      <c r="ATI36" s="334"/>
      <c r="ATJ36" s="334"/>
      <c r="ATK36" s="334"/>
      <c r="ATL36" s="334"/>
      <c r="ATM36" s="334"/>
      <c r="ATN36" s="334"/>
      <c r="ATO36" s="334"/>
      <c r="ATP36" s="334"/>
      <c r="ATQ36" s="334"/>
      <c r="ATR36" s="334"/>
      <c r="ATS36" s="334"/>
      <c r="ATT36" s="334"/>
      <c r="ATU36" s="334"/>
      <c r="ATV36" s="334"/>
      <c r="ATW36" s="334"/>
      <c r="ATX36" s="334"/>
      <c r="ATY36" s="334"/>
      <c r="ATZ36" s="334"/>
      <c r="AUA36" s="334"/>
      <c r="AUB36" s="334"/>
      <c r="AUC36" s="334"/>
      <c r="AUD36" s="334"/>
      <c r="AUE36" s="334"/>
      <c r="AUF36" s="334"/>
      <c r="AUG36" s="334"/>
      <c r="AUH36" s="334"/>
      <c r="AUI36" s="334"/>
      <c r="AUJ36" s="334"/>
      <c r="AUK36" s="334"/>
      <c r="AUL36" s="334"/>
      <c r="AUM36" s="334"/>
      <c r="AUN36" s="334"/>
      <c r="AUO36" s="334"/>
      <c r="AUP36" s="334"/>
      <c r="AUQ36" s="334"/>
      <c r="AUR36" s="334"/>
      <c r="AUS36" s="334"/>
      <c r="AUT36" s="334"/>
      <c r="AUU36" s="334"/>
      <c r="AUV36" s="334"/>
      <c r="AUW36" s="334"/>
      <c r="AUX36" s="334"/>
      <c r="AUY36" s="334"/>
      <c r="AUZ36" s="334"/>
      <c r="AVA36" s="334"/>
      <c r="AVB36" s="334"/>
      <c r="AVC36" s="334"/>
      <c r="AVD36" s="334"/>
      <c r="AVE36" s="334"/>
      <c r="AVF36" s="334"/>
      <c r="AVG36" s="334"/>
      <c r="AVH36" s="334"/>
      <c r="AVI36" s="334"/>
      <c r="AVJ36" s="334"/>
      <c r="AVK36" s="334"/>
      <c r="AVL36" s="334"/>
      <c r="AVM36" s="334"/>
      <c r="AVN36" s="334"/>
      <c r="AVO36" s="334"/>
      <c r="AVP36" s="334"/>
      <c r="AVQ36" s="334"/>
      <c r="AVR36" s="334"/>
      <c r="AVS36" s="334"/>
      <c r="AVT36" s="334"/>
      <c r="AVU36" s="334"/>
      <c r="AVV36" s="334"/>
      <c r="AVW36" s="334"/>
      <c r="AVX36" s="334"/>
      <c r="AVY36" s="334"/>
      <c r="AVZ36" s="334"/>
      <c r="AWA36" s="334"/>
      <c r="AWB36" s="334"/>
      <c r="AWC36" s="334"/>
      <c r="AWD36" s="334"/>
      <c r="AWE36" s="334"/>
      <c r="AWF36" s="334"/>
      <c r="AWG36" s="334"/>
      <c r="AWH36" s="334"/>
      <c r="AWI36" s="334"/>
      <c r="AWJ36" s="334"/>
      <c r="AWK36" s="334"/>
      <c r="AWL36" s="334"/>
      <c r="AWM36" s="334"/>
      <c r="AWN36" s="334"/>
      <c r="AWO36" s="334"/>
      <c r="AWP36" s="334"/>
      <c r="AWQ36" s="334"/>
      <c r="AWR36" s="334"/>
      <c r="AWS36" s="334"/>
      <c r="AWT36" s="334"/>
      <c r="AWU36" s="334"/>
      <c r="AWV36" s="334"/>
      <c r="AWW36" s="334"/>
      <c r="AWX36" s="334"/>
      <c r="AWY36" s="334"/>
      <c r="AWZ36" s="334"/>
      <c r="AXA36" s="334"/>
      <c r="AXB36" s="334"/>
      <c r="AXC36" s="334"/>
      <c r="AXD36" s="334"/>
      <c r="AXE36" s="334"/>
      <c r="AXF36" s="334"/>
      <c r="AXG36" s="334"/>
      <c r="AXH36" s="334"/>
      <c r="AXI36" s="334"/>
      <c r="AXJ36" s="334"/>
      <c r="AXK36" s="334"/>
      <c r="AXL36" s="334"/>
      <c r="AXM36" s="334"/>
      <c r="AXN36" s="334"/>
      <c r="AXO36" s="334"/>
      <c r="AXP36" s="334"/>
      <c r="AXQ36" s="334"/>
      <c r="AXR36" s="334"/>
      <c r="AXS36" s="334"/>
      <c r="AXT36" s="334"/>
      <c r="AXU36" s="334"/>
      <c r="AXV36" s="334"/>
      <c r="AXW36" s="334"/>
      <c r="AXX36" s="334"/>
      <c r="AXY36" s="334"/>
      <c r="AXZ36" s="334"/>
      <c r="AYA36" s="334"/>
      <c r="AYB36" s="334"/>
      <c r="AYC36" s="334"/>
      <c r="AYD36" s="334"/>
      <c r="AYE36" s="334"/>
      <c r="AYF36" s="334"/>
      <c r="AYG36" s="334"/>
      <c r="AYH36" s="334"/>
      <c r="AYI36" s="334"/>
      <c r="AYJ36" s="334"/>
      <c r="AYK36" s="334"/>
      <c r="AYL36" s="334"/>
      <c r="AYM36" s="334"/>
      <c r="AYN36" s="334"/>
      <c r="AYO36" s="334"/>
      <c r="AYP36" s="334"/>
      <c r="AYQ36" s="334"/>
      <c r="AYR36" s="334"/>
      <c r="AYS36" s="334"/>
      <c r="AYT36" s="334"/>
      <c r="AYU36" s="334"/>
      <c r="AYV36" s="334"/>
      <c r="AYW36" s="334"/>
      <c r="AYX36" s="334"/>
      <c r="AYY36" s="334"/>
      <c r="AYZ36" s="334"/>
      <c r="AZA36" s="334"/>
      <c r="AZB36" s="334"/>
      <c r="AZC36" s="334"/>
      <c r="AZD36" s="334"/>
      <c r="AZE36" s="334"/>
      <c r="AZF36" s="334"/>
      <c r="AZG36" s="334"/>
      <c r="AZH36" s="334"/>
      <c r="AZI36" s="334"/>
      <c r="AZJ36" s="334"/>
      <c r="AZK36" s="334"/>
      <c r="AZL36" s="334"/>
      <c r="AZM36" s="334"/>
      <c r="AZN36" s="334"/>
      <c r="AZO36" s="334"/>
      <c r="AZP36" s="334"/>
      <c r="AZQ36" s="334"/>
      <c r="AZR36" s="334"/>
      <c r="AZS36" s="334"/>
      <c r="AZT36" s="334"/>
      <c r="AZU36" s="334"/>
      <c r="AZV36" s="334"/>
      <c r="AZW36" s="334"/>
      <c r="AZX36" s="334"/>
      <c r="AZY36" s="334"/>
      <c r="AZZ36" s="334"/>
      <c r="BAA36" s="334"/>
      <c r="BAB36" s="334"/>
      <c r="BAC36" s="334"/>
      <c r="BAD36" s="334"/>
      <c r="BAE36" s="334"/>
      <c r="BAF36" s="334"/>
      <c r="BAG36" s="334"/>
      <c r="BAH36" s="334"/>
      <c r="BAI36" s="334"/>
      <c r="BAJ36" s="334"/>
      <c r="BAK36" s="334"/>
      <c r="BAL36" s="334"/>
      <c r="BAM36" s="334"/>
      <c r="BAN36" s="334"/>
      <c r="BAO36" s="334"/>
      <c r="BAP36" s="334"/>
      <c r="BAQ36" s="334"/>
      <c r="BAR36" s="334"/>
      <c r="BAS36" s="334"/>
      <c r="BAT36" s="334"/>
      <c r="BAU36" s="334"/>
      <c r="BAV36" s="334"/>
      <c r="BAW36" s="334"/>
      <c r="BAX36" s="334"/>
      <c r="BAY36" s="334"/>
      <c r="BAZ36" s="334"/>
      <c r="BBA36" s="334"/>
      <c r="BBB36" s="334"/>
      <c r="BBC36" s="334"/>
      <c r="BBD36" s="334"/>
      <c r="BBE36" s="334"/>
      <c r="BBF36" s="334"/>
      <c r="BBG36" s="334"/>
      <c r="BBH36" s="334"/>
      <c r="BBI36" s="334"/>
      <c r="BBJ36" s="334"/>
      <c r="BBK36" s="334"/>
      <c r="BBL36" s="334"/>
      <c r="BBM36" s="334"/>
      <c r="BBN36" s="334"/>
      <c r="BBO36" s="334"/>
      <c r="BBP36" s="334"/>
      <c r="BBQ36" s="334"/>
      <c r="BBR36" s="334"/>
      <c r="BBS36" s="334"/>
      <c r="BBT36" s="334"/>
      <c r="BBU36" s="334"/>
      <c r="BBV36" s="334"/>
      <c r="BBW36" s="334"/>
      <c r="BBX36" s="334"/>
      <c r="BBY36" s="334"/>
      <c r="BBZ36" s="334"/>
      <c r="BCA36" s="334"/>
      <c r="BCB36" s="334"/>
      <c r="BCC36" s="334"/>
      <c r="BCD36" s="334"/>
      <c r="BCE36" s="334"/>
      <c r="BCF36" s="334"/>
      <c r="BCG36" s="334"/>
      <c r="BCH36" s="334"/>
      <c r="BCI36" s="334"/>
      <c r="BCJ36" s="334"/>
      <c r="BCK36" s="334"/>
      <c r="BCL36" s="334"/>
      <c r="BCM36" s="334"/>
      <c r="BCN36" s="334"/>
      <c r="BCO36" s="334"/>
      <c r="BCP36" s="334"/>
      <c r="BCQ36" s="334"/>
      <c r="BCR36" s="334"/>
      <c r="BCS36" s="334"/>
      <c r="BCT36" s="334"/>
      <c r="BCU36" s="334"/>
      <c r="BCV36" s="334"/>
      <c r="BCW36" s="334"/>
      <c r="BCX36" s="334"/>
      <c r="BCY36" s="334"/>
      <c r="BCZ36" s="334"/>
      <c r="BDA36" s="334"/>
      <c r="BDB36" s="334"/>
      <c r="BDC36" s="334"/>
      <c r="BDD36" s="334"/>
      <c r="BDE36" s="334"/>
      <c r="BDF36" s="334"/>
      <c r="BDG36" s="334"/>
      <c r="BDH36" s="334"/>
      <c r="BDI36" s="334"/>
      <c r="BDJ36" s="334"/>
      <c r="BDK36" s="334"/>
      <c r="BDL36" s="334"/>
      <c r="BDM36" s="334"/>
      <c r="BDN36" s="334"/>
      <c r="BDO36" s="334"/>
      <c r="BDP36" s="334"/>
      <c r="BDQ36" s="334"/>
      <c r="BDR36" s="334"/>
      <c r="BDS36" s="334"/>
      <c r="BDT36" s="334"/>
      <c r="BDU36" s="334"/>
      <c r="BDV36" s="334"/>
      <c r="BDW36" s="334"/>
      <c r="BDX36" s="334"/>
      <c r="BDY36" s="334"/>
      <c r="BDZ36" s="334"/>
      <c r="BEA36" s="334"/>
      <c r="BEB36" s="334"/>
      <c r="BEC36" s="334"/>
      <c r="BED36" s="334"/>
      <c r="BEE36" s="334"/>
      <c r="BEF36" s="334"/>
      <c r="BEG36" s="334"/>
      <c r="BEH36" s="334"/>
      <c r="BEI36" s="334"/>
      <c r="BEJ36" s="334"/>
      <c r="BEK36" s="334"/>
      <c r="BEL36" s="334"/>
      <c r="BEM36" s="334"/>
      <c r="BEN36" s="334"/>
      <c r="BEO36" s="334"/>
      <c r="BEP36" s="334"/>
      <c r="BEQ36" s="334"/>
      <c r="BER36" s="334"/>
      <c r="BES36" s="334"/>
      <c r="BET36" s="334"/>
      <c r="BEU36" s="334"/>
      <c r="BEV36" s="334"/>
      <c r="BEW36" s="334"/>
      <c r="BEX36" s="334"/>
      <c r="BEY36" s="334"/>
      <c r="BEZ36" s="334"/>
      <c r="BFA36" s="334"/>
      <c r="BFB36" s="334"/>
      <c r="BFC36" s="334"/>
      <c r="BFD36" s="334"/>
      <c r="BFE36" s="334"/>
      <c r="BFF36" s="334"/>
      <c r="BFG36" s="334"/>
      <c r="BFH36" s="334"/>
      <c r="BFI36" s="334"/>
      <c r="BFJ36" s="334"/>
      <c r="BFK36" s="334"/>
      <c r="BFL36" s="334"/>
      <c r="BFM36" s="334"/>
      <c r="BFN36" s="334"/>
      <c r="BFO36" s="334"/>
      <c r="BFP36" s="334"/>
      <c r="BFQ36" s="334"/>
      <c r="BFR36" s="334"/>
      <c r="BFS36" s="334"/>
      <c r="BFT36" s="334"/>
      <c r="BFU36" s="334"/>
      <c r="BFV36" s="334"/>
      <c r="BFW36" s="334"/>
      <c r="BFX36" s="334"/>
      <c r="BFY36" s="334"/>
      <c r="BFZ36" s="334"/>
      <c r="BGA36" s="334"/>
      <c r="BGB36" s="334"/>
      <c r="BGC36" s="334"/>
      <c r="BGD36" s="334"/>
      <c r="BGE36" s="334"/>
      <c r="BGF36" s="334"/>
      <c r="BGG36" s="334"/>
      <c r="BGH36" s="334"/>
      <c r="BGI36" s="334"/>
      <c r="BGJ36" s="334"/>
      <c r="BGK36" s="334"/>
      <c r="BGL36" s="334"/>
      <c r="BGM36" s="334"/>
      <c r="BGN36" s="334"/>
      <c r="BGO36" s="334"/>
      <c r="BGP36" s="334"/>
      <c r="BGQ36" s="334"/>
      <c r="BGR36" s="334"/>
      <c r="BGS36" s="334"/>
      <c r="BGT36" s="334"/>
      <c r="BGU36" s="334"/>
      <c r="BGV36" s="334"/>
      <c r="BGW36" s="334"/>
      <c r="BGX36" s="334"/>
      <c r="BGY36" s="334"/>
      <c r="BGZ36" s="334"/>
      <c r="BHA36" s="334"/>
      <c r="BHB36" s="334"/>
      <c r="BHC36" s="334"/>
      <c r="BHD36" s="334"/>
      <c r="BHE36" s="334"/>
      <c r="BHF36" s="334"/>
      <c r="BHG36" s="334"/>
      <c r="BHH36" s="334"/>
      <c r="BHI36" s="334"/>
      <c r="BHJ36" s="334"/>
      <c r="BHK36" s="334"/>
      <c r="BHL36" s="334"/>
      <c r="BHM36" s="334"/>
      <c r="BHN36" s="334"/>
      <c r="BHO36" s="334"/>
      <c r="BHP36" s="334"/>
      <c r="BHQ36" s="334"/>
      <c r="BHR36" s="334"/>
      <c r="BHS36" s="334"/>
      <c r="BHT36" s="334"/>
      <c r="BHU36" s="334"/>
      <c r="BHV36" s="334"/>
      <c r="BHW36" s="334"/>
      <c r="BHX36" s="334"/>
      <c r="BHY36" s="334"/>
      <c r="BHZ36" s="334"/>
      <c r="BIA36" s="334"/>
      <c r="BIB36" s="334"/>
      <c r="BIC36" s="334"/>
      <c r="BID36" s="334"/>
      <c r="BIE36" s="334"/>
      <c r="BIF36" s="334"/>
      <c r="BIG36" s="334"/>
      <c r="BIH36" s="334"/>
      <c r="BII36" s="334"/>
      <c r="BIJ36" s="334"/>
      <c r="BIK36" s="334"/>
      <c r="BIL36" s="334"/>
      <c r="BIM36" s="334"/>
      <c r="BIN36" s="334"/>
      <c r="BIO36" s="334"/>
      <c r="BIP36" s="334"/>
      <c r="BIQ36" s="334"/>
      <c r="BIR36" s="334"/>
      <c r="BIS36" s="334"/>
      <c r="BIT36" s="334"/>
      <c r="BIU36" s="334"/>
      <c r="BIV36" s="334"/>
      <c r="BIW36" s="334"/>
      <c r="BIX36" s="334"/>
      <c r="BIY36" s="334"/>
      <c r="BIZ36" s="334"/>
      <c r="BJA36" s="334"/>
      <c r="BJB36" s="334"/>
      <c r="BJC36" s="334"/>
      <c r="BJD36" s="334"/>
      <c r="BJE36" s="334"/>
      <c r="BJF36" s="334"/>
      <c r="BJG36" s="334"/>
      <c r="BJH36" s="334"/>
      <c r="BJI36" s="334"/>
      <c r="BJJ36" s="334"/>
      <c r="BJK36" s="334"/>
      <c r="BJL36" s="334"/>
      <c r="BJM36" s="334"/>
      <c r="BJN36" s="334"/>
      <c r="BJO36" s="334"/>
      <c r="BJP36" s="334"/>
      <c r="BJQ36" s="334"/>
      <c r="BJR36" s="334"/>
      <c r="BJS36" s="334"/>
      <c r="BJT36" s="334"/>
      <c r="BJU36" s="334"/>
      <c r="BJV36" s="334"/>
      <c r="BJW36" s="334"/>
      <c r="BJX36" s="334"/>
      <c r="BJY36" s="334"/>
      <c r="BJZ36" s="334"/>
      <c r="BKA36" s="334"/>
      <c r="BKB36" s="334"/>
      <c r="BKC36" s="334"/>
      <c r="BKD36" s="334"/>
      <c r="BKE36" s="334"/>
      <c r="BKF36" s="334"/>
      <c r="BKG36" s="334"/>
      <c r="BKH36" s="334"/>
      <c r="BKI36" s="334"/>
      <c r="BKJ36" s="334"/>
      <c r="BKK36" s="334"/>
      <c r="BKL36" s="334"/>
      <c r="BKM36" s="334"/>
      <c r="BKN36" s="334"/>
      <c r="BKO36" s="334"/>
      <c r="BKP36" s="334"/>
      <c r="BKQ36" s="334"/>
      <c r="BKR36" s="334"/>
      <c r="BKS36" s="334"/>
      <c r="BKT36" s="334"/>
      <c r="BKU36" s="334"/>
      <c r="BKV36" s="334"/>
      <c r="BKW36" s="334"/>
      <c r="BKX36" s="334"/>
      <c r="BKY36" s="334"/>
      <c r="BKZ36" s="334"/>
      <c r="BLA36" s="334"/>
      <c r="BLB36" s="334"/>
      <c r="BLC36" s="334"/>
      <c r="BLD36" s="334"/>
      <c r="BLE36" s="334"/>
      <c r="BLF36" s="334"/>
      <c r="BLG36" s="334"/>
      <c r="BLH36" s="334"/>
      <c r="BLI36" s="334"/>
      <c r="BLJ36" s="334"/>
      <c r="BLK36" s="334"/>
      <c r="BLL36" s="334"/>
      <c r="BLM36" s="334"/>
      <c r="BLN36" s="334"/>
      <c r="BLO36" s="334"/>
      <c r="BLP36" s="334"/>
      <c r="BLQ36" s="334"/>
      <c r="BLR36" s="334"/>
      <c r="BLS36" s="334"/>
      <c r="BLT36" s="334"/>
      <c r="BLU36" s="334"/>
      <c r="BLV36" s="334"/>
      <c r="BLW36" s="334"/>
      <c r="BLX36" s="334"/>
      <c r="BLY36" s="334"/>
      <c r="BLZ36" s="334"/>
      <c r="BMA36" s="334"/>
      <c r="BMB36" s="334"/>
      <c r="BMC36" s="334"/>
      <c r="BMD36" s="334"/>
      <c r="BME36" s="334"/>
      <c r="BMF36" s="334"/>
      <c r="BMG36" s="334"/>
      <c r="BMH36" s="334"/>
      <c r="BMI36" s="334"/>
      <c r="BMJ36" s="334"/>
      <c r="BMK36" s="334"/>
      <c r="BML36" s="334"/>
      <c r="BMM36" s="334"/>
      <c r="BMN36" s="334"/>
      <c r="BMO36" s="334"/>
      <c r="BMP36" s="334"/>
      <c r="BMQ36" s="334"/>
      <c r="BMR36" s="334"/>
      <c r="BMS36" s="334"/>
      <c r="BMT36" s="334"/>
      <c r="BMU36" s="334"/>
      <c r="BMV36" s="334"/>
      <c r="BMW36" s="334"/>
      <c r="BMX36" s="334"/>
      <c r="BMY36" s="334"/>
      <c r="BMZ36" s="334"/>
      <c r="BNA36" s="334"/>
      <c r="BNB36" s="334"/>
      <c r="BNC36" s="334"/>
      <c r="BND36" s="334"/>
      <c r="BNE36" s="334"/>
      <c r="BNF36" s="334"/>
      <c r="BNG36" s="334"/>
      <c r="BNH36" s="334"/>
      <c r="BNI36" s="334"/>
      <c r="BNJ36" s="334"/>
      <c r="BNK36" s="334"/>
      <c r="BNL36" s="334"/>
      <c r="BNM36" s="334"/>
      <c r="BNN36" s="334"/>
      <c r="BNO36" s="334"/>
      <c r="BNP36" s="334"/>
      <c r="BNQ36" s="334"/>
      <c r="BNR36" s="334"/>
      <c r="BNS36" s="334"/>
      <c r="BNT36" s="334"/>
      <c r="BNU36" s="334"/>
      <c r="BNV36" s="334"/>
      <c r="BNW36" s="334"/>
      <c r="BNX36" s="334"/>
      <c r="BNY36" s="334"/>
      <c r="BNZ36" s="334"/>
      <c r="BOA36" s="334"/>
      <c r="BOB36" s="334"/>
      <c r="BOC36" s="334"/>
      <c r="BOD36" s="334"/>
      <c r="BOE36" s="334"/>
      <c r="BOF36" s="334"/>
      <c r="BOG36" s="334"/>
      <c r="BOH36" s="334"/>
      <c r="BOI36" s="334"/>
      <c r="BOJ36" s="334"/>
      <c r="BOK36" s="334"/>
      <c r="BOL36" s="334"/>
      <c r="BOM36" s="334"/>
      <c r="BON36" s="334"/>
      <c r="BOO36" s="334"/>
      <c r="BOP36" s="334"/>
      <c r="BOQ36" s="334"/>
      <c r="BOR36" s="334"/>
      <c r="BOS36" s="334"/>
      <c r="BOT36" s="334"/>
      <c r="BOU36" s="334"/>
      <c r="BOV36" s="334"/>
      <c r="BOW36" s="334"/>
      <c r="BOX36" s="334"/>
      <c r="BOY36" s="334"/>
      <c r="BOZ36" s="334"/>
      <c r="BPA36" s="334"/>
      <c r="BPB36" s="334"/>
      <c r="BPC36" s="334"/>
      <c r="BPD36" s="334"/>
      <c r="BPE36" s="334"/>
      <c r="BPF36" s="334"/>
      <c r="BPG36" s="334"/>
      <c r="BPH36" s="334"/>
      <c r="BPI36" s="334"/>
      <c r="BPJ36" s="334"/>
      <c r="BPK36" s="334"/>
      <c r="BPL36" s="334"/>
      <c r="BPM36" s="334"/>
      <c r="BPN36" s="334"/>
      <c r="BPO36" s="334"/>
      <c r="BPP36" s="334"/>
      <c r="BPQ36" s="334"/>
      <c r="BPR36" s="334"/>
      <c r="BPS36" s="334"/>
      <c r="BPT36" s="334"/>
      <c r="BPU36" s="334"/>
      <c r="BPV36" s="334"/>
      <c r="BPW36" s="334"/>
      <c r="BPX36" s="334"/>
      <c r="BPY36" s="334"/>
      <c r="BPZ36" s="334"/>
      <c r="BQA36" s="334"/>
      <c r="BQB36" s="334"/>
      <c r="BQC36" s="334"/>
      <c r="BQD36" s="334"/>
      <c r="BQE36" s="334"/>
      <c r="BQF36" s="334"/>
      <c r="BQG36" s="334"/>
      <c r="BQH36" s="334"/>
      <c r="BQI36" s="334"/>
      <c r="BQJ36" s="334"/>
      <c r="BQK36" s="334"/>
      <c r="BQL36" s="334"/>
      <c r="BQM36" s="334"/>
      <c r="BQN36" s="334"/>
      <c r="BQO36" s="334"/>
      <c r="BQP36" s="334"/>
      <c r="BQQ36" s="334"/>
      <c r="BQR36" s="334"/>
      <c r="BQS36" s="334"/>
      <c r="BQT36" s="334"/>
      <c r="BQU36" s="334"/>
      <c r="BQV36" s="334"/>
      <c r="BQW36" s="334"/>
      <c r="BQX36" s="334"/>
      <c r="BQY36" s="334"/>
      <c r="BQZ36" s="334"/>
      <c r="BRA36" s="334"/>
      <c r="BRB36" s="334"/>
      <c r="BRC36" s="334"/>
      <c r="BRD36" s="334"/>
      <c r="BRE36" s="334"/>
      <c r="BRF36" s="334"/>
      <c r="BRG36" s="334"/>
      <c r="BRH36" s="334"/>
      <c r="BRI36" s="334"/>
      <c r="BRJ36" s="334"/>
      <c r="BRK36" s="334"/>
      <c r="BRL36" s="334"/>
      <c r="BRM36" s="334"/>
      <c r="BRN36" s="334"/>
      <c r="BRO36" s="334"/>
      <c r="BRP36" s="334"/>
      <c r="BRQ36" s="334"/>
      <c r="BRR36" s="334"/>
      <c r="BRS36" s="334"/>
      <c r="BRT36" s="334"/>
      <c r="BRU36" s="334"/>
      <c r="BRV36" s="334"/>
      <c r="BRW36" s="334"/>
      <c r="BRX36" s="334"/>
      <c r="BRY36" s="334"/>
      <c r="BRZ36" s="334"/>
      <c r="BSA36" s="334"/>
      <c r="BSB36" s="334"/>
      <c r="BSC36" s="334"/>
      <c r="BSD36" s="334"/>
      <c r="BSE36" s="334"/>
      <c r="BSF36" s="334"/>
      <c r="BSG36" s="334"/>
      <c r="BSH36" s="334"/>
      <c r="BSI36" s="334"/>
      <c r="BSJ36" s="334"/>
      <c r="BSK36" s="334"/>
      <c r="BSL36" s="334"/>
      <c r="BSM36" s="334"/>
      <c r="BSN36" s="334"/>
      <c r="BSO36" s="334"/>
      <c r="BSP36" s="334"/>
      <c r="BSQ36" s="334"/>
      <c r="BSR36" s="334"/>
      <c r="BSS36" s="334"/>
      <c r="BST36" s="334"/>
      <c r="BSU36" s="334"/>
      <c r="BSV36" s="334"/>
      <c r="BSW36" s="334"/>
      <c r="BSX36" s="334"/>
      <c r="BSY36" s="334"/>
      <c r="BSZ36" s="334"/>
      <c r="BTA36" s="334"/>
      <c r="BTB36" s="334"/>
      <c r="BTC36" s="334"/>
      <c r="BTD36" s="334"/>
      <c r="BTE36" s="334"/>
      <c r="BTF36" s="334"/>
      <c r="BTG36" s="334"/>
      <c r="BTH36" s="334"/>
      <c r="BTI36" s="334"/>
      <c r="BTJ36" s="334"/>
      <c r="BTK36" s="334"/>
      <c r="BTL36" s="334"/>
      <c r="BTM36" s="334"/>
      <c r="BTN36" s="334"/>
      <c r="BTO36" s="334"/>
      <c r="BTP36" s="334"/>
      <c r="BTQ36" s="334"/>
      <c r="BTR36" s="334"/>
      <c r="BTS36" s="334"/>
      <c r="BTT36" s="334"/>
      <c r="BTU36" s="334"/>
      <c r="BTV36" s="334"/>
      <c r="BTW36" s="334"/>
      <c r="BTX36" s="334"/>
      <c r="BTY36" s="334"/>
      <c r="BTZ36" s="334"/>
      <c r="BUA36" s="334"/>
      <c r="BUB36" s="334"/>
      <c r="BUC36" s="334"/>
      <c r="BUD36" s="334"/>
      <c r="BUE36" s="334"/>
      <c r="BUF36" s="334"/>
      <c r="BUG36" s="334"/>
      <c r="BUH36" s="334"/>
      <c r="BUI36" s="334"/>
      <c r="BUJ36" s="334"/>
      <c r="BUK36" s="334"/>
      <c r="BUL36" s="334"/>
      <c r="BUM36" s="334"/>
      <c r="BUN36" s="334"/>
      <c r="BUO36" s="334"/>
      <c r="BUP36" s="334"/>
      <c r="BUQ36" s="334"/>
      <c r="BUR36" s="334"/>
      <c r="BUS36" s="334"/>
      <c r="BUT36" s="334"/>
      <c r="BUU36" s="334"/>
      <c r="BUV36" s="334"/>
      <c r="BUW36" s="334"/>
      <c r="BUX36" s="334"/>
      <c r="BUY36" s="334"/>
      <c r="BUZ36" s="334"/>
      <c r="BVA36" s="334"/>
      <c r="BVB36" s="334"/>
      <c r="BVC36" s="334"/>
      <c r="BVD36" s="334"/>
      <c r="BVE36" s="334"/>
      <c r="BVF36" s="334"/>
      <c r="BVG36" s="334"/>
      <c r="BVH36" s="334"/>
      <c r="BVI36" s="334"/>
      <c r="BVJ36" s="334"/>
      <c r="BVK36" s="334"/>
      <c r="BVL36" s="334"/>
      <c r="BVM36" s="334"/>
      <c r="BVN36" s="334"/>
      <c r="BVO36" s="334"/>
      <c r="BVP36" s="334"/>
      <c r="BVQ36" s="334"/>
      <c r="BVR36" s="334"/>
      <c r="BVS36" s="334"/>
      <c r="BVT36" s="334"/>
      <c r="BVU36" s="334"/>
      <c r="BVV36" s="334"/>
      <c r="BVW36" s="334"/>
      <c r="BVX36" s="334"/>
      <c r="BVY36" s="334"/>
      <c r="BVZ36" s="334"/>
      <c r="BWA36" s="334"/>
      <c r="BWB36" s="334"/>
      <c r="BWC36" s="334"/>
      <c r="BWD36" s="334"/>
      <c r="BWE36" s="334"/>
      <c r="BWF36" s="334"/>
      <c r="BWG36" s="334"/>
      <c r="BWH36" s="334"/>
      <c r="BWI36" s="334"/>
      <c r="BWJ36" s="334"/>
      <c r="BWK36" s="334"/>
      <c r="BWL36" s="334"/>
      <c r="BWM36" s="334"/>
      <c r="BWN36" s="334"/>
      <c r="BWO36" s="334"/>
      <c r="BWP36" s="334"/>
      <c r="BWQ36" s="334"/>
      <c r="BWR36" s="334"/>
      <c r="BWS36" s="334"/>
      <c r="BWT36" s="334"/>
      <c r="BWU36" s="334"/>
      <c r="BWV36" s="334"/>
      <c r="BWW36" s="334"/>
      <c r="BWX36" s="334"/>
      <c r="BWY36" s="334"/>
      <c r="BWZ36" s="334"/>
      <c r="BXA36" s="334"/>
      <c r="BXB36" s="334"/>
      <c r="BXC36" s="334"/>
      <c r="BXD36" s="334"/>
      <c r="BXE36" s="334"/>
      <c r="BXF36" s="334"/>
      <c r="BXG36" s="334"/>
      <c r="BXH36" s="334"/>
      <c r="BXI36" s="334"/>
      <c r="BXJ36" s="334"/>
      <c r="BXK36" s="334"/>
      <c r="BXL36" s="334"/>
      <c r="BXM36" s="334"/>
      <c r="BXN36" s="334"/>
      <c r="BXO36" s="334"/>
      <c r="BXP36" s="334"/>
      <c r="BXQ36" s="334"/>
      <c r="BXR36" s="334"/>
      <c r="BXS36" s="334"/>
      <c r="BXT36" s="334"/>
      <c r="BXU36" s="334"/>
      <c r="BXV36" s="334"/>
      <c r="BXW36" s="334"/>
      <c r="BXX36" s="334"/>
      <c r="BXY36" s="334"/>
      <c r="BXZ36" s="334"/>
      <c r="BYA36" s="334"/>
      <c r="BYB36" s="334"/>
      <c r="BYC36" s="334"/>
      <c r="BYD36" s="334"/>
      <c r="BYE36" s="334"/>
      <c r="BYF36" s="334"/>
      <c r="BYG36" s="334"/>
      <c r="BYH36" s="334"/>
      <c r="BYI36" s="334"/>
      <c r="BYJ36" s="334"/>
      <c r="BYK36" s="334"/>
      <c r="BYL36" s="334"/>
      <c r="BYM36" s="334"/>
      <c r="BYN36" s="334"/>
      <c r="BYO36" s="334"/>
      <c r="BYP36" s="334"/>
      <c r="BYQ36" s="334"/>
      <c r="BYR36" s="334"/>
      <c r="BYS36" s="334"/>
      <c r="BYT36" s="334"/>
      <c r="BYU36" s="334"/>
      <c r="BYV36" s="334"/>
      <c r="BYW36" s="334"/>
      <c r="BYX36" s="334"/>
      <c r="BYY36" s="334"/>
      <c r="BYZ36" s="334"/>
      <c r="BZA36" s="334"/>
      <c r="BZB36" s="334"/>
      <c r="BZC36" s="334"/>
      <c r="BZD36" s="334"/>
      <c r="BZE36" s="334"/>
      <c r="BZF36" s="334"/>
      <c r="BZG36" s="334"/>
      <c r="BZH36" s="334"/>
      <c r="BZI36" s="334"/>
      <c r="BZJ36" s="334"/>
      <c r="BZK36" s="334"/>
      <c r="BZL36" s="334"/>
      <c r="BZM36" s="334"/>
      <c r="BZN36" s="334"/>
      <c r="BZO36" s="334"/>
      <c r="BZP36" s="334"/>
      <c r="BZQ36" s="334"/>
      <c r="BZR36" s="334"/>
      <c r="BZS36" s="334"/>
      <c r="BZT36" s="334"/>
      <c r="BZU36" s="334"/>
      <c r="BZV36" s="334"/>
      <c r="BZW36" s="334"/>
      <c r="BZX36" s="334"/>
      <c r="BZY36" s="334"/>
      <c r="BZZ36" s="334"/>
      <c r="CAA36" s="334"/>
      <c r="CAB36" s="334"/>
      <c r="CAC36" s="334"/>
      <c r="CAD36" s="334"/>
      <c r="CAE36" s="334"/>
      <c r="CAF36" s="334"/>
      <c r="CAG36" s="334"/>
      <c r="CAH36" s="334"/>
      <c r="CAI36" s="334"/>
      <c r="CAJ36" s="334"/>
      <c r="CAK36" s="334"/>
      <c r="CAL36" s="334"/>
      <c r="CAM36" s="334"/>
      <c r="CAN36" s="334"/>
      <c r="CAO36" s="334"/>
      <c r="CAP36" s="334"/>
      <c r="CAQ36" s="334"/>
      <c r="CAR36" s="334"/>
      <c r="CAS36" s="334"/>
      <c r="CAT36" s="334"/>
      <c r="CAU36" s="334"/>
      <c r="CAV36" s="334"/>
      <c r="CAW36" s="334"/>
      <c r="CAX36" s="334"/>
      <c r="CAY36" s="334"/>
      <c r="CAZ36" s="334"/>
      <c r="CBA36" s="334"/>
      <c r="CBB36" s="334"/>
      <c r="CBC36" s="334"/>
      <c r="CBD36" s="334"/>
      <c r="CBE36" s="334"/>
      <c r="CBF36" s="334"/>
      <c r="CBG36" s="334"/>
      <c r="CBH36" s="334"/>
      <c r="CBI36" s="334"/>
      <c r="CBJ36" s="334"/>
      <c r="CBK36" s="334"/>
      <c r="CBL36" s="334"/>
      <c r="CBM36" s="334"/>
      <c r="CBN36" s="334"/>
      <c r="CBO36" s="334"/>
      <c r="CBP36" s="334"/>
      <c r="CBQ36" s="334"/>
      <c r="CBR36" s="334"/>
      <c r="CBS36" s="334"/>
      <c r="CBT36" s="334"/>
      <c r="CBU36" s="334"/>
      <c r="CBV36" s="334"/>
      <c r="CBW36" s="334"/>
      <c r="CBX36" s="334"/>
      <c r="CBY36" s="334"/>
      <c r="CBZ36" s="334"/>
      <c r="CCA36" s="334"/>
      <c r="CCB36" s="334"/>
      <c r="CCC36" s="334"/>
      <c r="CCD36" s="334"/>
      <c r="CCE36" s="334"/>
      <c r="CCF36" s="334"/>
      <c r="CCG36" s="334"/>
      <c r="CCH36" s="334"/>
      <c r="CCI36" s="334"/>
      <c r="CCJ36" s="334"/>
      <c r="CCK36" s="334"/>
      <c r="CCL36" s="334"/>
      <c r="CCM36" s="334"/>
      <c r="CCN36" s="334"/>
      <c r="CCO36" s="334"/>
      <c r="CCP36" s="334"/>
      <c r="CCQ36" s="334"/>
      <c r="CCR36" s="334"/>
      <c r="CCS36" s="334"/>
      <c r="CCT36" s="334"/>
      <c r="CCU36" s="334"/>
      <c r="CCV36" s="334"/>
      <c r="CCW36" s="334"/>
      <c r="CCX36" s="334"/>
      <c r="CCY36" s="334"/>
      <c r="CCZ36" s="334"/>
      <c r="CDA36" s="334"/>
      <c r="CDB36" s="334"/>
      <c r="CDC36" s="334"/>
      <c r="CDD36" s="334"/>
      <c r="CDE36" s="334"/>
      <c r="CDF36" s="334"/>
      <c r="CDG36" s="334"/>
      <c r="CDH36" s="334"/>
      <c r="CDI36" s="334"/>
      <c r="CDJ36" s="334"/>
      <c r="CDK36" s="334"/>
      <c r="CDL36" s="334"/>
      <c r="CDM36" s="334"/>
      <c r="CDN36" s="334"/>
      <c r="CDO36" s="334"/>
      <c r="CDP36" s="334"/>
      <c r="CDQ36" s="334"/>
      <c r="CDR36" s="334"/>
      <c r="CDS36" s="334"/>
      <c r="CDT36" s="334"/>
      <c r="CDU36" s="334"/>
      <c r="CDV36" s="334"/>
      <c r="CDW36" s="334"/>
      <c r="CDX36" s="334"/>
      <c r="CDY36" s="334"/>
      <c r="CDZ36" s="334"/>
      <c r="CEA36" s="334"/>
      <c r="CEB36" s="334"/>
      <c r="CEC36" s="334"/>
      <c r="CED36" s="334"/>
      <c r="CEE36" s="334"/>
      <c r="CEF36" s="334"/>
      <c r="CEG36" s="334"/>
      <c r="CEH36" s="334"/>
      <c r="CEI36" s="334"/>
      <c r="CEJ36" s="334"/>
      <c r="CEK36" s="334"/>
      <c r="CEL36" s="334"/>
      <c r="CEM36" s="334"/>
      <c r="CEN36" s="334"/>
      <c r="CEO36" s="334"/>
      <c r="CEP36" s="334"/>
      <c r="CEQ36" s="334"/>
      <c r="CER36" s="334"/>
      <c r="CES36" s="334"/>
      <c r="CET36" s="334"/>
      <c r="CEU36" s="334"/>
      <c r="CEV36" s="334"/>
      <c r="CEW36" s="334"/>
      <c r="CEX36" s="334"/>
      <c r="CEY36" s="334"/>
      <c r="CEZ36" s="334"/>
      <c r="CFA36" s="334"/>
      <c r="CFB36" s="334"/>
      <c r="CFC36" s="334"/>
      <c r="CFD36" s="334"/>
      <c r="CFE36" s="334"/>
      <c r="CFF36" s="334"/>
      <c r="CFG36" s="334"/>
      <c r="CFH36" s="334"/>
      <c r="CFI36" s="334"/>
      <c r="CFJ36" s="334"/>
      <c r="CFK36" s="334"/>
      <c r="CFL36" s="334"/>
      <c r="CFM36" s="334"/>
      <c r="CFN36" s="334"/>
      <c r="CFO36" s="334"/>
      <c r="CFP36" s="334"/>
      <c r="CFQ36" s="334"/>
      <c r="CFR36" s="334"/>
      <c r="CFS36" s="334"/>
      <c r="CFT36" s="334"/>
      <c r="CFU36" s="334"/>
      <c r="CFV36" s="334"/>
      <c r="CFW36" s="334"/>
      <c r="CFX36" s="334"/>
      <c r="CFY36" s="334"/>
      <c r="CFZ36" s="334"/>
      <c r="CGA36" s="334"/>
      <c r="CGB36" s="334"/>
      <c r="CGC36" s="334"/>
      <c r="CGD36" s="334"/>
      <c r="CGE36" s="334"/>
      <c r="CGF36" s="334"/>
      <c r="CGG36" s="334"/>
      <c r="CGH36" s="334"/>
      <c r="CGI36" s="334"/>
      <c r="CGJ36" s="334"/>
      <c r="CGK36" s="334"/>
      <c r="CGL36" s="334"/>
      <c r="CGM36" s="334"/>
      <c r="CGN36" s="334"/>
      <c r="CGO36" s="334"/>
      <c r="CGP36" s="334"/>
      <c r="CGQ36" s="334"/>
      <c r="CGR36" s="334"/>
      <c r="CGS36" s="334"/>
      <c r="CGT36" s="334"/>
      <c r="CGU36" s="334"/>
      <c r="CGV36" s="334"/>
      <c r="CGW36" s="334"/>
      <c r="CGX36" s="334"/>
      <c r="CGY36" s="334"/>
      <c r="CGZ36" s="334"/>
      <c r="CHA36" s="334"/>
      <c r="CHB36" s="334"/>
      <c r="CHC36" s="334"/>
      <c r="CHD36" s="334"/>
      <c r="CHE36" s="334"/>
      <c r="CHF36" s="334"/>
      <c r="CHG36" s="334"/>
      <c r="CHH36" s="334"/>
      <c r="CHI36" s="334"/>
      <c r="CHJ36" s="334"/>
      <c r="CHK36" s="334"/>
      <c r="CHL36" s="334"/>
      <c r="CHM36" s="334"/>
      <c r="CHN36" s="334"/>
      <c r="CHO36" s="334"/>
      <c r="CHP36" s="334"/>
      <c r="CHQ36" s="334"/>
      <c r="CHR36" s="334"/>
      <c r="CHS36" s="334"/>
      <c r="CHT36" s="334"/>
      <c r="CHU36" s="334"/>
      <c r="CHV36" s="334"/>
      <c r="CHW36" s="334"/>
      <c r="CHX36" s="334"/>
      <c r="CHY36" s="334"/>
      <c r="CHZ36" s="334"/>
      <c r="CIA36" s="334"/>
      <c r="CIB36" s="334"/>
      <c r="CIC36" s="334"/>
      <c r="CID36" s="334"/>
      <c r="CIE36" s="334"/>
      <c r="CIF36" s="334"/>
      <c r="CIG36" s="334"/>
      <c r="CIH36" s="334"/>
      <c r="CII36" s="334"/>
      <c r="CIJ36" s="334"/>
      <c r="CIK36" s="334"/>
      <c r="CIL36" s="334"/>
      <c r="CIM36" s="334"/>
      <c r="CIN36" s="334"/>
      <c r="CIO36" s="334"/>
      <c r="CIP36" s="334"/>
      <c r="CIQ36" s="334"/>
      <c r="CIR36" s="334"/>
      <c r="CIS36" s="334"/>
      <c r="CIT36" s="334"/>
      <c r="CIU36" s="334"/>
      <c r="CIV36" s="334"/>
      <c r="CIW36" s="334"/>
      <c r="CIX36" s="334"/>
      <c r="CIY36" s="334"/>
      <c r="CIZ36" s="334"/>
      <c r="CJA36" s="334"/>
      <c r="CJB36" s="334"/>
      <c r="CJC36" s="334"/>
      <c r="CJD36" s="334"/>
      <c r="CJE36" s="334"/>
      <c r="CJF36" s="334"/>
      <c r="CJG36" s="334"/>
      <c r="CJH36" s="334"/>
      <c r="CJI36" s="334"/>
      <c r="CJJ36" s="334"/>
      <c r="CJK36" s="334"/>
      <c r="CJL36" s="334"/>
      <c r="CJM36" s="334"/>
      <c r="CJN36" s="334"/>
      <c r="CJO36" s="334"/>
      <c r="CJP36" s="334"/>
      <c r="CJQ36" s="334"/>
      <c r="CJR36" s="334"/>
      <c r="CJS36" s="334"/>
      <c r="CJT36" s="334"/>
      <c r="CJU36" s="334"/>
      <c r="CJV36" s="334"/>
      <c r="CJW36" s="334"/>
      <c r="CJX36" s="334"/>
      <c r="CJY36" s="334"/>
      <c r="CJZ36" s="334"/>
      <c r="CKA36" s="334"/>
      <c r="CKB36" s="334"/>
      <c r="CKC36" s="334"/>
      <c r="CKD36" s="334"/>
      <c r="CKE36" s="334"/>
      <c r="CKF36" s="334"/>
      <c r="CKG36" s="334"/>
      <c r="CKH36" s="334"/>
      <c r="CKI36" s="334"/>
      <c r="CKJ36" s="334"/>
      <c r="CKK36" s="334"/>
      <c r="CKL36" s="334"/>
      <c r="CKM36" s="334"/>
      <c r="CKN36" s="334"/>
      <c r="CKO36" s="334"/>
      <c r="CKP36" s="334"/>
      <c r="CKQ36" s="334"/>
      <c r="CKR36" s="334"/>
      <c r="CKS36" s="334"/>
      <c r="CKT36" s="334"/>
      <c r="CKU36" s="334"/>
      <c r="CKV36" s="334"/>
      <c r="CKW36" s="334"/>
      <c r="CKX36" s="334"/>
      <c r="CKY36" s="334"/>
      <c r="CKZ36" s="334"/>
      <c r="CLA36" s="334"/>
      <c r="CLB36" s="334"/>
      <c r="CLC36" s="334"/>
      <c r="CLD36" s="334"/>
      <c r="CLE36" s="334"/>
      <c r="CLF36" s="334"/>
      <c r="CLG36" s="334"/>
      <c r="CLH36" s="334"/>
      <c r="CLI36" s="334"/>
      <c r="CLJ36" s="334"/>
      <c r="CLK36" s="334"/>
      <c r="CLL36" s="334"/>
      <c r="CLM36" s="334"/>
      <c r="CLN36" s="334"/>
      <c r="CLO36" s="334"/>
      <c r="CLP36" s="334"/>
      <c r="CLQ36" s="334"/>
      <c r="CLR36" s="334"/>
      <c r="CLS36" s="334"/>
      <c r="CLT36" s="334"/>
      <c r="CLU36" s="334"/>
      <c r="CLV36" s="334"/>
      <c r="CLW36" s="334"/>
      <c r="CLX36" s="334"/>
      <c r="CLY36" s="334"/>
      <c r="CLZ36" s="334"/>
      <c r="CMA36" s="334"/>
      <c r="CMB36" s="334"/>
      <c r="CMC36" s="334"/>
      <c r="CMD36" s="334"/>
      <c r="CME36" s="334"/>
      <c r="CMF36" s="334"/>
      <c r="CMG36" s="334"/>
      <c r="CMH36" s="334"/>
      <c r="CMI36" s="334"/>
      <c r="CMJ36" s="334"/>
      <c r="CMK36" s="334"/>
      <c r="CML36" s="334"/>
      <c r="CMM36" s="334"/>
      <c r="CMN36" s="334"/>
      <c r="CMO36" s="334"/>
      <c r="CMP36" s="334"/>
      <c r="CMQ36" s="334"/>
      <c r="CMR36" s="334"/>
      <c r="CMS36" s="334"/>
      <c r="CMT36" s="334"/>
      <c r="CMU36" s="334"/>
      <c r="CMV36" s="334"/>
      <c r="CMW36" s="334"/>
      <c r="CMX36" s="334"/>
      <c r="CMY36" s="334"/>
      <c r="CMZ36" s="334"/>
      <c r="CNA36" s="334"/>
      <c r="CNB36" s="334"/>
      <c r="CNC36" s="334"/>
      <c r="CND36" s="334"/>
      <c r="CNE36" s="334"/>
      <c r="CNF36" s="334"/>
      <c r="CNG36" s="334"/>
      <c r="CNH36" s="334"/>
      <c r="CNI36" s="334"/>
      <c r="CNJ36" s="334"/>
      <c r="CNK36" s="334"/>
      <c r="CNL36" s="334"/>
      <c r="CNM36" s="334"/>
      <c r="CNN36" s="334"/>
      <c r="CNO36" s="334"/>
      <c r="CNP36" s="334"/>
      <c r="CNQ36" s="334"/>
      <c r="CNR36" s="334"/>
      <c r="CNS36" s="334"/>
      <c r="CNT36" s="334"/>
      <c r="CNU36" s="334"/>
      <c r="CNV36" s="334"/>
      <c r="CNW36" s="334"/>
      <c r="CNX36" s="334"/>
      <c r="CNY36" s="334"/>
      <c r="CNZ36" s="334"/>
      <c r="COA36" s="334"/>
      <c r="COB36" s="334"/>
      <c r="COC36" s="334"/>
      <c r="COD36" s="334"/>
      <c r="COE36" s="334"/>
      <c r="COF36" s="334"/>
      <c r="COG36" s="334"/>
      <c r="COH36" s="334"/>
      <c r="COI36" s="334"/>
      <c r="COJ36" s="334"/>
      <c r="COK36" s="334"/>
      <c r="COL36" s="334"/>
      <c r="COM36" s="334"/>
      <c r="CON36" s="334"/>
      <c r="COO36" s="334"/>
      <c r="COP36" s="334"/>
      <c r="COQ36" s="334"/>
      <c r="COR36" s="334"/>
      <c r="COS36" s="334"/>
      <c r="COT36" s="334"/>
      <c r="COU36" s="334"/>
      <c r="COV36" s="334"/>
      <c r="COW36" s="334"/>
      <c r="COX36" s="334"/>
      <c r="COY36" s="334"/>
      <c r="COZ36" s="334"/>
      <c r="CPA36" s="334"/>
      <c r="CPB36" s="334"/>
      <c r="CPC36" s="334"/>
      <c r="CPD36" s="334"/>
      <c r="CPE36" s="334"/>
      <c r="CPF36" s="334"/>
      <c r="CPG36" s="334"/>
      <c r="CPH36" s="334"/>
      <c r="CPI36" s="334"/>
      <c r="CPJ36" s="334"/>
      <c r="CPK36" s="334"/>
      <c r="CPL36" s="334"/>
      <c r="CPM36" s="334"/>
      <c r="CPN36" s="334"/>
      <c r="CPO36" s="334"/>
      <c r="CPP36" s="334"/>
      <c r="CPQ36" s="334"/>
      <c r="CPR36" s="334"/>
      <c r="CPS36" s="334"/>
      <c r="CPT36" s="334"/>
      <c r="CPU36" s="334"/>
      <c r="CPV36" s="334"/>
      <c r="CPW36" s="334"/>
      <c r="CPX36" s="334"/>
      <c r="CPY36" s="334"/>
      <c r="CPZ36" s="334"/>
      <c r="CQA36" s="334"/>
      <c r="CQB36" s="334"/>
      <c r="CQC36" s="334"/>
      <c r="CQD36" s="334"/>
      <c r="CQE36" s="334"/>
      <c r="CQF36" s="334"/>
      <c r="CQG36" s="334"/>
      <c r="CQH36" s="334"/>
      <c r="CQI36" s="334"/>
      <c r="CQJ36" s="334"/>
      <c r="CQK36" s="334"/>
      <c r="CQL36" s="334"/>
      <c r="CQM36" s="334"/>
      <c r="CQN36" s="334"/>
      <c r="CQO36" s="334"/>
      <c r="CQP36" s="334"/>
      <c r="CQQ36" s="334"/>
      <c r="CQR36" s="334"/>
      <c r="CQS36" s="334"/>
      <c r="CQT36" s="334"/>
      <c r="CQU36" s="334"/>
      <c r="CQV36" s="334"/>
      <c r="CQW36" s="334"/>
      <c r="CQX36" s="334"/>
      <c r="CQY36" s="334"/>
      <c r="CQZ36" s="334"/>
      <c r="CRA36" s="334"/>
      <c r="CRB36" s="334"/>
      <c r="CRC36" s="334"/>
      <c r="CRD36" s="334"/>
      <c r="CRE36" s="334"/>
      <c r="CRF36" s="334"/>
      <c r="CRG36" s="334"/>
      <c r="CRH36" s="334"/>
      <c r="CRI36" s="334"/>
      <c r="CRJ36" s="334"/>
      <c r="CRK36" s="334"/>
      <c r="CRL36" s="334"/>
      <c r="CRM36" s="334"/>
      <c r="CRN36" s="334"/>
      <c r="CRO36" s="334"/>
      <c r="CRP36" s="334"/>
      <c r="CRQ36" s="334"/>
      <c r="CRR36" s="334"/>
      <c r="CRS36" s="334"/>
      <c r="CRT36" s="334"/>
      <c r="CRU36" s="334"/>
      <c r="CRV36" s="334"/>
      <c r="CRW36" s="334"/>
      <c r="CRX36" s="334"/>
      <c r="CRY36" s="334"/>
      <c r="CRZ36" s="334"/>
      <c r="CSA36" s="334"/>
      <c r="CSB36" s="334"/>
      <c r="CSC36" s="334"/>
      <c r="CSD36" s="334"/>
      <c r="CSE36" s="334"/>
      <c r="CSF36" s="334"/>
      <c r="CSG36" s="334"/>
      <c r="CSH36" s="334"/>
      <c r="CSI36" s="334"/>
      <c r="CSJ36" s="334"/>
      <c r="CSK36" s="334"/>
      <c r="CSL36" s="334"/>
      <c r="CSM36" s="334"/>
      <c r="CSN36" s="334"/>
      <c r="CSO36" s="334"/>
      <c r="CSP36" s="334"/>
      <c r="CSQ36" s="334"/>
      <c r="CSR36" s="334"/>
      <c r="CSS36" s="334"/>
      <c r="CST36" s="334"/>
      <c r="CSU36" s="334"/>
      <c r="CSV36" s="334"/>
      <c r="CSW36" s="334"/>
      <c r="CSX36" s="334"/>
      <c r="CSY36" s="334"/>
      <c r="CSZ36" s="334"/>
      <c r="CTA36" s="334"/>
      <c r="CTB36" s="334"/>
      <c r="CTC36" s="334"/>
      <c r="CTD36" s="334"/>
      <c r="CTE36" s="334"/>
      <c r="CTF36" s="334"/>
      <c r="CTG36" s="334"/>
      <c r="CTH36" s="334"/>
      <c r="CTI36" s="334"/>
      <c r="CTJ36" s="334"/>
      <c r="CTK36" s="334"/>
      <c r="CTL36" s="334"/>
      <c r="CTM36" s="334"/>
      <c r="CTN36" s="334"/>
      <c r="CTO36" s="334"/>
      <c r="CTP36" s="334"/>
      <c r="CTQ36" s="334"/>
      <c r="CTR36" s="334"/>
      <c r="CTS36" s="334"/>
      <c r="CTT36" s="334"/>
      <c r="CTU36" s="334"/>
      <c r="CTV36" s="334"/>
      <c r="CTW36" s="334"/>
      <c r="CTX36" s="334"/>
      <c r="CTY36" s="334"/>
      <c r="CTZ36" s="334"/>
      <c r="CUA36" s="334"/>
      <c r="CUB36" s="334"/>
      <c r="CUC36" s="334"/>
      <c r="CUD36" s="334"/>
      <c r="CUE36" s="334"/>
      <c r="CUF36" s="334"/>
      <c r="CUG36" s="334"/>
      <c r="CUH36" s="334"/>
      <c r="CUI36" s="334"/>
      <c r="CUJ36" s="334"/>
      <c r="CUK36" s="334"/>
      <c r="CUL36" s="334"/>
      <c r="CUM36" s="334"/>
      <c r="CUN36" s="334"/>
      <c r="CUO36" s="334"/>
      <c r="CUP36" s="334"/>
      <c r="CUQ36" s="334"/>
      <c r="CUR36" s="334"/>
      <c r="CUS36" s="334"/>
      <c r="CUT36" s="334"/>
      <c r="CUU36" s="334"/>
      <c r="CUV36" s="334"/>
      <c r="CUW36" s="334"/>
      <c r="CUX36" s="334"/>
      <c r="CUY36" s="334"/>
      <c r="CUZ36" s="334"/>
      <c r="CVA36" s="334"/>
      <c r="CVB36" s="334"/>
      <c r="CVC36" s="334"/>
      <c r="CVD36" s="334"/>
      <c r="CVE36" s="334"/>
      <c r="CVF36" s="334"/>
      <c r="CVG36" s="334"/>
      <c r="CVH36" s="334"/>
      <c r="CVI36" s="334"/>
      <c r="CVJ36" s="334"/>
      <c r="CVK36" s="334"/>
      <c r="CVL36" s="334"/>
      <c r="CVM36" s="334"/>
      <c r="CVN36" s="334"/>
      <c r="CVO36" s="334"/>
      <c r="CVP36" s="334"/>
      <c r="CVQ36" s="334"/>
      <c r="CVR36" s="334"/>
      <c r="CVS36" s="334"/>
      <c r="CVT36" s="334"/>
      <c r="CVU36" s="334"/>
      <c r="CVV36" s="334"/>
      <c r="CVW36" s="334"/>
      <c r="CVX36" s="334"/>
      <c r="CVY36" s="334"/>
      <c r="CVZ36" s="334"/>
      <c r="CWA36" s="334"/>
      <c r="CWB36" s="334"/>
      <c r="CWC36" s="334"/>
      <c r="CWD36" s="334"/>
      <c r="CWE36" s="334"/>
      <c r="CWF36" s="334"/>
      <c r="CWG36" s="334"/>
      <c r="CWH36" s="334"/>
      <c r="CWI36" s="334"/>
      <c r="CWJ36" s="334"/>
      <c r="CWK36" s="334"/>
      <c r="CWL36" s="334"/>
      <c r="CWM36" s="334"/>
      <c r="CWN36" s="334"/>
      <c r="CWO36" s="334"/>
      <c r="CWP36" s="334"/>
      <c r="CWQ36" s="334"/>
      <c r="CWR36" s="334"/>
      <c r="CWS36" s="334"/>
      <c r="CWT36" s="334"/>
      <c r="CWU36" s="334"/>
      <c r="CWV36" s="334"/>
      <c r="CWW36" s="334"/>
      <c r="CWX36" s="334"/>
      <c r="CWY36" s="334"/>
      <c r="CWZ36" s="334"/>
      <c r="CXA36" s="334"/>
      <c r="CXB36" s="334"/>
      <c r="CXC36" s="334"/>
      <c r="CXD36" s="334"/>
      <c r="CXE36" s="334"/>
      <c r="CXF36" s="334"/>
      <c r="CXG36" s="334"/>
      <c r="CXH36" s="334"/>
      <c r="CXI36" s="334"/>
      <c r="CXJ36" s="334"/>
      <c r="CXK36" s="334"/>
      <c r="CXL36" s="334"/>
      <c r="CXM36" s="334"/>
      <c r="CXN36" s="334"/>
      <c r="CXO36" s="334"/>
      <c r="CXP36" s="334"/>
      <c r="CXQ36" s="334"/>
      <c r="CXR36" s="334"/>
      <c r="CXS36" s="334"/>
      <c r="CXT36" s="334"/>
      <c r="CXU36" s="334"/>
      <c r="CXV36" s="334"/>
      <c r="CXW36" s="334"/>
      <c r="CXX36" s="334"/>
      <c r="CXY36" s="334"/>
      <c r="CXZ36" s="334"/>
      <c r="CYA36" s="334"/>
      <c r="CYB36" s="334"/>
      <c r="CYC36" s="334"/>
      <c r="CYD36" s="334"/>
      <c r="CYE36" s="334"/>
      <c r="CYF36" s="334"/>
      <c r="CYG36" s="334"/>
      <c r="CYH36" s="334"/>
      <c r="CYI36" s="334"/>
      <c r="CYJ36" s="334"/>
      <c r="CYK36" s="334"/>
      <c r="CYL36" s="334"/>
      <c r="CYM36" s="334"/>
      <c r="CYN36" s="334"/>
      <c r="CYO36" s="334"/>
      <c r="CYP36" s="334"/>
      <c r="CYQ36" s="334"/>
      <c r="CYR36" s="334"/>
      <c r="CYS36" s="334"/>
      <c r="CYT36" s="334"/>
      <c r="CYU36" s="334"/>
      <c r="CYV36" s="334"/>
      <c r="CYW36" s="334"/>
      <c r="CYX36" s="334"/>
      <c r="CYY36" s="334"/>
      <c r="CYZ36" s="334"/>
      <c r="CZA36" s="334"/>
      <c r="CZB36" s="334"/>
      <c r="CZC36" s="334"/>
      <c r="CZD36" s="334"/>
      <c r="CZE36" s="334"/>
      <c r="CZF36" s="334"/>
      <c r="CZG36" s="334"/>
      <c r="CZH36" s="334"/>
      <c r="CZI36" s="334"/>
      <c r="CZJ36" s="334"/>
      <c r="CZK36" s="334"/>
      <c r="CZL36" s="334"/>
      <c r="CZM36" s="334"/>
      <c r="CZN36" s="334"/>
      <c r="CZO36" s="334"/>
      <c r="CZP36" s="334"/>
      <c r="CZQ36" s="334"/>
      <c r="CZR36" s="334"/>
      <c r="CZS36" s="334"/>
      <c r="CZT36" s="334"/>
      <c r="CZU36" s="334"/>
      <c r="CZV36" s="334"/>
      <c r="CZW36" s="334"/>
      <c r="CZX36" s="334"/>
      <c r="CZY36" s="334"/>
      <c r="CZZ36" s="334"/>
      <c r="DAA36" s="334"/>
      <c r="DAB36" s="334"/>
      <c r="DAC36" s="334"/>
      <c r="DAD36" s="334"/>
      <c r="DAE36" s="334"/>
      <c r="DAF36" s="334"/>
      <c r="DAG36" s="334"/>
      <c r="DAH36" s="334"/>
      <c r="DAI36" s="334"/>
      <c r="DAJ36" s="334"/>
      <c r="DAK36" s="334"/>
      <c r="DAL36" s="334"/>
      <c r="DAM36" s="334"/>
      <c r="DAN36" s="334"/>
      <c r="DAO36" s="334"/>
      <c r="DAP36" s="334"/>
      <c r="DAQ36" s="334"/>
      <c r="DAR36" s="334"/>
      <c r="DAS36" s="334"/>
      <c r="DAT36" s="334"/>
      <c r="DAU36" s="334"/>
      <c r="DAV36" s="334"/>
      <c r="DAW36" s="334"/>
      <c r="DAX36" s="334"/>
      <c r="DAY36" s="334"/>
      <c r="DAZ36" s="334"/>
      <c r="DBA36" s="334"/>
      <c r="DBB36" s="334"/>
      <c r="DBC36" s="334"/>
      <c r="DBD36" s="334"/>
      <c r="DBE36" s="334"/>
      <c r="DBF36" s="334"/>
      <c r="DBG36" s="334"/>
      <c r="DBH36" s="334"/>
      <c r="DBI36" s="334"/>
      <c r="DBJ36" s="334"/>
      <c r="DBK36" s="334"/>
      <c r="DBL36" s="334"/>
      <c r="DBM36" s="334"/>
      <c r="DBN36" s="334"/>
      <c r="DBO36" s="334"/>
      <c r="DBP36" s="334"/>
      <c r="DBQ36" s="334"/>
      <c r="DBR36" s="334"/>
      <c r="DBS36" s="334"/>
      <c r="DBT36" s="334"/>
      <c r="DBU36" s="334"/>
      <c r="DBV36" s="334"/>
      <c r="DBW36" s="334"/>
      <c r="DBX36" s="334"/>
      <c r="DBY36" s="334"/>
      <c r="DBZ36" s="334"/>
      <c r="DCA36" s="334"/>
      <c r="DCB36" s="334"/>
      <c r="DCC36" s="334"/>
      <c r="DCD36" s="334"/>
      <c r="DCE36" s="334"/>
      <c r="DCF36" s="334"/>
      <c r="DCG36" s="334"/>
      <c r="DCH36" s="334"/>
      <c r="DCI36" s="334"/>
      <c r="DCJ36" s="334"/>
      <c r="DCK36" s="334"/>
      <c r="DCL36" s="334"/>
      <c r="DCM36" s="334"/>
      <c r="DCN36" s="334"/>
      <c r="DCO36" s="334"/>
      <c r="DCP36" s="334"/>
      <c r="DCQ36" s="334"/>
      <c r="DCR36" s="334"/>
      <c r="DCS36" s="334"/>
      <c r="DCT36" s="334"/>
      <c r="DCU36" s="334"/>
      <c r="DCV36" s="334"/>
      <c r="DCW36" s="334"/>
      <c r="DCX36" s="334"/>
      <c r="DCY36" s="334"/>
      <c r="DCZ36" s="334"/>
      <c r="DDA36" s="334"/>
      <c r="DDB36" s="334"/>
      <c r="DDC36" s="334"/>
      <c r="DDD36" s="334"/>
      <c r="DDE36" s="334"/>
      <c r="DDF36" s="334"/>
      <c r="DDG36" s="334"/>
      <c r="DDH36" s="334"/>
      <c r="DDI36" s="334"/>
      <c r="DDJ36" s="334"/>
      <c r="DDK36" s="334"/>
      <c r="DDL36" s="334"/>
      <c r="DDM36" s="334"/>
      <c r="DDN36" s="334"/>
      <c r="DDO36" s="334"/>
      <c r="DDP36" s="334"/>
      <c r="DDQ36" s="334"/>
      <c r="DDR36" s="334"/>
      <c r="DDS36" s="334"/>
      <c r="DDT36" s="334"/>
      <c r="DDU36" s="334"/>
      <c r="DDV36" s="334"/>
      <c r="DDW36" s="334"/>
      <c r="DDX36" s="334"/>
      <c r="DDY36" s="334"/>
      <c r="DDZ36" s="334"/>
      <c r="DEA36" s="334"/>
      <c r="DEB36" s="334"/>
      <c r="DEC36" s="334"/>
      <c r="DED36" s="334"/>
      <c r="DEE36" s="334"/>
      <c r="DEF36" s="334"/>
      <c r="DEG36" s="334"/>
      <c r="DEH36" s="334"/>
      <c r="DEI36" s="334"/>
      <c r="DEJ36" s="334"/>
      <c r="DEK36" s="334"/>
      <c r="DEL36" s="334"/>
      <c r="DEM36" s="334"/>
      <c r="DEN36" s="334"/>
      <c r="DEO36" s="334"/>
      <c r="DEP36" s="334"/>
      <c r="DEQ36" s="334"/>
      <c r="DER36" s="334"/>
      <c r="DES36" s="334"/>
      <c r="DET36" s="334"/>
      <c r="DEU36" s="334"/>
      <c r="DEV36" s="334"/>
      <c r="DEW36" s="334"/>
      <c r="DEX36" s="334"/>
      <c r="DEY36" s="334"/>
      <c r="DEZ36" s="334"/>
      <c r="DFA36" s="334"/>
      <c r="DFB36" s="334"/>
      <c r="DFC36" s="334"/>
      <c r="DFD36" s="334"/>
      <c r="DFE36" s="334"/>
      <c r="DFF36" s="334"/>
      <c r="DFG36" s="334"/>
      <c r="DFH36" s="334"/>
      <c r="DFI36" s="334"/>
      <c r="DFJ36" s="334"/>
      <c r="DFK36" s="334"/>
      <c r="DFL36" s="334"/>
      <c r="DFM36" s="334"/>
      <c r="DFN36" s="334"/>
      <c r="DFO36" s="334"/>
      <c r="DFP36" s="334"/>
      <c r="DFQ36" s="334"/>
      <c r="DFR36" s="334"/>
      <c r="DFS36" s="334"/>
      <c r="DFT36" s="334"/>
      <c r="DFU36" s="334"/>
      <c r="DFV36" s="334"/>
      <c r="DFW36" s="334"/>
      <c r="DFX36" s="334"/>
      <c r="DFY36" s="334"/>
      <c r="DFZ36" s="334"/>
      <c r="DGA36" s="334"/>
      <c r="DGB36" s="334"/>
      <c r="DGC36" s="334"/>
      <c r="DGD36" s="334"/>
      <c r="DGE36" s="334"/>
      <c r="DGF36" s="334"/>
      <c r="DGG36" s="334"/>
      <c r="DGH36" s="334"/>
      <c r="DGI36" s="334"/>
      <c r="DGJ36" s="334"/>
      <c r="DGK36" s="334"/>
      <c r="DGL36" s="334"/>
      <c r="DGM36" s="334"/>
      <c r="DGN36" s="334"/>
      <c r="DGO36" s="334"/>
      <c r="DGP36" s="334"/>
      <c r="DGQ36" s="334"/>
      <c r="DGR36" s="334"/>
      <c r="DGS36" s="334"/>
      <c r="DGT36" s="334"/>
      <c r="DGU36" s="334"/>
      <c r="DGV36" s="334"/>
      <c r="DGW36" s="334"/>
      <c r="DGX36" s="334"/>
      <c r="DGY36" s="334"/>
      <c r="DGZ36" s="334"/>
      <c r="DHA36" s="334"/>
      <c r="DHB36" s="334"/>
      <c r="DHC36" s="334"/>
      <c r="DHD36" s="334"/>
      <c r="DHE36" s="334"/>
      <c r="DHF36" s="334"/>
      <c r="DHG36" s="334"/>
      <c r="DHH36" s="334"/>
      <c r="DHI36" s="334"/>
      <c r="DHJ36" s="334"/>
      <c r="DHK36" s="334"/>
      <c r="DHL36" s="334"/>
      <c r="DHM36" s="334"/>
      <c r="DHN36" s="334"/>
      <c r="DHO36" s="334"/>
      <c r="DHP36" s="334"/>
      <c r="DHQ36" s="334"/>
      <c r="DHR36" s="334"/>
      <c r="DHS36" s="334"/>
      <c r="DHT36" s="334"/>
      <c r="DHU36" s="334"/>
      <c r="DHV36" s="334"/>
      <c r="DHW36" s="334"/>
      <c r="DHX36" s="334"/>
      <c r="DHY36" s="334"/>
      <c r="DHZ36" s="334"/>
      <c r="DIA36" s="334"/>
      <c r="DIB36" s="334"/>
      <c r="DIC36" s="334"/>
      <c r="DID36" s="334"/>
      <c r="DIE36" s="334"/>
      <c r="DIF36" s="334"/>
      <c r="DIG36" s="334"/>
      <c r="DIH36" s="334"/>
      <c r="DII36" s="334"/>
      <c r="DIJ36" s="334"/>
      <c r="DIK36" s="334"/>
      <c r="DIL36" s="334"/>
      <c r="DIM36" s="334"/>
      <c r="DIN36" s="334"/>
      <c r="DIO36" s="334"/>
      <c r="DIP36" s="334"/>
      <c r="DIQ36" s="334"/>
      <c r="DIR36" s="334"/>
      <c r="DIS36" s="334"/>
      <c r="DIT36" s="334"/>
      <c r="DIU36" s="334"/>
      <c r="DIV36" s="334"/>
      <c r="DIW36" s="334"/>
      <c r="DIX36" s="334"/>
      <c r="DIY36" s="334"/>
      <c r="DIZ36" s="334"/>
      <c r="DJA36" s="334"/>
      <c r="DJB36" s="334"/>
      <c r="DJC36" s="334"/>
      <c r="DJD36" s="334"/>
      <c r="DJE36" s="334"/>
      <c r="DJF36" s="334"/>
      <c r="DJG36" s="334"/>
      <c r="DJH36" s="334"/>
      <c r="DJI36" s="334"/>
      <c r="DJJ36" s="334"/>
      <c r="DJK36" s="334"/>
      <c r="DJL36" s="334"/>
      <c r="DJM36" s="334"/>
      <c r="DJN36" s="334"/>
      <c r="DJO36" s="334"/>
      <c r="DJP36" s="334"/>
      <c r="DJQ36" s="334"/>
      <c r="DJR36" s="334"/>
      <c r="DJS36" s="334"/>
      <c r="DJT36" s="334"/>
      <c r="DJU36" s="334"/>
      <c r="DJV36" s="334"/>
      <c r="DJW36" s="334"/>
      <c r="DJX36" s="334"/>
      <c r="DJY36" s="334"/>
      <c r="DJZ36" s="334"/>
      <c r="DKA36" s="334"/>
      <c r="DKB36" s="334"/>
      <c r="DKC36" s="334"/>
      <c r="DKD36" s="334"/>
      <c r="DKE36" s="334"/>
      <c r="DKF36" s="334"/>
      <c r="DKG36" s="334"/>
      <c r="DKH36" s="334"/>
      <c r="DKI36" s="334"/>
      <c r="DKJ36" s="334"/>
      <c r="DKK36" s="334"/>
      <c r="DKL36" s="334"/>
      <c r="DKM36" s="334"/>
      <c r="DKN36" s="334"/>
      <c r="DKO36" s="334"/>
      <c r="DKP36" s="334"/>
      <c r="DKQ36" s="334"/>
      <c r="DKR36" s="334"/>
      <c r="DKS36" s="334"/>
      <c r="DKT36" s="334"/>
      <c r="DKU36" s="334"/>
      <c r="DKV36" s="334"/>
      <c r="DKW36" s="334"/>
      <c r="DKX36" s="334"/>
      <c r="DKY36" s="334"/>
      <c r="DKZ36" s="334"/>
      <c r="DLA36" s="334"/>
      <c r="DLB36" s="334"/>
      <c r="DLC36" s="334"/>
      <c r="DLD36" s="334"/>
      <c r="DLE36" s="334"/>
      <c r="DLF36" s="334"/>
      <c r="DLG36" s="334"/>
      <c r="DLH36" s="334"/>
      <c r="DLI36" s="334"/>
      <c r="DLJ36" s="334"/>
      <c r="DLK36" s="334"/>
      <c r="DLL36" s="334"/>
      <c r="DLM36" s="334"/>
      <c r="DLN36" s="334"/>
      <c r="DLO36" s="334"/>
      <c r="DLP36" s="334"/>
      <c r="DLQ36" s="334"/>
      <c r="DLR36" s="334"/>
      <c r="DLS36" s="334"/>
      <c r="DLT36" s="334"/>
      <c r="DLU36" s="334"/>
      <c r="DLV36" s="334"/>
      <c r="DLW36" s="334"/>
      <c r="DLX36" s="334"/>
      <c r="DLY36" s="334"/>
      <c r="DLZ36" s="334"/>
      <c r="DMA36" s="334"/>
      <c r="DMB36" s="334"/>
      <c r="DMC36" s="334"/>
      <c r="DMD36" s="334"/>
      <c r="DME36" s="334"/>
      <c r="DMF36" s="334"/>
      <c r="DMG36" s="334"/>
      <c r="DMH36" s="334"/>
      <c r="DMI36" s="334"/>
      <c r="DMJ36" s="334"/>
      <c r="DMK36" s="334"/>
      <c r="DML36" s="334"/>
      <c r="DMM36" s="334"/>
      <c r="DMN36" s="334"/>
      <c r="DMO36" s="334"/>
      <c r="DMP36" s="334"/>
      <c r="DMQ36" s="334"/>
      <c r="DMR36" s="334"/>
      <c r="DMS36" s="334"/>
      <c r="DMT36" s="334"/>
      <c r="DMU36" s="334"/>
      <c r="DMV36" s="334"/>
      <c r="DMW36" s="334"/>
      <c r="DMX36" s="334"/>
      <c r="DMY36" s="334"/>
      <c r="DMZ36" s="334"/>
      <c r="DNA36" s="334"/>
      <c r="DNB36" s="334"/>
      <c r="DNC36" s="334"/>
      <c r="DND36" s="334"/>
      <c r="DNE36" s="334"/>
      <c r="DNF36" s="334"/>
      <c r="DNG36" s="334"/>
      <c r="DNH36" s="334"/>
      <c r="DNI36" s="334"/>
      <c r="DNJ36" s="334"/>
      <c r="DNK36" s="334"/>
      <c r="DNL36" s="334"/>
      <c r="DNM36" s="334"/>
      <c r="DNN36" s="334"/>
      <c r="DNO36" s="334"/>
      <c r="DNP36" s="334"/>
      <c r="DNQ36" s="334"/>
      <c r="DNR36" s="334"/>
      <c r="DNS36" s="334"/>
      <c r="DNT36" s="334"/>
      <c r="DNU36" s="334"/>
      <c r="DNV36" s="334"/>
      <c r="DNW36" s="334"/>
      <c r="DNX36" s="334"/>
      <c r="DNY36" s="334"/>
      <c r="DNZ36" s="334"/>
      <c r="DOA36" s="334"/>
      <c r="DOB36" s="334"/>
      <c r="DOC36" s="334"/>
      <c r="DOD36" s="334"/>
      <c r="DOE36" s="334"/>
      <c r="DOF36" s="334"/>
      <c r="DOG36" s="334"/>
      <c r="DOH36" s="334"/>
      <c r="DOI36" s="334"/>
      <c r="DOJ36" s="334"/>
      <c r="DOK36" s="334"/>
      <c r="DOL36" s="334"/>
      <c r="DOM36" s="334"/>
      <c r="DON36" s="334"/>
      <c r="DOO36" s="334"/>
      <c r="DOP36" s="334"/>
      <c r="DOQ36" s="334"/>
      <c r="DOR36" s="334"/>
      <c r="DOS36" s="334"/>
      <c r="DOT36" s="334"/>
      <c r="DOU36" s="334"/>
      <c r="DOV36" s="334"/>
      <c r="DOW36" s="334"/>
      <c r="DOX36" s="334"/>
      <c r="DOY36" s="334"/>
      <c r="DOZ36" s="334"/>
      <c r="DPA36" s="334"/>
      <c r="DPB36" s="334"/>
      <c r="DPC36" s="334"/>
      <c r="DPD36" s="334"/>
      <c r="DPE36" s="334"/>
      <c r="DPF36" s="334"/>
      <c r="DPG36" s="334"/>
      <c r="DPH36" s="334"/>
      <c r="DPI36" s="334"/>
      <c r="DPJ36" s="334"/>
      <c r="DPK36" s="334"/>
      <c r="DPL36" s="334"/>
      <c r="DPM36" s="334"/>
      <c r="DPN36" s="334"/>
      <c r="DPO36" s="334"/>
      <c r="DPP36" s="334"/>
      <c r="DPQ36" s="334"/>
      <c r="DPR36" s="334"/>
      <c r="DPS36" s="334"/>
      <c r="DPT36" s="334"/>
      <c r="DPU36" s="334"/>
      <c r="DPV36" s="334"/>
      <c r="DPW36" s="334"/>
      <c r="DPX36" s="334"/>
      <c r="DPY36" s="334"/>
      <c r="DPZ36" s="334"/>
      <c r="DQA36" s="334"/>
      <c r="DQB36" s="334"/>
      <c r="DQC36" s="334"/>
      <c r="DQD36" s="334"/>
      <c r="DQE36" s="334"/>
      <c r="DQF36" s="334"/>
      <c r="DQG36" s="334"/>
      <c r="DQH36" s="334"/>
      <c r="DQI36" s="334"/>
      <c r="DQJ36" s="334"/>
      <c r="DQK36" s="334"/>
      <c r="DQL36" s="334"/>
      <c r="DQM36" s="334"/>
      <c r="DQN36" s="334"/>
      <c r="DQO36" s="334"/>
      <c r="DQP36" s="334"/>
      <c r="DQQ36" s="334"/>
      <c r="DQR36" s="334"/>
      <c r="DQS36" s="334"/>
      <c r="DQT36" s="334"/>
      <c r="DQU36" s="334"/>
      <c r="DQV36" s="334"/>
      <c r="DQW36" s="334"/>
      <c r="DQX36" s="334"/>
      <c r="DQY36" s="334"/>
      <c r="DQZ36" s="334"/>
      <c r="DRA36" s="334"/>
      <c r="DRB36" s="334"/>
      <c r="DRC36" s="334"/>
      <c r="DRD36" s="334"/>
      <c r="DRE36" s="334"/>
      <c r="DRF36" s="334"/>
      <c r="DRG36" s="334"/>
      <c r="DRH36" s="334"/>
      <c r="DRI36" s="334"/>
      <c r="DRJ36" s="334"/>
      <c r="DRK36" s="334"/>
      <c r="DRL36" s="334"/>
      <c r="DRM36" s="334"/>
      <c r="DRN36" s="334"/>
      <c r="DRO36" s="334"/>
      <c r="DRP36" s="334"/>
      <c r="DRQ36" s="334"/>
      <c r="DRR36" s="334"/>
      <c r="DRS36" s="334"/>
      <c r="DRT36" s="334"/>
      <c r="DRU36" s="334"/>
      <c r="DRV36" s="334"/>
      <c r="DRW36" s="334"/>
      <c r="DRX36" s="334"/>
      <c r="DRY36" s="334"/>
      <c r="DRZ36" s="334"/>
      <c r="DSA36" s="334"/>
      <c r="DSB36" s="334"/>
      <c r="DSC36" s="334"/>
      <c r="DSD36" s="334"/>
      <c r="DSE36" s="334"/>
      <c r="DSF36" s="334"/>
      <c r="DSG36" s="334"/>
      <c r="DSH36" s="334"/>
      <c r="DSI36" s="334"/>
      <c r="DSJ36" s="334"/>
      <c r="DSK36" s="334"/>
      <c r="DSL36" s="334"/>
      <c r="DSM36" s="334"/>
      <c r="DSN36" s="334"/>
      <c r="DSO36" s="334"/>
      <c r="DSP36" s="334"/>
      <c r="DSQ36" s="334"/>
      <c r="DSR36" s="334"/>
      <c r="DSS36" s="334"/>
      <c r="DST36" s="334"/>
      <c r="DSU36" s="334"/>
      <c r="DSV36" s="334"/>
      <c r="DSW36" s="334"/>
      <c r="DSX36" s="334"/>
      <c r="DSY36" s="334"/>
      <c r="DSZ36" s="334"/>
      <c r="DTA36" s="334"/>
      <c r="DTB36" s="334"/>
      <c r="DTC36" s="334"/>
      <c r="DTD36" s="334"/>
      <c r="DTE36" s="334"/>
      <c r="DTF36" s="334"/>
      <c r="DTG36" s="334"/>
      <c r="DTH36" s="334"/>
      <c r="DTI36" s="334"/>
      <c r="DTJ36" s="334"/>
      <c r="DTK36" s="334"/>
      <c r="DTL36" s="334"/>
      <c r="DTM36" s="334"/>
      <c r="DTN36" s="334"/>
      <c r="DTO36" s="334"/>
      <c r="DTP36" s="334"/>
      <c r="DTQ36" s="334"/>
      <c r="DTR36" s="334"/>
      <c r="DTS36" s="334"/>
      <c r="DTT36" s="334"/>
      <c r="DTU36" s="334"/>
      <c r="DTV36" s="334"/>
      <c r="DTW36" s="334"/>
      <c r="DTX36" s="334"/>
      <c r="DTY36" s="334"/>
      <c r="DTZ36" s="334"/>
      <c r="DUA36" s="334"/>
      <c r="DUB36" s="334"/>
      <c r="DUC36" s="334"/>
      <c r="DUD36" s="334"/>
      <c r="DUE36" s="334"/>
      <c r="DUF36" s="334"/>
      <c r="DUG36" s="334"/>
      <c r="DUH36" s="334"/>
      <c r="DUI36" s="334"/>
      <c r="DUJ36" s="334"/>
      <c r="DUK36" s="334"/>
      <c r="DUL36" s="334"/>
      <c r="DUM36" s="334"/>
      <c r="DUN36" s="334"/>
      <c r="DUO36" s="334"/>
      <c r="DUP36" s="334"/>
      <c r="DUQ36" s="334"/>
      <c r="DUR36" s="334"/>
      <c r="DUS36" s="334"/>
      <c r="DUT36" s="334"/>
      <c r="DUU36" s="334"/>
      <c r="DUV36" s="334"/>
      <c r="DUW36" s="334"/>
      <c r="DUX36" s="334"/>
      <c r="DUY36" s="334"/>
      <c r="DUZ36" s="334"/>
      <c r="DVA36" s="334"/>
      <c r="DVB36" s="334"/>
      <c r="DVC36" s="334"/>
      <c r="DVD36" s="334"/>
      <c r="DVE36" s="334"/>
      <c r="DVF36" s="334"/>
      <c r="DVG36" s="334"/>
      <c r="DVH36" s="334"/>
      <c r="DVI36" s="334"/>
      <c r="DVJ36" s="334"/>
      <c r="DVK36" s="334"/>
      <c r="DVL36" s="334"/>
      <c r="DVM36" s="334"/>
      <c r="DVN36" s="334"/>
      <c r="DVO36" s="334"/>
      <c r="DVP36" s="334"/>
      <c r="DVQ36" s="334"/>
      <c r="DVR36" s="334"/>
      <c r="DVS36" s="334"/>
      <c r="DVT36" s="334"/>
      <c r="DVU36" s="334"/>
      <c r="DVV36" s="334"/>
      <c r="DVW36" s="334"/>
      <c r="DVX36" s="334"/>
      <c r="DVY36" s="334"/>
      <c r="DVZ36" s="334"/>
      <c r="DWA36" s="334"/>
      <c r="DWB36" s="334"/>
      <c r="DWC36" s="334"/>
      <c r="DWD36" s="334"/>
      <c r="DWE36" s="334"/>
      <c r="DWF36" s="334"/>
      <c r="DWG36" s="334"/>
      <c r="DWH36" s="334"/>
      <c r="DWI36" s="334"/>
      <c r="DWJ36" s="334"/>
      <c r="DWK36" s="334"/>
      <c r="DWL36" s="334"/>
      <c r="DWM36" s="334"/>
      <c r="DWN36" s="334"/>
      <c r="DWO36" s="334"/>
      <c r="DWP36" s="334"/>
      <c r="DWQ36" s="334"/>
      <c r="DWR36" s="334"/>
      <c r="DWS36" s="334"/>
      <c r="DWT36" s="334"/>
      <c r="DWU36" s="334"/>
      <c r="DWV36" s="334"/>
      <c r="DWW36" s="334"/>
      <c r="DWX36" s="334"/>
      <c r="DWY36" s="334"/>
      <c r="DWZ36" s="334"/>
      <c r="DXA36" s="334"/>
      <c r="DXB36" s="334"/>
      <c r="DXC36" s="334"/>
      <c r="DXD36" s="334"/>
      <c r="DXE36" s="334"/>
      <c r="DXF36" s="334"/>
      <c r="DXG36" s="334"/>
      <c r="DXH36" s="334"/>
      <c r="DXI36" s="334"/>
      <c r="DXJ36" s="334"/>
      <c r="DXK36" s="334"/>
      <c r="DXL36" s="334"/>
      <c r="DXM36" s="334"/>
      <c r="DXN36" s="334"/>
      <c r="DXO36" s="334"/>
      <c r="DXP36" s="334"/>
      <c r="DXQ36" s="334"/>
      <c r="DXR36" s="334"/>
      <c r="DXS36" s="334"/>
      <c r="DXT36" s="334"/>
      <c r="DXU36" s="334"/>
      <c r="DXV36" s="334"/>
      <c r="DXW36" s="334"/>
      <c r="DXX36" s="334"/>
      <c r="DXY36" s="334"/>
      <c r="DXZ36" s="334"/>
      <c r="DYA36" s="334"/>
      <c r="DYB36" s="334"/>
      <c r="DYC36" s="334"/>
      <c r="DYD36" s="334"/>
      <c r="DYE36" s="334"/>
      <c r="DYF36" s="334"/>
      <c r="DYG36" s="334"/>
      <c r="DYH36" s="334"/>
      <c r="DYI36" s="334"/>
      <c r="DYJ36" s="334"/>
      <c r="DYK36" s="334"/>
      <c r="DYL36" s="334"/>
      <c r="DYM36" s="334"/>
      <c r="DYN36" s="334"/>
      <c r="DYO36" s="334"/>
      <c r="DYP36" s="334"/>
      <c r="DYQ36" s="334"/>
      <c r="DYR36" s="334"/>
      <c r="DYS36" s="334"/>
      <c r="DYT36" s="334"/>
      <c r="DYU36" s="334"/>
      <c r="DYV36" s="334"/>
      <c r="DYW36" s="334"/>
      <c r="DYX36" s="334"/>
      <c r="DYY36" s="334"/>
      <c r="DYZ36" s="334"/>
      <c r="DZA36" s="334"/>
      <c r="DZB36" s="334"/>
      <c r="DZC36" s="334"/>
      <c r="DZD36" s="334"/>
      <c r="DZE36" s="334"/>
      <c r="DZF36" s="334"/>
      <c r="DZG36" s="334"/>
      <c r="DZH36" s="334"/>
      <c r="DZI36" s="334"/>
      <c r="DZJ36" s="334"/>
      <c r="DZK36" s="334"/>
      <c r="DZL36" s="334"/>
      <c r="DZM36" s="334"/>
      <c r="DZN36" s="334"/>
      <c r="DZO36" s="334"/>
      <c r="DZP36" s="334"/>
      <c r="DZQ36" s="334"/>
      <c r="DZR36" s="334"/>
      <c r="DZS36" s="334"/>
      <c r="DZT36" s="334"/>
      <c r="DZU36" s="334"/>
      <c r="DZV36" s="334"/>
      <c r="DZW36" s="334"/>
      <c r="DZX36" s="334"/>
      <c r="DZY36" s="334"/>
      <c r="DZZ36" s="334"/>
      <c r="EAA36" s="334"/>
      <c r="EAB36" s="334"/>
      <c r="EAC36" s="334"/>
      <c r="EAD36" s="334"/>
      <c r="EAE36" s="334"/>
      <c r="EAF36" s="334"/>
      <c r="EAG36" s="334"/>
      <c r="EAH36" s="334"/>
      <c r="EAI36" s="334"/>
      <c r="EAJ36" s="334"/>
      <c r="EAK36" s="334"/>
      <c r="EAL36" s="334"/>
      <c r="EAM36" s="334"/>
      <c r="EAN36" s="334"/>
      <c r="EAO36" s="334"/>
      <c r="EAP36" s="334"/>
      <c r="EAQ36" s="334"/>
      <c r="EAR36" s="334"/>
      <c r="EAS36" s="334"/>
      <c r="EAT36" s="334"/>
      <c r="EAU36" s="334"/>
      <c r="EAV36" s="334"/>
      <c r="EAW36" s="334"/>
      <c r="EAX36" s="334"/>
      <c r="EAY36" s="334"/>
      <c r="EAZ36" s="334"/>
      <c r="EBA36" s="334"/>
      <c r="EBB36" s="334"/>
      <c r="EBC36" s="334"/>
      <c r="EBD36" s="334"/>
      <c r="EBE36" s="334"/>
      <c r="EBF36" s="334"/>
      <c r="EBG36" s="334"/>
      <c r="EBH36" s="334"/>
      <c r="EBI36" s="334"/>
      <c r="EBJ36" s="334"/>
      <c r="EBK36" s="334"/>
      <c r="EBL36" s="334"/>
      <c r="EBM36" s="334"/>
      <c r="EBN36" s="334"/>
      <c r="EBO36" s="334"/>
      <c r="EBP36" s="334"/>
      <c r="EBQ36" s="334"/>
      <c r="EBR36" s="334"/>
      <c r="EBS36" s="334"/>
      <c r="EBT36" s="334"/>
      <c r="EBU36" s="334"/>
      <c r="EBV36" s="334"/>
      <c r="EBW36" s="334"/>
      <c r="EBX36" s="334"/>
      <c r="EBY36" s="334"/>
      <c r="EBZ36" s="334"/>
      <c r="ECA36" s="334"/>
      <c r="ECB36" s="334"/>
      <c r="ECC36" s="334"/>
      <c r="ECD36" s="334"/>
      <c r="ECE36" s="334"/>
      <c r="ECF36" s="334"/>
      <c r="ECG36" s="334"/>
      <c r="ECH36" s="334"/>
      <c r="ECI36" s="334"/>
      <c r="ECJ36" s="334"/>
      <c r="ECK36" s="334"/>
      <c r="ECL36" s="334"/>
      <c r="ECM36" s="334"/>
      <c r="ECN36" s="334"/>
      <c r="ECO36" s="334"/>
      <c r="ECP36" s="334"/>
      <c r="ECQ36" s="334"/>
      <c r="ECR36" s="334"/>
      <c r="ECS36" s="334"/>
      <c r="ECT36" s="334"/>
      <c r="ECU36" s="334"/>
      <c r="ECV36" s="334"/>
      <c r="ECW36" s="334"/>
      <c r="ECX36" s="334"/>
      <c r="ECY36" s="334"/>
      <c r="ECZ36" s="334"/>
      <c r="EDA36" s="334"/>
      <c r="EDB36" s="334"/>
      <c r="EDC36" s="334"/>
      <c r="EDD36" s="334"/>
      <c r="EDE36" s="334"/>
      <c r="EDF36" s="334"/>
      <c r="EDG36" s="334"/>
      <c r="EDH36" s="334"/>
      <c r="EDI36" s="334"/>
      <c r="EDJ36" s="334"/>
      <c r="EDK36" s="334"/>
      <c r="EDL36" s="334"/>
      <c r="EDM36" s="334"/>
      <c r="EDN36" s="334"/>
      <c r="EDO36" s="334"/>
      <c r="EDP36" s="334"/>
      <c r="EDQ36" s="334"/>
      <c r="EDR36" s="334"/>
      <c r="EDS36" s="334"/>
      <c r="EDT36" s="334"/>
      <c r="EDU36" s="334"/>
      <c r="EDV36" s="334"/>
      <c r="EDW36" s="334"/>
      <c r="EDX36" s="334"/>
      <c r="EDY36" s="334"/>
      <c r="EDZ36" s="334"/>
      <c r="EEA36" s="334"/>
      <c r="EEB36" s="334"/>
      <c r="EEC36" s="334"/>
      <c r="EED36" s="334"/>
      <c r="EEE36" s="334"/>
      <c r="EEF36" s="334"/>
      <c r="EEG36" s="334"/>
      <c r="EEH36" s="334"/>
      <c r="EEI36" s="334"/>
      <c r="EEJ36" s="334"/>
      <c r="EEK36" s="334"/>
      <c r="EEL36" s="334"/>
      <c r="EEM36" s="334"/>
      <c r="EEN36" s="334"/>
      <c r="EEO36" s="334"/>
      <c r="EEP36" s="334"/>
      <c r="EEQ36" s="334"/>
      <c r="EER36" s="334"/>
      <c r="EES36" s="334"/>
      <c r="EET36" s="334"/>
      <c r="EEU36" s="334"/>
      <c r="EEV36" s="334"/>
      <c r="EEW36" s="334"/>
      <c r="EEX36" s="334"/>
      <c r="EEY36" s="334"/>
      <c r="EEZ36" s="334"/>
      <c r="EFA36" s="334"/>
      <c r="EFB36" s="334"/>
      <c r="EFC36" s="334"/>
      <c r="EFD36" s="334"/>
      <c r="EFE36" s="334"/>
      <c r="EFF36" s="334"/>
      <c r="EFG36" s="334"/>
      <c r="EFH36" s="334"/>
      <c r="EFI36" s="334"/>
      <c r="EFJ36" s="334"/>
      <c r="EFK36" s="334"/>
      <c r="EFL36" s="334"/>
      <c r="EFM36" s="334"/>
      <c r="EFN36" s="334"/>
      <c r="EFO36" s="334"/>
      <c r="EFP36" s="334"/>
      <c r="EFQ36" s="334"/>
      <c r="EFR36" s="334"/>
      <c r="EFS36" s="334"/>
      <c r="EFT36" s="334"/>
      <c r="EFU36" s="334"/>
      <c r="EFV36" s="334"/>
      <c r="EFW36" s="334"/>
      <c r="EFX36" s="334"/>
      <c r="EFY36" s="334"/>
      <c r="EFZ36" s="334"/>
      <c r="EGA36" s="334"/>
      <c r="EGB36" s="334"/>
      <c r="EGC36" s="334"/>
      <c r="EGD36" s="334"/>
      <c r="EGE36" s="334"/>
      <c r="EGF36" s="334"/>
      <c r="EGG36" s="334"/>
      <c r="EGH36" s="334"/>
      <c r="EGI36" s="334"/>
      <c r="EGJ36" s="334"/>
      <c r="EGK36" s="334"/>
      <c r="EGL36" s="334"/>
      <c r="EGM36" s="334"/>
      <c r="EGN36" s="334"/>
      <c r="EGO36" s="334"/>
      <c r="EGP36" s="334"/>
      <c r="EGQ36" s="334"/>
      <c r="EGR36" s="334"/>
      <c r="EGS36" s="334"/>
      <c r="EGT36" s="334"/>
      <c r="EGU36" s="334"/>
      <c r="EGV36" s="334"/>
      <c r="EGW36" s="334"/>
      <c r="EGX36" s="334"/>
      <c r="EGY36" s="334"/>
      <c r="EGZ36" s="334"/>
      <c r="EHA36" s="334"/>
      <c r="EHB36" s="334"/>
      <c r="EHC36" s="334"/>
      <c r="EHD36" s="334"/>
      <c r="EHE36" s="334"/>
      <c r="EHF36" s="334"/>
      <c r="EHG36" s="334"/>
      <c r="EHH36" s="334"/>
      <c r="EHI36" s="334"/>
      <c r="EHJ36" s="334"/>
      <c r="EHK36" s="334"/>
      <c r="EHL36" s="334"/>
      <c r="EHM36" s="334"/>
      <c r="EHN36" s="334"/>
      <c r="EHO36" s="334"/>
      <c r="EHP36" s="334"/>
      <c r="EHQ36" s="334"/>
      <c r="EHR36" s="334"/>
      <c r="EHS36" s="334"/>
      <c r="EHT36" s="334"/>
      <c r="EHU36" s="334"/>
      <c r="EHV36" s="334"/>
      <c r="EHW36" s="334"/>
      <c r="EHX36" s="334"/>
      <c r="EHY36" s="334"/>
      <c r="EHZ36" s="334"/>
      <c r="EIA36" s="334"/>
      <c r="EIB36" s="334"/>
      <c r="EIC36" s="334"/>
      <c r="EID36" s="334"/>
      <c r="EIE36" s="334"/>
      <c r="EIF36" s="334"/>
      <c r="EIG36" s="334"/>
      <c r="EIH36" s="334"/>
      <c r="EII36" s="334"/>
      <c r="EIJ36" s="334"/>
      <c r="EIK36" s="334"/>
      <c r="EIL36" s="334"/>
      <c r="EIM36" s="334"/>
      <c r="EIN36" s="334"/>
      <c r="EIO36" s="334"/>
      <c r="EIP36" s="334"/>
      <c r="EIQ36" s="334"/>
      <c r="EIR36" s="334"/>
      <c r="EIS36" s="334"/>
      <c r="EIT36" s="334"/>
      <c r="EIU36" s="334"/>
      <c r="EIV36" s="334"/>
      <c r="EIW36" s="334"/>
      <c r="EIX36" s="334"/>
      <c r="EIY36" s="334"/>
      <c r="EIZ36" s="334"/>
      <c r="EJA36" s="334"/>
      <c r="EJB36" s="334"/>
      <c r="EJC36" s="334"/>
      <c r="EJD36" s="334"/>
      <c r="EJE36" s="334"/>
      <c r="EJF36" s="334"/>
      <c r="EJG36" s="334"/>
      <c r="EJH36" s="334"/>
      <c r="EJI36" s="334"/>
      <c r="EJJ36" s="334"/>
      <c r="EJK36" s="334"/>
      <c r="EJL36" s="334"/>
      <c r="EJM36" s="334"/>
      <c r="EJN36" s="334"/>
      <c r="EJO36" s="334"/>
      <c r="EJP36" s="334"/>
      <c r="EJQ36" s="334"/>
      <c r="EJR36" s="334"/>
      <c r="EJS36" s="334"/>
      <c r="EJT36" s="334"/>
      <c r="EJU36" s="334"/>
      <c r="EJV36" s="334"/>
      <c r="EJW36" s="334"/>
      <c r="EJX36" s="334"/>
      <c r="EJY36" s="334"/>
      <c r="EJZ36" s="334"/>
      <c r="EKA36" s="334"/>
      <c r="EKB36" s="334"/>
      <c r="EKC36" s="334"/>
      <c r="EKD36" s="334"/>
      <c r="EKE36" s="334"/>
      <c r="EKF36" s="334"/>
      <c r="EKG36" s="334"/>
      <c r="EKH36" s="334"/>
      <c r="EKI36" s="334"/>
      <c r="EKJ36" s="334"/>
      <c r="EKK36" s="334"/>
      <c r="EKL36" s="334"/>
      <c r="EKM36" s="334"/>
      <c r="EKN36" s="334"/>
      <c r="EKO36" s="334"/>
      <c r="EKP36" s="334"/>
      <c r="EKQ36" s="334"/>
      <c r="EKR36" s="334"/>
      <c r="EKS36" s="334"/>
      <c r="EKT36" s="334"/>
      <c r="EKU36" s="334"/>
      <c r="EKV36" s="334"/>
      <c r="EKW36" s="334"/>
      <c r="EKX36" s="334"/>
      <c r="EKY36" s="334"/>
      <c r="EKZ36" s="334"/>
      <c r="ELA36" s="334"/>
      <c r="ELB36" s="334"/>
      <c r="ELC36" s="334"/>
      <c r="ELD36" s="334"/>
      <c r="ELE36" s="334"/>
      <c r="ELF36" s="334"/>
      <c r="ELG36" s="334"/>
      <c r="ELH36" s="334"/>
      <c r="ELI36" s="334"/>
      <c r="ELJ36" s="334"/>
      <c r="ELK36" s="334"/>
      <c r="ELL36" s="334"/>
      <c r="ELM36" s="334"/>
      <c r="ELN36" s="334"/>
      <c r="ELO36" s="334"/>
      <c r="ELP36" s="334"/>
      <c r="ELQ36" s="334"/>
      <c r="ELR36" s="334"/>
      <c r="ELS36" s="334"/>
      <c r="ELT36" s="334"/>
      <c r="ELU36" s="334"/>
      <c r="ELV36" s="334"/>
      <c r="ELW36" s="334"/>
      <c r="ELX36" s="334"/>
      <c r="ELY36" s="334"/>
      <c r="ELZ36" s="334"/>
      <c r="EMA36" s="334"/>
      <c r="EMB36" s="334"/>
      <c r="EMC36" s="334"/>
      <c r="EMD36" s="334"/>
      <c r="EME36" s="334"/>
      <c r="EMF36" s="334"/>
      <c r="EMG36" s="334"/>
      <c r="EMH36" s="334"/>
      <c r="EMI36" s="334"/>
      <c r="EMJ36" s="334"/>
      <c r="EMK36" s="334"/>
      <c r="EML36" s="334"/>
      <c r="EMM36" s="334"/>
      <c r="EMN36" s="334"/>
      <c r="EMO36" s="334"/>
      <c r="EMP36" s="334"/>
      <c r="EMQ36" s="334"/>
      <c r="EMR36" s="334"/>
      <c r="EMS36" s="334"/>
      <c r="EMT36" s="334"/>
      <c r="EMU36" s="334"/>
      <c r="EMV36" s="334"/>
      <c r="EMW36" s="334"/>
      <c r="EMX36" s="334"/>
      <c r="EMY36" s="334"/>
      <c r="EMZ36" s="334"/>
      <c r="ENA36" s="334"/>
      <c r="ENB36" s="334"/>
      <c r="ENC36" s="334"/>
      <c r="END36" s="334"/>
      <c r="ENE36" s="334"/>
      <c r="ENF36" s="334"/>
      <c r="ENG36" s="334"/>
      <c r="ENH36" s="334"/>
      <c r="ENI36" s="334"/>
      <c r="ENJ36" s="334"/>
      <c r="ENK36" s="334"/>
      <c r="ENL36" s="334"/>
      <c r="ENM36" s="334"/>
      <c r="ENN36" s="334"/>
      <c r="ENO36" s="334"/>
      <c r="ENP36" s="334"/>
      <c r="ENQ36" s="334"/>
      <c r="ENR36" s="334"/>
      <c r="ENS36" s="334"/>
      <c r="ENT36" s="334"/>
      <c r="ENU36" s="334"/>
      <c r="ENV36" s="334"/>
      <c r="ENW36" s="334"/>
      <c r="ENX36" s="334"/>
      <c r="ENY36" s="334"/>
      <c r="ENZ36" s="334"/>
      <c r="EOA36" s="334"/>
      <c r="EOB36" s="334"/>
      <c r="EOC36" s="334"/>
      <c r="EOD36" s="334"/>
      <c r="EOE36" s="334"/>
      <c r="EOF36" s="334"/>
      <c r="EOG36" s="334"/>
      <c r="EOH36" s="334"/>
      <c r="EOI36" s="334"/>
      <c r="EOJ36" s="334"/>
      <c r="EOK36" s="334"/>
      <c r="EOL36" s="334"/>
      <c r="EOM36" s="334"/>
      <c r="EON36" s="334"/>
      <c r="EOO36" s="334"/>
      <c r="EOP36" s="334"/>
      <c r="EOQ36" s="334"/>
      <c r="EOR36" s="334"/>
      <c r="EOS36" s="334"/>
      <c r="EOT36" s="334"/>
      <c r="EOU36" s="334"/>
      <c r="EOV36" s="334"/>
      <c r="EOW36" s="334"/>
      <c r="EOX36" s="334"/>
      <c r="EOY36" s="334"/>
      <c r="EOZ36" s="334"/>
      <c r="EPA36" s="334"/>
      <c r="EPB36" s="334"/>
      <c r="EPC36" s="334"/>
      <c r="EPD36" s="334"/>
      <c r="EPE36" s="334"/>
      <c r="EPF36" s="334"/>
      <c r="EPG36" s="334"/>
      <c r="EPH36" s="334"/>
      <c r="EPI36" s="334"/>
      <c r="EPJ36" s="334"/>
      <c r="EPK36" s="334"/>
      <c r="EPL36" s="334"/>
      <c r="EPM36" s="334"/>
      <c r="EPN36" s="334"/>
      <c r="EPO36" s="334"/>
      <c r="EPP36" s="334"/>
      <c r="EPQ36" s="334"/>
      <c r="EPR36" s="334"/>
      <c r="EPS36" s="334"/>
      <c r="EPT36" s="334"/>
      <c r="EPU36" s="334"/>
      <c r="EPV36" s="334"/>
      <c r="EPW36" s="334"/>
      <c r="EPX36" s="334"/>
      <c r="EPY36" s="334"/>
      <c r="EPZ36" s="334"/>
      <c r="EQA36" s="334"/>
      <c r="EQB36" s="334"/>
      <c r="EQC36" s="334"/>
      <c r="EQD36" s="334"/>
      <c r="EQE36" s="334"/>
      <c r="EQF36" s="334"/>
      <c r="EQG36" s="334"/>
      <c r="EQH36" s="334"/>
      <c r="EQI36" s="334"/>
      <c r="EQJ36" s="334"/>
      <c r="EQK36" s="334"/>
      <c r="EQL36" s="334"/>
      <c r="EQM36" s="334"/>
      <c r="EQN36" s="334"/>
      <c r="EQO36" s="334"/>
      <c r="EQP36" s="334"/>
      <c r="EQQ36" s="334"/>
      <c r="EQR36" s="334"/>
      <c r="EQS36" s="334"/>
      <c r="EQT36" s="334"/>
      <c r="EQU36" s="334"/>
      <c r="EQV36" s="334"/>
      <c r="EQW36" s="334"/>
      <c r="EQX36" s="334"/>
      <c r="EQY36" s="334"/>
      <c r="EQZ36" s="334"/>
      <c r="ERA36" s="334"/>
      <c r="ERB36" s="334"/>
      <c r="ERC36" s="334"/>
      <c r="ERD36" s="334"/>
      <c r="ERE36" s="334"/>
      <c r="ERF36" s="334"/>
      <c r="ERG36" s="334"/>
      <c r="ERH36" s="334"/>
      <c r="ERI36" s="334"/>
      <c r="ERJ36" s="334"/>
      <c r="ERK36" s="334"/>
      <c r="ERL36" s="334"/>
      <c r="ERM36" s="334"/>
      <c r="ERN36" s="334"/>
      <c r="ERO36" s="334"/>
      <c r="ERP36" s="334"/>
      <c r="ERQ36" s="334"/>
      <c r="ERR36" s="334"/>
      <c r="ERS36" s="334"/>
      <c r="ERT36" s="334"/>
      <c r="ERU36" s="334"/>
      <c r="ERV36" s="334"/>
      <c r="ERW36" s="334"/>
      <c r="ERX36" s="334"/>
      <c r="ERY36" s="334"/>
      <c r="ERZ36" s="334"/>
      <c r="ESA36" s="334"/>
      <c r="ESB36" s="334"/>
      <c r="ESC36" s="334"/>
      <c r="ESD36" s="334"/>
      <c r="ESE36" s="334"/>
      <c r="ESF36" s="334"/>
      <c r="ESG36" s="334"/>
      <c r="ESH36" s="334"/>
      <c r="ESI36" s="334"/>
      <c r="ESJ36" s="334"/>
      <c r="ESK36" s="334"/>
      <c r="ESL36" s="334"/>
      <c r="ESM36" s="334"/>
      <c r="ESN36" s="334"/>
      <c r="ESO36" s="334"/>
      <c r="ESP36" s="334"/>
      <c r="ESQ36" s="334"/>
      <c r="ESR36" s="334"/>
      <c r="ESS36" s="334"/>
      <c r="EST36" s="334"/>
      <c r="ESU36" s="334"/>
      <c r="ESV36" s="334"/>
      <c r="ESW36" s="334"/>
      <c r="ESX36" s="334"/>
      <c r="ESY36" s="334"/>
      <c r="ESZ36" s="334"/>
      <c r="ETA36" s="334"/>
      <c r="ETB36" s="334"/>
      <c r="ETC36" s="334"/>
      <c r="ETD36" s="334"/>
      <c r="ETE36" s="334"/>
      <c r="ETF36" s="334"/>
      <c r="ETG36" s="334"/>
      <c r="ETH36" s="334"/>
      <c r="ETI36" s="334"/>
      <c r="ETJ36" s="334"/>
      <c r="ETK36" s="334"/>
      <c r="ETL36" s="334"/>
      <c r="ETM36" s="334"/>
      <c r="ETN36" s="334"/>
      <c r="ETO36" s="334"/>
      <c r="ETP36" s="334"/>
      <c r="ETQ36" s="334"/>
      <c r="ETR36" s="334"/>
      <c r="ETS36" s="334"/>
      <c r="ETT36" s="334"/>
      <c r="ETU36" s="334"/>
      <c r="ETV36" s="334"/>
      <c r="ETW36" s="334"/>
      <c r="ETX36" s="334"/>
      <c r="ETY36" s="334"/>
      <c r="ETZ36" s="334"/>
      <c r="EUA36" s="334"/>
      <c r="EUB36" s="334"/>
      <c r="EUC36" s="334"/>
      <c r="EUD36" s="334"/>
      <c r="EUE36" s="334"/>
      <c r="EUF36" s="334"/>
      <c r="EUG36" s="334"/>
      <c r="EUH36" s="334"/>
      <c r="EUI36" s="334"/>
      <c r="EUJ36" s="334"/>
      <c r="EUK36" s="334"/>
      <c r="EUL36" s="334"/>
      <c r="EUM36" s="334"/>
      <c r="EUN36" s="334"/>
      <c r="EUO36" s="334"/>
      <c r="EUP36" s="334"/>
      <c r="EUQ36" s="334"/>
      <c r="EUR36" s="334"/>
      <c r="EUS36" s="334"/>
      <c r="EUT36" s="334"/>
      <c r="EUU36" s="334"/>
      <c r="EUV36" s="334"/>
      <c r="EUW36" s="334"/>
      <c r="EUX36" s="334"/>
      <c r="EUY36" s="334"/>
      <c r="EUZ36" s="334"/>
      <c r="EVA36" s="334"/>
      <c r="EVB36" s="334"/>
      <c r="EVC36" s="334"/>
      <c r="EVD36" s="334"/>
      <c r="EVE36" s="334"/>
      <c r="EVF36" s="334"/>
      <c r="EVG36" s="334"/>
      <c r="EVH36" s="334"/>
      <c r="EVI36" s="334"/>
      <c r="EVJ36" s="334"/>
      <c r="EVK36" s="334"/>
      <c r="EVL36" s="334"/>
      <c r="EVM36" s="334"/>
      <c r="EVN36" s="334"/>
      <c r="EVO36" s="334"/>
      <c r="EVP36" s="334"/>
      <c r="EVQ36" s="334"/>
      <c r="EVR36" s="334"/>
      <c r="EVS36" s="334"/>
      <c r="EVT36" s="334"/>
      <c r="EVU36" s="334"/>
      <c r="EVV36" s="334"/>
      <c r="EVW36" s="334"/>
      <c r="EVX36" s="334"/>
      <c r="EVY36" s="334"/>
      <c r="EVZ36" s="334"/>
      <c r="EWA36" s="334"/>
      <c r="EWB36" s="334"/>
      <c r="EWC36" s="334"/>
      <c r="EWD36" s="334"/>
      <c r="EWE36" s="334"/>
      <c r="EWF36" s="334"/>
      <c r="EWG36" s="334"/>
      <c r="EWH36" s="334"/>
      <c r="EWI36" s="334"/>
      <c r="EWJ36" s="334"/>
      <c r="EWK36" s="334"/>
      <c r="EWL36" s="334"/>
      <c r="EWM36" s="334"/>
      <c r="EWN36" s="334"/>
      <c r="EWO36" s="334"/>
      <c r="EWP36" s="334"/>
      <c r="EWQ36" s="334"/>
      <c r="EWR36" s="334"/>
      <c r="EWS36" s="334"/>
      <c r="EWT36" s="334"/>
      <c r="EWU36" s="334"/>
      <c r="EWV36" s="334"/>
      <c r="EWW36" s="334"/>
      <c r="EWX36" s="334"/>
      <c r="EWY36" s="334"/>
      <c r="EWZ36" s="334"/>
      <c r="EXA36" s="334"/>
      <c r="EXB36" s="334"/>
      <c r="EXC36" s="334"/>
      <c r="EXD36" s="334"/>
      <c r="EXE36" s="334"/>
      <c r="EXF36" s="334"/>
      <c r="EXG36" s="334"/>
      <c r="EXH36" s="334"/>
      <c r="EXI36" s="334"/>
      <c r="EXJ36" s="334"/>
      <c r="EXK36" s="334"/>
      <c r="EXL36" s="334"/>
      <c r="EXM36" s="334"/>
      <c r="EXN36" s="334"/>
      <c r="EXO36" s="334"/>
      <c r="EXP36" s="334"/>
      <c r="EXQ36" s="334"/>
      <c r="EXR36" s="334"/>
      <c r="EXS36" s="334"/>
      <c r="EXT36" s="334"/>
      <c r="EXU36" s="334"/>
      <c r="EXV36" s="334"/>
      <c r="EXW36" s="334"/>
      <c r="EXX36" s="334"/>
      <c r="EXY36" s="334"/>
      <c r="EXZ36" s="334"/>
      <c r="EYA36" s="334"/>
      <c r="EYB36" s="334"/>
      <c r="EYC36" s="334"/>
      <c r="EYD36" s="334"/>
      <c r="EYE36" s="334"/>
      <c r="EYF36" s="334"/>
      <c r="EYG36" s="334"/>
      <c r="EYH36" s="334"/>
      <c r="EYI36" s="334"/>
      <c r="EYJ36" s="334"/>
      <c r="EYK36" s="334"/>
      <c r="EYL36" s="334"/>
      <c r="EYM36" s="334"/>
      <c r="EYN36" s="334"/>
      <c r="EYO36" s="334"/>
      <c r="EYP36" s="334"/>
      <c r="EYQ36" s="334"/>
      <c r="EYR36" s="334"/>
      <c r="EYS36" s="334"/>
      <c r="EYT36" s="334"/>
      <c r="EYU36" s="334"/>
      <c r="EYV36" s="334"/>
      <c r="EYW36" s="334"/>
      <c r="EYX36" s="334"/>
      <c r="EYY36" s="334"/>
      <c r="EYZ36" s="334"/>
      <c r="EZA36" s="334"/>
      <c r="EZB36" s="334"/>
      <c r="EZC36" s="334"/>
      <c r="EZD36" s="334"/>
      <c r="EZE36" s="334"/>
      <c r="EZF36" s="334"/>
      <c r="EZG36" s="334"/>
      <c r="EZH36" s="334"/>
      <c r="EZI36" s="334"/>
      <c r="EZJ36" s="334"/>
      <c r="EZK36" s="334"/>
      <c r="EZL36" s="334"/>
      <c r="EZM36" s="334"/>
      <c r="EZN36" s="334"/>
      <c r="EZO36" s="334"/>
      <c r="EZP36" s="334"/>
      <c r="EZQ36" s="334"/>
      <c r="EZR36" s="334"/>
      <c r="EZS36" s="334"/>
      <c r="EZT36" s="334"/>
      <c r="EZU36" s="334"/>
      <c r="EZV36" s="334"/>
      <c r="EZW36" s="334"/>
      <c r="EZX36" s="334"/>
      <c r="EZY36" s="334"/>
      <c r="EZZ36" s="334"/>
      <c r="FAA36" s="334"/>
      <c r="FAB36" s="334"/>
      <c r="FAC36" s="334"/>
      <c r="FAD36" s="334"/>
      <c r="FAE36" s="334"/>
      <c r="FAF36" s="334"/>
      <c r="FAG36" s="334"/>
      <c r="FAH36" s="334"/>
      <c r="FAI36" s="334"/>
      <c r="FAJ36" s="334"/>
      <c r="FAK36" s="334"/>
      <c r="FAL36" s="334"/>
      <c r="FAM36" s="334"/>
      <c r="FAN36" s="334"/>
      <c r="FAO36" s="334"/>
      <c r="FAP36" s="334"/>
      <c r="FAQ36" s="334"/>
      <c r="FAR36" s="334"/>
      <c r="FAS36" s="334"/>
      <c r="FAT36" s="334"/>
      <c r="FAU36" s="334"/>
      <c r="FAV36" s="334"/>
      <c r="FAW36" s="334"/>
      <c r="FAX36" s="334"/>
      <c r="FAY36" s="334"/>
      <c r="FAZ36" s="334"/>
      <c r="FBA36" s="334"/>
      <c r="FBB36" s="334"/>
      <c r="FBC36" s="334"/>
      <c r="FBD36" s="334"/>
      <c r="FBE36" s="334"/>
      <c r="FBF36" s="334"/>
      <c r="FBG36" s="334"/>
      <c r="FBH36" s="334"/>
      <c r="FBI36" s="334"/>
      <c r="FBJ36" s="334"/>
      <c r="FBK36" s="334"/>
      <c r="FBL36" s="334"/>
      <c r="FBM36" s="334"/>
      <c r="FBN36" s="334"/>
      <c r="FBO36" s="334"/>
      <c r="FBP36" s="334"/>
      <c r="FBQ36" s="334"/>
      <c r="FBR36" s="334"/>
      <c r="FBS36" s="334"/>
      <c r="FBT36" s="334"/>
      <c r="FBU36" s="334"/>
      <c r="FBV36" s="334"/>
      <c r="FBW36" s="334"/>
      <c r="FBX36" s="334"/>
      <c r="FBY36" s="334"/>
      <c r="FBZ36" s="334"/>
      <c r="FCA36" s="334"/>
      <c r="FCB36" s="334"/>
      <c r="FCC36" s="334"/>
      <c r="FCD36" s="334"/>
      <c r="FCE36" s="334"/>
      <c r="FCF36" s="334"/>
      <c r="FCG36" s="334"/>
      <c r="FCH36" s="334"/>
      <c r="FCI36" s="334"/>
      <c r="FCJ36" s="334"/>
      <c r="FCK36" s="334"/>
      <c r="FCL36" s="334"/>
      <c r="FCM36" s="334"/>
      <c r="FCN36" s="334"/>
      <c r="FCO36" s="334"/>
      <c r="FCP36" s="334"/>
      <c r="FCQ36" s="334"/>
      <c r="FCR36" s="334"/>
      <c r="FCS36" s="334"/>
      <c r="FCT36" s="334"/>
      <c r="FCU36" s="334"/>
      <c r="FCV36" s="334"/>
      <c r="FCW36" s="334"/>
      <c r="FCX36" s="334"/>
      <c r="FCY36" s="334"/>
      <c r="FCZ36" s="334"/>
      <c r="FDA36" s="334"/>
      <c r="FDB36" s="334"/>
      <c r="FDC36" s="334"/>
      <c r="FDD36" s="334"/>
      <c r="FDE36" s="334"/>
      <c r="FDF36" s="334"/>
      <c r="FDG36" s="334"/>
      <c r="FDH36" s="334"/>
      <c r="FDI36" s="334"/>
      <c r="FDJ36" s="334"/>
      <c r="FDK36" s="334"/>
      <c r="FDL36" s="334"/>
      <c r="FDM36" s="334"/>
      <c r="FDN36" s="334"/>
      <c r="FDO36" s="334"/>
      <c r="FDP36" s="334"/>
      <c r="FDQ36" s="334"/>
      <c r="FDR36" s="334"/>
      <c r="FDS36" s="334"/>
      <c r="FDT36" s="334"/>
      <c r="FDU36" s="334"/>
      <c r="FDV36" s="334"/>
      <c r="FDW36" s="334"/>
      <c r="FDX36" s="334"/>
      <c r="FDY36" s="334"/>
      <c r="FDZ36" s="334"/>
      <c r="FEA36" s="334"/>
      <c r="FEB36" s="334"/>
      <c r="FEC36" s="334"/>
      <c r="FED36" s="334"/>
      <c r="FEE36" s="334"/>
      <c r="FEF36" s="334"/>
      <c r="FEG36" s="334"/>
      <c r="FEH36" s="334"/>
      <c r="FEI36" s="334"/>
      <c r="FEJ36" s="334"/>
      <c r="FEK36" s="334"/>
      <c r="FEL36" s="334"/>
      <c r="FEM36" s="334"/>
      <c r="FEN36" s="334"/>
      <c r="FEO36" s="334"/>
      <c r="FEP36" s="334"/>
      <c r="FEQ36" s="334"/>
      <c r="FER36" s="334"/>
      <c r="FES36" s="334"/>
      <c r="FET36" s="334"/>
      <c r="FEU36" s="334"/>
      <c r="FEV36" s="334"/>
      <c r="FEW36" s="334"/>
      <c r="FEX36" s="334"/>
      <c r="FEY36" s="334"/>
      <c r="FEZ36" s="334"/>
      <c r="FFA36" s="334"/>
      <c r="FFB36" s="334"/>
      <c r="FFC36" s="334"/>
      <c r="FFD36" s="334"/>
      <c r="FFE36" s="334"/>
      <c r="FFF36" s="334"/>
      <c r="FFG36" s="334"/>
      <c r="FFH36" s="334"/>
      <c r="FFI36" s="334"/>
      <c r="FFJ36" s="334"/>
      <c r="FFK36" s="334"/>
      <c r="FFL36" s="334"/>
      <c r="FFM36" s="334"/>
      <c r="FFN36" s="334"/>
      <c r="FFO36" s="334"/>
      <c r="FFP36" s="334"/>
      <c r="FFQ36" s="334"/>
      <c r="FFR36" s="334"/>
      <c r="FFS36" s="334"/>
      <c r="FFT36" s="334"/>
      <c r="FFU36" s="334"/>
      <c r="FFV36" s="334"/>
      <c r="FFW36" s="334"/>
      <c r="FFX36" s="334"/>
      <c r="FFY36" s="334"/>
      <c r="FFZ36" s="334"/>
      <c r="FGA36" s="334"/>
      <c r="FGB36" s="334"/>
      <c r="FGC36" s="334"/>
      <c r="FGD36" s="334"/>
      <c r="FGE36" s="334"/>
      <c r="FGF36" s="334"/>
      <c r="FGG36" s="334"/>
      <c r="FGH36" s="334"/>
      <c r="FGI36" s="334"/>
      <c r="FGJ36" s="334"/>
      <c r="FGK36" s="334"/>
      <c r="FGL36" s="334"/>
      <c r="FGM36" s="334"/>
      <c r="FGN36" s="334"/>
      <c r="FGO36" s="334"/>
      <c r="FGP36" s="334"/>
      <c r="FGQ36" s="334"/>
      <c r="FGR36" s="334"/>
      <c r="FGS36" s="334"/>
      <c r="FGT36" s="334"/>
      <c r="FGU36" s="334"/>
      <c r="FGV36" s="334"/>
      <c r="FGW36" s="334"/>
      <c r="FGX36" s="334"/>
      <c r="FGY36" s="334"/>
      <c r="FGZ36" s="334"/>
      <c r="FHA36" s="334"/>
      <c r="FHB36" s="334"/>
      <c r="FHC36" s="334"/>
      <c r="FHD36" s="334"/>
      <c r="FHE36" s="334"/>
      <c r="FHF36" s="334"/>
      <c r="FHG36" s="334"/>
      <c r="FHH36" s="334"/>
      <c r="FHI36" s="334"/>
      <c r="FHJ36" s="334"/>
      <c r="FHK36" s="334"/>
      <c r="FHL36" s="334"/>
      <c r="FHM36" s="334"/>
      <c r="FHN36" s="334"/>
      <c r="FHO36" s="334"/>
      <c r="FHP36" s="334"/>
      <c r="FHQ36" s="334"/>
      <c r="FHR36" s="334"/>
      <c r="FHS36" s="334"/>
      <c r="FHT36" s="334"/>
      <c r="FHU36" s="334"/>
      <c r="FHV36" s="334"/>
      <c r="FHW36" s="334"/>
      <c r="FHX36" s="334"/>
      <c r="FHY36" s="334"/>
      <c r="FHZ36" s="334"/>
      <c r="FIA36" s="334"/>
      <c r="FIB36" s="334"/>
      <c r="FIC36" s="334"/>
      <c r="FID36" s="334"/>
      <c r="FIE36" s="334"/>
      <c r="FIF36" s="334"/>
      <c r="FIG36" s="334"/>
      <c r="FIH36" s="334"/>
      <c r="FII36" s="334"/>
      <c r="FIJ36" s="334"/>
      <c r="FIK36" s="334"/>
      <c r="FIL36" s="334"/>
      <c r="FIM36" s="334"/>
      <c r="FIN36" s="334"/>
      <c r="FIO36" s="334"/>
      <c r="FIP36" s="334"/>
      <c r="FIQ36" s="334"/>
      <c r="FIR36" s="334"/>
      <c r="FIS36" s="334"/>
      <c r="FIT36" s="334"/>
      <c r="FIU36" s="334"/>
      <c r="FIV36" s="334"/>
      <c r="FIW36" s="334"/>
      <c r="FIX36" s="334"/>
      <c r="FIY36" s="334"/>
      <c r="FIZ36" s="334"/>
      <c r="FJA36" s="334"/>
      <c r="FJB36" s="334"/>
      <c r="FJC36" s="334"/>
      <c r="FJD36" s="334"/>
      <c r="FJE36" s="334"/>
      <c r="FJF36" s="334"/>
      <c r="FJG36" s="334"/>
      <c r="FJH36" s="334"/>
      <c r="FJI36" s="334"/>
      <c r="FJJ36" s="334"/>
      <c r="FJK36" s="334"/>
      <c r="FJL36" s="334"/>
      <c r="FJM36" s="334"/>
      <c r="FJN36" s="334"/>
      <c r="FJO36" s="334"/>
      <c r="FJP36" s="334"/>
      <c r="FJQ36" s="334"/>
      <c r="FJR36" s="334"/>
      <c r="FJS36" s="334"/>
      <c r="FJT36" s="334"/>
      <c r="FJU36" s="334"/>
      <c r="FJV36" s="334"/>
      <c r="FJW36" s="334"/>
      <c r="FJX36" s="334"/>
      <c r="FJY36" s="334"/>
      <c r="FJZ36" s="334"/>
      <c r="FKA36" s="334"/>
      <c r="FKB36" s="334"/>
      <c r="FKC36" s="334"/>
      <c r="FKD36" s="334"/>
      <c r="FKE36" s="334"/>
      <c r="FKF36" s="334"/>
      <c r="FKG36" s="334"/>
      <c r="FKH36" s="334"/>
      <c r="FKI36" s="334"/>
      <c r="FKJ36" s="334"/>
      <c r="FKK36" s="334"/>
      <c r="FKL36" s="334"/>
      <c r="FKM36" s="334"/>
      <c r="FKN36" s="334"/>
      <c r="FKO36" s="334"/>
      <c r="FKP36" s="334"/>
      <c r="FKQ36" s="334"/>
      <c r="FKR36" s="334"/>
      <c r="FKS36" s="334"/>
      <c r="FKT36" s="334"/>
      <c r="FKU36" s="334"/>
      <c r="FKV36" s="334"/>
      <c r="FKW36" s="334"/>
      <c r="FKX36" s="334"/>
      <c r="FKY36" s="334"/>
      <c r="FKZ36" s="334"/>
      <c r="FLA36" s="334"/>
      <c r="FLB36" s="334"/>
      <c r="FLC36" s="334"/>
      <c r="FLD36" s="334"/>
      <c r="FLE36" s="334"/>
      <c r="FLF36" s="334"/>
      <c r="FLG36" s="334"/>
      <c r="FLH36" s="334"/>
      <c r="FLI36" s="334"/>
      <c r="FLJ36" s="334"/>
      <c r="FLK36" s="334"/>
      <c r="FLL36" s="334"/>
      <c r="FLM36" s="334"/>
      <c r="FLN36" s="334"/>
      <c r="FLO36" s="334"/>
      <c r="FLP36" s="334"/>
      <c r="FLQ36" s="334"/>
      <c r="FLR36" s="334"/>
      <c r="FLS36" s="334"/>
      <c r="FLT36" s="334"/>
      <c r="FLU36" s="334"/>
      <c r="FLV36" s="334"/>
      <c r="FLW36" s="334"/>
      <c r="FLX36" s="334"/>
      <c r="FLY36" s="334"/>
      <c r="FLZ36" s="334"/>
      <c r="FMA36" s="334"/>
      <c r="FMB36" s="334"/>
      <c r="FMC36" s="334"/>
      <c r="FMD36" s="334"/>
      <c r="FME36" s="334"/>
      <c r="FMF36" s="334"/>
      <c r="FMG36" s="334"/>
      <c r="FMH36" s="334"/>
      <c r="FMI36" s="334"/>
      <c r="FMJ36" s="334"/>
      <c r="FMK36" s="334"/>
      <c r="FML36" s="334"/>
      <c r="FMM36" s="334"/>
      <c r="FMN36" s="334"/>
      <c r="FMO36" s="334"/>
      <c r="FMP36" s="334"/>
      <c r="FMQ36" s="334"/>
      <c r="FMR36" s="334"/>
      <c r="FMS36" s="334"/>
      <c r="FMT36" s="334"/>
      <c r="FMU36" s="334"/>
      <c r="FMV36" s="334"/>
      <c r="FMW36" s="334"/>
      <c r="FMX36" s="334"/>
      <c r="FMY36" s="334"/>
      <c r="FMZ36" s="334"/>
      <c r="FNA36" s="334"/>
      <c r="FNB36" s="334"/>
      <c r="FNC36" s="334"/>
      <c r="FND36" s="334"/>
      <c r="FNE36" s="334"/>
      <c r="FNF36" s="334"/>
      <c r="FNG36" s="334"/>
      <c r="FNH36" s="334"/>
      <c r="FNI36" s="334"/>
      <c r="FNJ36" s="334"/>
      <c r="FNK36" s="334"/>
      <c r="FNL36" s="334"/>
      <c r="FNM36" s="334"/>
      <c r="FNN36" s="334"/>
      <c r="FNO36" s="334"/>
      <c r="FNP36" s="334"/>
      <c r="FNQ36" s="334"/>
      <c r="FNR36" s="334"/>
      <c r="FNS36" s="334"/>
      <c r="FNT36" s="334"/>
      <c r="FNU36" s="334"/>
      <c r="FNV36" s="334"/>
      <c r="FNW36" s="334"/>
      <c r="FNX36" s="334"/>
      <c r="FNY36" s="334"/>
      <c r="FNZ36" s="334"/>
      <c r="FOA36" s="334"/>
      <c r="FOB36" s="334"/>
      <c r="FOC36" s="334"/>
      <c r="FOD36" s="334"/>
      <c r="FOE36" s="334"/>
      <c r="FOF36" s="334"/>
      <c r="FOG36" s="334"/>
      <c r="FOH36" s="334"/>
      <c r="FOI36" s="334"/>
      <c r="FOJ36" s="334"/>
      <c r="FOK36" s="334"/>
      <c r="FOL36" s="334"/>
      <c r="FOM36" s="334"/>
      <c r="FON36" s="334"/>
      <c r="FOO36" s="334"/>
      <c r="FOP36" s="334"/>
      <c r="FOQ36" s="334"/>
      <c r="FOR36" s="334"/>
      <c r="FOS36" s="334"/>
      <c r="FOT36" s="334"/>
      <c r="FOU36" s="334"/>
      <c r="FOV36" s="334"/>
      <c r="FOW36" s="334"/>
      <c r="FOX36" s="334"/>
      <c r="FOY36" s="334"/>
      <c r="FOZ36" s="334"/>
      <c r="FPA36" s="334"/>
      <c r="FPB36" s="334"/>
      <c r="FPC36" s="334"/>
      <c r="FPD36" s="334"/>
      <c r="FPE36" s="334"/>
      <c r="FPF36" s="334"/>
      <c r="FPG36" s="334"/>
      <c r="FPH36" s="334"/>
      <c r="FPI36" s="334"/>
      <c r="FPJ36" s="334"/>
      <c r="FPK36" s="334"/>
      <c r="FPL36" s="334"/>
      <c r="FPM36" s="334"/>
      <c r="FPN36" s="334"/>
      <c r="FPO36" s="334"/>
      <c r="FPP36" s="334"/>
      <c r="FPQ36" s="334"/>
      <c r="FPR36" s="334"/>
      <c r="FPS36" s="334"/>
      <c r="FPT36" s="334"/>
      <c r="FPU36" s="334"/>
      <c r="FPV36" s="334"/>
      <c r="FPW36" s="334"/>
      <c r="FPX36" s="334"/>
      <c r="FPY36" s="334"/>
      <c r="FPZ36" s="334"/>
      <c r="FQA36" s="334"/>
      <c r="FQB36" s="334"/>
      <c r="FQC36" s="334"/>
      <c r="FQD36" s="334"/>
      <c r="FQE36" s="334"/>
      <c r="FQF36" s="334"/>
      <c r="FQG36" s="334"/>
      <c r="FQH36" s="334"/>
      <c r="FQI36" s="334"/>
      <c r="FQJ36" s="334"/>
      <c r="FQK36" s="334"/>
      <c r="FQL36" s="334"/>
      <c r="FQM36" s="334"/>
      <c r="FQN36" s="334"/>
      <c r="FQO36" s="334"/>
      <c r="FQP36" s="334"/>
      <c r="FQQ36" s="334"/>
      <c r="FQR36" s="334"/>
      <c r="FQS36" s="334"/>
      <c r="FQT36" s="334"/>
      <c r="FQU36" s="334"/>
      <c r="FQV36" s="334"/>
      <c r="FQW36" s="334"/>
      <c r="FQX36" s="334"/>
      <c r="FQY36" s="334"/>
      <c r="FQZ36" s="334"/>
      <c r="FRA36" s="334"/>
      <c r="FRB36" s="334"/>
      <c r="FRC36" s="334"/>
      <c r="FRD36" s="334"/>
      <c r="FRE36" s="334"/>
      <c r="FRF36" s="334"/>
      <c r="FRG36" s="334"/>
      <c r="FRH36" s="334"/>
      <c r="FRI36" s="334"/>
      <c r="FRJ36" s="334"/>
      <c r="FRK36" s="334"/>
      <c r="FRL36" s="334"/>
      <c r="FRM36" s="334"/>
      <c r="FRN36" s="334"/>
      <c r="FRO36" s="334"/>
      <c r="FRP36" s="334"/>
      <c r="FRQ36" s="334"/>
      <c r="FRR36" s="334"/>
      <c r="FRS36" s="334"/>
      <c r="FRT36" s="334"/>
      <c r="FRU36" s="334"/>
      <c r="FRV36" s="334"/>
      <c r="FRW36" s="334"/>
      <c r="FRX36" s="334"/>
      <c r="FRY36" s="334"/>
      <c r="FRZ36" s="334"/>
      <c r="FSA36" s="334"/>
      <c r="FSB36" s="334"/>
      <c r="FSC36" s="334"/>
      <c r="FSD36" s="334"/>
      <c r="FSE36" s="334"/>
      <c r="FSF36" s="334"/>
      <c r="FSG36" s="334"/>
      <c r="FSH36" s="334"/>
      <c r="FSI36" s="334"/>
      <c r="FSJ36" s="334"/>
      <c r="FSK36" s="334"/>
      <c r="FSL36" s="334"/>
      <c r="FSM36" s="334"/>
      <c r="FSN36" s="334"/>
      <c r="FSO36" s="334"/>
      <c r="FSP36" s="334"/>
      <c r="FSQ36" s="334"/>
      <c r="FSR36" s="334"/>
      <c r="FSS36" s="334"/>
      <c r="FST36" s="334"/>
      <c r="FSU36" s="334"/>
      <c r="FSV36" s="334"/>
      <c r="FSW36" s="334"/>
      <c r="FSX36" s="334"/>
      <c r="FSY36" s="334"/>
      <c r="FSZ36" s="334"/>
      <c r="FTA36" s="334"/>
      <c r="FTB36" s="334"/>
      <c r="FTC36" s="334"/>
      <c r="FTD36" s="334"/>
      <c r="FTE36" s="334"/>
      <c r="FTF36" s="334"/>
      <c r="FTG36" s="334"/>
      <c r="FTH36" s="334"/>
      <c r="FTI36" s="334"/>
      <c r="FTJ36" s="334"/>
      <c r="FTK36" s="334"/>
      <c r="FTL36" s="334"/>
      <c r="FTM36" s="334"/>
      <c r="FTN36" s="334"/>
      <c r="FTO36" s="334"/>
      <c r="FTP36" s="334"/>
      <c r="FTQ36" s="334"/>
      <c r="FTR36" s="334"/>
      <c r="FTS36" s="334"/>
      <c r="FTT36" s="334"/>
      <c r="FTU36" s="334"/>
      <c r="FTV36" s="334"/>
      <c r="FTW36" s="334"/>
      <c r="FTX36" s="334"/>
      <c r="FTY36" s="334"/>
      <c r="FTZ36" s="334"/>
      <c r="FUA36" s="334"/>
      <c r="FUB36" s="334"/>
      <c r="FUC36" s="334"/>
      <c r="FUD36" s="334"/>
      <c r="FUE36" s="334"/>
      <c r="FUF36" s="334"/>
      <c r="FUG36" s="334"/>
      <c r="FUH36" s="334"/>
      <c r="FUI36" s="334"/>
      <c r="FUJ36" s="334"/>
      <c r="FUK36" s="334"/>
      <c r="FUL36" s="334"/>
      <c r="FUM36" s="334"/>
      <c r="FUN36" s="334"/>
      <c r="FUO36" s="334"/>
      <c r="FUP36" s="334"/>
      <c r="FUQ36" s="334"/>
      <c r="FUR36" s="334"/>
      <c r="FUS36" s="334"/>
      <c r="FUT36" s="334"/>
      <c r="FUU36" s="334"/>
      <c r="FUV36" s="334"/>
      <c r="FUW36" s="334"/>
      <c r="FUX36" s="334"/>
      <c r="FUY36" s="334"/>
      <c r="FUZ36" s="334"/>
      <c r="FVA36" s="334"/>
      <c r="FVB36" s="334"/>
      <c r="FVC36" s="334"/>
      <c r="FVD36" s="334"/>
      <c r="FVE36" s="334"/>
      <c r="FVF36" s="334"/>
      <c r="FVG36" s="334"/>
      <c r="FVH36" s="334"/>
      <c r="FVI36" s="334"/>
      <c r="FVJ36" s="334"/>
      <c r="FVK36" s="334"/>
      <c r="FVL36" s="334"/>
      <c r="FVM36" s="334"/>
      <c r="FVN36" s="334"/>
      <c r="FVO36" s="334"/>
      <c r="FVP36" s="334"/>
      <c r="FVQ36" s="334"/>
      <c r="FVR36" s="334"/>
      <c r="FVS36" s="334"/>
      <c r="FVT36" s="334"/>
      <c r="FVU36" s="334"/>
      <c r="FVV36" s="334"/>
      <c r="FVW36" s="334"/>
      <c r="FVX36" s="334"/>
      <c r="FVY36" s="334"/>
      <c r="FVZ36" s="334"/>
      <c r="FWA36" s="334"/>
      <c r="FWB36" s="334"/>
      <c r="FWC36" s="334"/>
      <c r="FWD36" s="334"/>
      <c r="FWE36" s="334"/>
      <c r="FWF36" s="334"/>
      <c r="FWG36" s="334"/>
      <c r="FWH36" s="334"/>
      <c r="FWI36" s="334"/>
      <c r="FWJ36" s="334"/>
      <c r="FWK36" s="334"/>
      <c r="FWL36" s="334"/>
      <c r="FWM36" s="334"/>
      <c r="FWN36" s="334"/>
      <c r="FWO36" s="334"/>
      <c r="FWP36" s="334"/>
      <c r="FWQ36" s="334"/>
      <c r="FWR36" s="334"/>
      <c r="FWS36" s="334"/>
      <c r="FWT36" s="334"/>
      <c r="FWU36" s="334"/>
      <c r="FWV36" s="334"/>
      <c r="FWW36" s="334"/>
      <c r="FWX36" s="334"/>
      <c r="FWY36" s="334"/>
      <c r="FWZ36" s="334"/>
      <c r="FXA36" s="334"/>
      <c r="FXB36" s="334"/>
      <c r="FXC36" s="334"/>
      <c r="FXD36" s="334"/>
      <c r="FXE36" s="334"/>
      <c r="FXF36" s="334"/>
      <c r="FXG36" s="334"/>
      <c r="FXH36" s="334"/>
      <c r="FXI36" s="334"/>
      <c r="FXJ36" s="334"/>
      <c r="FXK36" s="334"/>
      <c r="FXL36" s="334"/>
      <c r="FXM36" s="334"/>
      <c r="FXN36" s="334"/>
      <c r="FXO36" s="334"/>
      <c r="FXP36" s="334"/>
      <c r="FXQ36" s="334"/>
      <c r="FXR36" s="334"/>
      <c r="FXS36" s="334"/>
      <c r="FXT36" s="334"/>
      <c r="FXU36" s="334"/>
      <c r="FXV36" s="334"/>
      <c r="FXW36" s="334"/>
      <c r="FXX36" s="334"/>
      <c r="FXY36" s="334"/>
      <c r="FXZ36" s="334"/>
      <c r="FYA36" s="334"/>
      <c r="FYB36" s="334"/>
      <c r="FYC36" s="334"/>
      <c r="FYD36" s="334"/>
      <c r="FYE36" s="334"/>
      <c r="FYF36" s="334"/>
      <c r="FYG36" s="334"/>
      <c r="FYH36" s="334"/>
      <c r="FYI36" s="334"/>
      <c r="FYJ36" s="334"/>
      <c r="FYK36" s="334"/>
      <c r="FYL36" s="334"/>
      <c r="FYM36" s="334"/>
      <c r="FYN36" s="334"/>
      <c r="FYO36" s="334"/>
      <c r="FYP36" s="334"/>
      <c r="FYQ36" s="334"/>
      <c r="FYR36" s="334"/>
      <c r="FYS36" s="334"/>
      <c r="FYT36" s="334"/>
      <c r="FYU36" s="334"/>
      <c r="FYV36" s="334"/>
      <c r="FYW36" s="334"/>
      <c r="FYX36" s="334"/>
      <c r="FYY36" s="334"/>
      <c r="FYZ36" s="334"/>
      <c r="FZA36" s="334"/>
      <c r="FZB36" s="334"/>
      <c r="FZC36" s="334"/>
      <c r="FZD36" s="334"/>
      <c r="FZE36" s="334"/>
      <c r="FZF36" s="334"/>
      <c r="FZG36" s="334"/>
      <c r="FZH36" s="334"/>
      <c r="FZI36" s="334"/>
      <c r="FZJ36" s="334"/>
      <c r="FZK36" s="334"/>
      <c r="FZL36" s="334"/>
      <c r="FZM36" s="334"/>
      <c r="FZN36" s="334"/>
      <c r="FZO36" s="334"/>
      <c r="FZP36" s="334"/>
      <c r="FZQ36" s="334"/>
      <c r="FZR36" s="334"/>
      <c r="FZS36" s="334"/>
      <c r="FZT36" s="334"/>
      <c r="FZU36" s="334"/>
      <c r="FZV36" s="334"/>
      <c r="FZW36" s="334"/>
      <c r="FZX36" s="334"/>
      <c r="FZY36" s="334"/>
      <c r="FZZ36" s="334"/>
      <c r="GAA36" s="334"/>
      <c r="GAB36" s="334"/>
      <c r="GAC36" s="334"/>
      <c r="GAD36" s="334"/>
      <c r="GAE36" s="334"/>
      <c r="GAF36" s="334"/>
      <c r="GAG36" s="334"/>
      <c r="GAH36" s="334"/>
      <c r="GAI36" s="334"/>
      <c r="GAJ36" s="334"/>
      <c r="GAK36" s="334"/>
      <c r="GAL36" s="334"/>
      <c r="GAM36" s="334"/>
      <c r="GAN36" s="334"/>
      <c r="GAO36" s="334"/>
      <c r="GAP36" s="334"/>
      <c r="GAQ36" s="334"/>
      <c r="GAR36" s="334"/>
      <c r="GAS36" s="334"/>
      <c r="GAT36" s="334"/>
      <c r="GAU36" s="334"/>
      <c r="GAV36" s="334"/>
      <c r="GAW36" s="334"/>
      <c r="GAX36" s="334"/>
      <c r="GAY36" s="334"/>
      <c r="GAZ36" s="334"/>
      <c r="GBA36" s="334"/>
      <c r="GBB36" s="334"/>
      <c r="GBC36" s="334"/>
      <c r="GBD36" s="334"/>
      <c r="GBE36" s="334"/>
      <c r="GBF36" s="334"/>
      <c r="GBG36" s="334"/>
      <c r="GBH36" s="334"/>
      <c r="GBI36" s="334"/>
      <c r="GBJ36" s="334"/>
      <c r="GBK36" s="334"/>
      <c r="GBL36" s="334"/>
      <c r="GBM36" s="334"/>
      <c r="GBN36" s="334"/>
      <c r="GBO36" s="334"/>
      <c r="GBP36" s="334"/>
      <c r="GBQ36" s="334"/>
      <c r="GBR36" s="334"/>
      <c r="GBS36" s="334"/>
      <c r="GBT36" s="334"/>
      <c r="GBU36" s="334"/>
      <c r="GBV36" s="334"/>
      <c r="GBW36" s="334"/>
      <c r="GBX36" s="334"/>
      <c r="GBY36" s="334"/>
      <c r="GBZ36" s="334"/>
      <c r="GCA36" s="334"/>
      <c r="GCB36" s="334"/>
      <c r="GCC36" s="334"/>
      <c r="GCD36" s="334"/>
      <c r="GCE36" s="334"/>
      <c r="GCF36" s="334"/>
      <c r="GCG36" s="334"/>
      <c r="GCH36" s="334"/>
      <c r="GCI36" s="334"/>
      <c r="GCJ36" s="334"/>
      <c r="GCK36" s="334"/>
      <c r="GCL36" s="334"/>
      <c r="GCM36" s="334"/>
      <c r="GCN36" s="334"/>
      <c r="GCO36" s="334"/>
      <c r="GCP36" s="334"/>
      <c r="GCQ36" s="334"/>
      <c r="GCR36" s="334"/>
      <c r="GCS36" s="334"/>
      <c r="GCT36" s="334"/>
      <c r="GCU36" s="334"/>
      <c r="GCV36" s="334"/>
      <c r="GCW36" s="334"/>
      <c r="GCX36" s="334"/>
      <c r="GCY36" s="334"/>
      <c r="GCZ36" s="334"/>
      <c r="GDA36" s="334"/>
      <c r="GDB36" s="334"/>
      <c r="GDC36" s="334"/>
      <c r="GDD36" s="334"/>
      <c r="GDE36" s="334"/>
      <c r="GDF36" s="334"/>
      <c r="GDG36" s="334"/>
      <c r="GDH36" s="334"/>
      <c r="GDI36" s="334"/>
      <c r="GDJ36" s="334"/>
      <c r="GDK36" s="334"/>
      <c r="GDL36" s="334"/>
      <c r="GDM36" s="334"/>
      <c r="GDN36" s="334"/>
      <c r="GDO36" s="334"/>
      <c r="GDP36" s="334"/>
      <c r="GDQ36" s="334"/>
      <c r="GDR36" s="334"/>
      <c r="GDS36" s="334"/>
      <c r="GDT36" s="334"/>
      <c r="GDU36" s="334"/>
      <c r="GDV36" s="334"/>
      <c r="GDW36" s="334"/>
      <c r="GDX36" s="334"/>
      <c r="GDY36" s="334"/>
      <c r="GDZ36" s="334"/>
      <c r="GEA36" s="334"/>
      <c r="GEB36" s="334"/>
      <c r="GEC36" s="334"/>
      <c r="GED36" s="334"/>
      <c r="GEE36" s="334"/>
      <c r="GEF36" s="334"/>
      <c r="GEG36" s="334"/>
      <c r="GEH36" s="334"/>
      <c r="GEI36" s="334"/>
      <c r="GEJ36" s="334"/>
      <c r="GEK36" s="334"/>
      <c r="GEL36" s="334"/>
      <c r="GEM36" s="334"/>
      <c r="GEN36" s="334"/>
      <c r="GEO36" s="334"/>
      <c r="GEP36" s="334"/>
      <c r="GEQ36" s="334"/>
      <c r="GER36" s="334"/>
      <c r="GES36" s="334"/>
      <c r="GET36" s="334"/>
      <c r="GEU36" s="334"/>
      <c r="GEV36" s="334"/>
      <c r="GEW36" s="334"/>
      <c r="GEX36" s="334"/>
      <c r="GEY36" s="334"/>
      <c r="GEZ36" s="334"/>
      <c r="GFA36" s="334"/>
      <c r="GFB36" s="334"/>
      <c r="GFC36" s="334"/>
      <c r="GFD36" s="334"/>
      <c r="GFE36" s="334"/>
      <c r="GFF36" s="334"/>
      <c r="GFG36" s="334"/>
      <c r="GFH36" s="334"/>
      <c r="GFI36" s="334"/>
      <c r="GFJ36" s="334"/>
      <c r="GFK36" s="334"/>
      <c r="GFL36" s="334"/>
      <c r="GFM36" s="334"/>
      <c r="GFN36" s="334"/>
      <c r="GFO36" s="334"/>
      <c r="GFP36" s="334"/>
      <c r="GFQ36" s="334"/>
      <c r="GFR36" s="334"/>
      <c r="GFS36" s="334"/>
      <c r="GFT36" s="334"/>
      <c r="GFU36" s="334"/>
      <c r="GFV36" s="334"/>
      <c r="GFW36" s="334"/>
      <c r="GFX36" s="334"/>
      <c r="GFY36" s="334"/>
      <c r="GFZ36" s="334"/>
      <c r="GGA36" s="334"/>
      <c r="GGB36" s="334"/>
      <c r="GGC36" s="334"/>
      <c r="GGD36" s="334"/>
      <c r="GGE36" s="334"/>
      <c r="GGF36" s="334"/>
      <c r="GGG36" s="334"/>
      <c r="GGH36" s="334"/>
      <c r="GGI36" s="334"/>
      <c r="GGJ36" s="334"/>
      <c r="GGK36" s="334"/>
      <c r="GGL36" s="334"/>
      <c r="GGM36" s="334"/>
      <c r="GGN36" s="334"/>
      <c r="GGO36" s="334"/>
      <c r="GGP36" s="334"/>
      <c r="GGQ36" s="334"/>
      <c r="GGR36" s="334"/>
      <c r="GGS36" s="334"/>
      <c r="GGT36" s="334"/>
      <c r="GGU36" s="334"/>
      <c r="GGV36" s="334"/>
      <c r="GGW36" s="334"/>
      <c r="GGX36" s="334"/>
      <c r="GGY36" s="334"/>
      <c r="GGZ36" s="334"/>
      <c r="GHA36" s="334"/>
      <c r="GHB36" s="334"/>
      <c r="GHC36" s="334"/>
      <c r="GHD36" s="334"/>
      <c r="GHE36" s="334"/>
      <c r="GHF36" s="334"/>
      <c r="GHG36" s="334"/>
      <c r="GHH36" s="334"/>
      <c r="GHI36" s="334"/>
      <c r="GHJ36" s="334"/>
      <c r="GHK36" s="334"/>
      <c r="GHL36" s="334"/>
      <c r="GHM36" s="334"/>
      <c r="GHN36" s="334"/>
      <c r="GHO36" s="334"/>
      <c r="GHP36" s="334"/>
      <c r="GHQ36" s="334"/>
      <c r="GHR36" s="334"/>
      <c r="GHS36" s="334"/>
      <c r="GHT36" s="334"/>
      <c r="GHU36" s="334"/>
      <c r="GHV36" s="334"/>
      <c r="GHW36" s="334"/>
      <c r="GHX36" s="334"/>
      <c r="GHY36" s="334"/>
      <c r="GHZ36" s="334"/>
      <c r="GIA36" s="334"/>
      <c r="GIB36" s="334"/>
      <c r="GIC36" s="334"/>
      <c r="GID36" s="334"/>
      <c r="GIE36" s="334"/>
      <c r="GIF36" s="334"/>
      <c r="GIG36" s="334"/>
      <c r="GIH36" s="334"/>
      <c r="GII36" s="334"/>
      <c r="GIJ36" s="334"/>
      <c r="GIK36" s="334"/>
      <c r="GIL36" s="334"/>
      <c r="GIM36" s="334"/>
      <c r="GIN36" s="334"/>
      <c r="GIO36" s="334"/>
      <c r="GIP36" s="334"/>
      <c r="GIQ36" s="334"/>
      <c r="GIR36" s="334"/>
      <c r="GIS36" s="334"/>
      <c r="GIT36" s="334"/>
      <c r="GIU36" s="334"/>
      <c r="GIV36" s="334"/>
      <c r="GIW36" s="334"/>
      <c r="GIX36" s="334"/>
      <c r="GIY36" s="334"/>
      <c r="GIZ36" s="334"/>
      <c r="GJA36" s="334"/>
      <c r="GJB36" s="334"/>
      <c r="GJC36" s="334"/>
      <c r="GJD36" s="334"/>
      <c r="GJE36" s="334"/>
      <c r="GJF36" s="334"/>
      <c r="GJG36" s="334"/>
      <c r="GJH36" s="334"/>
      <c r="GJI36" s="334"/>
      <c r="GJJ36" s="334"/>
      <c r="GJK36" s="334"/>
      <c r="GJL36" s="334"/>
      <c r="GJM36" s="334"/>
      <c r="GJN36" s="334"/>
      <c r="GJO36" s="334"/>
      <c r="GJP36" s="334"/>
      <c r="GJQ36" s="334"/>
      <c r="GJR36" s="334"/>
      <c r="GJS36" s="334"/>
      <c r="GJT36" s="334"/>
      <c r="GJU36" s="334"/>
      <c r="GJV36" s="334"/>
      <c r="GJW36" s="334"/>
      <c r="GJX36" s="334"/>
      <c r="GJY36" s="334"/>
      <c r="GJZ36" s="334"/>
      <c r="GKA36" s="334"/>
      <c r="GKB36" s="334"/>
      <c r="GKC36" s="334"/>
      <c r="GKD36" s="334"/>
      <c r="GKE36" s="334"/>
      <c r="GKF36" s="334"/>
      <c r="GKG36" s="334"/>
      <c r="GKH36" s="334"/>
      <c r="GKI36" s="334"/>
      <c r="GKJ36" s="334"/>
      <c r="GKK36" s="334"/>
      <c r="GKL36" s="334"/>
      <c r="GKM36" s="334"/>
      <c r="GKN36" s="334"/>
      <c r="GKO36" s="334"/>
      <c r="GKP36" s="334"/>
      <c r="GKQ36" s="334"/>
      <c r="GKR36" s="334"/>
      <c r="GKS36" s="334"/>
      <c r="GKT36" s="334"/>
      <c r="GKU36" s="334"/>
      <c r="GKV36" s="334"/>
      <c r="GKW36" s="334"/>
      <c r="GKX36" s="334"/>
      <c r="GKY36" s="334"/>
      <c r="GKZ36" s="334"/>
      <c r="GLA36" s="334"/>
      <c r="GLB36" s="334"/>
      <c r="GLC36" s="334"/>
      <c r="GLD36" s="334"/>
      <c r="GLE36" s="334"/>
      <c r="GLF36" s="334"/>
      <c r="GLG36" s="334"/>
      <c r="GLH36" s="334"/>
      <c r="GLI36" s="334"/>
      <c r="GLJ36" s="334"/>
      <c r="GLK36" s="334"/>
      <c r="GLL36" s="334"/>
      <c r="GLM36" s="334"/>
      <c r="GLN36" s="334"/>
      <c r="GLO36" s="334"/>
      <c r="GLP36" s="334"/>
      <c r="GLQ36" s="334"/>
      <c r="GLR36" s="334"/>
      <c r="GLS36" s="334"/>
      <c r="GLT36" s="334"/>
      <c r="GLU36" s="334"/>
      <c r="GLV36" s="334"/>
      <c r="GLW36" s="334"/>
      <c r="GLX36" s="334"/>
      <c r="GLY36" s="334"/>
      <c r="GLZ36" s="334"/>
      <c r="GMA36" s="334"/>
      <c r="GMB36" s="334"/>
      <c r="GMC36" s="334"/>
      <c r="GMD36" s="334"/>
      <c r="GME36" s="334"/>
      <c r="GMF36" s="334"/>
      <c r="GMG36" s="334"/>
      <c r="GMH36" s="334"/>
      <c r="GMI36" s="334"/>
      <c r="GMJ36" s="334"/>
      <c r="GMK36" s="334"/>
      <c r="GML36" s="334"/>
      <c r="GMM36" s="334"/>
      <c r="GMN36" s="334"/>
      <c r="GMO36" s="334"/>
      <c r="GMP36" s="334"/>
      <c r="GMQ36" s="334"/>
      <c r="GMR36" s="334"/>
      <c r="GMS36" s="334"/>
      <c r="GMT36" s="334"/>
      <c r="GMU36" s="334"/>
      <c r="GMV36" s="334"/>
      <c r="GMW36" s="334"/>
      <c r="GMX36" s="334"/>
      <c r="GMY36" s="334"/>
      <c r="GMZ36" s="334"/>
      <c r="GNA36" s="334"/>
      <c r="GNB36" s="334"/>
      <c r="GNC36" s="334"/>
      <c r="GND36" s="334"/>
      <c r="GNE36" s="334"/>
      <c r="GNF36" s="334"/>
      <c r="GNG36" s="334"/>
      <c r="GNH36" s="334"/>
      <c r="GNI36" s="334"/>
      <c r="GNJ36" s="334"/>
      <c r="GNK36" s="334"/>
      <c r="GNL36" s="334"/>
      <c r="GNM36" s="334"/>
      <c r="GNN36" s="334"/>
      <c r="GNO36" s="334"/>
      <c r="GNP36" s="334"/>
      <c r="GNQ36" s="334"/>
      <c r="GNR36" s="334"/>
      <c r="GNS36" s="334"/>
      <c r="GNT36" s="334"/>
      <c r="GNU36" s="334"/>
      <c r="GNV36" s="334"/>
      <c r="GNW36" s="334"/>
      <c r="GNX36" s="334"/>
      <c r="GNY36" s="334"/>
      <c r="GNZ36" s="334"/>
      <c r="GOA36" s="334"/>
      <c r="GOB36" s="334"/>
      <c r="GOC36" s="334"/>
      <c r="GOD36" s="334"/>
      <c r="GOE36" s="334"/>
      <c r="GOF36" s="334"/>
      <c r="GOG36" s="334"/>
      <c r="GOH36" s="334"/>
      <c r="GOI36" s="334"/>
      <c r="GOJ36" s="334"/>
      <c r="GOK36" s="334"/>
      <c r="GOL36" s="334"/>
      <c r="GOM36" s="334"/>
      <c r="GON36" s="334"/>
      <c r="GOO36" s="334"/>
      <c r="GOP36" s="334"/>
      <c r="GOQ36" s="334"/>
      <c r="GOR36" s="334"/>
      <c r="GOS36" s="334"/>
      <c r="GOT36" s="334"/>
      <c r="GOU36" s="334"/>
      <c r="GOV36" s="334"/>
      <c r="GOW36" s="334"/>
      <c r="GOX36" s="334"/>
      <c r="GOY36" s="334"/>
      <c r="GOZ36" s="334"/>
      <c r="GPA36" s="334"/>
      <c r="GPB36" s="334"/>
      <c r="GPC36" s="334"/>
      <c r="GPD36" s="334"/>
      <c r="GPE36" s="334"/>
      <c r="GPF36" s="334"/>
      <c r="GPG36" s="334"/>
      <c r="GPH36" s="334"/>
      <c r="GPI36" s="334"/>
      <c r="GPJ36" s="334"/>
      <c r="GPK36" s="334"/>
      <c r="GPL36" s="334"/>
      <c r="GPM36" s="334"/>
      <c r="GPN36" s="334"/>
      <c r="GPO36" s="334"/>
      <c r="GPP36" s="334"/>
      <c r="GPQ36" s="334"/>
      <c r="GPR36" s="334"/>
      <c r="GPS36" s="334"/>
      <c r="GPT36" s="334"/>
      <c r="GPU36" s="334"/>
      <c r="GPV36" s="334"/>
      <c r="GPW36" s="334"/>
      <c r="GPX36" s="334"/>
      <c r="GPY36" s="334"/>
      <c r="GPZ36" s="334"/>
      <c r="GQA36" s="334"/>
      <c r="GQB36" s="334"/>
      <c r="GQC36" s="334"/>
      <c r="GQD36" s="334"/>
      <c r="GQE36" s="334"/>
      <c r="GQF36" s="334"/>
      <c r="GQG36" s="334"/>
      <c r="GQH36" s="334"/>
      <c r="GQI36" s="334"/>
      <c r="GQJ36" s="334"/>
      <c r="GQK36" s="334"/>
      <c r="GQL36" s="334"/>
      <c r="GQM36" s="334"/>
      <c r="GQN36" s="334"/>
      <c r="GQO36" s="334"/>
      <c r="GQP36" s="334"/>
      <c r="GQQ36" s="334"/>
      <c r="GQR36" s="334"/>
      <c r="GQS36" s="334"/>
      <c r="GQT36" s="334"/>
      <c r="GQU36" s="334"/>
      <c r="GQV36" s="334"/>
      <c r="GQW36" s="334"/>
      <c r="GQX36" s="334"/>
      <c r="GQY36" s="334"/>
      <c r="GQZ36" s="334"/>
      <c r="GRA36" s="334"/>
      <c r="GRB36" s="334"/>
      <c r="GRC36" s="334"/>
      <c r="GRD36" s="334"/>
      <c r="GRE36" s="334"/>
      <c r="GRF36" s="334"/>
      <c r="GRG36" s="334"/>
      <c r="GRH36" s="334"/>
      <c r="GRI36" s="334"/>
      <c r="GRJ36" s="334"/>
      <c r="GRK36" s="334"/>
      <c r="GRL36" s="334"/>
      <c r="GRM36" s="334"/>
      <c r="GRN36" s="334"/>
      <c r="GRO36" s="334"/>
      <c r="GRP36" s="334"/>
      <c r="GRQ36" s="334"/>
      <c r="GRR36" s="334"/>
      <c r="GRS36" s="334"/>
      <c r="GRT36" s="334"/>
      <c r="GRU36" s="334"/>
      <c r="GRV36" s="334"/>
      <c r="GRW36" s="334"/>
      <c r="GRX36" s="334"/>
      <c r="GRY36" s="334"/>
      <c r="GRZ36" s="334"/>
      <c r="GSA36" s="334"/>
      <c r="GSB36" s="334"/>
      <c r="GSC36" s="334"/>
      <c r="GSD36" s="334"/>
      <c r="GSE36" s="334"/>
      <c r="GSF36" s="334"/>
      <c r="GSG36" s="334"/>
      <c r="GSH36" s="334"/>
      <c r="GSI36" s="334"/>
      <c r="GSJ36" s="334"/>
      <c r="GSK36" s="334"/>
      <c r="GSL36" s="334"/>
      <c r="GSM36" s="334"/>
      <c r="GSN36" s="334"/>
      <c r="GSO36" s="334"/>
      <c r="GSP36" s="334"/>
      <c r="GSQ36" s="334"/>
      <c r="GSR36" s="334"/>
      <c r="GSS36" s="334"/>
      <c r="GST36" s="334"/>
      <c r="GSU36" s="334"/>
      <c r="GSV36" s="334"/>
      <c r="GSW36" s="334"/>
      <c r="GSX36" s="334"/>
      <c r="GSY36" s="334"/>
      <c r="GSZ36" s="334"/>
      <c r="GTA36" s="334"/>
      <c r="GTB36" s="334"/>
      <c r="GTC36" s="334"/>
      <c r="GTD36" s="334"/>
      <c r="GTE36" s="334"/>
      <c r="GTF36" s="334"/>
      <c r="GTG36" s="334"/>
      <c r="GTH36" s="334"/>
      <c r="GTI36" s="334"/>
      <c r="GTJ36" s="334"/>
      <c r="GTK36" s="334"/>
      <c r="GTL36" s="334"/>
      <c r="GTM36" s="334"/>
      <c r="GTN36" s="334"/>
      <c r="GTO36" s="334"/>
      <c r="GTP36" s="334"/>
      <c r="GTQ36" s="334"/>
      <c r="GTR36" s="334"/>
      <c r="GTS36" s="334"/>
      <c r="GTT36" s="334"/>
      <c r="GTU36" s="334"/>
      <c r="GTV36" s="334"/>
      <c r="GTW36" s="334"/>
      <c r="GTX36" s="334"/>
      <c r="GTY36" s="334"/>
      <c r="GTZ36" s="334"/>
      <c r="GUA36" s="334"/>
      <c r="GUB36" s="334"/>
      <c r="GUC36" s="334"/>
      <c r="GUD36" s="334"/>
      <c r="GUE36" s="334"/>
      <c r="GUF36" s="334"/>
      <c r="GUG36" s="334"/>
      <c r="GUH36" s="334"/>
      <c r="GUI36" s="334"/>
      <c r="GUJ36" s="334"/>
      <c r="GUK36" s="334"/>
      <c r="GUL36" s="334"/>
      <c r="GUM36" s="334"/>
      <c r="GUN36" s="334"/>
      <c r="GUO36" s="334"/>
      <c r="GUP36" s="334"/>
      <c r="GUQ36" s="334"/>
      <c r="GUR36" s="334"/>
      <c r="GUS36" s="334"/>
      <c r="GUT36" s="334"/>
      <c r="GUU36" s="334"/>
      <c r="GUV36" s="334"/>
      <c r="GUW36" s="334"/>
      <c r="GUX36" s="334"/>
      <c r="GUY36" s="334"/>
      <c r="GUZ36" s="334"/>
      <c r="GVA36" s="334"/>
      <c r="GVB36" s="334"/>
      <c r="GVC36" s="334"/>
      <c r="GVD36" s="334"/>
      <c r="GVE36" s="334"/>
      <c r="GVF36" s="334"/>
      <c r="GVG36" s="334"/>
      <c r="GVH36" s="334"/>
      <c r="GVI36" s="334"/>
      <c r="GVJ36" s="334"/>
      <c r="GVK36" s="334"/>
      <c r="GVL36" s="334"/>
      <c r="GVM36" s="334"/>
      <c r="GVN36" s="334"/>
      <c r="GVO36" s="334"/>
      <c r="GVP36" s="334"/>
      <c r="GVQ36" s="334"/>
      <c r="GVR36" s="334"/>
      <c r="GVS36" s="334"/>
      <c r="GVT36" s="334"/>
      <c r="GVU36" s="334"/>
      <c r="GVV36" s="334"/>
      <c r="GVW36" s="334"/>
      <c r="GVX36" s="334"/>
      <c r="GVY36" s="334"/>
      <c r="GVZ36" s="334"/>
      <c r="GWA36" s="334"/>
      <c r="GWB36" s="334"/>
      <c r="GWC36" s="334"/>
      <c r="GWD36" s="334"/>
      <c r="GWE36" s="334"/>
      <c r="GWF36" s="334"/>
      <c r="GWG36" s="334"/>
      <c r="GWH36" s="334"/>
      <c r="GWI36" s="334"/>
      <c r="GWJ36" s="334"/>
      <c r="GWK36" s="334"/>
      <c r="GWL36" s="334"/>
      <c r="GWM36" s="334"/>
      <c r="GWN36" s="334"/>
      <c r="GWO36" s="334"/>
      <c r="GWP36" s="334"/>
      <c r="GWQ36" s="334"/>
      <c r="GWR36" s="334"/>
      <c r="GWS36" s="334"/>
      <c r="GWT36" s="334"/>
      <c r="GWU36" s="334"/>
      <c r="GWV36" s="334"/>
      <c r="GWW36" s="334"/>
      <c r="GWX36" s="334"/>
      <c r="GWY36" s="334"/>
      <c r="GWZ36" s="334"/>
      <c r="GXA36" s="334"/>
      <c r="GXB36" s="334"/>
      <c r="GXC36" s="334"/>
      <c r="GXD36" s="334"/>
      <c r="GXE36" s="334"/>
      <c r="GXF36" s="334"/>
      <c r="GXG36" s="334"/>
      <c r="GXH36" s="334"/>
      <c r="GXI36" s="334"/>
      <c r="GXJ36" s="334"/>
      <c r="GXK36" s="334"/>
      <c r="GXL36" s="334"/>
      <c r="GXM36" s="334"/>
      <c r="GXN36" s="334"/>
      <c r="GXO36" s="334"/>
      <c r="GXP36" s="334"/>
      <c r="GXQ36" s="334"/>
      <c r="GXR36" s="334"/>
      <c r="GXS36" s="334"/>
      <c r="GXT36" s="334"/>
      <c r="GXU36" s="334"/>
      <c r="GXV36" s="334"/>
      <c r="GXW36" s="334"/>
      <c r="GXX36" s="334"/>
      <c r="GXY36" s="334"/>
      <c r="GXZ36" s="334"/>
      <c r="GYA36" s="334"/>
      <c r="GYB36" s="334"/>
      <c r="GYC36" s="334"/>
      <c r="GYD36" s="334"/>
      <c r="GYE36" s="334"/>
      <c r="GYF36" s="334"/>
      <c r="GYG36" s="334"/>
      <c r="GYH36" s="334"/>
      <c r="GYI36" s="334"/>
      <c r="GYJ36" s="334"/>
      <c r="GYK36" s="334"/>
      <c r="GYL36" s="334"/>
      <c r="GYM36" s="334"/>
      <c r="GYN36" s="334"/>
      <c r="GYO36" s="334"/>
      <c r="GYP36" s="334"/>
      <c r="GYQ36" s="334"/>
      <c r="GYR36" s="334"/>
      <c r="GYS36" s="334"/>
      <c r="GYT36" s="334"/>
      <c r="GYU36" s="334"/>
      <c r="GYV36" s="334"/>
      <c r="GYW36" s="334"/>
      <c r="GYX36" s="334"/>
      <c r="GYY36" s="334"/>
      <c r="GYZ36" s="334"/>
      <c r="GZA36" s="334"/>
      <c r="GZB36" s="334"/>
      <c r="GZC36" s="334"/>
      <c r="GZD36" s="334"/>
      <c r="GZE36" s="334"/>
      <c r="GZF36" s="334"/>
      <c r="GZG36" s="334"/>
      <c r="GZH36" s="334"/>
      <c r="GZI36" s="334"/>
      <c r="GZJ36" s="334"/>
      <c r="GZK36" s="334"/>
      <c r="GZL36" s="334"/>
      <c r="GZM36" s="334"/>
      <c r="GZN36" s="334"/>
      <c r="GZO36" s="334"/>
      <c r="GZP36" s="334"/>
      <c r="GZQ36" s="334"/>
      <c r="GZR36" s="334"/>
      <c r="GZS36" s="334"/>
      <c r="GZT36" s="334"/>
      <c r="GZU36" s="334"/>
      <c r="GZV36" s="334"/>
      <c r="GZW36" s="334"/>
      <c r="GZX36" s="334"/>
      <c r="GZY36" s="334"/>
      <c r="GZZ36" s="334"/>
      <c r="HAA36" s="334"/>
      <c r="HAB36" s="334"/>
      <c r="HAC36" s="334"/>
      <c r="HAD36" s="334"/>
      <c r="HAE36" s="334"/>
      <c r="HAF36" s="334"/>
      <c r="HAG36" s="334"/>
      <c r="HAH36" s="334"/>
      <c r="HAI36" s="334"/>
      <c r="HAJ36" s="334"/>
      <c r="HAK36" s="334"/>
      <c r="HAL36" s="334"/>
      <c r="HAM36" s="334"/>
      <c r="HAN36" s="334"/>
      <c r="HAO36" s="334"/>
      <c r="HAP36" s="334"/>
      <c r="HAQ36" s="334"/>
      <c r="HAR36" s="334"/>
      <c r="HAS36" s="334"/>
      <c r="HAT36" s="334"/>
      <c r="HAU36" s="334"/>
      <c r="HAV36" s="334"/>
      <c r="HAW36" s="334"/>
      <c r="HAX36" s="334"/>
      <c r="HAY36" s="334"/>
      <c r="HAZ36" s="334"/>
      <c r="HBA36" s="334"/>
      <c r="HBB36" s="334"/>
      <c r="HBC36" s="334"/>
      <c r="HBD36" s="334"/>
      <c r="HBE36" s="334"/>
      <c r="HBF36" s="334"/>
      <c r="HBG36" s="334"/>
      <c r="HBH36" s="334"/>
      <c r="HBI36" s="334"/>
      <c r="HBJ36" s="334"/>
      <c r="HBK36" s="334"/>
      <c r="HBL36" s="334"/>
      <c r="HBM36" s="334"/>
      <c r="HBN36" s="334"/>
      <c r="HBO36" s="334"/>
      <c r="HBP36" s="334"/>
      <c r="HBQ36" s="334"/>
      <c r="HBR36" s="334"/>
      <c r="HBS36" s="334"/>
      <c r="HBT36" s="334"/>
      <c r="HBU36" s="334"/>
      <c r="HBV36" s="334"/>
      <c r="HBW36" s="334"/>
      <c r="HBX36" s="334"/>
      <c r="HBY36" s="334"/>
      <c r="HBZ36" s="334"/>
      <c r="HCA36" s="334"/>
      <c r="HCB36" s="334"/>
      <c r="HCC36" s="334"/>
      <c r="HCD36" s="334"/>
      <c r="HCE36" s="334"/>
      <c r="HCF36" s="334"/>
      <c r="HCG36" s="334"/>
      <c r="HCH36" s="334"/>
      <c r="HCI36" s="334"/>
      <c r="HCJ36" s="334"/>
      <c r="HCK36" s="334"/>
      <c r="HCL36" s="334"/>
      <c r="HCM36" s="334"/>
      <c r="HCN36" s="334"/>
      <c r="HCO36" s="334"/>
      <c r="HCP36" s="334"/>
      <c r="HCQ36" s="334"/>
      <c r="HCR36" s="334"/>
      <c r="HCS36" s="334"/>
      <c r="HCT36" s="334"/>
      <c r="HCU36" s="334"/>
      <c r="HCV36" s="334"/>
      <c r="HCW36" s="334"/>
      <c r="HCX36" s="334"/>
      <c r="HCY36" s="334"/>
      <c r="HCZ36" s="334"/>
      <c r="HDA36" s="334"/>
      <c r="HDB36" s="334"/>
      <c r="HDC36" s="334"/>
      <c r="HDD36" s="334"/>
      <c r="HDE36" s="334"/>
      <c r="HDF36" s="334"/>
      <c r="HDG36" s="334"/>
      <c r="HDH36" s="334"/>
      <c r="HDI36" s="334"/>
      <c r="HDJ36" s="334"/>
      <c r="HDK36" s="334"/>
      <c r="HDL36" s="334"/>
      <c r="HDM36" s="334"/>
      <c r="HDN36" s="334"/>
      <c r="HDO36" s="334"/>
      <c r="HDP36" s="334"/>
      <c r="HDQ36" s="334"/>
      <c r="HDR36" s="334"/>
      <c r="HDS36" s="334"/>
      <c r="HDT36" s="334"/>
      <c r="HDU36" s="334"/>
      <c r="HDV36" s="334"/>
      <c r="HDW36" s="334"/>
      <c r="HDX36" s="334"/>
      <c r="HDY36" s="334"/>
      <c r="HDZ36" s="334"/>
      <c r="HEA36" s="334"/>
      <c r="HEB36" s="334"/>
      <c r="HEC36" s="334"/>
      <c r="HED36" s="334"/>
      <c r="HEE36" s="334"/>
      <c r="HEF36" s="334"/>
      <c r="HEG36" s="334"/>
      <c r="HEH36" s="334"/>
      <c r="HEI36" s="334"/>
      <c r="HEJ36" s="334"/>
      <c r="HEK36" s="334"/>
      <c r="HEL36" s="334"/>
      <c r="HEM36" s="334"/>
      <c r="HEN36" s="334"/>
      <c r="HEO36" s="334"/>
      <c r="HEP36" s="334"/>
      <c r="HEQ36" s="334"/>
      <c r="HER36" s="334"/>
      <c r="HES36" s="334"/>
      <c r="HET36" s="334"/>
      <c r="HEU36" s="334"/>
      <c r="HEV36" s="334"/>
      <c r="HEW36" s="334"/>
      <c r="HEX36" s="334"/>
      <c r="HEY36" s="334"/>
      <c r="HEZ36" s="334"/>
      <c r="HFA36" s="334"/>
      <c r="HFB36" s="334"/>
      <c r="HFC36" s="334"/>
      <c r="HFD36" s="334"/>
      <c r="HFE36" s="334"/>
      <c r="HFF36" s="334"/>
      <c r="HFG36" s="334"/>
      <c r="HFH36" s="334"/>
      <c r="HFI36" s="334"/>
      <c r="HFJ36" s="334"/>
      <c r="HFK36" s="334"/>
      <c r="HFL36" s="334"/>
      <c r="HFM36" s="334"/>
      <c r="HFN36" s="334"/>
      <c r="HFO36" s="334"/>
      <c r="HFP36" s="334"/>
      <c r="HFQ36" s="334"/>
      <c r="HFR36" s="334"/>
      <c r="HFS36" s="334"/>
      <c r="HFT36" s="334"/>
      <c r="HFU36" s="334"/>
      <c r="HFV36" s="334"/>
      <c r="HFW36" s="334"/>
      <c r="HFX36" s="334"/>
      <c r="HFY36" s="334"/>
      <c r="HFZ36" s="334"/>
      <c r="HGA36" s="334"/>
      <c r="HGB36" s="334"/>
      <c r="HGC36" s="334"/>
      <c r="HGD36" s="334"/>
      <c r="HGE36" s="334"/>
      <c r="HGF36" s="334"/>
      <c r="HGG36" s="334"/>
      <c r="HGH36" s="334"/>
      <c r="HGI36" s="334"/>
      <c r="HGJ36" s="334"/>
      <c r="HGK36" s="334"/>
      <c r="HGL36" s="334"/>
      <c r="HGM36" s="334"/>
      <c r="HGN36" s="334"/>
      <c r="HGO36" s="334"/>
      <c r="HGP36" s="334"/>
      <c r="HGQ36" s="334"/>
      <c r="HGR36" s="334"/>
      <c r="HGS36" s="334"/>
      <c r="HGT36" s="334"/>
      <c r="HGU36" s="334"/>
      <c r="HGV36" s="334"/>
      <c r="HGW36" s="334"/>
      <c r="HGX36" s="334"/>
      <c r="HGY36" s="334"/>
      <c r="HGZ36" s="334"/>
      <c r="HHA36" s="334"/>
      <c r="HHB36" s="334"/>
      <c r="HHC36" s="334"/>
      <c r="HHD36" s="334"/>
      <c r="HHE36" s="334"/>
      <c r="HHF36" s="334"/>
      <c r="HHG36" s="334"/>
      <c r="HHH36" s="334"/>
      <c r="HHI36" s="334"/>
      <c r="HHJ36" s="334"/>
      <c r="HHK36" s="334"/>
      <c r="HHL36" s="334"/>
      <c r="HHM36" s="334"/>
      <c r="HHN36" s="334"/>
      <c r="HHO36" s="334"/>
      <c r="HHP36" s="334"/>
      <c r="HHQ36" s="334"/>
      <c r="HHR36" s="334"/>
      <c r="HHS36" s="334"/>
      <c r="HHT36" s="334"/>
      <c r="HHU36" s="334"/>
      <c r="HHV36" s="334"/>
      <c r="HHW36" s="334"/>
      <c r="HHX36" s="334"/>
      <c r="HHY36" s="334"/>
      <c r="HHZ36" s="334"/>
      <c r="HIA36" s="334"/>
      <c r="HIB36" s="334"/>
      <c r="HIC36" s="334"/>
      <c r="HID36" s="334"/>
      <c r="HIE36" s="334"/>
      <c r="HIF36" s="334"/>
      <c r="HIG36" s="334"/>
      <c r="HIH36" s="334"/>
      <c r="HII36" s="334"/>
      <c r="HIJ36" s="334"/>
      <c r="HIK36" s="334"/>
      <c r="HIL36" s="334"/>
      <c r="HIM36" s="334"/>
      <c r="HIN36" s="334"/>
      <c r="HIO36" s="334"/>
      <c r="HIP36" s="334"/>
      <c r="HIQ36" s="334"/>
      <c r="HIR36" s="334"/>
      <c r="HIS36" s="334"/>
      <c r="HIT36" s="334"/>
      <c r="HIU36" s="334"/>
      <c r="HIV36" s="334"/>
      <c r="HIW36" s="334"/>
      <c r="HIX36" s="334"/>
      <c r="HIY36" s="334"/>
      <c r="HIZ36" s="334"/>
      <c r="HJA36" s="334"/>
      <c r="HJB36" s="334"/>
      <c r="HJC36" s="334"/>
      <c r="HJD36" s="334"/>
      <c r="HJE36" s="334"/>
      <c r="HJF36" s="334"/>
      <c r="HJG36" s="334"/>
      <c r="HJH36" s="334"/>
      <c r="HJI36" s="334"/>
      <c r="HJJ36" s="334"/>
      <c r="HJK36" s="334"/>
      <c r="HJL36" s="334"/>
      <c r="HJM36" s="334"/>
      <c r="HJN36" s="334"/>
      <c r="HJO36" s="334"/>
      <c r="HJP36" s="334"/>
      <c r="HJQ36" s="334"/>
      <c r="HJR36" s="334"/>
      <c r="HJS36" s="334"/>
      <c r="HJT36" s="334"/>
      <c r="HJU36" s="334"/>
      <c r="HJV36" s="334"/>
      <c r="HJW36" s="334"/>
      <c r="HJX36" s="334"/>
      <c r="HJY36" s="334"/>
      <c r="HJZ36" s="334"/>
      <c r="HKA36" s="334"/>
      <c r="HKB36" s="334"/>
      <c r="HKC36" s="334"/>
      <c r="HKD36" s="334"/>
      <c r="HKE36" s="334"/>
      <c r="HKF36" s="334"/>
      <c r="HKG36" s="334"/>
      <c r="HKH36" s="334"/>
      <c r="HKI36" s="334"/>
      <c r="HKJ36" s="334"/>
      <c r="HKK36" s="334"/>
      <c r="HKL36" s="334"/>
      <c r="HKM36" s="334"/>
      <c r="HKN36" s="334"/>
      <c r="HKO36" s="334"/>
      <c r="HKP36" s="334"/>
      <c r="HKQ36" s="334"/>
      <c r="HKR36" s="334"/>
      <c r="HKS36" s="334"/>
      <c r="HKT36" s="334"/>
      <c r="HKU36" s="334"/>
      <c r="HKV36" s="334"/>
      <c r="HKW36" s="334"/>
      <c r="HKX36" s="334"/>
      <c r="HKY36" s="334"/>
      <c r="HKZ36" s="334"/>
      <c r="HLA36" s="334"/>
      <c r="HLB36" s="334"/>
      <c r="HLC36" s="334"/>
      <c r="HLD36" s="334"/>
      <c r="HLE36" s="334"/>
      <c r="HLF36" s="334"/>
      <c r="HLG36" s="334"/>
      <c r="HLH36" s="334"/>
      <c r="HLI36" s="334"/>
      <c r="HLJ36" s="334"/>
      <c r="HLK36" s="334"/>
      <c r="HLL36" s="334"/>
      <c r="HLM36" s="334"/>
      <c r="HLN36" s="334"/>
      <c r="HLO36" s="334"/>
      <c r="HLP36" s="334"/>
      <c r="HLQ36" s="334"/>
      <c r="HLR36" s="334"/>
      <c r="HLS36" s="334"/>
      <c r="HLT36" s="334"/>
      <c r="HLU36" s="334"/>
      <c r="HLV36" s="334"/>
      <c r="HLW36" s="334"/>
      <c r="HLX36" s="334"/>
      <c r="HLY36" s="334"/>
      <c r="HLZ36" s="334"/>
      <c r="HMA36" s="334"/>
      <c r="HMB36" s="334"/>
      <c r="HMC36" s="334"/>
      <c r="HMD36" s="334"/>
      <c r="HME36" s="334"/>
      <c r="HMF36" s="334"/>
      <c r="HMG36" s="334"/>
      <c r="HMH36" s="334"/>
      <c r="HMI36" s="334"/>
      <c r="HMJ36" s="334"/>
      <c r="HMK36" s="334"/>
      <c r="HML36" s="334"/>
      <c r="HMM36" s="334"/>
      <c r="HMN36" s="334"/>
      <c r="HMO36" s="334"/>
      <c r="HMP36" s="334"/>
      <c r="HMQ36" s="334"/>
      <c r="HMR36" s="334"/>
      <c r="HMS36" s="334"/>
      <c r="HMT36" s="334"/>
      <c r="HMU36" s="334"/>
      <c r="HMV36" s="334"/>
      <c r="HMW36" s="334"/>
      <c r="HMX36" s="334"/>
      <c r="HMY36" s="334"/>
      <c r="HMZ36" s="334"/>
      <c r="HNA36" s="334"/>
      <c r="HNB36" s="334"/>
      <c r="HNC36" s="334"/>
      <c r="HND36" s="334"/>
      <c r="HNE36" s="334"/>
      <c r="HNF36" s="334"/>
      <c r="HNG36" s="334"/>
      <c r="HNH36" s="334"/>
      <c r="HNI36" s="334"/>
      <c r="HNJ36" s="334"/>
      <c r="HNK36" s="334"/>
      <c r="HNL36" s="334"/>
      <c r="HNM36" s="334"/>
      <c r="HNN36" s="334"/>
      <c r="HNO36" s="334"/>
      <c r="HNP36" s="334"/>
      <c r="HNQ36" s="334"/>
      <c r="HNR36" s="334"/>
      <c r="HNS36" s="334"/>
      <c r="HNT36" s="334"/>
      <c r="HNU36" s="334"/>
      <c r="HNV36" s="334"/>
      <c r="HNW36" s="334"/>
      <c r="HNX36" s="334"/>
      <c r="HNY36" s="334"/>
      <c r="HNZ36" s="334"/>
      <c r="HOA36" s="334"/>
      <c r="HOB36" s="334"/>
      <c r="HOC36" s="334"/>
      <c r="HOD36" s="334"/>
      <c r="HOE36" s="334"/>
      <c r="HOF36" s="334"/>
      <c r="HOG36" s="334"/>
      <c r="HOH36" s="334"/>
      <c r="HOI36" s="334"/>
      <c r="HOJ36" s="334"/>
      <c r="HOK36" s="334"/>
      <c r="HOL36" s="334"/>
      <c r="HOM36" s="334"/>
      <c r="HON36" s="334"/>
      <c r="HOO36" s="334"/>
      <c r="HOP36" s="334"/>
      <c r="HOQ36" s="334"/>
      <c r="HOR36" s="334"/>
      <c r="HOS36" s="334"/>
      <c r="HOT36" s="334"/>
      <c r="HOU36" s="334"/>
      <c r="HOV36" s="334"/>
      <c r="HOW36" s="334"/>
      <c r="HOX36" s="334"/>
      <c r="HOY36" s="334"/>
      <c r="HOZ36" s="334"/>
      <c r="HPA36" s="334"/>
      <c r="HPB36" s="334"/>
      <c r="HPC36" s="334"/>
      <c r="HPD36" s="334"/>
      <c r="HPE36" s="334"/>
      <c r="HPF36" s="334"/>
      <c r="HPG36" s="334"/>
      <c r="HPH36" s="334"/>
      <c r="HPI36" s="334"/>
      <c r="HPJ36" s="334"/>
      <c r="HPK36" s="334"/>
      <c r="HPL36" s="334"/>
      <c r="HPM36" s="334"/>
      <c r="HPN36" s="334"/>
      <c r="HPO36" s="334"/>
      <c r="HPP36" s="334"/>
      <c r="HPQ36" s="334"/>
      <c r="HPR36" s="334"/>
      <c r="HPS36" s="334"/>
      <c r="HPT36" s="334"/>
      <c r="HPU36" s="334"/>
      <c r="HPV36" s="334"/>
      <c r="HPW36" s="334"/>
      <c r="HPX36" s="334"/>
      <c r="HPY36" s="334"/>
      <c r="HPZ36" s="334"/>
      <c r="HQA36" s="334"/>
      <c r="HQB36" s="334"/>
      <c r="HQC36" s="334"/>
      <c r="HQD36" s="334"/>
      <c r="HQE36" s="334"/>
      <c r="HQF36" s="334"/>
      <c r="HQG36" s="334"/>
      <c r="HQH36" s="334"/>
      <c r="HQI36" s="334"/>
      <c r="HQJ36" s="334"/>
      <c r="HQK36" s="334"/>
      <c r="HQL36" s="334"/>
      <c r="HQM36" s="334"/>
      <c r="HQN36" s="334"/>
      <c r="HQO36" s="334"/>
      <c r="HQP36" s="334"/>
      <c r="HQQ36" s="334"/>
      <c r="HQR36" s="334"/>
      <c r="HQS36" s="334"/>
      <c r="HQT36" s="334"/>
      <c r="HQU36" s="334"/>
      <c r="HQV36" s="334"/>
      <c r="HQW36" s="334"/>
      <c r="HQX36" s="334"/>
      <c r="HQY36" s="334"/>
      <c r="HQZ36" s="334"/>
      <c r="HRA36" s="334"/>
      <c r="HRB36" s="334"/>
      <c r="HRC36" s="334"/>
      <c r="HRD36" s="334"/>
      <c r="HRE36" s="334"/>
      <c r="HRF36" s="334"/>
      <c r="HRG36" s="334"/>
      <c r="HRH36" s="334"/>
      <c r="HRI36" s="334"/>
      <c r="HRJ36" s="334"/>
      <c r="HRK36" s="334"/>
      <c r="HRL36" s="334"/>
      <c r="HRM36" s="334"/>
      <c r="HRN36" s="334"/>
      <c r="HRO36" s="334"/>
      <c r="HRP36" s="334"/>
      <c r="HRQ36" s="334"/>
      <c r="HRR36" s="334"/>
      <c r="HRS36" s="334"/>
      <c r="HRT36" s="334"/>
      <c r="HRU36" s="334"/>
      <c r="HRV36" s="334"/>
      <c r="HRW36" s="334"/>
      <c r="HRX36" s="334"/>
      <c r="HRY36" s="334"/>
      <c r="HRZ36" s="334"/>
      <c r="HSA36" s="334"/>
      <c r="HSB36" s="334"/>
      <c r="HSC36" s="334"/>
      <c r="HSD36" s="334"/>
      <c r="HSE36" s="334"/>
      <c r="HSF36" s="334"/>
      <c r="HSG36" s="334"/>
      <c r="HSH36" s="334"/>
      <c r="HSI36" s="334"/>
      <c r="HSJ36" s="334"/>
      <c r="HSK36" s="334"/>
      <c r="HSL36" s="334"/>
      <c r="HSM36" s="334"/>
      <c r="HSN36" s="334"/>
      <c r="HSO36" s="334"/>
      <c r="HSP36" s="334"/>
      <c r="HSQ36" s="334"/>
      <c r="HSR36" s="334"/>
      <c r="HSS36" s="334"/>
      <c r="HST36" s="334"/>
      <c r="HSU36" s="334"/>
      <c r="HSV36" s="334"/>
      <c r="HSW36" s="334"/>
      <c r="HSX36" s="334"/>
      <c r="HSY36" s="334"/>
      <c r="HSZ36" s="334"/>
      <c r="HTA36" s="334"/>
      <c r="HTB36" s="334"/>
      <c r="HTC36" s="334"/>
      <c r="HTD36" s="334"/>
      <c r="HTE36" s="334"/>
      <c r="HTF36" s="334"/>
      <c r="HTG36" s="334"/>
      <c r="HTH36" s="334"/>
      <c r="HTI36" s="334"/>
      <c r="HTJ36" s="334"/>
      <c r="HTK36" s="334"/>
      <c r="HTL36" s="334"/>
      <c r="HTM36" s="334"/>
      <c r="HTN36" s="334"/>
      <c r="HTO36" s="334"/>
      <c r="HTP36" s="334"/>
      <c r="HTQ36" s="334"/>
      <c r="HTR36" s="334"/>
      <c r="HTS36" s="334"/>
      <c r="HTT36" s="334"/>
      <c r="HTU36" s="334"/>
      <c r="HTV36" s="334"/>
      <c r="HTW36" s="334"/>
      <c r="HTX36" s="334"/>
      <c r="HTY36" s="334"/>
      <c r="HTZ36" s="334"/>
      <c r="HUA36" s="334"/>
      <c r="HUB36" s="334"/>
      <c r="HUC36" s="334"/>
      <c r="HUD36" s="334"/>
      <c r="HUE36" s="334"/>
      <c r="HUF36" s="334"/>
      <c r="HUG36" s="334"/>
      <c r="HUH36" s="334"/>
      <c r="HUI36" s="334"/>
      <c r="HUJ36" s="334"/>
      <c r="HUK36" s="334"/>
      <c r="HUL36" s="334"/>
      <c r="HUM36" s="334"/>
      <c r="HUN36" s="334"/>
      <c r="HUO36" s="334"/>
      <c r="HUP36" s="334"/>
      <c r="HUQ36" s="334"/>
      <c r="HUR36" s="334"/>
      <c r="HUS36" s="334"/>
      <c r="HUT36" s="334"/>
      <c r="HUU36" s="334"/>
      <c r="HUV36" s="334"/>
      <c r="HUW36" s="334"/>
      <c r="HUX36" s="334"/>
      <c r="HUY36" s="334"/>
      <c r="HUZ36" s="334"/>
      <c r="HVA36" s="334"/>
      <c r="HVB36" s="334"/>
      <c r="HVC36" s="334"/>
      <c r="HVD36" s="334"/>
      <c r="HVE36" s="334"/>
      <c r="HVF36" s="334"/>
      <c r="HVG36" s="334"/>
      <c r="HVH36" s="334"/>
      <c r="HVI36" s="334"/>
      <c r="HVJ36" s="334"/>
      <c r="HVK36" s="334"/>
      <c r="HVL36" s="334"/>
      <c r="HVM36" s="334"/>
      <c r="HVN36" s="334"/>
      <c r="HVO36" s="334"/>
      <c r="HVP36" s="334"/>
      <c r="HVQ36" s="334"/>
      <c r="HVR36" s="334"/>
      <c r="HVS36" s="334"/>
      <c r="HVT36" s="334"/>
      <c r="HVU36" s="334"/>
      <c r="HVV36" s="334"/>
      <c r="HVW36" s="334"/>
      <c r="HVX36" s="334"/>
      <c r="HVY36" s="334"/>
      <c r="HVZ36" s="334"/>
      <c r="HWA36" s="334"/>
      <c r="HWB36" s="334"/>
      <c r="HWC36" s="334"/>
      <c r="HWD36" s="334"/>
      <c r="HWE36" s="334"/>
      <c r="HWF36" s="334"/>
      <c r="HWG36" s="334"/>
      <c r="HWH36" s="334"/>
      <c r="HWI36" s="334"/>
      <c r="HWJ36" s="334"/>
      <c r="HWK36" s="334"/>
      <c r="HWL36" s="334"/>
      <c r="HWM36" s="334"/>
      <c r="HWN36" s="334"/>
      <c r="HWO36" s="334"/>
      <c r="HWP36" s="334"/>
      <c r="HWQ36" s="334"/>
      <c r="HWR36" s="334"/>
      <c r="HWS36" s="334"/>
      <c r="HWT36" s="334"/>
      <c r="HWU36" s="334"/>
      <c r="HWV36" s="334"/>
      <c r="HWW36" s="334"/>
      <c r="HWX36" s="334"/>
      <c r="HWY36" s="334"/>
      <c r="HWZ36" s="334"/>
      <c r="HXA36" s="334"/>
      <c r="HXB36" s="334"/>
      <c r="HXC36" s="334"/>
      <c r="HXD36" s="334"/>
      <c r="HXE36" s="334"/>
      <c r="HXF36" s="334"/>
      <c r="HXG36" s="334"/>
      <c r="HXH36" s="334"/>
      <c r="HXI36" s="334"/>
      <c r="HXJ36" s="334"/>
      <c r="HXK36" s="334"/>
      <c r="HXL36" s="334"/>
      <c r="HXM36" s="334"/>
      <c r="HXN36" s="334"/>
      <c r="HXO36" s="334"/>
      <c r="HXP36" s="334"/>
      <c r="HXQ36" s="334"/>
      <c r="HXR36" s="334"/>
      <c r="HXS36" s="334"/>
      <c r="HXT36" s="334"/>
      <c r="HXU36" s="334"/>
      <c r="HXV36" s="334"/>
      <c r="HXW36" s="334"/>
      <c r="HXX36" s="334"/>
      <c r="HXY36" s="334"/>
      <c r="HXZ36" s="334"/>
      <c r="HYA36" s="334"/>
      <c r="HYB36" s="334"/>
      <c r="HYC36" s="334"/>
      <c r="HYD36" s="334"/>
      <c r="HYE36" s="334"/>
      <c r="HYF36" s="334"/>
      <c r="HYG36" s="334"/>
      <c r="HYH36" s="334"/>
      <c r="HYI36" s="334"/>
      <c r="HYJ36" s="334"/>
      <c r="HYK36" s="334"/>
      <c r="HYL36" s="334"/>
      <c r="HYM36" s="334"/>
      <c r="HYN36" s="334"/>
      <c r="HYO36" s="334"/>
      <c r="HYP36" s="334"/>
      <c r="HYQ36" s="334"/>
      <c r="HYR36" s="334"/>
      <c r="HYS36" s="334"/>
      <c r="HYT36" s="334"/>
      <c r="HYU36" s="334"/>
      <c r="HYV36" s="334"/>
      <c r="HYW36" s="334"/>
      <c r="HYX36" s="334"/>
      <c r="HYY36" s="334"/>
      <c r="HYZ36" s="334"/>
      <c r="HZA36" s="334"/>
      <c r="HZB36" s="334"/>
      <c r="HZC36" s="334"/>
      <c r="HZD36" s="334"/>
      <c r="HZE36" s="334"/>
      <c r="HZF36" s="334"/>
      <c r="HZG36" s="334"/>
      <c r="HZH36" s="334"/>
      <c r="HZI36" s="334"/>
      <c r="HZJ36" s="334"/>
      <c r="HZK36" s="334"/>
      <c r="HZL36" s="334"/>
      <c r="HZM36" s="334"/>
      <c r="HZN36" s="334"/>
      <c r="HZO36" s="334"/>
      <c r="HZP36" s="334"/>
      <c r="HZQ36" s="334"/>
      <c r="HZR36" s="334"/>
      <c r="HZS36" s="334"/>
      <c r="HZT36" s="334"/>
      <c r="HZU36" s="334"/>
      <c r="HZV36" s="334"/>
      <c r="HZW36" s="334"/>
      <c r="HZX36" s="334"/>
      <c r="HZY36" s="334"/>
      <c r="HZZ36" s="334"/>
      <c r="IAA36" s="334"/>
      <c r="IAB36" s="334"/>
      <c r="IAC36" s="334"/>
      <c r="IAD36" s="334"/>
      <c r="IAE36" s="334"/>
      <c r="IAF36" s="334"/>
      <c r="IAG36" s="334"/>
      <c r="IAH36" s="334"/>
      <c r="IAI36" s="334"/>
      <c r="IAJ36" s="334"/>
      <c r="IAK36" s="334"/>
      <c r="IAL36" s="334"/>
      <c r="IAM36" s="334"/>
      <c r="IAN36" s="334"/>
      <c r="IAO36" s="334"/>
      <c r="IAP36" s="334"/>
      <c r="IAQ36" s="334"/>
      <c r="IAR36" s="334"/>
      <c r="IAS36" s="334"/>
      <c r="IAT36" s="334"/>
      <c r="IAU36" s="334"/>
      <c r="IAV36" s="334"/>
      <c r="IAW36" s="334"/>
      <c r="IAX36" s="334"/>
      <c r="IAY36" s="334"/>
      <c r="IAZ36" s="334"/>
      <c r="IBA36" s="334"/>
      <c r="IBB36" s="334"/>
      <c r="IBC36" s="334"/>
      <c r="IBD36" s="334"/>
      <c r="IBE36" s="334"/>
      <c r="IBF36" s="334"/>
      <c r="IBG36" s="334"/>
      <c r="IBH36" s="334"/>
      <c r="IBI36" s="334"/>
      <c r="IBJ36" s="334"/>
      <c r="IBK36" s="334"/>
      <c r="IBL36" s="334"/>
      <c r="IBM36" s="334"/>
      <c r="IBN36" s="334"/>
      <c r="IBO36" s="334"/>
      <c r="IBP36" s="334"/>
      <c r="IBQ36" s="334"/>
      <c r="IBR36" s="334"/>
      <c r="IBS36" s="334"/>
      <c r="IBT36" s="334"/>
      <c r="IBU36" s="334"/>
      <c r="IBV36" s="334"/>
      <c r="IBW36" s="334"/>
      <c r="IBX36" s="334"/>
      <c r="IBY36" s="334"/>
      <c r="IBZ36" s="334"/>
      <c r="ICA36" s="334"/>
      <c r="ICB36" s="334"/>
      <c r="ICC36" s="334"/>
      <c r="ICD36" s="334"/>
      <c r="ICE36" s="334"/>
      <c r="ICF36" s="334"/>
      <c r="ICG36" s="334"/>
      <c r="ICH36" s="334"/>
      <c r="ICI36" s="334"/>
      <c r="ICJ36" s="334"/>
      <c r="ICK36" s="334"/>
      <c r="ICL36" s="334"/>
      <c r="ICM36" s="334"/>
      <c r="ICN36" s="334"/>
      <c r="ICO36" s="334"/>
      <c r="ICP36" s="334"/>
      <c r="ICQ36" s="334"/>
      <c r="ICR36" s="334"/>
      <c r="ICS36" s="334"/>
      <c r="ICT36" s="334"/>
      <c r="ICU36" s="334"/>
      <c r="ICV36" s="334"/>
      <c r="ICW36" s="334"/>
      <c r="ICX36" s="334"/>
      <c r="ICY36" s="334"/>
      <c r="ICZ36" s="334"/>
      <c r="IDA36" s="334"/>
      <c r="IDB36" s="334"/>
      <c r="IDC36" s="334"/>
      <c r="IDD36" s="334"/>
      <c r="IDE36" s="334"/>
      <c r="IDF36" s="334"/>
      <c r="IDG36" s="334"/>
      <c r="IDH36" s="334"/>
      <c r="IDI36" s="334"/>
      <c r="IDJ36" s="334"/>
      <c r="IDK36" s="334"/>
      <c r="IDL36" s="334"/>
      <c r="IDM36" s="334"/>
      <c r="IDN36" s="334"/>
      <c r="IDO36" s="334"/>
      <c r="IDP36" s="334"/>
      <c r="IDQ36" s="334"/>
      <c r="IDR36" s="334"/>
      <c r="IDS36" s="334"/>
      <c r="IDT36" s="334"/>
      <c r="IDU36" s="334"/>
      <c r="IDV36" s="334"/>
      <c r="IDW36" s="334"/>
      <c r="IDX36" s="334"/>
      <c r="IDY36" s="334"/>
      <c r="IDZ36" s="334"/>
      <c r="IEA36" s="334"/>
      <c r="IEB36" s="334"/>
      <c r="IEC36" s="334"/>
      <c r="IED36" s="334"/>
      <c r="IEE36" s="334"/>
      <c r="IEF36" s="334"/>
      <c r="IEG36" s="334"/>
      <c r="IEH36" s="334"/>
      <c r="IEI36" s="334"/>
      <c r="IEJ36" s="334"/>
      <c r="IEK36" s="334"/>
      <c r="IEL36" s="334"/>
      <c r="IEM36" s="334"/>
      <c r="IEN36" s="334"/>
      <c r="IEO36" s="334"/>
      <c r="IEP36" s="334"/>
      <c r="IEQ36" s="334"/>
      <c r="IER36" s="334"/>
      <c r="IES36" s="334"/>
      <c r="IET36" s="334"/>
      <c r="IEU36" s="334"/>
      <c r="IEV36" s="334"/>
      <c r="IEW36" s="334"/>
      <c r="IEX36" s="334"/>
      <c r="IEY36" s="334"/>
      <c r="IEZ36" s="334"/>
      <c r="IFA36" s="334"/>
      <c r="IFB36" s="334"/>
      <c r="IFC36" s="334"/>
      <c r="IFD36" s="334"/>
      <c r="IFE36" s="334"/>
      <c r="IFF36" s="334"/>
      <c r="IFG36" s="334"/>
      <c r="IFH36" s="334"/>
      <c r="IFI36" s="334"/>
      <c r="IFJ36" s="334"/>
      <c r="IFK36" s="334"/>
      <c r="IFL36" s="334"/>
      <c r="IFM36" s="334"/>
      <c r="IFN36" s="334"/>
      <c r="IFO36" s="334"/>
      <c r="IFP36" s="334"/>
      <c r="IFQ36" s="334"/>
      <c r="IFR36" s="334"/>
      <c r="IFS36" s="334"/>
      <c r="IFT36" s="334"/>
      <c r="IFU36" s="334"/>
      <c r="IFV36" s="334"/>
      <c r="IFW36" s="334"/>
      <c r="IFX36" s="334"/>
      <c r="IFY36" s="334"/>
      <c r="IFZ36" s="334"/>
      <c r="IGA36" s="334"/>
      <c r="IGB36" s="334"/>
      <c r="IGC36" s="334"/>
      <c r="IGD36" s="334"/>
      <c r="IGE36" s="334"/>
      <c r="IGF36" s="334"/>
      <c r="IGG36" s="334"/>
      <c r="IGH36" s="334"/>
      <c r="IGI36" s="334"/>
      <c r="IGJ36" s="334"/>
      <c r="IGK36" s="334"/>
      <c r="IGL36" s="334"/>
      <c r="IGM36" s="334"/>
      <c r="IGN36" s="334"/>
      <c r="IGO36" s="334"/>
      <c r="IGP36" s="334"/>
      <c r="IGQ36" s="334"/>
      <c r="IGR36" s="334"/>
      <c r="IGS36" s="334"/>
      <c r="IGT36" s="334"/>
      <c r="IGU36" s="334"/>
      <c r="IGV36" s="334"/>
      <c r="IGW36" s="334"/>
      <c r="IGX36" s="334"/>
      <c r="IGY36" s="334"/>
      <c r="IGZ36" s="334"/>
      <c r="IHA36" s="334"/>
      <c r="IHB36" s="334"/>
      <c r="IHC36" s="334"/>
      <c r="IHD36" s="334"/>
      <c r="IHE36" s="334"/>
      <c r="IHF36" s="334"/>
      <c r="IHG36" s="334"/>
      <c r="IHH36" s="334"/>
      <c r="IHI36" s="334"/>
      <c r="IHJ36" s="334"/>
      <c r="IHK36" s="334"/>
      <c r="IHL36" s="334"/>
      <c r="IHM36" s="334"/>
      <c r="IHN36" s="334"/>
      <c r="IHO36" s="334"/>
      <c r="IHP36" s="334"/>
      <c r="IHQ36" s="334"/>
      <c r="IHR36" s="334"/>
      <c r="IHS36" s="334"/>
      <c r="IHT36" s="334"/>
      <c r="IHU36" s="334"/>
      <c r="IHV36" s="334"/>
      <c r="IHW36" s="334"/>
      <c r="IHX36" s="334"/>
      <c r="IHY36" s="334"/>
      <c r="IHZ36" s="334"/>
      <c r="IIA36" s="334"/>
      <c r="IIB36" s="334"/>
      <c r="IIC36" s="334"/>
      <c r="IID36" s="334"/>
      <c r="IIE36" s="334"/>
      <c r="IIF36" s="334"/>
      <c r="IIG36" s="334"/>
      <c r="IIH36" s="334"/>
      <c r="III36" s="334"/>
      <c r="IIJ36" s="334"/>
      <c r="IIK36" s="334"/>
      <c r="IIL36" s="334"/>
      <c r="IIM36" s="334"/>
      <c r="IIN36" s="334"/>
      <c r="IIO36" s="334"/>
      <c r="IIP36" s="334"/>
      <c r="IIQ36" s="334"/>
      <c r="IIR36" s="334"/>
      <c r="IIS36" s="334"/>
      <c r="IIT36" s="334"/>
      <c r="IIU36" s="334"/>
      <c r="IIV36" s="334"/>
      <c r="IIW36" s="334"/>
      <c r="IIX36" s="334"/>
      <c r="IIY36" s="334"/>
      <c r="IIZ36" s="334"/>
      <c r="IJA36" s="334"/>
      <c r="IJB36" s="334"/>
      <c r="IJC36" s="334"/>
      <c r="IJD36" s="334"/>
      <c r="IJE36" s="334"/>
      <c r="IJF36" s="334"/>
      <c r="IJG36" s="334"/>
      <c r="IJH36" s="334"/>
      <c r="IJI36" s="334"/>
      <c r="IJJ36" s="334"/>
      <c r="IJK36" s="334"/>
      <c r="IJL36" s="334"/>
      <c r="IJM36" s="334"/>
      <c r="IJN36" s="334"/>
      <c r="IJO36" s="334"/>
      <c r="IJP36" s="334"/>
      <c r="IJQ36" s="334"/>
      <c r="IJR36" s="334"/>
      <c r="IJS36" s="334"/>
      <c r="IJT36" s="334"/>
      <c r="IJU36" s="334"/>
      <c r="IJV36" s="334"/>
      <c r="IJW36" s="334"/>
      <c r="IJX36" s="334"/>
      <c r="IJY36" s="334"/>
      <c r="IJZ36" s="334"/>
      <c r="IKA36" s="334"/>
      <c r="IKB36" s="334"/>
      <c r="IKC36" s="334"/>
      <c r="IKD36" s="334"/>
      <c r="IKE36" s="334"/>
      <c r="IKF36" s="334"/>
      <c r="IKG36" s="334"/>
      <c r="IKH36" s="334"/>
      <c r="IKI36" s="334"/>
      <c r="IKJ36" s="334"/>
      <c r="IKK36" s="334"/>
      <c r="IKL36" s="334"/>
      <c r="IKM36" s="334"/>
      <c r="IKN36" s="334"/>
      <c r="IKO36" s="334"/>
      <c r="IKP36" s="334"/>
      <c r="IKQ36" s="334"/>
      <c r="IKR36" s="334"/>
      <c r="IKS36" s="334"/>
      <c r="IKT36" s="334"/>
      <c r="IKU36" s="334"/>
      <c r="IKV36" s="334"/>
      <c r="IKW36" s="334"/>
      <c r="IKX36" s="334"/>
      <c r="IKY36" s="334"/>
      <c r="IKZ36" s="334"/>
      <c r="ILA36" s="334"/>
      <c r="ILB36" s="334"/>
      <c r="ILC36" s="334"/>
      <c r="ILD36" s="334"/>
      <c r="ILE36" s="334"/>
      <c r="ILF36" s="334"/>
      <c r="ILG36" s="334"/>
      <c r="ILH36" s="334"/>
      <c r="ILI36" s="334"/>
      <c r="ILJ36" s="334"/>
      <c r="ILK36" s="334"/>
      <c r="ILL36" s="334"/>
      <c r="ILM36" s="334"/>
      <c r="ILN36" s="334"/>
      <c r="ILO36" s="334"/>
      <c r="ILP36" s="334"/>
      <c r="ILQ36" s="334"/>
      <c r="ILR36" s="334"/>
      <c r="ILS36" s="334"/>
      <c r="ILT36" s="334"/>
      <c r="ILU36" s="334"/>
      <c r="ILV36" s="334"/>
      <c r="ILW36" s="334"/>
      <c r="ILX36" s="334"/>
      <c r="ILY36" s="334"/>
      <c r="ILZ36" s="334"/>
      <c r="IMA36" s="334"/>
      <c r="IMB36" s="334"/>
      <c r="IMC36" s="334"/>
      <c r="IMD36" s="334"/>
      <c r="IME36" s="334"/>
      <c r="IMF36" s="334"/>
      <c r="IMG36" s="334"/>
      <c r="IMH36" s="334"/>
      <c r="IMI36" s="334"/>
      <c r="IMJ36" s="334"/>
      <c r="IMK36" s="334"/>
      <c r="IML36" s="334"/>
      <c r="IMM36" s="334"/>
      <c r="IMN36" s="334"/>
      <c r="IMO36" s="334"/>
      <c r="IMP36" s="334"/>
      <c r="IMQ36" s="334"/>
      <c r="IMR36" s="334"/>
      <c r="IMS36" s="334"/>
      <c r="IMT36" s="334"/>
      <c r="IMU36" s="334"/>
      <c r="IMV36" s="334"/>
      <c r="IMW36" s="334"/>
      <c r="IMX36" s="334"/>
      <c r="IMY36" s="334"/>
      <c r="IMZ36" s="334"/>
      <c r="INA36" s="334"/>
      <c r="INB36" s="334"/>
      <c r="INC36" s="334"/>
      <c r="IND36" s="334"/>
      <c r="INE36" s="334"/>
      <c r="INF36" s="334"/>
      <c r="ING36" s="334"/>
      <c r="INH36" s="334"/>
      <c r="INI36" s="334"/>
      <c r="INJ36" s="334"/>
      <c r="INK36" s="334"/>
      <c r="INL36" s="334"/>
      <c r="INM36" s="334"/>
      <c r="INN36" s="334"/>
      <c r="INO36" s="334"/>
      <c r="INP36" s="334"/>
      <c r="INQ36" s="334"/>
      <c r="INR36" s="334"/>
      <c r="INS36" s="334"/>
      <c r="INT36" s="334"/>
      <c r="INU36" s="334"/>
      <c r="INV36" s="334"/>
      <c r="INW36" s="334"/>
      <c r="INX36" s="334"/>
      <c r="INY36" s="334"/>
      <c r="INZ36" s="334"/>
      <c r="IOA36" s="334"/>
      <c r="IOB36" s="334"/>
      <c r="IOC36" s="334"/>
      <c r="IOD36" s="334"/>
      <c r="IOE36" s="334"/>
      <c r="IOF36" s="334"/>
      <c r="IOG36" s="334"/>
      <c r="IOH36" s="334"/>
      <c r="IOI36" s="334"/>
      <c r="IOJ36" s="334"/>
      <c r="IOK36" s="334"/>
      <c r="IOL36" s="334"/>
      <c r="IOM36" s="334"/>
      <c r="ION36" s="334"/>
      <c r="IOO36" s="334"/>
      <c r="IOP36" s="334"/>
      <c r="IOQ36" s="334"/>
      <c r="IOR36" s="334"/>
      <c r="IOS36" s="334"/>
      <c r="IOT36" s="334"/>
      <c r="IOU36" s="334"/>
      <c r="IOV36" s="334"/>
      <c r="IOW36" s="334"/>
      <c r="IOX36" s="334"/>
      <c r="IOY36" s="334"/>
      <c r="IOZ36" s="334"/>
      <c r="IPA36" s="334"/>
      <c r="IPB36" s="334"/>
      <c r="IPC36" s="334"/>
      <c r="IPD36" s="334"/>
      <c r="IPE36" s="334"/>
      <c r="IPF36" s="334"/>
      <c r="IPG36" s="334"/>
      <c r="IPH36" s="334"/>
      <c r="IPI36" s="334"/>
      <c r="IPJ36" s="334"/>
      <c r="IPK36" s="334"/>
      <c r="IPL36" s="334"/>
      <c r="IPM36" s="334"/>
      <c r="IPN36" s="334"/>
      <c r="IPO36" s="334"/>
      <c r="IPP36" s="334"/>
      <c r="IPQ36" s="334"/>
      <c r="IPR36" s="334"/>
      <c r="IPS36" s="334"/>
      <c r="IPT36" s="334"/>
      <c r="IPU36" s="334"/>
      <c r="IPV36" s="334"/>
      <c r="IPW36" s="334"/>
      <c r="IPX36" s="334"/>
      <c r="IPY36" s="334"/>
      <c r="IPZ36" s="334"/>
      <c r="IQA36" s="334"/>
      <c r="IQB36" s="334"/>
      <c r="IQC36" s="334"/>
      <c r="IQD36" s="334"/>
      <c r="IQE36" s="334"/>
      <c r="IQF36" s="334"/>
      <c r="IQG36" s="334"/>
      <c r="IQH36" s="334"/>
      <c r="IQI36" s="334"/>
      <c r="IQJ36" s="334"/>
      <c r="IQK36" s="334"/>
      <c r="IQL36" s="334"/>
      <c r="IQM36" s="334"/>
      <c r="IQN36" s="334"/>
      <c r="IQO36" s="334"/>
      <c r="IQP36" s="334"/>
      <c r="IQQ36" s="334"/>
      <c r="IQR36" s="334"/>
      <c r="IQS36" s="334"/>
      <c r="IQT36" s="334"/>
      <c r="IQU36" s="334"/>
      <c r="IQV36" s="334"/>
      <c r="IQW36" s="334"/>
      <c r="IQX36" s="334"/>
      <c r="IQY36" s="334"/>
      <c r="IQZ36" s="334"/>
      <c r="IRA36" s="334"/>
      <c r="IRB36" s="334"/>
      <c r="IRC36" s="334"/>
      <c r="IRD36" s="334"/>
      <c r="IRE36" s="334"/>
      <c r="IRF36" s="334"/>
      <c r="IRG36" s="334"/>
      <c r="IRH36" s="334"/>
      <c r="IRI36" s="334"/>
      <c r="IRJ36" s="334"/>
      <c r="IRK36" s="334"/>
      <c r="IRL36" s="334"/>
      <c r="IRM36" s="334"/>
      <c r="IRN36" s="334"/>
      <c r="IRO36" s="334"/>
      <c r="IRP36" s="334"/>
      <c r="IRQ36" s="334"/>
      <c r="IRR36" s="334"/>
      <c r="IRS36" s="334"/>
      <c r="IRT36" s="334"/>
      <c r="IRU36" s="334"/>
      <c r="IRV36" s="334"/>
      <c r="IRW36" s="334"/>
      <c r="IRX36" s="334"/>
      <c r="IRY36" s="334"/>
      <c r="IRZ36" s="334"/>
      <c r="ISA36" s="334"/>
      <c r="ISB36" s="334"/>
      <c r="ISC36" s="334"/>
      <c r="ISD36" s="334"/>
      <c r="ISE36" s="334"/>
      <c r="ISF36" s="334"/>
      <c r="ISG36" s="334"/>
      <c r="ISH36" s="334"/>
      <c r="ISI36" s="334"/>
      <c r="ISJ36" s="334"/>
      <c r="ISK36" s="334"/>
      <c r="ISL36" s="334"/>
      <c r="ISM36" s="334"/>
      <c r="ISN36" s="334"/>
      <c r="ISO36" s="334"/>
      <c r="ISP36" s="334"/>
      <c r="ISQ36" s="334"/>
      <c r="ISR36" s="334"/>
      <c r="ISS36" s="334"/>
      <c r="IST36" s="334"/>
      <c r="ISU36" s="334"/>
      <c r="ISV36" s="334"/>
      <c r="ISW36" s="334"/>
      <c r="ISX36" s="334"/>
      <c r="ISY36" s="334"/>
      <c r="ISZ36" s="334"/>
      <c r="ITA36" s="334"/>
      <c r="ITB36" s="334"/>
      <c r="ITC36" s="334"/>
      <c r="ITD36" s="334"/>
      <c r="ITE36" s="334"/>
      <c r="ITF36" s="334"/>
      <c r="ITG36" s="334"/>
      <c r="ITH36" s="334"/>
      <c r="ITI36" s="334"/>
      <c r="ITJ36" s="334"/>
      <c r="ITK36" s="334"/>
      <c r="ITL36" s="334"/>
      <c r="ITM36" s="334"/>
      <c r="ITN36" s="334"/>
      <c r="ITO36" s="334"/>
      <c r="ITP36" s="334"/>
      <c r="ITQ36" s="334"/>
      <c r="ITR36" s="334"/>
      <c r="ITS36" s="334"/>
      <c r="ITT36" s="334"/>
      <c r="ITU36" s="334"/>
      <c r="ITV36" s="334"/>
      <c r="ITW36" s="334"/>
      <c r="ITX36" s="334"/>
      <c r="ITY36" s="334"/>
      <c r="ITZ36" s="334"/>
      <c r="IUA36" s="334"/>
      <c r="IUB36" s="334"/>
      <c r="IUC36" s="334"/>
      <c r="IUD36" s="334"/>
      <c r="IUE36" s="334"/>
      <c r="IUF36" s="334"/>
      <c r="IUG36" s="334"/>
      <c r="IUH36" s="334"/>
      <c r="IUI36" s="334"/>
      <c r="IUJ36" s="334"/>
      <c r="IUK36" s="334"/>
      <c r="IUL36" s="334"/>
      <c r="IUM36" s="334"/>
      <c r="IUN36" s="334"/>
      <c r="IUO36" s="334"/>
      <c r="IUP36" s="334"/>
      <c r="IUQ36" s="334"/>
      <c r="IUR36" s="334"/>
      <c r="IUS36" s="334"/>
      <c r="IUT36" s="334"/>
      <c r="IUU36" s="334"/>
      <c r="IUV36" s="334"/>
      <c r="IUW36" s="334"/>
      <c r="IUX36" s="334"/>
      <c r="IUY36" s="334"/>
      <c r="IUZ36" s="334"/>
      <c r="IVA36" s="334"/>
      <c r="IVB36" s="334"/>
      <c r="IVC36" s="334"/>
      <c r="IVD36" s="334"/>
      <c r="IVE36" s="334"/>
      <c r="IVF36" s="334"/>
      <c r="IVG36" s="334"/>
      <c r="IVH36" s="334"/>
      <c r="IVI36" s="334"/>
      <c r="IVJ36" s="334"/>
      <c r="IVK36" s="334"/>
      <c r="IVL36" s="334"/>
      <c r="IVM36" s="334"/>
      <c r="IVN36" s="334"/>
      <c r="IVO36" s="334"/>
      <c r="IVP36" s="334"/>
      <c r="IVQ36" s="334"/>
      <c r="IVR36" s="334"/>
      <c r="IVS36" s="334"/>
      <c r="IVT36" s="334"/>
      <c r="IVU36" s="334"/>
      <c r="IVV36" s="334"/>
      <c r="IVW36" s="334"/>
      <c r="IVX36" s="334"/>
      <c r="IVY36" s="334"/>
      <c r="IVZ36" s="334"/>
      <c r="IWA36" s="334"/>
      <c r="IWB36" s="334"/>
      <c r="IWC36" s="334"/>
      <c r="IWD36" s="334"/>
      <c r="IWE36" s="334"/>
      <c r="IWF36" s="334"/>
      <c r="IWG36" s="334"/>
      <c r="IWH36" s="334"/>
      <c r="IWI36" s="334"/>
      <c r="IWJ36" s="334"/>
      <c r="IWK36" s="334"/>
      <c r="IWL36" s="334"/>
      <c r="IWM36" s="334"/>
      <c r="IWN36" s="334"/>
      <c r="IWO36" s="334"/>
      <c r="IWP36" s="334"/>
      <c r="IWQ36" s="334"/>
      <c r="IWR36" s="334"/>
      <c r="IWS36" s="334"/>
      <c r="IWT36" s="334"/>
      <c r="IWU36" s="334"/>
      <c r="IWV36" s="334"/>
      <c r="IWW36" s="334"/>
      <c r="IWX36" s="334"/>
      <c r="IWY36" s="334"/>
      <c r="IWZ36" s="334"/>
      <c r="IXA36" s="334"/>
      <c r="IXB36" s="334"/>
      <c r="IXC36" s="334"/>
      <c r="IXD36" s="334"/>
      <c r="IXE36" s="334"/>
      <c r="IXF36" s="334"/>
      <c r="IXG36" s="334"/>
      <c r="IXH36" s="334"/>
      <c r="IXI36" s="334"/>
      <c r="IXJ36" s="334"/>
      <c r="IXK36" s="334"/>
      <c r="IXL36" s="334"/>
      <c r="IXM36" s="334"/>
      <c r="IXN36" s="334"/>
      <c r="IXO36" s="334"/>
      <c r="IXP36" s="334"/>
      <c r="IXQ36" s="334"/>
      <c r="IXR36" s="334"/>
      <c r="IXS36" s="334"/>
      <c r="IXT36" s="334"/>
      <c r="IXU36" s="334"/>
      <c r="IXV36" s="334"/>
      <c r="IXW36" s="334"/>
      <c r="IXX36" s="334"/>
      <c r="IXY36" s="334"/>
      <c r="IXZ36" s="334"/>
      <c r="IYA36" s="334"/>
      <c r="IYB36" s="334"/>
      <c r="IYC36" s="334"/>
      <c r="IYD36" s="334"/>
      <c r="IYE36" s="334"/>
      <c r="IYF36" s="334"/>
      <c r="IYG36" s="334"/>
      <c r="IYH36" s="334"/>
      <c r="IYI36" s="334"/>
      <c r="IYJ36" s="334"/>
      <c r="IYK36" s="334"/>
      <c r="IYL36" s="334"/>
      <c r="IYM36" s="334"/>
      <c r="IYN36" s="334"/>
      <c r="IYO36" s="334"/>
      <c r="IYP36" s="334"/>
      <c r="IYQ36" s="334"/>
      <c r="IYR36" s="334"/>
      <c r="IYS36" s="334"/>
      <c r="IYT36" s="334"/>
      <c r="IYU36" s="334"/>
      <c r="IYV36" s="334"/>
      <c r="IYW36" s="334"/>
      <c r="IYX36" s="334"/>
      <c r="IYY36" s="334"/>
      <c r="IYZ36" s="334"/>
      <c r="IZA36" s="334"/>
      <c r="IZB36" s="334"/>
      <c r="IZC36" s="334"/>
      <c r="IZD36" s="334"/>
      <c r="IZE36" s="334"/>
      <c r="IZF36" s="334"/>
      <c r="IZG36" s="334"/>
      <c r="IZH36" s="334"/>
      <c r="IZI36" s="334"/>
      <c r="IZJ36" s="334"/>
      <c r="IZK36" s="334"/>
      <c r="IZL36" s="334"/>
      <c r="IZM36" s="334"/>
      <c r="IZN36" s="334"/>
      <c r="IZO36" s="334"/>
      <c r="IZP36" s="334"/>
      <c r="IZQ36" s="334"/>
      <c r="IZR36" s="334"/>
      <c r="IZS36" s="334"/>
      <c r="IZT36" s="334"/>
      <c r="IZU36" s="334"/>
      <c r="IZV36" s="334"/>
      <c r="IZW36" s="334"/>
      <c r="IZX36" s="334"/>
      <c r="IZY36" s="334"/>
      <c r="IZZ36" s="334"/>
      <c r="JAA36" s="334"/>
      <c r="JAB36" s="334"/>
      <c r="JAC36" s="334"/>
      <c r="JAD36" s="334"/>
      <c r="JAE36" s="334"/>
      <c r="JAF36" s="334"/>
      <c r="JAG36" s="334"/>
      <c r="JAH36" s="334"/>
      <c r="JAI36" s="334"/>
      <c r="JAJ36" s="334"/>
      <c r="JAK36" s="334"/>
      <c r="JAL36" s="334"/>
      <c r="JAM36" s="334"/>
      <c r="JAN36" s="334"/>
      <c r="JAO36" s="334"/>
      <c r="JAP36" s="334"/>
      <c r="JAQ36" s="334"/>
      <c r="JAR36" s="334"/>
      <c r="JAS36" s="334"/>
      <c r="JAT36" s="334"/>
      <c r="JAU36" s="334"/>
      <c r="JAV36" s="334"/>
      <c r="JAW36" s="334"/>
      <c r="JAX36" s="334"/>
      <c r="JAY36" s="334"/>
      <c r="JAZ36" s="334"/>
      <c r="JBA36" s="334"/>
      <c r="JBB36" s="334"/>
      <c r="JBC36" s="334"/>
      <c r="JBD36" s="334"/>
      <c r="JBE36" s="334"/>
      <c r="JBF36" s="334"/>
      <c r="JBG36" s="334"/>
      <c r="JBH36" s="334"/>
      <c r="JBI36" s="334"/>
      <c r="JBJ36" s="334"/>
      <c r="JBK36" s="334"/>
      <c r="JBL36" s="334"/>
      <c r="JBM36" s="334"/>
      <c r="JBN36" s="334"/>
      <c r="JBO36" s="334"/>
      <c r="JBP36" s="334"/>
      <c r="JBQ36" s="334"/>
      <c r="JBR36" s="334"/>
      <c r="JBS36" s="334"/>
      <c r="JBT36" s="334"/>
      <c r="JBU36" s="334"/>
      <c r="JBV36" s="334"/>
      <c r="JBW36" s="334"/>
      <c r="JBX36" s="334"/>
      <c r="JBY36" s="334"/>
      <c r="JBZ36" s="334"/>
      <c r="JCA36" s="334"/>
      <c r="JCB36" s="334"/>
      <c r="JCC36" s="334"/>
      <c r="JCD36" s="334"/>
      <c r="JCE36" s="334"/>
      <c r="JCF36" s="334"/>
      <c r="JCG36" s="334"/>
      <c r="JCH36" s="334"/>
      <c r="JCI36" s="334"/>
      <c r="JCJ36" s="334"/>
      <c r="JCK36" s="334"/>
      <c r="JCL36" s="334"/>
      <c r="JCM36" s="334"/>
      <c r="JCN36" s="334"/>
      <c r="JCO36" s="334"/>
      <c r="JCP36" s="334"/>
      <c r="JCQ36" s="334"/>
      <c r="JCR36" s="334"/>
      <c r="JCS36" s="334"/>
      <c r="JCT36" s="334"/>
      <c r="JCU36" s="334"/>
      <c r="JCV36" s="334"/>
      <c r="JCW36" s="334"/>
      <c r="JCX36" s="334"/>
      <c r="JCY36" s="334"/>
      <c r="JCZ36" s="334"/>
      <c r="JDA36" s="334"/>
      <c r="JDB36" s="334"/>
      <c r="JDC36" s="334"/>
      <c r="JDD36" s="334"/>
      <c r="JDE36" s="334"/>
      <c r="JDF36" s="334"/>
      <c r="JDG36" s="334"/>
      <c r="JDH36" s="334"/>
      <c r="JDI36" s="334"/>
      <c r="JDJ36" s="334"/>
      <c r="JDK36" s="334"/>
      <c r="JDL36" s="334"/>
      <c r="JDM36" s="334"/>
      <c r="JDN36" s="334"/>
      <c r="JDO36" s="334"/>
      <c r="JDP36" s="334"/>
      <c r="JDQ36" s="334"/>
      <c r="JDR36" s="334"/>
      <c r="JDS36" s="334"/>
      <c r="JDT36" s="334"/>
      <c r="JDU36" s="334"/>
      <c r="JDV36" s="334"/>
      <c r="JDW36" s="334"/>
      <c r="JDX36" s="334"/>
      <c r="JDY36" s="334"/>
      <c r="JDZ36" s="334"/>
      <c r="JEA36" s="334"/>
      <c r="JEB36" s="334"/>
      <c r="JEC36" s="334"/>
      <c r="JED36" s="334"/>
      <c r="JEE36" s="334"/>
      <c r="JEF36" s="334"/>
      <c r="JEG36" s="334"/>
      <c r="JEH36" s="334"/>
      <c r="JEI36" s="334"/>
      <c r="JEJ36" s="334"/>
      <c r="JEK36" s="334"/>
      <c r="JEL36" s="334"/>
      <c r="JEM36" s="334"/>
      <c r="JEN36" s="334"/>
      <c r="JEO36" s="334"/>
      <c r="JEP36" s="334"/>
      <c r="JEQ36" s="334"/>
      <c r="JER36" s="334"/>
      <c r="JES36" s="334"/>
      <c r="JET36" s="334"/>
      <c r="JEU36" s="334"/>
      <c r="JEV36" s="334"/>
      <c r="JEW36" s="334"/>
      <c r="JEX36" s="334"/>
      <c r="JEY36" s="334"/>
      <c r="JEZ36" s="334"/>
      <c r="JFA36" s="334"/>
      <c r="JFB36" s="334"/>
      <c r="JFC36" s="334"/>
      <c r="JFD36" s="334"/>
      <c r="JFE36" s="334"/>
      <c r="JFF36" s="334"/>
      <c r="JFG36" s="334"/>
      <c r="JFH36" s="334"/>
      <c r="JFI36" s="334"/>
      <c r="JFJ36" s="334"/>
      <c r="JFK36" s="334"/>
      <c r="JFL36" s="334"/>
      <c r="JFM36" s="334"/>
      <c r="JFN36" s="334"/>
      <c r="JFO36" s="334"/>
      <c r="JFP36" s="334"/>
      <c r="JFQ36" s="334"/>
      <c r="JFR36" s="334"/>
      <c r="JFS36" s="334"/>
      <c r="JFT36" s="334"/>
      <c r="JFU36" s="334"/>
      <c r="JFV36" s="334"/>
      <c r="JFW36" s="334"/>
      <c r="JFX36" s="334"/>
      <c r="JFY36" s="334"/>
      <c r="JFZ36" s="334"/>
      <c r="JGA36" s="334"/>
      <c r="JGB36" s="334"/>
      <c r="JGC36" s="334"/>
      <c r="JGD36" s="334"/>
      <c r="JGE36" s="334"/>
      <c r="JGF36" s="334"/>
      <c r="JGG36" s="334"/>
      <c r="JGH36" s="334"/>
      <c r="JGI36" s="334"/>
      <c r="JGJ36" s="334"/>
      <c r="JGK36" s="334"/>
      <c r="JGL36" s="334"/>
      <c r="JGM36" s="334"/>
      <c r="JGN36" s="334"/>
      <c r="JGO36" s="334"/>
      <c r="JGP36" s="334"/>
      <c r="JGQ36" s="334"/>
      <c r="JGR36" s="334"/>
      <c r="JGS36" s="334"/>
      <c r="JGT36" s="334"/>
      <c r="JGU36" s="334"/>
      <c r="JGV36" s="334"/>
      <c r="JGW36" s="334"/>
      <c r="JGX36" s="334"/>
      <c r="JGY36" s="334"/>
      <c r="JGZ36" s="334"/>
      <c r="JHA36" s="334"/>
      <c r="JHB36" s="334"/>
      <c r="JHC36" s="334"/>
      <c r="JHD36" s="334"/>
      <c r="JHE36" s="334"/>
      <c r="JHF36" s="334"/>
      <c r="JHG36" s="334"/>
      <c r="JHH36" s="334"/>
      <c r="JHI36" s="334"/>
      <c r="JHJ36" s="334"/>
      <c r="JHK36" s="334"/>
      <c r="JHL36" s="334"/>
      <c r="JHM36" s="334"/>
      <c r="JHN36" s="334"/>
      <c r="JHO36" s="334"/>
      <c r="JHP36" s="334"/>
      <c r="JHQ36" s="334"/>
      <c r="JHR36" s="334"/>
      <c r="JHS36" s="334"/>
      <c r="JHT36" s="334"/>
      <c r="JHU36" s="334"/>
      <c r="JHV36" s="334"/>
      <c r="JHW36" s="334"/>
      <c r="JHX36" s="334"/>
      <c r="JHY36" s="334"/>
      <c r="JHZ36" s="334"/>
      <c r="JIA36" s="334"/>
      <c r="JIB36" s="334"/>
      <c r="JIC36" s="334"/>
      <c r="JID36" s="334"/>
      <c r="JIE36" s="334"/>
      <c r="JIF36" s="334"/>
      <c r="JIG36" s="334"/>
      <c r="JIH36" s="334"/>
      <c r="JII36" s="334"/>
      <c r="JIJ36" s="334"/>
      <c r="JIK36" s="334"/>
      <c r="JIL36" s="334"/>
      <c r="JIM36" s="334"/>
      <c r="JIN36" s="334"/>
      <c r="JIO36" s="334"/>
      <c r="JIP36" s="334"/>
      <c r="JIQ36" s="334"/>
      <c r="JIR36" s="334"/>
      <c r="JIS36" s="334"/>
      <c r="JIT36" s="334"/>
      <c r="JIU36" s="334"/>
      <c r="JIV36" s="334"/>
      <c r="JIW36" s="334"/>
      <c r="JIX36" s="334"/>
      <c r="JIY36" s="334"/>
      <c r="JIZ36" s="334"/>
      <c r="JJA36" s="334"/>
      <c r="JJB36" s="334"/>
      <c r="JJC36" s="334"/>
      <c r="JJD36" s="334"/>
      <c r="JJE36" s="334"/>
      <c r="JJF36" s="334"/>
      <c r="JJG36" s="334"/>
      <c r="JJH36" s="334"/>
      <c r="JJI36" s="334"/>
      <c r="JJJ36" s="334"/>
      <c r="JJK36" s="334"/>
      <c r="JJL36" s="334"/>
      <c r="JJM36" s="334"/>
      <c r="JJN36" s="334"/>
      <c r="JJO36" s="334"/>
      <c r="JJP36" s="334"/>
      <c r="JJQ36" s="334"/>
      <c r="JJR36" s="334"/>
      <c r="JJS36" s="334"/>
      <c r="JJT36" s="334"/>
      <c r="JJU36" s="334"/>
      <c r="JJV36" s="334"/>
      <c r="JJW36" s="334"/>
      <c r="JJX36" s="334"/>
      <c r="JJY36" s="334"/>
      <c r="JJZ36" s="334"/>
      <c r="JKA36" s="334"/>
      <c r="JKB36" s="334"/>
      <c r="JKC36" s="334"/>
      <c r="JKD36" s="334"/>
      <c r="JKE36" s="334"/>
      <c r="JKF36" s="334"/>
      <c r="JKG36" s="334"/>
      <c r="JKH36" s="334"/>
      <c r="JKI36" s="334"/>
      <c r="JKJ36" s="334"/>
      <c r="JKK36" s="334"/>
      <c r="JKL36" s="334"/>
      <c r="JKM36" s="334"/>
      <c r="JKN36" s="334"/>
      <c r="JKO36" s="334"/>
      <c r="JKP36" s="334"/>
      <c r="JKQ36" s="334"/>
      <c r="JKR36" s="334"/>
      <c r="JKS36" s="334"/>
      <c r="JKT36" s="334"/>
      <c r="JKU36" s="334"/>
      <c r="JKV36" s="334"/>
      <c r="JKW36" s="334"/>
      <c r="JKX36" s="334"/>
      <c r="JKY36" s="334"/>
      <c r="JKZ36" s="334"/>
      <c r="JLA36" s="334"/>
      <c r="JLB36" s="334"/>
      <c r="JLC36" s="334"/>
      <c r="JLD36" s="334"/>
      <c r="JLE36" s="334"/>
      <c r="JLF36" s="334"/>
      <c r="JLG36" s="334"/>
      <c r="JLH36" s="334"/>
      <c r="JLI36" s="334"/>
      <c r="JLJ36" s="334"/>
      <c r="JLK36" s="334"/>
      <c r="JLL36" s="334"/>
      <c r="JLM36" s="334"/>
      <c r="JLN36" s="334"/>
      <c r="JLO36" s="334"/>
      <c r="JLP36" s="334"/>
      <c r="JLQ36" s="334"/>
      <c r="JLR36" s="334"/>
      <c r="JLS36" s="334"/>
      <c r="JLT36" s="334"/>
      <c r="JLU36" s="334"/>
      <c r="JLV36" s="334"/>
      <c r="JLW36" s="334"/>
      <c r="JLX36" s="334"/>
      <c r="JLY36" s="334"/>
      <c r="JLZ36" s="334"/>
      <c r="JMA36" s="334"/>
      <c r="JMB36" s="334"/>
      <c r="JMC36" s="334"/>
      <c r="JMD36" s="334"/>
      <c r="JME36" s="334"/>
      <c r="JMF36" s="334"/>
      <c r="JMG36" s="334"/>
      <c r="JMH36" s="334"/>
      <c r="JMI36" s="334"/>
      <c r="JMJ36" s="334"/>
      <c r="JMK36" s="334"/>
      <c r="JML36" s="334"/>
      <c r="JMM36" s="334"/>
      <c r="JMN36" s="334"/>
      <c r="JMO36" s="334"/>
      <c r="JMP36" s="334"/>
      <c r="JMQ36" s="334"/>
      <c r="JMR36" s="334"/>
      <c r="JMS36" s="334"/>
      <c r="JMT36" s="334"/>
      <c r="JMU36" s="334"/>
      <c r="JMV36" s="334"/>
      <c r="JMW36" s="334"/>
      <c r="JMX36" s="334"/>
      <c r="JMY36" s="334"/>
      <c r="JMZ36" s="334"/>
      <c r="JNA36" s="334"/>
      <c r="JNB36" s="334"/>
      <c r="JNC36" s="334"/>
      <c r="JND36" s="334"/>
      <c r="JNE36" s="334"/>
      <c r="JNF36" s="334"/>
      <c r="JNG36" s="334"/>
      <c r="JNH36" s="334"/>
      <c r="JNI36" s="334"/>
      <c r="JNJ36" s="334"/>
      <c r="JNK36" s="334"/>
      <c r="JNL36" s="334"/>
      <c r="JNM36" s="334"/>
      <c r="JNN36" s="334"/>
      <c r="JNO36" s="334"/>
      <c r="JNP36" s="334"/>
      <c r="JNQ36" s="334"/>
      <c r="JNR36" s="334"/>
      <c r="JNS36" s="334"/>
      <c r="JNT36" s="334"/>
      <c r="JNU36" s="334"/>
      <c r="JNV36" s="334"/>
      <c r="JNW36" s="334"/>
      <c r="JNX36" s="334"/>
      <c r="JNY36" s="334"/>
      <c r="JNZ36" s="334"/>
      <c r="JOA36" s="334"/>
      <c r="JOB36" s="334"/>
      <c r="JOC36" s="334"/>
      <c r="JOD36" s="334"/>
      <c r="JOE36" s="334"/>
      <c r="JOF36" s="334"/>
      <c r="JOG36" s="334"/>
      <c r="JOH36" s="334"/>
      <c r="JOI36" s="334"/>
      <c r="JOJ36" s="334"/>
      <c r="JOK36" s="334"/>
      <c r="JOL36" s="334"/>
      <c r="JOM36" s="334"/>
      <c r="JON36" s="334"/>
      <c r="JOO36" s="334"/>
      <c r="JOP36" s="334"/>
      <c r="JOQ36" s="334"/>
      <c r="JOR36" s="334"/>
      <c r="JOS36" s="334"/>
      <c r="JOT36" s="334"/>
      <c r="JOU36" s="334"/>
      <c r="JOV36" s="334"/>
      <c r="JOW36" s="334"/>
      <c r="JOX36" s="334"/>
      <c r="JOY36" s="334"/>
      <c r="JOZ36" s="334"/>
      <c r="JPA36" s="334"/>
      <c r="JPB36" s="334"/>
      <c r="JPC36" s="334"/>
      <c r="JPD36" s="334"/>
      <c r="JPE36" s="334"/>
      <c r="JPF36" s="334"/>
      <c r="JPG36" s="334"/>
      <c r="JPH36" s="334"/>
      <c r="JPI36" s="334"/>
      <c r="JPJ36" s="334"/>
      <c r="JPK36" s="334"/>
      <c r="JPL36" s="334"/>
      <c r="JPM36" s="334"/>
      <c r="JPN36" s="334"/>
      <c r="JPO36" s="334"/>
      <c r="JPP36" s="334"/>
      <c r="JPQ36" s="334"/>
      <c r="JPR36" s="334"/>
      <c r="JPS36" s="334"/>
      <c r="JPT36" s="334"/>
      <c r="JPU36" s="334"/>
      <c r="JPV36" s="334"/>
      <c r="JPW36" s="334"/>
      <c r="JPX36" s="334"/>
      <c r="JPY36" s="334"/>
      <c r="JPZ36" s="334"/>
      <c r="JQA36" s="334"/>
      <c r="JQB36" s="334"/>
      <c r="JQC36" s="334"/>
      <c r="JQD36" s="334"/>
      <c r="JQE36" s="334"/>
      <c r="JQF36" s="334"/>
      <c r="JQG36" s="334"/>
      <c r="JQH36" s="334"/>
      <c r="JQI36" s="334"/>
      <c r="JQJ36" s="334"/>
      <c r="JQK36" s="334"/>
      <c r="JQL36" s="334"/>
      <c r="JQM36" s="334"/>
      <c r="JQN36" s="334"/>
      <c r="JQO36" s="334"/>
      <c r="JQP36" s="334"/>
      <c r="JQQ36" s="334"/>
      <c r="JQR36" s="334"/>
      <c r="JQS36" s="334"/>
      <c r="JQT36" s="334"/>
      <c r="JQU36" s="334"/>
      <c r="JQV36" s="334"/>
      <c r="JQW36" s="334"/>
      <c r="JQX36" s="334"/>
      <c r="JQY36" s="334"/>
      <c r="JQZ36" s="334"/>
      <c r="JRA36" s="334"/>
      <c r="JRB36" s="334"/>
      <c r="JRC36" s="334"/>
      <c r="JRD36" s="334"/>
      <c r="JRE36" s="334"/>
      <c r="JRF36" s="334"/>
      <c r="JRG36" s="334"/>
      <c r="JRH36" s="334"/>
      <c r="JRI36" s="334"/>
      <c r="JRJ36" s="334"/>
      <c r="JRK36" s="334"/>
      <c r="JRL36" s="334"/>
      <c r="JRM36" s="334"/>
      <c r="JRN36" s="334"/>
      <c r="JRO36" s="334"/>
      <c r="JRP36" s="334"/>
      <c r="JRQ36" s="334"/>
      <c r="JRR36" s="334"/>
      <c r="JRS36" s="334"/>
      <c r="JRT36" s="334"/>
      <c r="JRU36" s="334"/>
      <c r="JRV36" s="334"/>
      <c r="JRW36" s="334"/>
      <c r="JRX36" s="334"/>
      <c r="JRY36" s="334"/>
      <c r="JRZ36" s="334"/>
      <c r="JSA36" s="334"/>
      <c r="JSB36" s="334"/>
      <c r="JSC36" s="334"/>
      <c r="JSD36" s="334"/>
      <c r="JSE36" s="334"/>
      <c r="JSF36" s="334"/>
      <c r="JSG36" s="334"/>
      <c r="JSH36" s="334"/>
      <c r="JSI36" s="334"/>
      <c r="JSJ36" s="334"/>
      <c r="JSK36" s="334"/>
      <c r="JSL36" s="334"/>
      <c r="JSM36" s="334"/>
      <c r="JSN36" s="334"/>
      <c r="JSO36" s="334"/>
      <c r="JSP36" s="334"/>
      <c r="JSQ36" s="334"/>
      <c r="JSR36" s="334"/>
      <c r="JSS36" s="334"/>
      <c r="JST36" s="334"/>
      <c r="JSU36" s="334"/>
      <c r="JSV36" s="334"/>
      <c r="JSW36" s="334"/>
      <c r="JSX36" s="334"/>
      <c r="JSY36" s="334"/>
      <c r="JSZ36" s="334"/>
      <c r="JTA36" s="334"/>
      <c r="JTB36" s="334"/>
      <c r="JTC36" s="334"/>
      <c r="JTD36" s="334"/>
      <c r="JTE36" s="334"/>
      <c r="JTF36" s="334"/>
      <c r="JTG36" s="334"/>
      <c r="JTH36" s="334"/>
      <c r="JTI36" s="334"/>
      <c r="JTJ36" s="334"/>
      <c r="JTK36" s="334"/>
      <c r="JTL36" s="334"/>
      <c r="JTM36" s="334"/>
      <c r="JTN36" s="334"/>
      <c r="JTO36" s="334"/>
      <c r="JTP36" s="334"/>
      <c r="JTQ36" s="334"/>
      <c r="JTR36" s="334"/>
      <c r="JTS36" s="334"/>
      <c r="JTT36" s="334"/>
      <c r="JTU36" s="334"/>
      <c r="JTV36" s="334"/>
      <c r="JTW36" s="334"/>
      <c r="JTX36" s="334"/>
      <c r="JTY36" s="334"/>
      <c r="JTZ36" s="334"/>
      <c r="JUA36" s="334"/>
      <c r="JUB36" s="334"/>
      <c r="JUC36" s="334"/>
      <c r="JUD36" s="334"/>
      <c r="JUE36" s="334"/>
      <c r="JUF36" s="334"/>
      <c r="JUG36" s="334"/>
      <c r="JUH36" s="334"/>
      <c r="JUI36" s="334"/>
      <c r="JUJ36" s="334"/>
      <c r="JUK36" s="334"/>
      <c r="JUL36" s="334"/>
      <c r="JUM36" s="334"/>
      <c r="JUN36" s="334"/>
      <c r="JUO36" s="334"/>
      <c r="JUP36" s="334"/>
      <c r="JUQ36" s="334"/>
      <c r="JUR36" s="334"/>
      <c r="JUS36" s="334"/>
      <c r="JUT36" s="334"/>
      <c r="JUU36" s="334"/>
      <c r="JUV36" s="334"/>
      <c r="JUW36" s="334"/>
      <c r="JUX36" s="334"/>
      <c r="JUY36" s="334"/>
      <c r="JUZ36" s="334"/>
      <c r="JVA36" s="334"/>
      <c r="JVB36" s="334"/>
      <c r="JVC36" s="334"/>
      <c r="JVD36" s="334"/>
      <c r="JVE36" s="334"/>
      <c r="JVF36" s="334"/>
      <c r="JVG36" s="334"/>
      <c r="JVH36" s="334"/>
      <c r="JVI36" s="334"/>
      <c r="JVJ36" s="334"/>
      <c r="JVK36" s="334"/>
      <c r="JVL36" s="334"/>
      <c r="JVM36" s="334"/>
      <c r="JVN36" s="334"/>
      <c r="JVO36" s="334"/>
      <c r="JVP36" s="334"/>
      <c r="JVQ36" s="334"/>
      <c r="JVR36" s="334"/>
      <c r="JVS36" s="334"/>
      <c r="JVT36" s="334"/>
      <c r="JVU36" s="334"/>
      <c r="JVV36" s="334"/>
      <c r="JVW36" s="334"/>
      <c r="JVX36" s="334"/>
      <c r="JVY36" s="334"/>
      <c r="JVZ36" s="334"/>
      <c r="JWA36" s="334"/>
      <c r="JWB36" s="334"/>
      <c r="JWC36" s="334"/>
      <c r="JWD36" s="334"/>
      <c r="JWE36" s="334"/>
      <c r="JWF36" s="334"/>
      <c r="JWG36" s="334"/>
      <c r="JWH36" s="334"/>
      <c r="JWI36" s="334"/>
      <c r="JWJ36" s="334"/>
      <c r="JWK36" s="334"/>
      <c r="JWL36" s="334"/>
      <c r="JWM36" s="334"/>
      <c r="JWN36" s="334"/>
      <c r="JWO36" s="334"/>
      <c r="JWP36" s="334"/>
      <c r="JWQ36" s="334"/>
      <c r="JWR36" s="334"/>
      <c r="JWS36" s="334"/>
      <c r="JWT36" s="334"/>
      <c r="JWU36" s="334"/>
      <c r="JWV36" s="334"/>
      <c r="JWW36" s="334"/>
      <c r="JWX36" s="334"/>
      <c r="JWY36" s="334"/>
      <c r="JWZ36" s="334"/>
      <c r="JXA36" s="334"/>
      <c r="JXB36" s="334"/>
      <c r="JXC36" s="334"/>
      <c r="JXD36" s="334"/>
      <c r="JXE36" s="334"/>
      <c r="JXF36" s="334"/>
      <c r="JXG36" s="334"/>
      <c r="JXH36" s="334"/>
      <c r="JXI36" s="334"/>
      <c r="JXJ36" s="334"/>
      <c r="JXK36" s="334"/>
      <c r="JXL36" s="334"/>
      <c r="JXM36" s="334"/>
      <c r="JXN36" s="334"/>
      <c r="JXO36" s="334"/>
      <c r="JXP36" s="334"/>
      <c r="JXQ36" s="334"/>
      <c r="JXR36" s="334"/>
      <c r="JXS36" s="334"/>
      <c r="JXT36" s="334"/>
      <c r="JXU36" s="334"/>
      <c r="JXV36" s="334"/>
      <c r="JXW36" s="334"/>
      <c r="JXX36" s="334"/>
      <c r="JXY36" s="334"/>
      <c r="JXZ36" s="334"/>
      <c r="JYA36" s="334"/>
      <c r="JYB36" s="334"/>
      <c r="JYC36" s="334"/>
      <c r="JYD36" s="334"/>
      <c r="JYE36" s="334"/>
      <c r="JYF36" s="334"/>
      <c r="JYG36" s="334"/>
      <c r="JYH36" s="334"/>
      <c r="JYI36" s="334"/>
      <c r="JYJ36" s="334"/>
      <c r="JYK36" s="334"/>
      <c r="JYL36" s="334"/>
      <c r="JYM36" s="334"/>
      <c r="JYN36" s="334"/>
      <c r="JYO36" s="334"/>
      <c r="JYP36" s="334"/>
      <c r="JYQ36" s="334"/>
      <c r="JYR36" s="334"/>
      <c r="JYS36" s="334"/>
      <c r="JYT36" s="334"/>
      <c r="JYU36" s="334"/>
      <c r="JYV36" s="334"/>
      <c r="JYW36" s="334"/>
      <c r="JYX36" s="334"/>
      <c r="JYY36" s="334"/>
      <c r="JYZ36" s="334"/>
      <c r="JZA36" s="334"/>
      <c r="JZB36" s="334"/>
      <c r="JZC36" s="334"/>
      <c r="JZD36" s="334"/>
      <c r="JZE36" s="334"/>
      <c r="JZF36" s="334"/>
      <c r="JZG36" s="334"/>
      <c r="JZH36" s="334"/>
      <c r="JZI36" s="334"/>
      <c r="JZJ36" s="334"/>
      <c r="JZK36" s="334"/>
      <c r="JZL36" s="334"/>
      <c r="JZM36" s="334"/>
      <c r="JZN36" s="334"/>
      <c r="JZO36" s="334"/>
      <c r="JZP36" s="334"/>
      <c r="JZQ36" s="334"/>
      <c r="JZR36" s="334"/>
      <c r="JZS36" s="334"/>
      <c r="JZT36" s="334"/>
      <c r="JZU36" s="334"/>
      <c r="JZV36" s="334"/>
      <c r="JZW36" s="334"/>
      <c r="JZX36" s="334"/>
      <c r="JZY36" s="334"/>
      <c r="JZZ36" s="334"/>
      <c r="KAA36" s="334"/>
      <c r="KAB36" s="334"/>
      <c r="KAC36" s="334"/>
      <c r="KAD36" s="334"/>
      <c r="KAE36" s="334"/>
      <c r="KAF36" s="334"/>
      <c r="KAG36" s="334"/>
      <c r="KAH36" s="334"/>
      <c r="KAI36" s="334"/>
      <c r="KAJ36" s="334"/>
      <c r="KAK36" s="334"/>
      <c r="KAL36" s="334"/>
      <c r="KAM36" s="334"/>
      <c r="KAN36" s="334"/>
      <c r="KAO36" s="334"/>
      <c r="KAP36" s="334"/>
      <c r="KAQ36" s="334"/>
      <c r="KAR36" s="334"/>
      <c r="KAS36" s="334"/>
      <c r="KAT36" s="334"/>
      <c r="KAU36" s="334"/>
      <c r="KAV36" s="334"/>
      <c r="KAW36" s="334"/>
      <c r="KAX36" s="334"/>
      <c r="KAY36" s="334"/>
      <c r="KAZ36" s="334"/>
      <c r="KBA36" s="334"/>
      <c r="KBB36" s="334"/>
      <c r="KBC36" s="334"/>
      <c r="KBD36" s="334"/>
      <c r="KBE36" s="334"/>
      <c r="KBF36" s="334"/>
      <c r="KBG36" s="334"/>
      <c r="KBH36" s="334"/>
      <c r="KBI36" s="334"/>
      <c r="KBJ36" s="334"/>
      <c r="KBK36" s="334"/>
      <c r="KBL36" s="334"/>
      <c r="KBM36" s="334"/>
      <c r="KBN36" s="334"/>
      <c r="KBO36" s="334"/>
      <c r="KBP36" s="334"/>
      <c r="KBQ36" s="334"/>
      <c r="KBR36" s="334"/>
      <c r="KBS36" s="334"/>
      <c r="KBT36" s="334"/>
      <c r="KBU36" s="334"/>
      <c r="KBV36" s="334"/>
      <c r="KBW36" s="334"/>
      <c r="KBX36" s="334"/>
      <c r="KBY36" s="334"/>
      <c r="KBZ36" s="334"/>
      <c r="KCA36" s="334"/>
      <c r="KCB36" s="334"/>
      <c r="KCC36" s="334"/>
      <c r="KCD36" s="334"/>
      <c r="KCE36" s="334"/>
      <c r="KCF36" s="334"/>
      <c r="KCG36" s="334"/>
      <c r="KCH36" s="334"/>
      <c r="KCI36" s="334"/>
      <c r="KCJ36" s="334"/>
      <c r="KCK36" s="334"/>
      <c r="KCL36" s="334"/>
      <c r="KCM36" s="334"/>
      <c r="KCN36" s="334"/>
      <c r="KCO36" s="334"/>
      <c r="KCP36" s="334"/>
      <c r="KCQ36" s="334"/>
      <c r="KCR36" s="334"/>
      <c r="KCS36" s="334"/>
      <c r="KCT36" s="334"/>
      <c r="KCU36" s="334"/>
      <c r="KCV36" s="334"/>
      <c r="KCW36" s="334"/>
      <c r="KCX36" s="334"/>
      <c r="KCY36" s="334"/>
      <c r="KCZ36" s="334"/>
      <c r="KDA36" s="334"/>
      <c r="KDB36" s="334"/>
      <c r="KDC36" s="334"/>
      <c r="KDD36" s="334"/>
      <c r="KDE36" s="334"/>
      <c r="KDF36" s="334"/>
      <c r="KDG36" s="334"/>
      <c r="KDH36" s="334"/>
      <c r="KDI36" s="334"/>
      <c r="KDJ36" s="334"/>
      <c r="KDK36" s="334"/>
      <c r="KDL36" s="334"/>
      <c r="KDM36" s="334"/>
      <c r="KDN36" s="334"/>
      <c r="KDO36" s="334"/>
      <c r="KDP36" s="334"/>
      <c r="KDQ36" s="334"/>
      <c r="KDR36" s="334"/>
      <c r="KDS36" s="334"/>
      <c r="KDT36" s="334"/>
      <c r="KDU36" s="334"/>
      <c r="KDV36" s="334"/>
      <c r="KDW36" s="334"/>
      <c r="KDX36" s="334"/>
      <c r="KDY36" s="334"/>
      <c r="KDZ36" s="334"/>
      <c r="KEA36" s="334"/>
      <c r="KEB36" s="334"/>
      <c r="KEC36" s="334"/>
      <c r="KED36" s="334"/>
      <c r="KEE36" s="334"/>
      <c r="KEF36" s="334"/>
      <c r="KEG36" s="334"/>
      <c r="KEH36" s="334"/>
      <c r="KEI36" s="334"/>
      <c r="KEJ36" s="334"/>
      <c r="KEK36" s="334"/>
      <c r="KEL36" s="334"/>
      <c r="KEM36" s="334"/>
      <c r="KEN36" s="334"/>
      <c r="KEO36" s="334"/>
      <c r="KEP36" s="334"/>
      <c r="KEQ36" s="334"/>
      <c r="KER36" s="334"/>
      <c r="KES36" s="334"/>
      <c r="KET36" s="334"/>
      <c r="KEU36" s="334"/>
      <c r="KEV36" s="334"/>
      <c r="KEW36" s="334"/>
      <c r="KEX36" s="334"/>
      <c r="KEY36" s="334"/>
      <c r="KEZ36" s="334"/>
      <c r="KFA36" s="334"/>
      <c r="KFB36" s="334"/>
      <c r="KFC36" s="334"/>
      <c r="KFD36" s="334"/>
      <c r="KFE36" s="334"/>
      <c r="KFF36" s="334"/>
      <c r="KFG36" s="334"/>
      <c r="KFH36" s="334"/>
      <c r="KFI36" s="334"/>
      <c r="KFJ36" s="334"/>
      <c r="KFK36" s="334"/>
      <c r="KFL36" s="334"/>
      <c r="KFM36" s="334"/>
      <c r="KFN36" s="334"/>
      <c r="KFO36" s="334"/>
      <c r="KFP36" s="334"/>
      <c r="KFQ36" s="334"/>
      <c r="KFR36" s="334"/>
      <c r="KFS36" s="334"/>
      <c r="KFT36" s="334"/>
      <c r="KFU36" s="334"/>
      <c r="KFV36" s="334"/>
      <c r="KFW36" s="334"/>
      <c r="KFX36" s="334"/>
      <c r="KFY36" s="334"/>
      <c r="KFZ36" s="334"/>
      <c r="KGA36" s="334"/>
      <c r="KGB36" s="334"/>
      <c r="KGC36" s="334"/>
      <c r="KGD36" s="334"/>
      <c r="KGE36" s="334"/>
      <c r="KGF36" s="334"/>
      <c r="KGG36" s="334"/>
      <c r="KGH36" s="334"/>
      <c r="KGI36" s="334"/>
      <c r="KGJ36" s="334"/>
      <c r="KGK36" s="334"/>
      <c r="KGL36" s="334"/>
      <c r="KGM36" s="334"/>
      <c r="KGN36" s="334"/>
      <c r="KGO36" s="334"/>
      <c r="KGP36" s="334"/>
      <c r="KGQ36" s="334"/>
      <c r="KGR36" s="334"/>
      <c r="KGS36" s="334"/>
      <c r="KGT36" s="334"/>
      <c r="KGU36" s="334"/>
      <c r="KGV36" s="334"/>
      <c r="KGW36" s="334"/>
      <c r="KGX36" s="334"/>
      <c r="KGY36" s="334"/>
      <c r="KGZ36" s="334"/>
      <c r="KHA36" s="334"/>
      <c r="KHB36" s="334"/>
      <c r="KHC36" s="334"/>
      <c r="KHD36" s="334"/>
      <c r="KHE36" s="334"/>
      <c r="KHF36" s="334"/>
      <c r="KHG36" s="334"/>
      <c r="KHH36" s="334"/>
      <c r="KHI36" s="334"/>
      <c r="KHJ36" s="334"/>
      <c r="KHK36" s="334"/>
      <c r="KHL36" s="334"/>
      <c r="KHM36" s="334"/>
      <c r="KHN36" s="334"/>
      <c r="KHO36" s="334"/>
      <c r="KHP36" s="334"/>
      <c r="KHQ36" s="334"/>
      <c r="KHR36" s="334"/>
      <c r="KHS36" s="334"/>
      <c r="KHT36" s="334"/>
      <c r="KHU36" s="334"/>
      <c r="KHV36" s="334"/>
      <c r="KHW36" s="334"/>
      <c r="KHX36" s="334"/>
      <c r="KHY36" s="334"/>
      <c r="KHZ36" s="334"/>
      <c r="KIA36" s="334"/>
      <c r="KIB36" s="334"/>
      <c r="KIC36" s="334"/>
      <c r="KID36" s="334"/>
      <c r="KIE36" s="334"/>
      <c r="KIF36" s="334"/>
      <c r="KIG36" s="334"/>
      <c r="KIH36" s="334"/>
      <c r="KII36" s="334"/>
      <c r="KIJ36" s="334"/>
      <c r="KIK36" s="334"/>
      <c r="KIL36" s="334"/>
      <c r="KIM36" s="334"/>
      <c r="KIN36" s="334"/>
      <c r="KIO36" s="334"/>
      <c r="KIP36" s="334"/>
      <c r="KIQ36" s="334"/>
      <c r="KIR36" s="334"/>
      <c r="KIS36" s="334"/>
      <c r="KIT36" s="334"/>
      <c r="KIU36" s="334"/>
      <c r="KIV36" s="334"/>
      <c r="KIW36" s="334"/>
      <c r="KIX36" s="334"/>
      <c r="KIY36" s="334"/>
      <c r="KIZ36" s="334"/>
      <c r="KJA36" s="334"/>
      <c r="KJB36" s="334"/>
      <c r="KJC36" s="334"/>
      <c r="KJD36" s="334"/>
      <c r="KJE36" s="334"/>
      <c r="KJF36" s="334"/>
      <c r="KJG36" s="334"/>
      <c r="KJH36" s="334"/>
      <c r="KJI36" s="334"/>
      <c r="KJJ36" s="334"/>
      <c r="KJK36" s="334"/>
      <c r="KJL36" s="334"/>
      <c r="KJM36" s="334"/>
      <c r="KJN36" s="334"/>
      <c r="KJO36" s="334"/>
      <c r="KJP36" s="334"/>
      <c r="KJQ36" s="334"/>
      <c r="KJR36" s="334"/>
      <c r="KJS36" s="334"/>
      <c r="KJT36" s="334"/>
      <c r="KJU36" s="334"/>
      <c r="KJV36" s="334"/>
      <c r="KJW36" s="334"/>
      <c r="KJX36" s="334"/>
      <c r="KJY36" s="334"/>
      <c r="KJZ36" s="334"/>
      <c r="KKA36" s="334"/>
      <c r="KKB36" s="334"/>
      <c r="KKC36" s="334"/>
      <c r="KKD36" s="334"/>
      <c r="KKE36" s="334"/>
      <c r="KKF36" s="334"/>
      <c r="KKG36" s="334"/>
      <c r="KKH36" s="334"/>
      <c r="KKI36" s="334"/>
      <c r="KKJ36" s="334"/>
      <c r="KKK36" s="334"/>
      <c r="KKL36" s="334"/>
      <c r="KKM36" s="334"/>
      <c r="KKN36" s="334"/>
      <c r="KKO36" s="334"/>
      <c r="KKP36" s="334"/>
      <c r="KKQ36" s="334"/>
      <c r="KKR36" s="334"/>
      <c r="KKS36" s="334"/>
      <c r="KKT36" s="334"/>
      <c r="KKU36" s="334"/>
      <c r="KKV36" s="334"/>
      <c r="KKW36" s="334"/>
      <c r="KKX36" s="334"/>
      <c r="KKY36" s="334"/>
      <c r="KKZ36" s="334"/>
      <c r="KLA36" s="334"/>
      <c r="KLB36" s="334"/>
      <c r="KLC36" s="334"/>
      <c r="KLD36" s="334"/>
      <c r="KLE36" s="334"/>
      <c r="KLF36" s="334"/>
      <c r="KLG36" s="334"/>
      <c r="KLH36" s="334"/>
      <c r="KLI36" s="334"/>
      <c r="KLJ36" s="334"/>
      <c r="KLK36" s="334"/>
      <c r="KLL36" s="334"/>
      <c r="KLM36" s="334"/>
      <c r="KLN36" s="334"/>
      <c r="KLO36" s="334"/>
      <c r="KLP36" s="334"/>
      <c r="KLQ36" s="334"/>
      <c r="KLR36" s="334"/>
      <c r="KLS36" s="334"/>
      <c r="KLT36" s="334"/>
      <c r="KLU36" s="334"/>
      <c r="KLV36" s="334"/>
      <c r="KLW36" s="334"/>
      <c r="KLX36" s="334"/>
      <c r="KLY36" s="334"/>
      <c r="KLZ36" s="334"/>
      <c r="KMA36" s="334"/>
      <c r="KMB36" s="334"/>
      <c r="KMC36" s="334"/>
      <c r="KMD36" s="334"/>
      <c r="KME36" s="334"/>
      <c r="KMF36" s="334"/>
      <c r="KMG36" s="334"/>
      <c r="KMH36" s="334"/>
      <c r="KMI36" s="334"/>
      <c r="KMJ36" s="334"/>
      <c r="KMK36" s="334"/>
      <c r="KML36" s="334"/>
      <c r="KMM36" s="334"/>
      <c r="KMN36" s="334"/>
      <c r="KMO36" s="334"/>
      <c r="KMP36" s="334"/>
      <c r="KMQ36" s="334"/>
      <c r="KMR36" s="334"/>
      <c r="KMS36" s="334"/>
      <c r="KMT36" s="334"/>
      <c r="KMU36" s="334"/>
      <c r="KMV36" s="334"/>
      <c r="KMW36" s="334"/>
      <c r="KMX36" s="334"/>
      <c r="KMY36" s="334"/>
      <c r="KMZ36" s="334"/>
      <c r="KNA36" s="334"/>
      <c r="KNB36" s="334"/>
      <c r="KNC36" s="334"/>
      <c r="KND36" s="334"/>
      <c r="KNE36" s="334"/>
      <c r="KNF36" s="334"/>
      <c r="KNG36" s="334"/>
      <c r="KNH36" s="334"/>
      <c r="KNI36" s="334"/>
      <c r="KNJ36" s="334"/>
      <c r="KNK36" s="334"/>
      <c r="KNL36" s="334"/>
      <c r="KNM36" s="334"/>
      <c r="KNN36" s="334"/>
      <c r="KNO36" s="334"/>
      <c r="KNP36" s="334"/>
      <c r="KNQ36" s="334"/>
      <c r="KNR36" s="334"/>
      <c r="KNS36" s="334"/>
      <c r="KNT36" s="334"/>
      <c r="KNU36" s="334"/>
      <c r="KNV36" s="334"/>
      <c r="KNW36" s="334"/>
      <c r="KNX36" s="334"/>
      <c r="KNY36" s="334"/>
      <c r="KNZ36" s="334"/>
      <c r="KOA36" s="334"/>
      <c r="KOB36" s="334"/>
      <c r="KOC36" s="334"/>
      <c r="KOD36" s="334"/>
      <c r="KOE36" s="334"/>
      <c r="KOF36" s="334"/>
      <c r="KOG36" s="334"/>
      <c r="KOH36" s="334"/>
      <c r="KOI36" s="334"/>
      <c r="KOJ36" s="334"/>
      <c r="KOK36" s="334"/>
      <c r="KOL36" s="334"/>
      <c r="KOM36" s="334"/>
      <c r="KON36" s="334"/>
      <c r="KOO36" s="334"/>
      <c r="KOP36" s="334"/>
      <c r="KOQ36" s="334"/>
      <c r="KOR36" s="334"/>
      <c r="KOS36" s="334"/>
      <c r="KOT36" s="334"/>
      <c r="KOU36" s="334"/>
      <c r="KOV36" s="334"/>
      <c r="KOW36" s="334"/>
      <c r="KOX36" s="334"/>
      <c r="KOY36" s="334"/>
      <c r="KOZ36" s="334"/>
      <c r="KPA36" s="334"/>
      <c r="KPB36" s="334"/>
      <c r="KPC36" s="334"/>
      <c r="KPD36" s="334"/>
      <c r="KPE36" s="334"/>
      <c r="KPF36" s="334"/>
      <c r="KPG36" s="334"/>
      <c r="KPH36" s="334"/>
      <c r="KPI36" s="334"/>
      <c r="KPJ36" s="334"/>
      <c r="KPK36" s="334"/>
      <c r="KPL36" s="334"/>
      <c r="KPM36" s="334"/>
      <c r="KPN36" s="334"/>
      <c r="KPO36" s="334"/>
      <c r="KPP36" s="334"/>
      <c r="KPQ36" s="334"/>
      <c r="KPR36" s="334"/>
      <c r="KPS36" s="334"/>
      <c r="KPT36" s="334"/>
      <c r="KPU36" s="334"/>
      <c r="KPV36" s="334"/>
      <c r="KPW36" s="334"/>
      <c r="KPX36" s="334"/>
      <c r="KPY36" s="334"/>
      <c r="KPZ36" s="334"/>
      <c r="KQA36" s="334"/>
      <c r="KQB36" s="334"/>
      <c r="KQC36" s="334"/>
      <c r="KQD36" s="334"/>
      <c r="KQE36" s="334"/>
      <c r="KQF36" s="334"/>
      <c r="KQG36" s="334"/>
      <c r="KQH36" s="334"/>
      <c r="KQI36" s="334"/>
      <c r="KQJ36" s="334"/>
      <c r="KQK36" s="334"/>
      <c r="KQL36" s="334"/>
      <c r="KQM36" s="334"/>
      <c r="KQN36" s="334"/>
      <c r="KQO36" s="334"/>
      <c r="KQP36" s="334"/>
      <c r="KQQ36" s="334"/>
      <c r="KQR36" s="334"/>
      <c r="KQS36" s="334"/>
      <c r="KQT36" s="334"/>
      <c r="KQU36" s="334"/>
      <c r="KQV36" s="334"/>
      <c r="KQW36" s="334"/>
      <c r="KQX36" s="334"/>
      <c r="KQY36" s="334"/>
      <c r="KQZ36" s="334"/>
      <c r="KRA36" s="334"/>
      <c r="KRB36" s="334"/>
      <c r="KRC36" s="334"/>
      <c r="KRD36" s="334"/>
      <c r="KRE36" s="334"/>
      <c r="KRF36" s="334"/>
      <c r="KRG36" s="334"/>
      <c r="KRH36" s="334"/>
      <c r="KRI36" s="334"/>
      <c r="KRJ36" s="334"/>
      <c r="KRK36" s="334"/>
      <c r="KRL36" s="334"/>
      <c r="KRM36" s="334"/>
      <c r="KRN36" s="334"/>
      <c r="KRO36" s="334"/>
      <c r="KRP36" s="334"/>
      <c r="KRQ36" s="334"/>
      <c r="KRR36" s="334"/>
      <c r="KRS36" s="334"/>
      <c r="KRT36" s="334"/>
      <c r="KRU36" s="334"/>
      <c r="KRV36" s="334"/>
      <c r="KRW36" s="334"/>
      <c r="KRX36" s="334"/>
      <c r="KRY36" s="334"/>
      <c r="KRZ36" s="334"/>
      <c r="KSA36" s="334"/>
      <c r="KSB36" s="334"/>
      <c r="KSC36" s="334"/>
      <c r="KSD36" s="334"/>
      <c r="KSE36" s="334"/>
      <c r="KSF36" s="334"/>
      <c r="KSG36" s="334"/>
      <c r="KSH36" s="334"/>
      <c r="KSI36" s="334"/>
      <c r="KSJ36" s="334"/>
      <c r="KSK36" s="334"/>
      <c r="KSL36" s="334"/>
      <c r="KSM36" s="334"/>
      <c r="KSN36" s="334"/>
      <c r="KSO36" s="334"/>
      <c r="KSP36" s="334"/>
      <c r="KSQ36" s="334"/>
      <c r="KSR36" s="334"/>
      <c r="KSS36" s="334"/>
      <c r="KST36" s="334"/>
      <c r="KSU36" s="334"/>
      <c r="KSV36" s="334"/>
      <c r="KSW36" s="334"/>
      <c r="KSX36" s="334"/>
      <c r="KSY36" s="334"/>
      <c r="KSZ36" s="334"/>
      <c r="KTA36" s="334"/>
      <c r="KTB36" s="334"/>
      <c r="KTC36" s="334"/>
      <c r="KTD36" s="334"/>
      <c r="KTE36" s="334"/>
      <c r="KTF36" s="334"/>
      <c r="KTG36" s="334"/>
      <c r="KTH36" s="334"/>
      <c r="KTI36" s="334"/>
      <c r="KTJ36" s="334"/>
      <c r="KTK36" s="334"/>
      <c r="KTL36" s="334"/>
      <c r="KTM36" s="334"/>
      <c r="KTN36" s="334"/>
      <c r="KTO36" s="334"/>
      <c r="KTP36" s="334"/>
      <c r="KTQ36" s="334"/>
      <c r="KTR36" s="334"/>
      <c r="KTS36" s="334"/>
      <c r="KTT36" s="334"/>
      <c r="KTU36" s="334"/>
      <c r="KTV36" s="334"/>
      <c r="KTW36" s="334"/>
      <c r="KTX36" s="334"/>
      <c r="KTY36" s="334"/>
      <c r="KTZ36" s="334"/>
      <c r="KUA36" s="334"/>
      <c r="KUB36" s="334"/>
      <c r="KUC36" s="334"/>
      <c r="KUD36" s="334"/>
      <c r="KUE36" s="334"/>
      <c r="KUF36" s="334"/>
      <c r="KUG36" s="334"/>
      <c r="KUH36" s="334"/>
      <c r="KUI36" s="334"/>
      <c r="KUJ36" s="334"/>
      <c r="KUK36" s="334"/>
      <c r="KUL36" s="334"/>
      <c r="KUM36" s="334"/>
      <c r="KUN36" s="334"/>
      <c r="KUO36" s="334"/>
      <c r="KUP36" s="334"/>
      <c r="KUQ36" s="334"/>
      <c r="KUR36" s="334"/>
      <c r="KUS36" s="334"/>
      <c r="KUT36" s="334"/>
      <c r="KUU36" s="334"/>
      <c r="KUV36" s="334"/>
      <c r="KUW36" s="334"/>
      <c r="KUX36" s="334"/>
      <c r="KUY36" s="334"/>
      <c r="KUZ36" s="334"/>
      <c r="KVA36" s="334"/>
      <c r="KVB36" s="334"/>
      <c r="KVC36" s="334"/>
      <c r="KVD36" s="334"/>
      <c r="KVE36" s="334"/>
      <c r="KVF36" s="334"/>
      <c r="KVG36" s="334"/>
      <c r="KVH36" s="334"/>
      <c r="KVI36" s="334"/>
      <c r="KVJ36" s="334"/>
      <c r="KVK36" s="334"/>
      <c r="KVL36" s="334"/>
      <c r="KVM36" s="334"/>
      <c r="KVN36" s="334"/>
      <c r="KVO36" s="334"/>
      <c r="KVP36" s="334"/>
      <c r="KVQ36" s="334"/>
      <c r="KVR36" s="334"/>
      <c r="KVS36" s="334"/>
      <c r="KVT36" s="334"/>
      <c r="KVU36" s="334"/>
      <c r="KVV36" s="334"/>
      <c r="KVW36" s="334"/>
      <c r="KVX36" s="334"/>
      <c r="KVY36" s="334"/>
      <c r="KVZ36" s="334"/>
      <c r="KWA36" s="334"/>
      <c r="KWB36" s="334"/>
      <c r="KWC36" s="334"/>
      <c r="KWD36" s="334"/>
      <c r="KWE36" s="334"/>
      <c r="KWF36" s="334"/>
      <c r="KWG36" s="334"/>
      <c r="KWH36" s="334"/>
      <c r="KWI36" s="334"/>
      <c r="KWJ36" s="334"/>
      <c r="KWK36" s="334"/>
      <c r="KWL36" s="334"/>
      <c r="KWM36" s="334"/>
      <c r="KWN36" s="334"/>
      <c r="KWO36" s="334"/>
      <c r="KWP36" s="334"/>
      <c r="KWQ36" s="334"/>
      <c r="KWR36" s="334"/>
      <c r="KWS36" s="334"/>
      <c r="KWT36" s="334"/>
      <c r="KWU36" s="334"/>
      <c r="KWV36" s="334"/>
      <c r="KWW36" s="334"/>
      <c r="KWX36" s="334"/>
      <c r="KWY36" s="334"/>
      <c r="KWZ36" s="334"/>
      <c r="KXA36" s="334"/>
      <c r="KXB36" s="334"/>
      <c r="KXC36" s="334"/>
      <c r="KXD36" s="334"/>
      <c r="KXE36" s="334"/>
      <c r="KXF36" s="334"/>
      <c r="KXG36" s="334"/>
      <c r="KXH36" s="334"/>
      <c r="KXI36" s="334"/>
      <c r="KXJ36" s="334"/>
      <c r="KXK36" s="334"/>
      <c r="KXL36" s="334"/>
      <c r="KXM36" s="334"/>
      <c r="KXN36" s="334"/>
      <c r="KXO36" s="334"/>
      <c r="KXP36" s="334"/>
      <c r="KXQ36" s="334"/>
      <c r="KXR36" s="334"/>
      <c r="KXS36" s="334"/>
      <c r="KXT36" s="334"/>
      <c r="KXU36" s="334"/>
      <c r="KXV36" s="334"/>
      <c r="KXW36" s="334"/>
      <c r="KXX36" s="334"/>
      <c r="KXY36" s="334"/>
      <c r="KXZ36" s="334"/>
      <c r="KYA36" s="334"/>
      <c r="KYB36" s="334"/>
      <c r="KYC36" s="334"/>
      <c r="KYD36" s="334"/>
      <c r="KYE36" s="334"/>
      <c r="KYF36" s="334"/>
      <c r="KYG36" s="334"/>
      <c r="KYH36" s="334"/>
      <c r="KYI36" s="334"/>
      <c r="KYJ36" s="334"/>
      <c r="KYK36" s="334"/>
      <c r="KYL36" s="334"/>
      <c r="KYM36" s="334"/>
      <c r="KYN36" s="334"/>
      <c r="KYO36" s="334"/>
      <c r="KYP36" s="334"/>
      <c r="KYQ36" s="334"/>
      <c r="KYR36" s="334"/>
      <c r="KYS36" s="334"/>
      <c r="KYT36" s="334"/>
      <c r="KYU36" s="334"/>
      <c r="KYV36" s="334"/>
      <c r="KYW36" s="334"/>
      <c r="KYX36" s="334"/>
      <c r="KYY36" s="334"/>
      <c r="KYZ36" s="334"/>
      <c r="KZA36" s="334"/>
      <c r="KZB36" s="334"/>
      <c r="KZC36" s="334"/>
      <c r="KZD36" s="334"/>
      <c r="KZE36" s="334"/>
      <c r="KZF36" s="334"/>
      <c r="KZG36" s="334"/>
      <c r="KZH36" s="334"/>
      <c r="KZI36" s="334"/>
      <c r="KZJ36" s="334"/>
      <c r="KZK36" s="334"/>
      <c r="KZL36" s="334"/>
      <c r="KZM36" s="334"/>
      <c r="KZN36" s="334"/>
      <c r="KZO36" s="334"/>
      <c r="KZP36" s="334"/>
      <c r="KZQ36" s="334"/>
      <c r="KZR36" s="334"/>
      <c r="KZS36" s="334"/>
      <c r="KZT36" s="334"/>
      <c r="KZU36" s="334"/>
      <c r="KZV36" s="334"/>
      <c r="KZW36" s="334"/>
      <c r="KZX36" s="334"/>
      <c r="KZY36" s="334"/>
      <c r="KZZ36" s="334"/>
      <c r="LAA36" s="334"/>
      <c r="LAB36" s="334"/>
      <c r="LAC36" s="334"/>
      <c r="LAD36" s="334"/>
      <c r="LAE36" s="334"/>
      <c r="LAF36" s="334"/>
      <c r="LAG36" s="334"/>
      <c r="LAH36" s="334"/>
      <c r="LAI36" s="334"/>
      <c r="LAJ36" s="334"/>
      <c r="LAK36" s="334"/>
      <c r="LAL36" s="334"/>
      <c r="LAM36" s="334"/>
      <c r="LAN36" s="334"/>
      <c r="LAO36" s="334"/>
      <c r="LAP36" s="334"/>
      <c r="LAQ36" s="334"/>
      <c r="LAR36" s="334"/>
      <c r="LAS36" s="334"/>
      <c r="LAT36" s="334"/>
      <c r="LAU36" s="334"/>
      <c r="LAV36" s="334"/>
      <c r="LAW36" s="334"/>
      <c r="LAX36" s="334"/>
      <c r="LAY36" s="334"/>
      <c r="LAZ36" s="334"/>
      <c r="LBA36" s="334"/>
      <c r="LBB36" s="334"/>
      <c r="LBC36" s="334"/>
      <c r="LBD36" s="334"/>
      <c r="LBE36" s="334"/>
      <c r="LBF36" s="334"/>
      <c r="LBG36" s="334"/>
      <c r="LBH36" s="334"/>
      <c r="LBI36" s="334"/>
      <c r="LBJ36" s="334"/>
      <c r="LBK36" s="334"/>
      <c r="LBL36" s="334"/>
      <c r="LBM36" s="334"/>
      <c r="LBN36" s="334"/>
      <c r="LBO36" s="334"/>
      <c r="LBP36" s="334"/>
      <c r="LBQ36" s="334"/>
      <c r="LBR36" s="334"/>
      <c r="LBS36" s="334"/>
      <c r="LBT36" s="334"/>
      <c r="LBU36" s="334"/>
      <c r="LBV36" s="334"/>
      <c r="LBW36" s="334"/>
      <c r="LBX36" s="334"/>
      <c r="LBY36" s="334"/>
      <c r="LBZ36" s="334"/>
      <c r="LCA36" s="334"/>
      <c r="LCB36" s="334"/>
      <c r="LCC36" s="334"/>
      <c r="LCD36" s="334"/>
      <c r="LCE36" s="334"/>
      <c r="LCF36" s="334"/>
      <c r="LCG36" s="334"/>
      <c r="LCH36" s="334"/>
      <c r="LCI36" s="334"/>
      <c r="LCJ36" s="334"/>
      <c r="LCK36" s="334"/>
      <c r="LCL36" s="334"/>
      <c r="LCM36" s="334"/>
      <c r="LCN36" s="334"/>
      <c r="LCO36" s="334"/>
      <c r="LCP36" s="334"/>
      <c r="LCQ36" s="334"/>
      <c r="LCR36" s="334"/>
      <c r="LCS36" s="334"/>
      <c r="LCT36" s="334"/>
      <c r="LCU36" s="334"/>
      <c r="LCV36" s="334"/>
      <c r="LCW36" s="334"/>
      <c r="LCX36" s="334"/>
      <c r="LCY36" s="334"/>
      <c r="LCZ36" s="334"/>
      <c r="LDA36" s="334"/>
      <c r="LDB36" s="334"/>
      <c r="LDC36" s="334"/>
      <c r="LDD36" s="334"/>
      <c r="LDE36" s="334"/>
      <c r="LDF36" s="334"/>
      <c r="LDG36" s="334"/>
      <c r="LDH36" s="334"/>
      <c r="LDI36" s="334"/>
      <c r="LDJ36" s="334"/>
      <c r="LDK36" s="334"/>
      <c r="LDL36" s="334"/>
      <c r="LDM36" s="334"/>
      <c r="LDN36" s="334"/>
      <c r="LDO36" s="334"/>
      <c r="LDP36" s="334"/>
      <c r="LDQ36" s="334"/>
      <c r="LDR36" s="334"/>
      <c r="LDS36" s="334"/>
      <c r="LDT36" s="334"/>
      <c r="LDU36" s="334"/>
      <c r="LDV36" s="334"/>
      <c r="LDW36" s="334"/>
      <c r="LDX36" s="334"/>
      <c r="LDY36" s="334"/>
      <c r="LDZ36" s="334"/>
      <c r="LEA36" s="334"/>
      <c r="LEB36" s="334"/>
      <c r="LEC36" s="334"/>
      <c r="LED36" s="334"/>
      <c r="LEE36" s="334"/>
      <c r="LEF36" s="334"/>
      <c r="LEG36" s="334"/>
      <c r="LEH36" s="334"/>
      <c r="LEI36" s="334"/>
      <c r="LEJ36" s="334"/>
      <c r="LEK36" s="334"/>
      <c r="LEL36" s="334"/>
      <c r="LEM36" s="334"/>
      <c r="LEN36" s="334"/>
      <c r="LEO36" s="334"/>
      <c r="LEP36" s="334"/>
      <c r="LEQ36" s="334"/>
      <c r="LER36" s="334"/>
      <c r="LES36" s="334"/>
      <c r="LET36" s="334"/>
      <c r="LEU36" s="334"/>
      <c r="LEV36" s="334"/>
      <c r="LEW36" s="334"/>
      <c r="LEX36" s="334"/>
      <c r="LEY36" s="334"/>
      <c r="LEZ36" s="334"/>
      <c r="LFA36" s="334"/>
      <c r="LFB36" s="334"/>
      <c r="LFC36" s="334"/>
      <c r="LFD36" s="334"/>
      <c r="LFE36" s="334"/>
      <c r="LFF36" s="334"/>
      <c r="LFG36" s="334"/>
      <c r="LFH36" s="334"/>
      <c r="LFI36" s="334"/>
      <c r="LFJ36" s="334"/>
      <c r="LFK36" s="334"/>
      <c r="LFL36" s="334"/>
      <c r="LFM36" s="334"/>
      <c r="LFN36" s="334"/>
      <c r="LFO36" s="334"/>
      <c r="LFP36" s="334"/>
      <c r="LFQ36" s="334"/>
      <c r="LFR36" s="334"/>
      <c r="LFS36" s="334"/>
      <c r="LFT36" s="334"/>
      <c r="LFU36" s="334"/>
      <c r="LFV36" s="334"/>
      <c r="LFW36" s="334"/>
      <c r="LFX36" s="334"/>
      <c r="LFY36" s="334"/>
      <c r="LFZ36" s="334"/>
      <c r="LGA36" s="334"/>
      <c r="LGB36" s="334"/>
      <c r="LGC36" s="334"/>
      <c r="LGD36" s="334"/>
      <c r="LGE36" s="334"/>
      <c r="LGF36" s="334"/>
      <c r="LGG36" s="334"/>
      <c r="LGH36" s="334"/>
      <c r="LGI36" s="334"/>
      <c r="LGJ36" s="334"/>
      <c r="LGK36" s="334"/>
      <c r="LGL36" s="334"/>
      <c r="LGM36" s="334"/>
      <c r="LGN36" s="334"/>
      <c r="LGO36" s="334"/>
      <c r="LGP36" s="334"/>
      <c r="LGQ36" s="334"/>
      <c r="LGR36" s="334"/>
      <c r="LGS36" s="334"/>
      <c r="LGT36" s="334"/>
      <c r="LGU36" s="334"/>
      <c r="LGV36" s="334"/>
      <c r="LGW36" s="334"/>
      <c r="LGX36" s="334"/>
      <c r="LGY36" s="334"/>
      <c r="LGZ36" s="334"/>
      <c r="LHA36" s="334"/>
      <c r="LHB36" s="334"/>
      <c r="LHC36" s="334"/>
      <c r="LHD36" s="334"/>
      <c r="LHE36" s="334"/>
      <c r="LHF36" s="334"/>
      <c r="LHG36" s="334"/>
      <c r="LHH36" s="334"/>
      <c r="LHI36" s="334"/>
      <c r="LHJ36" s="334"/>
      <c r="LHK36" s="334"/>
      <c r="LHL36" s="334"/>
      <c r="LHM36" s="334"/>
      <c r="LHN36" s="334"/>
      <c r="LHO36" s="334"/>
      <c r="LHP36" s="334"/>
      <c r="LHQ36" s="334"/>
      <c r="LHR36" s="334"/>
      <c r="LHS36" s="334"/>
      <c r="LHT36" s="334"/>
      <c r="LHU36" s="334"/>
      <c r="LHV36" s="334"/>
      <c r="LHW36" s="334"/>
      <c r="LHX36" s="334"/>
      <c r="LHY36" s="334"/>
      <c r="LHZ36" s="334"/>
      <c r="LIA36" s="334"/>
      <c r="LIB36" s="334"/>
      <c r="LIC36" s="334"/>
      <c r="LID36" s="334"/>
      <c r="LIE36" s="334"/>
      <c r="LIF36" s="334"/>
      <c r="LIG36" s="334"/>
      <c r="LIH36" s="334"/>
      <c r="LII36" s="334"/>
      <c r="LIJ36" s="334"/>
      <c r="LIK36" s="334"/>
      <c r="LIL36" s="334"/>
      <c r="LIM36" s="334"/>
      <c r="LIN36" s="334"/>
      <c r="LIO36" s="334"/>
      <c r="LIP36" s="334"/>
      <c r="LIQ36" s="334"/>
      <c r="LIR36" s="334"/>
      <c r="LIS36" s="334"/>
      <c r="LIT36" s="334"/>
      <c r="LIU36" s="334"/>
      <c r="LIV36" s="334"/>
      <c r="LIW36" s="334"/>
      <c r="LIX36" s="334"/>
      <c r="LIY36" s="334"/>
      <c r="LIZ36" s="334"/>
      <c r="LJA36" s="334"/>
      <c r="LJB36" s="334"/>
      <c r="LJC36" s="334"/>
      <c r="LJD36" s="334"/>
      <c r="LJE36" s="334"/>
      <c r="LJF36" s="334"/>
      <c r="LJG36" s="334"/>
      <c r="LJH36" s="334"/>
      <c r="LJI36" s="334"/>
      <c r="LJJ36" s="334"/>
      <c r="LJK36" s="334"/>
      <c r="LJL36" s="334"/>
      <c r="LJM36" s="334"/>
      <c r="LJN36" s="334"/>
      <c r="LJO36" s="334"/>
      <c r="LJP36" s="334"/>
      <c r="LJQ36" s="334"/>
      <c r="LJR36" s="334"/>
      <c r="LJS36" s="334"/>
      <c r="LJT36" s="334"/>
      <c r="LJU36" s="334"/>
      <c r="LJV36" s="334"/>
      <c r="LJW36" s="334"/>
      <c r="LJX36" s="334"/>
      <c r="LJY36" s="334"/>
      <c r="LJZ36" s="334"/>
      <c r="LKA36" s="334"/>
      <c r="LKB36" s="334"/>
      <c r="LKC36" s="334"/>
      <c r="LKD36" s="334"/>
      <c r="LKE36" s="334"/>
      <c r="LKF36" s="334"/>
      <c r="LKG36" s="334"/>
      <c r="LKH36" s="334"/>
      <c r="LKI36" s="334"/>
      <c r="LKJ36" s="334"/>
      <c r="LKK36" s="334"/>
      <c r="LKL36" s="334"/>
      <c r="LKM36" s="334"/>
      <c r="LKN36" s="334"/>
      <c r="LKO36" s="334"/>
      <c r="LKP36" s="334"/>
      <c r="LKQ36" s="334"/>
      <c r="LKR36" s="334"/>
      <c r="LKS36" s="334"/>
      <c r="LKT36" s="334"/>
      <c r="LKU36" s="334"/>
      <c r="LKV36" s="334"/>
      <c r="LKW36" s="334"/>
      <c r="LKX36" s="334"/>
      <c r="LKY36" s="334"/>
      <c r="LKZ36" s="334"/>
      <c r="LLA36" s="334"/>
      <c r="LLB36" s="334"/>
      <c r="LLC36" s="334"/>
      <c r="LLD36" s="334"/>
      <c r="LLE36" s="334"/>
      <c r="LLF36" s="334"/>
      <c r="LLG36" s="334"/>
      <c r="LLH36" s="334"/>
      <c r="LLI36" s="334"/>
      <c r="LLJ36" s="334"/>
      <c r="LLK36" s="334"/>
      <c r="LLL36" s="334"/>
      <c r="LLM36" s="334"/>
      <c r="LLN36" s="334"/>
      <c r="LLO36" s="334"/>
      <c r="LLP36" s="334"/>
      <c r="LLQ36" s="334"/>
      <c r="LLR36" s="334"/>
      <c r="LLS36" s="334"/>
      <c r="LLT36" s="334"/>
      <c r="LLU36" s="334"/>
      <c r="LLV36" s="334"/>
      <c r="LLW36" s="334"/>
      <c r="LLX36" s="334"/>
      <c r="LLY36" s="334"/>
      <c r="LLZ36" s="334"/>
      <c r="LMA36" s="334"/>
      <c r="LMB36" s="334"/>
      <c r="LMC36" s="334"/>
      <c r="LMD36" s="334"/>
      <c r="LME36" s="334"/>
      <c r="LMF36" s="334"/>
      <c r="LMG36" s="334"/>
      <c r="LMH36" s="334"/>
      <c r="LMI36" s="334"/>
      <c r="LMJ36" s="334"/>
      <c r="LMK36" s="334"/>
      <c r="LML36" s="334"/>
      <c r="LMM36" s="334"/>
      <c r="LMN36" s="334"/>
      <c r="LMO36" s="334"/>
      <c r="LMP36" s="334"/>
      <c r="LMQ36" s="334"/>
      <c r="LMR36" s="334"/>
      <c r="LMS36" s="334"/>
      <c r="LMT36" s="334"/>
      <c r="LMU36" s="334"/>
      <c r="LMV36" s="334"/>
      <c r="LMW36" s="334"/>
      <c r="LMX36" s="334"/>
      <c r="LMY36" s="334"/>
      <c r="LMZ36" s="334"/>
      <c r="LNA36" s="334"/>
      <c r="LNB36" s="334"/>
      <c r="LNC36" s="334"/>
      <c r="LND36" s="334"/>
      <c r="LNE36" s="334"/>
      <c r="LNF36" s="334"/>
      <c r="LNG36" s="334"/>
      <c r="LNH36" s="334"/>
      <c r="LNI36" s="334"/>
      <c r="LNJ36" s="334"/>
      <c r="LNK36" s="334"/>
      <c r="LNL36" s="334"/>
      <c r="LNM36" s="334"/>
      <c r="LNN36" s="334"/>
      <c r="LNO36" s="334"/>
      <c r="LNP36" s="334"/>
      <c r="LNQ36" s="334"/>
      <c r="LNR36" s="334"/>
      <c r="LNS36" s="334"/>
      <c r="LNT36" s="334"/>
      <c r="LNU36" s="334"/>
      <c r="LNV36" s="334"/>
      <c r="LNW36" s="334"/>
      <c r="LNX36" s="334"/>
      <c r="LNY36" s="334"/>
      <c r="LNZ36" s="334"/>
      <c r="LOA36" s="334"/>
      <c r="LOB36" s="334"/>
      <c r="LOC36" s="334"/>
      <c r="LOD36" s="334"/>
      <c r="LOE36" s="334"/>
      <c r="LOF36" s="334"/>
      <c r="LOG36" s="334"/>
      <c r="LOH36" s="334"/>
      <c r="LOI36" s="334"/>
      <c r="LOJ36" s="334"/>
      <c r="LOK36" s="334"/>
      <c r="LOL36" s="334"/>
      <c r="LOM36" s="334"/>
      <c r="LON36" s="334"/>
      <c r="LOO36" s="334"/>
      <c r="LOP36" s="334"/>
      <c r="LOQ36" s="334"/>
      <c r="LOR36" s="334"/>
      <c r="LOS36" s="334"/>
      <c r="LOT36" s="334"/>
      <c r="LOU36" s="334"/>
      <c r="LOV36" s="334"/>
      <c r="LOW36" s="334"/>
      <c r="LOX36" s="334"/>
      <c r="LOY36" s="334"/>
      <c r="LOZ36" s="334"/>
      <c r="LPA36" s="334"/>
      <c r="LPB36" s="334"/>
      <c r="LPC36" s="334"/>
      <c r="LPD36" s="334"/>
      <c r="LPE36" s="334"/>
      <c r="LPF36" s="334"/>
      <c r="LPG36" s="334"/>
      <c r="LPH36" s="334"/>
      <c r="LPI36" s="334"/>
      <c r="LPJ36" s="334"/>
      <c r="LPK36" s="334"/>
      <c r="LPL36" s="334"/>
      <c r="LPM36" s="334"/>
      <c r="LPN36" s="334"/>
      <c r="LPO36" s="334"/>
      <c r="LPP36" s="334"/>
      <c r="LPQ36" s="334"/>
      <c r="LPR36" s="334"/>
      <c r="LPS36" s="334"/>
      <c r="LPT36" s="334"/>
      <c r="LPU36" s="334"/>
      <c r="LPV36" s="334"/>
      <c r="LPW36" s="334"/>
      <c r="LPX36" s="334"/>
      <c r="LPY36" s="334"/>
      <c r="LPZ36" s="334"/>
      <c r="LQA36" s="334"/>
      <c r="LQB36" s="334"/>
      <c r="LQC36" s="334"/>
      <c r="LQD36" s="334"/>
      <c r="LQE36" s="334"/>
      <c r="LQF36" s="334"/>
      <c r="LQG36" s="334"/>
      <c r="LQH36" s="334"/>
      <c r="LQI36" s="334"/>
      <c r="LQJ36" s="334"/>
      <c r="LQK36" s="334"/>
      <c r="LQL36" s="334"/>
      <c r="LQM36" s="334"/>
      <c r="LQN36" s="334"/>
      <c r="LQO36" s="334"/>
      <c r="LQP36" s="334"/>
      <c r="LQQ36" s="334"/>
      <c r="LQR36" s="334"/>
      <c r="LQS36" s="334"/>
      <c r="LQT36" s="334"/>
      <c r="LQU36" s="334"/>
      <c r="LQV36" s="334"/>
      <c r="LQW36" s="334"/>
      <c r="LQX36" s="334"/>
      <c r="LQY36" s="334"/>
      <c r="LQZ36" s="334"/>
      <c r="LRA36" s="334"/>
      <c r="LRB36" s="334"/>
      <c r="LRC36" s="334"/>
      <c r="LRD36" s="334"/>
      <c r="LRE36" s="334"/>
      <c r="LRF36" s="334"/>
      <c r="LRG36" s="334"/>
      <c r="LRH36" s="334"/>
      <c r="LRI36" s="334"/>
      <c r="LRJ36" s="334"/>
      <c r="LRK36" s="334"/>
      <c r="LRL36" s="334"/>
      <c r="LRM36" s="334"/>
      <c r="LRN36" s="334"/>
      <c r="LRO36" s="334"/>
      <c r="LRP36" s="334"/>
      <c r="LRQ36" s="334"/>
      <c r="LRR36" s="334"/>
      <c r="LRS36" s="334"/>
      <c r="LRT36" s="334"/>
      <c r="LRU36" s="334"/>
      <c r="LRV36" s="334"/>
      <c r="LRW36" s="334"/>
      <c r="LRX36" s="334"/>
      <c r="LRY36" s="334"/>
      <c r="LRZ36" s="334"/>
      <c r="LSA36" s="334"/>
      <c r="LSB36" s="334"/>
      <c r="LSC36" s="334"/>
      <c r="LSD36" s="334"/>
      <c r="LSE36" s="334"/>
      <c r="LSF36" s="334"/>
      <c r="LSG36" s="334"/>
      <c r="LSH36" s="334"/>
      <c r="LSI36" s="334"/>
      <c r="LSJ36" s="334"/>
      <c r="LSK36" s="334"/>
      <c r="LSL36" s="334"/>
      <c r="LSM36" s="334"/>
      <c r="LSN36" s="334"/>
      <c r="LSO36" s="334"/>
      <c r="LSP36" s="334"/>
      <c r="LSQ36" s="334"/>
      <c r="LSR36" s="334"/>
      <c r="LSS36" s="334"/>
      <c r="LST36" s="334"/>
      <c r="LSU36" s="334"/>
      <c r="LSV36" s="334"/>
      <c r="LSW36" s="334"/>
      <c r="LSX36" s="334"/>
      <c r="LSY36" s="334"/>
      <c r="LSZ36" s="334"/>
      <c r="LTA36" s="334"/>
      <c r="LTB36" s="334"/>
      <c r="LTC36" s="334"/>
      <c r="LTD36" s="334"/>
      <c r="LTE36" s="334"/>
      <c r="LTF36" s="334"/>
      <c r="LTG36" s="334"/>
      <c r="LTH36" s="334"/>
      <c r="LTI36" s="334"/>
      <c r="LTJ36" s="334"/>
      <c r="LTK36" s="334"/>
      <c r="LTL36" s="334"/>
      <c r="LTM36" s="334"/>
      <c r="LTN36" s="334"/>
      <c r="LTO36" s="334"/>
      <c r="LTP36" s="334"/>
      <c r="LTQ36" s="334"/>
      <c r="LTR36" s="334"/>
      <c r="LTS36" s="334"/>
      <c r="LTT36" s="334"/>
      <c r="LTU36" s="334"/>
      <c r="LTV36" s="334"/>
      <c r="LTW36" s="334"/>
      <c r="LTX36" s="334"/>
      <c r="LTY36" s="334"/>
      <c r="LTZ36" s="334"/>
      <c r="LUA36" s="334"/>
      <c r="LUB36" s="334"/>
      <c r="LUC36" s="334"/>
      <c r="LUD36" s="334"/>
      <c r="LUE36" s="334"/>
      <c r="LUF36" s="334"/>
      <c r="LUG36" s="334"/>
      <c r="LUH36" s="334"/>
      <c r="LUI36" s="334"/>
      <c r="LUJ36" s="334"/>
      <c r="LUK36" s="334"/>
      <c r="LUL36" s="334"/>
      <c r="LUM36" s="334"/>
      <c r="LUN36" s="334"/>
      <c r="LUO36" s="334"/>
      <c r="LUP36" s="334"/>
      <c r="LUQ36" s="334"/>
      <c r="LUR36" s="334"/>
      <c r="LUS36" s="334"/>
      <c r="LUT36" s="334"/>
      <c r="LUU36" s="334"/>
      <c r="LUV36" s="334"/>
      <c r="LUW36" s="334"/>
      <c r="LUX36" s="334"/>
      <c r="LUY36" s="334"/>
      <c r="LUZ36" s="334"/>
      <c r="LVA36" s="334"/>
      <c r="LVB36" s="334"/>
      <c r="LVC36" s="334"/>
      <c r="LVD36" s="334"/>
      <c r="LVE36" s="334"/>
      <c r="LVF36" s="334"/>
      <c r="LVG36" s="334"/>
      <c r="LVH36" s="334"/>
      <c r="LVI36" s="334"/>
      <c r="LVJ36" s="334"/>
      <c r="LVK36" s="334"/>
      <c r="LVL36" s="334"/>
      <c r="LVM36" s="334"/>
      <c r="LVN36" s="334"/>
      <c r="LVO36" s="334"/>
      <c r="LVP36" s="334"/>
      <c r="LVQ36" s="334"/>
      <c r="LVR36" s="334"/>
      <c r="LVS36" s="334"/>
      <c r="LVT36" s="334"/>
      <c r="LVU36" s="334"/>
      <c r="LVV36" s="334"/>
      <c r="LVW36" s="334"/>
      <c r="LVX36" s="334"/>
      <c r="LVY36" s="334"/>
      <c r="LVZ36" s="334"/>
      <c r="LWA36" s="334"/>
      <c r="LWB36" s="334"/>
      <c r="LWC36" s="334"/>
      <c r="LWD36" s="334"/>
      <c r="LWE36" s="334"/>
      <c r="LWF36" s="334"/>
      <c r="LWG36" s="334"/>
      <c r="LWH36" s="334"/>
      <c r="LWI36" s="334"/>
      <c r="LWJ36" s="334"/>
      <c r="LWK36" s="334"/>
      <c r="LWL36" s="334"/>
      <c r="LWM36" s="334"/>
      <c r="LWN36" s="334"/>
      <c r="LWO36" s="334"/>
      <c r="LWP36" s="334"/>
      <c r="LWQ36" s="334"/>
      <c r="LWR36" s="334"/>
      <c r="LWS36" s="334"/>
      <c r="LWT36" s="334"/>
      <c r="LWU36" s="334"/>
      <c r="LWV36" s="334"/>
      <c r="LWW36" s="334"/>
      <c r="LWX36" s="334"/>
      <c r="LWY36" s="334"/>
      <c r="LWZ36" s="334"/>
      <c r="LXA36" s="334"/>
      <c r="LXB36" s="334"/>
      <c r="LXC36" s="334"/>
      <c r="LXD36" s="334"/>
      <c r="LXE36" s="334"/>
      <c r="LXF36" s="334"/>
      <c r="LXG36" s="334"/>
      <c r="LXH36" s="334"/>
      <c r="LXI36" s="334"/>
      <c r="LXJ36" s="334"/>
      <c r="LXK36" s="334"/>
      <c r="LXL36" s="334"/>
      <c r="LXM36" s="334"/>
      <c r="LXN36" s="334"/>
      <c r="LXO36" s="334"/>
      <c r="LXP36" s="334"/>
      <c r="LXQ36" s="334"/>
      <c r="LXR36" s="334"/>
      <c r="LXS36" s="334"/>
      <c r="LXT36" s="334"/>
      <c r="LXU36" s="334"/>
      <c r="LXV36" s="334"/>
      <c r="LXW36" s="334"/>
      <c r="LXX36" s="334"/>
      <c r="LXY36" s="334"/>
      <c r="LXZ36" s="334"/>
      <c r="LYA36" s="334"/>
      <c r="LYB36" s="334"/>
      <c r="LYC36" s="334"/>
      <c r="LYD36" s="334"/>
      <c r="LYE36" s="334"/>
      <c r="LYF36" s="334"/>
      <c r="LYG36" s="334"/>
      <c r="LYH36" s="334"/>
      <c r="LYI36" s="334"/>
      <c r="LYJ36" s="334"/>
      <c r="LYK36" s="334"/>
      <c r="LYL36" s="334"/>
      <c r="LYM36" s="334"/>
      <c r="LYN36" s="334"/>
      <c r="LYO36" s="334"/>
      <c r="LYP36" s="334"/>
      <c r="LYQ36" s="334"/>
      <c r="LYR36" s="334"/>
      <c r="LYS36" s="334"/>
      <c r="LYT36" s="334"/>
      <c r="LYU36" s="334"/>
      <c r="LYV36" s="334"/>
      <c r="LYW36" s="334"/>
      <c r="LYX36" s="334"/>
      <c r="LYY36" s="334"/>
      <c r="LYZ36" s="334"/>
      <c r="LZA36" s="334"/>
      <c r="LZB36" s="334"/>
      <c r="LZC36" s="334"/>
      <c r="LZD36" s="334"/>
      <c r="LZE36" s="334"/>
      <c r="LZF36" s="334"/>
      <c r="LZG36" s="334"/>
      <c r="LZH36" s="334"/>
      <c r="LZI36" s="334"/>
      <c r="LZJ36" s="334"/>
      <c r="LZK36" s="334"/>
      <c r="LZL36" s="334"/>
      <c r="LZM36" s="334"/>
      <c r="LZN36" s="334"/>
      <c r="LZO36" s="334"/>
      <c r="LZP36" s="334"/>
      <c r="LZQ36" s="334"/>
      <c r="LZR36" s="334"/>
      <c r="LZS36" s="334"/>
      <c r="LZT36" s="334"/>
      <c r="LZU36" s="334"/>
      <c r="LZV36" s="334"/>
      <c r="LZW36" s="334"/>
      <c r="LZX36" s="334"/>
      <c r="LZY36" s="334"/>
      <c r="LZZ36" s="334"/>
      <c r="MAA36" s="334"/>
      <c r="MAB36" s="334"/>
      <c r="MAC36" s="334"/>
      <c r="MAD36" s="334"/>
      <c r="MAE36" s="334"/>
      <c r="MAF36" s="334"/>
      <c r="MAG36" s="334"/>
      <c r="MAH36" s="334"/>
      <c r="MAI36" s="334"/>
      <c r="MAJ36" s="334"/>
      <c r="MAK36" s="334"/>
      <c r="MAL36" s="334"/>
      <c r="MAM36" s="334"/>
      <c r="MAN36" s="334"/>
      <c r="MAO36" s="334"/>
      <c r="MAP36" s="334"/>
      <c r="MAQ36" s="334"/>
      <c r="MAR36" s="334"/>
      <c r="MAS36" s="334"/>
      <c r="MAT36" s="334"/>
      <c r="MAU36" s="334"/>
      <c r="MAV36" s="334"/>
      <c r="MAW36" s="334"/>
      <c r="MAX36" s="334"/>
      <c r="MAY36" s="334"/>
      <c r="MAZ36" s="334"/>
      <c r="MBA36" s="334"/>
      <c r="MBB36" s="334"/>
      <c r="MBC36" s="334"/>
      <c r="MBD36" s="334"/>
      <c r="MBE36" s="334"/>
      <c r="MBF36" s="334"/>
      <c r="MBG36" s="334"/>
      <c r="MBH36" s="334"/>
      <c r="MBI36" s="334"/>
      <c r="MBJ36" s="334"/>
      <c r="MBK36" s="334"/>
      <c r="MBL36" s="334"/>
      <c r="MBM36" s="334"/>
      <c r="MBN36" s="334"/>
      <c r="MBO36" s="334"/>
      <c r="MBP36" s="334"/>
      <c r="MBQ36" s="334"/>
      <c r="MBR36" s="334"/>
      <c r="MBS36" s="334"/>
      <c r="MBT36" s="334"/>
      <c r="MBU36" s="334"/>
      <c r="MBV36" s="334"/>
      <c r="MBW36" s="334"/>
      <c r="MBX36" s="334"/>
      <c r="MBY36" s="334"/>
      <c r="MBZ36" s="334"/>
      <c r="MCA36" s="334"/>
      <c r="MCB36" s="334"/>
      <c r="MCC36" s="334"/>
      <c r="MCD36" s="334"/>
      <c r="MCE36" s="334"/>
      <c r="MCF36" s="334"/>
      <c r="MCG36" s="334"/>
      <c r="MCH36" s="334"/>
      <c r="MCI36" s="334"/>
      <c r="MCJ36" s="334"/>
      <c r="MCK36" s="334"/>
      <c r="MCL36" s="334"/>
      <c r="MCM36" s="334"/>
      <c r="MCN36" s="334"/>
      <c r="MCO36" s="334"/>
      <c r="MCP36" s="334"/>
      <c r="MCQ36" s="334"/>
      <c r="MCR36" s="334"/>
      <c r="MCS36" s="334"/>
      <c r="MCT36" s="334"/>
      <c r="MCU36" s="334"/>
      <c r="MCV36" s="334"/>
      <c r="MCW36" s="334"/>
      <c r="MCX36" s="334"/>
      <c r="MCY36" s="334"/>
      <c r="MCZ36" s="334"/>
      <c r="MDA36" s="334"/>
      <c r="MDB36" s="334"/>
      <c r="MDC36" s="334"/>
      <c r="MDD36" s="334"/>
      <c r="MDE36" s="334"/>
      <c r="MDF36" s="334"/>
      <c r="MDG36" s="334"/>
      <c r="MDH36" s="334"/>
      <c r="MDI36" s="334"/>
      <c r="MDJ36" s="334"/>
      <c r="MDK36" s="334"/>
      <c r="MDL36" s="334"/>
      <c r="MDM36" s="334"/>
      <c r="MDN36" s="334"/>
      <c r="MDO36" s="334"/>
      <c r="MDP36" s="334"/>
      <c r="MDQ36" s="334"/>
      <c r="MDR36" s="334"/>
      <c r="MDS36" s="334"/>
      <c r="MDT36" s="334"/>
      <c r="MDU36" s="334"/>
      <c r="MDV36" s="334"/>
      <c r="MDW36" s="334"/>
      <c r="MDX36" s="334"/>
      <c r="MDY36" s="334"/>
      <c r="MDZ36" s="334"/>
      <c r="MEA36" s="334"/>
      <c r="MEB36" s="334"/>
      <c r="MEC36" s="334"/>
      <c r="MED36" s="334"/>
      <c r="MEE36" s="334"/>
      <c r="MEF36" s="334"/>
      <c r="MEG36" s="334"/>
      <c r="MEH36" s="334"/>
      <c r="MEI36" s="334"/>
      <c r="MEJ36" s="334"/>
      <c r="MEK36" s="334"/>
      <c r="MEL36" s="334"/>
      <c r="MEM36" s="334"/>
      <c r="MEN36" s="334"/>
      <c r="MEO36" s="334"/>
      <c r="MEP36" s="334"/>
      <c r="MEQ36" s="334"/>
      <c r="MER36" s="334"/>
      <c r="MES36" s="334"/>
      <c r="MET36" s="334"/>
      <c r="MEU36" s="334"/>
      <c r="MEV36" s="334"/>
      <c r="MEW36" s="334"/>
      <c r="MEX36" s="334"/>
      <c r="MEY36" s="334"/>
      <c r="MEZ36" s="334"/>
      <c r="MFA36" s="334"/>
      <c r="MFB36" s="334"/>
      <c r="MFC36" s="334"/>
      <c r="MFD36" s="334"/>
      <c r="MFE36" s="334"/>
      <c r="MFF36" s="334"/>
      <c r="MFG36" s="334"/>
      <c r="MFH36" s="334"/>
      <c r="MFI36" s="334"/>
      <c r="MFJ36" s="334"/>
      <c r="MFK36" s="334"/>
      <c r="MFL36" s="334"/>
      <c r="MFM36" s="334"/>
      <c r="MFN36" s="334"/>
      <c r="MFO36" s="334"/>
      <c r="MFP36" s="334"/>
      <c r="MFQ36" s="334"/>
      <c r="MFR36" s="334"/>
      <c r="MFS36" s="334"/>
      <c r="MFT36" s="334"/>
      <c r="MFU36" s="334"/>
      <c r="MFV36" s="334"/>
      <c r="MFW36" s="334"/>
      <c r="MFX36" s="334"/>
      <c r="MFY36" s="334"/>
      <c r="MFZ36" s="334"/>
      <c r="MGA36" s="334"/>
      <c r="MGB36" s="334"/>
      <c r="MGC36" s="334"/>
      <c r="MGD36" s="334"/>
      <c r="MGE36" s="334"/>
      <c r="MGF36" s="334"/>
      <c r="MGG36" s="334"/>
      <c r="MGH36" s="334"/>
      <c r="MGI36" s="334"/>
      <c r="MGJ36" s="334"/>
      <c r="MGK36" s="334"/>
      <c r="MGL36" s="334"/>
      <c r="MGM36" s="334"/>
      <c r="MGN36" s="334"/>
      <c r="MGO36" s="334"/>
      <c r="MGP36" s="334"/>
      <c r="MGQ36" s="334"/>
      <c r="MGR36" s="334"/>
      <c r="MGS36" s="334"/>
      <c r="MGT36" s="334"/>
      <c r="MGU36" s="334"/>
      <c r="MGV36" s="334"/>
      <c r="MGW36" s="334"/>
      <c r="MGX36" s="334"/>
      <c r="MGY36" s="334"/>
      <c r="MGZ36" s="334"/>
      <c r="MHA36" s="334"/>
      <c r="MHB36" s="334"/>
      <c r="MHC36" s="334"/>
      <c r="MHD36" s="334"/>
      <c r="MHE36" s="334"/>
      <c r="MHF36" s="334"/>
      <c r="MHG36" s="334"/>
      <c r="MHH36" s="334"/>
      <c r="MHI36" s="334"/>
      <c r="MHJ36" s="334"/>
      <c r="MHK36" s="334"/>
      <c r="MHL36" s="334"/>
      <c r="MHM36" s="334"/>
      <c r="MHN36" s="334"/>
      <c r="MHO36" s="334"/>
      <c r="MHP36" s="334"/>
      <c r="MHQ36" s="334"/>
      <c r="MHR36" s="334"/>
      <c r="MHS36" s="334"/>
      <c r="MHT36" s="334"/>
      <c r="MHU36" s="334"/>
      <c r="MHV36" s="334"/>
      <c r="MHW36" s="334"/>
      <c r="MHX36" s="334"/>
      <c r="MHY36" s="334"/>
      <c r="MHZ36" s="334"/>
      <c r="MIA36" s="334"/>
      <c r="MIB36" s="334"/>
      <c r="MIC36" s="334"/>
      <c r="MID36" s="334"/>
      <c r="MIE36" s="334"/>
      <c r="MIF36" s="334"/>
      <c r="MIG36" s="334"/>
      <c r="MIH36" s="334"/>
      <c r="MII36" s="334"/>
      <c r="MIJ36" s="334"/>
      <c r="MIK36" s="334"/>
      <c r="MIL36" s="334"/>
      <c r="MIM36" s="334"/>
      <c r="MIN36" s="334"/>
      <c r="MIO36" s="334"/>
      <c r="MIP36" s="334"/>
      <c r="MIQ36" s="334"/>
      <c r="MIR36" s="334"/>
      <c r="MIS36" s="334"/>
      <c r="MIT36" s="334"/>
      <c r="MIU36" s="334"/>
      <c r="MIV36" s="334"/>
      <c r="MIW36" s="334"/>
      <c r="MIX36" s="334"/>
      <c r="MIY36" s="334"/>
      <c r="MIZ36" s="334"/>
      <c r="MJA36" s="334"/>
      <c r="MJB36" s="334"/>
      <c r="MJC36" s="334"/>
      <c r="MJD36" s="334"/>
      <c r="MJE36" s="334"/>
      <c r="MJF36" s="334"/>
      <c r="MJG36" s="334"/>
      <c r="MJH36" s="334"/>
      <c r="MJI36" s="334"/>
      <c r="MJJ36" s="334"/>
      <c r="MJK36" s="334"/>
      <c r="MJL36" s="334"/>
      <c r="MJM36" s="334"/>
      <c r="MJN36" s="334"/>
      <c r="MJO36" s="334"/>
      <c r="MJP36" s="334"/>
      <c r="MJQ36" s="334"/>
      <c r="MJR36" s="334"/>
      <c r="MJS36" s="334"/>
      <c r="MJT36" s="334"/>
      <c r="MJU36" s="334"/>
      <c r="MJV36" s="334"/>
      <c r="MJW36" s="334"/>
      <c r="MJX36" s="334"/>
      <c r="MJY36" s="334"/>
      <c r="MJZ36" s="334"/>
      <c r="MKA36" s="334"/>
      <c r="MKB36" s="334"/>
      <c r="MKC36" s="334"/>
      <c r="MKD36" s="334"/>
      <c r="MKE36" s="334"/>
      <c r="MKF36" s="334"/>
      <c r="MKG36" s="334"/>
      <c r="MKH36" s="334"/>
      <c r="MKI36" s="334"/>
      <c r="MKJ36" s="334"/>
      <c r="MKK36" s="334"/>
      <c r="MKL36" s="334"/>
      <c r="MKM36" s="334"/>
      <c r="MKN36" s="334"/>
      <c r="MKO36" s="334"/>
      <c r="MKP36" s="334"/>
      <c r="MKQ36" s="334"/>
      <c r="MKR36" s="334"/>
      <c r="MKS36" s="334"/>
      <c r="MKT36" s="334"/>
      <c r="MKU36" s="334"/>
      <c r="MKV36" s="334"/>
      <c r="MKW36" s="334"/>
      <c r="MKX36" s="334"/>
      <c r="MKY36" s="334"/>
      <c r="MKZ36" s="334"/>
      <c r="MLA36" s="334"/>
      <c r="MLB36" s="334"/>
      <c r="MLC36" s="334"/>
      <c r="MLD36" s="334"/>
      <c r="MLE36" s="334"/>
      <c r="MLF36" s="334"/>
      <c r="MLG36" s="334"/>
      <c r="MLH36" s="334"/>
      <c r="MLI36" s="334"/>
      <c r="MLJ36" s="334"/>
      <c r="MLK36" s="334"/>
      <c r="MLL36" s="334"/>
      <c r="MLM36" s="334"/>
      <c r="MLN36" s="334"/>
      <c r="MLO36" s="334"/>
      <c r="MLP36" s="334"/>
      <c r="MLQ36" s="334"/>
      <c r="MLR36" s="334"/>
      <c r="MLS36" s="334"/>
      <c r="MLT36" s="334"/>
      <c r="MLU36" s="334"/>
      <c r="MLV36" s="334"/>
      <c r="MLW36" s="334"/>
      <c r="MLX36" s="334"/>
      <c r="MLY36" s="334"/>
      <c r="MLZ36" s="334"/>
      <c r="MMA36" s="334"/>
      <c r="MMB36" s="334"/>
      <c r="MMC36" s="334"/>
      <c r="MMD36" s="334"/>
      <c r="MME36" s="334"/>
      <c r="MMF36" s="334"/>
      <c r="MMG36" s="334"/>
      <c r="MMH36" s="334"/>
      <c r="MMI36" s="334"/>
      <c r="MMJ36" s="334"/>
      <c r="MMK36" s="334"/>
      <c r="MML36" s="334"/>
      <c r="MMM36" s="334"/>
      <c r="MMN36" s="334"/>
      <c r="MMO36" s="334"/>
      <c r="MMP36" s="334"/>
      <c r="MMQ36" s="334"/>
      <c r="MMR36" s="334"/>
      <c r="MMS36" s="334"/>
      <c r="MMT36" s="334"/>
      <c r="MMU36" s="334"/>
      <c r="MMV36" s="334"/>
      <c r="MMW36" s="334"/>
      <c r="MMX36" s="334"/>
      <c r="MMY36" s="334"/>
      <c r="MMZ36" s="334"/>
      <c r="MNA36" s="334"/>
      <c r="MNB36" s="334"/>
      <c r="MNC36" s="334"/>
      <c r="MND36" s="334"/>
      <c r="MNE36" s="334"/>
      <c r="MNF36" s="334"/>
      <c r="MNG36" s="334"/>
      <c r="MNH36" s="334"/>
      <c r="MNI36" s="334"/>
      <c r="MNJ36" s="334"/>
      <c r="MNK36" s="334"/>
      <c r="MNL36" s="334"/>
      <c r="MNM36" s="334"/>
      <c r="MNN36" s="334"/>
      <c r="MNO36" s="334"/>
      <c r="MNP36" s="334"/>
      <c r="MNQ36" s="334"/>
      <c r="MNR36" s="334"/>
      <c r="MNS36" s="334"/>
      <c r="MNT36" s="334"/>
      <c r="MNU36" s="334"/>
      <c r="MNV36" s="334"/>
      <c r="MNW36" s="334"/>
      <c r="MNX36" s="334"/>
      <c r="MNY36" s="334"/>
      <c r="MNZ36" s="334"/>
      <c r="MOA36" s="334"/>
      <c r="MOB36" s="334"/>
      <c r="MOC36" s="334"/>
      <c r="MOD36" s="334"/>
      <c r="MOE36" s="334"/>
      <c r="MOF36" s="334"/>
      <c r="MOG36" s="334"/>
      <c r="MOH36" s="334"/>
      <c r="MOI36" s="334"/>
      <c r="MOJ36" s="334"/>
      <c r="MOK36" s="334"/>
      <c r="MOL36" s="334"/>
      <c r="MOM36" s="334"/>
      <c r="MON36" s="334"/>
      <c r="MOO36" s="334"/>
      <c r="MOP36" s="334"/>
      <c r="MOQ36" s="334"/>
      <c r="MOR36" s="334"/>
      <c r="MOS36" s="334"/>
      <c r="MOT36" s="334"/>
      <c r="MOU36" s="334"/>
      <c r="MOV36" s="334"/>
      <c r="MOW36" s="334"/>
      <c r="MOX36" s="334"/>
      <c r="MOY36" s="334"/>
      <c r="MOZ36" s="334"/>
      <c r="MPA36" s="334"/>
      <c r="MPB36" s="334"/>
      <c r="MPC36" s="334"/>
      <c r="MPD36" s="334"/>
      <c r="MPE36" s="334"/>
      <c r="MPF36" s="334"/>
      <c r="MPG36" s="334"/>
      <c r="MPH36" s="334"/>
      <c r="MPI36" s="334"/>
      <c r="MPJ36" s="334"/>
      <c r="MPK36" s="334"/>
      <c r="MPL36" s="334"/>
      <c r="MPM36" s="334"/>
      <c r="MPN36" s="334"/>
      <c r="MPO36" s="334"/>
      <c r="MPP36" s="334"/>
      <c r="MPQ36" s="334"/>
      <c r="MPR36" s="334"/>
      <c r="MPS36" s="334"/>
      <c r="MPT36" s="334"/>
      <c r="MPU36" s="334"/>
      <c r="MPV36" s="334"/>
      <c r="MPW36" s="334"/>
      <c r="MPX36" s="334"/>
      <c r="MPY36" s="334"/>
      <c r="MPZ36" s="334"/>
      <c r="MQA36" s="334"/>
      <c r="MQB36" s="334"/>
      <c r="MQC36" s="334"/>
      <c r="MQD36" s="334"/>
      <c r="MQE36" s="334"/>
      <c r="MQF36" s="334"/>
      <c r="MQG36" s="334"/>
      <c r="MQH36" s="334"/>
      <c r="MQI36" s="334"/>
      <c r="MQJ36" s="334"/>
      <c r="MQK36" s="334"/>
      <c r="MQL36" s="334"/>
      <c r="MQM36" s="334"/>
      <c r="MQN36" s="334"/>
      <c r="MQO36" s="334"/>
      <c r="MQP36" s="334"/>
      <c r="MQQ36" s="334"/>
      <c r="MQR36" s="334"/>
      <c r="MQS36" s="334"/>
      <c r="MQT36" s="334"/>
      <c r="MQU36" s="334"/>
      <c r="MQV36" s="334"/>
      <c r="MQW36" s="334"/>
      <c r="MQX36" s="334"/>
      <c r="MQY36" s="334"/>
      <c r="MQZ36" s="334"/>
      <c r="MRA36" s="334"/>
      <c r="MRB36" s="334"/>
      <c r="MRC36" s="334"/>
      <c r="MRD36" s="334"/>
      <c r="MRE36" s="334"/>
      <c r="MRF36" s="334"/>
      <c r="MRG36" s="334"/>
      <c r="MRH36" s="334"/>
      <c r="MRI36" s="334"/>
      <c r="MRJ36" s="334"/>
      <c r="MRK36" s="334"/>
      <c r="MRL36" s="334"/>
      <c r="MRM36" s="334"/>
      <c r="MRN36" s="334"/>
      <c r="MRO36" s="334"/>
      <c r="MRP36" s="334"/>
      <c r="MRQ36" s="334"/>
      <c r="MRR36" s="334"/>
      <c r="MRS36" s="334"/>
      <c r="MRT36" s="334"/>
      <c r="MRU36" s="334"/>
      <c r="MRV36" s="334"/>
      <c r="MRW36" s="334"/>
      <c r="MRX36" s="334"/>
      <c r="MRY36" s="334"/>
      <c r="MRZ36" s="334"/>
      <c r="MSA36" s="334"/>
      <c r="MSB36" s="334"/>
      <c r="MSC36" s="334"/>
      <c r="MSD36" s="334"/>
      <c r="MSE36" s="334"/>
      <c r="MSF36" s="334"/>
      <c r="MSG36" s="334"/>
      <c r="MSH36" s="334"/>
      <c r="MSI36" s="334"/>
      <c r="MSJ36" s="334"/>
      <c r="MSK36" s="334"/>
      <c r="MSL36" s="334"/>
      <c r="MSM36" s="334"/>
      <c r="MSN36" s="334"/>
      <c r="MSO36" s="334"/>
      <c r="MSP36" s="334"/>
      <c r="MSQ36" s="334"/>
      <c r="MSR36" s="334"/>
      <c r="MSS36" s="334"/>
      <c r="MST36" s="334"/>
      <c r="MSU36" s="334"/>
      <c r="MSV36" s="334"/>
      <c r="MSW36" s="334"/>
      <c r="MSX36" s="334"/>
      <c r="MSY36" s="334"/>
      <c r="MSZ36" s="334"/>
      <c r="MTA36" s="334"/>
      <c r="MTB36" s="334"/>
      <c r="MTC36" s="334"/>
      <c r="MTD36" s="334"/>
      <c r="MTE36" s="334"/>
      <c r="MTF36" s="334"/>
      <c r="MTG36" s="334"/>
      <c r="MTH36" s="334"/>
      <c r="MTI36" s="334"/>
      <c r="MTJ36" s="334"/>
      <c r="MTK36" s="334"/>
      <c r="MTL36" s="334"/>
      <c r="MTM36" s="334"/>
      <c r="MTN36" s="334"/>
      <c r="MTO36" s="334"/>
      <c r="MTP36" s="334"/>
      <c r="MTQ36" s="334"/>
      <c r="MTR36" s="334"/>
      <c r="MTS36" s="334"/>
      <c r="MTT36" s="334"/>
      <c r="MTU36" s="334"/>
      <c r="MTV36" s="334"/>
      <c r="MTW36" s="334"/>
      <c r="MTX36" s="334"/>
      <c r="MTY36" s="334"/>
      <c r="MTZ36" s="334"/>
      <c r="MUA36" s="334"/>
      <c r="MUB36" s="334"/>
      <c r="MUC36" s="334"/>
      <c r="MUD36" s="334"/>
      <c r="MUE36" s="334"/>
      <c r="MUF36" s="334"/>
      <c r="MUG36" s="334"/>
      <c r="MUH36" s="334"/>
      <c r="MUI36" s="334"/>
      <c r="MUJ36" s="334"/>
      <c r="MUK36" s="334"/>
      <c r="MUL36" s="334"/>
      <c r="MUM36" s="334"/>
      <c r="MUN36" s="334"/>
      <c r="MUO36" s="334"/>
      <c r="MUP36" s="334"/>
      <c r="MUQ36" s="334"/>
      <c r="MUR36" s="334"/>
      <c r="MUS36" s="334"/>
      <c r="MUT36" s="334"/>
      <c r="MUU36" s="334"/>
      <c r="MUV36" s="334"/>
      <c r="MUW36" s="334"/>
      <c r="MUX36" s="334"/>
      <c r="MUY36" s="334"/>
      <c r="MUZ36" s="334"/>
      <c r="MVA36" s="334"/>
      <c r="MVB36" s="334"/>
      <c r="MVC36" s="334"/>
      <c r="MVD36" s="334"/>
      <c r="MVE36" s="334"/>
      <c r="MVF36" s="334"/>
      <c r="MVG36" s="334"/>
      <c r="MVH36" s="334"/>
      <c r="MVI36" s="334"/>
      <c r="MVJ36" s="334"/>
      <c r="MVK36" s="334"/>
      <c r="MVL36" s="334"/>
      <c r="MVM36" s="334"/>
      <c r="MVN36" s="334"/>
      <c r="MVO36" s="334"/>
      <c r="MVP36" s="334"/>
      <c r="MVQ36" s="334"/>
      <c r="MVR36" s="334"/>
      <c r="MVS36" s="334"/>
      <c r="MVT36" s="334"/>
      <c r="MVU36" s="334"/>
      <c r="MVV36" s="334"/>
      <c r="MVW36" s="334"/>
      <c r="MVX36" s="334"/>
      <c r="MVY36" s="334"/>
      <c r="MVZ36" s="334"/>
      <c r="MWA36" s="334"/>
      <c r="MWB36" s="334"/>
      <c r="MWC36" s="334"/>
      <c r="MWD36" s="334"/>
      <c r="MWE36" s="334"/>
      <c r="MWF36" s="334"/>
      <c r="MWG36" s="334"/>
      <c r="MWH36" s="334"/>
      <c r="MWI36" s="334"/>
      <c r="MWJ36" s="334"/>
      <c r="MWK36" s="334"/>
      <c r="MWL36" s="334"/>
      <c r="MWM36" s="334"/>
      <c r="MWN36" s="334"/>
      <c r="MWO36" s="334"/>
      <c r="MWP36" s="334"/>
      <c r="MWQ36" s="334"/>
      <c r="MWR36" s="334"/>
      <c r="MWS36" s="334"/>
      <c r="MWT36" s="334"/>
      <c r="MWU36" s="334"/>
      <c r="MWV36" s="334"/>
      <c r="MWW36" s="334"/>
      <c r="MWX36" s="334"/>
      <c r="MWY36" s="334"/>
      <c r="MWZ36" s="334"/>
      <c r="MXA36" s="334"/>
      <c r="MXB36" s="334"/>
      <c r="MXC36" s="334"/>
      <c r="MXD36" s="334"/>
      <c r="MXE36" s="334"/>
      <c r="MXF36" s="334"/>
      <c r="MXG36" s="334"/>
      <c r="MXH36" s="334"/>
      <c r="MXI36" s="334"/>
      <c r="MXJ36" s="334"/>
      <c r="MXK36" s="334"/>
      <c r="MXL36" s="334"/>
      <c r="MXM36" s="334"/>
      <c r="MXN36" s="334"/>
      <c r="MXO36" s="334"/>
      <c r="MXP36" s="334"/>
      <c r="MXQ36" s="334"/>
      <c r="MXR36" s="334"/>
      <c r="MXS36" s="334"/>
      <c r="MXT36" s="334"/>
      <c r="MXU36" s="334"/>
      <c r="MXV36" s="334"/>
      <c r="MXW36" s="334"/>
      <c r="MXX36" s="334"/>
      <c r="MXY36" s="334"/>
      <c r="MXZ36" s="334"/>
      <c r="MYA36" s="334"/>
      <c r="MYB36" s="334"/>
      <c r="MYC36" s="334"/>
      <c r="MYD36" s="334"/>
      <c r="MYE36" s="334"/>
      <c r="MYF36" s="334"/>
      <c r="MYG36" s="334"/>
      <c r="MYH36" s="334"/>
      <c r="MYI36" s="334"/>
      <c r="MYJ36" s="334"/>
      <c r="MYK36" s="334"/>
      <c r="MYL36" s="334"/>
      <c r="MYM36" s="334"/>
      <c r="MYN36" s="334"/>
      <c r="MYO36" s="334"/>
      <c r="MYP36" s="334"/>
      <c r="MYQ36" s="334"/>
      <c r="MYR36" s="334"/>
      <c r="MYS36" s="334"/>
      <c r="MYT36" s="334"/>
      <c r="MYU36" s="334"/>
      <c r="MYV36" s="334"/>
      <c r="MYW36" s="334"/>
      <c r="MYX36" s="334"/>
      <c r="MYY36" s="334"/>
      <c r="MYZ36" s="334"/>
      <c r="MZA36" s="334"/>
      <c r="MZB36" s="334"/>
      <c r="MZC36" s="334"/>
      <c r="MZD36" s="334"/>
      <c r="MZE36" s="334"/>
      <c r="MZF36" s="334"/>
      <c r="MZG36" s="334"/>
      <c r="MZH36" s="334"/>
      <c r="MZI36" s="334"/>
      <c r="MZJ36" s="334"/>
      <c r="MZK36" s="334"/>
      <c r="MZL36" s="334"/>
      <c r="MZM36" s="334"/>
      <c r="MZN36" s="334"/>
      <c r="MZO36" s="334"/>
      <c r="MZP36" s="334"/>
      <c r="MZQ36" s="334"/>
      <c r="MZR36" s="334"/>
      <c r="MZS36" s="334"/>
      <c r="MZT36" s="334"/>
      <c r="MZU36" s="334"/>
      <c r="MZV36" s="334"/>
      <c r="MZW36" s="334"/>
      <c r="MZX36" s="334"/>
      <c r="MZY36" s="334"/>
      <c r="MZZ36" s="334"/>
      <c r="NAA36" s="334"/>
      <c r="NAB36" s="334"/>
      <c r="NAC36" s="334"/>
      <c r="NAD36" s="334"/>
      <c r="NAE36" s="334"/>
      <c r="NAF36" s="334"/>
      <c r="NAG36" s="334"/>
      <c r="NAH36" s="334"/>
      <c r="NAI36" s="334"/>
      <c r="NAJ36" s="334"/>
      <c r="NAK36" s="334"/>
      <c r="NAL36" s="334"/>
      <c r="NAM36" s="334"/>
      <c r="NAN36" s="334"/>
      <c r="NAO36" s="334"/>
      <c r="NAP36" s="334"/>
      <c r="NAQ36" s="334"/>
      <c r="NAR36" s="334"/>
      <c r="NAS36" s="334"/>
      <c r="NAT36" s="334"/>
      <c r="NAU36" s="334"/>
      <c r="NAV36" s="334"/>
      <c r="NAW36" s="334"/>
      <c r="NAX36" s="334"/>
      <c r="NAY36" s="334"/>
      <c r="NAZ36" s="334"/>
      <c r="NBA36" s="334"/>
      <c r="NBB36" s="334"/>
      <c r="NBC36" s="334"/>
      <c r="NBD36" s="334"/>
      <c r="NBE36" s="334"/>
      <c r="NBF36" s="334"/>
      <c r="NBG36" s="334"/>
      <c r="NBH36" s="334"/>
      <c r="NBI36" s="334"/>
      <c r="NBJ36" s="334"/>
      <c r="NBK36" s="334"/>
      <c r="NBL36" s="334"/>
      <c r="NBM36" s="334"/>
      <c r="NBN36" s="334"/>
      <c r="NBO36" s="334"/>
      <c r="NBP36" s="334"/>
      <c r="NBQ36" s="334"/>
      <c r="NBR36" s="334"/>
      <c r="NBS36" s="334"/>
      <c r="NBT36" s="334"/>
      <c r="NBU36" s="334"/>
      <c r="NBV36" s="334"/>
      <c r="NBW36" s="334"/>
      <c r="NBX36" s="334"/>
      <c r="NBY36" s="334"/>
      <c r="NBZ36" s="334"/>
      <c r="NCA36" s="334"/>
      <c r="NCB36" s="334"/>
      <c r="NCC36" s="334"/>
      <c r="NCD36" s="334"/>
      <c r="NCE36" s="334"/>
      <c r="NCF36" s="334"/>
      <c r="NCG36" s="334"/>
      <c r="NCH36" s="334"/>
      <c r="NCI36" s="334"/>
      <c r="NCJ36" s="334"/>
      <c r="NCK36" s="334"/>
      <c r="NCL36" s="334"/>
      <c r="NCM36" s="334"/>
      <c r="NCN36" s="334"/>
      <c r="NCO36" s="334"/>
      <c r="NCP36" s="334"/>
      <c r="NCQ36" s="334"/>
      <c r="NCR36" s="334"/>
      <c r="NCS36" s="334"/>
      <c r="NCT36" s="334"/>
      <c r="NCU36" s="334"/>
      <c r="NCV36" s="334"/>
      <c r="NCW36" s="334"/>
      <c r="NCX36" s="334"/>
      <c r="NCY36" s="334"/>
      <c r="NCZ36" s="334"/>
      <c r="NDA36" s="334"/>
      <c r="NDB36" s="334"/>
      <c r="NDC36" s="334"/>
      <c r="NDD36" s="334"/>
      <c r="NDE36" s="334"/>
      <c r="NDF36" s="334"/>
      <c r="NDG36" s="334"/>
      <c r="NDH36" s="334"/>
      <c r="NDI36" s="334"/>
      <c r="NDJ36" s="334"/>
      <c r="NDK36" s="334"/>
      <c r="NDL36" s="334"/>
      <c r="NDM36" s="334"/>
      <c r="NDN36" s="334"/>
      <c r="NDO36" s="334"/>
      <c r="NDP36" s="334"/>
      <c r="NDQ36" s="334"/>
      <c r="NDR36" s="334"/>
      <c r="NDS36" s="334"/>
      <c r="NDT36" s="334"/>
      <c r="NDU36" s="334"/>
      <c r="NDV36" s="334"/>
      <c r="NDW36" s="334"/>
      <c r="NDX36" s="334"/>
      <c r="NDY36" s="334"/>
      <c r="NDZ36" s="334"/>
      <c r="NEA36" s="334"/>
      <c r="NEB36" s="334"/>
      <c r="NEC36" s="334"/>
      <c r="NED36" s="334"/>
      <c r="NEE36" s="334"/>
      <c r="NEF36" s="334"/>
      <c r="NEG36" s="334"/>
      <c r="NEH36" s="334"/>
      <c r="NEI36" s="334"/>
      <c r="NEJ36" s="334"/>
      <c r="NEK36" s="334"/>
      <c r="NEL36" s="334"/>
      <c r="NEM36" s="334"/>
      <c r="NEN36" s="334"/>
      <c r="NEO36" s="334"/>
      <c r="NEP36" s="334"/>
      <c r="NEQ36" s="334"/>
      <c r="NER36" s="334"/>
      <c r="NES36" s="334"/>
      <c r="NET36" s="334"/>
      <c r="NEU36" s="334"/>
      <c r="NEV36" s="334"/>
      <c r="NEW36" s="334"/>
      <c r="NEX36" s="334"/>
      <c r="NEY36" s="334"/>
      <c r="NEZ36" s="334"/>
      <c r="NFA36" s="334"/>
      <c r="NFB36" s="334"/>
      <c r="NFC36" s="334"/>
      <c r="NFD36" s="334"/>
      <c r="NFE36" s="334"/>
      <c r="NFF36" s="334"/>
      <c r="NFG36" s="334"/>
      <c r="NFH36" s="334"/>
      <c r="NFI36" s="334"/>
      <c r="NFJ36" s="334"/>
      <c r="NFK36" s="334"/>
      <c r="NFL36" s="334"/>
      <c r="NFM36" s="334"/>
      <c r="NFN36" s="334"/>
      <c r="NFO36" s="334"/>
      <c r="NFP36" s="334"/>
      <c r="NFQ36" s="334"/>
      <c r="NFR36" s="334"/>
      <c r="NFS36" s="334"/>
      <c r="NFT36" s="334"/>
      <c r="NFU36" s="334"/>
      <c r="NFV36" s="334"/>
      <c r="NFW36" s="334"/>
      <c r="NFX36" s="334"/>
      <c r="NFY36" s="334"/>
      <c r="NFZ36" s="334"/>
      <c r="NGA36" s="334"/>
      <c r="NGB36" s="334"/>
      <c r="NGC36" s="334"/>
      <c r="NGD36" s="334"/>
      <c r="NGE36" s="334"/>
      <c r="NGF36" s="334"/>
      <c r="NGG36" s="334"/>
      <c r="NGH36" s="334"/>
      <c r="NGI36" s="334"/>
      <c r="NGJ36" s="334"/>
      <c r="NGK36" s="334"/>
      <c r="NGL36" s="334"/>
      <c r="NGM36" s="334"/>
      <c r="NGN36" s="334"/>
      <c r="NGO36" s="334"/>
      <c r="NGP36" s="334"/>
      <c r="NGQ36" s="334"/>
      <c r="NGR36" s="334"/>
      <c r="NGS36" s="334"/>
      <c r="NGT36" s="334"/>
      <c r="NGU36" s="334"/>
      <c r="NGV36" s="334"/>
      <c r="NGW36" s="334"/>
      <c r="NGX36" s="334"/>
      <c r="NGY36" s="334"/>
      <c r="NGZ36" s="334"/>
      <c r="NHA36" s="334"/>
      <c r="NHB36" s="334"/>
      <c r="NHC36" s="334"/>
      <c r="NHD36" s="334"/>
      <c r="NHE36" s="334"/>
      <c r="NHF36" s="334"/>
      <c r="NHG36" s="334"/>
      <c r="NHH36" s="334"/>
      <c r="NHI36" s="334"/>
      <c r="NHJ36" s="334"/>
      <c r="NHK36" s="334"/>
      <c r="NHL36" s="334"/>
      <c r="NHM36" s="334"/>
      <c r="NHN36" s="334"/>
      <c r="NHO36" s="334"/>
      <c r="NHP36" s="334"/>
      <c r="NHQ36" s="334"/>
      <c r="NHR36" s="334"/>
      <c r="NHS36" s="334"/>
      <c r="NHT36" s="334"/>
      <c r="NHU36" s="334"/>
      <c r="NHV36" s="334"/>
      <c r="NHW36" s="334"/>
      <c r="NHX36" s="334"/>
      <c r="NHY36" s="334"/>
      <c r="NHZ36" s="334"/>
      <c r="NIA36" s="334"/>
      <c r="NIB36" s="334"/>
      <c r="NIC36" s="334"/>
      <c r="NID36" s="334"/>
      <c r="NIE36" s="334"/>
      <c r="NIF36" s="334"/>
      <c r="NIG36" s="334"/>
      <c r="NIH36" s="334"/>
      <c r="NII36" s="334"/>
      <c r="NIJ36" s="334"/>
      <c r="NIK36" s="334"/>
      <c r="NIL36" s="334"/>
      <c r="NIM36" s="334"/>
      <c r="NIN36" s="334"/>
      <c r="NIO36" s="334"/>
      <c r="NIP36" s="334"/>
      <c r="NIQ36" s="334"/>
      <c r="NIR36" s="334"/>
      <c r="NIS36" s="334"/>
      <c r="NIT36" s="334"/>
      <c r="NIU36" s="334"/>
      <c r="NIV36" s="334"/>
      <c r="NIW36" s="334"/>
      <c r="NIX36" s="334"/>
      <c r="NIY36" s="334"/>
      <c r="NIZ36" s="334"/>
      <c r="NJA36" s="334"/>
      <c r="NJB36" s="334"/>
      <c r="NJC36" s="334"/>
      <c r="NJD36" s="334"/>
      <c r="NJE36" s="334"/>
      <c r="NJF36" s="334"/>
      <c r="NJG36" s="334"/>
      <c r="NJH36" s="334"/>
      <c r="NJI36" s="334"/>
      <c r="NJJ36" s="334"/>
      <c r="NJK36" s="334"/>
      <c r="NJL36" s="334"/>
      <c r="NJM36" s="334"/>
      <c r="NJN36" s="334"/>
      <c r="NJO36" s="334"/>
      <c r="NJP36" s="334"/>
      <c r="NJQ36" s="334"/>
      <c r="NJR36" s="334"/>
      <c r="NJS36" s="334"/>
      <c r="NJT36" s="334"/>
      <c r="NJU36" s="334"/>
      <c r="NJV36" s="334"/>
      <c r="NJW36" s="334"/>
      <c r="NJX36" s="334"/>
      <c r="NJY36" s="334"/>
      <c r="NJZ36" s="334"/>
      <c r="NKA36" s="334"/>
      <c r="NKB36" s="334"/>
      <c r="NKC36" s="334"/>
      <c r="NKD36" s="334"/>
      <c r="NKE36" s="334"/>
      <c r="NKF36" s="334"/>
      <c r="NKG36" s="334"/>
      <c r="NKH36" s="334"/>
      <c r="NKI36" s="334"/>
      <c r="NKJ36" s="334"/>
      <c r="NKK36" s="334"/>
      <c r="NKL36" s="334"/>
      <c r="NKM36" s="334"/>
      <c r="NKN36" s="334"/>
      <c r="NKO36" s="334"/>
      <c r="NKP36" s="334"/>
      <c r="NKQ36" s="334"/>
      <c r="NKR36" s="334"/>
      <c r="NKS36" s="334"/>
      <c r="NKT36" s="334"/>
      <c r="NKU36" s="334"/>
      <c r="NKV36" s="334"/>
      <c r="NKW36" s="334"/>
      <c r="NKX36" s="334"/>
      <c r="NKY36" s="334"/>
      <c r="NKZ36" s="334"/>
      <c r="NLA36" s="334"/>
      <c r="NLB36" s="334"/>
      <c r="NLC36" s="334"/>
      <c r="NLD36" s="334"/>
      <c r="NLE36" s="334"/>
      <c r="NLF36" s="334"/>
      <c r="NLG36" s="334"/>
      <c r="NLH36" s="334"/>
      <c r="NLI36" s="334"/>
      <c r="NLJ36" s="334"/>
      <c r="NLK36" s="334"/>
      <c r="NLL36" s="334"/>
      <c r="NLM36" s="334"/>
      <c r="NLN36" s="334"/>
      <c r="NLO36" s="334"/>
      <c r="NLP36" s="334"/>
      <c r="NLQ36" s="334"/>
      <c r="NLR36" s="334"/>
      <c r="NLS36" s="334"/>
      <c r="NLT36" s="334"/>
      <c r="NLU36" s="334"/>
      <c r="NLV36" s="334"/>
      <c r="NLW36" s="334"/>
      <c r="NLX36" s="334"/>
      <c r="NLY36" s="334"/>
      <c r="NLZ36" s="334"/>
      <c r="NMA36" s="334"/>
      <c r="NMB36" s="334"/>
      <c r="NMC36" s="334"/>
      <c r="NMD36" s="334"/>
      <c r="NME36" s="334"/>
      <c r="NMF36" s="334"/>
      <c r="NMG36" s="334"/>
      <c r="NMH36" s="334"/>
      <c r="NMI36" s="334"/>
      <c r="NMJ36" s="334"/>
      <c r="NMK36" s="334"/>
      <c r="NML36" s="334"/>
      <c r="NMM36" s="334"/>
      <c r="NMN36" s="334"/>
      <c r="NMO36" s="334"/>
      <c r="NMP36" s="334"/>
      <c r="NMQ36" s="334"/>
      <c r="NMR36" s="334"/>
      <c r="NMS36" s="334"/>
      <c r="NMT36" s="334"/>
      <c r="NMU36" s="334"/>
      <c r="NMV36" s="334"/>
      <c r="NMW36" s="334"/>
      <c r="NMX36" s="334"/>
      <c r="NMY36" s="334"/>
      <c r="NMZ36" s="334"/>
      <c r="NNA36" s="334"/>
      <c r="NNB36" s="334"/>
      <c r="NNC36" s="334"/>
      <c r="NND36" s="334"/>
      <c r="NNE36" s="334"/>
      <c r="NNF36" s="334"/>
      <c r="NNG36" s="334"/>
      <c r="NNH36" s="334"/>
      <c r="NNI36" s="334"/>
      <c r="NNJ36" s="334"/>
      <c r="NNK36" s="334"/>
      <c r="NNL36" s="334"/>
      <c r="NNM36" s="334"/>
      <c r="NNN36" s="334"/>
      <c r="NNO36" s="334"/>
      <c r="NNP36" s="334"/>
      <c r="NNQ36" s="334"/>
      <c r="NNR36" s="334"/>
      <c r="NNS36" s="334"/>
      <c r="NNT36" s="334"/>
      <c r="NNU36" s="334"/>
      <c r="NNV36" s="334"/>
      <c r="NNW36" s="334"/>
      <c r="NNX36" s="334"/>
      <c r="NNY36" s="334"/>
      <c r="NNZ36" s="334"/>
      <c r="NOA36" s="334"/>
      <c r="NOB36" s="334"/>
      <c r="NOC36" s="334"/>
      <c r="NOD36" s="334"/>
      <c r="NOE36" s="334"/>
      <c r="NOF36" s="334"/>
      <c r="NOG36" s="334"/>
      <c r="NOH36" s="334"/>
      <c r="NOI36" s="334"/>
      <c r="NOJ36" s="334"/>
      <c r="NOK36" s="334"/>
      <c r="NOL36" s="334"/>
      <c r="NOM36" s="334"/>
      <c r="NON36" s="334"/>
      <c r="NOO36" s="334"/>
      <c r="NOP36" s="334"/>
      <c r="NOQ36" s="334"/>
      <c r="NOR36" s="334"/>
      <c r="NOS36" s="334"/>
      <c r="NOT36" s="334"/>
      <c r="NOU36" s="334"/>
      <c r="NOV36" s="334"/>
      <c r="NOW36" s="334"/>
      <c r="NOX36" s="334"/>
      <c r="NOY36" s="334"/>
      <c r="NOZ36" s="334"/>
      <c r="NPA36" s="334"/>
      <c r="NPB36" s="334"/>
      <c r="NPC36" s="334"/>
      <c r="NPD36" s="334"/>
      <c r="NPE36" s="334"/>
      <c r="NPF36" s="334"/>
      <c r="NPG36" s="334"/>
      <c r="NPH36" s="334"/>
      <c r="NPI36" s="334"/>
      <c r="NPJ36" s="334"/>
      <c r="NPK36" s="334"/>
      <c r="NPL36" s="334"/>
      <c r="NPM36" s="334"/>
      <c r="NPN36" s="334"/>
      <c r="NPO36" s="334"/>
      <c r="NPP36" s="334"/>
      <c r="NPQ36" s="334"/>
      <c r="NPR36" s="334"/>
      <c r="NPS36" s="334"/>
      <c r="NPT36" s="334"/>
      <c r="NPU36" s="334"/>
      <c r="NPV36" s="334"/>
      <c r="NPW36" s="334"/>
      <c r="NPX36" s="334"/>
      <c r="NPY36" s="334"/>
      <c r="NPZ36" s="334"/>
      <c r="NQA36" s="334"/>
      <c r="NQB36" s="334"/>
      <c r="NQC36" s="334"/>
      <c r="NQD36" s="334"/>
      <c r="NQE36" s="334"/>
      <c r="NQF36" s="334"/>
      <c r="NQG36" s="334"/>
      <c r="NQH36" s="334"/>
      <c r="NQI36" s="334"/>
      <c r="NQJ36" s="334"/>
      <c r="NQK36" s="334"/>
      <c r="NQL36" s="334"/>
      <c r="NQM36" s="334"/>
      <c r="NQN36" s="334"/>
      <c r="NQO36" s="334"/>
      <c r="NQP36" s="334"/>
      <c r="NQQ36" s="334"/>
      <c r="NQR36" s="334"/>
      <c r="NQS36" s="334"/>
      <c r="NQT36" s="334"/>
      <c r="NQU36" s="334"/>
      <c r="NQV36" s="334"/>
      <c r="NQW36" s="334"/>
      <c r="NQX36" s="334"/>
      <c r="NQY36" s="334"/>
      <c r="NQZ36" s="334"/>
      <c r="NRA36" s="334"/>
      <c r="NRB36" s="334"/>
      <c r="NRC36" s="334"/>
      <c r="NRD36" s="334"/>
      <c r="NRE36" s="334"/>
      <c r="NRF36" s="334"/>
      <c r="NRG36" s="334"/>
      <c r="NRH36" s="334"/>
      <c r="NRI36" s="334"/>
      <c r="NRJ36" s="334"/>
      <c r="NRK36" s="334"/>
      <c r="NRL36" s="334"/>
      <c r="NRM36" s="334"/>
      <c r="NRN36" s="334"/>
      <c r="NRO36" s="334"/>
      <c r="NRP36" s="334"/>
      <c r="NRQ36" s="334"/>
      <c r="NRR36" s="334"/>
      <c r="NRS36" s="334"/>
      <c r="NRT36" s="334"/>
      <c r="NRU36" s="334"/>
      <c r="NRV36" s="334"/>
      <c r="NRW36" s="334"/>
      <c r="NRX36" s="334"/>
      <c r="NRY36" s="334"/>
      <c r="NRZ36" s="334"/>
      <c r="NSA36" s="334"/>
      <c r="NSB36" s="334"/>
      <c r="NSC36" s="334"/>
      <c r="NSD36" s="334"/>
      <c r="NSE36" s="334"/>
      <c r="NSF36" s="334"/>
      <c r="NSG36" s="334"/>
      <c r="NSH36" s="334"/>
      <c r="NSI36" s="334"/>
      <c r="NSJ36" s="334"/>
      <c r="NSK36" s="334"/>
      <c r="NSL36" s="334"/>
      <c r="NSM36" s="334"/>
      <c r="NSN36" s="334"/>
      <c r="NSO36" s="334"/>
      <c r="NSP36" s="334"/>
      <c r="NSQ36" s="334"/>
      <c r="NSR36" s="334"/>
      <c r="NSS36" s="334"/>
      <c r="NST36" s="334"/>
      <c r="NSU36" s="334"/>
      <c r="NSV36" s="334"/>
      <c r="NSW36" s="334"/>
      <c r="NSX36" s="334"/>
      <c r="NSY36" s="334"/>
      <c r="NSZ36" s="334"/>
      <c r="NTA36" s="334"/>
      <c r="NTB36" s="334"/>
      <c r="NTC36" s="334"/>
      <c r="NTD36" s="334"/>
      <c r="NTE36" s="334"/>
      <c r="NTF36" s="334"/>
      <c r="NTG36" s="334"/>
      <c r="NTH36" s="334"/>
      <c r="NTI36" s="334"/>
      <c r="NTJ36" s="334"/>
      <c r="NTK36" s="334"/>
      <c r="NTL36" s="334"/>
      <c r="NTM36" s="334"/>
      <c r="NTN36" s="334"/>
      <c r="NTO36" s="334"/>
      <c r="NTP36" s="334"/>
      <c r="NTQ36" s="334"/>
      <c r="NTR36" s="334"/>
      <c r="NTS36" s="334"/>
      <c r="NTT36" s="334"/>
      <c r="NTU36" s="334"/>
      <c r="NTV36" s="334"/>
      <c r="NTW36" s="334"/>
      <c r="NTX36" s="334"/>
      <c r="NTY36" s="334"/>
      <c r="NTZ36" s="334"/>
      <c r="NUA36" s="334"/>
      <c r="NUB36" s="334"/>
      <c r="NUC36" s="334"/>
      <c r="NUD36" s="334"/>
      <c r="NUE36" s="334"/>
      <c r="NUF36" s="334"/>
      <c r="NUG36" s="334"/>
      <c r="NUH36" s="334"/>
      <c r="NUI36" s="334"/>
      <c r="NUJ36" s="334"/>
      <c r="NUK36" s="334"/>
      <c r="NUL36" s="334"/>
      <c r="NUM36" s="334"/>
      <c r="NUN36" s="334"/>
      <c r="NUO36" s="334"/>
      <c r="NUP36" s="334"/>
      <c r="NUQ36" s="334"/>
      <c r="NUR36" s="334"/>
      <c r="NUS36" s="334"/>
      <c r="NUT36" s="334"/>
      <c r="NUU36" s="334"/>
      <c r="NUV36" s="334"/>
      <c r="NUW36" s="334"/>
      <c r="NUX36" s="334"/>
      <c r="NUY36" s="334"/>
      <c r="NUZ36" s="334"/>
      <c r="NVA36" s="334"/>
      <c r="NVB36" s="334"/>
      <c r="NVC36" s="334"/>
      <c r="NVD36" s="334"/>
      <c r="NVE36" s="334"/>
      <c r="NVF36" s="334"/>
      <c r="NVG36" s="334"/>
      <c r="NVH36" s="334"/>
      <c r="NVI36" s="334"/>
      <c r="NVJ36" s="334"/>
      <c r="NVK36" s="334"/>
      <c r="NVL36" s="334"/>
      <c r="NVM36" s="334"/>
      <c r="NVN36" s="334"/>
      <c r="NVO36" s="334"/>
      <c r="NVP36" s="334"/>
      <c r="NVQ36" s="334"/>
      <c r="NVR36" s="334"/>
      <c r="NVS36" s="334"/>
      <c r="NVT36" s="334"/>
      <c r="NVU36" s="334"/>
      <c r="NVV36" s="334"/>
      <c r="NVW36" s="334"/>
      <c r="NVX36" s="334"/>
      <c r="NVY36" s="334"/>
      <c r="NVZ36" s="334"/>
      <c r="NWA36" s="334"/>
      <c r="NWB36" s="334"/>
      <c r="NWC36" s="334"/>
      <c r="NWD36" s="334"/>
      <c r="NWE36" s="334"/>
      <c r="NWF36" s="334"/>
      <c r="NWG36" s="334"/>
      <c r="NWH36" s="334"/>
      <c r="NWI36" s="334"/>
      <c r="NWJ36" s="334"/>
      <c r="NWK36" s="334"/>
      <c r="NWL36" s="334"/>
      <c r="NWM36" s="334"/>
      <c r="NWN36" s="334"/>
      <c r="NWO36" s="334"/>
      <c r="NWP36" s="334"/>
      <c r="NWQ36" s="334"/>
      <c r="NWR36" s="334"/>
      <c r="NWS36" s="334"/>
      <c r="NWT36" s="334"/>
      <c r="NWU36" s="334"/>
      <c r="NWV36" s="334"/>
      <c r="NWW36" s="334"/>
      <c r="NWX36" s="334"/>
      <c r="NWY36" s="334"/>
      <c r="NWZ36" s="334"/>
      <c r="NXA36" s="334"/>
      <c r="NXB36" s="334"/>
      <c r="NXC36" s="334"/>
      <c r="NXD36" s="334"/>
      <c r="NXE36" s="334"/>
      <c r="NXF36" s="334"/>
      <c r="NXG36" s="334"/>
      <c r="NXH36" s="334"/>
      <c r="NXI36" s="334"/>
      <c r="NXJ36" s="334"/>
      <c r="NXK36" s="334"/>
      <c r="NXL36" s="334"/>
      <c r="NXM36" s="334"/>
      <c r="NXN36" s="334"/>
      <c r="NXO36" s="334"/>
      <c r="NXP36" s="334"/>
      <c r="NXQ36" s="334"/>
      <c r="NXR36" s="334"/>
      <c r="NXS36" s="334"/>
      <c r="NXT36" s="334"/>
      <c r="NXU36" s="334"/>
      <c r="NXV36" s="334"/>
      <c r="NXW36" s="334"/>
      <c r="NXX36" s="334"/>
      <c r="NXY36" s="334"/>
      <c r="NXZ36" s="334"/>
      <c r="NYA36" s="334"/>
      <c r="NYB36" s="334"/>
      <c r="NYC36" s="334"/>
      <c r="NYD36" s="334"/>
      <c r="NYE36" s="334"/>
      <c r="NYF36" s="334"/>
      <c r="NYG36" s="334"/>
      <c r="NYH36" s="334"/>
      <c r="NYI36" s="334"/>
      <c r="NYJ36" s="334"/>
      <c r="NYK36" s="334"/>
      <c r="NYL36" s="334"/>
      <c r="NYM36" s="334"/>
      <c r="NYN36" s="334"/>
      <c r="NYO36" s="334"/>
      <c r="NYP36" s="334"/>
      <c r="NYQ36" s="334"/>
      <c r="NYR36" s="334"/>
      <c r="NYS36" s="334"/>
      <c r="NYT36" s="334"/>
      <c r="NYU36" s="334"/>
      <c r="NYV36" s="334"/>
      <c r="NYW36" s="334"/>
      <c r="NYX36" s="334"/>
      <c r="NYY36" s="334"/>
      <c r="NYZ36" s="334"/>
      <c r="NZA36" s="334"/>
      <c r="NZB36" s="334"/>
      <c r="NZC36" s="334"/>
      <c r="NZD36" s="334"/>
      <c r="NZE36" s="334"/>
      <c r="NZF36" s="334"/>
      <c r="NZG36" s="334"/>
      <c r="NZH36" s="334"/>
      <c r="NZI36" s="334"/>
      <c r="NZJ36" s="334"/>
      <c r="NZK36" s="334"/>
      <c r="NZL36" s="334"/>
      <c r="NZM36" s="334"/>
      <c r="NZN36" s="334"/>
      <c r="NZO36" s="334"/>
      <c r="NZP36" s="334"/>
      <c r="NZQ36" s="334"/>
      <c r="NZR36" s="334"/>
      <c r="NZS36" s="334"/>
      <c r="NZT36" s="334"/>
      <c r="NZU36" s="334"/>
      <c r="NZV36" s="334"/>
      <c r="NZW36" s="334"/>
      <c r="NZX36" s="334"/>
      <c r="NZY36" s="334"/>
      <c r="NZZ36" s="334"/>
      <c r="OAA36" s="334"/>
      <c r="OAB36" s="334"/>
      <c r="OAC36" s="334"/>
      <c r="OAD36" s="334"/>
      <c r="OAE36" s="334"/>
      <c r="OAF36" s="334"/>
      <c r="OAG36" s="334"/>
      <c r="OAH36" s="334"/>
      <c r="OAI36" s="334"/>
      <c r="OAJ36" s="334"/>
      <c r="OAK36" s="334"/>
      <c r="OAL36" s="334"/>
      <c r="OAM36" s="334"/>
      <c r="OAN36" s="334"/>
      <c r="OAO36" s="334"/>
      <c r="OAP36" s="334"/>
      <c r="OAQ36" s="334"/>
      <c r="OAR36" s="334"/>
      <c r="OAS36" s="334"/>
      <c r="OAT36" s="334"/>
      <c r="OAU36" s="334"/>
      <c r="OAV36" s="334"/>
      <c r="OAW36" s="334"/>
      <c r="OAX36" s="334"/>
      <c r="OAY36" s="334"/>
      <c r="OAZ36" s="334"/>
      <c r="OBA36" s="334"/>
      <c r="OBB36" s="334"/>
      <c r="OBC36" s="334"/>
      <c r="OBD36" s="334"/>
      <c r="OBE36" s="334"/>
      <c r="OBF36" s="334"/>
      <c r="OBG36" s="334"/>
      <c r="OBH36" s="334"/>
      <c r="OBI36" s="334"/>
      <c r="OBJ36" s="334"/>
      <c r="OBK36" s="334"/>
      <c r="OBL36" s="334"/>
      <c r="OBM36" s="334"/>
      <c r="OBN36" s="334"/>
      <c r="OBO36" s="334"/>
      <c r="OBP36" s="334"/>
      <c r="OBQ36" s="334"/>
      <c r="OBR36" s="334"/>
      <c r="OBS36" s="334"/>
      <c r="OBT36" s="334"/>
      <c r="OBU36" s="334"/>
      <c r="OBV36" s="334"/>
      <c r="OBW36" s="334"/>
      <c r="OBX36" s="334"/>
      <c r="OBY36" s="334"/>
      <c r="OBZ36" s="334"/>
      <c r="OCA36" s="334"/>
      <c r="OCB36" s="334"/>
      <c r="OCC36" s="334"/>
      <c r="OCD36" s="334"/>
      <c r="OCE36" s="334"/>
      <c r="OCF36" s="334"/>
      <c r="OCG36" s="334"/>
      <c r="OCH36" s="334"/>
      <c r="OCI36" s="334"/>
      <c r="OCJ36" s="334"/>
      <c r="OCK36" s="334"/>
      <c r="OCL36" s="334"/>
      <c r="OCM36" s="334"/>
      <c r="OCN36" s="334"/>
      <c r="OCO36" s="334"/>
      <c r="OCP36" s="334"/>
      <c r="OCQ36" s="334"/>
      <c r="OCR36" s="334"/>
      <c r="OCS36" s="334"/>
      <c r="OCT36" s="334"/>
      <c r="OCU36" s="334"/>
      <c r="OCV36" s="334"/>
      <c r="OCW36" s="334"/>
      <c r="OCX36" s="334"/>
      <c r="OCY36" s="334"/>
      <c r="OCZ36" s="334"/>
      <c r="ODA36" s="334"/>
      <c r="ODB36" s="334"/>
      <c r="ODC36" s="334"/>
      <c r="ODD36" s="334"/>
      <c r="ODE36" s="334"/>
      <c r="ODF36" s="334"/>
      <c r="ODG36" s="334"/>
      <c r="ODH36" s="334"/>
      <c r="ODI36" s="334"/>
      <c r="ODJ36" s="334"/>
      <c r="ODK36" s="334"/>
      <c r="ODL36" s="334"/>
      <c r="ODM36" s="334"/>
      <c r="ODN36" s="334"/>
      <c r="ODO36" s="334"/>
      <c r="ODP36" s="334"/>
      <c r="ODQ36" s="334"/>
      <c r="ODR36" s="334"/>
      <c r="ODS36" s="334"/>
      <c r="ODT36" s="334"/>
      <c r="ODU36" s="334"/>
      <c r="ODV36" s="334"/>
      <c r="ODW36" s="334"/>
      <c r="ODX36" s="334"/>
      <c r="ODY36" s="334"/>
      <c r="ODZ36" s="334"/>
      <c r="OEA36" s="334"/>
      <c r="OEB36" s="334"/>
      <c r="OEC36" s="334"/>
      <c r="OED36" s="334"/>
      <c r="OEE36" s="334"/>
      <c r="OEF36" s="334"/>
      <c r="OEG36" s="334"/>
      <c r="OEH36" s="334"/>
      <c r="OEI36" s="334"/>
      <c r="OEJ36" s="334"/>
      <c r="OEK36" s="334"/>
      <c r="OEL36" s="334"/>
      <c r="OEM36" s="334"/>
      <c r="OEN36" s="334"/>
      <c r="OEO36" s="334"/>
      <c r="OEP36" s="334"/>
      <c r="OEQ36" s="334"/>
      <c r="OER36" s="334"/>
      <c r="OES36" s="334"/>
      <c r="OET36" s="334"/>
      <c r="OEU36" s="334"/>
      <c r="OEV36" s="334"/>
      <c r="OEW36" s="334"/>
      <c r="OEX36" s="334"/>
      <c r="OEY36" s="334"/>
      <c r="OEZ36" s="334"/>
      <c r="OFA36" s="334"/>
      <c r="OFB36" s="334"/>
      <c r="OFC36" s="334"/>
      <c r="OFD36" s="334"/>
      <c r="OFE36" s="334"/>
      <c r="OFF36" s="334"/>
      <c r="OFG36" s="334"/>
      <c r="OFH36" s="334"/>
      <c r="OFI36" s="334"/>
      <c r="OFJ36" s="334"/>
      <c r="OFK36" s="334"/>
      <c r="OFL36" s="334"/>
      <c r="OFM36" s="334"/>
      <c r="OFN36" s="334"/>
      <c r="OFO36" s="334"/>
      <c r="OFP36" s="334"/>
      <c r="OFQ36" s="334"/>
      <c r="OFR36" s="334"/>
      <c r="OFS36" s="334"/>
      <c r="OFT36" s="334"/>
      <c r="OFU36" s="334"/>
      <c r="OFV36" s="334"/>
      <c r="OFW36" s="334"/>
      <c r="OFX36" s="334"/>
      <c r="OFY36" s="334"/>
      <c r="OFZ36" s="334"/>
      <c r="OGA36" s="334"/>
      <c r="OGB36" s="334"/>
      <c r="OGC36" s="334"/>
      <c r="OGD36" s="334"/>
      <c r="OGE36" s="334"/>
      <c r="OGF36" s="334"/>
      <c r="OGG36" s="334"/>
      <c r="OGH36" s="334"/>
      <c r="OGI36" s="334"/>
      <c r="OGJ36" s="334"/>
      <c r="OGK36" s="334"/>
      <c r="OGL36" s="334"/>
      <c r="OGM36" s="334"/>
      <c r="OGN36" s="334"/>
      <c r="OGO36" s="334"/>
      <c r="OGP36" s="334"/>
      <c r="OGQ36" s="334"/>
      <c r="OGR36" s="334"/>
      <c r="OGS36" s="334"/>
      <c r="OGT36" s="334"/>
      <c r="OGU36" s="334"/>
      <c r="OGV36" s="334"/>
      <c r="OGW36" s="334"/>
      <c r="OGX36" s="334"/>
      <c r="OGY36" s="334"/>
      <c r="OGZ36" s="334"/>
      <c r="OHA36" s="334"/>
      <c r="OHB36" s="334"/>
      <c r="OHC36" s="334"/>
      <c r="OHD36" s="334"/>
      <c r="OHE36" s="334"/>
      <c r="OHF36" s="334"/>
      <c r="OHG36" s="334"/>
      <c r="OHH36" s="334"/>
      <c r="OHI36" s="334"/>
      <c r="OHJ36" s="334"/>
      <c r="OHK36" s="334"/>
      <c r="OHL36" s="334"/>
      <c r="OHM36" s="334"/>
      <c r="OHN36" s="334"/>
      <c r="OHO36" s="334"/>
      <c r="OHP36" s="334"/>
      <c r="OHQ36" s="334"/>
      <c r="OHR36" s="334"/>
      <c r="OHS36" s="334"/>
      <c r="OHT36" s="334"/>
      <c r="OHU36" s="334"/>
      <c r="OHV36" s="334"/>
      <c r="OHW36" s="334"/>
      <c r="OHX36" s="334"/>
      <c r="OHY36" s="334"/>
      <c r="OHZ36" s="334"/>
      <c r="OIA36" s="334"/>
      <c r="OIB36" s="334"/>
      <c r="OIC36" s="334"/>
      <c r="OID36" s="334"/>
      <c r="OIE36" s="334"/>
      <c r="OIF36" s="334"/>
      <c r="OIG36" s="334"/>
      <c r="OIH36" s="334"/>
      <c r="OII36" s="334"/>
      <c r="OIJ36" s="334"/>
      <c r="OIK36" s="334"/>
      <c r="OIL36" s="334"/>
      <c r="OIM36" s="334"/>
      <c r="OIN36" s="334"/>
      <c r="OIO36" s="334"/>
      <c r="OIP36" s="334"/>
      <c r="OIQ36" s="334"/>
      <c r="OIR36" s="334"/>
      <c r="OIS36" s="334"/>
      <c r="OIT36" s="334"/>
      <c r="OIU36" s="334"/>
      <c r="OIV36" s="334"/>
      <c r="OIW36" s="334"/>
      <c r="OIX36" s="334"/>
      <c r="OIY36" s="334"/>
      <c r="OIZ36" s="334"/>
      <c r="OJA36" s="334"/>
      <c r="OJB36" s="334"/>
      <c r="OJC36" s="334"/>
      <c r="OJD36" s="334"/>
      <c r="OJE36" s="334"/>
      <c r="OJF36" s="334"/>
      <c r="OJG36" s="334"/>
      <c r="OJH36" s="334"/>
      <c r="OJI36" s="334"/>
      <c r="OJJ36" s="334"/>
      <c r="OJK36" s="334"/>
      <c r="OJL36" s="334"/>
      <c r="OJM36" s="334"/>
      <c r="OJN36" s="334"/>
      <c r="OJO36" s="334"/>
      <c r="OJP36" s="334"/>
      <c r="OJQ36" s="334"/>
      <c r="OJR36" s="334"/>
      <c r="OJS36" s="334"/>
      <c r="OJT36" s="334"/>
      <c r="OJU36" s="334"/>
      <c r="OJV36" s="334"/>
      <c r="OJW36" s="334"/>
      <c r="OJX36" s="334"/>
      <c r="OJY36" s="334"/>
      <c r="OJZ36" s="334"/>
      <c r="OKA36" s="334"/>
      <c r="OKB36" s="334"/>
      <c r="OKC36" s="334"/>
      <c r="OKD36" s="334"/>
      <c r="OKE36" s="334"/>
      <c r="OKF36" s="334"/>
      <c r="OKG36" s="334"/>
      <c r="OKH36" s="334"/>
      <c r="OKI36" s="334"/>
      <c r="OKJ36" s="334"/>
      <c r="OKK36" s="334"/>
      <c r="OKL36" s="334"/>
      <c r="OKM36" s="334"/>
      <c r="OKN36" s="334"/>
      <c r="OKO36" s="334"/>
      <c r="OKP36" s="334"/>
      <c r="OKQ36" s="334"/>
      <c r="OKR36" s="334"/>
      <c r="OKS36" s="334"/>
      <c r="OKT36" s="334"/>
      <c r="OKU36" s="334"/>
      <c r="OKV36" s="334"/>
      <c r="OKW36" s="334"/>
      <c r="OKX36" s="334"/>
      <c r="OKY36" s="334"/>
      <c r="OKZ36" s="334"/>
      <c r="OLA36" s="334"/>
      <c r="OLB36" s="334"/>
      <c r="OLC36" s="334"/>
      <c r="OLD36" s="334"/>
      <c r="OLE36" s="334"/>
      <c r="OLF36" s="334"/>
      <c r="OLG36" s="334"/>
      <c r="OLH36" s="334"/>
      <c r="OLI36" s="334"/>
      <c r="OLJ36" s="334"/>
      <c r="OLK36" s="334"/>
      <c r="OLL36" s="334"/>
      <c r="OLM36" s="334"/>
      <c r="OLN36" s="334"/>
      <c r="OLO36" s="334"/>
      <c r="OLP36" s="334"/>
      <c r="OLQ36" s="334"/>
      <c r="OLR36" s="334"/>
      <c r="OLS36" s="334"/>
      <c r="OLT36" s="334"/>
      <c r="OLU36" s="334"/>
      <c r="OLV36" s="334"/>
      <c r="OLW36" s="334"/>
      <c r="OLX36" s="334"/>
      <c r="OLY36" s="334"/>
      <c r="OLZ36" s="334"/>
      <c r="OMA36" s="334"/>
      <c r="OMB36" s="334"/>
      <c r="OMC36" s="334"/>
      <c r="OMD36" s="334"/>
      <c r="OME36" s="334"/>
      <c r="OMF36" s="334"/>
      <c r="OMG36" s="334"/>
      <c r="OMH36" s="334"/>
      <c r="OMI36" s="334"/>
      <c r="OMJ36" s="334"/>
      <c r="OMK36" s="334"/>
      <c r="OML36" s="334"/>
      <c r="OMM36" s="334"/>
      <c r="OMN36" s="334"/>
      <c r="OMO36" s="334"/>
      <c r="OMP36" s="334"/>
      <c r="OMQ36" s="334"/>
      <c r="OMR36" s="334"/>
      <c r="OMS36" s="334"/>
      <c r="OMT36" s="334"/>
      <c r="OMU36" s="334"/>
      <c r="OMV36" s="334"/>
      <c r="OMW36" s="334"/>
      <c r="OMX36" s="334"/>
      <c r="OMY36" s="334"/>
      <c r="OMZ36" s="334"/>
      <c r="ONA36" s="334"/>
      <c r="ONB36" s="334"/>
      <c r="ONC36" s="334"/>
      <c r="OND36" s="334"/>
      <c r="ONE36" s="334"/>
      <c r="ONF36" s="334"/>
      <c r="ONG36" s="334"/>
      <c r="ONH36" s="334"/>
      <c r="ONI36" s="334"/>
      <c r="ONJ36" s="334"/>
      <c r="ONK36" s="334"/>
      <c r="ONL36" s="334"/>
      <c r="ONM36" s="334"/>
      <c r="ONN36" s="334"/>
      <c r="ONO36" s="334"/>
      <c r="ONP36" s="334"/>
      <c r="ONQ36" s="334"/>
      <c r="ONR36" s="334"/>
      <c r="ONS36" s="334"/>
      <c r="ONT36" s="334"/>
      <c r="ONU36" s="334"/>
      <c r="ONV36" s="334"/>
      <c r="ONW36" s="334"/>
      <c r="ONX36" s="334"/>
      <c r="ONY36" s="334"/>
      <c r="ONZ36" s="334"/>
      <c r="OOA36" s="334"/>
      <c r="OOB36" s="334"/>
      <c r="OOC36" s="334"/>
      <c r="OOD36" s="334"/>
      <c r="OOE36" s="334"/>
      <c r="OOF36" s="334"/>
      <c r="OOG36" s="334"/>
      <c r="OOH36" s="334"/>
      <c r="OOI36" s="334"/>
      <c r="OOJ36" s="334"/>
      <c r="OOK36" s="334"/>
      <c r="OOL36" s="334"/>
      <c r="OOM36" s="334"/>
      <c r="OON36" s="334"/>
      <c r="OOO36" s="334"/>
      <c r="OOP36" s="334"/>
      <c r="OOQ36" s="334"/>
      <c r="OOR36" s="334"/>
      <c r="OOS36" s="334"/>
      <c r="OOT36" s="334"/>
      <c r="OOU36" s="334"/>
      <c r="OOV36" s="334"/>
      <c r="OOW36" s="334"/>
      <c r="OOX36" s="334"/>
      <c r="OOY36" s="334"/>
      <c r="OOZ36" s="334"/>
      <c r="OPA36" s="334"/>
      <c r="OPB36" s="334"/>
      <c r="OPC36" s="334"/>
      <c r="OPD36" s="334"/>
      <c r="OPE36" s="334"/>
      <c r="OPF36" s="334"/>
      <c r="OPG36" s="334"/>
      <c r="OPH36" s="334"/>
      <c r="OPI36" s="334"/>
      <c r="OPJ36" s="334"/>
      <c r="OPK36" s="334"/>
      <c r="OPL36" s="334"/>
      <c r="OPM36" s="334"/>
      <c r="OPN36" s="334"/>
      <c r="OPO36" s="334"/>
      <c r="OPP36" s="334"/>
      <c r="OPQ36" s="334"/>
      <c r="OPR36" s="334"/>
      <c r="OPS36" s="334"/>
      <c r="OPT36" s="334"/>
      <c r="OPU36" s="334"/>
      <c r="OPV36" s="334"/>
      <c r="OPW36" s="334"/>
      <c r="OPX36" s="334"/>
      <c r="OPY36" s="334"/>
      <c r="OPZ36" s="334"/>
      <c r="OQA36" s="334"/>
      <c r="OQB36" s="334"/>
      <c r="OQC36" s="334"/>
      <c r="OQD36" s="334"/>
      <c r="OQE36" s="334"/>
      <c r="OQF36" s="334"/>
      <c r="OQG36" s="334"/>
      <c r="OQH36" s="334"/>
      <c r="OQI36" s="334"/>
      <c r="OQJ36" s="334"/>
      <c r="OQK36" s="334"/>
      <c r="OQL36" s="334"/>
      <c r="OQM36" s="334"/>
      <c r="OQN36" s="334"/>
      <c r="OQO36" s="334"/>
      <c r="OQP36" s="334"/>
      <c r="OQQ36" s="334"/>
      <c r="OQR36" s="334"/>
      <c r="OQS36" s="334"/>
      <c r="OQT36" s="334"/>
      <c r="OQU36" s="334"/>
      <c r="OQV36" s="334"/>
      <c r="OQW36" s="334"/>
      <c r="OQX36" s="334"/>
      <c r="OQY36" s="334"/>
      <c r="OQZ36" s="334"/>
      <c r="ORA36" s="334"/>
      <c r="ORB36" s="334"/>
      <c r="ORC36" s="334"/>
      <c r="ORD36" s="334"/>
      <c r="ORE36" s="334"/>
      <c r="ORF36" s="334"/>
      <c r="ORG36" s="334"/>
      <c r="ORH36" s="334"/>
      <c r="ORI36" s="334"/>
      <c r="ORJ36" s="334"/>
      <c r="ORK36" s="334"/>
      <c r="ORL36" s="334"/>
      <c r="ORM36" s="334"/>
      <c r="ORN36" s="334"/>
      <c r="ORO36" s="334"/>
      <c r="ORP36" s="334"/>
      <c r="ORQ36" s="334"/>
      <c r="ORR36" s="334"/>
      <c r="ORS36" s="334"/>
      <c r="ORT36" s="334"/>
      <c r="ORU36" s="334"/>
      <c r="ORV36" s="334"/>
      <c r="ORW36" s="334"/>
      <c r="ORX36" s="334"/>
      <c r="ORY36" s="334"/>
      <c r="ORZ36" s="334"/>
      <c r="OSA36" s="334"/>
      <c r="OSB36" s="334"/>
      <c r="OSC36" s="334"/>
      <c r="OSD36" s="334"/>
      <c r="OSE36" s="334"/>
      <c r="OSF36" s="334"/>
      <c r="OSG36" s="334"/>
      <c r="OSH36" s="334"/>
      <c r="OSI36" s="334"/>
      <c r="OSJ36" s="334"/>
      <c r="OSK36" s="334"/>
      <c r="OSL36" s="334"/>
      <c r="OSM36" s="334"/>
      <c r="OSN36" s="334"/>
      <c r="OSO36" s="334"/>
      <c r="OSP36" s="334"/>
      <c r="OSQ36" s="334"/>
      <c r="OSR36" s="334"/>
      <c r="OSS36" s="334"/>
      <c r="OST36" s="334"/>
      <c r="OSU36" s="334"/>
      <c r="OSV36" s="334"/>
      <c r="OSW36" s="334"/>
      <c r="OSX36" s="334"/>
      <c r="OSY36" s="334"/>
      <c r="OSZ36" s="334"/>
      <c r="OTA36" s="334"/>
      <c r="OTB36" s="334"/>
      <c r="OTC36" s="334"/>
      <c r="OTD36" s="334"/>
      <c r="OTE36" s="334"/>
      <c r="OTF36" s="334"/>
      <c r="OTG36" s="334"/>
      <c r="OTH36" s="334"/>
      <c r="OTI36" s="334"/>
      <c r="OTJ36" s="334"/>
      <c r="OTK36" s="334"/>
      <c r="OTL36" s="334"/>
      <c r="OTM36" s="334"/>
      <c r="OTN36" s="334"/>
      <c r="OTO36" s="334"/>
      <c r="OTP36" s="334"/>
      <c r="OTQ36" s="334"/>
      <c r="OTR36" s="334"/>
      <c r="OTS36" s="334"/>
      <c r="OTT36" s="334"/>
      <c r="OTU36" s="334"/>
      <c r="OTV36" s="334"/>
      <c r="OTW36" s="334"/>
      <c r="OTX36" s="334"/>
      <c r="OTY36" s="334"/>
      <c r="OTZ36" s="334"/>
      <c r="OUA36" s="334"/>
      <c r="OUB36" s="334"/>
      <c r="OUC36" s="334"/>
      <c r="OUD36" s="334"/>
      <c r="OUE36" s="334"/>
      <c r="OUF36" s="334"/>
      <c r="OUG36" s="334"/>
      <c r="OUH36" s="334"/>
      <c r="OUI36" s="334"/>
      <c r="OUJ36" s="334"/>
      <c r="OUK36" s="334"/>
      <c r="OUL36" s="334"/>
      <c r="OUM36" s="334"/>
      <c r="OUN36" s="334"/>
      <c r="OUO36" s="334"/>
      <c r="OUP36" s="334"/>
      <c r="OUQ36" s="334"/>
      <c r="OUR36" s="334"/>
      <c r="OUS36" s="334"/>
      <c r="OUT36" s="334"/>
      <c r="OUU36" s="334"/>
      <c r="OUV36" s="334"/>
      <c r="OUW36" s="334"/>
      <c r="OUX36" s="334"/>
      <c r="OUY36" s="334"/>
      <c r="OUZ36" s="334"/>
      <c r="OVA36" s="334"/>
      <c r="OVB36" s="334"/>
      <c r="OVC36" s="334"/>
      <c r="OVD36" s="334"/>
      <c r="OVE36" s="334"/>
      <c r="OVF36" s="334"/>
      <c r="OVG36" s="334"/>
      <c r="OVH36" s="334"/>
      <c r="OVI36" s="334"/>
      <c r="OVJ36" s="334"/>
      <c r="OVK36" s="334"/>
      <c r="OVL36" s="334"/>
      <c r="OVM36" s="334"/>
      <c r="OVN36" s="334"/>
      <c r="OVO36" s="334"/>
      <c r="OVP36" s="334"/>
      <c r="OVQ36" s="334"/>
      <c r="OVR36" s="334"/>
      <c r="OVS36" s="334"/>
      <c r="OVT36" s="334"/>
      <c r="OVU36" s="334"/>
      <c r="OVV36" s="334"/>
      <c r="OVW36" s="334"/>
      <c r="OVX36" s="334"/>
      <c r="OVY36" s="334"/>
      <c r="OVZ36" s="334"/>
      <c r="OWA36" s="334"/>
      <c r="OWB36" s="334"/>
      <c r="OWC36" s="334"/>
      <c r="OWD36" s="334"/>
      <c r="OWE36" s="334"/>
      <c r="OWF36" s="334"/>
      <c r="OWG36" s="334"/>
      <c r="OWH36" s="334"/>
      <c r="OWI36" s="334"/>
      <c r="OWJ36" s="334"/>
      <c r="OWK36" s="334"/>
      <c r="OWL36" s="334"/>
      <c r="OWM36" s="334"/>
      <c r="OWN36" s="334"/>
      <c r="OWO36" s="334"/>
      <c r="OWP36" s="334"/>
      <c r="OWQ36" s="334"/>
      <c r="OWR36" s="334"/>
      <c r="OWS36" s="334"/>
      <c r="OWT36" s="334"/>
      <c r="OWU36" s="334"/>
      <c r="OWV36" s="334"/>
      <c r="OWW36" s="334"/>
      <c r="OWX36" s="334"/>
      <c r="OWY36" s="334"/>
      <c r="OWZ36" s="334"/>
      <c r="OXA36" s="334"/>
      <c r="OXB36" s="334"/>
      <c r="OXC36" s="334"/>
      <c r="OXD36" s="334"/>
      <c r="OXE36" s="334"/>
      <c r="OXF36" s="334"/>
      <c r="OXG36" s="334"/>
      <c r="OXH36" s="334"/>
      <c r="OXI36" s="334"/>
      <c r="OXJ36" s="334"/>
      <c r="OXK36" s="334"/>
      <c r="OXL36" s="334"/>
      <c r="OXM36" s="334"/>
      <c r="OXN36" s="334"/>
      <c r="OXO36" s="334"/>
      <c r="OXP36" s="334"/>
      <c r="OXQ36" s="334"/>
      <c r="OXR36" s="334"/>
      <c r="OXS36" s="334"/>
      <c r="OXT36" s="334"/>
      <c r="OXU36" s="334"/>
      <c r="OXV36" s="334"/>
      <c r="OXW36" s="334"/>
      <c r="OXX36" s="334"/>
      <c r="OXY36" s="334"/>
      <c r="OXZ36" s="334"/>
      <c r="OYA36" s="334"/>
      <c r="OYB36" s="334"/>
      <c r="OYC36" s="334"/>
      <c r="OYD36" s="334"/>
      <c r="OYE36" s="334"/>
      <c r="OYF36" s="334"/>
      <c r="OYG36" s="334"/>
      <c r="OYH36" s="334"/>
      <c r="OYI36" s="334"/>
      <c r="OYJ36" s="334"/>
      <c r="OYK36" s="334"/>
      <c r="OYL36" s="334"/>
      <c r="OYM36" s="334"/>
      <c r="OYN36" s="334"/>
      <c r="OYO36" s="334"/>
      <c r="OYP36" s="334"/>
      <c r="OYQ36" s="334"/>
      <c r="OYR36" s="334"/>
      <c r="OYS36" s="334"/>
      <c r="OYT36" s="334"/>
      <c r="OYU36" s="334"/>
      <c r="OYV36" s="334"/>
      <c r="OYW36" s="334"/>
      <c r="OYX36" s="334"/>
      <c r="OYY36" s="334"/>
      <c r="OYZ36" s="334"/>
      <c r="OZA36" s="334"/>
      <c r="OZB36" s="334"/>
      <c r="OZC36" s="334"/>
      <c r="OZD36" s="334"/>
      <c r="OZE36" s="334"/>
      <c r="OZF36" s="334"/>
      <c r="OZG36" s="334"/>
      <c r="OZH36" s="334"/>
      <c r="OZI36" s="334"/>
      <c r="OZJ36" s="334"/>
      <c r="OZK36" s="334"/>
      <c r="OZL36" s="334"/>
      <c r="OZM36" s="334"/>
      <c r="OZN36" s="334"/>
      <c r="OZO36" s="334"/>
      <c r="OZP36" s="334"/>
      <c r="OZQ36" s="334"/>
      <c r="OZR36" s="334"/>
      <c r="OZS36" s="334"/>
      <c r="OZT36" s="334"/>
      <c r="OZU36" s="334"/>
      <c r="OZV36" s="334"/>
      <c r="OZW36" s="334"/>
      <c r="OZX36" s="334"/>
      <c r="OZY36" s="334"/>
      <c r="OZZ36" s="334"/>
      <c r="PAA36" s="334"/>
      <c r="PAB36" s="334"/>
      <c r="PAC36" s="334"/>
      <c r="PAD36" s="334"/>
      <c r="PAE36" s="334"/>
      <c r="PAF36" s="334"/>
      <c r="PAG36" s="334"/>
      <c r="PAH36" s="334"/>
      <c r="PAI36" s="334"/>
      <c r="PAJ36" s="334"/>
      <c r="PAK36" s="334"/>
      <c r="PAL36" s="334"/>
      <c r="PAM36" s="334"/>
      <c r="PAN36" s="334"/>
      <c r="PAO36" s="334"/>
      <c r="PAP36" s="334"/>
      <c r="PAQ36" s="334"/>
      <c r="PAR36" s="334"/>
      <c r="PAS36" s="334"/>
      <c r="PAT36" s="334"/>
      <c r="PAU36" s="334"/>
      <c r="PAV36" s="334"/>
      <c r="PAW36" s="334"/>
      <c r="PAX36" s="334"/>
      <c r="PAY36" s="334"/>
      <c r="PAZ36" s="334"/>
      <c r="PBA36" s="334"/>
      <c r="PBB36" s="334"/>
      <c r="PBC36" s="334"/>
      <c r="PBD36" s="334"/>
      <c r="PBE36" s="334"/>
      <c r="PBF36" s="334"/>
      <c r="PBG36" s="334"/>
      <c r="PBH36" s="334"/>
      <c r="PBI36" s="334"/>
      <c r="PBJ36" s="334"/>
      <c r="PBK36" s="334"/>
      <c r="PBL36" s="334"/>
      <c r="PBM36" s="334"/>
      <c r="PBN36" s="334"/>
      <c r="PBO36" s="334"/>
      <c r="PBP36" s="334"/>
      <c r="PBQ36" s="334"/>
      <c r="PBR36" s="334"/>
      <c r="PBS36" s="334"/>
      <c r="PBT36" s="334"/>
      <c r="PBU36" s="334"/>
      <c r="PBV36" s="334"/>
      <c r="PBW36" s="334"/>
      <c r="PBX36" s="334"/>
      <c r="PBY36" s="334"/>
      <c r="PBZ36" s="334"/>
      <c r="PCA36" s="334"/>
      <c r="PCB36" s="334"/>
      <c r="PCC36" s="334"/>
      <c r="PCD36" s="334"/>
      <c r="PCE36" s="334"/>
      <c r="PCF36" s="334"/>
      <c r="PCG36" s="334"/>
      <c r="PCH36" s="334"/>
      <c r="PCI36" s="334"/>
      <c r="PCJ36" s="334"/>
      <c r="PCK36" s="334"/>
      <c r="PCL36" s="334"/>
      <c r="PCM36" s="334"/>
      <c r="PCN36" s="334"/>
      <c r="PCO36" s="334"/>
      <c r="PCP36" s="334"/>
      <c r="PCQ36" s="334"/>
      <c r="PCR36" s="334"/>
      <c r="PCS36" s="334"/>
      <c r="PCT36" s="334"/>
      <c r="PCU36" s="334"/>
      <c r="PCV36" s="334"/>
      <c r="PCW36" s="334"/>
      <c r="PCX36" s="334"/>
      <c r="PCY36" s="334"/>
      <c r="PCZ36" s="334"/>
      <c r="PDA36" s="334"/>
      <c r="PDB36" s="334"/>
      <c r="PDC36" s="334"/>
      <c r="PDD36" s="334"/>
      <c r="PDE36" s="334"/>
      <c r="PDF36" s="334"/>
      <c r="PDG36" s="334"/>
      <c r="PDH36" s="334"/>
      <c r="PDI36" s="334"/>
      <c r="PDJ36" s="334"/>
      <c r="PDK36" s="334"/>
      <c r="PDL36" s="334"/>
      <c r="PDM36" s="334"/>
      <c r="PDN36" s="334"/>
      <c r="PDO36" s="334"/>
      <c r="PDP36" s="334"/>
      <c r="PDQ36" s="334"/>
      <c r="PDR36" s="334"/>
      <c r="PDS36" s="334"/>
      <c r="PDT36" s="334"/>
      <c r="PDU36" s="334"/>
      <c r="PDV36" s="334"/>
      <c r="PDW36" s="334"/>
      <c r="PDX36" s="334"/>
      <c r="PDY36" s="334"/>
      <c r="PDZ36" s="334"/>
      <c r="PEA36" s="334"/>
      <c r="PEB36" s="334"/>
      <c r="PEC36" s="334"/>
      <c r="PED36" s="334"/>
      <c r="PEE36" s="334"/>
      <c r="PEF36" s="334"/>
      <c r="PEG36" s="334"/>
      <c r="PEH36" s="334"/>
      <c r="PEI36" s="334"/>
      <c r="PEJ36" s="334"/>
      <c r="PEK36" s="334"/>
      <c r="PEL36" s="334"/>
      <c r="PEM36" s="334"/>
      <c r="PEN36" s="334"/>
      <c r="PEO36" s="334"/>
      <c r="PEP36" s="334"/>
      <c r="PEQ36" s="334"/>
      <c r="PER36" s="334"/>
      <c r="PES36" s="334"/>
      <c r="PET36" s="334"/>
      <c r="PEU36" s="334"/>
      <c r="PEV36" s="334"/>
      <c r="PEW36" s="334"/>
      <c r="PEX36" s="334"/>
      <c r="PEY36" s="334"/>
      <c r="PEZ36" s="334"/>
      <c r="PFA36" s="334"/>
      <c r="PFB36" s="334"/>
      <c r="PFC36" s="334"/>
      <c r="PFD36" s="334"/>
      <c r="PFE36" s="334"/>
      <c r="PFF36" s="334"/>
      <c r="PFG36" s="334"/>
      <c r="PFH36" s="334"/>
      <c r="PFI36" s="334"/>
      <c r="PFJ36" s="334"/>
      <c r="PFK36" s="334"/>
      <c r="PFL36" s="334"/>
      <c r="PFM36" s="334"/>
      <c r="PFN36" s="334"/>
      <c r="PFO36" s="334"/>
      <c r="PFP36" s="334"/>
      <c r="PFQ36" s="334"/>
      <c r="PFR36" s="334"/>
      <c r="PFS36" s="334"/>
      <c r="PFT36" s="334"/>
      <c r="PFU36" s="334"/>
      <c r="PFV36" s="334"/>
      <c r="PFW36" s="334"/>
      <c r="PFX36" s="334"/>
      <c r="PFY36" s="334"/>
      <c r="PFZ36" s="334"/>
      <c r="PGA36" s="334"/>
      <c r="PGB36" s="334"/>
      <c r="PGC36" s="334"/>
      <c r="PGD36" s="334"/>
      <c r="PGE36" s="334"/>
      <c r="PGF36" s="334"/>
      <c r="PGG36" s="334"/>
      <c r="PGH36" s="334"/>
      <c r="PGI36" s="334"/>
      <c r="PGJ36" s="334"/>
      <c r="PGK36" s="334"/>
      <c r="PGL36" s="334"/>
      <c r="PGM36" s="334"/>
      <c r="PGN36" s="334"/>
      <c r="PGO36" s="334"/>
      <c r="PGP36" s="334"/>
      <c r="PGQ36" s="334"/>
      <c r="PGR36" s="334"/>
      <c r="PGS36" s="334"/>
      <c r="PGT36" s="334"/>
      <c r="PGU36" s="334"/>
      <c r="PGV36" s="334"/>
      <c r="PGW36" s="334"/>
      <c r="PGX36" s="334"/>
      <c r="PGY36" s="334"/>
      <c r="PGZ36" s="334"/>
      <c r="PHA36" s="334"/>
      <c r="PHB36" s="334"/>
      <c r="PHC36" s="334"/>
      <c r="PHD36" s="334"/>
      <c r="PHE36" s="334"/>
      <c r="PHF36" s="334"/>
      <c r="PHG36" s="334"/>
      <c r="PHH36" s="334"/>
      <c r="PHI36" s="334"/>
      <c r="PHJ36" s="334"/>
      <c r="PHK36" s="334"/>
      <c r="PHL36" s="334"/>
      <c r="PHM36" s="334"/>
      <c r="PHN36" s="334"/>
      <c r="PHO36" s="334"/>
      <c r="PHP36" s="334"/>
      <c r="PHQ36" s="334"/>
      <c r="PHR36" s="334"/>
      <c r="PHS36" s="334"/>
      <c r="PHT36" s="334"/>
      <c r="PHU36" s="334"/>
      <c r="PHV36" s="334"/>
      <c r="PHW36" s="334"/>
      <c r="PHX36" s="334"/>
      <c r="PHY36" s="334"/>
      <c r="PHZ36" s="334"/>
      <c r="PIA36" s="334"/>
      <c r="PIB36" s="334"/>
      <c r="PIC36" s="334"/>
      <c r="PID36" s="334"/>
      <c r="PIE36" s="334"/>
      <c r="PIF36" s="334"/>
      <c r="PIG36" s="334"/>
      <c r="PIH36" s="334"/>
      <c r="PII36" s="334"/>
      <c r="PIJ36" s="334"/>
      <c r="PIK36" s="334"/>
      <c r="PIL36" s="334"/>
      <c r="PIM36" s="334"/>
      <c r="PIN36" s="334"/>
      <c r="PIO36" s="334"/>
      <c r="PIP36" s="334"/>
      <c r="PIQ36" s="334"/>
      <c r="PIR36" s="334"/>
      <c r="PIS36" s="334"/>
      <c r="PIT36" s="334"/>
      <c r="PIU36" s="334"/>
      <c r="PIV36" s="334"/>
      <c r="PIW36" s="334"/>
      <c r="PIX36" s="334"/>
      <c r="PIY36" s="334"/>
      <c r="PIZ36" s="334"/>
      <c r="PJA36" s="334"/>
      <c r="PJB36" s="334"/>
      <c r="PJC36" s="334"/>
      <c r="PJD36" s="334"/>
      <c r="PJE36" s="334"/>
      <c r="PJF36" s="334"/>
      <c r="PJG36" s="334"/>
      <c r="PJH36" s="334"/>
      <c r="PJI36" s="334"/>
      <c r="PJJ36" s="334"/>
      <c r="PJK36" s="334"/>
      <c r="PJL36" s="334"/>
      <c r="PJM36" s="334"/>
      <c r="PJN36" s="334"/>
      <c r="PJO36" s="334"/>
      <c r="PJP36" s="334"/>
      <c r="PJQ36" s="334"/>
      <c r="PJR36" s="334"/>
      <c r="PJS36" s="334"/>
      <c r="PJT36" s="334"/>
      <c r="PJU36" s="334"/>
      <c r="PJV36" s="334"/>
      <c r="PJW36" s="334"/>
      <c r="PJX36" s="334"/>
      <c r="PJY36" s="334"/>
      <c r="PJZ36" s="334"/>
      <c r="PKA36" s="334"/>
      <c r="PKB36" s="334"/>
      <c r="PKC36" s="334"/>
      <c r="PKD36" s="334"/>
      <c r="PKE36" s="334"/>
      <c r="PKF36" s="334"/>
      <c r="PKG36" s="334"/>
      <c r="PKH36" s="334"/>
      <c r="PKI36" s="334"/>
      <c r="PKJ36" s="334"/>
      <c r="PKK36" s="334"/>
      <c r="PKL36" s="334"/>
      <c r="PKM36" s="334"/>
      <c r="PKN36" s="334"/>
      <c r="PKO36" s="334"/>
      <c r="PKP36" s="334"/>
      <c r="PKQ36" s="334"/>
      <c r="PKR36" s="334"/>
      <c r="PKS36" s="334"/>
      <c r="PKT36" s="334"/>
      <c r="PKU36" s="334"/>
      <c r="PKV36" s="334"/>
      <c r="PKW36" s="334"/>
      <c r="PKX36" s="334"/>
      <c r="PKY36" s="334"/>
      <c r="PKZ36" s="334"/>
      <c r="PLA36" s="334"/>
      <c r="PLB36" s="334"/>
      <c r="PLC36" s="334"/>
      <c r="PLD36" s="334"/>
      <c r="PLE36" s="334"/>
      <c r="PLF36" s="334"/>
      <c r="PLG36" s="334"/>
      <c r="PLH36" s="334"/>
      <c r="PLI36" s="334"/>
      <c r="PLJ36" s="334"/>
      <c r="PLK36" s="334"/>
      <c r="PLL36" s="334"/>
      <c r="PLM36" s="334"/>
      <c r="PLN36" s="334"/>
      <c r="PLO36" s="334"/>
      <c r="PLP36" s="334"/>
      <c r="PLQ36" s="334"/>
      <c r="PLR36" s="334"/>
      <c r="PLS36" s="334"/>
      <c r="PLT36" s="334"/>
      <c r="PLU36" s="334"/>
      <c r="PLV36" s="334"/>
      <c r="PLW36" s="334"/>
      <c r="PLX36" s="334"/>
      <c r="PLY36" s="334"/>
      <c r="PLZ36" s="334"/>
      <c r="PMA36" s="334"/>
      <c r="PMB36" s="334"/>
      <c r="PMC36" s="334"/>
      <c r="PMD36" s="334"/>
      <c r="PME36" s="334"/>
      <c r="PMF36" s="334"/>
      <c r="PMG36" s="334"/>
      <c r="PMH36" s="334"/>
      <c r="PMI36" s="334"/>
      <c r="PMJ36" s="334"/>
      <c r="PMK36" s="334"/>
      <c r="PML36" s="334"/>
      <c r="PMM36" s="334"/>
      <c r="PMN36" s="334"/>
      <c r="PMO36" s="334"/>
      <c r="PMP36" s="334"/>
      <c r="PMQ36" s="334"/>
      <c r="PMR36" s="334"/>
      <c r="PMS36" s="334"/>
      <c r="PMT36" s="334"/>
      <c r="PMU36" s="334"/>
      <c r="PMV36" s="334"/>
      <c r="PMW36" s="334"/>
      <c r="PMX36" s="334"/>
      <c r="PMY36" s="334"/>
      <c r="PMZ36" s="334"/>
      <c r="PNA36" s="334"/>
      <c r="PNB36" s="334"/>
      <c r="PNC36" s="334"/>
      <c r="PND36" s="334"/>
      <c r="PNE36" s="334"/>
      <c r="PNF36" s="334"/>
      <c r="PNG36" s="334"/>
      <c r="PNH36" s="334"/>
      <c r="PNI36" s="334"/>
      <c r="PNJ36" s="334"/>
      <c r="PNK36" s="334"/>
      <c r="PNL36" s="334"/>
      <c r="PNM36" s="334"/>
      <c r="PNN36" s="334"/>
      <c r="PNO36" s="334"/>
      <c r="PNP36" s="334"/>
      <c r="PNQ36" s="334"/>
      <c r="PNR36" s="334"/>
      <c r="PNS36" s="334"/>
      <c r="PNT36" s="334"/>
      <c r="PNU36" s="334"/>
      <c r="PNV36" s="334"/>
      <c r="PNW36" s="334"/>
      <c r="PNX36" s="334"/>
      <c r="PNY36" s="334"/>
      <c r="PNZ36" s="334"/>
      <c r="POA36" s="334"/>
      <c r="POB36" s="334"/>
      <c r="POC36" s="334"/>
      <c r="POD36" s="334"/>
      <c r="POE36" s="334"/>
      <c r="POF36" s="334"/>
      <c r="POG36" s="334"/>
      <c r="POH36" s="334"/>
      <c r="POI36" s="334"/>
      <c r="POJ36" s="334"/>
      <c r="POK36" s="334"/>
      <c r="POL36" s="334"/>
      <c r="POM36" s="334"/>
      <c r="PON36" s="334"/>
      <c r="POO36" s="334"/>
      <c r="POP36" s="334"/>
      <c r="POQ36" s="334"/>
      <c r="POR36" s="334"/>
      <c r="POS36" s="334"/>
      <c r="POT36" s="334"/>
      <c r="POU36" s="334"/>
      <c r="POV36" s="334"/>
      <c r="POW36" s="334"/>
      <c r="POX36" s="334"/>
      <c r="POY36" s="334"/>
      <c r="POZ36" s="334"/>
      <c r="PPA36" s="334"/>
      <c r="PPB36" s="334"/>
      <c r="PPC36" s="334"/>
      <c r="PPD36" s="334"/>
      <c r="PPE36" s="334"/>
      <c r="PPF36" s="334"/>
      <c r="PPG36" s="334"/>
      <c r="PPH36" s="334"/>
      <c r="PPI36" s="334"/>
      <c r="PPJ36" s="334"/>
      <c r="PPK36" s="334"/>
      <c r="PPL36" s="334"/>
      <c r="PPM36" s="334"/>
      <c r="PPN36" s="334"/>
      <c r="PPO36" s="334"/>
      <c r="PPP36" s="334"/>
      <c r="PPQ36" s="334"/>
      <c r="PPR36" s="334"/>
      <c r="PPS36" s="334"/>
      <c r="PPT36" s="334"/>
      <c r="PPU36" s="334"/>
      <c r="PPV36" s="334"/>
      <c r="PPW36" s="334"/>
      <c r="PPX36" s="334"/>
      <c r="PPY36" s="334"/>
      <c r="PPZ36" s="334"/>
      <c r="PQA36" s="334"/>
      <c r="PQB36" s="334"/>
      <c r="PQC36" s="334"/>
      <c r="PQD36" s="334"/>
      <c r="PQE36" s="334"/>
      <c r="PQF36" s="334"/>
      <c r="PQG36" s="334"/>
      <c r="PQH36" s="334"/>
      <c r="PQI36" s="334"/>
      <c r="PQJ36" s="334"/>
      <c r="PQK36" s="334"/>
      <c r="PQL36" s="334"/>
      <c r="PQM36" s="334"/>
      <c r="PQN36" s="334"/>
      <c r="PQO36" s="334"/>
      <c r="PQP36" s="334"/>
      <c r="PQQ36" s="334"/>
      <c r="PQR36" s="334"/>
      <c r="PQS36" s="334"/>
      <c r="PQT36" s="334"/>
      <c r="PQU36" s="334"/>
      <c r="PQV36" s="334"/>
      <c r="PQW36" s="334"/>
      <c r="PQX36" s="334"/>
      <c r="PQY36" s="334"/>
      <c r="PQZ36" s="334"/>
      <c r="PRA36" s="334"/>
      <c r="PRB36" s="334"/>
      <c r="PRC36" s="334"/>
      <c r="PRD36" s="334"/>
      <c r="PRE36" s="334"/>
      <c r="PRF36" s="334"/>
      <c r="PRG36" s="334"/>
      <c r="PRH36" s="334"/>
      <c r="PRI36" s="334"/>
      <c r="PRJ36" s="334"/>
      <c r="PRK36" s="334"/>
      <c r="PRL36" s="334"/>
      <c r="PRM36" s="334"/>
      <c r="PRN36" s="334"/>
      <c r="PRO36" s="334"/>
      <c r="PRP36" s="334"/>
      <c r="PRQ36" s="334"/>
      <c r="PRR36" s="334"/>
      <c r="PRS36" s="334"/>
      <c r="PRT36" s="334"/>
      <c r="PRU36" s="334"/>
      <c r="PRV36" s="334"/>
      <c r="PRW36" s="334"/>
      <c r="PRX36" s="334"/>
      <c r="PRY36" s="334"/>
      <c r="PRZ36" s="334"/>
      <c r="PSA36" s="334"/>
      <c r="PSB36" s="334"/>
      <c r="PSC36" s="334"/>
      <c r="PSD36" s="334"/>
      <c r="PSE36" s="334"/>
      <c r="PSF36" s="334"/>
      <c r="PSG36" s="334"/>
      <c r="PSH36" s="334"/>
      <c r="PSI36" s="334"/>
      <c r="PSJ36" s="334"/>
      <c r="PSK36" s="334"/>
      <c r="PSL36" s="334"/>
      <c r="PSM36" s="334"/>
      <c r="PSN36" s="334"/>
      <c r="PSO36" s="334"/>
      <c r="PSP36" s="334"/>
      <c r="PSQ36" s="334"/>
      <c r="PSR36" s="334"/>
      <c r="PSS36" s="334"/>
      <c r="PST36" s="334"/>
      <c r="PSU36" s="334"/>
      <c r="PSV36" s="334"/>
      <c r="PSW36" s="334"/>
      <c r="PSX36" s="334"/>
      <c r="PSY36" s="334"/>
      <c r="PSZ36" s="334"/>
      <c r="PTA36" s="334"/>
      <c r="PTB36" s="334"/>
      <c r="PTC36" s="334"/>
      <c r="PTD36" s="334"/>
      <c r="PTE36" s="334"/>
      <c r="PTF36" s="334"/>
      <c r="PTG36" s="334"/>
      <c r="PTH36" s="334"/>
      <c r="PTI36" s="334"/>
      <c r="PTJ36" s="334"/>
      <c r="PTK36" s="334"/>
      <c r="PTL36" s="334"/>
      <c r="PTM36" s="334"/>
      <c r="PTN36" s="334"/>
      <c r="PTO36" s="334"/>
      <c r="PTP36" s="334"/>
      <c r="PTQ36" s="334"/>
      <c r="PTR36" s="334"/>
      <c r="PTS36" s="334"/>
      <c r="PTT36" s="334"/>
      <c r="PTU36" s="334"/>
      <c r="PTV36" s="334"/>
      <c r="PTW36" s="334"/>
      <c r="PTX36" s="334"/>
      <c r="PTY36" s="334"/>
      <c r="PTZ36" s="334"/>
      <c r="PUA36" s="334"/>
      <c r="PUB36" s="334"/>
      <c r="PUC36" s="334"/>
      <c r="PUD36" s="334"/>
      <c r="PUE36" s="334"/>
      <c r="PUF36" s="334"/>
      <c r="PUG36" s="334"/>
      <c r="PUH36" s="334"/>
      <c r="PUI36" s="334"/>
      <c r="PUJ36" s="334"/>
      <c r="PUK36" s="334"/>
      <c r="PUL36" s="334"/>
      <c r="PUM36" s="334"/>
      <c r="PUN36" s="334"/>
      <c r="PUO36" s="334"/>
      <c r="PUP36" s="334"/>
      <c r="PUQ36" s="334"/>
      <c r="PUR36" s="334"/>
      <c r="PUS36" s="334"/>
      <c r="PUT36" s="334"/>
      <c r="PUU36" s="334"/>
      <c r="PUV36" s="334"/>
      <c r="PUW36" s="334"/>
      <c r="PUX36" s="334"/>
      <c r="PUY36" s="334"/>
      <c r="PUZ36" s="334"/>
      <c r="PVA36" s="334"/>
      <c r="PVB36" s="334"/>
      <c r="PVC36" s="334"/>
      <c r="PVD36" s="334"/>
      <c r="PVE36" s="334"/>
      <c r="PVF36" s="334"/>
      <c r="PVG36" s="334"/>
      <c r="PVH36" s="334"/>
      <c r="PVI36" s="334"/>
      <c r="PVJ36" s="334"/>
      <c r="PVK36" s="334"/>
      <c r="PVL36" s="334"/>
      <c r="PVM36" s="334"/>
      <c r="PVN36" s="334"/>
      <c r="PVO36" s="334"/>
      <c r="PVP36" s="334"/>
      <c r="PVQ36" s="334"/>
      <c r="PVR36" s="334"/>
      <c r="PVS36" s="334"/>
      <c r="PVT36" s="334"/>
      <c r="PVU36" s="334"/>
      <c r="PVV36" s="334"/>
      <c r="PVW36" s="334"/>
      <c r="PVX36" s="334"/>
      <c r="PVY36" s="334"/>
      <c r="PVZ36" s="334"/>
      <c r="PWA36" s="334"/>
      <c r="PWB36" s="334"/>
      <c r="PWC36" s="334"/>
      <c r="PWD36" s="334"/>
      <c r="PWE36" s="334"/>
      <c r="PWF36" s="334"/>
      <c r="PWG36" s="334"/>
      <c r="PWH36" s="334"/>
      <c r="PWI36" s="334"/>
      <c r="PWJ36" s="334"/>
      <c r="PWK36" s="334"/>
      <c r="PWL36" s="334"/>
      <c r="PWM36" s="334"/>
      <c r="PWN36" s="334"/>
      <c r="PWO36" s="334"/>
      <c r="PWP36" s="334"/>
      <c r="PWQ36" s="334"/>
      <c r="PWR36" s="334"/>
      <c r="PWS36" s="334"/>
      <c r="PWT36" s="334"/>
      <c r="PWU36" s="334"/>
      <c r="PWV36" s="334"/>
      <c r="PWW36" s="334"/>
      <c r="PWX36" s="334"/>
      <c r="PWY36" s="334"/>
      <c r="PWZ36" s="334"/>
      <c r="PXA36" s="334"/>
      <c r="PXB36" s="334"/>
      <c r="PXC36" s="334"/>
      <c r="PXD36" s="334"/>
      <c r="PXE36" s="334"/>
      <c r="PXF36" s="334"/>
      <c r="PXG36" s="334"/>
      <c r="PXH36" s="334"/>
      <c r="PXI36" s="334"/>
      <c r="PXJ36" s="334"/>
      <c r="PXK36" s="334"/>
      <c r="PXL36" s="334"/>
      <c r="PXM36" s="334"/>
      <c r="PXN36" s="334"/>
      <c r="PXO36" s="334"/>
      <c r="PXP36" s="334"/>
      <c r="PXQ36" s="334"/>
      <c r="PXR36" s="334"/>
      <c r="PXS36" s="334"/>
      <c r="PXT36" s="334"/>
      <c r="PXU36" s="334"/>
      <c r="PXV36" s="334"/>
      <c r="PXW36" s="334"/>
      <c r="PXX36" s="334"/>
      <c r="PXY36" s="334"/>
      <c r="PXZ36" s="334"/>
      <c r="PYA36" s="334"/>
      <c r="PYB36" s="334"/>
      <c r="PYC36" s="334"/>
      <c r="PYD36" s="334"/>
      <c r="PYE36" s="334"/>
      <c r="PYF36" s="334"/>
      <c r="PYG36" s="334"/>
      <c r="PYH36" s="334"/>
      <c r="PYI36" s="334"/>
      <c r="PYJ36" s="334"/>
      <c r="PYK36" s="334"/>
      <c r="PYL36" s="334"/>
      <c r="PYM36" s="334"/>
      <c r="PYN36" s="334"/>
      <c r="PYO36" s="334"/>
      <c r="PYP36" s="334"/>
      <c r="PYQ36" s="334"/>
      <c r="PYR36" s="334"/>
      <c r="PYS36" s="334"/>
      <c r="PYT36" s="334"/>
      <c r="PYU36" s="334"/>
      <c r="PYV36" s="334"/>
      <c r="PYW36" s="334"/>
      <c r="PYX36" s="334"/>
      <c r="PYY36" s="334"/>
      <c r="PYZ36" s="334"/>
      <c r="PZA36" s="334"/>
      <c r="PZB36" s="334"/>
      <c r="PZC36" s="334"/>
      <c r="PZD36" s="334"/>
      <c r="PZE36" s="334"/>
      <c r="PZF36" s="334"/>
      <c r="PZG36" s="334"/>
      <c r="PZH36" s="334"/>
      <c r="PZI36" s="334"/>
      <c r="PZJ36" s="334"/>
      <c r="PZK36" s="334"/>
      <c r="PZL36" s="334"/>
      <c r="PZM36" s="334"/>
      <c r="PZN36" s="334"/>
      <c r="PZO36" s="334"/>
      <c r="PZP36" s="334"/>
      <c r="PZQ36" s="334"/>
      <c r="PZR36" s="334"/>
      <c r="PZS36" s="334"/>
      <c r="PZT36" s="334"/>
      <c r="PZU36" s="334"/>
      <c r="PZV36" s="334"/>
      <c r="PZW36" s="334"/>
      <c r="PZX36" s="334"/>
      <c r="PZY36" s="334"/>
      <c r="PZZ36" s="334"/>
      <c r="QAA36" s="334"/>
      <c r="QAB36" s="334"/>
      <c r="QAC36" s="334"/>
      <c r="QAD36" s="334"/>
      <c r="QAE36" s="334"/>
      <c r="QAF36" s="334"/>
      <c r="QAG36" s="334"/>
      <c r="QAH36" s="334"/>
      <c r="QAI36" s="334"/>
      <c r="QAJ36" s="334"/>
      <c r="QAK36" s="334"/>
      <c r="QAL36" s="334"/>
      <c r="QAM36" s="334"/>
      <c r="QAN36" s="334"/>
      <c r="QAO36" s="334"/>
      <c r="QAP36" s="334"/>
      <c r="QAQ36" s="334"/>
      <c r="QAR36" s="334"/>
      <c r="QAS36" s="334"/>
      <c r="QAT36" s="334"/>
      <c r="QAU36" s="334"/>
      <c r="QAV36" s="334"/>
      <c r="QAW36" s="334"/>
      <c r="QAX36" s="334"/>
      <c r="QAY36" s="334"/>
      <c r="QAZ36" s="334"/>
      <c r="QBA36" s="334"/>
      <c r="QBB36" s="334"/>
      <c r="QBC36" s="334"/>
      <c r="QBD36" s="334"/>
      <c r="QBE36" s="334"/>
      <c r="QBF36" s="334"/>
      <c r="QBG36" s="334"/>
      <c r="QBH36" s="334"/>
      <c r="QBI36" s="334"/>
      <c r="QBJ36" s="334"/>
      <c r="QBK36" s="334"/>
      <c r="QBL36" s="334"/>
      <c r="QBM36" s="334"/>
      <c r="QBN36" s="334"/>
      <c r="QBO36" s="334"/>
      <c r="QBP36" s="334"/>
      <c r="QBQ36" s="334"/>
      <c r="QBR36" s="334"/>
      <c r="QBS36" s="334"/>
      <c r="QBT36" s="334"/>
      <c r="QBU36" s="334"/>
      <c r="QBV36" s="334"/>
      <c r="QBW36" s="334"/>
      <c r="QBX36" s="334"/>
      <c r="QBY36" s="334"/>
      <c r="QBZ36" s="334"/>
      <c r="QCA36" s="334"/>
      <c r="QCB36" s="334"/>
      <c r="QCC36" s="334"/>
      <c r="QCD36" s="334"/>
      <c r="QCE36" s="334"/>
      <c r="QCF36" s="334"/>
      <c r="QCG36" s="334"/>
      <c r="QCH36" s="334"/>
      <c r="QCI36" s="334"/>
      <c r="QCJ36" s="334"/>
      <c r="QCK36" s="334"/>
      <c r="QCL36" s="334"/>
      <c r="QCM36" s="334"/>
      <c r="QCN36" s="334"/>
      <c r="QCO36" s="334"/>
      <c r="QCP36" s="334"/>
      <c r="QCQ36" s="334"/>
      <c r="QCR36" s="334"/>
      <c r="QCS36" s="334"/>
      <c r="QCT36" s="334"/>
      <c r="QCU36" s="334"/>
      <c r="QCV36" s="334"/>
      <c r="QCW36" s="334"/>
      <c r="QCX36" s="334"/>
      <c r="QCY36" s="334"/>
      <c r="QCZ36" s="334"/>
      <c r="QDA36" s="334"/>
      <c r="QDB36" s="334"/>
      <c r="QDC36" s="334"/>
      <c r="QDD36" s="334"/>
      <c r="QDE36" s="334"/>
      <c r="QDF36" s="334"/>
      <c r="QDG36" s="334"/>
      <c r="QDH36" s="334"/>
      <c r="QDI36" s="334"/>
      <c r="QDJ36" s="334"/>
      <c r="QDK36" s="334"/>
      <c r="QDL36" s="334"/>
      <c r="QDM36" s="334"/>
      <c r="QDN36" s="334"/>
      <c r="QDO36" s="334"/>
      <c r="QDP36" s="334"/>
      <c r="QDQ36" s="334"/>
      <c r="QDR36" s="334"/>
      <c r="QDS36" s="334"/>
      <c r="QDT36" s="334"/>
      <c r="QDU36" s="334"/>
      <c r="QDV36" s="334"/>
      <c r="QDW36" s="334"/>
      <c r="QDX36" s="334"/>
      <c r="QDY36" s="334"/>
      <c r="QDZ36" s="334"/>
      <c r="QEA36" s="334"/>
      <c r="QEB36" s="334"/>
      <c r="QEC36" s="334"/>
      <c r="QED36" s="334"/>
      <c r="QEE36" s="334"/>
      <c r="QEF36" s="334"/>
      <c r="QEG36" s="334"/>
      <c r="QEH36" s="334"/>
      <c r="QEI36" s="334"/>
      <c r="QEJ36" s="334"/>
      <c r="QEK36" s="334"/>
      <c r="QEL36" s="334"/>
      <c r="QEM36" s="334"/>
      <c r="QEN36" s="334"/>
      <c r="QEO36" s="334"/>
      <c r="QEP36" s="334"/>
      <c r="QEQ36" s="334"/>
      <c r="QER36" s="334"/>
      <c r="QES36" s="334"/>
      <c r="QET36" s="334"/>
      <c r="QEU36" s="334"/>
      <c r="QEV36" s="334"/>
      <c r="QEW36" s="334"/>
      <c r="QEX36" s="334"/>
      <c r="QEY36" s="334"/>
      <c r="QEZ36" s="334"/>
      <c r="QFA36" s="334"/>
      <c r="QFB36" s="334"/>
      <c r="QFC36" s="334"/>
      <c r="QFD36" s="334"/>
      <c r="QFE36" s="334"/>
      <c r="QFF36" s="334"/>
      <c r="QFG36" s="334"/>
      <c r="QFH36" s="334"/>
      <c r="QFI36" s="334"/>
      <c r="QFJ36" s="334"/>
      <c r="QFK36" s="334"/>
      <c r="QFL36" s="334"/>
      <c r="QFM36" s="334"/>
      <c r="QFN36" s="334"/>
      <c r="QFO36" s="334"/>
      <c r="QFP36" s="334"/>
      <c r="QFQ36" s="334"/>
      <c r="QFR36" s="334"/>
      <c r="QFS36" s="334"/>
      <c r="QFT36" s="334"/>
      <c r="QFU36" s="334"/>
      <c r="QFV36" s="334"/>
      <c r="QFW36" s="334"/>
      <c r="QFX36" s="334"/>
      <c r="QFY36" s="334"/>
      <c r="QFZ36" s="334"/>
      <c r="QGA36" s="334"/>
      <c r="QGB36" s="334"/>
      <c r="QGC36" s="334"/>
      <c r="QGD36" s="334"/>
      <c r="QGE36" s="334"/>
      <c r="QGF36" s="334"/>
      <c r="QGG36" s="334"/>
      <c r="QGH36" s="334"/>
      <c r="QGI36" s="334"/>
      <c r="QGJ36" s="334"/>
      <c r="QGK36" s="334"/>
      <c r="QGL36" s="334"/>
      <c r="QGM36" s="334"/>
      <c r="QGN36" s="334"/>
      <c r="QGO36" s="334"/>
      <c r="QGP36" s="334"/>
      <c r="QGQ36" s="334"/>
      <c r="QGR36" s="334"/>
      <c r="QGS36" s="334"/>
      <c r="QGT36" s="334"/>
      <c r="QGU36" s="334"/>
      <c r="QGV36" s="334"/>
      <c r="QGW36" s="334"/>
      <c r="QGX36" s="334"/>
      <c r="QGY36" s="334"/>
      <c r="QGZ36" s="334"/>
      <c r="QHA36" s="334"/>
      <c r="QHB36" s="334"/>
      <c r="QHC36" s="334"/>
      <c r="QHD36" s="334"/>
      <c r="QHE36" s="334"/>
      <c r="QHF36" s="334"/>
      <c r="QHG36" s="334"/>
      <c r="QHH36" s="334"/>
      <c r="QHI36" s="334"/>
      <c r="QHJ36" s="334"/>
      <c r="QHK36" s="334"/>
      <c r="QHL36" s="334"/>
      <c r="QHM36" s="334"/>
      <c r="QHN36" s="334"/>
      <c r="QHO36" s="334"/>
      <c r="QHP36" s="334"/>
      <c r="QHQ36" s="334"/>
      <c r="QHR36" s="334"/>
      <c r="QHS36" s="334"/>
      <c r="QHT36" s="334"/>
      <c r="QHU36" s="334"/>
      <c r="QHV36" s="334"/>
      <c r="QHW36" s="334"/>
      <c r="QHX36" s="334"/>
      <c r="QHY36" s="334"/>
      <c r="QHZ36" s="334"/>
      <c r="QIA36" s="334"/>
      <c r="QIB36" s="334"/>
      <c r="QIC36" s="334"/>
      <c r="QID36" s="334"/>
      <c r="QIE36" s="334"/>
      <c r="QIF36" s="334"/>
      <c r="QIG36" s="334"/>
      <c r="QIH36" s="334"/>
      <c r="QII36" s="334"/>
      <c r="QIJ36" s="334"/>
      <c r="QIK36" s="334"/>
      <c r="QIL36" s="334"/>
      <c r="QIM36" s="334"/>
      <c r="QIN36" s="334"/>
      <c r="QIO36" s="334"/>
      <c r="QIP36" s="334"/>
      <c r="QIQ36" s="334"/>
      <c r="QIR36" s="334"/>
      <c r="QIS36" s="334"/>
      <c r="QIT36" s="334"/>
      <c r="QIU36" s="334"/>
      <c r="QIV36" s="334"/>
      <c r="QIW36" s="334"/>
      <c r="QIX36" s="334"/>
      <c r="QIY36" s="334"/>
      <c r="QIZ36" s="334"/>
      <c r="QJA36" s="334"/>
      <c r="QJB36" s="334"/>
      <c r="QJC36" s="334"/>
      <c r="QJD36" s="334"/>
      <c r="QJE36" s="334"/>
      <c r="QJF36" s="334"/>
      <c r="QJG36" s="334"/>
      <c r="QJH36" s="334"/>
      <c r="QJI36" s="334"/>
      <c r="QJJ36" s="334"/>
      <c r="QJK36" s="334"/>
      <c r="QJL36" s="334"/>
      <c r="QJM36" s="334"/>
      <c r="QJN36" s="334"/>
      <c r="QJO36" s="334"/>
      <c r="QJP36" s="334"/>
      <c r="QJQ36" s="334"/>
      <c r="QJR36" s="334"/>
      <c r="QJS36" s="334"/>
      <c r="QJT36" s="334"/>
      <c r="QJU36" s="334"/>
      <c r="QJV36" s="334"/>
      <c r="QJW36" s="334"/>
      <c r="QJX36" s="334"/>
      <c r="QJY36" s="334"/>
      <c r="QJZ36" s="334"/>
      <c r="QKA36" s="334"/>
      <c r="QKB36" s="334"/>
      <c r="QKC36" s="334"/>
      <c r="QKD36" s="334"/>
      <c r="QKE36" s="334"/>
      <c r="QKF36" s="334"/>
      <c r="QKG36" s="334"/>
      <c r="QKH36" s="334"/>
      <c r="QKI36" s="334"/>
      <c r="QKJ36" s="334"/>
      <c r="QKK36" s="334"/>
      <c r="QKL36" s="334"/>
      <c r="QKM36" s="334"/>
      <c r="QKN36" s="334"/>
      <c r="QKO36" s="334"/>
      <c r="QKP36" s="334"/>
      <c r="QKQ36" s="334"/>
      <c r="QKR36" s="334"/>
      <c r="QKS36" s="334"/>
      <c r="QKT36" s="334"/>
      <c r="QKU36" s="334"/>
      <c r="QKV36" s="334"/>
      <c r="QKW36" s="334"/>
      <c r="QKX36" s="334"/>
      <c r="QKY36" s="334"/>
      <c r="QKZ36" s="334"/>
      <c r="QLA36" s="334"/>
      <c r="QLB36" s="334"/>
      <c r="QLC36" s="334"/>
      <c r="QLD36" s="334"/>
      <c r="QLE36" s="334"/>
      <c r="QLF36" s="334"/>
      <c r="QLG36" s="334"/>
      <c r="QLH36" s="334"/>
      <c r="QLI36" s="334"/>
      <c r="QLJ36" s="334"/>
      <c r="QLK36" s="334"/>
      <c r="QLL36" s="334"/>
      <c r="QLM36" s="334"/>
      <c r="QLN36" s="334"/>
      <c r="QLO36" s="334"/>
      <c r="QLP36" s="334"/>
      <c r="QLQ36" s="334"/>
      <c r="QLR36" s="334"/>
      <c r="QLS36" s="334"/>
      <c r="QLT36" s="334"/>
      <c r="QLU36" s="334"/>
      <c r="QLV36" s="334"/>
      <c r="QLW36" s="334"/>
      <c r="QLX36" s="334"/>
      <c r="QLY36" s="334"/>
      <c r="QLZ36" s="334"/>
      <c r="QMA36" s="334"/>
      <c r="QMB36" s="334"/>
      <c r="QMC36" s="334"/>
      <c r="QMD36" s="334"/>
      <c r="QME36" s="334"/>
      <c r="QMF36" s="334"/>
      <c r="QMG36" s="334"/>
      <c r="QMH36" s="334"/>
      <c r="QMI36" s="334"/>
      <c r="QMJ36" s="334"/>
      <c r="QMK36" s="334"/>
      <c r="QML36" s="334"/>
      <c r="QMM36" s="334"/>
      <c r="QMN36" s="334"/>
      <c r="QMO36" s="334"/>
      <c r="QMP36" s="334"/>
      <c r="QMQ36" s="334"/>
      <c r="QMR36" s="334"/>
      <c r="QMS36" s="334"/>
      <c r="QMT36" s="334"/>
      <c r="QMU36" s="334"/>
      <c r="QMV36" s="334"/>
      <c r="QMW36" s="334"/>
      <c r="QMX36" s="334"/>
      <c r="QMY36" s="334"/>
      <c r="QMZ36" s="334"/>
      <c r="QNA36" s="334"/>
      <c r="QNB36" s="334"/>
      <c r="QNC36" s="334"/>
      <c r="QND36" s="334"/>
      <c r="QNE36" s="334"/>
      <c r="QNF36" s="334"/>
      <c r="QNG36" s="334"/>
      <c r="QNH36" s="334"/>
      <c r="QNI36" s="334"/>
      <c r="QNJ36" s="334"/>
      <c r="QNK36" s="334"/>
      <c r="QNL36" s="334"/>
      <c r="QNM36" s="334"/>
      <c r="QNN36" s="334"/>
      <c r="QNO36" s="334"/>
      <c r="QNP36" s="334"/>
      <c r="QNQ36" s="334"/>
      <c r="QNR36" s="334"/>
      <c r="QNS36" s="334"/>
      <c r="QNT36" s="334"/>
      <c r="QNU36" s="334"/>
      <c r="QNV36" s="334"/>
      <c r="QNW36" s="334"/>
      <c r="QNX36" s="334"/>
      <c r="QNY36" s="334"/>
      <c r="QNZ36" s="334"/>
      <c r="QOA36" s="334"/>
      <c r="QOB36" s="334"/>
      <c r="QOC36" s="334"/>
      <c r="QOD36" s="334"/>
      <c r="QOE36" s="334"/>
      <c r="QOF36" s="334"/>
      <c r="QOG36" s="334"/>
      <c r="QOH36" s="334"/>
      <c r="QOI36" s="334"/>
      <c r="QOJ36" s="334"/>
      <c r="QOK36" s="334"/>
      <c r="QOL36" s="334"/>
      <c r="QOM36" s="334"/>
      <c r="QON36" s="334"/>
      <c r="QOO36" s="334"/>
      <c r="QOP36" s="334"/>
      <c r="QOQ36" s="334"/>
      <c r="QOR36" s="334"/>
      <c r="QOS36" s="334"/>
      <c r="QOT36" s="334"/>
      <c r="QOU36" s="334"/>
      <c r="QOV36" s="334"/>
      <c r="QOW36" s="334"/>
      <c r="QOX36" s="334"/>
      <c r="QOY36" s="334"/>
      <c r="QOZ36" s="334"/>
      <c r="QPA36" s="334"/>
      <c r="QPB36" s="334"/>
      <c r="QPC36" s="334"/>
      <c r="QPD36" s="334"/>
      <c r="QPE36" s="334"/>
      <c r="QPF36" s="334"/>
      <c r="QPG36" s="334"/>
      <c r="QPH36" s="334"/>
      <c r="QPI36" s="334"/>
      <c r="QPJ36" s="334"/>
      <c r="QPK36" s="334"/>
      <c r="QPL36" s="334"/>
      <c r="QPM36" s="334"/>
      <c r="QPN36" s="334"/>
      <c r="QPO36" s="334"/>
      <c r="QPP36" s="334"/>
      <c r="QPQ36" s="334"/>
      <c r="QPR36" s="334"/>
      <c r="QPS36" s="334"/>
      <c r="QPT36" s="334"/>
      <c r="QPU36" s="334"/>
      <c r="QPV36" s="334"/>
      <c r="QPW36" s="334"/>
      <c r="QPX36" s="334"/>
      <c r="QPY36" s="334"/>
      <c r="QPZ36" s="334"/>
      <c r="QQA36" s="334"/>
      <c r="QQB36" s="334"/>
      <c r="QQC36" s="334"/>
      <c r="QQD36" s="334"/>
      <c r="QQE36" s="334"/>
      <c r="QQF36" s="334"/>
      <c r="QQG36" s="334"/>
      <c r="QQH36" s="334"/>
      <c r="QQI36" s="334"/>
      <c r="QQJ36" s="334"/>
      <c r="QQK36" s="334"/>
      <c r="QQL36" s="334"/>
      <c r="QQM36" s="334"/>
      <c r="QQN36" s="334"/>
      <c r="QQO36" s="334"/>
      <c r="QQP36" s="334"/>
      <c r="QQQ36" s="334"/>
      <c r="QQR36" s="334"/>
      <c r="QQS36" s="334"/>
      <c r="QQT36" s="334"/>
      <c r="QQU36" s="334"/>
      <c r="QQV36" s="334"/>
      <c r="QQW36" s="334"/>
      <c r="QQX36" s="334"/>
      <c r="QQY36" s="334"/>
      <c r="QQZ36" s="334"/>
      <c r="QRA36" s="334"/>
      <c r="QRB36" s="334"/>
      <c r="QRC36" s="334"/>
      <c r="QRD36" s="334"/>
      <c r="QRE36" s="334"/>
      <c r="QRF36" s="334"/>
      <c r="QRG36" s="334"/>
      <c r="QRH36" s="334"/>
      <c r="QRI36" s="334"/>
      <c r="QRJ36" s="334"/>
      <c r="QRK36" s="334"/>
      <c r="QRL36" s="334"/>
      <c r="QRM36" s="334"/>
      <c r="QRN36" s="334"/>
      <c r="QRO36" s="334"/>
      <c r="QRP36" s="334"/>
      <c r="QRQ36" s="334"/>
      <c r="QRR36" s="334"/>
      <c r="QRS36" s="334"/>
      <c r="QRT36" s="334"/>
      <c r="QRU36" s="334"/>
      <c r="QRV36" s="334"/>
      <c r="QRW36" s="334"/>
      <c r="QRX36" s="334"/>
      <c r="QRY36" s="334"/>
      <c r="QRZ36" s="334"/>
      <c r="QSA36" s="334"/>
      <c r="QSB36" s="334"/>
      <c r="QSC36" s="334"/>
      <c r="QSD36" s="334"/>
      <c r="QSE36" s="334"/>
      <c r="QSF36" s="334"/>
      <c r="QSG36" s="334"/>
      <c r="QSH36" s="334"/>
      <c r="QSI36" s="334"/>
      <c r="QSJ36" s="334"/>
      <c r="QSK36" s="334"/>
      <c r="QSL36" s="334"/>
      <c r="QSM36" s="334"/>
      <c r="QSN36" s="334"/>
      <c r="QSO36" s="334"/>
      <c r="QSP36" s="334"/>
      <c r="QSQ36" s="334"/>
      <c r="QSR36" s="334"/>
      <c r="QSS36" s="334"/>
      <c r="QST36" s="334"/>
      <c r="QSU36" s="334"/>
      <c r="QSV36" s="334"/>
      <c r="QSW36" s="334"/>
      <c r="QSX36" s="334"/>
      <c r="QSY36" s="334"/>
      <c r="QSZ36" s="334"/>
      <c r="QTA36" s="334"/>
      <c r="QTB36" s="334"/>
      <c r="QTC36" s="334"/>
      <c r="QTD36" s="334"/>
      <c r="QTE36" s="334"/>
      <c r="QTF36" s="334"/>
      <c r="QTG36" s="334"/>
      <c r="QTH36" s="334"/>
      <c r="QTI36" s="334"/>
      <c r="QTJ36" s="334"/>
      <c r="QTK36" s="334"/>
      <c r="QTL36" s="334"/>
      <c r="QTM36" s="334"/>
      <c r="QTN36" s="334"/>
      <c r="QTO36" s="334"/>
      <c r="QTP36" s="334"/>
      <c r="QTQ36" s="334"/>
      <c r="QTR36" s="334"/>
      <c r="QTS36" s="334"/>
      <c r="QTT36" s="334"/>
      <c r="QTU36" s="334"/>
      <c r="QTV36" s="334"/>
      <c r="QTW36" s="334"/>
      <c r="QTX36" s="334"/>
      <c r="QTY36" s="334"/>
      <c r="QTZ36" s="334"/>
      <c r="QUA36" s="334"/>
      <c r="QUB36" s="334"/>
      <c r="QUC36" s="334"/>
      <c r="QUD36" s="334"/>
      <c r="QUE36" s="334"/>
      <c r="QUF36" s="334"/>
      <c r="QUG36" s="334"/>
      <c r="QUH36" s="334"/>
      <c r="QUI36" s="334"/>
      <c r="QUJ36" s="334"/>
      <c r="QUK36" s="334"/>
      <c r="QUL36" s="334"/>
      <c r="QUM36" s="334"/>
      <c r="QUN36" s="334"/>
      <c r="QUO36" s="334"/>
      <c r="QUP36" s="334"/>
      <c r="QUQ36" s="334"/>
      <c r="QUR36" s="334"/>
      <c r="QUS36" s="334"/>
      <c r="QUT36" s="334"/>
      <c r="QUU36" s="334"/>
      <c r="QUV36" s="334"/>
      <c r="QUW36" s="334"/>
      <c r="QUX36" s="334"/>
      <c r="QUY36" s="334"/>
      <c r="QUZ36" s="334"/>
      <c r="QVA36" s="334"/>
      <c r="QVB36" s="334"/>
      <c r="QVC36" s="334"/>
      <c r="QVD36" s="334"/>
      <c r="QVE36" s="334"/>
      <c r="QVF36" s="334"/>
      <c r="QVG36" s="334"/>
      <c r="QVH36" s="334"/>
      <c r="QVI36" s="334"/>
      <c r="QVJ36" s="334"/>
      <c r="QVK36" s="334"/>
      <c r="QVL36" s="334"/>
      <c r="QVM36" s="334"/>
      <c r="QVN36" s="334"/>
      <c r="QVO36" s="334"/>
      <c r="QVP36" s="334"/>
      <c r="QVQ36" s="334"/>
      <c r="QVR36" s="334"/>
      <c r="QVS36" s="334"/>
      <c r="QVT36" s="334"/>
      <c r="QVU36" s="334"/>
      <c r="QVV36" s="334"/>
      <c r="QVW36" s="334"/>
      <c r="QVX36" s="334"/>
      <c r="QVY36" s="334"/>
      <c r="QVZ36" s="334"/>
      <c r="QWA36" s="334"/>
      <c r="QWB36" s="334"/>
      <c r="QWC36" s="334"/>
      <c r="QWD36" s="334"/>
      <c r="QWE36" s="334"/>
      <c r="QWF36" s="334"/>
      <c r="QWG36" s="334"/>
      <c r="QWH36" s="334"/>
      <c r="QWI36" s="334"/>
      <c r="QWJ36" s="334"/>
      <c r="QWK36" s="334"/>
      <c r="QWL36" s="334"/>
      <c r="QWM36" s="334"/>
      <c r="QWN36" s="334"/>
      <c r="QWO36" s="334"/>
      <c r="QWP36" s="334"/>
      <c r="QWQ36" s="334"/>
      <c r="QWR36" s="334"/>
      <c r="QWS36" s="334"/>
      <c r="QWT36" s="334"/>
      <c r="QWU36" s="334"/>
      <c r="QWV36" s="334"/>
      <c r="QWW36" s="334"/>
      <c r="QWX36" s="334"/>
      <c r="QWY36" s="334"/>
      <c r="QWZ36" s="334"/>
      <c r="QXA36" s="334"/>
      <c r="QXB36" s="334"/>
      <c r="QXC36" s="334"/>
      <c r="QXD36" s="334"/>
      <c r="QXE36" s="334"/>
      <c r="QXF36" s="334"/>
      <c r="QXG36" s="334"/>
      <c r="QXH36" s="334"/>
      <c r="QXI36" s="334"/>
      <c r="QXJ36" s="334"/>
      <c r="QXK36" s="334"/>
      <c r="QXL36" s="334"/>
      <c r="QXM36" s="334"/>
      <c r="QXN36" s="334"/>
      <c r="QXO36" s="334"/>
      <c r="QXP36" s="334"/>
      <c r="QXQ36" s="334"/>
      <c r="QXR36" s="334"/>
      <c r="QXS36" s="334"/>
      <c r="QXT36" s="334"/>
      <c r="QXU36" s="334"/>
      <c r="QXV36" s="334"/>
      <c r="QXW36" s="334"/>
      <c r="QXX36" s="334"/>
      <c r="QXY36" s="334"/>
      <c r="QXZ36" s="334"/>
      <c r="QYA36" s="334"/>
      <c r="QYB36" s="334"/>
      <c r="QYC36" s="334"/>
      <c r="QYD36" s="334"/>
      <c r="QYE36" s="334"/>
      <c r="QYF36" s="334"/>
      <c r="QYG36" s="334"/>
      <c r="QYH36" s="334"/>
      <c r="QYI36" s="334"/>
      <c r="QYJ36" s="334"/>
      <c r="QYK36" s="334"/>
      <c r="QYL36" s="334"/>
      <c r="QYM36" s="334"/>
      <c r="QYN36" s="334"/>
      <c r="QYO36" s="334"/>
      <c r="QYP36" s="334"/>
      <c r="QYQ36" s="334"/>
      <c r="QYR36" s="334"/>
      <c r="QYS36" s="334"/>
      <c r="QYT36" s="334"/>
      <c r="QYU36" s="334"/>
      <c r="QYV36" s="334"/>
      <c r="QYW36" s="334"/>
      <c r="QYX36" s="334"/>
      <c r="QYY36" s="334"/>
      <c r="QYZ36" s="334"/>
      <c r="QZA36" s="334"/>
      <c r="QZB36" s="334"/>
      <c r="QZC36" s="334"/>
      <c r="QZD36" s="334"/>
      <c r="QZE36" s="334"/>
      <c r="QZF36" s="334"/>
      <c r="QZG36" s="334"/>
      <c r="QZH36" s="334"/>
      <c r="QZI36" s="334"/>
      <c r="QZJ36" s="334"/>
      <c r="QZK36" s="334"/>
      <c r="QZL36" s="334"/>
      <c r="QZM36" s="334"/>
      <c r="QZN36" s="334"/>
      <c r="QZO36" s="334"/>
      <c r="QZP36" s="334"/>
      <c r="QZQ36" s="334"/>
      <c r="QZR36" s="334"/>
      <c r="QZS36" s="334"/>
      <c r="QZT36" s="334"/>
      <c r="QZU36" s="334"/>
      <c r="QZV36" s="334"/>
      <c r="QZW36" s="334"/>
      <c r="QZX36" s="334"/>
      <c r="QZY36" s="334"/>
      <c r="QZZ36" s="334"/>
      <c r="RAA36" s="334"/>
      <c r="RAB36" s="334"/>
      <c r="RAC36" s="334"/>
      <c r="RAD36" s="334"/>
      <c r="RAE36" s="334"/>
      <c r="RAF36" s="334"/>
      <c r="RAG36" s="334"/>
      <c r="RAH36" s="334"/>
      <c r="RAI36" s="334"/>
      <c r="RAJ36" s="334"/>
      <c r="RAK36" s="334"/>
      <c r="RAL36" s="334"/>
      <c r="RAM36" s="334"/>
      <c r="RAN36" s="334"/>
      <c r="RAO36" s="334"/>
      <c r="RAP36" s="334"/>
      <c r="RAQ36" s="334"/>
      <c r="RAR36" s="334"/>
      <c r="RAS36" s="334"/>
      <c r="RAT36" s="334"/>
      <c r="RAU36" s="334"/>
      <c r="RAV36" s="334"/>
      <c r="RAW36" s="334"/>
      <c r="RAX36" s="334"/>
      <c r="RAY36" s="334"/>
      <c r="RAZ36" s="334"/>
      <c r="RBA36" s="334"/>
      <c r="RBB36" s="334"/>
      <c r="RBC36" s="334"/>
      <c r="RBD36" s="334"/>
      <c r="RBE36" s="334"/>
      <c r="RBF36" s="334"/>
      <c r="RBG36" s="334"/>
      <c r="RBH36" s="334"/>
      <c r="RBI36" s="334"/>
      <c r="RBJ36" s="334"/>
      <c r="RBK36" s="334"/>
      <c r="RBL36" s="334"/>
      <c r="RBM36" s="334"/>
      <c r="RBN36" s="334"/>
      <c r="RBO36" s="334"/>
      <c r="RBP36" s="334"/>
      <c r="RBQ36" s="334"/>
      <c r="RBR36" s="334"/>
      <c r="RBS36" s="334"/>
      <c r="RBT36" s="334"/>
      <c r="RBU36" s="334"/>
      <c r="RBV36" s="334"/>
      <c r="RBW36" s="334"/>
      <c r="RBX36" s="334"/>
      <c r="RBY36" s="334"/>
      <c r="RBZ36" s="334"/>
      <c r="RCA36" s="334"/>
      <c r="RCB36" s="334"/>
      <c r="RCC36" s="334"/>
      <c r="RCD36" s="334"/>
      <c r="RCE36" s="334"/>
      <c r="RCF36" s="334"/>
      <c r="RCG36" s="334"/>
      <c r="RCH36" s="334"/>
      <c r="RCI36" s="334"/>
      <c r="RCJ36" s="334"/>
      <c r="RCK36" s="334"/>
      <c r="RCL36" s="334"/>
      <c r="RCM36" s="334"/>
      <c r="RCN36" s="334"/>
      <c r="RCO36" s="334"/>
      <c r="RCP36" s="334"/>
      <c r="RCQ36" s="334"/>
      <c r="RCR36" s="334"/>
      <c r="RCS36" s="334"/>
      <c r="RCT36" s="334"/>
      <c r="RCU36" s="334"/>
      <c r="RCV36" s="334"/>
      <c r="RCW36" s="334"/>
      <c r="RCX36" s="334"/>
      <c r="RCY36" s="334"/>
      <c r="RCZ36" s="334"/>
      <c r="RDA36" s="334"/>
      <c r="RDB36" s="334"/>
      <c r="RDC36" s="334"/>
      <c r="RDD36" s="334"/>
      <c r="RDE36" s="334"/>
      <c r="RDF36" s="334"/>
      <c r="RDG36" s="334"/>
      <c r="RDH36" s="334"/>
      <c r="RDI36" s="334"/>
      <c r="RDJ36" s="334"/>
      <c r="RDK36" s="334"/>
      <c r="RDL36" s="334"/>
      <c r="RDM36" s="334"/>
      <c r="RDN36" s="334"/>
      <c r="RDO36" s="334"/>
      <c r="RDP36" s="334"/>
      <c r="RDQ36" s="334"/>
      <c r="RDR36" s="334"/>
      <c r="RDS36" s="334"/>
      <c r="RDT36" s="334"/>
      <c r="RDU36" s="334"/>
      <c r="RDV36" s="334"/>
      <c r="RDW36" s="334"/>
      <c r="RDX36" s="334"/>
      <c r="RDY36" s="334"/>
      <c r="RDZ36" s="334"/>
      <c r="REA36" s="334"/>
      <c r="REB36" s="334"/>
      <c r="REC36" s="334"/>
      <c r="RED36" s="334"/>
      <c r="REE36" s="334"/>
      <c r="REF36" s="334"/>
      <c r="REG36" s="334"/>
      <c r="REH36" s="334"/>
      <c r="REI36" s="334"/>
      <c r="REJ36" s="334"/>
      <c r="REK36" s="334"/>
      <c r="REL36" s="334"/>
      <c r="REM36" s="334"/>
      <c r="REN36" s="334"/>
      <c r="REO36" s="334"/>
      <c r="REP36" s="334"/>
      <c r="REQ36" s="334"/>
      <c r="RER36" s="334"/>
      <c r="RES36" s="334"/>
      <c r="RET36" s="334"/>
      <c r="REU36" s="334"/>
      <c r="REV36" s="334"/>
      <c r="REW36" s="334"/>
      <c r="REX36" s="334"/>
      <c r="REY36" s="334"/>
      <c r="REZ36" s="334"/>
      <c r="RFA36" s="334"/>
      <c r="RFB36" s="334"/>
      <c r="RFC36" s="334"/>
      <c r="RFD36" s="334"/>
      <c r="RFE36" s="334"/>
      <c r="RFF36" s="334"/>
      <c r="RFG36" s="334"/>
      <c r="RFH36" s="334"/>
      <c r="RFI36" s="334"/>
      <c r="RFJ36" s="334"/>
      <c r="RFK36" s="334"/>
      <c r="RFL36" s="334"/>
      <c r="RFM36" s="334"/>
      <c r="RFN36" s="334"/>
      <c r="RFO36" s="334"/>
      <c r="RFP36" s="334"/>
      <c r="RFQ36" s="334"/>
      <c r="RFR36" s="334"/>
      <c r="RFS36" s="334"/>
      <c r="RFT36" s="334"/>
      <c r="RFU36" s="334"/>
      <c r="RFV36" s="334"/>
      <c r="RFW36" s="334"/>
      <c r="RFX36" s="334"/>
      <c r="RFY36" s="334"/>
      <c r="RFZ36" s="334"/>
      <c r="RGA36" s="334"/>
      <c r="RGB36" s="334"/>
      <c r="RGC36" s="334"/>
      <c r="RGD36" s="334"/>
      <c r="RGE36" s="334"/>
      <c r="RGF36" s="334"/>
      <c r="RGG36" s="334"/>
      <c r="RGH36" s="334"/>
      <c r="RGI36" s="334"/>
      <c r="RGJ36" s="334"/>
      <c r="RGK36" s="334"/>
      <c r="RGL36" s="334"/>
      <c r="RGM36" s="334"/>
      <c r="RGN36" s="334"/>
      <c r="RGO36" s="334"/>
      <c r="RGP36" s="334"/>
      <c r="RGQ36" s="334"/>
      <c r="RGR36" s="334"/>
      <c r="RGS36" s="334"/>
      <c r="RGT36" s="334"/>
      <c r="RGU36" s="334"/>
      <c r="RGV36" s="334"/>
      <c r="RGW36" s="334"/>
      <c r="RGX36" s="334"/>
      <c r="RGY36" s="334"/>
      <c r="RGZ36" s="334"/>
      <c r="RHA36" s="334"/>
      <c r="RHB36" s="334"/>
      <c r="RHC36" s="334"/>
      <c r="RHD36" s="334"/>
      <c r="RHE36" s="334"/>
      <c r="RHF36" s="334"/>
      <c r="RHG36" s="334"/>
      <c r="RHH36" s="334"/>
      <c r="RHI36" s="334"/>
      <c r="RHJ36" s="334"/>
      <c r="RHK36" s="334"/>
      <c r="RHL36" s="334"/>
      <c r="RHM36" s="334"/>
      <c r="RHN36" s="334"/>
      <c r="RHO36" s="334"/>
      <c r="RHP36" s="334"/>
      <c r="RHQ36" s="334"/>
      <c r="RHR36" s="334"/>
      <c r="RHS36" s="334"/>
      <c r="RHT36" s="334"/>
      <c r="RHU36" s="334"/>
      <c r="RHV36" s="334"/>
      <c r="RHW36" s="334"/>
      <c r="RHX36" s="334"/>
      <c r="RHY36" s="334"/>
      <c r="RHZ36" s="334"/>
      <c r="RIA36" s="334"/>
      <c r="RIB36" s="334"/>
      <c r="RIC36" s="334"/>
      <c r="RID36" s="334"/>
      <c r="RIE36" s="334"/>
      <c r="RIF36" s="334"/>
      <c r="RIG36" s="334"/>
      <c r="RIH36" s="334"/>
      <c r="RII36" s="334"/>
      <c r="RIJ36" s="334"/>
      <c r="RIK36" s="334"/>
      <c r="RIL36" s="334"/>
      <c r="RIM36" s="334"/>
      <c r="RIN36" s="334"/>
      <c r="RIO36" s="334"/>
      <c r="RIP36" s="334"/>
      <c r="RIQ36" s="334"/>
      <c r="RIR36" s="334"/>
      <c r="RIS36" s="334"/>
      <c r="RIT36" s="334"/>
      <c r="RIU36" s="334"/>
      <c r="RIV36" s="334"/>
      <c r="RIW36" s="334"/>
      <c r="RIX36" s="334"/>
      <c r="RIY36" s="334"/>
      <c r="RIZ36" s="334"/>
      <c r="RJA36" s="334"/>
      <c r="RJB36" s="334"/>
      <c r="RJC36" s="334"/>
      <c r="RJD36" s="334"/>
      <c r="RJE36" s="334"/>
      <c r="RJF36" s="334"/>
      <c r="RJG36" s="334"/>
      <c r="RJH36" s="334"/>
      <c r="RJI36" s="334"/>
      <c r="RJJ36" s="334"/>
      <c r="RJK36" s="334"/>
      <c r="RJL36" s="334"/>
      <c r="RJM36" s="334"/>
      <c r="RJN36" s="334"/>
      <c r="RJO36" s="334"/>
      <c r="RJP36" s="334"/>
      <c r="RJQ36" s="334"/>
      <c r="RJR36" s="334"/>
      <c r="RJS36" s="334"/>
      <c r="RJT36" s="334"/>
      <c r="RJU36" s="334"/>
      <c r="RJV36" s="334"/>
      <c r="RJW36" s="334"/>
      <c r="RJX36" s="334"/>
      <c r="RJY36" s="334"/>
      <c r="RJZ36" s="334"/>
      <c r="RKA36" s="334"/>
      <c r="RKB36" s="334"/>
      <c r="RKC36" s="334"/>
      <c r="RKD36" s="334"/>
      <c r="RKE36" s="334"/>
      <c r="RKF36" s="334"/>
      <c r="RKG36" s="334"/>
      <c r="RKH36" s="334"/>
      <c r="RKI36" s="334"/>
      <c r="RKJ36" s="334"/>
      <c r="RKK36" s="334"/>
      <c r="RKL36" s="334"/>
      <c r="RKM36" s="334"/>
      <c r="RKN36" s="334"/>
      <c r="RKO36" s="334"/>
      <c r="RKP36" s="334"/>
      <c r="RKQ36" s="334"/>
      <c r="RKR36" s="334"/>
      <c r="RKS36" s="334"/>
      <c r="RKT36" s="334"/>
      <c r="RKU36" s="334"/>
      <c r="RKV36" s="334"/>
      <c r="RKW36" s="334"/>
      <c r="RKX36" s="334"/>
      <c r="RKY36" s="334"/>
      <c r="RKZ36" s="334"/>
      <c r="RLA36" s="334"/>
      <c r="RLB36" s="334"/>
      <c r="RLC36" s="334"/>
      <c r="RLD36" s="334"/>
      <c r="RLE36" s="334"/>
      <c r="RLF36" s="334"/>
      <c r="RLG36" s="334"/>
      <c r="RLH36" s="334"/>
      <c r="RLI36" s="334"/>
      <c r="RLJ36" s="334"/>
      <c r="RLK36" s="334"/>
      <c r="RLL36" s="334"/>
      <c r="RLM36" s="334"/>
      <c r="RLN36" s="334"/>
      <c r="RLO36" s="334"/>
      <c r="RLP36" s="334"/>
      <c r="RLQ36" s="334"/>
      <c r="RLR36" s="334"/>
      <c r="RLS36" s="334"/>
      <c r="RLT36" s="334"/>
      <c r="RLU36" s="334"/>
      <c r="RLV36" s="334"/>
      <c r="RLW36" s="334"/>
      <c r="RLX36" s="334"/>
      <c r="RLY36" s="334"/>
      <c r="RLZ36" s="334"/>
      <c r="RMA36" s="334"/>
      <c r="RMB36" s="334"/>
      <c r="RMC36" s="334"/>
      <c r="RMD36" s="334"/>
      <c r="RME36" s="334"/>
      <c r="RMF36" s="334"/>
      <c r="RMG36" s="334"/>
      <c r="RMH36" s="334"/>
      <c r="RMI36" s="334"/>
      <c r="RMJ36" s="334"/>
      <c r="RMK36" s="334"/>
      <c r="RML36" s="334"/>
      <c r="RMM36" s="334"/>
      <c r="RMN36" s="334"/>
      <c r="RMO36" s="334"/>
      <c r="RMP36" s="334"/>
      <c r="RMQ36" s="334"/>
      <c r="RMR36" s="334"/>
      <c r="RMS36" s="334"/>
      <c r="RMT36" s="334"/>
      <c r="RMU36" s="334"/>
      <c r="RMV36" s="334"/>
      <c r="RMW36" s="334"/>
      <c r="RMX36" s="334"/>
      <c r="RMY36" s="334"/>
      <c r="RMZ36" s="334"/>
      <c r="RNA36" s="334"/>
      <c r="RNB36" s="334"/>
      <c r="RNC36" s="334"/>
      <c r="RND36" s="334"/>
      <c r="RNE36" s="334"/>
      <c r="RNF36" s="334"/>
      <c r="RNG36" s="334"/>
      <c r="RNH36" s="334"/>
      <c r="RNI36" s="334"/>
      <c r="RNJ36" s="334"/>
      <c r="RNK36" s="334"/>
      <c r="RNL36" s="334"/>
      <c r="RNM36" s="334"/>
      <c r="RNN36" s="334"/>
      <c r="RNO36" s="334"/>
      <c r="RNP36" s="334"/>
      <c r="RNQ36" s="334"/>
      <c r="RNR36" s="334"/>
      <c r="RNS36" s="334"/>
      <c r="RNT36" s="334"/>
      <c r="RNU36" s="334"/>
      <c r="RNV36" s="334"/>
      <c r="RNW36" s="334"/>
      <c r="RNX36" s="334"/>
      <c r="RNY36" s="334"/>
      <c r="RNZ36" s="334"/>
      <c r="ROA36" s="334"/>
      <c r="ROB36" s="334"/>
      <c r="ROC36" s="334"/>
      <c r="ROD36" s="334"/>
      <c r="ROE36" s="334"/>
      <c r="ROF36" s="334"/>
      <c r="ROG36" s="334"/>
      <c r="ROH36" s="334"/>
      <c r="ROI36" s="334"/>
      <c r="ROJ36" s="334"/>
      <c r="ROK36" s="334"/>
      <c r="ROL36" s="334"/>
      <c r="ROM36" s="334"/>
      <c r="RON36" s="334"/>
      <c r="ROO36" s="334"/>
      <c r="ROP36" s="334"/>
      <c r="ROQ36" s="334"/>
      <c r="ROR36" s="334"/>
      <c r="ROS36" s="334"/>
      <c r="ROT36" s="334"/>
      <c r="ROU36" s="334"/>
      <c r="ROV36" s="334"/>
      <c r="ROW36" s="334"/>
      <c r="ROX36" s="334"/>
      <c r="ROY36" s="334"/>
      <c r="ROZ36" s="334"/>
      <c r="RPA36" s="334"/>
      <c r="RPB36" s="334"/>
      <c r="RPC36" s="334"/>
      <c r="RPD36" s="334"/>
      <c r="RPE36" s="334"/>
      <c r="RPF36" s="334"/>
      <c r="RPG36" s="334"/>
      <c r="RPH36" s="334"/>
      <c r="RPI36" s="334"/>
      <c r="RPJ36" s="334"/>
      <c r="RPK36" s="334"/>
      <c r="RPL36" s="334"/>
      <c r="RPM36" s="334"/>
      <c r="RPN36" s="334"/>
      <c r="RPO36" s="334"/>
      <c r="RPP36" s="334"/>
      <c r="RPQ36" s="334"/>
      <c r="RPR36" s="334"/>
      <c r="RPS36" s="334"/>
      <c r="RPT36" s="334"/>
      <c r="RPU36" s="334"/>
      <c r="RPV36" s="334"/>
      <c r="RPW36" s="334"/>
      <c r="RPX36" s="334"/>
      <c r="RPY36" s="334"/>
      <c r="RPZ36" s="334"/>
      <c r="RQA36" s="334"/>
      <c r="RQB36" s="334"/>
      <c r="RQC36" s="334"/>
      <c r="RQD36" s="334"/>
      <c r="RQE36" s="334"/>
      <c r="RQF36" s="334"/>
      <c r="RQG36" s="334"/>
      <c r="RQH36" s="334"/>
      <c r="RQI36" s="334"/>
      <c r="RQJ36" s="334"/>
      <c r="RQK36" s="334"/>
      <c r="RQL36" s="334"/>
      <c r="RQM36" s="334"/>
      <c r="RQN36" s="334"/>
      <c r="RQO36" s="334"/>
      <c r="RQP36" s="334"/>
      <c r="RQQ36" s="334"/>
      <c r="RQR36" s="334"/>
      <c r="RQS36" s="334"/>
      <c r="RQT36" s="334"/>
      <c r="RQU36" s="334"/>
      <c r="RQV36" s="334"/>
      <c r="RQW36" s="334"/>
      <c r="RQX36" s="334"/>
      <c r="RQY36" s="334"/>
      <c r="RQZ36" s="334"/>
      <c r="RRA36" s="334"/>
      <c r="RRB36" s="334"/>
      <c r="RRC36" s="334"/>
      <c r="RRD36" s="334"/>
      <c r="RRE36" s="334"/>
      <c r="RRF36" s="334"/>
      <c r="RRG36" s="334"/>
      <c r="RRH36" s="334"/>
      <c r="RRI36" s="334"/>
      <c r="RRJ36" s="334"/>
      <c r="RRK36" s="334"/>
      <c r="RRL36" s="334"/>
      <c r="RRM36" s="334"/>
      <c r="RRN36" s="334"/>
      <c r="RRO36" s="334"/>
      <c r="RRP36" s="334"/>
      <c r="RRQ36" s="334"/>
      <c r="RRR36" s="334"/>
      <c r="RRS36" s="334"/>
      <c r="RRT36" s="334"/>
      <c r="RRU36" s="334"/>
      <c r="RRV36" s="334"/>
      <c r="RRW36" s="334"/>
      <c r="RRX36" s="334"/>
      <c r="RRY36" s="334"/>
      <c r="RRZ36" s="334"/>
      <c r="RSA36" s="334"/>
      <c r="RSB36" s="334"/>
      <c r="RSC36" s="334"/>
      <c r="RSD36" s="334"/>
      <c r="RSE36" s="334"/>
      <c r="RSF36" s="334"/>
      <c r="RSG36" s="334"/>
      <c r="RSH36" s="334"/>
      <c r="RSI36" s="334"/>
      <c r="RSJ36" s="334"/>
      <c r="RSK36" s="334"/>
      <c r="RSL36" s="334"/>
      <c r="RSM36" s="334"/>
      <c r="RSN36" s="334"/>
      <c r="RSO36" s="334"/>
      <c r="RSP36" s="334"/>
      <c r="RSQ36" s="334"/>
      <c r="RSR36" s="334"/>
      <c r="RSS36" s="334"/>
      <c r="RST36" s="334"/>
      <c r="RSU36" s="334"/>
      <c r="RSV36" s="334"/>
      <c r="RSW36" s="334"/>
      <c r="RSX36" s="334"/>
      <c r="RSY36" s="334"/>
      <c r="RSZ36" s="334"/>
      <c r="RTA36" s="334"/>
      <c r="RTB36" s="334"/>
      <c r="RTC36" s="334"/>
      <c r="RTD36" s="334"/>
      <c r="RTE36" s="334"/>
      <c r="RTF36" s="334"/>
      <c r="RTG36" s="334"/>
      <c r="RTH36" s="334"/>
      <c r="RTI36" s="334"/>
      <c r="RTJ36" s="334"/>
      <c r="RTK36" s="334"/>
      <c r="RTL36" s="334"/>
      <c r="RTM36" s="334"/>
      <c r="RTN36" s="334"/>
      <c r="RTO36" s="334"/>
      <c r="RTP36" s="334"/>
      <c r="RTQ36" s="334"/>
      <c r="RTR36" s="334"/>
      <c r="RTS36" s="334"/>
      <c r="RTT36" s="334"/>
      <c r="RTU36" s="334"/>
      <c r="RTV36" s="334"/>
      <c r="RTW36" s="334"/>
      <c r="RTX36" s="334"/>
      <c r="RTY36" s="334"/>
      <c r="RTZ36" s="334"/>
      <c r="RUA36" s="334"/>
      <c r="RUB36" s="334"/>
      <c r="RUC36" s="334"/>
      <c r="RUD36" s="334"/>
      <c r="RUE36" s="334"/>
      <c r="RUF36" s="334"/>
      <c r="RUG36" s="334"/>
      <c r="RUH36" s="334"/>
      <c r="RUI36" s="334"/>
      <c r="RUJ36" s="334"/>
      <c r="RUK36" s="334"/>
      <c r="RUL36" s="334"/>
      <c r="RUM36" s="334"/>
      <c r="RUN36" s="334"/>
      <c r="RUO36" s="334"/>
      <c r="RUP36" s="334"/>
      <c r="RUQ36" s="334"/>
      <c r="RUR36" s="334"/>
      <c r="RUS36" s="334"/>
      <c r="RUT36" s="334"/>
      <c r="RUU36" s="334"/>
      <c r="RUV36" s="334"/>
      <c r="RUW36" s="334"/>
      <c r="RUX36" s="334"/>
      <c r="RUY36" s="334"/>
      <c r="RUZ36" s="334"/>
      <c r="RVA36" s="334"/>
      <c r="RVB36" s="334"/>
      <c r="RVC36" s="334"/>
      <c r="RVD36" s="334"/>
      <c r="RVE36" s="334"/>
      <c r="RVF36" s="334"/>
      <c r="RVG36" s="334"/>
      <c r="RVH36" s="334"/>
      <c r="RVI36" s="334"/>
      <c r="RVJ36" s="334"/>
      <c r="RVK36" s="334"/>
      <c r="RVL36" s="334"/>
      <c r="RVM36" s="334"/>
      <c r="RVN36" s="334"/>
      <c r="RVO36" s="334"/>
      <c r="RVP36" s="334"/>
      <c r="RVQ36" s="334"/>
      <c r="RVR36" s="334"/>
      <c r="RVS36" s="334"/>
      <c r="RVT36" s="334"/>
      <c r="RVU36" s="334"/>
      <c r="RVV36" s="334"/>
      <c r="RVW36" s="334"/>
      <c r="RVX36" s="334"/>
      <c r="RVY36" s="334"/>
      <c r="RVZ36" s="334"/>
      <c r="RWA36" s="334"/>
      <c r="RWB36" s="334"/>
      <c r="RWC36" s="334"/>
      <c r="RWD36" s="334"/>
      <c r="RWE36" s="334"/>
      <c r="RWF36" s="334"/>
      <c r="RWG36" s="334"/>
      <c r="RWH36" s="334"/>
      <c r="RWI36" s="334"/>
      <c r="RWJ36" s="334"/>
      <c r="RWK36" s="334"/>
      <c r="RWL36" s="334"/>
      <c r="RWM36" s="334"/>
      <c r="RWN36" s="334"/>
      <c r="RWO36" s="334"/>
      <c r="RWP36" s="334"/>
      <c r="RWQ36" s="334"/>
      <c r="RWR36" s="334"/>
      <c r="RWS36" s="334"/>
      <c r="RWT36" s="334"/>
      <c r="RWU36" s="334"/>
      <c r="RWV36" s="334"/>
      <c r="RWW36" s="334"/>
      <c r="RWX36" s="334"/>
      <c r="RWY36" s="334"/>
      <c r="RWZ36" s="334"/>
      <c r="RXA36" s="334"/>
      <c r="RXB36" s="334"/>
      <c r="RXC36" s="334"/>
      <c r="RXD36" s="334"/>
      <c r="RXE36" s="334"/>
      <c r="RXF36" s="334"/>
      <c r="RXG36" s="334"/>
      <c r="RXH36" s="334"/>
      <c r="RXI36" s="334"/>
      <c r="RXJ36" s="334"/>
      <c r="RXK36" s="334"/>
      <c r="RXL36" s="334"/>
      <c r="RXM36" s="334"/>
      <c r="RXN36" s="334"/>
      <c r="RXO36" s="334"/>
      <c r="RXP36" s="334"/>
      <c r="RXQ36" s="334"/>
      <c r="RXR36" s="334"/>
      <c r="RXS36" s="334"/>
      <c r="RXT36" s="334"/>
      <c r="RXU36" s="334"/>
      <c r="RXV36" s="334"/>
      <c r="RXW36" s="334"/>
      <c r="RXX36" s="334"/>
      <c r="RXY36" s="334"/>
      <c r="RXZ36" s="334"/>
      <c r="RYA36" s="334"/>
      <c r="RYB36" s="334"/>
      <c r="RYC36" s="334"/>
      <c r="RYD36" s="334"/>
      <c r="RYE36" s="334"/>
      <c r="RYF36" s="334"/>
      <c r="RYG36" s="334"/>
      <c r="RYH36" s="334"/>
      <c r="RYI36" s="334"/>
      <c r="RYJ36" s="334"/>
      <c r="RYK36" s="334"/>
      <c r="RYL36" s="334"/>
      <c r="RYM36" s="334"/>
      <c r="RYN36" s="334"/>
      <c r="RYO36" s="334"/>
      <c r="RYP36" s="334"/>
      <c r="RYQ36" s="334"/>
      <c r="RYR36" s="334"/>
      <c r="RYS36" s="334"/>
      <c r="RYT36" s="334"/>
      <c r="RYU36" s="334"/>
      <c r="RYV36" s="334"/>
      <c r="RYW36" s="334"/>
      <c r="RYX36" s="334"/>
      <c r="RYY36" s="334"/>
      <c r="RYZ36" s="334"/>
      <c r="RZA36" s="334"/>
      <c r="RZB36" s="334"/>
      <c r="RZC36" s="334"/>
      <c r="RZD36" s="334"/>
      <c r="RZE36" s="334"/>
      <c r="RZF36" s="334"/>
      <c r="RZG36" s="334"/>
      <c r="RZH36" s="334"/>
      <c r="RZI36" s="334"/>
      <c r="RZJ36" s="334"/>
      <c r="RZK36" s="334"/>
      <c r="RZL36" s="334"/>
      <c r="RZM36" s="334"/>
      <c r="RZN36" s="334"/>
      <c r="RZO36" s="334"/>
      <c r="RZP36" s="334"/>
      <c r="RZQ36" s="334"/>
      <c r="RZR36" s="334"/>
      <c r="RZS36" s="334"/>
      <c r="RZT36" s="334"/>
      <c r="RZU36" s="334"/>
      <c r="RZV36" s="334"/>
      <c r="RZW36" s="334"/>
      <c r="RZX36" s="334"/>
      <c r="RZY36" s="334"/>
      <c r="RZZ36" s="334"/>
      <c r="SAA36" s="334"/>
      <c r="SAB36" s="334"/>
      <c r="SAC36" s="334"/>
      <c r="SAD36" s="334"/>
      <c r="SAE36" s="334"/>
      <c r="SAF36" s="334"/>
      <c r="SAG36" s="334"/>
      <c r="SAH36" s="334"/>
      <c r="SAI36" s="334"/>
      <c r="SAJ36" s="334"/>
      <c r="SAK36" s="334"/>
      <c r="SAL36" s="334"/>
      <c r="SAM36" s="334"/>
      <c r="SAN36" s="334"/>
      <c r="SAO36" s="334"/>
      <c r="SAP36" s="334"/>
      <c r="SAQ36" s="334"/>
      <c r="SAR36" s="334"/>
      <c r="SAS36" s="334"/>
      <c r="SAT36" s="334"/>
      <c r="SAU36" s="334"/>
      <c r="SAV36" s="334"/>
      <c r="SAW36" s="334"/>
      <c r="SAX36" s="334"/>
      <c r="SAY36" s="334"/>
      <c r="SAZ36" s="334"/>
      <c r="SBA36" s="334"/>
      <c r="SBB36" s="334"/>
      <c r="SBC36" s="334"/>
      <c r="SBD36" s="334"/>
      <c r="SBE36" s="334"/>
      <c r="SBF36" s="334"/>
      <c r="SBG36" s="334"/>
      <c r="SBH36" s="334"/>
      <c r="SBI36" s="334"/>
      <c r="SBJ36" s="334"/>
      <c r="SBK36" s="334"/>
      <c r="SBL36" s="334"/>
      <c r="SBM36" s="334"/>
      <c r="SBN36" s="334"/>
      <c r="SBO36" s="334"/>
      <c r="SBP36" s="334"/>
      <c r="SBQ36" s="334"/>
      <c r="SBR36" s="334"/>
      <c r="SBS36" s="334"/>
      <c r="SBT36" s="334"/>
      <c r="SBU36" s="334"/>
      <c r="SBV36" s="334"/>
      <c r="SBW36" s="334"/>
      <c r="SBX36" s="334"/>
      <c r="SBY36" s="334"/>
      <c r="SBZ36" s="334"/>
      <c r="SCA36" s="334"/>
      <c r="SCB36" s="334"/>
      <c r="SCC36" s="334"/>
      <c r="SCD36" s="334"/>
      <c r="SCE36" s="334"/>
      <c r="SCF36" s="334"/>
      <c r="SCG36" s="334"/>
      <c r="SCH36" s="334"/>
      <c r="SCI36" s="334"/>
      <c r="SCJ36" s="334"/>
      <c r="SCK36" s="334"/>
      <c r="SCL36" s="334"/>
      <c r="SCM36" s="334"/>
      <c r="SCN36" s="334"/>
      <c r="SCO36" s="334"/>
      <c r="SCP36" s="334"/>
      <c r="SCQ36" s="334"/>
      <c r="SCR36" s="334"/>
      <c r="SCS36" s="334"/>
      <c r="SCT36" s="334"/>
      <c r="SCU36" s="334"/>
      <c r="SCV36" s="334"/>
      <c r="SCW36" s="334"/>
      <c r="SCX36" s="334"/>
      <c r="SCY36" s="334"/>
      <c r="SCZ36" s="334"/>
      <c r="SDA36" s="334"/>
      <c r="SDB36" s="334"/>
      <c r="SDC36" s="334"/>
      <c r="SDD36" s="334"/>
      <c r="SDE36" s="334"/>
      <c r="SDF36" s="334"/>
      <c r="SDG36" s="334"/>
      <c r="SDH36" s="334"/>
      <c r="SDI36" s="334"/>
      <c r="SDJ36" s="334"/>
      <c r="SDK36" s="334"/>
      <c r="SDL36" s="334"/>
      <c r="SDM36" s="334"/>
      <c r="SDN36" s="334"/>
      <c r="SDO36" s="334"/>
      <c r="SDP36" s="334"/>
      <c r="SDQ36" s="334"/>
      <c r="SDR36" s="334"/>
      <c r="SDS36" s="334"/>
      <c r="SDT36" s="334"/>
      <c r="SDU36" s="334"/>
      <c r="SDV36" s="334"/>
      <c r="SDW36" s="334"/>
      <c r="SDX36" s="334"/>
      <c r="SDY36" s="334"/>
      <c r="SDZ36" s="334"/>
      <c r="SEA36" s="334"/>
      <c r="SEB36" s="334"/>
      <c r="SEC36" s="334"/>
      <c r="SED36" s="334"/>
      <c r="SEE36" s="334"/>
      <c r="SEF36" s="334"/>
      <c r="SEG36" s="334"/>
      <c r="SEH36" s="334"/>
      <c r="SEI36" s="334"/>
      <c r="SEJ36" s="334"/>
      <c r="SEK36" s="334"/>
      <c r="SEL36" s="334"/>
      <c r="SEM36" s="334"/>
      <c r="SEN36" s="334"/>
      <c r="SEO36" s="334"/>
      <c r="SEP36" s="334"/>
      <c r="SEQ36" s="334"/>
      <c r="SER36" s="334"/>
      <c r="SES36" s="334"/>
      <c r="SET36" s="334"/>
      <c r="SEU36" s="334"/>
      <c r="SEV36" s="334"/>
      <c r="SEW36" s="334"/>
      <c r="SEX36" s="334"/>
      <c r="SEY36" s="334"/>
      <c r="SEZ36" s="334"/>
      <c r="SFA36" s="334"/>
      <c r="SFB36" s="334"/>
      <c r="SFC36" s="334"/>
      <c r="SFD36" s="334"/>
      <c r="SFE36" s="334"/>
      <c r="SFF36" s="334"/>
      <c r="SFG36" s="334"/>
      <c r="SFH36" s="334"/>
      <c r="SFI36" s="334"/>
      <c r="SFJ36" s="334"/>
      <c r="SFK36" s="334"/>
      <c r="SFL36" s="334"/>
      <c r="SFM36" s="334"/>
      <c r="SFN36" s="334"/>
      <c r="SFO36" s="334"/>
      <c r="SFP36" s="334"/>
      <c r="SFQ36" s="334"/>
      <c r="SFR36" s="334"/>
      <c r="SFS36" s="334"/>
      <c r="SFT36" s="334"/>
      <c r="SFU36" s="334"/>
      <c r="SFV36" s="334"/>
      <c r="SFW36" s="334"/>
      <c r="SFX36" s="334"/>
      <c r="SFY36" s="334"/>
      <c r="SFZ36" s="334"/>
      <c r="SGA36" s="334"/>
      <c r="SGB36" s="334"/>
      <c r="SGC36" s="334"/>
      <c r="SGD36" s="334"/>
      <c r="SGE36" s="334"/>
      <c r="SGF36" s="334"/>
      <c r="SGG36" s="334"/>
      <c r="SGH36" s="334"/>
      <c r="SGI36" s="334"/>
      <c r="SGJ36" s="334"/>
      <c r="SGK36" s="334"/>
      <c r="SGL36" s="334"/>
      <c r="SGM36" s="334"/>
      <c r="SGN36" s="334"/>
      <c r="SGO36" s="334"/>
      <c r="SGP36" s="334"/>
      <c r="SGQ36" s="334"/>
      <c r="SGR36" s="334"/>
      <c r="SGS36" s="334"/>
      <c r="SGT36" s="334"/>
      <c r="SGU36" s="334"/>
      <c r="SGV36" s="334"/>
      <c r="SGW36" s="334"/>
      <c r="SGX36" s="334"/>
      <c r="SGY36" s="334"/>
      <c r="SGZ36" s="334"/>
      <c r="SHA36" s="334"/>
      <c r="SHB36" s="334"/>
      <c r="SHC36" s="334"/>
      <c r="SHD36" s="334"/>
      <c r="SHE36" s="334"/>
      <c r="SHF36" s="334"/>
      <c r="SHG36" s="334"/>
      <c r="SHH36" s="334"/>
      <c r="SHI36" s="334"/>
      <c r="SHJ36" s="334"/>
      <c r="SHK36" s="334"/>
      <c r="SHL36" s="334"/>
      <c r="SHM36" s="334"/>
      <c r="SHN36" s="334"/>
      <c r="SHO36" s="334"/>
      <c r="SHP36" s="334"/>
      <c r="SHQ36" s="334"/>
      <c r="SHR36" s="334"/>
      <c r="SHS36" s="334"/>
      <c r="SHT36" s="334"/>
      <c r="SHU36" s="334"/>
      <c r="SHV36" s="334"/>
      <c r="SHW36" s="334"/>
      <c r="SHX36" s="334"/>
      <c r="SHY36" s="334"/>
      <c r="SHZ36" s="334"/>
      <c r="SIA36" s="334"/>
      <c r="SIB36" s="334"/>
      <c r="SIC36" s="334"/>
      <c r="SID36" s="334"/>
      <c r="SIE36" s="334"/>
      <c r="SIF36" s="334"/>
      <c r="SIG36" s="334"/>
      <c r="SIH36" s="334"/>
      <c r="SII36" s="334"/>
      <c r="SIJ36" s="334"/>
      <c r="SIK36" s="334"/>
      <c r="SIL36" s="334"/>
      <c r="SIM36" s="334"/>
      <c r="SIN36" s="334"/>
      <c r="SIO36" s="334"/>
      <c r="SIP36" s="334"/>
      <c r="SIQ36" s="334"/>
      <c r="SIR36" s="334"/>
      <c r="SIS36" s="334"/>
      <c r="SIT36" s="334"/>
      <c r="SIU36" s="334"/>
      <c r="SIV36" s="334"/>
      <c r="SIW36" s="334"/>
      <c r="SIX36" s="334"/>
      <c r="SIY36" s="334"/>
      <c r="SIZ36" s="334"/>
      <c r="SJA36" s="334"/>
      <c r="SJB36" s="334"/>
      <c r="SJC36" s="334"/>
      <c r="SJD36" s="334"/>
      <c r="SJE36" s="334"/>
      <c r="SJF36" s="334"/>
      <c r="SJG36" s="334"/>
      <c r="SJH36" s="334"/>
      <c r="SJI36" s="334"/>
      <c r="SJJ36" s="334"/>
      <c r="SJK36" s="334"/>
      <c r="SJL36" s="334"/>
      <c r="SJM36" s="334"/>
      <c r="SJN36" s="334"/>
      <c r="SJO36" s="334"/>
      <c r="SJP36" s="334"/>
      <c r="SJQ36" s="334"/>
      <c r="SJR36" s="334"/>
      <c r="SJS36" s="334"/>
      <c r="SJT36" s="334"/>
      <c r="SJU36" s="334"/>
      <c r="SJV36" s="334"/>
      <c r="SJW36" s="334"/>
      <c r="SJX36" s="334"/>
      <c r="SJY36" s="334"/>
      <c r="SJZ36" s="334"/>
      <c r="SKA36" s="334"/>
      <c r="SKB36" s="334"/>
      <c r="SKC36" s="334"/>
      <c r="SKD36" s="334"/>
      <c r="SKE36" s="334"/>
      <c r="SKF36" s="334"/>
      <c r="SKG36" s="334"/>
      <c r="SKH36" s="334"/>
      <c r="SKI36" s="334"/>
      <c r="SKJ36" s="334"/>
      <c r="SKK36" s="334"/>
      <c r="SKL36" s="334"/>
      <c r="SKM36" s="334"/>
      <c r="SKN36" s="334"/>
      <c r="SKO36" s="334"/>
      <c r="SKP36" s="334"/>
      <c r="SKQ36" s="334"/>
      <c r="SKR36" s="334"/>
      <c r="SKS36" s="334"/>
      <c r="SKT36" s="334"/>
      <c r="SKU36" s="334"/>
      <c r="SKV36" s="334"/>
      <c r="SKW36" s="334"/>
      <c r="SKX36" s="334"/>
      <c r="SKY36" s="334"/>
      <c r="SKZ36" s="334"/>
      <c r="SLA36" s="334"/>
      <c r="SLB36" s="334"/>
      <c r="SLC36" s="334"/>
      <c r="SLD36" s="334"/>
      <c r="SLE36" s="334"/>
      <c r="SLF36" s="334"/>
      <c r="SLG36" s="334"/>
      <c r="SLH36" s="334"/>
      <c r="SLI36" s="334"/>
      <c r="SLJ36" s="334"/>
      <c r="SLK36" s="334"/>
      <c r="SLL36" s="334"/>
      <c r="SLM36" s="334"/>
      <c r="SLN36" s="334"/>
      <c r="SLO36" s="334"/>
      <c r="SLP36" s="334"/>
      <c r="SLQ36" s="334"/>
      <c r="SLR36" s="334"/>
      <c r="SLS36" s="334"/>
      <c r="SLT36" s="334"/>
      <c r="SLU36" s="334"/>
      <c r="SLV36" s="334"/>
      <c r="SLW36" s="334"/>
      <c r="SLX36" s="334"/>
      <c r="SLY36" s="334"/>
      <c r="SLZ36" s="334"/>
      <c r="SMA36" s="334"/>
      <c r="SMB36" s="334"/>
      <c r="SMC36" s="334"/>
      <c r="SMD36" s="334"/>
      <c r="SME36" s="334"/>
      <c r="SMF36" s="334"/>
      <c r="SMG36" s="334"/>
      <c r="SMH36" s="334"/>
      <c r="SMI36" s="334"/>
      <c r="SMJ36" s="334"/>
      <c r="SMK36" s="334"/>
      <c r="SML36" s="334"/>
      <c r="SMM36" s="334"/>
      <c r="SMN36" s="334"/>
      <c r="SMO36" s="334"/>
      <c r="SMP36" s="334"/>
      <c r="SMQ36" s="334"/>
      <c r="SMR36" s="334"/>
      <c r="SMS36" s="334"/>
      <c r="SMT36" s="334"/>
      <c r="SMU36" s="334"/>
      <c r="SMV36" s="334"/>
      <c r="SMW36" s="334"/>
      <c r="SMX36" s="334"/>
      <c r="SMY36" s="334"/>
      <c r="SMZ36" s="334"/>
      <c r="SNA36" s="334"/>
      <c r="SNB36" s="334"/>
      <c r="SNC36" s="334"/>
      <c r="SND36" s="334"/>
      <c r="SNE36" s="334"/>
      <c r="SNF36" s="334"/>
      <c r="SNG36" s="334"/>
      <c r="SNH36" s="334"/>
      <c r="SNI36" s="334"/>
      <c r="SNJ36" s="334"/>
      <c r="SNK36" s="334"/>
      <c r="SNL36" s="334"/>
      <c r="SNM36" s="334"/>
      <c r="SNN36" s="334"/>
      <c r="SNO36" s="334"/>
      <c r="SNP36" s="334"/>
      <c r="SNQ36" s="334"/>
      <c r="SNR36" s="334"/>
      <c r="SNS36" s="334"/>
      <c r="SNT36" s="334"/>
      <c r="SNU36" s="334"/>
      <c r="SNV36" s="334"/>
      <c r="SNW36" s="334"/>
      <c r="SNX36" s="334"/>
      <c r="SNY36" s="334"/>
      <c r="SNZ36" s="334"/>
      <c r="SOA36" s="334"/>
      <c r="SOB36" s="334"/>
      <c r="SOC36" s="334"/>
      <c r="SOD36" s="334"/>
      <c r="SOE36" s="334"/>
      <c r="SOF36" s="334"/>
      <c r="SOG36" s="334"/>
      <c r="SOH36" s="334"/>
      <c r="SOI36" s="334"/>
      <c r="SOJ36" s="334"/>
      <c r="SOK36" s="334"/>
      <c r="SOL36" s="334"/>
      <c r="SOM36" s="334"/>
      <c r="SON36" s="334"/>
      <c r="SOO36" s="334"/>
      <c r="SOP36" s="334"/>
      <c r="SOQ36" s="334"/>
      <c r="SOR36" s="334"/>
      <c r="SOS36" s="334"/>
      <c r="SOT36" s="334"/>
      <c r="SOU36" s="334"/>
      <c r="SOV36" s="334"/>
      <c r="SOW36" s="334"/>
      <c r="SOX36" s="334"/>
      <c r="SOY36" s="334"/>
      <c r="SOZ36" s="334"/>
      <c r="SPA36" s="334"/>
      <c r="SPB36" s="334"/>
      <c r="SPC36" s="334"/>
      <c r="SPD36" s="334"/>
      <c r="SPE36" s="334"/>
      <c r="SPF36" s="334"/>
      <c r="SPG36" s="334"/>
      <c r="SPH36" s="334"/>
      <c r="SPI36" s="334"/>
      <c r="SPJ36" s="334"/>
      <c r="SPK36" s="334"/>
      <c r="SPL36" s="334"/>
      <c r="SPM36" s="334"/>
      <c r="SPN36" s="334"/>
      <c r="SPO36" s="334"/>
      <c r="SPP36" s="334"/>
      <c r="SPQ36" s="334"/>
      <c r="SPR36" s="334"/>
      <c r="SPS36" s="334"/>
      <c r="SPT36" s="334"/>
      <c r="SPU36" s="334"/>
      <c r="SPV36" s="334"/>
      <c r="SPW36" s="334"/>
      <c r="SPX36" s="334"/>
      <c r="SPY36" s="334"/>
      <c r="SPZ36" s="334"/>
      <c r="SQA36" s="334"/>
      <c r="SQB36" s="334"/>
      <c r="SQC36" s="334"/>
      <c r="SQD36" s="334"/>
      <c r="SQE36" s="334"/>
      <c r="SQF36" s="334"/>
      <c r="SQG36" s="334"/>
      <c r="SQH36" s="334"/>
      <c r="SQI36" s="334"/>
      <c r="SQJ36" s="334"/>
      <c r="SQK36" s="334"/>
      <c r="SQL36" s="334"/>
      <c r="SQM36" s="334"/>
      <c r="SQN36" s="334"/>
      <c r="SQO36" s="334"/>
      <c r="SQP36" s="334"/>
      <c r="SQQ36" s="334"/>
      <c r="SQR36" s="334"/>
      <c r="SQS36" s="334"/>
      <c r="SQT36" s="334"/>
      <c r="SQU36" s="334"/>
      <c r="SQV36" s="334"/>
      <c r="SQW36" s="334"/>
      <c r="SQX36" s="334"/>
      <c r="SQY36" s="334"/>
      <c r="SQZ36" s="334"/>
      <c r="SRA36" s="334"/>
      <c r="SRB36" s="334"/>
      <c r="SRC36" s="334"/>
      <c r="SRD36" s="334"/>
      <c r="SRE36" s="334"/>
      <c r="SRF36" s="334"/>
      <c r="SRG36" s="334"/>
      <c r="SRH36" s="334"/>
      <c r="SRI36" s="334"/>
      <c r="SRJ36" s="334"/>
      <c r="SRK36" s="334"/>
      <c r="SRL36" s="334"/>
      <c r="SRM36" s="334"/>
      <c r="SRN36" s="334"/>
      <c r="SRO36" s="334"/>
      <c r="SRP36" s="334"/>
      <c r="SRQ36" s="334"/>
      <c r="SRR36" s="334"/>
      <c r="SRS36" s="334"/>
      <c r="SRT36" s="334"/>
      <c r="SRU36" s="334"/>
      <c r="SRV36" s="334"/>
      <c r="SRW36" s="334"/>
      <c r="SRX36" s="334"/>
      <c r="SRY36" s="334"/>
      <c r="SRZ36" s="334"/>
      <c r="SSA36" s="334"/>
      <c r="SSB36" s="334"/>
      <c r="SSC36" s="334"/>
      <c r="SSD36" s="334"/>
      <c r="SSE36" s="334"/>
      <c r="SSF36" s="334"/>
      <c r="SSG36" s="334"/>
      <c r="SSH36" s="334"/>
      <c r="SSI36" s="334"/>
      <c r="SSJ36" s="334"/>
      <c r="SSK36" s="334"/>
      <c r="SSL36" s="334"/>
      <c r="SSM36" s="334"/>
      <c r="SSN36" s="334"/>
      <c r="SSO36" s="334"/>
      <c r="SSP36" s="334"/>
      <c r="SSQ36" s="334"/>
      <c r="SSR36" s="334"/>
      <c r="SSS36" s="334"/>
      <c r="SST36" s="334"/>
      <c r="SSU36" s="334"/>
      <c r="SSV36" s="334"/>
      <c r="SSW36" s="334"/>
      <c r="SSX36" s="334"/>
      <c r="SSY36" s="334"/>
      <c r="SSZ36" s="334"/>
      <c r="STA36" s="334"/>
      <c r="STB36" s="334"/>
      <c r="STC36" s="334"/>
      <c r="STD36" s="334"/>
      <c r="STE36" s="334"/>
      <c r="STF36" s="334"/>
      <c r="STG36" s="334"/>
      <c r="STH36" s="334"/>
      <c r="STI36" s="334"/>
      <c r="STJ36" s="334"/>
      <c r="STK36" s="334"/>
      <c r="STL36" s="334"/>
      <c r="STM36" s="334"/>
      <c r="STN36" s="334"/>
      <c r="STO36" s="334"/>
      <c r="STP36" s="334"/>
      <c r="STQ36" s="334"/>
      <c r="STR36" s="334"/>
      <c r="STS36" s="334"/>
      <c r="STT36" s="334"/>
      <c r="STU36" s="334"/>
      <c r="STV36" s="334"/>
      <c r="STW36" s="334"/>
      <c r="STX36" s="334"/>
      <c r="STY36" s="334"/>
      <c r="STZ36" s="334"/>
      <c r="SUA36" s="334"/>
      <c r="SUB36" s="334"/>
      <c r="SUC36" s="334"/>
      <c r="SUD36" s="334"/>
      <c r="SUE36" s="334"/>
      <c r="SUF36" s="334"/>
      <c r="SUG36" s="334"/>
      <c r="SUH36" s="334"/>
      <c r="SUI36" s="334"/>
      <c r="SUJ36" s="334"/>
      <c r="SUK36" s="334"/>
      <c r="SUL36" s="334"/>
      <c r="SUM36" s="334"/>
      <c r="SUN36" s="334"/>
      <c r="SUO36" s="334"/>
      <c r="SUP36" s="334"/>
      <c r="SUQ36" s="334"/>
      <c r="SUR36" s="334"/>
      <c r="SUS36" s="334"/>
      <c r="SUT36" s="334"/>
      <c r="SUU36" s="334"/>
      <c r="SUV36" s="334"/>
      <c r="SUW36" s="334"/>
      <c r="SUX36" s="334"/>
      <c r="SUY36" s="334"/>
      <c r="SUZ36" s="334"/>
      <c r="SVA36" s="334"/>
      <c r="SVB36" s="334"/>
      <c r="SVC36" s="334"/>
      <c r="SVD36" s="334"/>
      <c r="SVE36" s="334"/>
      <c r="SVF36" s="334"/>
      <c r="SVG36" s="334"/>
      <c r="SVH36" s="334"/>
      <c r="SVI36" s="334"/>
      <c r="SVJ36" s="334"/>
      <c r="SVK36" s="334"/>
      <c r="SVL36" s="334"/>
      <c r="SVM36" s="334"/>
      <c r="SVN36" s="334"/>
      <c r="SVO36" s="334"/>
      <c r="SVP36" s="334"/>
      <c r="SVQ36" s="334"/>
      <c r="SVR36" s="334"/>
      <c r="SVS36" s="334"/>
      <c r="SVT36" s="334"/>
      <c r="SVU36" s="334"/>
      <c r="SVV36" s="334"/>
      <c r="SVW36" s="334"/>
      <c r="SVX36" s="334"/>
      <c r="SVY36" s="334"/>
      <c r="SVZ36" s="334"/>
      <c r="SWA36" s="334"/>
      <c r="SWB36" s="334"/>
      <c r="SWC36" s="334"/>
      <c r="SWD36" s="334"/>
      <c r="SWE36" s="334"/>
      <c r="SWF36" s="334"/>
      <c r="SWG36" s="334"/>
      <c r="SWH36" s="334"/>
      <c r="SWI36" s="334"/>
      <c r="SWJ36" s="334"/>
      <c r="SWK36" s="334"/>
      <c r="SWL36" s="334"/>
      <c r="SWM36" s="334"/>
      <c r="SWN36" s="334"/>
      <c r="SWO36" s="334"/>
      <c r="SWP36" s="334"/>
      <c r="SWQ36" s="334"/>
      <c r="SWR36" s="334"/>
      <c r="SWS36" s="334"/>
      <c r="SWT36" s="334"/>
      <c r="SWU36" s="334"/>
      <c r="SWV36" s="334"/>
      <c r="SWW36" s="334"/>
      <c r="SWX36" s="334"/>
      <c r="SWY36" s="334"/>
      <c r="SWZ36" s="334"/>
      <c r="SXA36" s="334"/>
      <c r="SXB36" s="334"/>
      <c r="SXC36" s="334"/>
      <c r="SXD36" s="334"/>
      <c r="SXE36" s="334"/>
      <c r="SXF36" s="334"/>
      <c r="SXG36" s="334"/>
      <c r="SXH36" s="334"/>
      <c r="SXI36" s="334"/>
      <c r="SXJ36" s="334"/>
      <c r="SXK36" s="334"/>
      <c r="SXL36" s="334"/>
      <c r="SXM36" s="334"/>
      <c r="SXN36" s="334"/>
      <c r="SXO36" s="334"/>
      <c r="SXP36" s="334"/>
      <c r="SXQ36" s="334"/>
      <c r="SXR36" s="334"/>
      <c r="SXS36" s="334"/>
      <c r="SXT36" s="334"/>
      <c r="SXU36" s="334"/>
      <c r="SXV36" s="334"/>
      <c r="SXW36" s="334"/>
      <c r="SXX36" s="334"/>
      <c r="SXY36" s="334"/>
      <c r="SXZ36" s="334"/>
      <c r="SYA36" s="334"/>
      <c r="SYB36" s="334"/>
      <c r="SYC36" s="334"/>
      <c r="SYD36" s="334"/>
      <c r="SYE36" s="334"/>
      <c r="SYF36" s="334"/>
      <c r="SYG36" s="334"/>
      <c r="SYH36" s="334"/>
      <c r="SYI36" s="334"/>
      <c r="SYJ36" s="334"/>
      <c r="SYK36" s="334"/>
      <c r="SYL36" s="334"/>
      <c r="SYM36" s="334"/>
      <c r="SYN36" s="334"/>
      <c r="SYO36" s="334"/>
      <c r="SYP36" s="334"/>
      <c r="SYQ36" s="334"/>
      <c r="SYR36" s="334"/>
      <c r="SYS36" s="334"/>
      <c r="SYT36" s="334"/>
      <c r="SYU36" s="334"/>
      <c r="SYV36" s="334"/>
      <c r="SYW36" s="334"/>
      <c r="SYX36" s="334"/>
      <c r="SYY36" s="334"/>
      <c r="SYZ36" s="334"/>
      <c r="SZA36" s="334"/>
      <c r="SZB36" s="334"/>
      <c r="SZC36" s="334"/>
      <c r="SZD36" s="334"/>
      <c r="SZE36" s="334"/>
      <c r="SZF36" s="334"/>
      <c r="SZG36" s="334"/>
      <c r="SZH36" s="334"/>
      <c r="SZI36" s="334"/>
      <c r="SZJ36" s="334"/>
      <c r="SZK36" s="334"/>
      <c r="SZL36" s="334"/>
      <c r="SZM36" s="334"/>
      <c r="SZN36" s="334"/>
      <c r="SZO36" s="334"/>
      <c r="SZP36" s="334"/>
      <c r="SZQ36" s="334"/>
      <c r="SZR36" s="334"/>
      <c r="SZS36" s="334"/>
      <c r="SZT36" s="334"/>
      <c r="SZU36" s="334"/>
      <c r="SZV36" s="334"/>
      <c r="SZW36" s="334"/>
      <c r="SZX36" s="334"/>
      <c r="SZY36" s="334"/>
      <c r="SZZ36" s="334"/>
      <c r="TAA36" s="334"/>
      <c r="TAB36" s="334"/>
      <c r="TAC36" s="334"/>
      <c r="TAD36" s="334"/>
      <c r="TAE36" s="334"/>
      <c r="TAF36" s="334"/>
      <c r="TAG36" s="334"/>
      <c r="TAH36" s="334"/>
      <c r="TAI36" s="334"/>
      <c r="TAJ36" s="334"/>
      <c r="TAK36" s="334"/>
      <c r="TAL36" s="334"/>
      <c r="TAM36" s="334"/>
      <c r="TAN36" s="334"/>
      <c r="TAO36" s="334"/>
      <c r="TAP36" s="334"/>
      <c r="TAQ36" s="334"/>
      <c r="TAR36" s="334"/>
      <c r="TAS36" s="334"/>
      <c r="TAT36" s="334"/>
      <c r="TAU36" s="334"/>
      <c r="TAV36" s="334"/>
      <c r="TAW36" s="334"/>
      <c r="TAX36" s="334"/>
      <c r="TAY36" s="334"/>
      <c r="TAZ36" s="334"/>
      <c r="TBA36" s="334"/>
      <c r="TBB36" s="334"/>
      <c r="TBC36" s="334"/>
      <c r="TBD36" s="334"/>
      <c r="TBE36" s="334"/>
      <c r="TBF36" s="334"/>
      <c r="TBG36" s="334"/>
      <c r="TBH36" s="334"/>
      <c r="TBI36" s="334"/>
      <c r="TBJ36" s="334"/>
      <c r="TBK36" s="334"/>
      <c r="TBL36" s="334"/>
      <c r="TBM36" s="334"/>
      <c r="TBN36" s="334"/>
      <c r="TBO36" s="334"/>
      <c r="TBP36" s="334"/>
      <c r="TBQ36" s="334"/>
      <c r="TBR36" s="334"/>
      <c r="TBS36" s="334"/>
      <c r="TBT36" s="334"/>
      <c r="TBU36" s="334"/>
      <c r="TBV36" s="334"/>
      <c r="TBW36" s="334"/>
      <c r="TBX36" s="334"/>
      <c r="TBY36" s="334"/>
      <c r="TBZ36" s="334"/>
      <c r="TCA36" s="334"/>
      <c r="TCB36" s="334"/>
      <c r="TCC36" s="334"/>
      <c r="TCD36" s="334"/>
      <c r="TCE36" s="334"/>
      <c r="TCF36" s="334"/>
      <c r="TCG36" s="334"/>
      <c r="TCH36" s="334"/>
      <c r="TCI36" s="334"/>
      <c r="TCJ36" s="334"/>
      <c r="TCK36" s="334"/>
      <c r="TCL36" s="334"/>
      <c r="TCM36" s="334"/>
      <c r="TCN36" s="334"/>
      <c r="TCO36" s="334"/>
      <c r="TCP36" s="334"/>
      <c r="TCQ36" s="334"/>
      <c r="TCR36" s="334"/>
      <c r="TCS36" s="334"/>
      <c r="TCT36" s="334"/>
      <c r="TCU36" s="334"/>
      <c r="TCV36" s="334"/>
      <c r="TCW36" s="334"/>
      <c r="TCX36" s="334"/>
      <c r="TCY36" s="334"/>
      <c r="TCZ36" s="334"/>
      <c r="TDA36" s="334"/>
      <c r="TDB36" s="334"/>
      <c r="TDC36" s="334"/>
      <c r="TDD36" s="334"/>
      <c r="TDE36" s="334"/>
      <c r="TDF36" s="334"/>
      <c r="TDG36" s="334"/>
      <c r="TDH36" s="334"/>
      <c r="TDI36" s="334"/>
      <c r="TDJ36" s="334"/>
      <c r="TDK36" s="334"/>
      <c r="TDL36" s="334"/>
      <c r="TDM36" s="334"/>
      <c r="TDN36" s="334"/>
      <c r="TDO36" s="334"/>
      <c r="TDP36" s="334"/>
      <c r="TDQ36" s="334"/>
      <c r="TDR36" s="334"/>
      <c r="TDS36" s="334"/>
      <c r="TDT36" s="334"/>
      <c r="TDU36" s="334"/>
      <c r="TDV36" s="334"/>
      <c r="TDW36" s="334"/>
      <c r="TDX36" s="334"/>
      <c r="TDY36" s="334"/>
      <c r="TDZ36" s="334"/>
      <c r="TEA36" s="334"/>
      <c r="TEB36" s="334"/>
      <c r="TEC36" s="334"/>
      <c r="TED36" s="334"/>
      <c r="TEE36" s="334"/>
      <c r="TEF36" s="334"/>
      <c r="TEG36" s="334"/>
      <c r="TEH36" s="334"/>
      <c r="TEI36" s="334"/>
      <c r="TEJ36" s="334"/>
      <c r="TEK36" s="334"/>
      <c r="TEL36" s="334"/>
      <c r="TEM36" s="334"/>
      <c r="TEN36" s="334"/>
      <c r="TEO36" s="334"/>
      <c r="TEP36" s="334"/>
      <c r="TEQ36" s="334"/>
      <c r="TER36" s="334"/>
      <c r="TES36" s="334"/>
      <c r="TET36" s="334"/>
      <c r="TEU36" s="334"/>
      <c r="TEV36" s="334"/>
      <c r="TEW36" s="334"/>
      <c r="TEX36" s="334"/>
      <c r="TEY36" s="334"/>
      <c r="TEZ36" s="334"/>
      <c r="TFA36" s="334"/>
      <c r="TFB36" s="334"/>
      <c r="TFC36" s="334"/>
      <c r="TFD36" s="334"/>
      <c r="TFE36" s="334"/>
      <c r="TFF36" s="334"/>
      <c r="TFG36" s="334"/>
      <c r="TFH36" s="334"/>
      <c r="TFI36" s="334"/>
      <c r="TFJ36" s="334"/>
      <c r="TFK36" s="334"/>
      <c r="TFL36" s="334"/>
      <c r="TFM36" s="334"/>
      <c r="TFN36" s="334"/>
      <c r="TFO36" s="334"/>
      <c r="TFP36" s="334"/>
      <c r="TFQ36" s="334"/>
      <c r="TFR36" s="334"/>
      <c r="TFS36" s="334"/>
      <c r="TFT36" s="334"/>
      <c r="TFU36" s="334"/>
      <c r="TFV36" s="334"/>
      <c r="TFW36" s="334"/>
      <c r="TFX36" s="334"/>
      <c r="TFY36" s="334"/>
      <c r="TFZ36" s="334"/>
      <c r="TGA36" s="334"/>
      <c r="TGB36" s="334"/>
      <c r="TGC36" s="334"/>
      <c r="TGD36" s="334"/>
      <c r="TGE36" s="334"/>
      <c r="TGF36" s="334"/>
      <c r="TGG36" s="334"/>
      <c r="TGH36" s="334"/>
      <c r="TGI36" s="334"/>
      <c r="TGJ36" s="334"/>
      <c r="TGK36" s="334"/>
      <c r="TGL36" s="334"/>
      <c r="TGM36" s="334"/>
      <c r="TGN36" s="334"/>
      <c r="TGO36" s="334"/>
      <c r="TGP36" s="334"/>
      <c r="TGQ36" s="334"/>
      <c r="TGR36" s="334"/>
      <c r="TGS36" s="334"/>
      <c r="TGT36" s="334"/>
      <c r="TGU36" s="334"/>
      <c r="TGV36" s="334"/>
      <c r="TGW36" s="334"/>
      <c r="TGX36" s="334"/>
      <c r="TGY36" s="334"/>
      <c r="TGZ36" s="334"/>
      <c r="THA36" s="334"/>
      <c r="THB36" s="334"/>
      <c r="THC36" s="334"/>
      <c r="THD36" s="334"/>
      <c r="THE36" s="334"/>
      <c r="THF36" s="334"/>
      <c r="THG36" s="334"/>
      <c r="THH36" s="334"/>
      <c r="THI36" s="334"/>
      <c r="THJ36" s="334"/>
      <c r="THK36" s="334"/>
      <c r="THL36" s="334"/>
      <c r="THM36" s="334"/>
      <c r="THN36" s="334"/>
      <c r="THO36" s="334"/>
      <c r="THP36" s="334"/>
      <c r="THQ36" s="334"/>
      <c r="THR36" s="334"/>
      <c r="THS36" s="334"/>
      <c r="THT36" s="334"/>
      <c r="THU36" s="334"/>
      <c r="THV36" s="334"/>
      <c r="THW36" s="334"/>
      <c r="THX36" s="334"/>
      <c r="THY36" s="334"/>
      <c r="THZ36" s="334"/>
      <c r="TIA36" s="334"/>
      <c r="TIB36" s="334"/>
      <c r="TIC36" s="334"/>
      <c r="TID36" s="334"/>
      <c r="TIE36" s="334"/>
      <c r="TIF36" s="334"/>
      <c r="TIG36" s="334"/>
      <c r="TIH36" s="334"/>
      <c r="TII36" s="334"/>
      <c r="TIJ36" s="334"/>
      <c r="TIK36" s="334"/>
      <c r="TIL36" s="334"/>
      <c r="TIM36" s="334"/>
      <c r="TIN36" s="334"/>
      <c r="TIO36" s="334"/>
      <c r="TIP36" s="334"/>
      <c r="TIQ36" s="334"/>
      <c r="TIR36" s="334"/>
      <c r="TIS36" s="334"/>
      <c r="TIT36" s="334"/>
      <c r="TIU36" s="334"/>
      <c r="TIV36" s="334"/>
      <c r="TIW36" s="334"/>
      <c r="TIX36" s="334"/>
      <c r="TIY36" s="334"/>
      <c r="TIZ36" s="334"/>
      <c r="TJA36" s="334"/>
      <c r="TJB36" s="334"/>
      <c r="TJC36" s="334"/>
      <c r="TJD36" s="334"/>
      <c r="TJE36" s="334"/>
      <c r="TJF36" s="334"/>
      <c r="TJG36" s="334"/>
      <c r="TJH36" s="334"/>
      <c r="TJI36" s="334"/>
      <c r="TJJ36" s="334"/>
      <c r="TJK36" s="334"/>
      <c r="TJL36" s="334"/>
      <c r="TJM36" s="334"/>
      <c r="TJN36" s="334"/>
      <c r="TJO36" s="334"/>
      <c r="TJP36" s="334"/>
      <c r="TJQ36" s="334"/>
      <c r="TJR36" s="334"/>
      <c r="TJS36" s="334"/>
      <c r="TJT36" s="334"/>
      <c r="TJU36" s="334"/>
      <c r="TJV36" s="334"/>
      <c r="TJW36" s="334"/>
      <c r="TJX36" s="334"/>
      <c r="TJY36" s="334"/>
      <c r="TJZ36" s="334"/>
      <c r="TKA36" s="334"/>
      <c r="TKB36" s="334"/>
      <c r="TKC36" s="334"/>
      <c r="TKD36" s="334"/>
      <c r="TKE36" s="334"/>
      <c r="TKF36" s="334"/>
      <c r="TKG36" s="334"/>
      <c r="TKH36" s="334"/>
      <c r="TKI36" s="334"/>
      <c r="TKJ36" s="334"/>
      <c r="TKK36" s="334"/>
      <c r="TKL36" s="334"/>
      <c r="TKM36" s="334"/>
      <c r="TKN36" s="334"/>
      <c r="TKO36" s="334"/>
      <c r="TKP36" s="334"/>
      <c r="TKQ36" s="334"/>
      <c r="TKR36" s="334"/>
      <c r="TKS36" s="334"/>
      <c r="TKT36" s="334"/>
      <c r="TKU36" s="334"/>
      <c r="TKV36" s="334"/>
      <c r="TKW36" s="334"/>
      <c r="TKX36" s="334"/>
      <c r="TKY36" s="334"/>
      <c r="TKZ36" s="334"/>
      <c r="TLA36" s="334"/>
      <c r="TLB36" s="334"/>
      <c r="TLC36" s="334"/>
      <c r="TLD36" s="334"/>
      <c r="TLE36" s="334"/>
      <c r="TLF36" s="334"/>
      <c r="TLG36" s="334"/>
      <c r="TLH36" s="334"/>
      <c r="TLI36" s="334"/>
      <c r="TLJ36" s="334"/>
      <c r="TLK36" s="334"/>
      <c r="TLL36" s="334"/>
      <c r="TLM36" s="334"/>
      <c r="TLN36" s="334"/>
      <c r="TLO36" s="334"/>
      <c r="TLP36" s="334"/>
      <c r="TLQ36" s="334"/>
      <c r="TLR36" s="334"/>
      <c r="TLS36" s="334"/>
      <c r="TLT36" s="334"/>
      <c r="TLU36" s="334"/>
      <c r="TLV36" s="334"/>
      <c r="TLW36" s="334"/>
      <c r="TLX36" s="334"/>
      <c r="TLY36" s="334"/>
      <c r="TLZ36" s="334"/>
      <c r="TMA36" s="334"/>
      <c r="TMB36" s="334"/>
      <c r="TMC36" s="334"/>
      <c r="TMD36" s="334"/>
      <c r="TME36" s="334"/>
      <c r="TMF36" s="334"/>
      <c r="TMG36" s="334"/>
      <c r="TMH36" s="334"/>
      <c r="TMI36" s="334"/>
      <c r="TMJ36" s="334"/>
      <c r="TMK36" s="334"/>
      <c r="TML36" s="334"/>
      <c r="TMM36" s="334"/>
      <c r="TMN36" s="334"/>
      <c r="TMO36" s="334"/>
      <c r="TMP36" s="334"/>
      <c r="TMQ36" s="334"/>
      <c r="TMR36" s="334"/>
      <c r="TMS36" s="334"/>
      <c r="TMT36" s="334"/>
      <c r="TMU36" s="334"/>
      <c r="TMV36" s="334"/>
      <c r="TMW36" s="334"/>
      <c r="TMX36" s="334"/>
      <c r="TMY36" s="334"/>
      <c r="TMZ36" s="334"/>
      <c r="TNA36" s="334"/>
      <c r="TNB36" s="334"/>
      <c r="TNC36" s="334"/>
      <c r="TND36" s="334"/>
      <c r="TNE36" s="334"/>
      <c r="TNF36" s="334"/>
      <c r="TNG36" s="334"/>
      <c r="TNH36" s="334"/>
      <c r="TNI36" s="334"/>
      <c r="TNJ36" s="334"/>
      <c r="TNK36" s="334"/>
      <c r="TNL36" s="334"/>
      <c r="TNM36" s="334"/>
      <c r="TNN36" s="334"/>
      <c r="TNO36" s="334"/>
      <c r="TNP36" s="334"/>
      <c r="TNQ36" s="334"/>
      <c r="TNR36" s="334"/>
      <c r="TNS36" s="334"/>
      <c r="TNT36" s="334"/>
      <c r="TNU36" s="334"/>
      <c r="TNV36" s="334"/>
      <c r="TNW36" s="334"/>
      <c r="TNX36" s="334"/>
      <c r="TNY36" s="334"/>
      <c r="TNZ36" s="334"/>
      <c r="TOA36" s="334"/>
      <c r="TOB36" s="334"/>
      <c r="TOC36" s="334"/>
      <c r="TOD36" s="334"/>
      <c r="TOE36" s="334"/>
      <c r="TOF36" s="334"/>
      <c r="TOG36" s="334"/>
      <c r="TOH36" s="334"/>
      <c r="TOI36" s="334"/>
      <c r="TOJ36" s="334"/>
      <c r="TOK36" s="334"/>
      <c r="TOL36" s="334"/>
      <c r="TOM36" s="334"/>
      <c r="TON36" s="334"/>
      <c r="TOO36" s="334"/>
      <c r="TOP36" s="334"/>
      <c r="TOQ36" s="334"/>
      <c r="TOR36" s="334"/>
      <c r="TOS36" s="334"/>
      <c r="TOT36" s="334"/>
      <c r="TOU36" s="334"/>
      <c r="TOV36" s="334"/>
      <c r="TOW36" s="334"/>
      <c r="TOX36" s="334"/>
      <c r="TOY36" s="334"/>
      <c r="TOZ36" s="334"/>
      <c r="TPA36" s="334"/>
      <c r="TPB36" s="334"/>
      <c r="TPC36" s="334"/>
      <c r="TPD36" s="334"/>
      <c r="TPE36" s="334"/>
      <c r="TPF36" s="334"/>
      <c r="TPG36" s="334"/>
      <c r="TPH36" s="334"/>
      <c r="TPI36" s="334"/>
      <c r="TPJ36" s="334"/>
      <c r="TPK36" s="334"/>
      <c r="TPL36" s="334"/>
      <c r="TPM36" s="334"/>
      <c r="TPN36" s="334"/>
      <c r="TPO36" s="334"/>
      <c r="TPP36" s="334"/>
      <c r="TPQ36" s="334"/>
      <c r="TPR36" s="334"/>
      <c r="TPS36" s="334"/>
      <c r="TPT36" s="334"/>
      <c r="TPU36" s="334"/>
      <c r="TPV36" s="334"/>
      <c r="TPW36" s="334"/>
      <c r="TPX36" s="334"/>
      <c r="TPY36" s="334"/>
      <c r="TPZ36" s="334"/>
      <c r="TQA36" s="334"/>
      <c r="TQB36" s="334"/>
      <c r="TQC36" s="334"/>
      <c r="TQD36" s="334"/>
      <c r="TQE36" s="334"/>
      <c r="TQF36" s="334"/>
      <c r="TQG36" s="334"/>
      <c r="TQH36" s="334"/>
      <c r="TQI36" s="334"/>
      <c r="TQJ36" s="334"/>
      <c r="TQK36" s="334"/>
      <c r="TQL36" s="334"/>
      <c r="TQM36" s="334"/>
      <c r="TQN36" s="334"/>
      <c r="TQO36" s="334"/>
      <c r="TQP36" s="334"/>
      <c r="TQQ36" s="334"/>
      <c r="TQR36" s="334"/>
      <c r="TQS36" s="334"/>
      <c r="TQT36" s="334"/>
      <c r="TQU36" s="334"/>
      <c r="TQV36" s="334"/>
      <c r="TQW36" s="334"/>
      <c r="TQX36" s="334"/>
      <c r="TQY36" s="334"/>
      <c r="TQZ36" s="334"/>
      <c r="TRA36" s="334"/>
      <c r="TRB36" s="334"/>
      <c r="TRC36" s="334"/>
      <c r="TRD36" s="334"/>
      <c r="TRE36" s="334"/>
      <c r="TRF36" s="334"/>
      <c r="TRG36" s="334"/>
      <c r="TRH36" s="334"/>
      <c r="TRI36" s="334"/>
      <c r="TRJ36" s="334"/>
      <c r="TRK36" s="334"/>
      <c r="TRL36" s="334"/>
      <c r="TRM36" s="334"/>
      <c r="TRN36" s="334"/>
      <c r="TRO36" s="334"/>
      <c r="TRP36" s="334"/>
      <c r="TRQ36" s="334"/>
      <c r="TRR36" s="334"/>
      <c r="TRS36" s="334"/>
      <c r="TRT36" s="334"/>
      <c r="TRU36" s="334"/>
      <c r="TRV36" s="334"/>
      <c r="TRW36" s="334"/>
      <c r="TRX36" s="334"/>
      <c r="TRY36" s="334"/>
      <c r="TRZ36" s="334"/>
      <c r="TSA36" s="334"/>
      <c r="TSB36" s="334"/>
      <c r="TSC36" s="334"/>
      <c r="TSD36" s="334"/>
      <c r="TSE36" s="334"/>
      <c r="TSF36" s="334"/>
      <c r="TSG36" s="334"/>
      <c r="TSH36" s="334"/>
      <c r="TSI36" s="334"/>
      <c r="TSJ36" s="334"/>
      <c r="TSK36" s="334"/>
      <c r="TSL36" s="334"/>
      <c r="TSM36" s="334"/>
      <c r="TSN36" s="334"/>
      <c r="TSO36" s="334"/>
      <c r="TSP36" s="334"/>
      <c r="TSQ36" s="334"/>
      <c r="TSR36" s="334"/>
      <c r="TSS36" s="334"/>
      <c r="TST36" s="334"/>
      <c r="TSU36" s="334"/>
      <c r="TSV36" s="334"/>
      <c r="TSW36" s="334"/>
      <c r="TSX36" s="334"/>
      <c r="TSY36" s="334"/>
      <c r="TSZ36" s="334"/>
      <c r="TTA36" s="334"/>
      <c r="TTB36" s="334"/>
      <c r="TTC36" s="334"/>
      <c r="TTD36" s="334"/>
      <c r="TTE36" s="334"/>
      <c r="TTF36" s="334"/>
      <c r="TTG36" s="334"/>
      <c r="TTH36" s="334"/>
      <c r="TTI36" s="334"/>
      <c r="TTJ36" s="334"/>
      <c r="TTK36" s="334"/>
      <c r="TTL36" s="334"/>
      <c r="TTM36" s="334"/>
      <c r="TTN36" s="334"/>
      <c r="TTO36" s="334"/>
      <c r="TTP36" s="334"/>
      <c r="TTQ36" s="334"/>
      <c r="TTR36" s="334"/>
      <c r="TTS36" s="334"/>
      <c r="TTT36" s="334"/>
      <c r="TTU36" s="334"/>
      <c r="TTV36" s="334"/>
      <c r="TTW36" s="334"/>
      <c r="TTX36" s="334"/>
      <c r="TTY36" s="334"/>
      <c r="TTZ36" s="334"/>
      <c r="TUA36" s="334"/>
      <c r="TUB36" s="334"/>
      <c r="TUC36" s="334"/>
      <c r="TUD36" s="334"/>
      <c r="TUE36" s="334"/>
      <c r="TUF36" s="334"/>
      <c r="TUG36" s="334"/>
      <c r="TUH36" s="334"/>
      <c r="TUI36" s="334"/>
      <c r="TUJ36" s="334"/>
      <c r="TUK36" s="334"/>
      <c r="TUL36" s="334"/>
      <c r="TUM36" s="334"/>
      <c r="TUN36" s="334"/>
      <c r="TUO36" s="334"/>
      <c r="TUP36" s="334"/>
      <c r="TUQ36" s="334"/>
      <c r="TUR36" s="334"/>
      <c r="TUS36" s="334"/>
      <c r="TUT36" s="334"/>
      <c r="TUU36" s="334"/>
      <c r="TUV36" s="334"/>
      <c r="TUW36" s="334"/>
      <c r="TUX36" s="334"/>
      <c r="TUY36" s="334"/>
      <c r="TUZ36" s="334"/>
      <c r="TVA36" s="334"/>
      <c r="TVB36" s="334"/>
      <c r="TVC36" s="334"/>
      <c r="TVD36" s="334"/>
      <c r="TVE36" s="334"/>
      <c r="TVF36" s="334"/>
      <c r="TVG36" s="334"/>
      <c r="TVH36" s="334"/>
      <c r="TVI36" s="334"/>
      <c r="TVJ36" s="334"/>
      <c r="TVK36" s="334"/>
      <c r="TVL36" s="334"/>
      <c r="TVM36" s="334"/>
      <c r="TVN36" s="334"/>
      <c r="TVO36" s="334"/>
      <c r="TVP36" s="334"/>
      <c r="TVQ36" s="334"/>
      <c r="TVR36" s="334"/>
      <c r="TVS36" s="334"/>
      <c r="TVT36" s="334"/>
      <c r="TVU36" s="334"/>
      <c r="TVV36" s="334"/>
      <c r="TVW36" s="334"/>
      <c r="TVX36" s="334"/>
      <c r="TVY36" s="334"/>
      <c r="TVZ36" s="334"/>
      <c r="TWA36" s="334"/>
      <c r="TWB36" s="334"/>
      <c r="TWC36" s="334"/>
      <c r="TWD36" s="334"/>
      <c r="TWE36" s="334"/>
      <c r="TWF36" s="334"/>
      <c r="TWG36" s="334"/>
      <c r="TWH36" s="334"/>
      <c r="TWI36" s="334"/>
      <c r="TWJ36" s="334"/>
      <c r="TWK36" s="334"/>
      <c r="TWL36" s="334"/>
      <c r="TWM36" s="334"/>
      <c r="TWN36" s="334"/>
      <c r="TWO36" s="334"/>
      <c r="TWP36" s="334"/>
      <c r="TWQ36" s="334"/>
      <c r="TWR36" s="334"/>
      <c r="TWS36" s="334"/>
      <c r="TWT36" s="334"/>
      <c r="TWU36" s="334"/>
      <c r="TWV36" s="334"/>
      <c r="TWW36" s="334"/>
      <c r="TWX36" s="334"/>
      <c r="TWY36" s="334"/>
      <c r="TWZ36" s="334"/>
      <c r="TXA36" s="334"/>
      <c r="TXB36" s="334"/>
      <c r="TXC36" s="334"/>
      <c r="TXD36" s="334"/>
      <c r="TXE36" s="334"/>
      <c r="TXF36" s="334"/>
      <c r="TXG36" s="334"/>
      <c r="TXH36" s="334"/>
      <c r="TXI36" s="334"/>
      <c r="TXJ36" s="334"/>
      <c r="TXK36" s="334"/>
      <c r="TXL36" s="334"/>
      <c r="TXM36" s="334"/>
      <c r="TXN36" s="334"/>
      <c r="TXO36" s="334"/>
      <c r="TXP36" s="334"/>
      <c r="TXQ36" s="334"/>
      <c r="TXR36" s="334"/>
      <c r="TXS36" s="334"/>
      <c r="TXT36" s="334"/>
      <c r="TXU36" s="334"/>
      <c r="TXV36" s="334"/>
      <c r="TXW36" s="334"/>
      <c r="TXX36" s="334"/>
      <c r="TXY36" s="334"/>
      <c r="TXZ36" s="334"/>
      <c r="TYA36" s="334"/>
      <c r="TYB36" s="334"/>
      <c r="TYC36" s="334"/>
      <c r="TYD36" s="334"/>
      <c r="TYE36" s="334"/>
      <c r="TYF36" s="334"/>
      <c r="TYG36" s="334"/>
      <c r="TYH36" s="334"/>
      <c r="TYI36" s="334"/>
      <c r="TYJ36" s="334"/>
      <c r="TYK36" s="334"/>
      <c r="TYL36" s="334"/>
      <c r="TYM36" s="334"/>
      <c r="TYN36" s="334"/>
      <c r="TYO36" s="334"/>
      <c r="TYP36" s="334"/>
      <c r="TYQ36" s="334"/>
      <c r="TYR36" s="334"/>
      <c r="TYS36" s="334"/>
      <c r="TYT36" s="334"/>
      <c r="TYU36" s="334"/>
      <c r="TYV36" s="334"/>
      <c r="TYW36" s="334"/>
      <c r="TYX36" s="334"/>
      <c r="TYY36" s="334"/>
      <c r="TYZ36" s="334"/>
      <c r="TZA36" s="334"/>
      <c r="TZB36" s="334"/>
      <c r="TZC36" s="334"/>
      <c r="TZD36" s="334"/>
      <c r="TZE36" s="334"/>
      <c r="TZF36" s="334"/>
      <c r="TZG36" s="334"/>
      <c r="TZH36" s="334"/>
      <c r="TZI36" s="334"/>
      <c r="TZJ36" s="334"/>
      <c r="TZK36" s="334"/>
      <c r="TZL36" s="334"/>
      <c r="TZM36" s="334"/>
      <c r="TZN36" s="334"/>
      <c r="TZO36" s="334"/>
      <c r="TZP36" s="334"/>
      <c r="TZQ36" s="334"/>
      <c r="TZR36" s="334"/>
      <c r="TZS36" s="334"/>
      <c r="TZT36" s="334"/>
      <c r="TZU36" s="334"/>
      <c r="TZV36" s="334"/>
      <c r="TZW36" s="334"/>
      <c r="TZX36" s="334"/>
      <c r="TZY36" s="334"/>
      <c r="TZZ36" s="334"/>
      <c r="UAA36" s="334"/>
      <c r="UAB36" s="334"/>
      <c r="UAC36" s="334"/>
      <c r="UAD36" s="334"/>
      <c r="UAE36" s="334"/>
      <c r="UAF36" s="334"/>
      <c r="UAG36" s="334"/>
      <c r="UAH36" s="334"/>
      <c r="UAI36" s="334"/>
      <c r="UAJ36" s="334"/>
      <c r="UAK36" s="334"/>
      <c r="UAL36" s="334"/>
      <c r="UAM36" s="334"/>
      <c r="UAN36" s="334"/>
      <c r="UAO36" s="334"/>
      <c r="UAP36" s="334"/>
      <c r="UAQ36" s="334"/>
      <c r="UAR36" s="334"/>
      <c r="UAS36" s="334"/>
      <c r="UAT36" s="334"/>
      <c r="UAU36" s="334"/>
      <c r="UAV36" s="334"/>
      <c r="UAW36" s="334"/>
      <c r="UAX36" s="334"/>
      <c r="UAY36" s="334"/>
      <c r="UAZ36" s="334"/>
      <c r="UBA36" s="334"/>
      <c r="UBB36" s="334"/>
      <c r="UBC36" s="334"/>
      <c r="UBD36" s="334"/>
      <c r="UBE36" s="334"/>
      <c r="UBF36" s="334"/>
      <c r="UBG36" s="334"/>
      <c r="UBH36" s="334"/>
      <c r="UBI36" s="334"/>
      <c r="UBJ36" s="334"/>
      <c r="UBK36" s="334"/>
      <c r="UBL36" s="334"/>
      <c r="UBM36" s="334"/>
      <c r="UBN36" s="334"/>
      <c r="UBO36" s="334"/>
      <c r="UBP36" s="334"/>
      <c r="UBQ36" s="334"/>
      <c r="UBR36" s="334"/>
      <c r="UBS36" s="334"/>
      <c r="UBT36" s="334"/>
      <c r="UBU36" s="334"/>
      <c r="UBV36" s="334"/>
      <c r="UBW36" s="334"/>
      <c r="UBX36" s="334"/>
      <c r="UBY36" s="334"/>
      <c r="UBZ36" s="334"/>
      <c r="UCA36" s="334"/>
      <c r="UCB36" s="334"/>
      <c r="UCC36" s="334"/>
      <c r="UCD36" s="334"/>
      <c r="UCE36" s="334"/>
      <c r="UCF36" s="334"/>
      <c r="UCG36" s="334"/>
      <c r="UCH36" s="334"/>
      <c r="UCI36" s="334"/>
      <c r="UCJ36" s="334"/>
      <c r="UCK36" s="334"/>
      <c r="UCL36" s="334"/>
      <c r="UCM36" s="334"/>
      <c r="UCN36" s="334"/>
      <c r="UCO36" s="334"/>
      <c r="UCP36" s="334"/>
      <c r="UCQ36" s="334"/>
      <c r="UCR36" s="334"/>
      <c r="UCS36" s="334"/>
      <c r="UCT36" s="334"/>
      <c r="UCU36" s="334"/>
      <c r="UCV36" s="334"/>
      <c r="UCW36" s="334"/>
      <c r="UCX36" s="334"/>
      <c r="UCY36" s="334"/>
      <c r="UCZ36" s="334"/>
      <c r="UDA36" s="334"/>
      <c r="UDB36" s="334"/>
      <c r="UDC36" s="334"/>
      <c r="UDD36" s="334"/>
      <c r="UDE36" s="334"/>
      <c r="UDF36" s="334"/>
      <c r="UDG36" s="334"/>
      <c r="UDH36" s="334"/>
      <c r="UDI36" s="334"/>
      <c r="UDJ36" s="334"/>
      <c r="UDK36" s="334"/>
      <c r="UDL36" s="334"/>
      <c r="UDM36" s="334"/>
      <c r="UDN36" s="334"/>
      <c r="UDO36" s="334"/>
      <c r="UDP36" s="334"/>
      <c r="UDQ36" s="334"/>
      <c r="UDR36" s="334"/>
      <c r="UDS36" s="334"/>
      <c r="UDT36" s="334"/>
      <c r="UDU36" s="334"/>
      <c r="UDV36" s="334"/>
      <c r="UDW36" s="334"/>
      <c r="UDX36" s="334"/>
      <c r="UDY36" s="334"/>
      <c r="UDZ36" s="334"/>
      <c r="UEA36" s="334"/>
      <c r="UEB36" s="334"/>
      <c r="UEC36" s="334"/>
      <c r="UED36" s="334"/>
      <c r="UEE36" s="334"/>
      <c r="UEF36" s="334"/>
      <c r="UEG36" s="334"/>
      <c r="UEH36" s="334"/>
      <c r="UEI36" s="334"/>
      <c r="UEJ36" s="334"/>
      <c r="UEK36" s="334"/>
      <c r="UEL36" s="334"/>
      <c r="UEM36" s="334"/>
      <c r="UEN36" s="334"/>
      <c r="UEO36" s="334"/>
      <c r="UEP36" s="334"/>
      <c r="UEQ36" s="334"/>
      <c r="UER36" s="334"/>
      <c r="UES36" s="334"/>
      <c r="UET36" s="334"/>
      <c r="UEU36" s="334"/>
      <c r="UEV36" s="334"/>
      <c r="UEW36" s="334"/>
      <c r="UEX36" s="334"/>
      <c r="UEY36" s="334"/>
      <c r="UEZ36" s="334"/>
      <c r="UFA36" s="334"/>
      <c r="UFB36" s="334"/>
      <c r="UFC36" s="334"/>
      <c r="UFD36" s="334"/>
      <c r="UFE36" s="334"/>
      <c r="UFF36" s="334"/>
      <c r="UFG36" s="334"/>
      <c r="UFH36" s="334"/>
      <c r="UFI36" s="334"/>
      <c r="UFJ36" s="334"/>
      <c r="UFK36" s="334"/>
      <c r="UFL36" s="334"/>
      <c r="UFM36" s="334"/>
      <c r="UFN36" s="334"/>
      <c r="UFO36" s="334"/>
      <c r="UFP36" s="334"/>
      <c r="UFQ36" s="334"/>
      <c r="UFR36" s="334"/>
      <c r="UFS36" s="334"/>
      <c r="UFT36" s="334"/>
      <c r="UFU36" s="334"/>
      <c r="UFV36" s="334"/>
      <c r="UFW36" s="334"/>
      <c r="UFX36" s="334"/>
      <c r="UFY36" s="334"/>
      <c r="UFZ36" s="334"/>
      <c r="UGA36" s="334"/>
      <c r="UGB36" s="334"/>
      <c r="UGC36" s="334"/>
      <c r="UGD36" s="334"/>
      <c r="UGE36" s="334"/>
      <c r="UGF36" s="334"/>
      <c r="UGG36" s="334"/>
      <c r="UGH36" s="334"/>
      <c r="UGI36" s="334"/>
      <c r="UGJ36" s="334"/>
      <c r="UGK36" s="334"/>
      <c r="UGL36" s="334"/>
      <c r="UGM36" s="334"/>
      <c r="UGN36" s="334"/>
      <c r="UGO36" s="334"/>
      <c r="UGP36" s="334"/>
      <c r="UGQ36" s="334"/>
      <c r="UGR36" s="334"/>
      <c r="UGS36" s="334"/>
      <c r="UGT36" s="334"/>
      <c r="UGU36" s="334"/>
      <c r="UGV36" s="334"/>
      <c r="UGW36" s="334"/>
      <c r="UGX36" s="334"/>
      <c r="UGY36" s="334"/>
      <c r="UGZ36" s="334"/>
      <c r="UHA36" s="334"/>
      <c r="UHB36" s="334"/>
      <c r="UHC36" s="334"/>
      <c r="UHD36" s="334"/>
      <c r="UHE36" s="334"/>
      <c r="UHF36" s="334"/>
      <c r="UHG36" s="334"/>
      <c r="UHH36" s="334"/>
      <c r="UHI36" s="334"/>
      <c r="UHJ36" s="334"/>
      <c r="UHK36" s="334"/>
      <c r="UHL36" s="334"/>
      <c r="UHM36" s="334"/>
      <c r="UHN36" s="334"/>
      <c r="UHO36" s="334"/>
      <c r="UHP36" s="334"/>
      <c r="UHQ36" s="334"/>
      <c r="UHR36" s="334"/>
      <c r="UHS36" s="334"/>
      <c r="UHT36" s="334"/>
      <c r="UHU36" s="334"/>
      <c r="UHV36" s="334"/>
      <c r="UHW36" s="334"/>
      <c r="UHX36" s="334"/>
      <c r="UHY36" s="334"/>
      <c r="UHZ36" s="334"/>
      <c r="UIA36" s="334"/>
      <c r="UIB36" s="334"/>
      <c r="UIC36" s="334"/>
      <c r="UID36" s="334"/>
      <c r="UIE36" s="334"/>
      <c r="UIF36" s="334"/>
      <c r="UIG36" s="334"/>
      <c r="UIH36" s="334"/>
      <c r="UII36" s="334"/>
      <c r="UIJ36" s="334"/>
      <c r="UIK36" s="334"/>
      <c r="UIL36" s="334"/>
      <c r="UIM36" s="334"/>
      <c r="UIN36" s="334"/>
      <c r="UIO36" s="334"/>
      <c r="UIP36" s="334"/>
      <c r="UIQ36" s="334"/>
      <c r="UIR36" s="334"/>
      <c r="UIS36" s="334"/>
      <c r="UIT36" s="334"/>
      <c r="UIU36" s="334"/>
      <c r="UIV36" s="334"/>
      <c r="UIW36" s="334"/>
      <c r="UIX36" s="334"/>
      <c r="UIY36" s="334"/>
      <c r="UIZ36" s="334"/>
      <c r="UJA36" s="334"/>
      <c r="UJB36" s="334"/>
      <c r="UJC36" s="334"/>
      <c r="UJD36" s="334"/>
      <c r="UJE36" s="334"/>
      <c r="UJF36" s="334"/>
      <c r="UJG36" s="334"/>
      <c r="UJH36" s="334"/>
      <c r="UJI36" s="334"/>
      <c r="UJJ36" s="334"/>
      <c r="UJK36" s="334"/>
      <c r="UJL36" s="334"/>
      <c r="UJM36" s="334"/>
      <c r="UJN36" s="334"/>
      <c r="UJO36" s="334"/>
      <c r="UJP36" s="334"/>
      <c r="UJQ36" s="334"/>
      <c r="UJR36" s="334"/>
      <c r="UJS36" s="334"/>
      <c r="UJT36" s="334"/>
      <c r="UJU36" s="334"/>
      <c r="UJV36" s="334"/>
      <c r="UJW36" s="334"/>
      <c r="UJX36" s="334"/>
      <c r="UJY36" s="334"/>
      <c r="UJZ36" s="334"/>
      <c r="UKA36" s="334"/>
      <c r="UKB36" s="334"/>
      <c r="UKC36" s="334"/>
      <c r="UKD36" s="334"/>
      <c r="UKE36" s="334"/>
      <c r="UKF36" s="334"/>
      <c r="UKG36" s="334"/>
      <c r="UKH36" s="334"/>
      <c r="UKI36" s="334"/>
      <c r="UKJ36" s="334"/>
      <c r="UKK36" s="334"/>
      <c r="UKL36" s="334"/>
      <c r="UKM36" s="334"/>
      <c r="UKN36" s="334"/>
      <c r="UKO36" s="334"/>
      <c r="UKP36" s="334"/>
      <c r="UKQ36" s="334"/>
      <c r="UKR36" s="334"/>
      <c r="UKS36" s="334"/>
      <c r="UKT36" s="334"/>
      <c r="UKU36" s="334"/>
      <c r="UKV36" s="334"/>
      <c r="UKW36" s="334"/>
      <c r="UKX36" s="334"/>
      <c r="UKY36" s="334"/>
      <c r="UKZ36" s="334"/>
      <c r="ULA36" s="334"/>
      <c r="ULB36" s="334"/>
      <c r="ULC36" s="334"/>
      <c r="ULD36" s="334"/>
      <c r="ULE36" s="334"/>
      <c r="ULF36" s="334"/>
      <c r="ULG36" s="334"/>
      <c r="ULH36" s="334"/>
      <c r="ULI36" s="334"/>
      <c r="ULJ36" s="334"/>
      <c r="ULK36" s="334"/>
      <c r="ULL36" s="334"/>
      <c r="ULM36" s="334"/>
      <c r="ULN36" s="334"/>
      <c r="ULO36" s="334"/>
      <c r="ULP36" s="334"/>
      <c r="ULQ36" s="334"/>
      <c r="ULR36" s="334"/>
      <c r="ULS36" s="334"/>
      <c r="ULT36" s="334"/>
      <c r="ULU36" s="334"/>
      <c r="ULV36" s="334"/>
      <c r="ULW36" s="334"/>
      <c r="ULX36" s="334"/>
      <c r="ULY36" s="334"/>
      <c r="ULZ36" s="334"/>
      <c r="UMA36" s="334"/>
      <c r="UMB36" s="334"/>
      <c r="UMC36" s="334"/>
      <c r="UMD36" s="334"/>
      <c r="UME36" s="334"/>
      <c r="UMF36" s="334"/>
      <c r="UMG36" s="334"/>
      <c r="UMH36" s="334"/>
      <c r="UMI36" s="334"/>
      <c r="UMJ36" s="334"/>
      <c r="UMK36" s="334"/>
      <c r="UML36" s="334"/>
      <c r="UMM36" s="334"/>
      <c r="UMN36" s="334"/>
      <c r="UMO36" s="334"/>
      <c r="UMP36" s="334"/>
      <c r="UMQ36" s="334"/>
      <c r="UMR36" s="334"/>
      <c r="UMS36" s="334"/>
      <c r="UMT36" s="334"/>
      <c r="UMU36" s="334"/>
      <c r="UMV36" s="334"/>
      <c r="UMW36" s="334"/>
      <c r="UMX36" s="334"/>
      <c r="UMY36" s="334"/>
      <c r="UMZ36" s="334"/>
      <c r="UNA36" s="334"/>
      <c r="UNB36" s="334"/>
      <c r="UNC36" s="334"/>
      <c r="UND36" s="334"/>
      <c r="UNE36" s="334"/>
      <c r="UNF36" s="334"/>
      <c r="UNG36" s="334"/>
      <c r="UNH36" s="334"/>
      <c r="UNI36" s="334"/>
      <c r="UNJ36" s="334"/>
      <c r="UNK36" s="334"/>
      <c r="UNL36" s="334"/>
      <c r="UNM36" s="334"/>
      <c r="UNN36" s="334"/>
      <c r="UNO36" s="334"/>
      <c r="UNP36" s="334"/>
      <c r="UNQ36" s="334"/>
      <c r="UNR36" s="334"/>
      <c r="UNS36" s="334"/>
      <c r="UNT36" s="334"/>
      <c r="UNU36" s="334"/>
      <c r="UNV36" s="334"/>
      <c r="UNW36" s="334"/>
      <c r="UNX36" s="334"/>
      <c r="UNY36" s="334"/>
      <c r="UNZ36" s="334"/>
      <c r="UOA36" s="334"/>
      <c r="UOB36" s="334"/>
      <c r="UOC36" s="334"/>
      <c r="UOD36" s="334"/>
      <c r="UOE36" s="334"/>
      <c r="UOF36" s="334"/>
      <c r="UOG36" s="334"/>
      <c r="UOH36" s="334"/>
      <c r="UOI36" s="334"/>
      <c r="UOJ36" s="334"/>
      <c r="UOK36" s="334"/>
      <c r="UOL36" s="334"/>
      <c r="UOM36" s="334"/>
      <c r="UON36" s="334"/>
      <c r="UOO36" s="334"/>
      <c r="UOP36" s="334"/>
      <c r="UOQ36" s="334"/>
      <c r="UOR36" s="334"/>
      <c r="UOS36" s="334"/>
      <c r="UOT36" s="334"/>
      <c r="UOU36" s="334"/>
      <c r="UOV36" s="334"/>
      <c r="UOW36" s="334"/>
      <c r="UOX36" s="334"/>
      <c r="UOY36" s="334"/>
      <c r="UOZ36" s="334"/>
      <c r="UPA36" s="334"/>
      <c r="UPB36" s="334"/>
      <c r="UPC36" s="334"/>
      <c r="UPD36" s="334"/>
      <c r="UPE36" s="334"/>
      <c r="UPF36" s="334"/>
      <c r="UPG36" s="334"/>
      <c r="UPH36" s="334"/>
      <c r="UPI36" s="334"/>
      <c r="UPJ36" s="334"/>
      <c r="UPK36" s="334"/>
      <c r="UPL36" s="334"/>
      <c r="UPM36" s="334"/>
      <c r="UPN36" s="334"/>
      <c r="UPO36" s="334"/>
      <c r="UPP36" s="334"/>
      <c r="UPQ36" s="334"/>
      <c r="UPR36" s="334"/>
      <c r="UPS36" s="334"/>
      <c r="UPT36" s="334"/>
      <c r="UPU36" s="334"/>
      <c r="UPV36" s="334"/>
      <c r="UPW36" s="334"/>
      <c r="UPX36" s="334"/>
      <c r="UPY36" s="334"/>
      <c r="UPZ36" s="334"/>
      <c r="UQA36" s="334"/>
      <c r="UQB36" s="334"/>
      <c r="UQC36" s="334"/>
      <c r="UQD36" s="334"/>
      <c r="UQE36" s="334"/>
      <c r="UQF36" s="334"/>
      <c r="UQG36" s="334"/>
      <c r="UQH36" s="334"/>
      <c r="UQI36" s="334"/>
      <c r="UQJ36" s="334"/>
      <c r="UQK36" s="334"/>
      <c r="UQL36" s="334"/>
      <c r="UQM36" s="334"/>
      <c r="UQN36" s="334"/>
      <c r="UQO36" s="334"/>
      <c r="UQP36" s="334"/>
      <c r="UQQ36" s="334"/>
      <c r="UQR36" s="334"/>
      <c r="UQS36" s="334"/>
      <c r="UQT36" s="334"/>
      <c r="UQU36" s="334"/>
      <c r="UQV36" s="334"/>
      <c r="UQW36" s="334"/>
      <c r="UQX36" s="334"/>
      <c r="UQY36" s="334"/>
      <c r="UQZ36" s="334"/>
      <c r="URA36" s="334"/>
      <c r="URB36" s="334"/>
      <c r="URC36" s="334"/>
      <c r="URD36" s="334"/>
      <c r="URE36" s="334"/>
      <c r="URF36" s="334"/>
      <c r="URG36" s="334"/>
      <c r="URH36" s="334"/>
      <c r="URI36" s="334"/>
      <c r="URJ36" s="334"/>
      <c r="URK36" s="334"/>
      <c r="URL36" s="334"/>
      <c r="URM36" s="334"/>
      <c r="URN36" s="334"/>
      <c r="URO36" s="334"/>
      <c r="URP36" s="334"/>
      <c r="URQ36" s="334"/>
      <c r="URR36" s="334"/>
      <c r="URS36" s="334"/>
      <c r="URT36" s="334"/>
      <c r="URU36" s="334"/>
      <c r="URV36" s="334"/>
      <c r="URW36" s="334"/>
      <c r="URX36" s="334"/>
      <c r="URY36" s="334"/>
      <c r="URZ36" s="334"/>
      <c r="USA36" s="334"/>
      <c r="USB36" s="334"/>
      <c r="USC36" s="334"/>
      <c r="USD36" s="334"/>
      <c r="USE36" s="334"/>
      <c r="USF36" s="334"/>
      <c r="USG36" s="334"/>
      <c r="USH36" s="334"/>
      <c r="USI36" s="334"/>
      <c r="USJ36" s="334"/>
      <c r="USK36" s="334"/>
      <c r="USL36" s="334"/>
      <c r="USM36" s="334"/>
      <c r="USN36" s="334"/>
      <c r="USO36" s="334"/>
      <c r="USP36" s="334"/>
      <c r="USQ36" s="334"/>
      <c r="USR36" s="334"/>
      <c r="USS36" s="334"/>
      <c r="UST36" s="334"/>
      <c r="USU36" s="334"/>
      <c r="USV36" s="334"/>
      <c r="USW36" s="334"/>
      <c r="USX36" s="334"/>
      <c r="USY36" s="334"/>
      <c r="USZ36" s="334"/>
      <c r="UTA36" s="334"/>
      <c r="UTB36" s="334"/>
      <c r="UTC36" s="334"/>
      <c r="UTD36" s="334"/>
      <c r="UTE36" s="334"/>
      <c r="UTF36" s="334"/>
      <c r="UTG36" s="334"/>
      <c r="UTH36" s="334"/>
      <c r="UTI36" s="334"/>
      <c r="UTJ36" s="334"/>
      <c r="UTK36" s="334"/>
      <c r="UTL36" s="334"/>
      <c r="UTM36" s="334"/>
      <c r="UTN36" s="334"/>
      <c r="UTO36" s="334"/>
      <c r="UTP36" s="334"/>
      <c r="UTQ36" s="334"/>
      <c r="UTR36" s="334"/>
      <c r="UTS36" s="334"/>
      <c r="UTT36" s="334"/>
      <c r="UTU36" s="334"/>
      <c r="UTV36" s="334"/>
      <c r="UTW36" s="334"/>
      <c r="UTX36" s="334"/>
      <c r="UTY36" s="334"/>
      <c r="UTZ36" s="334"/>
      <c r="UUA36" s="334"/>
      <c r="UUB36" s="334"/>
      <c r="UUC36" s="334"/>
      <c r="UUD36" s="334"/>
      <c r="UUE36" s="334"/>
      <c r="UUF36" s="334"/>
      <c r="UUG36" s="334"/>
      <c r="UUH36" s="334"/>
      <c r="UUI36" s="334"/>
      <c r="UUJ36" s="334"/>
      <c r="UUK36" s="334"/>
      <c r="UUL36" s="334"/>
      <c r="UUM36" s="334"/>
      <c r="UUN36" s="334"/>
      <c r="UUO36" s="334"/>
      <c r="UUP36" s="334"/>
      <c r="UUQ36" s="334"/>
      <c r="UUR36" s="334"/>
      <c r="UUS36" s="334"/>
      <c r="UUT36" s="334"/>
      <c r="UUU36" s="334"/>
      <c r="UUV36" s="334"/>
      <c r="UUW36" s="334"/>
      <c r="UUX36" s="334"/>
      <c r="UUY36" s="334"/>
      <c r="UUZ36" s="334"/>
      <c r="UVA36" s="334"/>
      <c r="UVB36" s="334"/>
      <c r="UVC36" s="334"/>
      <c r="UVD36" s="334"/>
      <c r="UVE36" s="334"/>
      <c r="UVF36" s="334"/>
      <c r="UVG36" s="334"/>
      <c r="UVH36" s="334"/>
      <c r="UVI36" s="334"/>
      <c r="UVJ36" s="334"/>
      <c r="UVK36" s="334"/>
      <c r="UVL36" s="334"/>
      <c r="UVM36" s="334"/>
      <c r="UVN36" s="334"/>
      <c r="UVO36" s="334"/>
      <c r="UVP36" s="334"/>
      <c r="UVQ36" s="334"/>
      <c r="UVR36" s="334"/>
      <c r="UVS36" s="334"/>
      <c r="UVT36" s="334"/>
      <c r="UVU36" s="334"/>
      <c r="UVV36" s="334"/>
      <c r="UVW36" s="334"/>
      <c r="UVX36" s="334"/>
      <c r="UVY36" s="334"/>
      <c r="UVZ36" s="334"/>
      <c r="UWA36" s="334"/>
      <c r="UWB36" s="334"/>
      <c r="UWC36" s="334"/>
      <c r="UWD36" s="334"/>
      <c r="UWE36" s="334"/>
      <c r="UWF36" s="334"/>
      <c r="UWG36" s="334"/>
      <c r="UWH36" s="334"/>
      <c r="UWI36" s="334"/>
      <c r="UWJ36" s="334"/>
      <c r="UWK36" s="334"/>
      <c r="UWL36" s="334"/>
      <c r="UWM36" s="334"/>
      <c r="UWN36" s="334"/>
      <c r="UWO36" s="334"/>
      <c r="UWP36" s="334"/>
      <c r="UWQ36" s="334"/>
      <c r="UWR36" s="334"/>
      <c r="UWS36" s="334"/>
      <c r="UWT36" s="334"/>
      <c r="UWU36" s="334"/>
      <c r="UWV36" s="334"/>
      <c r="UWW36" s="334"/>
      <c r="UWX36" s="334"/>
      <c r="UWY36" s="334"/>
      <c r="UWZ36" s="334"/>
      <c r="UXA36" s="334"/>
      <c r="UXB36" s="334"/>
      <c r="UXC36" s="334"/>
      <c r="UXD36" s="334"/>
      <c r="UXE36" s="334"/>
      <c r="UXF36" s="334"/>
      <c r="UXG36" s="334"/>
      <c r="UXH36" s="334"/>
      <c r="UXI36" s="334"/>
      <c r="UXJ36" s="334"/>
      <c r="UXK36" s="334"/>
      <c r="UXL36" s="334"/>
      <c r="UXM36" s="334"/>
      <c r="UXN36" s="334"/>
      <c r="UXO36" s="334"/>
      <c r="UXP36" s="334"/>
      <c r="UXQ36" s="334"/>
      <c r="UXR36" s="334"/>
      <c r="UXS36" s="334"/>
      <c r="UXT36" s="334"/>
      <c r="UXU36" s="334"/>
      <c r="UXV36" s="334"/>
      <c r="UXW36" s="334"/>
      <c r="UXX36" s="334"/>
      <c r="UXY36" s="334"/>
      <c r="UXZ36" s="334"/>
      <c r="UYA36" s="334"/>
      <c r="UYB36" s="334"/>
      <c r="UYC36" s="334"/>
      <c r="UYD36" s="334"/>
      <c r="UYE36" s="334"/>
      <c r="UYF36" s="334"/>
      <c r="UYG36" s="334"/>
      <c r="UYH36" s="334"/>
      <c r="UYI36" s="334"/>
      <c r="UYJ36" s="334"/>
      <c r="UYK36" s="334"/>
      <c r="UYL36" s="334"/>
      <c r="UYM36" s="334"/>
      <c r="UYN36" s="334"/>
      <c r="UYO36" s="334"/>
      <c r="UYP36" s="334"/>
      <c r="UYQ36" s="334"/>
      <c r="UYR36" s="334"/>
      <c r="UYS36" s="334"/>
      <c r="UYT36" s="334"/>
      <c r="UYU36" s="334"/>
      <c r="UYV36" s="334"/>
      <c r="UYW36" s="334"/>
      <c r="UYX36" s="334"/>
      <c r="UYY36" s="334"/>
      <c r="UYZ36" s="334"/>
      <c r="UZA36" s="334"/>
      <c r="UZB36" s="334"/>
      <c r="UZC36" s="334"/>
      <c r="UZD36" s="334"/>
      <c r="UZE36" s="334"/>
      <c r="UZF36" s="334"/>
      <c r="UZG36" s="334"/>
      <c r="UZH36" s="334"/>
      <c r="UZI36" s="334"/>
      <c r="UZJ36" s="334"/>
      <c r="UZK36" s="334"/>
      <c r="UZL36" s="334"/>
      <c r="UZM36" s="334"/>
      <c r="UZN36" s="334"/>
      <c r="UZO36" s="334"/>
      <c r="UZP36" s="334"/>
      <c r="UZQ36" s="334"/>
      <c r="UZR36" s="334"/>
      <c r="UZS36" s="334"/>
      <c r="UZT36" s="334"/>
      <c r="UZU36" s="334"/>
      <c r="UZV36" s="334"/>
      <c r="UZW36" s="334"/>
      <c r="UZX36" s="334"/>
      <c r="UZY36" s="334"/>
      <c r="UZZ36" s="334"/>
      <c r="VAA36" s="334"/>
      <c r="VAB36" s="334"/>
      <c r="VAC36" s="334"/>
      <c r="VAD36" s="334"/>
      <c r="VAE36" s="334"/>
      <c r="VAF36" s="334"/>
      <c r="VAG36" s="334"/>
      <c r="VAH36" s="334"/>
      <c r="VAI36" s="334"/>
      <c r="VAJ36" s="334"/>
      <c r="VAK36" s="334"/>
      <c r="VAL36" s="334"/>
      <c r="VAM36" s="334"/>
      <c r="VAN36" s="334"/>
      <c r="VAO36" s="334"/>
      <c r="VAP36" s="334"/>
      <c r="VAQ36" s="334"/>
      <c r="VAR36" s="334"/>
      <c r="VAS36" s="334"/>
      <c r="VAT36" s="334"/>
      <c r="VAU36" s="334"/>
      <c r="VAV36" s="334"/>
      <c r="VAW36" s="334"/>
      <c r="VAX36" s="334"/>
      <c r="VAY36" s="334"/>
      <c r="VAZ36" s="334"/>
      <c r="VBA36" s="334"/>
      <c r="VBB36" s="334"/>
      <c r="VBC36" s="334"/>
      <c r="VBD36" s="334"/>
      <c r="VBE36" s="334"/>
      <c r="VBF36" s="334"/>
      <c r="VBG36" s="334"/>
      <c r="VBH36" s="334"/>
      <c r="VBI36" s="334"/>
      <c r="VBJ36" s="334"/>
      <c r="VBK36" s="334"/>
      <c r="VBL36" s="334"/>
      <c r="VBM36" s="334"/>
      <c r="VBN36" s="334"/>
      <c r="VBO36" s="334"/>
      <c r="VBP36" s="334"/>
      <c r="VBQ36" s="334"/>
      <c r="VBR36" s="334"/>
      <c r="VBS36" s="334"/>
      <c r="VBT36" s="334"/>
      <c r="VBU36" s="334"/>
      <c r="VBV36" s="334"/>
      <c r="VBW36" s="334"/>
      <c r="VBX36" s="334"/>
      <c r="VBY36" s="334"/>
      <c r="VBZ36" s="334"/>
      <c r="VCA36" s="334"/>
      <c r="VCB36" s="334"/>
      <c r="VCC36" s="334"/>
      <c r="VCD36" s="334"/>
      <c r="VCE36" s="334"/>
      <c r="VCF36" s="334"/>
      <c r="VCG36" s="334"/>
      <c r="VCH36" s="334"/>
      <c r="VCI36" s="334"/>
      <c r="VCJ36" s="334"/>
      <c r="VCK36" s="334"/>
      <c r="VCL36" s="334"/>
      <c r="VCM36" s="334"/>
      <c r="VCN36" s="334"/>
      <c r="VCO36" s="334"/>
      <c r="VCP36" s="334"/>
      <c r="VCQ36" s="334"/>
      <c r="VCR36" s="334"/>
      <c r="VCS36" s="334"/>
      <c r="VCT36" s="334"/>
      <c r="VCU36" s="334"/>
      <c r="VCV36" s="334"/>
      <c r="VCW36" s="334"/>
      <c r="VCX36" s="334"/>
      <c r="VCY36" s="334"/>
      <c r="VCZ36" s="334"/>
      <c r="VDA36" s="334"/>
      <c r="VDB36" s="334"/>
      <c r="VDC36" s="334"/>
      <c r="VDD36" s="334"/>
      <c r="VDE36" s="334"/>
      <c r="VDF36" s="334"/>
      <c r="VDG36" s="334"/>
      <c r="VDH36" s="334"/>
      <c r="VDI36" s="334"/>
      <c r="VDJ36" s="334"/>
      <c r="VDK36" s="334"/>
      <c r="VDL36" s="334"/>
      <c r="VDM36" s="334"/>
      <c r="VDN36" s="334"/>
      <c r="VDO36" s="334"/>
      <c r="VDP36" s="334"/>
      <c r="VDQ36" s="334"/>
      <c r="VDR36" s="334"/>
      <c r="VDS36" s="334"/>
      <c r="VDT36" s="334"/>
      <c r="VDU36" s="334"/>
      <c r="VDV36" s="334"/>
      <c r="VDW36" s="334"/>
      <c r="VDX36" s="334"/>
      <c r="VDY36" s="334"/>
      <c r="VDZ36" s="334"/>
      <c r="VEA36" s="334"/>
      <c r="VEB36" s="334"/>
      <c r="VEC36" s="334"/>
      <c r="VED36" s="334"/>
      <c r="VEE36" s="334"/>
      <c r="VEF36" s="334"/>
      <c r="VEG36" s="334"/>
      <c r="VEH36" s="334"/>
      <c r="VEI36" s="334"/>
      <c r="VEJ36" s="334"/>
      <c r="VEK36" s="334"/>
      <c r="VEL36" s="334"/>
      <c r="VEM36" s="334"/>
      <c r="VEN36" s="334"/>
      <c r="VEO36" s="334"/>
      <c r="VEP36" s="334"/>
      <c r="VEQ36" s="334"/>
      <c r="VER36" s="334"/>
      <c r="VES36" s="334"/>
      <c r="VET36" s="334"/>
      <c r="VEU36" s="334"/>
      <c r="VEV36" s="334"/>
      <c r="VEW36" s="334"/>
      <c r="VEX36" s="334"/>
      <c r="VEY36" s="334"/>
      <c r="VEZ36" s="334"/>
      <c r="VFA36" s="334"/>
      <c r="VFB36" s="334"/>
      <c r="VFC36" s="334"/>
      <c r="VFD36" s="334"/>
      <c r="VFE36" s="334"/>
      <c r="VFF36" s="334"/>
      <c r="VFG36" s="334"/>
      <c r="VFH36" s="334"/>
      <c r="VFI36" s="334"/>
      <c r="VFJ36" s="334"/>
      <c r="VFK36" s="334"/>
      <c r="VFL36" s="334"/>
      <c r="VFM36" s="334"/>
      <c r="VFN36" s="334"/>
      <c r="VFO36" s="334"/>
      <c r="VFP36" s="334"/>
      <c r="VFQ36" s="334"/>
      <c r="VFR36" s="334"/>
      <c r="VFS36" s="334"/>
      <c r="VFT36" s="334"/>
      <c r="VFU36" s="334"/>
      <c r="VFV36" s="334"/>
      <c r="VFW36" s="334"/>
      <c r="VFX36" s="334"/>
      <c r="VFY36" s="334"/>
      <c r="VFZ36" s="334"/>
      <c r="VGA36" s="334"/>
      <c r="VGB36" s="334"/>
      <c r="VGC36" s="334"/>
      <c r="VGD36" s="334"/>
      <c r="VGE36" s="334"/>
      <c r="VGF36" s="334"/>
      <c r="VGG36" s="334"/>
      <c r="VGH36" s="334"/>
      <c r="VGI36" s="334"/>
      <c r="VGJ36" s="334"/>
      <c r="VGK36" s="334"/>
      <c r="VGL36" s="334"/>
      <c r="VGM36" s="334"/>
      <c r="VGN36" s="334"/>
      <c r="VGO36" s="334"/>
      <c r="VGP36" s="334"/>
      <c r="VGQ36" s="334"/>
      <c r="VGR36" s="334"/>
      <c r="VGS36" s="334"/>
      <c r="VGT36" s="334"/>
      <c r="VGU36" s="334"/>
      <c r="VGV36" s="334"/>
      <c r="VGW36" s="334"/>
      <c r="VGX36" s="334"/>
      <c r="VGY36" s="334"/>
      <c r="VGZ36" s="334"/>
      <c r="VHA36" s="334"/>
      <c r="VHB36" s="334"/>
      <c r="VHC36" s="334"/>
      <c r="VHD36" s="334"/>
      <c r="VHE36" s="334"/>
      <c r="VHF36" s="334"/>
      <c r="VHG36" s="334"/>
      <c r="VHH36" s="334"/>
      <c r="VHI36" s="334"/>
      <c r="VHJ36" s="334"/>
      <c r="VHK36" s="334"/>
      <c r="VHL36" s="334"/>
      <c r="VHM36" s="334"/>
      <c r="VHN36" s="334"/>
      <c r="VHO36" s="334"/>
      <c r="VHP36" s="334"/>
      <c r="VHQ36" s="334"/>
      <c r="VHR36" s="334"/>
      <c r="VHS36" s="334"/>
      <c r="VHT36" s="334"/>
      <c r="VHU36" s="334"/>
      <c r="VHV36" s="334"/>
      <c r="VHW36" s="334"/>
      <c r="VHX36" s="334"/>
      <c r="VHY36" s="334"/>
      <c r="VHZ36" s="334"/>
      <c r="VIA36" s="334"/>
      <c r="VIB36" s="334"/>
      <c r="VIC36" s="334"/>
      <c r="VID36" s="334"/>
      <c r="VIE36" s="334"/>
      <c r="VIF36" s="334"/>
      <c r="VIG36" s="334"/>
      <c r="VIH36" s="334"/>
      <c r="VII36" s="334"/>
      <c r="VIJ36" s="334"/>
      <c r="VIK36" s="334"/>
      <c r="VIL36" s="334"/>
      <c r="VIM36" s="334"/>
      <c r="VIN36" s="334"/>
      <c r="VIO36" s="334"/>
      <c r="VIP36" s="334"/>
      <c r="VIQ36" s="334"/>
      <c r="VIR36" s="334"/>
      <c r="VIS36" s="334"/>
      <c r="VIT36" s="334"/>
      <c r="VIU36" s="334"/>
      <c r="VIV36" s="334"/>
      <c r="VIW36" s="334"/>
      <c r="VIX36" s="334"/>
      <c r="VIY36" s="334"/>
      <c r="VIZ36" s="334"/>
      <c r="VJA36" s="334"/>
      <c r="VJB36" s="334"/>
      <c r="VJC36" s="334"/>
      <c r="VJD36" s="334"/>
      <c r="VJE36" s="334"/>
      <c r="VJF36" s="334"/>
      <c r="VJG36" s="334"/>
      <c r="VJH36" s="334"/>
      <c r="VJI36" s="334"/>
      <c r="VJJ36" s="334"/>
      <c r="VJK36" s="334"/>
      <c r="VJL36" s="334"/>
      <c r="VJM36" s="334"/>
      <c r="VJN36" s="334"/>
      <c r="VJO36" s="334"/>
      <c r="VJP36" s="334"/>
      <c r="VJQ36" s="334"/>
      <c r="VJR36" s="334"/>
      <c r="VJS36" s="334"/>
      <c r="VJT36" s="334"/>
      <c r="VJU36" s="334"/>
      <c r="VJV36" s="334"/>
      <c r="VJW36" s="334"/>
      <c r="VJX36" s="334"/>
      <c r="VJY36" s="334"/>
      <c r="VJZ36" s="334"/>
      <c r="VKA36" s="334"/>
      <c r="VKB36" s="334"/>
      <c r="VKC36" s="334"/>
      <c r="VKD36" s="334"/>
      <c r="VKE36" s="334"/>
      <c r="VKF36" s="334"/>
      <c r="VKG36" s="334"/>
      <c r="VKH36" s="334"/>
      <c r="VKI36" s="334"/>
      <c r="VKJ36" s="334"/>
      <c r="VKK36" s="334"/>
      <c r="VKL36" s="334"/>
      <c r="VKM36" s="334"/>
      <c r="VKN36" s="334"/>
      <c r="VKO36" s="334"/>
      <c r="VKP36" s="334"/>
      <c r="VKQ36" s="334"/>
      <c r="VKR36" s="334"/>
      <c r="VKS36" s="334"/>
      <c r="VKT36" s="334"/>
      <c r="VKU36" s="334"/>
      <c r="VKV36" s="334"/>
      <c r="VKW36" s="334"/>
      <c r="VKX36" s="334"/>
      <c r="VKY36" s="334"/>
      <c r="VKZ36" s="334"/>
      <c r="VLA36" s="334"/>
      <c r="VLB36" s="334"/>
      <c r="VLC36" s="334"/>
      <c r="VLD36" s="334"/>
      <c r="VLE36" s="334"/>
      <c r="VLF36" s="334"/>
      <c r="VLG36" s="334"/>
      <c r="VLH36" s="334"/>
      <c r="VLI36" s="334"/>
      <c r="VLJ36" s="334"/>
      <c r="VLK36" s="334"/>
      <c r="VLL36" s="334"/>
      <c r="VLM36" s="334"/>
      <c r="VLN36" s="334"/>
      <c r="VLO36" s="334"/>
      <c r="VLP36" s="334"/>
      <c r="VLQ36" s="334"/>
      <c r="VLR36" s="334"/>
      <c r="VLS36" s="334"/>
      <c r="VLT36" s="334"/>
      <c r="VLU36" s="334"/>
      <c r="VLV36" s="334"/>
      <c r="VLW36" s="334"/>
      <c r="VLX36" s="334"/>
      <c r="VLY36" s="334"/>
      <c r="VLZ36" s="334"/>
      <c r="VMA36" s="334"/>
      <c r="VMB36" s="334"/>
      <c r="VMC36" s="334"/>
      <c r="VMD36" s="334"/>
      <c r="VME36" s="334"/>
      <c r="VMF36" s="334"/>
      <c r="VMG36" s="334"/>
      <c r="VMH36" s="334"/>
      <c r="VMI36" s="334"/>
      <c r="VMJ36" s="334"/>
      <c r="VMK36" s="334"/>
      <c r="VML36" s="334"/>
      <c r="VMM36" s="334"/>
      <c r="VMN36" s="334"/>
      <c r="VMO36" s="334"/>
      <c r="VMP36" s="334"/>
      <c r="VMQ36" s="334"/>
      <c r="VMR36" s="334"/>
      <c r="VMS36" s="334"/>
      <c r="VMT36" s="334"/>
      <c r="VMU36" s="334"/>
      <c r="VMV36" s="334"/>
      <c r="VMW36" s="334"/>
      <c r="VMX36" s="334"/>
      <c r="VMY36" s="334"/>
      <c r="VMZ36" s="334"/>
      <c r="VNA36" s="334"/>
      <c r="VNB36" s="334"/>
      <c r="VNC36" s="334"/>
      <c r="VND36" s="334"/>
      <c r="VNE36" s="334"/>
      <c r="VNF36" s="334"/>
      <c r="VNG36" s="334"/>
      <c r="VNH36" s="334"/>
      <c r="VNI36" s="334"/>
      <c r="VNJ36" s="334"/>
      <c r="VNK36" s="334"/>
      <c r="VNL36" s="334"/>
      <c r="VNM36" s="334"/>
      <c r="VNN36" s="334"/>
      <c r="VNO36" s="334"/>
      <c r="VNP36" s="334"/>
      <c r="VNQ36" s="334"/>
      <c r="VNR36" s="334"/>
      <c r="VNS36" s="334"/>
      <c r="VNT36" s="334"/>
      <c r="VNU36" s="334"/>
      <c r="VNV36" s="334"/>
      <c r="VNW36" s="334"/>
      <c r="VNX36" s="334"/>
      <c r="VNY36" s="334"/>
      <c r="VNZ36" s="334"/>
      <c r="VOA36" s="334"/>
      <c r="VOB36" s="334"/>
      <c r="VOC36" s="334"/>
      <c r="VOD36" s="334"/>
      <c r="VOE36" s="334"/>
      <c r="VOF36" s="334"/>
      <c r="VOG36" s="334"/>
      <c r="VOH36" s="334"/>
      <c r="VOI36" s="334"/>
      <c r="VOJ36" s="334"/>
      <c r="VOK36" s="334"/>
      <c r="VOL36" s="334"/>
      <c r="VOM36" s="334"/>
      <c r="VON36" s="334"/>
      <c r="VOO36" s="334"/>
      <c r="VOP36" s="334"/>
      <c r="VOQ36" s="334"/>
      <c r="VOR36" s="334"/>
      <c r="VOS36" s="334"/>
      <c r="VOT36" s="334"/>
      <c r="VOU36" s="334"/>
      <c r="VOV36" s="334"/>
      <c r="VOW36" s="334"/>
      <c r="VOX36" s="334"/>
      <c r="VOY36" s="334"/>
      <c r="VOZ36" s="334"/>
      <c r="VPA36" s="334"/>
      <c r="VPB36" s="334"/>
      <c r="VPC36" s="334"/>
      <c r="VPD36" s="334"/>
      <c r="VPE36" s="334"/>
      <c r="VPF36" s="334"/>
      <c r="VPG36" s="334"/>
      <c r="VPH36" s="334"/>
      <c r="VPI36" s="334"/>
      <c r="VPJ36" s="334"/>
      <c r="VPK36" s="334"/>
      <c r="VPL36" s="334"/>
      <c r="VPM36" s="334"/>
      <c r="VPN36" s="334"/>
      <c r="VPO36" s="334"/>
      <c r="VPP36" s="334"/>
      <c r="VPQ36" s="334"/>
      <c r="VPR36" s="334"/>
      <c r="VPS36" s="334"/>
      <c r="VPT36" s="334"/>
      <c r="VPU36" s="334"/>
      <c r="VPV36" s="334"/>
      <c r="VPW36" s="334"/>
      <c r="VPX36" s="334"/>
      <c r="VPY36" s="334"/>
      <c r="VPZ36" s="334"/>
      <c r="VQA36" s="334"/>
      <c r="VQB36" s="334"/>
      <c r="VQC36" s="334"/>
      <c r="VQD36" s="334"/>
      <c r="VQE36" s="334"/>
      <c r="VQF36" s="334"/>
      <c r="VQG36" s="334"/>
      <c r="VQH36" s="334"/>
      <c r="VQI36" s="334"/>
      <c r="VQJ36" s="334"/>
      <c r="VQK36" s="334"/>
      <c r="VQL36" s="334"/>
      <c r="VQM36" s="334"/>
      <c r="VQN36" s="334"/>
      <c r="VQO36" s="334"/>
      <c r="VQP36" s="334"/>
      <c r="VQQ36" s="334"/>
      <c r="VQR36" s="334"/>
      <c r="VQS36" s="334"/>
      <c r="VQT36" s="334"/>
      <c r="VQU36" s="334"/>
      <c r="VQV36" s="334"/>
      <c r="VQW36" s="334"/>
      <c r="VQX36" s="334"/>
      <c r="VQY36" s="334"/>
      <c r="VQZ36" s="334"/>
      <c r="VRA36" s="334"/>
      <c r="VRB36" s="334"/>
      <c r="VRC36" s="334"/>
      <c r="VRD36" s="334"/>
      <c r="VRE36" s="334"/>
      <c r="VRF36" s="334"/>
      <c r="VRG36" s="334"/>
      <c r="VRH36" s="334"/>
      <c r="VRI36" s="334"/>
      <c r="VRJ36" s="334"/>
      <c r="VRK36" s="334"/>
      <c r="VRL36" s="334"/>
      <c r="VRM36" s="334"/>
      <c r="VRN36" s="334"/>
      <c r="VRO36" s="334"/>
      <c r="VRP36" s="334"/>
      <c r="VRQ36" s="334"/>
      <c r="VRR36" s="334"/>
      <c r="VRS36" s="334"/>
      <c r="VRT36" s="334"/>
      <c r="VRU36" s="334"/>
      <c r="VRV36" s="334"/>
      <c r="VRW36" s="334"/>
      <c r="VRX36" s="334"/>
      <c r="VRY36" s="334"/>
      <c r="VRZ36" s="334"/>
      <c r="VSA36" s="334"/>
      <c r="VSB36" s="334"/>
      <c r="VSC36" s="334"/>
      <c r="VSD36" s="334"/>
      <c r="VSE36" s="334"/>
      <c r="VSF36" s="334"/>
      <c r="VSG36" s="334"/>
      <c r="VSH36" s="334"/>
      <c r="VSI36" s="334"/>
      <c r="VSJ36" s="334"/>
      <c r="VSK36" s="334"/>
      <c r="VSL36" s="334"/>
      <c r="VSM36" s="334"/>
      <c r="VSN36" s="334"/>
      <c r="VSO36" s="334"/>
      <c r="VSP36" s="334"/>
      <c r="VSQ36" s="334"/>
      <c r="VSR36" s="334"/>
      <c r="VSS36" s="334"/>
      <c r="VST36" s="334"/>
      <c r="VSU36" s="334"/>
      <c r="VSV36" s="334"/>
      <c r="VSW36" s="334"/>
      <c r="VSX36" s="334"/>
      <c r="VSY36" s="334"/>
      <c r="VSZ36" s="334"/>
      <c r="VTA36" s="334"/>
      <c r="VTB36" s="334"/>
      <c r="VTC36" s="334"/>
      <c r="VTD36" s="334"/>
      <c r="VTE36" s="334"/>
      <c r="VTF36" s="334"/>
      <c r="VTG36" s="334"/>
      <c r="VTH36" s="334"/>
      <c r="VTI36" s="334"/>
      <c r="VTJ36" s="334"/>
      <c r="VTK36" s="334"/>
      <c r="VTL36" s="334"/>
      <c r="VTM36" s="334"/>
      <c r="VTN36" s="334"/>
      <c r="VTO36" s="334"/>
      <c r="VTP36" s="334"/>
      <c r="VTQ36" s="334"/>
      <c r="VTR36" s="334"/>
      <c r="VTS36" s="334"/>
      <c r="VTT36" s="334"/>
      <c r="VTU36" s="334"/>
      <c r="VTV36" s="334"/>
      <c r="VTW36" s="334"/>
      <c r="VTX36" s="334"/>
      <c r="VTY36" s="334"/>
      <c r="VTZ36" s="334"/>
      <c r="VUA36" s="334"/>
      <c r="VUB36" s="334"/>
      <c r="VUC36" s="334"/>
      <c r="VUD36" s="334"/>
      <c r="VUE36" s="334"/>
      <c r="VUF36" s="334"/>
      <c r="VUG36" s="334"/>
      <c r="VUH36" s="334"/>
      <c r="VUI36" s="334"/>
      <c r="VUJ36" s="334"/>
      <c r="VUK36" s="334"/>
      <c r="VUL36" s="334"/>
      <c r="VUM36" s="334"/>
      <c r="VUN36" s="334"/>
      <c r="VUO36" s="334"/>
      <c r="VUP36" s="334"/>
      <c r="VUQ36" s="334"/>
      <c r="VUR36" s="334"/>
      <c r="VUS36" s="334"/>
      <c r="VUT36" s="334"/>
      <c r="VUU36" s="334"/>
      <c r="VUV36" s="334"/>
      <c r="VUW36" s="334"/>
      <c r="VUX36" s="334"/>
      <c r="VUY36" s="334"/>
      <c r="VUZ36" s="334"/>
      <c r="VVA36" s="334"/>
      <c r="VVB36" s="334"/>
      <c r="VVC36" s="334"/>
      <c r="VVD36" s="334"/>
      <c r="VVE36" s="334"/>
      <c r="VVF36" s="334"/>
      <c r="VVG36" s="334"/>
      <c r="VVH36" s="334"/>
      <c r="VVI36" s="334"/>
      <c r="VVJ36" s="334"/>
      <c r="VVK36" s="334"/>
      <c r="VVL36" s="334"/>
      <c r="VVM36" s="334"/>
      <c r="VVN36" s="334"/>
      <c r="VVO36" s="334"/>
      <c r="VVP36" s="334"/>
      <c r="VVQ36" s="334"/>
      <c r="VVR36" s="334"/>
      <c r="VVS36" s="334"/>
      <c r="VVT36" s="334"/>
      <c r="VVU36" s="334"/>
      <c r="VVV36" s="334"/>
      <c r="VVW36" s="334"/>
      <c r="VVX36" s="334"/>
      <c r="VVY36" s="334"/>
      <c r="VVZ36" s="334"/>
      <c r="VWA36" s="334"/>
      <c r="VWB36" s="334"/>
      <c r="VWC36" s="334"/>
      <c r="VWD36" s="334"/>
      <c r="VWE36" s="334"/>
      <c r="VWF36" s="334"/>
      <c r="VWG36" s="334"/>
      <c r="VWH36" s="334"/>
      <c r="VWI36" s="334"/>
      <c r="VWJ36" s="334"/>
      <c r="VWK36" s="334"/>
      <c r="VWL36" s="334"/>
      <c r="VWM36" s="334"/>
      <c r="VWN36" s="334"/>
      <c r="VWO36" s="334"/>
      <c r="VWP36" s="334"/>
      <c r="VWQ36" s="334"/>
      <c r="VWR36" s="334"/>
      <c r="VWS36" s="334"/>
      <c r="VWT36" s="334"/>
      <c r="VWU36" s="334"/>
      <c r="VWV36" s="334"/>
      <c r="VWW36" s="334"/>
      <c r="VWX36" s="334"/>
      <c r="VWY36" s="334"/>
      <c r="VWZ36" s="334"/>
      <c r="VXA36" s="334"/>
      <c r="VXB36" s="334"/>
      <c r="VXC36" s="334"/>
      <c r="VXD36" s="334"/>
      <c r="VXE36" s="334"/>
      <c r="VXF36" s="334"/>
      <c r="VXG36" s="334"/>
      <c r="VXH36" s="334"/>
      <c r="VXI36" s="334"/>
      <c r="VXJ36" s="334"/>
      <c r="VXK36" s="334"/>
      <c r="VXL36" s="334"/>
      <c r="VXM36" s="334"/>
      <c r="VXN36" s="334"/>
      <c r="VXO36" s="334"/>
      <c r="VXP36" s="334"/>
      <c r="VXQ36" s="334"/>
      <c r="VXR36" s="334"/>
      <c r="VXS36" s="334"/>
      <c r="VXT36" s="334"/>
      <c r="VXU36" s="334"/>
      <c r="VXV36" s="334"/>
      <c r="VXW36" s="334"/>
      <c r="VXX36" s="334"/>
      <c r="VXY36" s="334"/>
      <c r="VXZ36" s="334"/>
      <c r="VYA36" s="334"/>
      <c r="VYB36" s="334"/>
      <c r="VYC36" s="334"/>
      <c r="VYD36" s="334"/>
      <c r="VYE36" s="334"/>
      <c r="VYF36" s="334"/>
      <c r="VYG36" s="334"/>
      <c r="VYH36" s="334"/>
      <c r="VYI36" s="334"/>
      <c r="VYJ36" s="334"/>
      <c r="VYK36" s="334"/>
      <c r="VYL36" s="334"/>
      <c r="VYM36" s="334"/>
      <c r="VYN36" s="334"/>
      <c r="VYO36" s="334"/>
      <c r="VYP36" s="334"/>
      <c r="VYQ36" s="334"/>
      <c r="VYR36" s="334"/>
      <c r="VYS36" s="334"/>
      <c r="VYT36" s="334"/>
      <c r="VYU36" s="334"/>
      <c r="VYV36" s="334"/>
      <c r="VYW36" s="334"/>
      <c r="VYX36" s="334"/>
      <c r="VYY36" s="334"/>
      <c r="VYZ36" s="334"/>
      <c r="VZA36" s="334"/>
      <c r="VZB36" s="334"/>
      <c r="VZC36" s="334"/>
      <c r="VZD36" s="334"/>
      <c r="VZE36" s="334"/>
      <c r="VZF36" s="334"/>
      <c r="VZG36" s="334"/>
      <c r="VZH36" s="334"/>
      <c r="VZI36" s="334"/>
      <c r="VZJ36" s="334"/>
      <c r="VZK36" s="334"/>
      <c r="VZL36" s="334"/>
      <c r="VZM36" s="334"/>
      <c r="VZN36" s="334"/>
      <c r="VZO36" s="334"/>
      <c r="VZP36" s="334"/>
      <c r="VZQ36" s="334"/>
      <c r="VZR36" s="334"/>
      <c r="VZS36" s="334"/>
      <c r="VZT36" s="334"/>
      <c r="VZU36" s="334"/>
      <c r="VZV36" s="334"/>
      <c r="VZW36" s="334"/>
      <c r="VZX36" s="334"/>
      <c r="VZY36" s="334"/>
      <c r="VZZ36" s="334"/>
      <c r="WAA36" s="334"/>
      <c r="WAB36" s="334"/>
      <c r="WAC36" s="334"/>
      <c r="WAD36" s="334"/>
      <c r="WAE36" s="334"/>
      <c r="WAF36" s="334"/>
      <c r="WAG36" s="334"/>
      <c r="WAH36" s="334"/>
      <c r="WAI36" s="334"/>
      <c r="WAJ36" s="334"/>
      <c r="WAK36" s="334"/>
      <c r="WAL36" s="334"/>
      <c r="WAM36" s="334"/>
      <c r="WAN36" s="334"/>
      <c r="WAO36" s="334"/>
      <c r="WAP36" s="334"/>
      <c r="WAQ36" s="334"/>
      <c r="WAR36" s="334"/>
      <c r="WAS36" s="334"/>
      <c r="WAT36" s="334"/>
      <c r="WAU36" s="334"/>
      <c r="WAV36" s="334"/>
      <c r="WAW36" s="334"/>
      <c r="WAX36" s="334"/>
      <c r="WAY36" s="334"/>
      <c r="WAZ36" s="334"/>
      <c r="WBA36" s="334"/>
      <c r="WBB36" s="334"/>
      <c r="WBC36" s="334"/>
      <c r="WBD36" s="334"/>
      <c r="WBE36" s="334"/>
      <c r="WBF36" s="334"/>
      <c r="WBG36" s="334"/>
      <c r="WBH36" s="334"/>
      <c r="WBI36" s="334"/>
      <c r="WBJ36" s="334"/>
      <c r="WBK36" s="334"/>
      <c r="WBL36" s="334"/>
      <c r="WBM36" s="334"/>
      <c r="WBN36" s="334"/>
      <c r="WBO36" s="334"/>
      <c r="WBP36" s="334"/>
      <c r="WBQ36" s="334"/>
      <c r="WBR36" s="334"/>
      <c r="WBS36" s="334"/>
      <c r="WBT36" s="334"/>
      <c r="WBU36" s="334"/>
      <c r="WBV36" s="334"/>
      <c r="WBW36" s="334"/>
      <c r="WBX36" s="334"/>
      <c r="WBY36" s="334"/>
      <c r="WBZ36" s="334"/>
      <c r="WCA36" s="334"/>
      <c r="WCB36" s="334"/>
      <c r="WCC36" s="334"/>
      <c r="WCD36" s="334"/>
      <c r="WCE36" s="334"/>
      <c r="WCF36" s="334"/>
      <c r="WCG36" s="334"/>
      <c r="WCH36" s="334"/>
      <c r="WCI36" s="334"/>
      <c r="WCJ36" s="334"/>
      <c r="WCK36" s="334"/>
      <c r="WCL36" s="334"/>
      <c r="WCM36" s="334"/>
      <c r="WCN36" s="334"/>
      <c r="WCO36" s="334"/>
      <c r="WCP36" s="334"/>
      <c r="WCQ36" s="334"/>
      <c r="WCR36" s="334"/>
      <c r="WCS36" s="334"/>
      <c r="WCT36" s="334"/>
      <c r="WCU36" s="334"/>
      <c r="WCV36" s="334"/>
      <c r="WCW36" s="334"/>
      <c r="WCX36" s="334"/>
      <c r="WCY36" s="334"/>
      <c r="WCZ36" s="334"/>
      <c r="WDA36" s="334"/>
      <c r="WDB36" s="334"/>
      <c r="WDC36" s="334"/>
      <c r="WDD36" s="334"/>
      <c r="WDE36" s="334"/>
      <c r="WDF36" s="334"/>
      <c r="WDG36" s="334"/>
      <c r="WDH36" s="334"/>
      <c r="WDI36" s="334"/>
      <c r="WDJ36" s="334"/>
      <c r="WDK36" s="334"/>
      <c r="WDL36" s="334"/>
      <c r="WDM36" s="334"/>
      <c r="WDN36" s="334"/>
      <c r="WDO36" s="334"/>
      <c r="WDP36" s="334"/>
      <c r="WDQ36" s="334"/>
      <c r="WDR36" s="334"/>
      <c r="WDS36" s="334"/>
      <c r="WDT36" s="334"/>
      <c r="WDU36" s="334"/>
      <c r="WDV36" s="334"/>
      <c r="WDW36" s="334"/>
      <c r="WDX36" s="334"/>
      <c r="WDY36" s="334"/>
      <c r="WDZ36" s="334"/>
      <c r="WEA36" s="334"/>
      <c r="WEB36" s="334"/>
      <c r="WEC36" s="334"/>
      <c r="WED36" s="334"/>
      <c r="WEE36" s="334"/>
      <c r="WEF36" s="334"/>
      <c r="WEG36" s="334"/>
      <c r="WEH36" s="334"/>
      <c r="WEI36" s="334"/>
      <c r="WEJ36" s="334"/>
      <c r="WEK36" s="334"/>
      <c r="WEL36" s="334"/>
      <c r="WEM36" s="334"/>
      <c r="WEN36" s="334"/>
      <c r="WEO36" s="334"/>
      <c r="WEP36" s="334"/>
      <c r="WEQ36" s="334"/>
      <c r="WER36" s="334"/>
      <c r="WES36" s="334"/>
      <c r="WET36" s="334"/>
      <c r="WEU36" s="334"/>
      <c r="WEV36" s="334"/>
      <c r="WEW36" s="334"/>
      <c r="WEX36" s="334"/>
      <c r="WEY36" s="334"/>
      <c r="WEZ36" s="334"/>
      <c r="WFA36" s="334"/>
      <c r="WFB36" s="334"/>
      <c r="WFC36" s="334"/>
      <c r="WFD36" s="334"/>
      <c r="WFE36" s="334"/>
      <c r="WFF36" s="334"/>
      <c r="WFG36" s="334"/>
      <c r="WFH36" s="334"/>
      <c r="WFI36" s="334"/>
      <c r="WFJ36" s="334"/>
      <c r="WFK36" s="334"/>
      <c r="WFL36" s="334"/>
      <c r="WFM36" s="334"/>
      <c r="WFN36" s="334"/>
      <c r="WFO36" s="334"/>
      <c r="WFP36" s="334"/>
      <c r="WFQ36" s="334"/>
      <c r="WFR36" s="334"/>
      <c r="WFS36" s="334"/>
      <c r="WFT36" s="334"/>
      <c r="WFU36" s="334"/>
      <c r="WFV36" s="334"/>
      <c r="WFW36" s="334"/>
      <c r="WFX36" s="334"/>
      <c r="WFY36" s="334"/>
      <c r="WFZ36" s="334"/>
      <c r="WGA36" s="334"/>
      <c r="WGB36" s="334"/>
      <c r="WGC36" s="334"/>
      <c r="WGD36" s="334"/>
      <c r="WGE36" s="334"/>
      <c r="WGF36" s="334"/>
      <c r="WGG36" s="334"/>
      <c r="WGH36" s="334"/>
      <c r="WGI36" s="334"/>
      <c r="WGJ36" s="334"/>
      <c r="WGK36" s="334"/>
      <c r="WGL36" s="334"/>
      <c r="WGM36" s="334"/>
      <c r="WGN36" s="334"/>
      <c r="WGO36" s="334"/>
      <c r="WGP36" s="334"/>
      <c r="WGQ36" s="334"/>
      <c r="WGR36" s="334"/>
      <c r="WGS36" s="334"/>
      <c r="WGT36" s="334"/>
      <c r="WGU36" s="334"/>
      <c r="WGV36" s="334"/>
      <c r="WGW36" s="334"/>
      <c r="WGX36" s="334"/>
      <c r="WGY36" s="334"/>
      <c r="WGZ36" s="334"/>
      <c r="WHA36" s="334"/>
      <c r="WHB36" s="334"/>
      <c r="WHC36" s="334"/>
      <c r="WHD36" s="334"/>
      <c r="WHE36" s="334"/>
      <c r="WHF36" s="334"/>
      <c r="WHG36" s="334"/>
      <c r="WHH36" s="334"/>
      <c r="WHI36" s="334"/>
      <c r="WHJ36" s="334"/>
      <c r="WHK36" s="334"/>
      <c r="WHL36" s="334"/>
      <c r="WHM36" s="334"/>
      <c r="WHN36" s="334"/>
      <c r="WHO36" s="334"/>
      <c r="WHP36" s="334"/>
      <c r="WHQ36" s="334"/>
      <c r="WHR36" s="334"/>
      <c r="WHS36" s="334"/>
      <c r="WHT36" s="334"/>
      <c r="WHU36" s="334"/>
      <c r="WHV36" s="334"/>
      <c r="WHW36" s="334"/>
      <c r="WHX36" s="334"/>
      <c r="WHY36" s="334"/>
      <c r="WHZ36" s="334"/>
      <c r="WIA36" s="334"/>
      <c r="WIB36" s="334"/>
      <c r="WIC36" s="334"/>
      <c r="WID36" s="334"/>
      <c r="WIE36" s="334"/>
      <c r="WIF36" s="334"/>
      <c r="WIG36" s="334"/>
      <c r="WIH36" s="334"/>
      <c r="WII36" s="334"/>
      <c r="WIJ36" s="334"/>
      <c r="WIK36" s="334"/>
      <c r="WIL36" s="334"/>
      <c r="WIM36" s="334"/>
      <c r="WIN36" s="334"/>
      <c r="WIO36" s="334"/>
      <c r="WIP36" s="334"/>
      <c r="WIQ36" s="334"/>
      <c r="WIR36" s="334"/>
      <c r="WIS36" s="334"/>
      <c r="WIT36" s="334"/>
      <c r="WIU36" s="334"/>
      <c r="WIV36" s="334"/>
      <c r="WIW36" s="334"/>
      <c r="WIX36" s="334"/>
      <c r="WIY36" s="334"/>
      <c r="WIZ36" s="334"/>
      <c r="WJA36" s="334"/>
      <c r="WJB36" s="334"/>
      <c r="WJC36" s="334"/>
      <c r="WJD36" s="334"/>
      <c r="WJE36" s="334"/>
      <c r="WJF36" s="334"/>
      <c r="WJG36" s="334"/>
      <c r="WJH36" s="334"/>
      <c r="WJI36" s="334"/>
      <c r="WJJ36" s="334"/>
      <c r="WJK36" s="334"/>
      <c r="WJL36" s="334"/>
      <c r="WJM36" s="334"/>
      <c r="WJN36" s="334"/>
      <c r="WJO36" s="334"/>
      <c r="WJP36" s="334"/>
      <c r="WJQ36" s="334"/>
      <c r="WJR36" s="334"/>
      <c r="WJS36" s="334"/>
      <c r="WJT36" s="334"/>
      <c r="WJU36" s="334"/>
      <c r="WJV36" s="334"/>
      <c r="WJW36" s="334"/>
      <c r="WJX36" s="334"/>
      <c r="WJY36" s="334"/>
      <c r="WJZ36" s="334"/>
      <c r="WKA36" s="334"/>
      <c r="WKB36" s="334"/>
      <c r="WKC36" s="334"/>
      <c r="WKD36" s="334"/>
      <c r="WKE36" s="334"/>
      <c r="WKF36" s="334"/>
      <c r="WKG36" s="334"/>
      <c r="WKH36" s="334"/>
      <c r="WKI36" s="334"/>
      <c r="WKJ36" s="334"/>
      <c r="WKK36" s="334"/>
      <c r="WKL36" s="334"/>
      <c r="WKM36" s="334"/>
      <c r="WKN36" s="334"/>
      <c r="WKO36" s="334"/>
      <c r="WKP36" s="334"/>
      <c r="WKQ36" s="334"/>
      <c r="WKR36" s="334"/>
      <c r="WKS36" s="334"/>
      <c r="WKT36" s="334"/>
      <c r="WKU36" s="334"/>
      <c r="WKV36" s="334"/>
      <c r="WKW36" s="334"/>
      <c r="WKX36" s="334"/>
      <c r="WKY36" s="334"/>
      <c r="WKZ36" s="334"/>
      <c r="WLA36" s="334"/>
      <c r="WLB36" s="334"/>
      <c r="WLC36" s="334"/>
      <c r="WLD36" s="334"/>
      <c r="WLE36" s="334"/>
      <c r="WLF36" s="334"/>
      <c r="WLG36" s="334"/>
      <c r="WLH36" s="334"/>
      <c r="WLI36" s="334"/>
      <c r="WLJ36" s="334"/>
      <c r="WLK36" s="334"/>
      <c r="WLL36" s="334"/>
      <c r="WLM36" s="334"/>
      <c r="WLN36" s="334"/>
      <c r="WLO36" s="334"/>
      <c r="WLP36" s="334"/>
      <c r="WLQ36" s="334"/>
      <c r="WLR36" s="334"/>
      <c r="WLS36" s="334"/>
      <c r="WLT36" s="334"/>
      <c r="WLU36" s="334"/>
      <c r="WLV36" s="334"/>
      <c r="WLW36" s="334"/>
      <c r="WLX36" s="334"/>
      <c r="WLY36" s="334"/>
      <c r="WLZ36" s="334"/>
      <c r="WMA36" s="334"/>
      <c r="WMB36" s="334"/>
      <c r="WMC36" s="334"/>
      <c r="WMD36" s="334"/>
      <c r="WME36" s="334"/>
      <c r="WMF36" s="334"/>
      <c r="WMG36" s="334"/>
      <c r="WMH36" s="334"/>
      <c r="WMI36" s="334"/>
      <c r="WMJ36" s="334"/>
      <c r="WMK36" s="334"/>
      <c r="WML36" s="334"/>
      <c r="WMM36" s="334"/>
      <c r="WMN36" s="334"/>
      <c r="WMO36" s="334"/>
      <c r="WMP36" s="334"/>
      <c r="WMQ36" s="334"/>
      <c r="WMR36" s="334"/>
      <c r="WMS36" s="334"/>
      <c r="WMT36" s="334"/>
      <c r="WMU36" s="334"/>
      <c r="WMV36" s="334"/>
      <c r="WMW36" s="334"/>
      <c r="WMX36" s="334"/>
      <c r="WMY36" s="334"/>
      <c r="WMZ36" s="334"/>
      <c r="WNA36" s="334"/>
      <c r="WNB36" s="334"/>
      <c r="WNC36" s="334"/>
      <c r="WND36" s="334"/>
      <c r="WNE36" s="334"/>
      <c r="WNF36" s="334"/>
      <c r="WNG36" s="334"/>
      <c r="WNH36" s="334"/>
      <c r="WNI36" s="334"/>
      <c r="WNJ36" s="334"/>
      <c r="WNK36" s="334"/>
      <c r="WNL36" s="334"/>
      <c r="WNM36" s="334"/>
      <c r="WNN36" s="334"/>
      <c r="WNO36" s="334"/>
      <c r="WNP36" s="334"/>
      <c r="WNQ36" s="334"/>
      <c r="WNR36" s="334"/>
      <c r="WNS36" s="334"/>
      <c r="WNT36" s="334"/>
      <c r="WNU36" s="334"/>
      <c r="WNV36" s="334"/>
      <c r="WNW36" s="334"/>
      <c r="WNX36" s="334"/>
      <c r="WNY36" s="334"/>
      <c r="WNZ36" s="334"/>
      <c r="WOA36" s="334"/>
      <c r="WOB36" s="334"/>
      <c r="WOC36" s="334"/>
      <c r="WOD36" s="334"/>
      <c r="WOE36" s="334"/>
      <c r="WOF36" s="334"/>
      <c r="WOG36" s="334"/>
      <c r="WOH36" s="334"/>
      <c r="WOI36" s="334"/>
      <c r="WOJ36" s="334"/>
      <c r="WOK36" s="334"/>
      <c r="WOL36" s="334"/>
      <c r="WOM36" s="334"/>
      <c r="WON36" s="334"/>
      <c r="WOO36" s="334"/>
      <c r="WOP36" s="334"/>
      <c r="WOQ36" s="334"/>
      <c r="WOR36" s="334"/>
      <c r="WOS36" s="334"/>
      <c r="WOT36" s="334"/>
      <c r="WOU36" s="334"/>
      <c r="WOV36" s="334"/>
      <c r="WOW36" s="334"/>
      <c r="WOX36" s="334"/>
      <c r="WOY36" s="334"/>
      <c r="WOZ36" s="334"/>
      <c r="WPA36" s="334"/>
      <c r="WPB36" s="334"/>
      <c r="WPC36" s="334"/>
      <c r="WPD36" s="334"/>
      <c r="WPE36" s="334"/>
      <c r="WPF36" s="334"/>
      <c r="WPG36" s="334"/>
      <c r="WPH36" s="334"/>
      <c r="WPI36" s="334"/>
      <c r="WPJ36" s="334"/>
      <c r="WPK36" s="334"/>
      <c r="WPL36" s="334"/>
      <c r="WPM36" s="334"/>
      <c r="WPN36" s="334"/>
      <c r="WPO36" s="334"/>
      <c r="WPP36" s="334"/>
      <c r="WPQ36" s="334"/>
      <c r="WPR36" s="334"/>
      <c r="WPS36" s="334"/>
      <c r="WPT36" s="334"/>
      <c r="WPU36" s="334"/>
      <c r="WPV36" s="334"/>
      <c r="WPW36" s="334"/>
      <c r="WPX36" s="334"/>
      <c r="WPY36" s="334"/>
      <c r="WPZ36" s="334"/>
      <c r="WQA36" s="334"/>
      <c r="WQB36" s="334"/>
      <c r="WQC36" s="334"/>
      <c r="WQD36" s="334"/>
      <c r="WQE36" s="334"/>
      <c r="WQF36" s="334"/>
      <c r="WQG36" s="334"/>
      <c r="WQH36" s="334"/>
      <c r="WQI36" s="334"/>
      <c r="WQJ36" s="334"/>
      <c r="WQK36" s="334"/>
      <c r="WQL36" s="334"/>
      <c r="WQM36" s="334"/>
      <c r="WQN36" s="334"/>
      <c r="WQO36" s="334"/>
      <c r="WQP36" s="334"/>
      <c r="WQQ36" s="334"/>
      <c r="WQR36" s="334"/>
      <c r="WQS36" s="334"/>
      <c r="WQT36" s="334"/>
      <c r="WQU36" s="334"/>
      <c r="WQV36" s="334"/>
      <c r="WQW36" s="334"/>
      <c r="WQX36" s="334"/>
      <c r="WQY36" s="334"/>
      <c r="WQZ36" s="334"/>
      <c r="WRA36" s="334"/>
      <c r="WRB36" s="334"/>
      <c r="WRC36" s="334"/>
      <c r="WRD36" s="334"/>
      <c r="WRE36" s="334"/>
      <c r="WRF36" s="334"/>
      <c r="WRG36" s="334"/>
      <c r="WRH36" s="334"/>
      <c r="WRI36" s="334"/>
      <c r="WRJ36" s="334"/>
      <c r="WRK36" s="334"/>
      <c r="WRL36" s="334"/>
      <c r="WRM36" s="334"/>
      <c r="WRN36" s="334"/>
      <c r="WRO36" s="334"/>
      <c r="WRP36" s="334"/>
      <c r="WRQ36" s="334"/>
      <c r="WRR36" s="334"/>
      <c r="WRS36" s="334"/>
      <c r="WRT36" s="334"/>
      <c r="WRU36" s="334"/>
      <c r="WRV36" s="334"/>
      <c r="WRW36" s="334"/>
      <c r="WRX36" s="334"/>
      <c r="WRY36" s="334"/>
      <c r="WRZ36" s="334"/>
      <c r="WSA36" s="334"/>
      <c r="WSB36" s="334"/>
      <c r="WSC36" s="334"/>
      <c r="WSD36" s="334"/>
      <c r="WSE36" s="334"/>
      <c r="WSF36" s="334"/>
      <c r="WSG36" s="334"/>
      <c r="WSH36" s="334"/>
      <c r="WSI36" s="334"/>
      <c r="WSJ36" s="334"/>
      <c r="WSK36" s="334"/>
      <c r="WSL36" s="334"/>
      <c r="WSM36" s="334"/>
      <c r="WSN36" s="334"/>
      <c r="WSO36" s="334"/>
      <c r="WSP36" s="334"/>
      <c r="WSQ36" s="334"/>
      <c r="WSR36" s="334"/>
      <c r="WSS36" s="334"/>
      <c r="WST36" s="334"/>
      <c r="WSU36" s="334"/>
      <c r="WSV36" s="334"/>
      <c r="WSW36" s="334"/>
      <c r="WSX36" s="334"/>
      <c r="WSY36" s="334"/>
      <c r="WSZ36" s="334"/>
      <c r="WTA36" s="334"/>
      <c r="WTB36" s="334"/>
      <c r="WTC36" s="334"/>
      <c r="WTD36" s="334"/>
      <c r="WTE36" s="334"/>
      <c r="WTF36" s="334"/>
      <c r="WTG36" s="334"/>
      <c r="WTH36" s="334"/>
      <c r="WTI36" s="334"/>
      <c r="WTJ36" s="334"/>
      <c r="WTK36" s="334"/>
      <c r="WTL36" s="334"/>
      <c r="WTM36" s="334"/>
      <c r="WTN36" s="334"/>
      <c r="WTO36" s="334"/>
      <c r="WTP36" s="334"/>
      <c r="WTQ36" s="334"/>
      <c r="WTR36" s="334"/>
      <c r="WTS36" s="334"/>
      <c r="WTT36" s="334"/>
      <c r="WTU36" s="334"/>
      <c r="WTV36" s="334"/>
      <c r="WTW36" s="334"/>
      <c r="WTX36" s="334"/>
      <c r="WTY36" s="334"/>
      <c r="WTZ36" s="334"/>
      <c r="WUA36" s="334"/>
      <c r="WUB36" s="334"/>
      <c r="WUC36" s="334"/>
      <c r="WUD36" s="334"/>
      <c r="WUE36" s="334"/>
      <c r="WUF36" s="334"/>
      <c r="WUG36" s="334"/>
      <c r="WUH36" s="334"/>
      <c r="WUI36" s="334"/>
      <c r="WUJ36" s="334"/>
      <c r="WUK36" s="334"/>
      <c r="WUL36" s="334"/>
      <c r="WUM36" s="334"/>
      <c r="WUN36" s="334"/>
      <c r="WUO36" s="334"/>
      <c r="WUP36" s="334"/>
      <c r="WUQ36" s="334"/>
      <c r="WUR36" s="334"/>
      <c r="WUS36" s="334"/>
      <c r="WUT36" s="334"/>
      <c r="WUU36" s="334"/>
      <c r="WUV36" s="334"/>
      <c r="WUW36" s="334"/>
      <c r="WUX36" s="334"/>
      <c r="WUY36" s="334"/>
      <c r="WUZ36" s="334"/>
      <c r="WVA36" s="334"/>
      <c r="WVB36" s="334"/>
      <c r="WVC36" s="334"/>
      <c r="WVD36" s="334"/>
      <c r="WVE36" s="334"/>
      <c r="WVF36" s="334"/>
      <c r="WVG36" s="334"/>
      <c r="WVH36" s="334"/>
      <c r="WVI36" s="334"/>
      <c r="WVJ36" s="334"/>
      <c r="WVK36" s="334"/>
      <c r="WVL36" s="334"/>
      <c r="WVM36" s="334"/>
      <c r="WVN36" s="334"/>
      <c r="WVO36" s="334"/>
      <c r="WVP36" s="334"/>
      <c r="WVQ36" s="334"/>
      <c r="WVR36" s="334"/>
      <c r="WVS36" s="334"/>
      <c r="WVT36" s="334"/>
      <c r="WVU36" s="334"/>
      <c r="WVV36" s="334"/>
      <c r="WVW36" s="334"/>
      <c r="WVX36" s="334"/>
      <c r="WVY36" s="334"/>
      <c r="WVZ36" s="334"/>
      <c r="WWA36" s="334"/>
      <c r="WWB36" s="334"/>
      <c r="WWC36" s="334"/>
      <c r="WWD36" s="334"/>
      <c r="WWE36" s="334"/>
      <c r="WWF36" s="334"/>
      <c r="WWG36" s="334"/>
      <c r="WWH36" s="334"/>
      <c r="WWI36" s="334"/>
      <c r="WWJ36" s="334"/>
      <c r="WWK36" s="334"/>
      <c r="WWL36" s="334"/>
      <c r="WWM36" s="334"/>
    </row>
    <row r="37" spans="21:16159" customFormat="1" ht="12.75" customHeight="1">
      <c r="U37" s="334"/>
      <c r="V37" s="334"/>
      <c r="W37" s="334"/>
      <c r="X37" s="334"/>
      <c r="Y37" s="334"/>
      <c r="Z37" s="334"/>
      <c r="AA37" s="334"/>
      <c r="AB37" s="334"/>
      <c r="AC37" s="334"/>
      <c r="AD37" s="334"/>
      <c r="AE37" s="334"/>
      <c r="AF37" s="334"/>
      <c r="AG37" s="334"/>
      <c r="AH37" s="334"/>
      <c r="AI37" s="334"/>
      <c r="AJ37" s="334"/>
      <c r="AK37" s="334"/>
      <c r="AL37" s="334"/>
      <c r="AM37" s="334"/>
      <c r="AN37" s="334"/>
      <c r="AO37" s="334"/>
      <c r="AP37" s="334"/>
      <c r="AQ37" s="334"/>
      <c r="AR37" s="334"/>
      <c r="AS37" s="334"/>
      <c r="AT37" s="334"/>
      <c r="AU37" s="334"/>
      <c r="AV37" s="334"/>
      <c r="AW37" s="334"/>
      <c r="AX37" s="334"/>
      <c r="AY37" s="334"/>
      <c r="AZ37" s="334"/>
      <c r="BA37" s="334"/>
      <c r="BB37" s="334"/>
      <c r="BC37" s="334"/>
      <c r="BD37" s="334"/>
      <c r="BE37" s="334"/>
      <c r="BF37" s="334"/>
      <c r="BG37" s="334"/>
      <c r="BH37" s="334"/>
      <c r="BI37" s="334"/>
      <c r="BJ37" s="334"/>
      <c r="BK37" s="334"/>
      <c r="BL37" s="334"/>
      <c r="BM37" s="334"/>
      <c r="BN37" s="334"/>
      <c r="BO37" s="334"/>
      <c r="BP37" s="334"/>
      <c r="BQ37" s="334"/>
      <c r="BR37" s="334"/>
      <c r="BS37" s="334"/>
      <c r="BT37" s="334"/>
      <c r="BU37" s="334"/>
      <c r="BV37" s="334"/>
      <c r="BW37" s="334"/>
      <c r="BX37" s="334"/>
      <c r="BY37" s="334"/>
      <c r="BZ37" s="334"/>
      <c r="CA37" s="334"/>
      <c r="CB37" s="334"/>
      <c r="CC37" s="334"/>
      <c r="CD37" s="334"/>
      <c r="CE37" s="334"/>
      <c r="CF37" s="334"/>
      <c r="CG37" s="334"/>
      <c r="CH37" s="334"/>
      <c r="CI37" s="334"/>
      <c r="CJ37" s="334"/>
      <c r="CK37" s="334"/>
      <c r="CL37" s="334"/>
      <c r="CM37" s="334"/>
      <c r="CN37" s="334"/>
      <c r="CO37" s="334"/>
      <c r="CP37" s="334"/>
      <c r="CQ37" s="334"/>
      <c r="CR37" s="334"/>
      <c r="CS37" s="334"/>
      <c r="CT37" s="334"/>
      <c r="CU37" s="334"/>
      <c r="CV37" s="334"/>
      <c r="CW37" s="334"/>
      <c r="CX37" s="334"/>
      <c r="CY37" s="334"/>
      <c r="CZ37" s="334"/>
      <c r="DA37" s="334"/>
      <c r="DB37" s="334"/>
      <c r="DC37" s="334"/>
      <c r="DD37" s="334"/>
      <c r="DE37" s="334"/>
      <c r="DF37" s="334"/>
      <c r="DG37" s="334"/>
      <c r="DH37" s="334"/>
      <c r="DI37" s="334"/>
      <c r="DJ37" s="334"/>
      <c r="DK37" s="334"/>
      <c r="DL37" s="334"/>
      <c r="DM37" s="334"/>
      <c r="DN37" s="334"/>
      <c r="DO37" s="334"/>
      <c r="DP37" s="334"/>
      <c r="DQ37" s="334"/>
      <c r="DR37" s="334"/>
      <c r="DS37" s="334"/>
      <c r="DT37" s="334"/>
      <c r="DU37" s="334"/>
      <c r="DV37" s="334"/>
      <c r="DW37" s="334"/>
      <c r="DX37" s="334"/>
      <c r="DY37" s="334"/>
      <c r="DZ37" s="334"/>
      <c r="EA37" s="334"/>
      <c r="EB37" s="334"/>
      <c r="EC37" s="334"/>
      <c r="ED37" s="334"/>
      <c r="EE37" s="334"/>
      <c r="EF37" s="334"/>
      <c r="EG37" s="334"/>
      <c r="EH37" s="334"/>
      <c r="EI37" s="334"/>
      <c r="EJ37" s="334"/>
      <c r="EK37" s="334"/>
      <c r="EL37" s="334"/>
      <c r="EM37" s="334"/>
      <c r="EN37" s="334"/>
      <c r="EO37" s="334"/>
      <c r="EP37" s="334"/>
      <c r="EQ37" s="334"/>
      <c r="ER37" s="334"/>
      <c r="ES37" s="334"/>
      <c r="ET37" s="334"/>
      <c r="EU37" s="334"/>
      <c r="EV37" s="334"/>
      <c r="EW37" s="334"/>
      <c r="EX37" s="334"/>
      <c r="EY37" s="334"/>
      <c r="EZ37" s="334"/>
      <c r="FA37" s="334"/>
      <c r="FB37" s="334"/>
      <c r="FC37" s="334"/>
      <c r="FD37" s="334"/>
      <c r="FE37" s="334"/>
      <c r="FF37" s="334"/>
      <c r="FG37" s="334"/>
      <c r="FH37" s="334"/>
      <c r="FI37" s="334"/>
      <c r="FJ37" s="334"/>
      <c r="FK37" s="334"/>
      <c r="FL37" s="334"/>
      <c r="FM37" s="334"/>
      <c r="FN37" s="334"/>
      <c r="FO37" s="334"/>
      <c r="FP37" s="334"/>
      <c r="FQ37" s="334"/>
      <c r="FR37" s="334"/>
      <c r="FS37" s="334"/>
      <c r="FT37" s="334"/>
      <c r="FU37" s="334"/>
      <c r="FV37" s="334"/>
      <c r="FW37" s="334"/>
      <c r="FX37" s="334"/>
      <c r="FY37" s="334"/>
      <c r="FZ37" s="334"/>
      <c r="GA37" s="334"/>
      <c r="GB37" s="334"/>
      <c r="GC37" s="334"/>
      <c r="GD37" s="334"/>
      <c r="GE37" s="334"/>
      <c r="GF37" s="334"/>
      <c r="GG37" s="334"/>
      <c r="GH37" s="334"/>
      <c r="GI37" s="334"/>
      <c r="GJ37" s="334"/>
      <c r="GK37" s="334"/>
      <c r="GL37" s="334"/>
      <c r="GM37" s="334"/>
      <c r="GN37" s="334"/>
      <c r="GO37" s="334"/>
      <c r="GP37" s="334"/>
      <c r="GQ37" s="334"/>
      <c r="GR37" s="334"/>
      <c r="GS37" s="334"/>
      <c r="GT37" s="334"/>
      <c r="GU37" s="334"/>
      <c r="GV37" s="334"/>
      <c r="GW37" s="334"/>
      <c r="GX37" s="334"/>
      <c r="GY37" s="334"/>
      <c r="GZ37" s="334"/>
      <c r="HA37" s="334"/>
      <c r="HB37" s="334"/>
      <c r="HC37" s="334"/>
      <c r="HD37" s="334"/>
      <c r="HE37" s="334"/>
      <c r="HF37" s="334"/>
      <c r="HG37" s="334"/>
      <c r="HH37" s="334"/>
      <c r="HI37" s="334"/>
      <c r="HJ37" s="334"/>
      <c r="HK37" s="334"/>
      <c r="HL37" s="334"/>
      <c r="HM37" s="334"/>
      <c r="HN37" s="334"/>
      <c r="HO37" s="334"/>
      <c r="HP37" s="334"/>
      <c r="HQ37" s="334"/>
      <c r="HR37" s="334"/>
      <c r="HS37" s="334"/>
      <c r="HT37" s="334"/>
      <c r="HU37" s="334"/>
      <c r="HV37" s="334"/>
      <c r="HW37" s="334"/>
      <c r="HX37" s="334"/>
      <c r="HY37" s="334"/>
      <c r="HZ37" s="334"/>
      <c r="IA37" s="334"/>
      <c r="IB37" s="334"/>
      <c r="IC37" s="334"/>
      <c r="ID37" s="334"/>
      <c r="IE37" s="334"/>
      <c r="IF37" s="334"/>
      <c r="IG37" s="334"/>
      <c r="IH37" s="334"/>
      <c r="II37" s="334"/>
      <c r="IJ37" s="334"/>
      <c r="IK37" s="334"/>
      <c r="IL37" s="334"/>
      <c r="IM37" s="334"/>
      <c r="IN37" s="334"/>
      <c r="IO37" s="334"/>
      <c r="IP37" s="334"/>
      <c r="IQ37" s="334"/>
      <c r="IR37" s="334"/>
      <c r="IS37" s="334"/>
      <c r="IT37" s="334"/>
      <c r="IU37" s="334"/>
      <c r="IV37" s="334"/>
      <c r="IW37" s="334"/>
      <c r="IX37" s="334"/>
      <c r="IY37" s="334"/>
      <c r="IZ37" s="334"/>
      <c r="JA37" s="334"/>
      <c r="JB37" s="334"/>
      <c r="JC37" s="334"/>
      <c r="JD37" s="334"/>
      <c r="JE37" s="334"/>
      <c r="JF37" s="334"/>
      <c r="JG37" s="334"/>
      <c r="JH37" s="334"/>
      <c r="JI37" s="334"/>
      <c r="JJ37" s="334"/>
      <c r="JK37" s="334"/>
      <c r="JL37" s="334"/>
      <c r="JM37" s="334"/>
      <c r="JN37" s="334"/>
      <c r="JO37" s="334"/>
      <c r="JP37" s="334"/>
      <c r="JQ37" s="334"/>
      <c r="JR37" s="334"/>
      <c r="JS37" s="334"/>
      <c r="JT37" s="334"/>
      <c r="JU37" s="334"/>
      <c r="JV37" s="334"/>
      <c r="JW37" s="334"/>
      <c r="JX37" s="334"/>
      <c r="JY37" s="334"/>
      <c r="JZ37" s="334"/>
      <c r="KA37" s="334"/>
      <c r="KB37" s="334"/>
      <c r="KC37" s="334"/>
      <c r="KD37" s="334"/>
      <c r="KE37" s="334"/>
      <c r="KF37" s="334"/>
      <c r="KG37" s="334"/>
      <c r="KH37" s="334"/>
      <c r="KI37" s="334"/>
      <c r="KJ37" s="334"/>
      <c r="KK37" s="334"/>
      <c r="KL37" s="334"/>
      <c r="KM37" s="334"/>
      <c r="KN37" s="334"/>
      <c r="KO37" s="334"/>
      <c r="KP37" s="334"/>
      <c r="KQ37" s="334"/>
      <c r="KR37" s="334"/>
      <c r="KS37" s="334"/>
      <c r="KT37" s="334"/>
      <c r="KU37" s="334"/>
      <c r="KV37" s="334"/>
      <c r="KW37" s="334"/>
      <c r="KX37" s="334"/>
      <c r="KY37" s="334"/>
      <c r="KZ37" s="334"/>
      <c r="LA37" s="334"/>
      <c r="LB37" s="334"/>
      <c r="LC37" s="334"/>
      <c r="LD37" s="334"/>
      <c r="LE37" s="334"/>
      <c r="LF37" s="334"/>
      <c r="LG37" s="334"/>
      <c r="LH37" s="334"/>
      <c r="LI37" s="334"/>
      <c r="LJ37" s="334"/>
      <c r="LK37" s="334"/>
      <c r="LL37" s="334"/>
      <c r="LM37" s="334"/>
      <c r="LN37" s="334"/>
      <c r="LO37" s="334"/>
      <c r="LP37" s="334"/>
      <c r="LQ37" s="334"/>
      <c r="LR37" s="334"/>
      <c r="LS37" s="334"/>
      <c r="LT37" s="334"/>
      <c r="LU37" s="334"/>
      <c r="LV37" s="334"/>
      <c r="LW37" s="334"/>
      <c r="LX37" s="334"/>
      <c r="LY37" s="334"/>
      <c r="LZ37" s="334"/>
      <c r="MA37" s="334"/>
      <c r="MB37" s="334"/>
      <c r="MC37" s="334"/>
      <c r="MD37" s="334"/>
      <c r="ME37" s="334"/>
      <c r="MF37" s="334"/>
      <c r="MG37" s="334"/>
      <c r="MH37" s="334"/>
      <c r="MI37" s="334"/>
      <c r="MJ37" s="334"/>
      <c r="MK37" s="334"/>
      <c r="ML37" s="334"/>
      <c r="MM37" s="334"/>
      <c r="MN37" s="334"/>
      <c r="MO37" s="334"/>
      <c r="MP37" s="334"/>
      <c r="MQ37" s="334"/>
      <c r="MR37" s="334"/>
      <c r="MS37" s="334"/>
      <c r="MT37" s="334"/>
      <c r="MU37" s="334"/>
      <c r="MV37" s="334"/>
      <c r="MW37" s="334"/>
      <c r="MX37" s="334"/>
      <c r="MY37" s="334"/>
      <c r="MZ37" s="334"/>
      <c r="NA37" s="334"/>
      <c r="NB37" s="334"/>
      <c r="NC37" s="334"/>
      <c r="ND37" s="334"/>
      <c r="NE37" s="334"/>
      <c r="NF37" s="334"/>
      <c r="NG37" s="334"/>
      <c r="NH37" s="334"/>
      <c r="NI37" s="334"/>
      <c r="NJ37" s="334"/>
      <c r="NK37" s="334"/>
      <c r="NL37" s="334"/>
      <c r="NM37" s="334"/>
      <c r="NN37" s="334"/>
      <c r="NO37" s="334"/>
      <c r="NP37" s="334"/>
      <c r="NQ37" s="334"/>
      <c r="NR37" s="334"/>
      <c r="NS37" s="334"/>
      <c r="NT37" s="334"/>
      <c r="NU37" s="334"/>
      <c r="NV37" s="334"/>
      <c r="NW37" s="334"/>
      <c r="NX37" s="334"/>
      <c r="NY37" s="334"/>
      <c r="NZ37" s="334"/>
      <c r="OA37" s="334"/>
      <c r="OB37" s="334"/>
      <c r="OC37" s="334"/>
      <c r="OD37" s="334"/>
      <c r="OE37" s="334"/>
      <c r="OF37" s="334"/>
      <c r="OG37" s="334"/>
      <c r="OH37" s="334"/>
      <c r="OI37" s="334"/>
      <c r="OJ37" s="334"/>
      <c r="OK37" s="334"/>
      <c r="OL37" s="334"/>
      <c r="OM37" s="334"/>
      <c r="ON37" s="334"/>
      <c r="OO37" s="334"/>
      <c r="OP37" s="334"/>
      <c r="OQ37" s="334"/>
      <c r="OR37" s="334"/>
      <c r="OS37" s="334"/>
      <c r="OT37" s="334"/>
      <c r="OU37" s="334"/>
      <c r="OV37" s="334"/>
      <c r="OW37" s="334"/>
      <c r="OX37" s="334"/>
      <c r="OY37" s="334"/>
      <c r="OZ37" s="334"/>
      <c r="PA37" s="334"/>
      <c r="PB37" s="334"/>
      <c r="PC37" s="334"/>
      <c r="PD37" s="334"/>
      <c r="PE37" s="334"/>
      <c r="PF37" s="334"/>
      <c r="PG37" s="334"/>
      <c r="PH37" s="334"/>
      <c r="PI37" s="334"/>
      <c r="PJ37" s="334"/>
      <c r="PK37" s="334"/>
      <c r="PL37" s="334"/>
      <c r="PM37" s="334"/>
      <c r="PN37" s="334"/>
      <c r="PO37" s="334"/>
      <c r="PP37" s="334"/>
      <c r="PQ37" s="334"/>
      <c r="PR37" s="334"/>
      <c r="PS37" s="334"/>
      <c r="PT37" s="334"/>
      <c r="PU37" s="334"/>
      <c r="PV37" s="334"/>
      <c r="PW37" s="334"/>
      <c r="PX37" s="334"/>
      <c r="PY37" s="334"/>
      <c r="PZ37" s="334"/>
      <c r="QA37" s="334"/>
      <c r="QB37" s="334"/>
      <c r="QC37" s="334"/>
      <c r="QD37" s="334"/>
      <c r="QE37" s="334"/>
      <c r="QF37" s="334"/>
      <c r="QG37" s="334"/>
      <c r="QH37" s="334"/>
      <c r="QI37" s="334"/>
      <c r="QJ37" s="334"/>
      <c r="QK37" s="334"/>
      <c r="QL37" s="334"/>
      <c r="QM37" s="334"/>
      <c r="QN37" s="334"/>
      <c r="QO37" s="334"/>
      <c r="QP37" s="334"/>
      <c r="QQ37" s="334"/>
      <c r="QR37" s="334"/>
      <c r="QS37" s="334"/>
      <c r="QT37" s="334"/>
      <c r="QU37" s="334"/>
      <c r="QV37" s="334"/>
      <c r="QW37" s="334"/>
      <c r="QX37" s="334"/>
      <c r="QY37" s="334"/>
      <c r="QZ37" s="334"/>
      <c r="RA37" s="334"/>
      <c r="RB37" s="334"/>
      <c r="RC37" s="334"/>
      <c r="RD37" s="334"/>
      <c r="RE37" s="334"/>
      <c r="RF37" s="334"/>
      <c r="RG37" s="334"/>
      <c r="RH37" s="334"/>
      <c r="RI37" s="334"/>
      <c r="RJ37" s="334"/>
      <c r="RK37" s="334"/>
      <c r="RL37" s="334"/>
      <c r="RM37" s="334"/>
      <c r="RN37" s="334"/>
      <c r="RO37" s="334"/>
      <c r="RP37" s="334"/>
      <c r="RQ37" s="334"/>
      <c r="RR37" s="334"/>
      <c r="RS37" s="334"/>
      <c r="RT37" s="334"/>
      <c r="RU37" s="334"/>
      <c r="RV37" s="334"/>
      <c r="RW37" s="334"/>
      <c r="RX37" s="334"/>
      <c r="RY37" s="334"/>
      <c r="RZ37" s="334"/>
      <c r="SA37" s="334"/>
      <c r="SB37" s="334"/>
      <c r="SC37" s="334"/>
      <c r="SD37" s="334"/>
      <c r="SE37" s="334"/>
      <c r="SF37" s="334"/>
      <c r="SG37" s="334"/>
      <c r="SH37" s="334"/>
      <c r="SI37" s="334"/>
      <c r="SJ37" s="334"/>
      <c r="SK37" s="334"/>
      <c r="SL37" s="334"/>
      <c r="SM37" s="334"/>
      <c r="SN37" s="334"/>
      <c r="SO37" s="334"/>
      <c r="SP37" s="334"/>
      <c r="SQ37" s="334"/>
      <c r="SR37" s="334"/>
      <c r="SS37" s="334"/>
      <c r="ST37" s="334"/>
      <c r="SU37" s="334"/>
      <c r="SV37" s="334"/>
      <c r="SW37" s="334"/>
      <c r="SX37" s="334"/>
      <c r="SY37" s="334"/>
      <c r="SZ37" s="334"/>
      <c r="TA37" s="334"/>
      <c r="TB37" s="334"/>
      <c r="TC37" s="334"/>
      <c r="TD37" s="334"/>
      <c r="TE37" s="334"/>
      <c r="TF37" s="334"/>
      <c r="TG37" s="334"/>
      <c r="TH37" s="334"/>
      <c r="TI37" s="334"/>
      <c r="TJ37" s="334"/>
      <c r="TK37" s="334"/>
      <c r="TL37" s="334"/>
      <c r="TM37" s="334"/>
      <c r="TN37" s="334"/>
      <c r="TO37" s="334"/>
      <c r="TP37" s="334"/>
      <c r="TQ37" s="334"/>
      <c r="TR37" s="334"/>
      <c r="TS37" s="334"/>
      <c r="TT37" s="334"/>
      <c r="TU37" s="334"/>
      <c r="TV37" s="334"/>
      <c r="TW37" s="334"/>
      <c r="TX37" s="334"/>
      <c r="TY37" s="334"/>
      <c r="TZ37" s="334"/>
      <c r="UA37" s="334"/>
      <c r="UB37" s="334"/>
      <c r="UC37" s="334"/>
      <c r="UD37" s="334"/>
      <c r="UE37" s="334"/>
      <c r="UF37" s="334"/>
      <c r="UG37" s="334"/>
      <c r="UH37" s="334"/>
      <c r="UI37" s="334"/>
      <c r="UJ37" s="334"/>
      <c r="UK37" s="334"/>
      <c r="UL37" s="334"/>
      <c r="UM37" s="334"/>
      <c r="UN37" s="334"/>
      <c r="UO37" s="334"/>
      <c r="UP37" s="334"/>
      <c r="UQ37" s="334"/>
      <c r="UR37" s="334"/>
      <c r="US37" s="334"/>
      <c r="UT37" s="334"/>
      <c r="UU37" s="334"/>
      <c r="UV37" s="334"/>
      <c r="UW37" s="334"/>
      <c r="UX37" s="334"/>
      <c r="UY37" s="334"/>
      <c r="UZ37" s="334"/>
      <c r="VA37" s="334"/>
      <c r="VB37" s="334"/>
      <c r="VC37" s="334"/>
      <c r="VD37" s="334"/>
      <c r="VE37" s="334"/>
      <c r="VF37" s="334"/>
      <c r="VG37" s="334"/>
      <c r="VH37" s="334"/>
      <c r="VI37" s="334"/>
      <c r="VJ37" s="334"/>
      <c r="VK37" s="334"/>
      <c r="VL37" s="334"/>
      <c r="VM37" s="334"/>
      <c r="VN37" s="334"/>
      <c r="VO37" s="334"/>
      <c r="VP37" s="334"/>
      <c r="VQ37" s="334"/>
      <c r="VR37" s="334"/>
      <c r="VS37" s="334"/>
      <c r="VT37" s="334"/>
      <c r="VU37" s="334"/>
      <c r="VV37" s="334"/>
      <c r="VW37" s="334"/>
      <c r="VX37" s="334"/>
      <c r="VY37" s="334"/>
      <c r="VZ37" s="334"/>
      <c r="WA37" s="334"/>
      <c r="WB37" s="334"/>
      <c r="WC37" s="334"/>
      <c r="WD37" s="334"/>
      <c r="WE37" s="334"/>
      <c r="WF37" s="334"/>
      <c r="WG37" s="334"/>
      <c r="WH37" s="334"/>
      <c r="WI37" s="334"/>
      <c r="WJ37" s="334"/>
      <c r="WK37" s="334"/>
      <c r="WL37" s="334"/>
      <c r="WM37" s="334"/>
      <c r="WN37" s="334"/>
      <c r="WO37" s="334"/>
      <c r="WP37" s="334"/>
      <c r="WQ37" s="334"/>
      <c r="WR37" s="334"/>
      <c r="WS37" s="334"/>
      <c r="WT37" s="334"/>
      <c r="WU37" s="334"/>
      <c r="WV37" s="334"/>
      <c r="WW37" s="334"/>
      <c r="WX37" s="334"/>
      <c r="WY37" s="334"/>
      <c r="WZ37" s="334"/>
      <c r="XA37" s="334"/>
      <c r="XB37" s="334"/>
      <c r="XC37" s="334"/>
      <c r="XD37" s="334"/>
      <c r="XE37" s="334"/>
      <c r="XF37" s="334"/>
      <c r="XG37" s="334"/>
      <c r="XH37" s="334"/>
      <c r="XI37" s="334"/>
      <c r="XJ37" s="334"/>
      <c r="XK37" s="334"/>
      <c r="XL37" s="334"/>
      <c r="XM37" s="334"/>
      <c r="XN37" s="334"/>
      <c r="XO37" s="334"/>
      <c r="XP37" s="334"/>
      <c r="XQ37" s="334"/>
      <c r="XR37" s="334"/>
      <c r="XS37" s="334"/>
      <c r="XT37" s="334"/>
      <c r="XU37" s="334"/>
      <c r="XV37" s="334"/>
      <c r="XW37" s="334"/>
      <c r="XX37" s="334"/>
      <c r="XY37" s="334"/>
      <c r="XZ37" s="334"/>
      <c r="YA37" s="334"/>
      <c r="YB37" s="334"/>
      <c r="YC37" s="334"/>
      <c r="YD37" s="334"/>
      <c r="YE37" s="334"/>
      <c r="YF37" s="334"/>
      <c r="YG37" s="334"/>
      <c r="YH37" s="334"/>
      <c r="YI37" s="334"/>
      <c r="YJ37" s="334"/>
      <c r="YK37" s="334"/>
      <c r="YL37" s="334"/>
      <c r="YM37" s="334"/>
      <c r="YN37" s="334"/>
      <c r="YO37" s="334"/>
      <c r="YP37" s="334"/>
      <c r="YQ37" s="334"/>
      <c r="YR37" s="334"/>
      <c r="YS37" s="334"/>
      <c r="YT37" s="334"/>
      <c r="YU37" s="334"/>
      <c r="YV37" s="334"/>
      <c r="YW37" s="334"/>
      <c r="YX37" s="334"/>
      <c r="YY37" s="334"/>
      <c r="YZ37" s="334"/>
      <c r="ZA37" s="334"/>
      <c r="ZB37" s="334"/>
      <c r="ZC37" s="334"/>
      <c r="ZD37" s="334"/>
      <c r="ZE37" s="334"/>
      <c r="ZF37" s="334"/>
      <c r="ZG37" s="334"/>
      <c r="ZH37" s="334"/>
      <c r="ZI37" s="334"/>
      <c r="ZJ37" s="334"/>
      <c r="ZK37" s="334"/>
      <c r="ZL37" s="334"/>
      <c r="ZM37" s="334"/>
      <c r="ZN37" s="334"/>
      <c r="ZO37" s="334"/>
      <c r="ZP37" s="334"/>
      <c r="ZQ37" s="334"/>
      <c r="ZR37" s="334"/>
      <c r="ZS37" s="334"/>
      <c r="ZT37" s="334"/>
      <c r="ZU37" s="334"/>
      <c r="ZV37" s="334"/>
      <c r="ZW37" s="334"/>
      <c r="ZX37" s="334"/>
      <c r="ZY37" s="334"/>
      <c r="ZZ37" s="334"/>
      <c r="AAA37" s="334"/>
      <c r="AAB37" s="334"/>
      <c r="AAC37" s="334"/>
      <c r="AAD37" s="334"/>
      <c r="AAE37" s="334"/>
      <c r="AAF37" s="334"/>
      <c r="AAG37" s="334"/>
      <c r="AAH37" s="334"/>
      <c r="AAI37" s="334"/>
      <c r="AAJ37" s="334"/>
      <c r="AAK37" s="334"/>
      <c r="AAL37" s="334"/>
      <c r="AAM37" s="334"/>
      <c r="AAN37" s="334"/>
      <c r="AAO37" s="334"/>
      <c r="AAP37" s="334"/>
      <c r="AAQ37" s="334"/>
      <c r="AAR37" s="334"/>
      <c r="AAS37" s="334"/>
      <c r="AAT37" s="334"/>
      <c r="AAU37" s="334"/>
      <c r="AAV37" s="334"/>
      <c r="AAW37" s="334"/>
      <c r="AAX37" s="334"/>
      <c r="AAY37" s="334"/>
      <c r="AAZ37" s="334"/>
      <c r="ABA37" s="334"/>
      <c r="ABB37" s="334"/>
      <c r="ABC37" s="334"/>
      <c r="ABD37" s="334"/>
      <c r="ABE37" s="334"/>
      <c r="ABF37" s="334"/>
      <c r="ABG37" s="334"/>
      <c r="ABH37" s="334"/>
      <c r="ABI37" s="334"/>
      <c r="ABJ37" s="334"/>
      <c r="ABK37" s="334"/>
      <c r="ABL37" s="334"/>
      <c r="ABM37" s="334"/>
      <c r="ABN37" s="334"/>
      <c r="ABO37" s="334"/>
      <c r="ABP37" s="334"/>
      <c r="ABQ37" s="334"/>
      <c r="ABR37" s="334"/>
      <c r="ABS37" s="334"/>
      <c r="ABT37" s="334"/>
      <c r="ABU37" s="334"/>
      <c r="ABV37" s="334"/>
      <c r="ABW37" s="334"/>
      <c r="ABX37" s="334"/>
      <c r="ABY37" s="334"/>
      <c r="ABZ37" s="334"/>
      <c r="ACA37" s="334"/>
      <c r="ACB37" s="334"/>
      <c r="ACC37" s="334"/>
      <c r="ACD37" s="334"/>
      <c r="ACE37" s="334"/>
      <c r="ACF37" s="334"/>
      <c r="ACG37" s="334"/>
      <c r="ACH37" s="334"/>
      <c r="ACI37" s="334"/>
      <c r="ACJ37" s="334"/>
      <c r="ACK37" s="334"/>
      <c r="ACL37" s="334"/>
      <c r="ACM37" s="334"/>
      <c r="ACN37" s="334"/>
      <c r="ACO37" s="334"/>
      <c r="ACP37" s="334"/>
      <c r="ACQ37" s="334"/>
      <c r="ACR37" s="334"/>
      <c r="ACS37" s="334"/>
      <c r="ACT37" s="334"/>
      <c r="ACU37" s="334"/>
      <c r="ACV37" s="334"/>
      <c r="ACW37" s="334"/>
      <c r="ACX37" s="334"/>
      <c r="ACY37" s="334"/>
      <c r="ACZ37" s="334"/>
      <c r="ADA37" s="334"/>
      <c r="ADB37" s="334"/>
      <c r="ADC37" s="334"/>
      <c r="ADD37" s="334"/>
      <c r="ADE37" s="334"/>
      <c r="ADF37" s="334"/>
      <c r="ADG37" s="334"/>
      <c r="ADH37" s="334"/>
      <c r="ADI37" s="334"/>
      <c r="ADJ37" s="334"/>
      <c r="ADK37" s="334"/>
      <c r="ADL37" s="334"/>
      <c r="ADM37" s="334"/>
      <c r="ADN37" s="334"/>
      <c r="ADO37" s="334"/>
      <c r="ADP37" s="334"/>
      <c r="ADQ37" s="334"/>
      <c r="ADR37" s="334"/>
      <c r="ADS37" s="334"/>
      <c r="ADT37" s="334"/>
      <c r="ADU37" s="334"/>
      <c r="ADV37" s="334"/>
      <c r="ADW37" s="334"/>
      <c r="ADX37" s="334"/>
      <c r="ADY37" s="334"/>
      <c r="ADZ37" s="334"/>
      <c r="AEA37" s="334"/>
      <c r="AEB37" s="334"/>
      <c r="AEC37" s="334"/>
      <c r="AED37" s="334"/>
      <c r="AEE37" s="334"/>
      <c r="AEF37" s="334"/>
      <c r="AEG37" s="334"/>
      <c r="AEH37" s="334"/>
      <c r="AEI37" s="334"/>
      <c r="AEJ37" s="334"/>
      <c r="AEK37" s="334"/>
      <c r="AEL37" s="334"/>
      <c r="AEM37" s="334"/>
      <c r="AEN37" s="334"/>
      <c r="AEO37" s="334"/>
      <c r="AEP37" s="334"/>
      <c r="AEQ37" s="334"/>
      <c r="AER37" s="334"/>
      <c r="AES37" s="334"/>
      <c r="AET37" s="334"/>
      <c r="AEU37" s="334"/>
      <c r="AEV37" s="334"/>
      <c r="AEW37" s="334"/>
      <c r="AEX37" s="334"/>
      <c r="AEY37" s="334"/>
      <c r="AEZ37" s="334"/>
      <c r="AFA37" s="334"/>
      <c r="AFB37" s="334"/>
      <c r="AFC37" s="334"/>
      <c r="AFD37" s="334"/>
      <c r="AFE37" s="334"/>
      <c r="AFF37" s="334"/>
      <c r="AFG37" s="334"/>
      <c r="AFH37" s="334"/>
      <c r="AFI37" s="334"/>
      <c r="AFJ37" s="334"/>
      <c r="AFK37" s="334"/>
      <c r="AFL37" s="334"/>
      <c r="AFM37" s="334"/>
      <c r="AFN37" s="334"/>
      <c r="AFO37" s="334"/>
      <c r="AFP37" s="334"/>
      <c r="AFQ37" s="334"/>
      <c r="AFR37" s="334"/>
      <c r="AFS37" s="334"/>
      <c r="AFT37" s="334"/>
      <c r="AFU37" s="334"/>
      <c r="AFV37" s="334"/>
      <c r="AFW37" s="334"/>
      <c r="AFX37" s="334"/>
      <c r="AFY37" s="334"/>
      <c r="AFZ37" s="334"/>
      <c r="AGA37" s="334"/>
      <c r="AGB37" s="334"/>
      <c r="AGC37" s="334"/>
      <c r="AGD37" s="334"/>
      <c r="AGE37" s="334"/>
      <c r="AGF37" s="334"/>
      <c r="AGG37" s="334"/>
      <c r="AGH37" s="334"/>
      <c r="AGI37" s="334"/>
      <c r="AGJ37" s="334"/>
      <c r="AGK37" s="334"/>
      <c r="AGL37" s="334"/>
      <c r="AGM37" s="334"/>
      <c r="AGN37" s="334"/>
      <c r="AGO37" s="334"/>
      <c r="AGP37" s="334"/>
      <c r="AGQ37" s="334"/>
      <c r="AGR37" s="334"/>
      <c r="AGS37" s="334"/>
      <c r="AGT37" s="334"/>
      <c r="AGU37" s="334"/>
      <c r="AGV37" s="334"/>
      <c r="AGW37" s="334"/>
      <c r="AGX37" s="334"/>
      <c r="AGY37" s="334"/>
      <c r="AGZ37" s="334"/>
      <c r="AHA37" s="334"/>
      <c r="AHB37" s="334"/>
      <c r="AHC37" s="334"/>
      <c r="AHD37" s="334"/>
      <c r="AHE37" s="334"/>
      <c r="AHF37" s="334"/>
      <c r="AHG37" s="334"/>
      <c r="AHH37" s="334"/>
      <c r="AHI37" s="334"/>
      <c r="AHJ37" s="334"/>
      <c r="AHK37" s="334"/>
      <c r="AHL37" s="334"/>
      <c r="AHM37" s="334"/>
      <c r="AHN37" s="334"/>
      <c r="AHO37" s="334"/>
      <c r="AHP37" s="334"/>
      <c r="AHQ37" s="334"/>
      <c r="AHR37" s="334"/>
      <c r="AHS37" s="334"/>
      <c r="AHT37" s="334"/>
      <c r="AHU37" s="334"/>
      <c r="AHV37" s="334"/>
      <c r="AHW37" s="334"/>
      <c r="AHX37" s="334"/>
      <c r="AHY37" s="334"/>
      <c r="AHZ37" s="334"/>
      <c r="AIA37" s="334"/>
      <c r="AIB37" s="334"/>
      <c r="AIC37" s="334"/>
      <c r="AID37" s="334"/>
      <c r="AIE37" s="334"/>
      <c r="AIF37" s="334"/>
      <c r="AIG37" s="334"/>
      <c r="AIH37" s="334"/>
      <c r="AII37" s="334"/>
      <c r="AIJ37" s="334"/>
      <c r="AIK37" s="334"/>
      <c r="AIL37" s="334"/>
      <c r="AIM37" s="334"/>
      <c r="AIN37" s="334"/>
      <c r="AIO37" s="334"/>
      <c r="AIP37" s="334"/>
      <c r="AIQ37" s="334"/>
      <c r="AIR37" s="334"/>
      <c r="AIS37" s="334"/>
      <c r="AIT37" s="334"/>
      <c r="AIU37" s="334"/>
      <c r="AIV37" s="334"/>
      <c r="AIW37" s="334"/>
      <c r="AIX37" s="334"/>
      <c r="AIY37" s="334"/>
      <c r="AIZ37" s="334"/>
      <c r="AJA37" s="334"/>
      <c r="AJB37" s="334"/>
      <c r="AJC37" s="334"/>
      <c r="AJD37" s="334"/>
      <c r="AJE37" s="334"/>
      <c r="AJF37" s="334"/>
      <c r="AJG37" s="334"/>
      <c r="AJH37" s="334"/>
      <c r="AJI37" s="334"/>
      <c r="AJJ37" s="334"/>
      <c r="AJK37" s="334"/>
      <c r="AJL37" s="334"/>
      <c r="AJM37" s="334"/>
      <c r="AJN37" s="334"/>
      <c r="AJO37" s="334"/>
      <c r="AJP37" s="334"/>
      <c r="AJQ37" s="334"/>
      <c r="AJR37" s="334"/>
      <c r="AJS37" s="334"/>
      <c r="AJT37" s="334"/>
      <c r="AJU37" s="334"/>
      <c r="AJV37" s="334"/>
      <c r="AJW37" s="334"/>
      <c r="AJX37" s="334"/>
      <c r="AJY37" s="334"/>
      <c r="AJZ37" s="334"/>
      <c r="AKA37" s="334"/>
      <c r="AKB37" s="334"/>
      <c r="AKC37" s="334"/>
      <c r="AKD37" s="334"/>
      <c r="AKE37" s="334"/>
      <c r="AKF37" s="334"/>
      <c r="AKG37" s="334"/>
      <c r="AKH37" s="334"/>
      <c r="AKI37" s="334"/>
      <c r="AKJ37" s="334"/>
      <c r="AKK37" s="334"/>
      <c r="AKL37" s="334"/>
      <c r="AKM37" s="334"/>
      <c r="AKN37" s="334"/>
      <c r="AKO37" s="334"/>
      <c r="AKP37" s="334"/>
      <c r="AKQ37" s="334"/>
      <c r="AKR37" s="334"/>
      <c r="AKS37" s="334"/>
      <c r="AKT37" s="334"/>
      <c r="AKU37" s="334"/>
      <c r="AKV37" s="334"/>
      <c r="AKW37" s="334"/>
      <c r="AKX37" s="334"/>
      <c r="AKY37" s="334"/>
      <c r="AKZ37" s="334"/>
      <c r="ALA37" s="334"/>
      <c r="ALB37" s="334"/>
      <c r="ALC37" s="334"/>
      <c r="ALD37" s="334"/>
      <c r="ALE37" s="334"/>
      <c r="ALF37" s="334"/>
      <c r="ALG37" s="334"/>
      <c r="ALH37" s="334"/>
      <c r="ALI37" s="334"/>
      <c r="ALJ37" s="334"/>
      <c r="ALK37" s="334"/>
      <c r="ALL37" s="334"/>
      <c r="ALM37" s="334"/>
      <c r="ALN37" s="334"/>
      <c r="ALO37" s="334"/>
      <c r="ALP37" s="334"/>
      <c r="ALQ37" s="334"/>
      <c r="ALR37" s="334"/>
      <c r="ALS37" s="334"/>
      <c r="ALT37" s="334"/>
      <c r="ALU37" s="334"/>
      <c r="ALV37" s="334"/>
      <c r="ALW37" s="334"/>
      <c r="ALX37" s="334"/>
      <c r="ALY37" s="334"/>
      <c r="ALZ37" s="334"/>
      <c r="AMA37" s="334"/>
      <c r="AMB37" s="334"/>
      <c r="AMC37" s="334"/>
      <c r="AMD37" s="334"/>
      <c r="AME37" s="334"/>
      <c r="AMF37" s="334"/>
      <c r="AMG37" s="334"/>
      <c r="AMH37" s="334"/>
      <c r="AMI37" s="334"/>
      <c r="AMJ37" s="334"/>
      <c r="AMK37" s="334"/>
      <c r="AML37" s="334"/>
      <c r="AMM37" s="334"/>
      <c r="AMN37" s="334"/>
      <c r="AMO37" s="334"/>
      <c r="AMP37" s="334"/>
      <c r="AMQ37" s="334"/>
      <c r="AMR37" s="334"/>
      <c r="AMS37" s="334"/>
      <c r="AMT37" s="334"/>
      <c r="AMU37" s="334"/>
      <c r="AMV37" s="334"/>
      <c r="AMW37" s="334"/>
      <c r="AMX37" s="334"/>
      <c r="AMY37" s="334"/>
      <c r="AMZ37" s="334"/>
      <c r="ANA37" s="334"/>
      <c r="ANB37" s="334"/>
      <c r="ANC37" s="334"/>
      <c r="AND37" s="334"/>
      <c r="ANE37" s="334"/>
      <c r="ANF37" s="334"/>
      <c r="ANG37" s="334"/>
      <c r="ANH37" s="334"/>
      <c r="ANI37" s="334"/>
      <c r="ANJ37" s="334"/>
      <c r="ANK37" s="334"/>
      <c r="ANL37" s="334"/>
      <c r="ANM37" s="334"/>
      <c r="ANN37" s="334"/>
      <c r="ANO37" s="334"/>
      <c r="ANP37" s="334"/>
      <c r="ANQ37" s="334"/>
      <c r="ANR37" s="334"/>
      <c r="ANS37" s="334"/>
      <c r="ANT37" s="334"/>
      <c r="ANU37" s="334"/>
      <c r="ANV37" s="334"/>
      <c r="ANW37" s="334"/>
      <c r="ANX37" s="334"/>
      <c r="ANY37" s="334"/>
      <c r="ANZ37" s="334"/>
      <c r="AOA37" s="334"/>
      <c r="AOB37" s="334"/>
      <c r="AOC37" s="334"/>
      <c r="AOD37" s="334"/>
      <c r="AOE37" s="334"/>
      <c r="AOF37" s="334"/>
      <c r="AOG37" s="334"/>
      <c r="AOH37" s="334"/>
      <c r="AOI37" s="334"/>
      <c r="AOJ37" s="334"/>
      <c r="AOK37" s="334"/>
      <c r="AOL37" s="334"/>
      <c r="AOM37" s="334"/>
      <c r="AON37" s="334"/>
      <c r="AOO37" s="334"/>
      <c r="AOP37" s="334"/>
      <c r="AOQ37" s="334"/>
      <c r="AOR37" s="334"/>
      <c r="AOS37" s="334"/>
      <c r="AOT37" s="334"/>
      <c r="AOU37" s="334"/>
      <c r="AOV37" s="334"/>
      <c r="AOW37" s="334"/>
      <c r="AOX37" s="334"/>
      <c r="AOY37" s="334"/>
      <c r="AOZ37" s="334"/>
      <c r="APA37" s="334"/>
      <c r="APB37" s="334"/>
      <c r="APC37" s="334"/>
      <c r="APD37" s="334"/>
      <c r="APE37" s="334"/>
      <c r="APF37" s="334"/>
      <c r="APG37" s="334"/>
      <c r="APH37" s="334"/>
      <c r="API37" s="334"/>
      <c r="APJ37" s="334"/>
      <c r="APK37" s="334"/>
      <c r="APL37" s="334"/>
      <c r="APM37" s="334"/>
      <c r="APN37" s="334"/>
      <c r="APO37" s="334"/>
      <c r="APP37" s="334"/>
      <c r="APQ37" s="334"/>
      <c r="APR37" s="334"/>
      <c r="APS37" s="334"/>
      <c r="APT37" s="334"/>
      <c r="APU37" s="334"/>
      <c r="APV37" s="334"/>
      <c r="APW37" s="334"/>
      <c r="APX37" s="334"/>
      <c r="APY37" s="334"/>
      <c r="APZ37" s="334"/>
      <c r="AQA37" s="334"/>
      <c r="AQB37" s="334"/>
      <c r="AQC37" s="334"/>
      <c r="AQD37" s="334"/>
      <c r="AQE37" s="334"/>
      <c r="AQF37" s="334"/>
      <c r="AQG37" s="334"/>
      <c r="AQH37" s="334"/>
      <c r="AQI37" s="334"/>
      <c r="AQJ37" s="334"/>
      <c r="AQK37" s="334"/>
      <c r="AQL37" s="334"/>
      <c r="AQM37" s="334"/>
      <c r="AQN37" s="334"/>
      <c r="AQO37" s="334"/>
      <c r="AQP37" s="334"/>
      <c r="AQQ37" s="334"/>
      <c r="AQR37" s="334"/>
      <c r="AQS37" s="334"/>
      <c r="AQT37" s="334"/>
      <c r="AQU37" s="334"/>
      <c r="AQV37" s="334"/>
      <c r="AQW37" s="334"/>
      <c r="AQX37" s="334"/>
      <c r="AQY37" s="334"/>
      <c r="AQZ37" s="334"/>
      <c r="ARA37" s="334"/>
      <c r="ARB37" s="334"/>
      <c r="ARC37" s="334"/>
      <c r="ARD37" s="334"/>
      <c r="ARE37" s="334"/>
      <c r="ARF37" s="334"/>
      <c r="ARG37" s="334"/>
      <c r="ARH37" s="334"/>
      <c r="ARI37" s="334"/>
      <c r="ARJ37" s="334"/>
      <c r="ARK37" s="334"/>
      <c r="ARL37" s="334"/>
      <c r="ARM37" s="334"/>
      <c r="ARN37" s="334"/>
      <c r="ARO37" s="334"/>
      <c r="ARP37" s="334"/>
      <c r="ARQ37" s="334"/>
      <c r="ARR37" s="334"/>
      <c r="ARS37" s="334"/>
      <c r="ART37" s="334"/>
      <c r="ARU37" s="334"/>
      <c r="ARV37" s="334"/>
      <c r="ARW37" s="334"/>
      <c r="ARX37" s="334"/>
      <c r="ARY37" s="334"/>
      <c r="ARZ37" s="334"/>
      <c r="ASA37" s="334"/>
      <c r="ASB37" s="334"/>
      <c r="ASC37" s="334"/>
      <c r="ASD37" s="334"/>
      <c r="ASE37" s="334"/>
      <c r="ASF37" s="334"/>
      <c r="ASG37" s="334"/>
      <c r="ASH37" s="334"/>
      <c r="ASI37" s="334"/>
      <c r="ASJ37" s="334"/>
      <c r="ASK37" s="334"/>
      <c r="ASL37" s="334"/>
      <c r="ASM37" s="334"/>
      <c r="ASN37" s="334"/>
      <c r="ASO37" s="334"/>
      <c r="ASP37" s="334"/>
      <c r="ASQ37" s="334"/>
      <c r="ASR37" s="334"/>
      <c r="ASS37" s="334"/>
      <c r="AST37" s="334"/>
      <c r="ASU37" s="334"/>
      <c r="ASV37" s="334"/>
      <c r="ASW37" s="334"/>
      <c r="ASX37" s="334"/>
      <c r="ASY37" s="334"/>
      <c r="ASZ37" s="334"/>
      <c r="ATA37" s="334"/>
      <c r="ATB37" s="334"/>
      <c r="ATC37" s="334"/>
      <c r="ATD37" s="334"/>
      <c r="ATE37" s="334"/>
      <c r="ATF37" s="334"/>
      <c r="ATG37" s="334"/>
      <c r="ATH37" s="334"/>
      <c r="ATI37" s="334"/>
      <c r="ATJ37" s="334"/>
      <c r="ATK37" s="334"/>
      <c r="ATL37" s="334"/>
      <c r="ATM37" s="334"/>
      <c r="ATN37" s="334"/>
      <c r="ATO37" s="334"/>
      <c r="ATP37" s="334"/>
      <c r="ATQ37" s="334"/>
      <c r="ATR37" s="334"/>
      <c r="ATS37" s="334"/>
      <c r="ATT37" s="334"/>
      <c r="ATU37" s="334"/>
      <c r="ATV37" s="334"/>
      <c r="ATW37" s="334"/>
      <c r="ATX37" s="334"/>
      <c r="ATY37" s="334"/>
      <c r="ATZ37" s="334"/>
      <c r="AUA37" s="334"/>
      <c r="AUB37" s="334"/>
      <c r="AUC37" s="334"/>
      <c r="AUD37" s="334"/>
      <c r="AUE37" s="334"/>
      <c r="AUF37" s="334"/>
      <c r="AUG37" s="334"/>
      <c r="AUH37" s="334"/>
      <c r="AUI37" s="334"/>
      <c r="AUJ37" s="334"/>
      <c r="AUK37" s="334"/>
      <c r="AUL37" s="334"/>
      <c r="AUM37" s="334"/>
      <c r="AUN37" s="334"/>
      <c r="AUO37" s="334"/>
      <c r="AUP37" s="334"/>
      <c r="AUQ37" s="334"/>
      <c r="AUR37" s="334"/>
      <c r="AUS37" s="334"/>
      <c r="AUT37" s="334"/>
      <c r="AUU37" s="334"/>
      <c r="AUV37" s="334"/>
      <c r="AUW37" s="334"/>
      <c r="AUX37" s="334"/>
      <c r="AUY37" s="334"/>
      <c r="AUZ37" s="334"/>
      <c r="AVA37" s="334"/>
      <c r="AVB37" s="334"/>
      <c r="AVC37" s="334"/>
      <c r="AVD37" s="334"/>
      <c r="AVE37" s="334"/>
      <c r="AVF37" s="334"/>
      <c r="AVG37" s="334"/>
      <c r="AVH37" s="334"/>
      <c r="AVI37" s="334"/>
      <c r="AVJ37" s="334"/>
      <c r="AVK37" s="334"/>
      <c r="AVL37" s="334"/>
      <c r="AVM37" s="334"/>
      <c r="AVN37" s="334"/>
      <c r="AVO37" s="334"/>
      <c r="AVP37" s="334"/>
      <c r="AVQ37" s="334"/>
      <c r="AVR37" s="334"/>
      <c r="AVS37" s="334"/>
      <c r="AVT37" s="334"/>
      <c r="AVU37" s="334"/>
      <c r="AVV37" s="334"/>
      <c r="AVW37" s="334"/>
      <c r="AVX37" s="334"/>
      <c r="AVY37" s="334"/>
      <c r="AVZ37" s="334"/>
      <c r="AWA37" s="334"/>
      <c r="AWB37" s="334"/>
      <c r="AWC37" s="334"/>
      <c r="AWD37" s="334"/>
      <c r="AWE37" s="334"/>
      <c r="AWF37" s="334"/>
      <c r="AWG37" s="334"/>
      <c r="AWH37" s="334"/>
      <c r="AWI37" s="334"/>
      <c r="AWJ37" s="334"/>
      <c r="AWK37" s="334"/>
      <c r="AWL37" s="334"/>
      <c r="AWM37" s="334"/>
      <c r="AWN37" s="334"/>
      <c r="AWO37" s="334"/>
      <c r="AWP37" s="334"/>
      <c r="AWQ37" s="334"/>
      <c r="AWR37" s="334"/>
      <c r="AWS37" s="334"/>
      <c r="AWT37" s="334"/>
      <c r="AWU37" s="334"/>
      <c r="AWV37" s="334"/>
      <c r="AWW37" s="334"/>
      <c r="AWX37" s="334"/>
      <c r="AWY37" s="334"/>
      <c r="AWZ37" s="334"/>
      <c r="AXA37" s="334"/>
      <c r="AXB37" s="334"/>
      <c r="AXC37" s="334"/>
      <c r="AXD37" s="334"/>
      <c r="AXE37" s="334"/>
      <c r="AXF37" s="334"/>
      <c r="AXG37" s="334"/>
      <c r="AXH37" s="334"/>
      <c r="AXI37" s="334"/>
      <c r="AXJ37" s="334"/>
      <c r="AXK37" s="334"/>
      <c r="AXL37" s="334"/>
      <c r="AXM37" s="334"/>
      <c r="AXN37" s="334"/>
      <c r="AXO37" s="334"/>
      <c r="AXP37" s="334"/>
      <c r="AXQ37" s="334"/>
      <c r="AXR37" s="334"/>
      <c r="AXS37" s="334"/>
      <c r="AXT37" s="334"/>
      <c r="AXU37" s="334"/>
      <c r="AXV37" s="334"/>
      <c r="AXW37" s="334"/>
      <c r="AXX37" s="334"/>
      <c r="AXY37" s="334"/>
      <c r="AXZ37" s="334"/>
      <c r="AYA37" s="334"/>
      <c r="AYB37" s="334"/>
      <c r="AYC37" s="334"/>
      <c r="AYD37" s="334"/>
      <c r="AYE37" s="334"/>
      <c r="AYF37" s="334"/>
      <c r="AYG37" s="334"/>
      <c r="AYH37" s="334"/>
      <c r="AYI37" s="334"/>
      <c r="AYJ37" s="334"/>
      <c r="AYK37" s="334"/>
      <c r="AYL37" s="334"/>
      <c r="AYM37" s="334"/>
      <c r="AYN37" s="334"/>
      <c r="AYO37" s="334"/>
      <c r="AYP37" s="334"/>
      <c r="AYQ37" s="334"/>
      <c r="AYR37" s="334"/>
      <c r="AYS37" s="334"/>
      <c r="AYT37" s="334"/>
      <c r="AYU37" s="334"/>
      <c r="AYV37" s="334"/>
      <c r="AYW37" s="334"/>
      <c r="AYX37" s="334"/>
      <c r="AYY37" s="334"/>
      <c r="AYZ37" s="334"/>
      <c r="AZA37" s="334"/>
      <c r="AZB37" s="334"/>
      <c r="AZC37" s="334"/>
      <c r="AZD37" s="334"/>
      <c r="AZE37" s="334"/>
      <c r="AZF37" s="334"/>
      <c r="AZG37" s="334"/>
      <c r="AZH37" s="334"/>
      <c r="AZI37" s="334"/>
      <c r="AZJ37" s="334"/>
      <c r="AZK37" s="334"/>
      <c r="AZL37" s="334"/>
      <c r="AZM37" s="334"/>
      <c r="AZN37" s="334"/>
      <c r="AZO37" s="334"/>
      <c r="AZP37" s="334"/>
      <c r="AZQ37" s="334"/>
      <c r="AZR37" s="334"/>
      <c r="AZS37" s="334"/>
      <c r="AZT37" s="334"/>
      <c r="AZU37" s="334"/>
      <c r="AZV37" s="334"/>
      <c r="AZW37" s="334"/>
      <c r="AZX37" s="334"/>
      <c r="AZY37" s="334"/>
      <c r="AZZ37" s="334"/>
      <c r="BAA37" s="334"/>
      <c r="BAB37" s="334"/>
      <c r="BAC37" s="334"/>
      <c r="BAD37" s="334"/>
      <c r="BAE37" s="334"/>
      <c r="BAF37" s="334"/>
      <c r="BAG37" s="334"/>
      <c r="BAH37" s="334"/>
      <c r="BAI37" s="334"/>
      <c r="BAJ37" s="334"/>
      <c r="BAK37" s="334"/>
      <c r="BAL37" s="334"/>
      <c r="BAM37" s="334"/>
      <c r="BAN37" s="334"/>
      <c r="BAO37" s="334"/>
      <c r="BAP37" s="334"/>
      <c r="BAQ37" s="334"/>
      <c r="BAR37" s="334"/>
      <c r="BAS37" s="334"/>
      <c r="BAT37" s="334"/>
      <c r="BAU37" s="334"/>
      <c r="BAV37" s="334"/>
      <c r="BAW37" s="334"/>
      <c r="BAX37" s="334"/>
      <c r="BAY37" s="334"/>
      <c r="BAZ37" s="334"/>
      <c r="BBA37" s="334"/>
      <c r="BBB37" s="334"/>
      <c r="BBC37" s="334"/>
      <c r="BBD37" s="334"/>
      <c r="BBE37" s="334"/>
      <c r="BBF37" s="334"/>
      <c r="BBG37" s="334"/>
      <c r="BBH37" s="334"/>
      <c r="BBI37" s="334"/>
      <c r="BBJ37" s="334"/>
      <c r="BBK37" s="334"/>
      <c r="BBL37" s="334"/>
      <c r="BBM37" s="334"/>
      <c r="BBN37" s="334"/>
      <c r="BBO37" s="334"/>
      <c r="BBP37" s="334"/>
      <c r="BBQ37" s="334"/>
      <c r="BBR37" s="334"/>
      <c r="BBS37" s="334"/>
      <c r="BBT37" s="334"/>
      <c r="BBU37" s="334"/>
      <c r="BBV37" s="334"/>
      <c r="BBW37" s="334"/>
      <c r="BBX37" s="334"/>
      <c r="BBY37" s="334"/>
      <c r="BBZ37" s="334"/>
      <c r="BCA37" s="334"/>
      <c r="BCB37" s="334"/>
      <c r="BCC37" s="334"/>
      <c r="BCD37" s="334"/>
      <c r="BCE37" s="334"/>
      <c r="BCF37" s="334"/>
      <c r="BCG37" s="334"/>
      <c r="BCH37" s="334"/>
      <c r="BCI37" s="334"/>
      <c r="BCJ37" s="334"/>
      <c r="BCK37" s="334"/>
      <c r="BCL37" s="334"/>
      <c r="BCM37" s="334"/>
      <c r="BCN37" s="334"/>
      <c r="BCO37" s="334"/>
      <c r="BCP37" s="334"/>
      <c r="BCQ37" s="334"/>
      <c r="BCR37" s="334"/>
      <c r="BCS37" s="334"/>
      <c r="BCT37" s="334"/>
      <c r="BCU37" s="334"/>
      <c r="BCV37" s="334"/>
      <c r="BCW37" s="334"/>
      <c r="BCX37" s="334"/>
      <c r="BCY37" s="334"/>
      <c r="BCZ37" s="334"/>
      <c r="BDA37" s="334"/>
      <c r="BDB37" s="334"/>
      <c r="BDC37" s="334"/>
      <c r="BDD37" s="334"/>
      <c r="BDE37" s="334"/>
      <c r="BDF37" s="334"/>
      <c r="BDG37" s="334"/>
      <c r="BDH37" s="334"/>
      <c r="BDI37" s="334"/>
      <c r="BDJ37" s="334"/>
      <c r="BDK37" s="334"/>
      <c r="BDL37" s="334"/>
      <c r="BDM37" s="334"/>
      <c r="BDN37" s="334"/>
      <c r="BDO37" s="334"/>
      <c r="BDP37" s="334"/>
      <c r="BDQ37" s="334"/>
      <c r="BDR37" s="334"/>
      <c r="BDS37" s="334"/>
      <c r="BDT37" s="334"/>
      <c r="BDU37" s="334"/>
      <c r="BDV37" s="334"/>
      <c r="BDW37" s="334"/>
      <c r="BDX37" s="334"/>
      <c r="BDY37" s="334"/>
      <c r="BDZ37" s="334"/>
      <c r="BEA37" s="334"/>
      <c r="BEB37" s="334"/>
      <c r="BEC37" s="334"/>
      <c r="BED37" s="334"/>
      <c r="BEE37" s="334"/>
      <c r="BEF37" s="334"/>
      <c r="BEG37" s="334"/>
      <c r="BEH37" s="334"/>
      <c r="BEI37" s="334"/>
      <c r="BEJ37" s="334"/>
      <c r="BEK37" s="334"/>
      <c r="BEL37" s="334"/>
      <c r="BEM37" s="334"/>
      <c r="BEN37" s="334"/>
      <c r="BEO37" s="334"/>
      <c r="BEP37" s="334"/>
      <c r="BEQ37" s="334"/>
      <c r="BER37" s="334"/>
      <c r="BES37" s="334"/>
      <c r="BET37" s="334"/>
      <c r="BEU37" s="334"/>
      <c r="BEV37" s="334"/>
      <c r="BEW37" s="334"/>
      <c r="BEX37" s="334"/>
      <c r="BEY37" s="334"/>
      <c r="BEZ37" s="334"/>
      <c r="BFA37" s="334"/>
      <c r="BFB37" s="334"/>
      <c r="BFC37" s="334"/>
      <c r="BFD37" s="334"/>
      <c r="BFE37" s="334"/>
      <c r="BFF37" s="334"/>
      <c r="BFG37" s="334"/>
      <c r="BFH37" s="334"/>
      <c r="BFI37" s="334"/>
      <c r="BFJ37" s="334"/>
      <c r="BFK37" s="334"/>
      <c r="BFL37" s="334"/>
      <c r="BFM37" s="334"/>
      <c r="BFN37" s="334"/>
      <c r="BFO37" s="334"/>
      <c r="BFP37" s="334"/>
      <c r="BFQ37" s="334"/>
      <c r="BFR37" s="334"/>
      <c r="BFS37" s="334"/>
      <c r="BFT37" s="334"/>
      <c r="BFU37" s="334"/>
      <c r="BFV37" s="334"/>
      <c r="BFW37" s="334"/>
      <c r="BFX37" s="334"/>
      <c r="BFY37" s="334"/>
      <c r="BFZ37" s="334"/>
      <c r="BGA37" s="334"/>
      <c r="BGB37" s="334"/>
      <c r="BGC37" s="334"/>
      <c r="BGD37" s="334"/>
      <c r="BGE37" s="334"/>
      <c r="BGF37" s="334"/>
      <c r="BGG37" s="334"/>
      <c r="BGH37" s="334"/>
      <c r="BGI37" s="334"/>
      <c r="BGJ37" s="334"/>
      <c r="BGK37" s="334"/>
      <c r="BGL37" s="334"/>
      <c r="BGM37" s="334"/>
      <c r="BGN37" s="334"/>
      <c r="BGO37" s="334"/>
      <c r="BGP37" s="334"/>
      <c r="BGQ37" s="334"/>
      <c r="BGR37" s="334"/>
      <c r="BGS37" s="334"/>
      <c r="BGT37" s="334"/>
      <c r="BGU37" s="334"/>
      <c r="BGV37" s="334"/>
      <c r="BGW37" s="334"/>
      <c r="BGX37" s="334"/>
      <c r="BGY37" s="334"/>
      <c r="BGZ37" s="334"/>
      <c r="BHA37" s="334"/>
      <c r="BHB37" s="334"/>
      <c r="BHC37" s="334"/>
      <c r="BHD37" s="334"/>
      <c r="BHE37" s="334"/>
      <c r="BHF37" s="334"/>
      <c r="BHG37" s="334"/>
      <c r="BHH37" s="334"/>
      <c r="BHI37" s="334"/>
      <c r="BHJ37" s="334"/>
      <c r="BHK37" s="334"/>
      <c r="BHL37" s="334"/>
      <c r="BHM37" s="334"/>
      <c r="BHN37" s="334"/>
      <c r="BHO37" s="334"/>
      <c r="BHP37" s="334"/>
      <c r="BHQ37" s="334"/>
      <c r="BHR37" s="334"/>
      <c r="BHS37" s="334"/>
      <c r="BHT37" s="334"/>
      <c r="BHU37" s="334"/>
      <c r="BHV37" s="334"/>
      <c r="BHW37" s="334"/>
      <c r="BHX37" s="334"/>
      <c r="BHY37" s="334"/>
      <c r="BHZ37" s="334"/>
      <c r="BIA37" s="334"/>
      <c r="BIB37" s="334"/>
      <c r="BIC37" s="334"/>
      <c r="BID37" s="334"/>
      <c r="BIE37" s="334"/>
      <c r="BIF37" s="334"/>
      <c r="BIG37" s="334"/>
      <c r="BIH37" s="334"/>
      <c r="BII37" s="334"/>
      <c r="BIJ37" s="334"/>
      <c r="BIK37" s="334"/>
      <c r="BIL37" s="334"/>
      <c r="BIM37" s="334"/>
      <c r="BIN37" s="334"/>
      <c r="BIO37" s="334"/>
      <c r="BIP37" s="334"/>
      <c r="BIQ37" s="334"/>
      <c r="BIR37" s="334"/>
      <c r="BIS37" s="334"/>
      <c r="BIT37" s="334"/>
      <c r="BIU37" s="334"/>
      <c r="BIV37" s="334"/>
      <c r="BIW37" s="334"/>
      <c r="BIX37" s="334"/>
      <c r="BIY37" s="334"/>
      <c r="BIZ37" s="334"/>
      <c r="BJA37" s="334"/>
      <c r="BJB37" s="334"/>
      <c r="BJC37" s="334"/>
      <c r="BJD37" s="334"/>
      <c r="BJE37" s="334"/>
      <c r="BJF37" s="334"/>
      <c r="BJG37" s="334"/>
      <c r="BJH37" s="334"/>
      <c r="BJI37" s="334"/>
      <c r="BJJ37" s="334"/>
      <c r="BJK37" s="334"/>
      <c r="BJL37" s="334"/>
      <c r="BJM37" s="334"/>
      <c r="BJN37" s="334"/>
      <c r="BJO37" s="334"/>
      <c r="BJP37" s="334"/>
      <c r="BJQ37" s="334"/>
      <c r="BJR37" s="334"/>
      <c r="BJS37" s="334"/>
      <c r="BJT37" s="334"/>
      <c r="BJU37" s="334"/>
      <c r="BJV37" s="334"/>
      <c r="BJW37" s="334"/>
      <c r="BJX37" s="334"/>
      <c r="BJY37" s="334"/>
      <c r="BJZ37" s="334"/>
      <c r="BKA37" s="334"/>
      <c r="BKB37" s="334"/>
      <c r="BKC37" s="334"/>
      <c r="BKD37" s="334"/>
      <c r="BKE37" s="334"/>
      <c r="BKF37" s="334"/>
      <c r="BKG37" s="334"/>
      <c r="BKH37" s="334"/>
      <c r="BKI37" s="334"/>
      <c r="BKJ37" s="334"/>
      <c r="BKK37" s="334"/>
      <c r="BKL37" s="334"/>
      <c r="BKM37" s="334"/>
      <c r="BKN37" s="334"/>
      <c r="BKO37" s="334"/>
      <c r="BKP37" s="334"/>
      <c r="BKQ37" s="334"/>
      <c r="BKR37" s="334"/>
      <c r="BKS37" s="334"/>
      <c r="BKT37" s="334"/>
      <c r="BKU37" s="334"/>
      <c r="BKV37" s="334"/>
      <c r="BKW37" s="334"/>
      <c r="BKX37" s="334"/>
      <c r="BKY37" s="334"/>
      <c r="BKZ37" s="334"/>
      <c r="BLA37" s="334"/>
      <c r="BLB37" s="334"/>
      <c r="BLC37" s="334"/>
      <c r="BLD37" s="334"/>
      <c r="BLE37" s="334"/>
      <c r="BLF37" s="334"/>
      <c r="BLG37" s="334"/>
      <c r="BLH37" s="334"/>
      <c r="BLI37" s="334"/>
      <c r="BLJ37" s="334"/>
      <c r="BLK37" s="334"/>
      <c r="BLL37" s="334"/>
      <c r="BLM37" s="334"/>
      <c r="BLN37" s="334"/>
      <c r="BLO37" s="334"/>
      <c r="BLP37" s="334"/>
      <c r="BLQ37" s="334"/>
      <c r="BLR37" s="334"/>
      <c r="BLS37" s="334"/>
      <c r="BLT37" s="334"/>
      <c r="BLU37" s="334"/>
      <c r="BLV37" s="334"/>
      <c r="BLW37" s="334"/>
      <c r="BLX37" s="334"/>
      <c r="BLY37" s="334"/>
      <c r="BLZ37" s="334"/>
      <c r="BMA37" s="334"/>
      <c r="BMB37" s="334"/>
      <c r="BMC37" s="334"/>
      <c r="BMD37" s="334"/>
      <c r="BME37" s="334"/>
      <c r="BMF37" s="334"/>
      <c r="BMG37" s="334"/>
      <c r="BMH37" s="334"/>
      <c r="BMI37" s="334"/>
      <c r="BMJ37" s="334"/>
      <c r="BMK37" s="334"/>
      <c r="BML37" s="334"/>
      <c r="BMM37" s="334"/>
      <c r="BMN37" s="334"/>
      <c r="BMO37" s="334"/>
      <c r="BMP37" s="334"/>
      <c r="BMQ37" s="334"/>
      <c r="BMR37" s="334"/>
      <c r="BMS37" s="334"/>
      <c r="BMT37" s="334"/>
      <c r="BMU37" s="334"/>
      <c r="BMV37" s="334"/>
      <c r="BMW37" s="334"/>
      <c r="BMX37" s="334"/>
      <c r="BMY37" s="334"/>
      <c r="BMZ37" s="334"/>
      <c r="BNA37" s="334"/>
      <c r="BNB37" s="334"/>
      <c r="BNC37" s="334"/>
      <c r="BND37" s="334"/>
      <c r="BNE37" s="334"/>
      <c r="BNF37" s="334"/>
      <c r="BNG37" s="334"/>
      <c r="BNH37" s="334"/>
      <c r="BNI37" s="334"/>
      <c r="BNJ37" s="334"/>
      <c r="BNK37" s="334"/>
      <c r="BNL37" s="334"/>
      <c r="BNM37" s="334"/>
      <c r="BNN37" s="334"/>
      <c r="BNO37" s="334"/>
      <c r="BNP37" s="334"/>
      <c r="BNQ37" s="334"/>
      <c r="BNR37" s="334"/>
      <c r="BNS37" s="334"/>
      <c r="BNT37" s="334"/>
      <c r="BNU37" s="334"/>
      <c r="BNV37" s="334"/>
      <c r="BNW37" s="334"/>
      <c r="BNX37" s="334"/>
      <c r="BNY37" s="334"/>
      <c r="BNZ37" s="334"/>
      <c r="BOA37" s="334"/>
      <c r="BOB37" s="334"/>
      <c r="BOC37" s="334"/>
      <c r="BOD37" s="334"/>
      <c r="BOE37" s="334"/>
      <c r="BOF37" s="334"/>
      <c r="BOG37" s="334"/>
      <c r="BOH37" s="334"/>
      <c r="BOI37" s="334"/>
      <c r="BOJ37" s="334"/>
      <c r="BOK37" s="334"/>
      <c r="BOL37" s="334"/>
      <c r="BOM37" s="334"/>
      <c r="BON37" s="334"/>
      <c r="BOO37" s="334"/>
      <c r="BOP37" s="334"/>
      <c r="BOQ37" s="334"/>
      <c r="BOR37" s="334"/>
      <c r="BOS37" s="334"/>
      <c r="BOT37" s="334"/>
      <c r="BOU37" s="334"/>
      <c r="BOV37" s="334"/>
      <c r="BOW37" s="334"/>
      <c r="BOX37" s="334"/>
      <c r="BOY37" s="334"/>
      <c r="BOZ37" s="334"/>
      <c r="BPA37" s="334"/>
      <c r="BPB37" s="334"/>
      <c r="BPC37" s="334"/>
      <c r="BPD37" s="334"/>
      <c r="BPE37" s="334"/>
      <c r="BPF37" s="334"/>
      <c r="BPG37" s="334"/>
      <c r="BPH37" s="334"/>
      <c r="BPI37" s="334"/>
      <c r="BPJ37" s="334"/>
      <c r="BPK37" s="334"/>
      <c r="BPL37" s="334"/>
      <c r="BPM37" s="334"/>
      <c r="BPN37" s="334"/>
      <c r="BPO37" s="334"/>
      <c r="BPP37" s="334"/>
      <c r="BPQ37" s="334"/>
      <c r="BPR37" s="334"/>
      <c r="BPS37" s="334"/>
      <c r="BPT37" s="334"/>
      <c r="BPU37" s="334"/>
      <c r="BPV37" s="334"/>
      <c r="BPW37" s="334"/>
      <c r="BPX37" s="334"/>
      <c r="BPY37" s="334"/>
      <c r="BPZ37" s="334"/>
      <c r="BQA37" s="334"/>
      <c r="BQB37" s="334"/>
      <c r="BQC37" s="334"/>
      <c r="BQD37" s="334"/>
      <c r="BQE37" s="334"/>
      <c r="BQF37" s="334"/>
      <c r="BQG37" s="334"/>
      <c r="BQH37" s="334"/>
      <c r="BQI37" s="334"/>
      <c r="BQJ37" s="334"/>
      <c r="BQK37" s="334"/>
      <c r="BQL37" s="334"/>
      <c r="BQM37" s="334"/>
      <c r="BQN37" s="334"/>
      <c r="BQO37" s="334"/>
      <c r="BQP37" s="334"/>
      <c r="BQQ37" s="334"/>
      <c r="BQR37" s="334"/>
      <c r="BQS37" s="334"/>
      <c r="BQT37" s="334"/>
      <c r="BQU37" s="334"/>
      <c r="BQV37" s="334"/>
      <c r="BQW37" s="334"/>
      <c r="BQX37" s="334"/>
      <c r="BQY37" s="334"/>
      <c r="BQZ37" s="334"/>
      <c r="BRA37" s="334"/>
      <c r="BRB37" s="334"/>
      <c r="BRC37" s="334"/>
      <c r="BRD37" s="334"/>
      <c r="BRE37" s="334"/>
      <c r="BRF37" s="334"/>
      <c r="BRG37" s="334"/>
      <c r="BRH37" s="334"/>
      <c r="BRI37" s="334"/>
      <c r="BRJ37" s="334"/>
      <c r="BRK37" s="334"/>
      <c r="BRL37" s="334"/>
      <c r="BRM37" s="334"/>
      <c r="BRN37" s="334"/>
      <c r="BRO37" s="334"/>
      <c r="BRP37" s="334"/>
      <c r="BRQ37" s="334"/>
      <c r="BRR37" s="334"/>
      <c r="BRS37" s="334"/>
      <c r="BRT37" s="334"/>
      <c r="BRU37" s="334"/>
      <c r="BRV37" s="334"/>
      <c r="BRW37" s="334"/>
      <c r="BRX37" s="334"/>
      <c r="BRY37" s="334"/>
      <c r="BRZ37" s="334"/>
      <c r="BSA37" s="334"/>
      <c r="BSB37" s="334"/>
      <c r="BSC37" s="334"/>
      <c r="BSD37" s="334"/>
      <c r="BSE37" s="334"/>
      <c r="BSF37" s="334"/>
      <c r="BSG37" s="334"/>
      <c r="BSH37" s="334"/>
      <c r="BSI37" s="334"/>
      <c r="BSJ37" s="334"/>
      <c r="BSK37" s="334"/>
      <c r="BSL37" s="334"/>
      <c r="BSM37" s="334"/>
      <c r="BSN37" s="334"/>
      <c r="BSO37" s="334"/>
      <c r="BSP37" s="334"/>
      <c r="BSQ37" s="334"/>
      <c r="BSR37" s="334"/>
      <c r="BSS37" s="334"/>
      <c r="BST37" s="334"/>
      <c r="BSU37" s="334"/>
      <c r="BSV37" s="334"/>
      <c r="BSW37" s="334"/>
      <c r="BSX37" s="334"/>
      <c r="BSY37" s="334"/>
      <c r="BSZ37" s="334"/>
      <c r="BTA37" s="334"/>
      <c r="BTB37" s="334"/>
      <c r="BTC37" s="334"/>
      <c r="BTD37" s="334"/>
      <c r="BTE37" s="334"/>
      <c r="BTF37" s="334"/>
      <c r="BTG37" s="334"/>
      <c r="BTH37" s="334"/>
      <c r="BTI37" s="334"/>
      <c r="BTJ37" s="334"/>
      <c r="BTK37" s="334"/>
      <c r="BTL37" s="334"/>
      <c r="BTM37" s="334"/>
      <c r="BTN37" s="334"/>
      <c r="BTO37" s="334"/>
      <c r="BTP37" s="334"/>
      <c r="BTQ37" s="334"/>
      <c r="BTR37" s="334"/>
      <c r="BTS37" s="334"/>
      <c r="BTT37" s="334"/>
      <c r="BTU37" s="334"/>
      <c r="BTV37" s="334"/>
      <c r="BTW37" s="334"/>
      <c r="BTX37" s="334"/>
      <c r="BTY37" s="334"/>
      <c r="BTZ37" s="334"/>
      <c r="BUA37" s="334"/>
      <c r="BUB37" s="334"/>
      <c r="BUC37" s="334"/>
      <c r="BUD37" s="334"/>
      <c r="BUE37" s="334"/>
      <c r="BUF37" s="334"/>
      <c r="BUG37" s="334"/>
      <c r="BUH37" s="334"/>
      <c r="BUI37" s="334"/>
      <c r="BUJ37" s="334"/>
      <c r="BUK37" s="334"/>
      <c r="BUL37" s="334"/>
      <c r="BUM37" s="334"/>
      <c r="BUN37" s="334"/>
      <c r="BUO37" s="334"/>
      <c r="BUP37" s="334"/>
      <c r="BUQ37" s="334"/>
      <c r="BUR37" s="334"/>
      <c r="BUS37" s="334"/>
      <c r="BUT37" s="334"/>
      <c r="BUU37" s="334"/>
      <c r="BUV37" s="334"/>
      <c r="BUW37" s="334"/>
      <c r="BUX37" s="334"/>
      <c r="BUY37" s="334"/>
      <c r="BUZ37" s="334"/>
      <c r="BVA37" s="334"/>
      <c r="BVB37" s="334"/>
      <c r="BVC37" s="334"/>
      <c r="BVD37" s="334"/>
      <c r="BVE37" s="334"/>
      <c r="BVF37" s="334"/>
      <c r="BVG37" s="334"/>
      <c r="BVH37" s="334"/>
      <c r="BVI37" s="334"/>
      <c r="BVJ37" s="334"/>
      <c r="BVK37" s="334"/>
      <c r="BVL37" s="334"/>
      <c r="BVM37" s="334"/>
      <c r="BVN37" s="334"/>
      <c r="BVO37" s="334"/>
      <c r="BVP37" s="334"/>
      <c r="BVQ37" s="334"/>
      <c r="BVR37" s="334"/>
      <c r="BVS37" s="334"/>
      <c r="BVT37" s="334"/>
      <c r="BVU37" s="334"/>
      <c r="BVV37" s="334"/>
      <c r="BVW37" s="334"/>
      <c r="BVX37" s="334"/>
      <c r="BVY37" s="334"/>
      <c r="BVZ37" s="334"/>
      <c r="BWA37" s="334"/>
      <c r="BWB37" s="334"/>
      <c r="BWC37" s="334"/>
      <c r="BWD37" s="334"/>
      <c r="BWE37" s="334"/>
      <c r="BWF37" s="334"/>
      <c r="BWG37" s="334"/>
      <c r="BWH37" s="334"/>
      <c r="BWI37" s="334"/>
      <c r="BWJ37" s="334"/>
      <c r="BWK37" s="334"/>
      <c r="BWL37" s="334"/>
      <c r="BWM37" s="334"/>
      <c r="BWN37" s="334"/>
      <c r="BWO37" s="334"/>
      <c r="BWP37" s="334"/>
      <c r="BWQ37" s="334"/>
      <c r="BWR37" s="334"/>
      <c r="BWS37" s="334"/>
      <c r="BWT37" s="334"/>
      <c r="BWU37" s="334"/>
      <c r="BWV37" s="334"/>
      <c r="BWW37" s="334"/>
      <c r="BWX37" s="334"/>
      <c r="BWY37" s="334"/>
      <c r="BWZ37" s="334"/>
      <c r="BXA37" s="334"/>
      <c r="BXB37" s="334"/>
      <c r="BXC37" s="334"/>
      <c r="BXD37" s="334"/>
      <c r="BXE37" s="334"/>
      <c r="BXF37" s="334"/>
      <c r="BXG37" s="334"/>
      <c r="BXH37" s="334"/>
      <c r="BXI37" s="334"/>
      <c r="BXJ37" s="334"/>
      <c r="BXK37" s="334"/>
      <c r="BXL37" s="334"/>
      <c r="BXM37" s="334"/>
      <c r="BXN37" s="334"/>
      <c r="BXO37" s="334"/>
      <c r="BXP37" s="334"/>
      <c r="BXQ37" s="334"/>
      <c r="BXR37" s="334"/>
      <c r="BXS37" s="334"/>
      <c r="BXT37" s="334"/>
      <c r="BXU37" s="334"/>
      <c r="BXV37" s="334"/>
      <c r="BXW37" s="334"/>
      <c r="BXX37" s="334"/>
      <c r="BXY37" s="334"/>
      <c r="BXZ37" s="334"/>
      <c r="BYA37" s="334"/>
      <c r="BYB37" s="334"/>
      <c r="BYC37" s="334"/>
      <c r="BYD37" s="334"/>
      <c r="BYE37" s="334"/>
      <c r="BYF37" s="334"/>
      <c r="BYG37" s="334"/>
      <c r="BYH37" s="334"/>
      <c r="BYI37" s="334"/>
      <c r="BYJ37" s="334"/>
      <c r="BYK37" s="334"/>
      <c r="BYL37" s="334"/>
      <c r="BYM37" s="334"/>
      <c r="BYN37" s="334"/>
      <c r="BYO37" s="334"/>
      <c r="BYP37" s="334"/>
      <c r="BYQ37" s="334"/>
      <c r="BYR37" s="334"/>
      <c r="BYS37" s="334"/>
      <c r="BYT37" s="334"/>
      <c r="BYU37" s="334"/>
      <c r="BYV37" s="334"/>
      <c r="BYW37" s="334"/>
      <c r="BYX37" s="334"/>
      <c r="BYY37" s="334"/>
      <c r="BYZ37" s="334"/>
      <c r="BZA37" s="334"/>
      <c r="BZB37" s="334"/>
      <c r="BZC37" s="334"/>
      <c r="BZD37" s="334"/>
      <c r="BZE37" s="334"/>
      <c r="BZF37" s="334"/>
      <c r="BZG37" s="334"/>
      <c r="BZH37" s="334"/>
      <c r="BZI37" s="334"/>
      <c r="BZJ37" s="334"/>
      <c r="BZK37" s="334"/>
      <c r="BZL37" s="334"/>
      <c r="BZM37" s="334"/>
      <c r="BZN37" s="334"/>
      <c r="BZO37" s="334"/>
      <c r="BZP37" s="334"/>
      <c r="BZQ37" s="334"/>
      <c r="BZR37" s="334"/>
      <c r="BZS37" s="334"/>
      <c r="BZT37" s="334"/>
      <c r="BZU37" s="334"/>
      <c r="BZV37" s="334"/>
      <c r="BZW37" s="334"/>
      <c r="BZX37" s="334"/>
      <c r="BZY37" s="334"/>
      <c r="BZZ37" s="334"/>
      <c r="CAA37" s="334"/>
      <c r="CAB37" s="334"/>
      <c r="CAC37" s="334"/>
      <c r="CAD37" s="334"/>
      <c r="CAE37" s="334"/>
      <c r="CAF37" s="334"/>
      <c r="CAG37" s="334"/>
      <c r="CAH37" s="334"/>
      <c r="CAI37" s="334"/>
      <c r="CAJ37" s="334"/>
      <c r="CAK37" s="334"/>
      <c r="CAL37" s="334"/>
      <c r="CAM37" s="334"/>
      <c r="CAN37" s="334"/>
      <c r="CAO37" s="334"/>
      <c r="CAP37" s="334"/>
      <c r="CAQ37" s="334"/>
      <c r="CAR37" s="334"/>
      <c r="CAS37" s="334"/>
      <c r="CAT37" s="334"/>
      <c r="CAU37" s="334"/>
      <c r="CAV37" s="334"/>
      <c r="CAW37" s="334"/>
      <c r="CAX37" s="334"/>
      <c r="CAY37" s="334"/>
      <c r="CAZ37" s="334"/>
      <c r="CBA37" s="334"/>
      <c r="CBB37" s="334"/>
      <c r="CBC37" s="334"/>
      <c r="CBD37" s="334"/>
      <c r="CBE37" s="334"/>
      <c r="CBF37" s="334"/>
      <c r="CBG37" s="334"/>
      <c r="CBH37" s="334"/>
      <c r="CBI37" s="334"/>
      <c r="CBJ37" s="334"/>
      <c r="CBK37" s="334"/>
      <c r="CBL37" s="334"/>
      <c r="CBM37" s="334"/>
      <c r="CBN37" s="334"/>
      <c r="CBO37" s="334"/>
      <c r="CBP37" s="334"/>
      <c r="CBQ37" s="334"/>
      <c r="CBR37" s="334"/>
      <c r="CBS37" s="334"/>
      <c r="CBT37" s="334"/>
      <c r="CBU37" s="334"/>
      <c r="CBV37" s="334"/>
      <c r="CBW37" s="334"/>
      <c r="CBX37" s="334"/>
      <c r="CBY37" s="334"/>
      <c r="CBZ37" s="334"/>
      <c r="CCA37" s="334"/>
      <c r="CCB37" s="334"/>
      <c r="CCC37" s="334"/>
      <c r="CCD37" s="334"/>
      <c r="CCE37" s="334"/>
      <c r="CCF37" s="334"/>
      <c r="CCG37" s="334"/>
      <c r="CCH37" s="334"/>
      <c r="CCI37" s="334"/>
      <c r="CCJ37" s="334"/>
      <c r="CCK37" s="334"/>
      <c r="CCL37" s="334"/>
      <c r="CCM37" s="334"/>
      <c r="CCN37" s="334"/>
      <c r="CCO37" s="334"/>
      <c r="CCP37" s="334"/>
      <c r="CCQ37" s="334"/>
      <c r="CCR37" s="334"/>
      <c r="CCS37" s="334"/>
      <c r="CCT37" s="334"/>
      <c r="CCU37" s="334"/>
      <c r="CCV37" s="334"/>
      <c r="CCW37" s="334"/>
      <c r="CCX37" s="334"/>
      <c r="CCY37" s="334"/>
      <c r="CCZ37" s="334"/>
      <c r="CDA37" s="334"/>
      <c r="CDB37" s="334"/>
      <c r="CDC37" s="334"/>
      <c r="CDD37" s="334"/>
      <c r="CDE37" s="334"/>
      <c r="CDF37" s="334"/>
      <c r="CDG37" s="334"/>
      <c r="CDH37" s="334"/>
      <c r="CDI37" s="334"/>
      <c r="CDJ37" s="334"/>
      <c r="CDK37" s="334"/>
      <c r="CDL37" s="334"/>
      <c r="CDM37" s="334"/>
      <c r="CDN37" s="334"/>
      <c r="CDO37" s="334"/>
      <c r="CDP37" s="334"/>
      <c r="CDQ37" s="334"/>
      <c r="CDR37" s="334"/>
      <c r="CDS37" s="334"/>
      <c r="CDT37" s="334"/>
      <c r="CDU37" s="334"/>
      <c r="CDV37" s="334"/>
      <c r="CDW37" s="334"/>
      <c r="CDX37" s="334"/>
      <c r="CDY37" s="334"/>
      <c r="CDZ37" s="334"/>
      <c r="CEA37" s="334"/>
      <c r="CEB37" s="334"/>
      <c r="CEC37" s="334"/>
      <c r="CED37" s="334"/>
      <c r="CEE37" s="334"/>
      <c r="CEF37" s="334"/>
      <c r="CEG37" s="334"/>
      <c r="CEH37" s="334"/>
      <c r="CEI37" s="334"/>
      <c r="CEJ37" s="334"/>
      <c r="CEK37" s="334"/>
      <c r="CEL37" s="334"/>
      <c r="CEM37" s="334"/>
      <c r="CEN37" s="334"/>
      <c r="CEO37" s="334"/>
      <c r="CEP37" s="334"/>
      <c r="CEQ37" s="334"/>
      <c r="CER37" s="334"/>
      <c r="CES37" s="334"/>
      <c r="CET37" s="334"/>
      <c r="CEU37" s="334"/>
      <c r="CEV37" s="334"/>
      <c r="CEW37" s="334"/>
      <c r="CEX37" s="334"/>
      <c r="CEY37" s="334"/>
      <c r="CEZ37" s="334"/>
      <c r="CFA37" s="334"/>
      <c r="CFB37" s="334"/>
      <c r="CFC37" s="334"/>
      <c r="CFD37" s="334"/>
      <c r="CFE37" s="334"/>
      <c r="CFF37" s="334"/>
      <c r="CFG37" s="334"/>
      <c r="CFH37" s="334"/>
      <c r="CFI37" s="334"/>
      <c r="CFJ37" s="334"/>
      <c r="CFK37" s="334"/>
      <c r="CFL37" s="334"/>
      <c r="CFM37" s="334"/>
      <c r="CFN37" s="334"/>
      <c r="CFO37" s="334"/>
      <c r="CFP37" s="334"/>
      <c r="CFQ37" s="334"/>
      <c r="CFR37" s="334"/>
      <c r="CFS37" s="334"/>
      <c r="CFT37" s="334"/>
      <c r="CFU37" s="334"/>
      <c r="CFV37" s="334"/>
      <c r="CFW37" s="334"/>
      <c r="CFX37" s="334"/>
      <c r="CFY37" s="334"/>
      <c r="CFZ37" s="334"/>
      <c r="CGA37" s="334"/>
      <c r="CGB37" s="334"/>
      <c r="CGC37" s="334"/>
      <c r="CGD37" s="334"/>
      <c r="CGE37" s="334"/>
      <c r="CGF37" s="334"/>
      <c r="CGG37" s="334"/>
      <c r="CGH37" s="334"/>
      <c r="CGI37" s="334"/>
      <c r="CGJ37" s="334"/>
      <c r="CGK37" s="334"/>
      <c r="CGL37" s="334"/>
      <c r="CGM37" s="334"/>
      <c r="CGN37" s="334"/>
      <c r="CGO37" s="334"/>
      <c r="CGP37" s="334"/>
      <c r="CGQ37" s="334"/>
      <c r="CGR37" s="334"/>
      <c r="CGS37" s="334"/>
      <c r="CGT37" s="334"/>
      <c r="CGU37" s="334"/>
      <c r="CGV37" s="334"/>
      <c r="CGW37" s="334"/>
      <c r="CGX37" s="334"/>
      <c r="CGY37" s="334"/>
      <c r="CGZ37" s="334"/>
      <c r="CHA37" s="334"/>
      <c r="CHB37" s="334"/>
      <c r="CHC37" s="334"/>
      <c r="CHD37" s="334"/>
      <c r="CHE37" s="334"/>
      <c r="CHF37" s="334"/>
      <c r="CHG37" s="334"/>
      <c r="CHH37" s="334"/>
      <c r="CHI37" s="334"/>
      <c r="CHJ37" s="334"/>
      <c r="CHK37" s="334"/>
      <c r="CHL37" s="334"/>
      <c r="CHM37" s="334"/>
      <c r="CHN37" s="334"/>
      <c r="CHO37" s="334"/>
      <c r="CHP37" s="334"/>
      <c r="CHQ37" s="334"/>
      <c r="CHR37" s="334"/>
      <c r="CHS37" s="334"/>
      <c r="CHT37" s="334"/>
      <c r="CHU37" s="334"/>
      <c r="CHV37" s="334"/>
      <c r="CHW37" s="334"/>
      <c r="CHX37" s="334"/>
      <c r="CHY37" s="334"/>
      <c r="CHZ37" s="334"/>
      <c r="CIA37" s="334"/>
      <c r="CIB37" s="334"/>
      <c r="CIC37" s="334"/>
      <c r="CID37" s="334"/>
      <c r="CIE37" s="334"/>
      <c r="CIF37" s="334"/>
      <c r="CIG37" s="334"/>
      <c r="CIH37" s="334"/>
      <c r="CII37" s="334"/>
      <c r="CIJ37" s="334"/>
      <c r="CIK37" s="334"/>
      <c r="CIL37" s="334"/>
      <c r="CIM37" s="334"/>
      <c r="CIN37" s="334"/>
      <c r="CIO37" s="334"/>
      <c r="CIP37" s="334"/>
      <c r="CIQ37" s="334"/>
      <c r="CIR37" s="334"/>
      <c r="CIS37" s="334"/>
      <c r="CIT37" s="334"/>
      <c r="CIU37" s="334"/>
      <c r="CIV37" s="334"/>
      <c r="CIW37" s="334"/>
      <c r="CIX37" s="334"/>
      <c r="CIY37" s="334"/>
      <c r="CIZ37" s="334"/>
      <c r="CJA37" s="334"/>
      <c r="CJB37" s="334"/>
      <c r="CJC37" s="334"/>
      <c r="CJD37" s="334"/>
      <c r="CJE37" s="334"/>
      <c r="CJF37" s="334"/>
      <c r="CJG37" s="334"/>
      <c r="CJH37" s="334"/>
      <c r="CJI37" s="334"/>
      <c r="CJJ37" s="334"/>
      <c r="CJK37" s="334"/>
      <c r="CJL37" s="334"/>
      <c r="CJM37" s="334"/>
      <c r="CJN37" s="334"/>
      <c r="CJO37" s="334"/>
      <c r="CJP37" s="334"/>
      <c r="CJQ37" s="334"/>
      <c r="CJR37" s="334"/>
      <c r="CJS37" s="334"/>
      <c r="CJT37" s="334"/>
      <c r="CJU37" s="334"/>
      <c r="CJV37" s="334"/>
      <c r="CJW37" s="334"/>
      <c r="CJX37" s="334"/>
      <c r="CJY37" s="334"/>
      <c r="CJZ37" s="334"/>
      <c r="CKA37" s="334"/>
      <c r="CKB37" s="334"/>
      <c r="CKC37" s="334"/>
      <c r="CKD37" s="334"/>
      <c r="CKE37" s="334"/>
      <c r="CKF37" s="334"/>
      <c r="CKG37" s="334"/>
      <c r="CKH37" s="334"/>
      <c r="CKI37" s="334"/>
      <c r="CKJ37" s="334"/>
      <c r="CKK37" s="334"/>
      <c r="CKL37" s="334"/>
      <c r="CKM37" s="334"/>
      <c r="CKN37" s="334"/>
      <c r="CKO37" s="334"/>
      <c r="CKP37" s="334"/>
      <c r="CKQ37" s="334"/>
      <c r="CKR37" s="334"/>
      <c r="CKS37" s="334"/>
      <c r="CKT37" s="334"/>
      <c r="CKU37" s="334"/>
      <c r="CKV37" s="334"/>
      <c r="CKW37" s="334"/>
      <c r="CKX37" s="334"/>
      <c r="CKY37" s="334"/>
      <c r="CKZ37" s="334"/>
      <c r="CLA37" s="334"/>
      <c r="CLB37" s="334"/>
      <c r="CLC37" s="334"/>
      <c r="CLD37" s="334"/>
      <c r="CLE37" s="334"/>
      <c r="CLF37" s="334"/>
      <c r="CLG37" s="334"/>
      <c r="CLH37" s="334"/>
      <c r="CLI37" s="334"/>
      <c r="CLJ37" s="334"/>
      <c r="CLK37" s="334"/>
      <c r="CLL37" s="334"/>
      <c r="CLM37" s="334"/>
      <c r="CLN37" s="334"/>
      <c r="CLO37" s="334"/>
      <c r="CLP37" s="334"/>
      <c r="CLQ37" s="334"/>
      <c r="CLR37" s="334"/>
      <c r="CLS37" s="334"/>
      <c r="CLT37" s="334"/>
      <c r="CLU37" s="334"/>
      <c r="CLV37" s="334"/>
      <c r="CLW37" s="334"/>
      <c r="CLX37" s="334"/>
      <c r="CLY37" s="334"/>
      <c r="CLZ37" s="334"/>
      <c r="CMA37" s="334"/>
      <c r="CMB37" s="334"/>
      <c r="CMC37" s="334"/>
      <c r="CMD37" s="334"/>
      <c r="CME37" s="334"/>
      <c r="CMF37" s="334"/>
      <c r="CMG37" s="334"/>
      <c r="CMH37" s="334"/>
      <c r="CMI37" s="334"/>
      <c r="CMJ37" s="334"/>
      <c r="CMK37" s="334"/>
      <c r="CML37" s="334"/>
      <c r="CMM37" s="334"/>
      <c r="CMN37" s="334"/>
      <c r="CMO37" s="334"/>
      <c r="CMP37" s="334"/>
      <c r="CMQ37" s="334"/>
      <c r="CMR37" s="334"/>
      <c r="CMS37" s="334"/>
      <c r="CMT37" s="334"/>
      <c r="CMU37" s="334"/>
      <c r="CMV37" s="334"/>
      <c r="CMW37" s="334"/>
      <c r="CMX37" s="334"/>
      <c r="CMY37" s="334"/>
      <c r="CMZ37" s="334"/>
      <c r="CNA37" s="334"/>
      <c r="CNB37" s="334"/>
      <c r="CNC37" s="334"/>
      <c r="CND37" s="334"/>
      <c r="CNE37" s="334"/>
      <c r="CNF37" s="334"/>
      <c r="CNG37" s="334"/>
      <c r="CNH37" s="334"/>
      <c r="CNI37" s="334"/>
      <c r="CNJ37" s="334"/>
      <c r="CNK37" s="334"/>
      <c r="CNL37" s="334"/>
      <c r="CNM37" s="334"/>
      <c r="CNN37" s="334"/>
      <c r="CNO37" s="334"/>
      <c r="CNP37" s="334"/>
      <c r="CNQ37" s="334"/>
      <c r="CNR37" s="334"/>
      <c r="CNS37" s="334"/>
      <c r="CNT37" s="334"/>
      <c r="CNU37" s="334"/>
      <c r="CNV37" s="334"/>
      <c r="CNW37" s="334"/>
      <c r="CNX37" s="334"/>
      <c r="CNY37" s="334"/>
      <c r="CNZ37" s="334"/>
      <c r="COA37" s="334"/>
      <c r="COB37" s="334"/>
      <c r="COC37" s="334"/>
      <c r="COD37" s="334"/>
      <c r="COE37" s="334"/>
      <c r="COF37" s="334"/>
      <c r="COG37" s="334"/>
      <c r="COH37" s="334"/>
      <c r="COI37" s="334"/>
      <c r="COJ37" s="334"/>
      <c r="COK37" s="334"/>
      <c r="COL37" s="334"/>
      <c r="COM37" s="334"/>
      <c r="CON37" s="334"/>
      <c r="COO37" s="334"/>
      <c r="COP37" s="334"/>
      <c r="COQ37" s="334"/>
      <c r="COR37" s="334"/>
      <c r="COS37" s="334"/>
      <c r="COT37" s="334"/>
      <c r="COU37" s="334"/>
      <c r="COV37" s="334"/>
      <c r="COW37" s="334"/>
      <c r="COX37" s="334"/>
      <c r="COY37" s="334"/>
      <c r="COZ37" s="334"/>
      <c r="CPA37" s="334"/>
      <c r="CPB37" s="334"/>
      <c r="CPC37" s="334"/>
      <c r="CPD37" s="334"/>
      <c r="CPE37" s="334"/>
      <c r="CPF37" s="334"/>
      <c r="CPG37" s="334"/>
      <c r="CPH37" s="334"/>
      <c r="CPI37" s="334"/>
      <c r="CPJ37" s="334"/>
      <c r="CPK37" s="334"/>
      <c r="CPL37" s="334"/>
      <c r="CPM37" s="334"/>
      <c r="CPN37" s="334"/>
      <c r="CPO37" s="334"/>
      <c r="CPP37" s="334"/>
      <c r="CPQ37" s="334"/>
      <c r="CPR37" s="334"/>
      <c r="CPS37" s="334"/>
      <c r="CPT37" s="334"/>
      <c r="CPU37" s="334"/>
      <c r="CPV37" s="334"/>
      <c r="CPW37" s="334"/>
      <c r="CPX37" s="334"/>
      <c r="CPY37" s="334"/>
      <c r="CPZ37" s="334"/>
      <c r="CQA37" s="334"/>
      <c r="CQB37" s="334"/>
      <c r="CQC37" s="334"/>
      <c r="CQD37" s="334"/>
      <c r="CQE37" s="334"/>
      <c r="CQF37" s="334"/>
      <c r="CQG37" s="334"/>
      <c r="CQH37" s="334"/>
      <c r="CQI37" s="334"/>
      <c r="CQJ37" s="334"/>
      <c r="CQK37" s="334"/>
      <c r="CQL37" s="334"/>
      <c r="CQM37" s="334"/>
      <c r="CQN37" s="334"/>
      <c r="CQO37" s="334"/>
      <c r="CQP37" s="334"/>
      <c r="CQQ37" s="334"/>
      <c r="CQR37" s="334"/>
      <c r="CQS37" s="334"/>
      <c r="CQT37" s="334"/>
      <c r="CQU37" s="334"/>
      <c r="CQV37" s="334"/>
      <c r="CQW37" s="334"/>
      <c r="CQX37" s="334"/>
      <c r="CQY37" s="334"/>
      <c r="CQZ37" s="334"/>
      <c r="CRA37" s="334"/>
      <c r="CRB37" s="334"/>
      <c r="CRC37" s="334"/>
      <c r="CRD37" s="334"/>
      <c r="CRE37" s="334"/>
      <c r="CRF37" s="334"/>
      <c r="CRG37" s="334"/>
      <c r="CRH37" s="334"/>
      <c r="CRI37" s="334"/>
      <c r="CRJ37" s="334"/>
      <c r="CRK37" s="334"/>
      <c r="CRL37" s="334"/>
      <c r="CRM37" s="334"/>
      <c r="CRN37" s="334"/>
      <c r="CRO37" s="334"/>
      <c r="CRP37" s="334"/>
      <c r="CRQ37" s="334"/>
      <c r="CRR37" s="334"/>
      <c r="CRS37" s="334"/>
      <c r="CRT37" s="334"/>
      <c r="CRU37" s="334"/>
      <c r="CRV37" s="334"/>
      <c r="CRW37" s="334"/>
      <c r="CRX37" s="334"/>
      <c r="CRY37" s="334"/>
      <c r="CRZ37" s="334"/>
      <c r="CSA37" s="334"/>
      <c r="CSB37" s="334"/>
      <c r="CSC37" s="334"/>
      <c r="CSD37" s="334"/>
      <c r="CSE37" s="334"/>
      <c r="CSF37" s="334"/>
      <c r="CSG37" s="334"/>
      <c r="CSH37" s="334"/>
      <c r="CSI37" s="334"/>
      <c r="CSJ37" s="334"/>
      <c r="CSK37" s="334"/>
      <c r="CSL37" s="334"/>
      <c r="CSM37" s="334"/>
      <c r="CSN37" s="334"/>
      <c r="CSO37" s="334"/>
      <c r="CSP37" s="334"/>
      <c r="CSQ37" s="334"/>
      <c r="CSR37" s="334"/>
      <c r="CSS37" s="334"/>
      <c r="CST37" s="334"/>
      <c r="CSU37" s="334"/>
      <c r="CSV37" s="334"/>
      <c r="CSW37" s="334"/>
      <c r="CSX37" s="334"/>
      <c r="CSY37" s="334"/>
      <c r="CSZ37" s="334"/>
      <c r="CTA37" s="334"/>
      <c r="CTB37" s="334"/>
      <c r="CTC37" s="334"/>
      <c r="CTD37" s="334"/>
      <c r="CTE37" s="334"/>
      <c r="CTF37" s="334"/>
      <c r="CTG37" s="334"/>
      <c r="CTH37" s="334"/>
      <c r="CTI37" s="334"/>
      <c r="CTJ37" s="334"/>
      <c r="CTK37" s="334"/>
      <c r="CTL37" s="334"/>
      <c r="CTM37" s="334"/>
      <c r="CTN37" s="334"/>
      <c r="CTO37" s="334"/>
      <c r="CTP37" s="334"/>
      <c r="CTQ37" s="334"/>
      <c r="CTR37" s="334"/>
      <c r="CTS37" s="334"/>
      <c r="CTT37" s="334"/>
      <c r="CTU37" s="334"/>
      <c r="CTV37" s="334"/>
      <c r="CTW37" s="334"/>
      <c r="CTX37" s="334"/>
      <c r="CTY37" s="334"/>
      <c r="CTZ37" s="334"/>
      <c r="CUA37" s="334"/>
      <c r="CUB37" s="334"/>
      <c r="CUC37" s="334"/>
      <c r="CUD37" s="334"/>
      <c r="CUE37" s="334"/>
      <c r="CUF37" s="334"/>
      <c r="CUG37" s="334"/>
      <c r="CUH37" s="334"/>
      <c r="CUI37" s="334"/>
      <c r="CUJ37" s="334"/>
      <c r="CUK37" s="334"/>
      <c r="CUL37" s="334"/>
      <c r="CUM37" s="334"/>
      <c r="CUN37" s="334"/>
      <c r="CUO37" s="334"/>
      <c r="CUP37" s="334"/>
      <c r="CUQ37" s="334"/>
      <c r="CUR37" s="334"/>
      <c r="CUS37" s="334"/>
      <c r="CUT37" s="334"/>
      <c r="CUU37" s="334"/>
      <c r="CUV37" s="334"/>
      <c r="CUW37" s="334"/>
      <c r="CUX37" s="334"/>
      <c r="CUY37" s="334"/>
      <c r="CUZ37" s="334"/>
      <c r="CVA37" s="334"/>
      <c r="CVB37" s="334"/>
      <c r="CVC37" s="334"/>
      <c r="CVD37" s="334"/>
      <c r="CVE37" s="334"/>
      <c r="CVF37" s="334"/>
      <c r="CVG37" s="334"/>
      <c r="CVH37" s="334"/>
      <c r="CVI37" s="334"/>
      <c r="CVJ37" s="334"/>
      <c r="CVK37" s="334"/>
      <c r="CVL37" s="334"/>
      <c r="CVM37" s="334"/>
      <c r="CVN37" s="334"/>
      <c r="CVO37" s="334"/>
      <c r="CVP37" s="334"/>
      <c r="CVQ37" s="334"/>
      <c r="CVR37" s="334"/>
      <c r="CVS37" s="334"/>
      <c r="CVT37" s="334"/>
      <c r="CVU37" s="334"/>
      <c r="CVV37" s="334"/>
      <c r="CVW37" s="334"/>
      <c r="CVX37" s="334"/>
      <c r="CVY37" s="334"/>
      <c r="CVZ37" s="334"/>
      <c r="CWA37" s="334"/>
      <c r="CWB37" s="334"/>
      <c r="CWC37" s="334"/>
      <c r="CWD37" s="334"/>
      <c r="CWE37" s="334"/>
      <c r="CWF37" s="334"/>
      <c r="CWG37" s="334"/>
      <c r="CWH37" s="334"/>
      <c r="CWI37" s="334"/>
      <c r="CWJ37" s="334"/>
      <c r="CWK37" s="334"/>
      <c r="CWL37" s="334"/>
      <c r="CWM37" s="334"/>
      <c r="CWN37" s="334"/>
      <c r="CWO37" s="334"/>
      <c r="CWP37" s="334"/>
      <c r="CWQ37" s="334"/>
      <c r="CWR37" s="334"/>
      <c r="CWS37" s="334"/>
      <c r="CWT37" s="334"/>
      <c r="CWU37" s="334"/>
      <c r="CWV37" s="334"/>
      <c r="CWW37" s="334"/>
      <c r="CWX37" s="334"/>
      <c r="CWY37" s="334"/>
      <c r="CWZ37" s="334"/>
      <c r="CXA37" s="334"/>
      <c r="CXB37" s="334"/>
      <c r="CXC37" s="334"/>
      <c r="CXD37" s="334"/>
      <c r="CXE37" s="334"/>
      <c r="CXF37" s="334"/>
      <c r="CXG37" s="334"/>
      <c r="CXH37" s="334"/>
      <c r="CXI37" s="334"/>
      <c r="CXJ37" s="334"/>
      <c r="CXK37" s="334"/>
      <c r="CXL37" s="334"/>
      <c r="CXM37" s="334"/>
      <c r="CXN37" s="334"/>
      <c r="CXO37" s="334"/>
      <c r="CXP37" s="334"/>
      <c r="CXQ37" s="334"/>
      <c r="CXR37" s="334"/>
      <c r="CXS37" s="334"/>
      <c r="CXT37" s="334"/>
      <c r="CXU37" s="334"/>
      <c r="CXV37" s="334"/>
      <c r="CXW37" s="334"/>
      <c r="CXX37" s="334"/>
      <c r="CXY37" s="334"/>
      <c r="CXZ37" s="334"/>
      <c r="CYA37" s="334"/>
      <c r="CYB37" s="334"/>
      <c r="CYC37" s="334"/>
      <c r="CYD37" s="334"/>
      <c r="CYE37" s="334"/>
      <c r="CYF37" s="334"/>
      <c r="CYG37" s="334"/>
      <c r="CYH37" s="334"/>
      <c r="CYI37" s="334"/>
      <c r="CYJ37" s="334"/>
      <c r="CYK37" s="334"/>
      <c r="CYL37" s="334"/>
      <c r="CYM37" s="334"/>
      <c r="CYN37" s="334"/>
      <c r="CYO37" s="334"/>
      <c r="CYP37" s="334"/>
      <c r="CYQ37" s="334"/>
      <c r="CYR37" s="334"/>
      <c r="CYS37" s="334"/>
      <c r="CYT37" s="334"/>
      <c r="CYU37" s="334"/>
      <c r="CYV37" s="334"/>
      <c r="CYW37" s="334"/>
      <c r="CYX37" s="334"/>
      <c r="CYY37" s="334"/>
      <c r="CYZ37" s="334"/>
      <c r="CZA37" s="334"/>
      <c r="CZB37" s="334"/>
      <c r="CZC37" s="334"/>
      <c r="CZD37" s="334"/>
      <c r="CZE37" s="334"/>
      <c r="CZF37" s="334"/>
      <c r="CZG37" s="334"/>
      <c r="CZH37" s="334"/>
      <c r="CZI37" s="334"/>
      <c r="CZJ37" s="334"/>
      <c r="CZK37" s="334"/>
      <c r="CZL37" s="334"/>
      <c r="CZM37" s="334"/>
      <c r="CZN37" s="334"/>
      <c r="CZO37" s="334"/>
      <c r="CZP37" s="334"/>
      <c r="CZQ37" s="334"/>
      <c r="CZR37" s="334"/>
      <c r="CZS37" s="334"/>
      <c r="CZT37" s="334"/>
      <c r="CZU37" s="334"/>
      <c r="CZV37" s="334"/>
      <c r="CZW37" s="334"/>
      <c r="CZX37" s="334"/>
      <c r="CZY37" s="334"/>
      <c r="CZZ37" s="334"/>
      <c r="DAA37" s="334"/>
      <c r="DAB37" s="334"/>
      <c r="DAC37" s="334"/>
      <c r="DAD37" s="334"/>
      <c r="DAE37" s="334"/>
      <c r="DAF37" s="334"/>
      <c r="DAG37" s="334"/>
      <c r="DAH37" s="334"/>
      <c r="DAI37" s="334"/>
      <c r="DAJ37" s="334"/>
      <c r="DAK37" s="334"/>
      <c r="DAL37" s="334"/>
      <c r="DAM37" s="334"/>
      <c r="DAN37" s="334"/>
      <c r="DAO37" s="334"/>
      <c r="DAP37" s="334"/>
      <c r="DAQ37" s="334"/>
      <c r="DAR37" s="334"/>
      <c r="DAS37" s="334"/>
      <c r="DAT37" s="334"/>
      <c r="DAU37" s="334"/>
      <c r="DAV37" s="334"/>
      <c r="DAW37" s="334"/>
      <c r="DAX37" s="334"/>
      <c r="DAY37" s="334"/>
      <c r="DAZ37" s="334"/>
      <c r="DBA37" s="334"/>
      <c r="DBB37" s="334"/>
      <c r="DBC37" s="334"/>
      <c r="DBD37" s="334"/>
      <c r="DBE37" s="334"/>
      <c r="DBF37" s="334"/>
      <c r="DBG37" s="334"/>
      <c r="DBH37" s="334"/>
      <c r="DBI37" s="334"/>
      <c r="DBJ37" s="334"/>
      <c r="DBK37" s="334"/>
      <c r="DBL37" s="334"/>
      <c r="DBM37" s="334"/>
      <c r="DBN37" s="334"/>
      <c r="DBO37" s="334"/>
      <c r="DBP37" s="334"/>
      <c r="DBQ37" s="334"/>
      <c r="DBR37" s="334"/>
      <c r="DBS37" s="334"/>
      <c r="DBT37" s="334"/>
      <c r="DBU37" s="334"/>
      <c r="DBV37" s="334"/>
      <c r="DBW37" s="334"/>
      <c r="DBX37" s="334"/>
      <c r="DBY37" s="334"/>
      <c r="DBZ37" s="334"/>
      <c r="DCA37" s="334"/>
      <c r="DCB37" s="334"/>
      <c r="DCC37" s="334"/>
      <c r="DCD37" s="334"/>
      <c r="DCE37" s="334"/>
      <c r="DCF37" s="334"/>
      <c r="DCG37" s="334"/>
      <c r="DCH37" s="334"/>
      <c r="DCI37" s="334"/>
      <c r="DCJ37" s="334"/>
      <c r="DCK37" s="334"/>
      <c r="DCL37" s="334"/>
      <c r="DCM37" s="334"/>
      <c r="DCN37" s="334"/>
      <c r="DCO37" s="334"/>
      <c r="DCP37" s="334"/>
      <c r="DCQ37" s="334"/>
      <c r="DCR37" s="334"/>
      <c r="DCS37" s="334"/>
      <c r="DCT37" s="334"/>
      <c r="DCU37" s="334"/>
      <c r="DCV37" s="334"/>
      <c r="DCW37" s="334"/>
      <c r="DCX37" s="334"/>
      <c r="DCY37" s="334"/>
      <c r="DCZ37" s="334"/>
      <c r="DDA37" s="334"/>
      <c r="DDB37" s="334"/>
      <c r="DDC37" s="334"/>
      <c r="DDD37" s="334"/>
      <c r="DDE37" s="334"/>
      <c r="DDF37" s="334"/>
      <c r="DDG37" s="334"/>
      <c r="DDH37" s="334"/>
      <c r="DDI37" s="334"/>
      <c r="DDJ37" s="334"/>
      <c r="DDK37" s="334"/>
      <c r="DDL37" s="334"/>
      <c r="DDM37" s="334"/>
      <c r="DDN37" s="334"/>
      <c r="DDO37" s="334"/>
      <c r="DDP37" s="334"/>
      <c r="DDQ37" s="334"/>
      <c r="DDR37" s="334"/>
      <c r="DDS37" s="334"/>
      <c r="DDT37" s="334"/>
      <c r="DDU37" s="334"/>
      <c r="DDV37" s="334"/>
      <c r="DDW37" s="334"/>
      <c r="DDX37" s="334"/>
      <c r="DDY37" s="334"/>
      <c r="DDZ37" s="334"/>
      <c r="DEA37" s="334"/>
      <c r="DEB37" s="334"/>
      <c r="DEC37" s="334"/>
      <c r="DED37" s="334"/>
      <c r="DEE37" s="334"/>
      <c r="DEF37" s="334"/>
      <c r="DEG37" s="334"/>
      <c r="DEH37" s="334"/>
      <c r="DEI37" s="334"/>
      <c r="DEJ37" s="334"/>
      <c r="DEK37" s="334"/>
      <c r="DEL37" s="334"/>
      <c r="DEM37" s="334"/>
      <c r="DEN37" s="334"/>
      <c r="DEO37" s="334"/>
      <c r="DEP37" s="334"/>
      <c r="DEQ37" s="334"/>
      <c r="DER37" s="334"/>
      <c r="DES37" s="334"/>
      <c r="DET37" s="334"/>
      <c r="DEU37" s="334"/>
      <c r="DEV37" s="334"/>
      <c r="DEW37" s="334"/>
      <c r="DEX37" s="334"/>
      <c r="DEY37" s="334"/>
      <c r="DEZ37" s="334"/>
      <c r="DFA37" s="334"/>
      <c r="DFB37" s="334"/>
      <c r="DFC37" s="334"/>
      <c r="DFD37" s="334"/>
      <c r="DFE37" s="334"/>
      <c r="DFF37" s="334"/>
      <c r="DFG37" s="334"/>
      <c r="DFH37" s="334"/>
      <c r="DFI37" s="334"/>
      <c r="DFJ37" s="334"/>
      <c r="DFK37" s="334"/>
      <c r="DFL37" s="334"/>
      <c r="DFM37" s="334"/>
      <c r="DFN37" s="334"/>
      <c r="DFO37" s="334"/>
      <c r="DFP37" s="334"/>
      <c r="DFQ37" s="334"/>
      <c r="DFR37" s="334"/>
      <c r="DFS37" s="334"/>
      <c r="DFT37" s="334"/>
      <c r="DFU37" s="334"/>
      <c r="DFV37" s="334"/>
      <c r="DFW37" s="334"/>
      <c r="DFX37" s="334"/>
      <c r="DFY37" s="334"/>
      <c r="DFZ37" s="334"/>
      <c r="DGA37" s="334"/>
      <c r="DGB37" s="334"/>
      <c r="DGC37" s="334"/>
      <c r="DGD37" s="334"/>
      <c r="DGE37" s="334"/>
      <c r="DGF37" s="334"/>
      <c r="DGG37" s="334"/>
      <c r="DGH37" s="334"/>
      <c r="DGI37" s="334"/>
      <c r="DGJ37" s="334"/>
      <c r="DGK37" s="334"/>
      <c r="DGL37" s="334"/>
      <c r="DGM37" s="334"/>
      <c r="DGN37" s="334"/>
      <c r="DGO37" s="334"/>
      <c r="DGP37" s="334"/>
      <c r="DGQ37" s="334"/>
      <c r="DGR37" s="334"/>
      <c r="DGS37" s="334"/>
      <c r="DGT37" s="334"/>
      <c r="DGU37" s="334"/>
      <c r="DGV37" s="334"/>
      <c r="DGW37" s="334"/>
      <c r="DGX37" s="334"/>
      <c r="DGY37" s="334"/>
      <c r="DGZ37" s="334"/>
      <c r="DHA37" s="334"/>
      <c r="DHB37" s="334"/>
      <c r="DHC37" s="334"/>
      <c r="DHD37" s="334"/>
      <c r="DHE37" s="334"/>
      <c r="DHF37" s="334"/>
      <c r="DHG37" s="334"/>
      <c r="DHH37" s="334"/>
      <c r="DHI37" s="334"/>
      <c r="DHJ37" s="334"/>
      <c r="DHK37" s="334"/>
      <c r="DHL37" s="334"/>
      <c r="DHM37" s="334"/>
      <c r="DHN37" s="334"/>
      <c r="DHO37" s="334"/>
      <c r="DHP37" s="334"/>
      <c r="DHQ37" s="334"/>
      <c r="DHR37" s="334"/>
      <c r="DHS37" s="334"/>
      <c r="DHT37" s="334"/>
      <c r="DHU37" s="334"/>
      <c r="DHV37" s="334"/>
      <c r="DHW37" s="334"/>
      <c r="DHX37" s="334"/>
      <c r="DHY37" s="334"/>
      <c r="DHZ37" s="334"/>
      <c r="DIA37" s="334"/>
      <c r="DIB37" s="334"/>
      <c r="DIC37" s="334"/>
      <c r="DID37" s="334"/>
      <c r="DIE37" s="334"/>
      <c r="DIF37" s="334"/>
      <c r="DIG37" s="334"/>
      <c r="DIH37" s="334"/>
      <c r="DII37" s="334"/>
      <c r="DIJ37" s="334"/>
      <c r="DIK37" s="334"/>
      <c r="DIL37" s="334"/>
      <c r="DIM37" s="334"/>
      <c r="DIN37" s="334"/>
      <c r="DIO37" s="334"/>
      <c r="DIP37" s="334"/>
      <c r="DIQ37" s="334"/>
      <c r="DIR37" s="334"/>
      <c r="DIS37" s="334"/>
      <c r="DIT37" s="334"/>
      <c r="DIU37" s="334"/>
      <c r="DIV37" s="334"/>
      <c r="DIW37" s="334"/>
      <c r="DIX37" s="334"/>
      <c r="DIY37" s="334"/>
      <c r="DIZ37" s="334"/>
      <c r="DJA37" s="334"/>
      <c r="DJB37" s="334"/>
      <c r="DJC37" s="334"/>
      <c r="DJD37" s="334"/>
      <c r="DJE37" s="334"/>
      <c r="DJF37" s="334"/>
      <c r="DJG37" s="334"/>
      <c r="DJH37" s="334"/>
      <c r="DJI37" s="334"/>
      <c r="DJJ37" s="334"/>
      <c r="DJK37" s="334"/>
      <c r="DJL37" s="334"/>
      <c r="DJM37" s="334"/>
      <c r="DJN37" s="334"/>
      <c r="DJO37" s="334"/>
      <c r="DJP37" s="334"/>
      <c r="DJQ37" s="334"/>
      <c r="DJR37" s="334"/>
      <c r="DJS37" s="334"/>
      <c r="DJT37" s="334"/>
      <c r="DJU37" s="334"/>
      <c r="DJV37" s="334"/>
      <c r="DJW37" s="334"/>
      <c r="DJX37" s="334"/>
      <c r="DJY37" s="334"/>
      <c r="DJZ37" s="334"/>
      <c r="DKA37" s="334"/>
      <c r="DKB37" s="334"/>
      <c r="DKC37" s="334"/>
      <c r="DKD37" s="334"/>
      <c r="DKE37" s="334"/>
      <c r="DKF37" s="334"/>
      <c r="DKG37" s="334"/>
      <c r="DKH37" s="334"/>
      <c r="DKI37" s="334"/>
      <c r="DKJ37" s="334"/>
      <c r="DKK37" s="334"/>
      <c r="DKL37" s="334"/>
      <c r="DKM37" s="334"/>
      <c r="DKN37" s="334"/>
      <c r="DKO37" s="334"/>
      <c r="DKP37" s="334"/>
      <c r="DKQ37" s="334"/>
      <c r="DKR37" s="334"/>
      <c r="DKS37" s="334"/>
      <c r="DKT37" s="334"/>
      <c r="DKU37" s="334"/>
      <c r="DKV37" s="334"/>
      <c r="DKW37" s="334"/>
      <c r="DKX37" s="334"/>
      <c r="DKY37" s="334"/>
      <c r="DKZ37" s="334"/>
      <c r="DLA37" s="334"/>
      <c r="DLB37" s="334"/>
      <c r="DLC37" s="334"/>
      <c r="DLD37" s="334"/>
      <c r="DLE37" s="334"/>
      <c r="DLF37" s="334"/>
      <c r="DLG37" s="334"/>
      <c r="DLH37" s="334"/>
      <c r="DLI37" s="334"/>
      <c r="DLJ37" s="334"/>
      <c r="DLK37" s="334"/>
      <c r="DLL37" s="334"/>
      <c r="DLM37" s="334"/>
      <c r="DLN37" s="334"/>
      <c r="DLO37" s="334"/>
      <c r="DLP37" s="334"/>
      <c r="DLQ37" s="334"/>
      <c r="DLR37" s="334"/>
      <c r="DLS37" s="334"/>
      <c r="DLT37" s="334"/>
      <c r="DLU37" s="334"/>
      <c r="DLV37" s="334"/>
      <c r="DLW37" s="334"/>
      <c r="DLX37" s="334"/>
      <c r="DLY37" s="334"/>
      <c r="DLZ37" s="334"/>
      <c r="DMA37" s="334"/>
      <c r="DMB37" s="334"/>
      <c r="DMC37" s="334"/>
      <c r="DMD37" s="334"/>
      <c r="DME37" s="334"/>
      <c r="DMF37" s="334"/>
      <c r="DMG37" s="334"/>
      <c r="DMH37" s="334"/>
      <c r="DMI37" s="334"/>
      <c r="DMJ37" s="334"/>
      <c r="DMK37" s="334"/>
      <c r="DML37" s="334"/>
      <c r="DMM37" s="334"/>
      <c r="DMN37" s="334"/>
      <c r="DMO37" s="334"/>
      <c r="DMP37" s="334"/>
      <c r="DMQ37" s="334"/>
      <c r="DMR37" s="334"/>
      <c r="DMS37" s="334"/>
      <c r="DMT37" s="334"/>
      <c r="DMU37" s="334"/>
      <c r="DMV37" s="334"/>
      <c r="DMW37" s="334"/>
      <c r="DMX37" s="334"/>
      <c r="DMY37" s="334"/>
      <c r="DMZ37" s="334"/>
      <c r="DNA37" s="334"/>
      <c r="DNB37" s="334"/>
      <c r="DNC37" s="334"/>
      <c r="DND37" s="334"/>
      <c r="DNE37" s="334"/>
      <c r="DNF37" s="334"/>
      <c r="DNG37" s="334"/>
      <c r="DNH37" s="334"/>
      <c r="DNI37" s="334"/>
      <c r="DNJ37" s="334"/>
      <c r="DNK37" s="334"/>
      <c r="DNL37" s="334"/>
      <c r="DNM37" s="334"/>
      <c r="DNN37" s="334"/>
      <c r="DNO37" s="334"/>
      <c r="DNP37" s="334"/>
      <c r="DNQ37" s="334"/>
      <c r="DNR37" s="334"/>
      <c r="DNS37" s="334"/>
      <c r="DNT37" s="334"/>
      <c r="DNU37" s="334"/>
      <c r="DNV37" s="334"/>
      <c r="DNW37" s="334"/>
      <c r="DNX37" s="334"/>
      <c r="DNY37" s="334"/>
      <c r="DNZ37" s="334"/>
      <c r="DOA37" s="334"/>
      <c r="DOB37" s="334"/>
      <c r="DOC37" s="334"/>
      <c r="DOD37" s="334"/>
      <c r="DOE37" s="334"/>
      <c r="DOF37" s="334"/>
      <c r="DOG37" s="334"/>
      <c r="DOH37" s="334"/>
      <c r="DOI37" s="334"/>
      <c r="DOJ37" s="334"/>
      <c r="DOK37" s="334"/>
      <c r="DOL37" s="334"/>
      <c r="DOM37" s="334"/>
      <c r="DON37" s="334"/>
      <c r="DOO37" s="334"/>
      <c r="DOP37" s="334"/>
      <c r="DOQ37" s="334"/>
      <c r="DOR37" s="334"/>
      <c r="DOS37" s="334"/>
      <c r="DOT37" s="334"/>
      <c r="DOU37" s="334"/>
      <c r="DOV37" s="334"/>
      <c r="DOW37" s="334"/>
      <c r="DOX37" s="334"/>
      <c r="DOY37" s="334"/>
      <c r="DOZ37" s="334"/>
      <c r="DPA37" s="334"/>
      <c r="DPB37" s="334"/>
      <c r="DPC37" s="334"/>
      <c r="DPD37" s="334"/>
      <c r="DPE37" s="334"/>
      <c r="DPF37" s="334"/>
      <c r="DPG37" s="334"/>
      <c r="DPH37" s="334"/>
      <c r="DPI37" s="334"/>
      <c r="DPJ37" s="334"/>
      <c r="DPK37" s="334"/>
      <c r="DPL37" s="334"/>
      <c r="DPM37" s="334"/>
      <c r="DPN37" s="334"/>
      <c r="DPO37" s="334"/>
      <c r="DPP37" s="334"/>
      <c r="DPQ37" s="334"/>
      <c r="DPR37" s="334"/>
      <c r="DPS37" s="334"/>
      <c r="DPT37" s="334"/>
      <c r="DPU37" s="334"/>
      <c r="DPV37" s="334"/>
      <c r="DPW37" s="334"/>
      <c r="DPX37" s="334"/>
      <c r="DPY37" s="334"/>
      <c r="DPZ37" s="334"/>
      <c r="DQA37" s="334"/>
      <c r="DQB37" s="334"/>
      <c r="DQC37" s="334"/>
      <c r="DQD37" s="334"/>
      <c r="DQE37" s="334"/>
      <c r="DQF37" s="334"/>
      <c r="DQG37" s="334"/>
      <c r="DQH37" s="334"/>
      <c r="DQI37" s="334"/>
      <c r="DQJ37" s="334"/>
      <c r="DQK37" s="334"/>
      <c r="DQL37" s="334"/>
      <c r="DQM37" s="334"/>
      <c r="DQN37" s="334"/>
      <c r="DQO37" s="334"/>
      <c r="DQP37" s="334"/>
      <c r="DQQ37" s="334"/>
      <c r="DQR37" s="334"/>
      <c r="DQS37" s="334"/>
      <c r="DQT37" s="334"/>
      <c r="DQU37" s="334"/>
      <c r="DQV37" s="334"/>
      <c r="DQW37" s="334"/>
      <c r="DQX37" s="334"/>
      <c r="DQY37" s="334"/>
      <c r="DQZ37" s="334"/>
      <c r="DRA37" s="334"/>
      <c r="DRB37" s="334"/>
      <c r="DRC37" s="334"/>
      <c r="DRD37" s="334"/>
      <c r="DRE37" s="334"/>
      <c r="DRF37" s="334"/>
      <c r="DRG37" s="334"/>
      <c r="DRH37" s="334"/>
      <c r="DRI37" s="334"/>
      <c r="DRJ37" s="334"/>
      <c r="DRK37" s="334"/>
      <c r="DRL37" s="334"/>
      <c r="DRM37" s="334"/>
      <c r="DRN37" s="334"/>
      <c r="DRO37" s="334"/>
      <c r="DRP37" s="334"/>
      <c r="DRQ37" s="334"/>
      <c r="DRR37" s="334"/>
      <c r="DRS37" s="334"/>
      <c r="DRT37" s="334"/>
      <c r="DRU37" s="334"/>
      <c r="DRV37" s="334"/>
      <c r="DRW37" s="334"/>
      <c r="DRX37" s="334"/>
      <c r="DRY37" s="334"/>
      <c r="DRZ37" s="334"/>
      <c r="DSA37" s="334"/>
      <c r="DSB37" s="334"/>
      <c r="DSC37" s="334"/>
      <c r="DSD37" s="334"/>
      <c r="DSE37" s="334"/>
      <c r="DSF37" s="334"/>
      <c r="DSG37" s="334"/>
      <c r="DSH37" s="334"/>
      <c r="DSI37" s="334"/>
      <c r="DSJ37" s="334"/>
      <c r="DSK37" s="334"/>
      <c r="DSL37" s="334"/>
      <c r="DSM37" s="334"/>
      <c r="DSN37" s="334"/>
      <c r="DSO37" s="334"/>
      <c r="DSP37" s="334"/>
      <c r="DSQ37" s="334"/>
      <c r="DSR37" s="334"/>
      <c r="DSS37" s="334"/>
      <c r="DST37" s="334"/>
      <c r="DSU37" s="334"/>
      <c r="DSV37" s="334"/>
      <c r="DSW37" s="334"/>
      <c r="DSX37" s="334"/>
      <c r="DSY37" s="334"/>
      <c r="DSZ37" s="334"/>
      <c r="DTA37" s="334"/>
      <c r="DTB37" s="334"/>
      <c r="DTC37" s="334"/>
      <c r="DTD37" s="334"/>
      <c r="DTE37" s="334"/>
      <c r="DTF37" s="334"/>
      <c r="DTG37" s="334"/>
      <c r="DTH37" s="334"/>
      <c r="DTI37" s="334"/>
      <c r="DTJ37" s="334"/>
      <c r="DTK37" s="334"/>
      <c r="DTL37" s="334"/>
      <c r="DTM37" s="334"/>
      <c r="DTN37" s="334"/>
      <c r="DTO37" s="334"/>
      <c r="DTP37" s="334"/>
      <c r="DTQ37" s="334"/>
      <c r="DTR37" s="334"/>
      <c r="DTS37" s="334"/>
      <c r="DTT37" s="334"/>
      <c r="DTU37" s="334"/>
      <c r="DTV37" s="334"/>
      <c r="DTW37" s="334"/>
      <c r="DTX37" s="334"/>
      <c r="DTY37" s="334"/>
      <c r="DTZ37" s="334"/>
      <c r="DUA37" s="334"/>
      <c r="DUB37" s="334"/>
      <c r="DUC37" s="334"/>
      <c r="DUD37" s="334"/>
      <c r="DUE37" s="334"/>
      <c r="DUF37" s="334"/>
      <c r="DUG37" s="334"/>
      <c r="DUH37" s="334"/>
      <c r="DUI37" s="334"/>
      <c r="DUJ37" s="334"/>
      <c r="DUK37" s="334"/>
      <c r="DUL37" s="334"/>
      <c r="DUM37" s="334"/>
      <c r="DUN37" s="334"/>
      <c r="DUO37" s="334"/>
      <c r="DUP37" s="334"/>
      <c r="DUQ37" s="334"/>
      <c r="DUR37" s="334"/>
      <c r="DUS37" s="334"/>
      <c r="DUT37" s="334"/>
      <c r="DUU37" s="334"/>
      <c r="DUV37" s="334"/>
      <c r="DUW37" s="334"/>
      <c r="DUX37" s="334"/>
      <c r="DUY37" s="334"/>
      <c r="DUZ37" s="334"/>
      <c r="DVA37" s="334"/>
      <c r="DVB37" s="334"/>
      <c r="DVC37" s="334"/>
      <c r="DVD37" s="334"/>
      <c r="DVE37" s="334"/>
      <c r="DVF37" s="334"/>
      <c r="DVG37" s="334"/>
      <c r="DVH37" s="334"/>
      <c r="DVI37" s="334"/>
      <c r="DVJ37" s="334"/>
      <c r="DVK37" s="334"/>
      <c r="DVL37" s="334"/>
      <c r="DVM37" s="334"/>
      <c r="DVN37" s="334"/>
      <c r="DVO37" s="334"/>
      <c r="DVP37" s="334"/>
      <c r="DVQ37" s="334"/>
      <c r="DVR37" s="334"/>
      <c r="DVS37" s="334"/>
      <c r="DVT37" s="334"/>
      <c r="DVU37" s="334"/>
      <c r="DVV37" s="334"/>
      <c r="DVW37" s="334"/>
      <c r="DVX37" s="334"/>
      <c r="DVY37" s="334"/>
      <c r="DVZ37" s="334"/>
      <c r="DWA37" s="334"/>
      <c r="DWB37" s="334"/>
      <c r="DWC37" s="334"/>
      <c r="DWD37" s="334"/>
      <c r="DWE37" s="334"/>
      <c r="DWF37" s="334"/>
      <c r="DWG37" s="334"/>
      <c r="DWH37" s="334"/>
      <c r="DWI37" s="334"/>
      <c r="DWJ37" s="334"/>
      <c r="DWK37" s="334"/>
      <c r="DWL37" s="334"/>
      <c r="DWM37" s="334"/>
      <c r="DWN37" s="334"/>
      <c r="DWO37" s="334"/>
      <c r="DWP37" s="334"/>
      <c r="DWQ37" s="334"/>
      <c r="DWR37" s="334"/>
      <c r="DWS37" s="334"/>
      <c r="DWT37" s="334"/>
      <c r="DWU37" s="334"/>
      <c r="DWV37" s="334"/>
      <c r="DWW37" s="334"/>
      <c r="DWX37" s="334"/>
      <c r="DWY37" s="334"/>
      <c r="DWZ37" s="334"/>
      <c r="DXA37" s="334"/>
      <c r="DXB37" s="334"/>
      <c r="DXC37" s="334"/>
      <c r="DXD37" s="334"/>
      <c r="DXE37" s="334"/>
      <c r="DXF37" s="334"/>
      <c r="DXG37" s="334"/>
      <c r="DXH37" s="334"/>
      <c r="DXI37" s="334"/>
      <c r="DXJ37" s="334"/>
      <c r="DXK37" s="334"/>
      <c r="DXL37" s="334"/>
      <c r="DXM37" s="334"/>
      <c r="DXN37" s="334"/>
      <c r="DXO37" s="334"/>
      <c r="DXP37" s="334"/>
      <c r="DXQ37" s="334"/>
      <c r="DXR37" s="334"/>
      <c r="DXS37" s="334"/>
      <c r="DXT37" s="334"/>
      <c r="DXU37" s="334"/>
      <c r="DXV37" s="334"/>
      <c r="DXW37" s="334"/>
      <c r="DXX37" s="334"/>
      <c r="DXY37" s="334"/>
      <c r="DXZ37" s="334"/>
      <c r="DYA37" s="334"/>
      <c r="DYB37" s="334"/>
      <c r="DYC37" s="334"/>
      <c r="DYD37" s="334"/>
      <c r="DYE37" s="334"/>
      <c r="DYF37" s="334"/>
      <c r="DYG37" s="334"/>
      <c r="DYH37" s="334"/>
      <c r="DYI37" s="334"/>
      <c r="DYJ37" s="334"/>
      <c r="DYK37" s="334"/>
      <c r="DYL37" s="334"/>
      <c r="DYM37" s="334"/>
      <c r="DYN37" s="334"/>
      <c r="DYO37" s="334"/>
      <c r="DYP37" s="334"/>
      <c r="DYQ37" s="334"/>
      <c r="DYR37" s="334"/>
      <c r="DYS37" s="334"/>
      <c r="DYT37" s="334"/>
      <c r="DYU37" s="334"/>
      <c r="DYV37" s="334"/>
      <c r="DYW37" s="334"/>
      <c r="DYX37" s="334"/>
      <c r="DYY37" s="334"/>
      <c r="DYZ37" s="334"/>
      <c r="DZA37" s="334"/>
      <c r="DZB37" s="334"/>
      <c r="DZC37" s="334"/>
      <c r="DZD37" s="334"/>
      <c r="DZE37" s="334"/>
      <c r="DZF37" s="334"/>
      <c r="DZG37" s="334"/>
      <c r="DZH37" s="334"/>
      <c r="DZI37" s="334"/>
      <c r="DZJ37" s="334"/>
      <c r="DZK37" s="334"/>
      <c r="DZL37" s="334"/>
      <c r="DZM37" s="334"/>
      <c r="DZN37" s="334"/>
      <c r="DZO37" s="334"/>
      <c r="DZP37" s="334"/>
      <c r="DZQ37" s="334"/>
      <c r="DZR37" s="334"/>
      <c r="DZS37" s="334"/>
      <c r="DZT37" s="334"/>
      <c r="DZU37" s="334"/>
      <c r="DZV37" s="334"/>
      <c r="DZW37" s="334"/>
      <c r="DZX37" s="334"/>
      <c r="DZY37" s="334"/>
      <c r="DZZ37" s="334"/>
      <c r="EAA37" s="334"/>
      <c r="EAB37" s="334"/>
      <c r="EAC37" s="334"/>
      <c r="EAD37" s="334"/>
      <c r="EAE37" s="334"/>
      <c r="EAF37" s="334"/>
      <c r="EAG37" s="334"/>
      <c r="EAH37" s="334"/>
      <c r="EAI37" s="334"/>
      <c r="EAJ37" s="334"/>
      <c r="EAK37" s="334"/>
      <c r="EAL37" s="334"/>
      <c r="EAM37" s="334"/>
      <c r="EAN37" s="334"/>
      <c r="EAO37" s="334"/>
      <c r="EAP37" s="334"/>
      <c r="EAQ37" s="334"/>
      <c r="EAR37" s="334"/>
      <c r="EAS37" s="334"/>
      <c r="EAT37" s="334"/>
      <c r="EAU37" s="334"/>
      <c r="EAV37" s="334"/>
      <c r="EAW37" s="334"/>
      <c r="EAX37" s="334"/>
      <c r="EAY37" s="334"/>
      <c r="EAZ37" s="334"/>
      <c r="EBA37" s="334"/>
      <c r="EBB37" s="334"/>
      <c r="EBC37" s="334"/>
      <c r="EBD37" s="334"/>
      <c r="EBE37" s="334"/>
      <c r="EBF37" s="334"/>
      <c r="EBG37" s="334"/>
      <c r="EBH37" s="334"/>
      <c r="EBI37" s="334"/>
      <c r="EBJ37" s="334"/>
      <c r="EBK37" s="334"/>
      <c r="EBL37" s="334"/>
      <c r="EBM37" s="334"/>
      <c r="EBN37" s="334"/>
      <c r="EBO37" s="334"/>
      <c r="EBP37" s="334"/>
      <c r="EBQ37" s="334"/>
      <c r="EBR37" s="334"/>
      <c r="EBS37" s="334"/>
      <c r="EBT37" s="334"/>
      <c r="EBU37" s="334"/>
      <c r="EBV37" s="334"/>
      <c r="EBW37" s="334"/>
      <c r="EBX37" s="334"/>
      <c r="EBY37" s="334"/>
      <c r="EBZ37" s="334"/>
      <c r="ECA37" s="334"/>
      <c r="ECB37" s="334"/>
      <c r="ECC37" s="334"/>
      <c r="ECD37" s="334"/>
      <c r="ECE37" s="334"/>
      <c r="ECF37" s="334"/>
      <c r="ECG37" s="334"/>
      <c r="ECH37" s="334"/>
      <c r="ECI37" s="334"/>
      <c r="ECJ37" s="334"/>
      <c r="ECK37" s="334"/>
      <c r="ECL37" s="334"/>
      <c r="ECM37" s="334"/>
      <c r="ECN37" s="334"/>
      <c r="ECO37" s="334"/>
      <c r="ECP37" s="334"/>
      <c r="ECQ37" s="334"/>
      <c r="ECR37" s="334"/>
      <c r="ECS37" s="334"/>
      <c r="ECT37" s="334"/>
      <c r="ECU37" s="334"/>
      <c r="ECV37" s="334"/>
      <c r="ECW37" s="334"/>
      <c r="ECX37" s="334"/>
      <c r="ECY37" s="334"/>
      <c r="ECZ37" s="334"/>
      <c r="EDA37" s="334"/>
      <c r="EDB37" s="334"/>
      <c r="EDC37" s="334"/>
      <c r="EDD37" s="334"/>
      <c r="EDE37" s="334"/>
      <c r="EDF37" s="334"/>
      <c r="EDG37" s="334"/>
      <c r="EDH37" s="334"/>
      <c r="EDI37" s="334"/>
      <c r="EDJ37" s="334"/>
      <c r="EDK37" s="334"/>
      <c r="EDL37" s="334"/>
      <c r="EDM37" s="334"/>
      <c r="EDN37" s="334"/>
      <c r="EDO37" s="334"/>
      <c r="EDP37" s="334"/>
      <c r="EDQ37" s="334"/>
      <c r="EDR37" s="334"/>
      <c r="EDS37" s="334"/>
      <c r="EDT37" s="334"/>
      <c r="EDU37" s="334"/>
      <c r="EDV37" s="334"/>
      <c r="EDW37" s="334"/>
      <c r="EDX37" s="334"/>
      <c r="EDY37" s="334"/>
      <c r="EDZ37" s="334"/>
      <c r="EEA37" s="334"/>
      <c r="EEB37" s="334"/>
      <c r="EEC37" s="334"/>
      <c r="EED37" s="334"/>
      <c r="EEE37" s="334"/>
      <c r="EEF37" s="334"/>
      <c r="EEG37" s="334"/>
      <c r="EEH37" s="334"/>
      <c r="EEI37" s="334"/>
      <c r="EEJ37" s="334"/>
      <c r="EEK37" s="334"/>
      <c r="EEL37" s="334"/>
      <c r="EEM37" s="334"/>
      <c r="EEN37" s="334"/>
      <c r="EEO37" s="334"/>
      <c r="EEP37" s="334"/>
      <c r="EEQ37" s="334"/>
      <c r="EER37" s="334"/>
      <c r="EES37" s="334"/>
      <c r="EET37" s="334"/>
      <c r="EEU37" s="334"/>
      <c r="EEV37" s="334"/>
      <c r="EEW37" s="334"/>
      <c r="EEX37" s="334"/>
      <c r="EEY37" s="334"/>
      <c r="EEZ37" s="334"/>
      <c r="EFA37" s="334"/>
      <c r="EFB37" s="334"/>
      <c r="EFC37" s="334"/>
      <c r="EFD37" s="334"/>
      <c r="EFE37" s="334"/>
      <c r="EFF37" s="334"/>
      <c r="EFG37" s="334"/>
      <c r="EFH37" s="334"/>
      <c r="EFI37" s="334"/>
      <c r="EFJ37" s="334"/>
      <c r="EFK37" s="334"/>
      <c r="EFL37" s="334"/>
      <c r="EFM37" s="334"/>
      <c r="EFN37" s="334"/>
      <c r="EFO37" s="334"/>
      <c r="EFP37" s="334"/>
      <c r="EFQ37" s="334"/>
      <c r="EFR37" s="334"/>
      <c r="EFS37" s="334"/>
      <c r="EFT37" s="334"/>
      <c r="EFU37" s="334"/>
      <c r="EFV37" s="334"/>
      <c r="EFW37" s="334"/>
      <c r="EFX37" s="334"/>
      <c r="EFY37" s="334"/>
      <c r="EFZ37" s="334"/>
      <c r="EGA37" s="334"/>
      <c r="EGB37" s="334"/>
      <c r="EGC37" s="334"/>
      <c r="EGD37" s="334"/>
      <c r="EGE37" s="334"/>
      <c r="EGF37" s="334"/>
      <c r="EGG37" s="334"/>
      <c r="EGH37" s="334"/>
      <c r="EGI37" s="334"/>
      <c r="EGJ37" s="334"/>
      <c r="EGK37" s="334"/>
      <c r="EGL37" s="334"/>
      <c r="EGM37" s="334"/>
      <c r="EGN37" s="334"/>
      <c r="EGO37" s="334"/>
      <c r="EGP37" s="334"/>
      <c r="EGQ37" s="334"/>
      <c r="EGR37" s="334"/>
      <c r="EGS37" s="334"/>
      <c r="EGT37" s="334"/>
      <c r="EGU37" s="334"/>
      <c r="EGV37" s="334"/>
      <c r="EGW37" s="334"/>
      <c r="EGX37" s="334"/>
      <c r="EGY37" s="334"/>
      <c r="EGZ37" s="334"/>
      <c r="EHA37" s="334"/>
      <c r="EHB37" s="334"/>
      <c r="EHC37" s="334"/>
      <c r="EHD37" s="334"/>
      <c r="EHE37" s="334"/>
      <c r="EHF37" s="334"/>
      <c r="EHG37" s="334"/>
      <c r="EHH37" s="334"/>
      <c r="EHI37" s="334"/>
      <c r="EHJ37" s="334"/>
      <c r="EHK37" s="334"/>
      <c r="EHL37" s="334"/>
      <c r="EHM37" s="334"/>
      <c r="EHN37" s="334"/>
      <c r="EHO37" s="334"/>
      <c r="EHP37" s="334"/>
      <c r="EHQ37" s="334"/>
      <c r="EHR37" s="334"/>
      <c r="EHS37" s="334"/>
      <c r="EHT37" s="334"/>
      <c r="EHU37" s="334"/>
      <c r="EHV37" s="334"/>
      <c r="EHW37" s="334"/>
      <c r="EHX37" s="334"/>
      <c r="EHY37" s="334"/>
      <c r="EHZ37" s="334"/>
      <c r="EIA37" s="334"/>
      <c r="EIB37" s="334"/>
      <c r="EIC37" s="334"/>
      <c r="EID37" s="334"/>
      <c r="EIE37" s="334"/>
      <c r="EIF37" s="334"/>
      <c r="EIG37" s="334"/>
      <c r="EIH37" s="334"/>
      <c r="EII37" s="334"/>
      <c r="EIJ37" s="334"/>
      <c r="EIK37" s="334"/>
      <c r="EIL37" s="334"/>
      <c r="EIM37" s="334"/>
      <c r="EIN37" s="334"/>
      <c r="EIO37" s="334"/>
      <c r="EIP37" s="334"/>
      <c r="EIQ37" s="334"/>
      <c r="EIR37" s="334"/>
      <c r="EIS37" s="334"/>
      <c r="EIT37" s="334"/>
      <c r="EIU37" s="334"/>
      <c r="EIV37" s="334"/>
      <c r="EIW37" s="334"/>
      <c r="EIX37" s="334"/>
      <c r="EIY37" s="334"/>
      <c r="EIZ37" s="334"/>
      <c r="EJA37" s="334"/>
      <c r="EJB37" s="334"/>
      <c r="EJC37" s="334"/>
      <c r="EJD37" s="334"/>
      <c r="EJE37" s="334"/>
      <c r="EJF37" s="334"/>
      <c r="EJG37" s="334"/>
      <c r="EJH37" s="334"/>
      <c r="EJI37" s="334"/>
      <c r="EJJ37" s="334"/>
      <c r="EJK37" s="334"/>
      <c r="EJL37" s="334"/>
      <c r="EJM37" s="334"/>
      <c r="EJN37" s="334"/>
      <c r="EJO37" s="334"/>
      <c r="EJP37" s="334"/>
      <c r="EJQ37" s="334"/>
      <c r="EJR37" s="334"/>
      <c r="EJS37" s="334"/>
      <c r="EJT37" s="334"/>
      <c r="EJU37" s="334"/>
      <c r="EJV37" s="334"/>
      <c r="EJW37" s="334"/>
      <c r="EJX37" s="334"/>
      <c r="EJY37" s="334"/>
      <c r="EJZ37" s="334"/>
      <c r="EKA37" s="334"/>
      <c r="EKB37" s="334"/>
      <c r="EKC37" s="334"/>
      <c r="EKD37" s="334"/>
      <c r="EKE37" s="334"/>
      <c r="EKF37" s="334"/>
      <c r="EKG37" s="334"/>
      <c r="EKH37" s="334"/>
      <c r="EKI37" s="334"/>
      <c r="EKJ37" s="334"/>
      <c r="EKK37" s="334"/>
      <c r="EKL37" s="334"/>
      <c r="EKM37" s="334"/>
      <c r="EKN37" s="334"/>
      <c r="EKO37" s="334"/>
      <c r="EKP37" s="334"/>
      <c r="EKQ37" s="334"/>
      <c r="EKR37" s="334"/>
      <c r="EKS37" s="334"/>
      <c r="EKT37" s="334"/>
      <c r="EKU37" s="334"/>
      <c r="EKV37" s="334"/>
      <c r="EKW37" s="334"/>
      <c r="EKX37" s="334"/>
      <c r="EKY37" s="334"/>
      <c r="EKZ37" s="334"/>
      <c r="ELA37" s="334"/>
      <c r="ELB37" s="334"/>
      <c r="ELC37" s="334"/>
      <c r="ELD37" s="334"/>
      <c r="ELE37" s="334"/>
      <c r="ELF37" s="334"/>
      <c r="ELG37" s="334"/>
      <c r="ELH37" s="334"/>
      <c r="ELI37" s="334"/>
      <c r="ELJ37" s="334"/>
      <c r="ELK37" s="334"/>
      <c r="ELL37" s="334"/>
      <c r="ELM37" s="334"/>
      <c r="ELN37" s="334"/>
      <c r="ELO37" s="334"/>
      <c r="ELP37" s="334"/>
      <c r="ELQ37" s="334"/>
      <c r="ELR37" s="334"/>
      <c r="ELS37" s="334"/>
      <c r="ELT37" s="334"/>
      <c r="ELU37" s="334"/>
      <c r="ELV37" s="334"/>
      <c r="ELW37" s="334"/>
      <c r="ELX37" s="334"/>
      <c r="ELY37" s="334"/>
      <c r="ELZ37" s="334"/>
      <c r="EMA37" s="334"/>
      <c r="EMB37" s="334"/>
      <c r="EMC37" s="334"/>
      <c r="EMD37" s="334"/>
      <c r="EME37" s="334"/>
      <c r="EMF37" s="334"/>
      <c r="EMG37" s="334"/>
      <c r="EMH37" s="334"/>
      <c r="EMI37" s="334"/>
      <c r="EMJ37" s="334"/>
      <c r="EMK37" s="334"/>
      <c r="EML37" s="334"/>
      <c r="EMM37" s="334"/>
      <c r="EMN37" s="334"/>
      <c r="EMO37" s="334"/>
      <c r="EMP37" s="334"/>
      <c r="EMQ37" s="334"/>
      <c r="EMR37" s="334"/>
      <c r="EMS37" s="334"/>
      <c r="EMT37" s="334"/>
      <c r="EMU37" s="334"/>
      <c r="EMV37" s="334"/>
      <c r="EMW37" s="334"/>
      <c r="EMX37" s="334"/>
      <c r="EMY37" s="334"/>
      <c r="EMZ37" s="334"/>
      <c r="ENA37" s="334"/>
      <c r="ENB37" s="334"/>
      <c r="ENC37" s="334"/>
      <c r="END37" s="334"/>
      <c r="ENE37" s="334"/>
      <c r="ENF37" s="334"/>
      <c r="ENG37" s="334"/>
      <c r="ENH37" s="334"/>
      <c r="ENI37" s="334"/>
      <c r="ENJ37" s="334"/>
      <c r="ENK37" s="334"/>
      <c r="ENL37" s="334"/>
      <c r="ENM37" s="334"/>
      <c r="ENN37" s="334"/>
      <c r="ENO37" s="334"/>
      <c r="ENP37" s="334"/>
      <c r="ENQ37" s="334"/>
      <c r="ENR37" s="334"/>
      <c r="ENS37" s="334"/>
      <c r="ENT37" s="334"/>
      <c r="ENU37" s="334"/>
      <c r="ENV37" s="334"/>
      <c r="ENW37" s="334"/>
      <c r="ENX37" s="334"/>
      <c r="ENY37" s="334"/>
      <c r="ENZ37" s="334"/>
      <c r="EOA37" s="334"/>
      <c r="EOB37" s="334"/>
      <c r="EOC37" s="334"/>
      <c r="EOD37" s="334"/>
      <c r="EOE37" s="334"/>
      <c r="EOF37" s="334"/>
      <c r="EOG37" s="334"/>
      <c r="EOH37" s="334"/>
      <c r="EOI37" s="334"/>
      <c r="EOJ37" s="334"/>
      <c r="EOK37" s="334"/>
      <c r="EOL37" s="334"/>
      <c r="EOM37" s="334"/>
      <c r="EON37" s="334"/>
      <c r="EOO37" s="334"/>
      <c r="EOP37" s="334"/>
      <c r="EOQ37" s="334"/>
      <c r="EOR37" s="334"/>
      <c r="EOS37" s="334"/>
      <c r="EOT37" s="334"/>
      <c r="EOU37" s="334"/>
      <c r="EOV37" s="334"/>
      <c r="EOW37" s="334"/>
      <c r="EOX37" s="334"/>
      <c r="EOY37" s="334"/>
      <c r="EOZ37" s="334"/>
      <c r="EPA37" s="334"/>
      <c r="EPB37" s="334"/>
      <c r="EPC37" s="334"/>
      <c r="EPD37" s="334"/>
      <c r="EPE37" s="334"/>
      <c r="EPF37" s="334"/>
      <c r="EPG37" s="334"/>
      <c r="EPH37" s="334"/>
      <c r="EPI37" s="334"/>
      <c r="EPJ37" s="334"/>
      <c r="EPK37" s="334"/>
      <c r="EPL37" s="334"/>
      <c r="EPM37" s="334"/>
      <c r="EPN37" s="334"/>
      <c r="EPO37" s="334"/>
      <c r="EPP37" s="334"/>
      <c r="EPQ37" s="334"/>
      <c r="EPR37" s="334"/>
      <c r="EPS37" s="334"/>
      <c r="EPT37" s="334"/>
      <c r="EPU37" s="334"/>
      <c r="EPV37" s="334"/>
      <c r="EPW37" s="334"/>
      <c r="EPX37" s="334"/>
      <c r="EPY37" s="334"/>
      <c r="EPZ37" s="334"/>
      <c r="EQA37" s="334"/>
      <c r="EQB37" s="334"/>
      <c r="EQC37" s="334"/>
      <c r="EQD37" s="334"/>
      <c r="EQE37" s="334"/>
      <c r="EQF37" s="334"/>
      <c r="EQG37" s="334"/>
      <c r="EQH37" s="334"/>
      <c r="EQI37" s="334"/>
      <c r="EQJ37" s="334"/>
      <c r="EQK37" s="334"/>
      <c r="EQL37" s="334"/>
      <c r="EQM37" s="334"/>
      <c r="EQN37" s="334"/>
      <c r="EQO37" s="334"/>
      <c r="EQP37" s="334"/>
      <c r="EQQ37" s="334"/>
      <c r="EQR37" s="334"/>
      <c r="EQS37" s="334"/>
      <c r="EQT37" s="334"/>
      <c r="EQU37" s="334"/>
      <c r="EQV37" s="334"/>
      <c r="EQW37" s="334"/>
      <c r="EQX37" s="334"/>
      <c r="EQY37" s="334"/>
      <c r="EQZ37" s="334"/>
      <c r="ERA37" s="334"/>
      <c r="ERB37" s="334"/>
      <c r="ERC37" s="334"/>
      <c r="ERD37" s="334"/>
      <c r="ERE37" s="334"/>
      <c r="ERF37" s="334"/>
      <c r="ERG37" s="334"/>
      <c r="ERH37" s="334"/>
      <c r="ERI37" s="334"/>
      <c r="ERJ37" s="334"/>
      <c r="ERK37" s="334"/>
      <c r="ERL37" s="334"/>
      <c r="ERM37" s="334"/>
      <c r="ERN37" s="334"/>
      <c r="ERO37" s="334"/>
      <c r="ERP37" s="334"/>
      <c r="ERQ37" s="334"/>
      <c r="ERR37" s="334"/>
      <c r="ERS37" s="334"/>
      <c r="ERT37" s="334"/>
      <c r="ERU37" s="334"/>
      <c r="ERV37" s="334"/>
      <c r="ERW37" s="334"/>
      <c r="ERX37" s="334"/>
      <c r="ERY37" s="334"/>
      <c r="ERZ37" s="334"/>
      <c r="ESA37" s="334"/>
      <c r="ESB37" s="334"/>
      <c r="ESC37" s="334"/>
      <c r="ESD37" s="334"/>
      <c r="ESE37" s="334"/>
      <c r="ESF37" s="334"/>
      <c r="ESG37" s="334"/>
      <c r="ESH37" s="334"/>
      <c r="ESI37" s="334"/>
      <c r="ESJ37" s="334"/>
      <c r="ESK37" s="334"/>
      <c r="ESL37" s="334"/>
      <c r="ESM37" s="334"/>
      <c r="ESN37" s="334"/>
      <c r="ESO37" s="334"/>
      <c r="ESP37" s="334"/>
      <c r="ESQ37" s="334"/>
      <c r="ESR37" s="334"/>
      <c r="ESS37" s="334"/>
      <c r="EST37" s="334"/>
      <c r="ESU37" s="334"/>
      <c r="ESV37" s="334"/>
      <c r="ESW37" s="334"/>
      <c r="ESX37" s="334"/>
      <c r="ESY37" s="334"/>
      <c r="ESZ37" s="334"/>
      <c r="ETA37" s="334"/>
      <c r="ETB37" s="334"/>
      <c r="ETC37" s="334"/>
      <c r="ETD37" s="334"/>
      <c r="ETE37" s="334"/>
      <c r="ETF37" s="334"/>
      <c r="ETG37" s="334"/>
      <c r="ETH37" s="334"/>
      <c r="ETI37" s="334"/>
      <c r="ETJ37" s="334"/>
      <c r="ETK37" s="334"/>
      <c r="ETL37" s="334"/>
      <c r="ETM37" s="334"/>
      <c r="ETN37" s="334"/>
      <c r="ETO37" s="334"/>
      <c r="ETP37" s="334"/>
      <c r="ETQ37" s="334"/>
      <c r="ETR37" s="334"/>
      <c r="ETS37" s="334"/>
      <c r="ETT37" s="334"/>
      <c r="ETU37" s="334"/>
      <c r="ETV37" s="334"/>
      <c r="ETW37" s="334"/>
      <c r="ETX37" s="334"/>
      <c r="ETY37" s="334"/>
      <c r="ETZ37" s="334"/>
      <c r="EUA37" s="334"/>
      <c r="EUB37" s="334"/>
      <c r="EUC37" s="334"/>
      <c r="EUD37" s="334"/>
      <c r="EUE37" s="334"/>
      <c r="EUF37" s="334"/>
      <c r="EUG37" s="334"/>
      <c r="EUH37" s="334"/>
      <c r="EUI37" s="334"/>
      <c r="EUJ37" s="334"/>
      <c r="EUK37" s="334"/>
      <c r="EUL37" s="334"/>
      <c r="EUM37" s="334"/>
      <c r="EUN37" s="334"/>
      <c r="EUO37" s="334"/>
      <c r="EUP37" s="334"/>
      <c r="EUQ37" s="334"/>
      <c r="EUR37" s="334"/>
      <c r="EUS37" s="334"/>
      <c r="EUT37" s="334"/>
      <c r="EUU37" s="334"/>
      <c r="EUV37" s="334"/>
      <c r="EUW37" s="334"/>
      <c r="EUX37" s="334"/>
      <c r="EUY37" s="334"/>
      <c r="EUZ37" s="334"/>
      <c r="EVA37" s="334"/>
      <c r="EVB37" s="334"/>
      <c r="EVC37" s="334"/>
      <c r="EVD37" s="334"/>
      <c r="EVE37" s="334"/>
      <c r="EVF37" s="334"/>
      <c r="EVG37" s="334"/>
      <c r="EVH37" s="334"/>
      <c r="EVI37" s="334"/>
      <c r="EVJ37" s="334"/>
      <c r="EVK37" s="334"/>
      <c r="EVL37" s="334"/>
      <c r="EVM37" s="334"/>
      <c r="EVN37" s="334"/>
      <c r="EVO37" s="334"/>
      <c r="EVP37" s="334"/>
      <c r="EVQ37" s="334"/>
      <c r="EVR37" s="334"/>
      <c r="EVS37" s="334"/>
      <c r="EVT37" s="334"/>
      <c r="EVU37" s="334"/>
      <c r="EVV37" s="334"/>
      <c r="EVW37" s="334"/>
      <c r="EVX37" s="334"/>
      <c r="EVY37" s="334"/>
      <c r="EVZ37" s="334"/>
      <c r="EWA37" s="334"/>
      <c r="EWB37" s="334"/>
      <c r="EWC37" s="334"/>
      <c r="EWD37" s="334"/>
      <c r="EWE37" s="334"/>
      <c r="EWF37" s="334"/>
      <c r="EWG37" s="334"/>
      <c r="EWH37" s="334"/>
      <c r="EWI37" s="334"/>
      <c r="EWJ37" s="334"/>
      <c r="EWK37" s="334"/>
      <c r="EWL37" s="334"/>
      <c r="EWM37" s="334"/>
      <c r="EWN37" s="334"/>
      <c r="EWO37" s="334"/>
      <c r="EWP37" s="334"/>
      <c r="EWQ37" s="334"/>
      <c r="EWR37" s="334"/>
      <c r="EWS37" s="334"/>
      <c r="EWT37" s="334"/>
      <c r="EWU37" s="334"/>
      <c r="EWV37" s="334"/>
      <c r="EWW37" s="334"/>
      <c r="EWX37" s="334"/>
      <c r="EWY37" s="334"/>
      <c r="EWZ37" s="334"/>
      <c r="EXA37" s="334"/>
      <c r="EXB37" s="334"/>
      <c r="EXC37" s="334"/>
      <c r="EXD37" s="334"/>
      <c r="EXE37" s="334"/>
      <c r="EXF37" s="334"/>
      <c r="EXG37" s="334"/>
      <c r="EXH37" s="334"/>
      <c r="EXI37" s="334"/>
      <c r="EXJ37" s="334"/>
      <c r="EXK37" s="334"/>
      <c r="EXL37" s="334"/>
      <c r="EXM37" s="334"/>
      <c r="EXN37" s="334"/>
      <c r="EXO37" s="334"/>
      <c r="EXP37" s="334"/>
      <c r="EXQ37" s="334"/>
      <c r="EXR37" s="334"/>
      <c r="EXS37" s="334"/>
      <c r="EXT37" s="334"/>
      <c r="EXU37" s="334"/>
      <c r="EXV37" s="334"/>
      <c r="EXW37" s="334"/>
      <c r="EXX37" s="334"/>
      <c r="EXY37" s="334"/>
      <c r="EXZ37" s="334"/>
      <c r="EYA37" s="334"/>
      <c r="EYB37" s="334"/>
      <c r="EYC37" s="334"/>
      <c r="EYD37" s="334"/>
      <c r="EYE37" s="334"/>
      <c r="EYF37" s="334"/>
      <c r="EYG37" s="334"/>
      <c r="EYH37" s="334"/>
      <c r="EYI37" s="334"/>
      <c r="EYJ37" s="334"/>
      <c r="EYK37" s="334"/>
      <c r="EYL37" s="334"/>
      <c r="EYM37" s="334"/>
      <c r="EYN37" s="334"/>
      <c r="EYO37" s="334"/>
      <c r="EYP37" s="334"/>
      <c r="EYQ37" s="334"/>
      <c r="EYR37" s="334"/>
      <c r="EYS37" s="334"/>
      <c r="EYT37" s="334"/>
      <c r="EYU37" s="334"/>
      <c r="EYV37" s="334"/>
      <c r="EYW37" s="334"/>
      <c r="EYX37" s="334"/>
      <c r="EYY37" s="334"/>
      <c r="EYZ37" s="334"/>
      <c r="EZA37" s="334"/>
      <c r="EZB37" s="334"/>
      <c r="EZC37" s="334"/>
      <c r="EZD37" s="334"/>
      <c r="EZE37" s="334"/>
      <c r="EZF37" s="334"/>
      <c r="EZG37" s="334"/>
      <c r="EZH37" s="334"/>
      <c r="EZI37" s="334"/>
      <c r="EZJ37" s="334"/>
      <c r="EZK37" s="334"/>
      <c r="EZL37" s="334"/>
      <c r="EZM37" s="334"/>
      <c r="EZN37" s="334"/>
      <c r="EZO37" s="334"/>
      <c r="EZP37" s="334"/>
      <c r="EZQ37" s="334"/>
      <c r="EZR37" s="334"/>
      <c r="EZS37" s="334"/>
      <c r="EZT37" s="334"/>
      <c r="EZU37" s="334"/>
      <c r="EZV37" s="334"/>
      <c r="EZW37" s="334"/>
      <c r="EZX37" s="334"/>
      <c r="EZY37" s="334"/>
      <c r="EZZ37" s="334"/>
      <c r="FAA37" s="334"/>
      <c r="FAB37" s="334"/>
      <c r="FAC37" s="334"/>
      <c r="FAD37" s="334"/>
      <c r="FAE37" s="334"/>
      <c r="FAF37" s="334"/>
      <c r="FAG37" s="334"/>
      <c r="FAH37" s="334"/>
      <c r="FAI37" s="334"/>
      <c r="FAJ37" s="334"/>
      <c r="FAK37" s="334"/>
      <c r="FAL37" s="334"/>
      <c r="FAM37" s="334"/>
      <c r="FAN37" s="334"/>
      <c r="FAO37" s="334"/>
      <c r="FAP37" s="334"/>
      <c r="FAQ37" s="334"/>
      <c r="FAR37" s="334"/>
      <c r="FAS37" s="334"/>
      <c r="FAT37" s="334"/>
      <c r="FAU37" s="334"/>
      <c r="FAV37" s="334"/>
      <c r="FAW37" s="334"/>
      <c r="FAX37" s="334"/>
      <c r="FAY37" s="334"/>
      <c r="FAZ37" s="334"/>
      <c r="FBA37" s="334"/>
      <c r="FBB37" s="334"/>
      <c r="FBC37" s="334"/>
      <c r="FBD37" s="334"/>
      <c r="FBE37" s="334"/>
      <c r="FBF37" s="334"/>
      <c r="FBG37" s="334"/>
      <c r="FBH37" s="334"/>
      <c r="FBI37" s="334"/>
      <c r="FBJ37" s="334"/>
      <c r="FBK37" s="334"/>
      <c r="FBL37" s="334"/>
      <c r="FBM37" s="334"/>
      <c r="FBN37" s="334"/>
      <c r="FBO37" s="334"/>
      <c r="FBP37" s="334"/>
      <c r="FBQ37" s="334"/>
      <c r="FBR37" s="334"/>
      <c r="FBS37" s="334"/>
      <c r="FBT37" s="334"/>
      <c r="FBU37" s="334"/>
      <c r="FBV37" s="334"/>
      <c r="FBW37" s="334"/>
      <c r="FBX37" s="334"/>
      <c r="FBY37" s="334"/>
      <c r="FBZ37" s="334"/>
      <c r="FCA37" s="334"/>
      <c r="FCB37" s="334"/>
      <c r="FCC37" s="334"/>
      <c r="FCD37" s="334"/>
      <c r="FCE37" s="334"/>
      <c r="FCF37" s="334"/>
      <c r="FCG37" s="334"/>
      <c r="FCH37" s="334"/>
      <c r="FCI37" s="334"/>
      <c r="FCJ37" s="334"/>
      <c r="FCK37" s="334"/>
      <c r="FCL37" s="334"/>
      <c r="FCM37" s="334"/>
      <c r="FCN37" s="334"/>
      <c r="FCO37" s="334"/>
      <c r="FCP37" s="334"/>
      <c r="FCQ37" s="334"/>
      <c r="FCR37" s="334"/>
      <c r="FCS37" s="334"/>
      <c r="FCT37" s="334"/>
      <c r="FCU37" s="334"/>
      <c r="FCV37" s="334"/>
      <c r="FCW37" s="334"/>
      <c r="FCX37" s="334"/>
      <c r="FCY37" s="334"/>
      <c r="FCZ37" s="334"/>
      <c r="FDA37" s="334"/>
      <c r="FDB37" s="334"/>
      <c r="FDC37" s="334"/>
      <c r="FDD37" s="334"/>
      <c r="FDE37" s="334"/>
      <c r="FDF37" s="334"/>
      <c r="FDG37" s="334"/>
      <c r="FDH37" s="334"/>
      <c r="FDI37" s="334"/>
      <c r="FDJ37" s="334"/>
      <c r="FDK37" s="334"/>
      <c r="FDL37" s="334"/>
      <c r="FDM37" s="334"/>
      <c r="FDN37" s="334"/>
      <c r="FDO37" s="334"/>
      <c r="FDP37" s="334"/>
      <c r="FDQ37" s="334"/>
      <c r="FDR37" s="334"/>
      <c r="FDS37" s="334"/>
      <c r="FDT37" s="334"/>
      <c r="FDU37" s="334"/>
      <c r="FDV37" s="334"/>
      <c r="FDW37" s="334"/>
      <c r="FDX37" s="334"/>
      <c r="FDY37" s="334"/>
      <c r="FDZ37" s="334"/>
      <c r="FEA37" s="334"/>
      <c r="FEB37" s="334"/>
      <c r="FEC37" s="334"/>
      <c r="FED37" s="334"/>
      <c r="FEE37" s="334"/>
      <c r="FEF37" s="334"/>
      <c r="FEG37" s="334"/>
      <c r="FEH37" s="334"/>
      <c r="FEI37" s="334"/>
      <c r="FEJ37" s="334"/>
      <c r="FEK37" s="334"/>
      <c r="FEL37" s="334"/>
      <c r="FEM37" s="334"/>
      <c r="FEN37" s="334"/>
      <c r="FEO37" s="334"/>
      <c r="FEP37" s="334"/>
      <c r="FEQ37" s="334"/>
      <c r="FER37" s="334"/>
      <c r="FES37" s="334"/>
      <c r="FET37" s="334"/>
      <c r="FEU37" s="334"/>
      <c r="FEV37" s="334"/>
      <c r="FEW37" s="334"/>
      <c r="FEX37" s="334"/>
      <c r="FEY37" s="334"/>
      <c r="FEZ37" s="334"/>
      <c r="FFA37" s="334"/>
      <c r="FFB37" s="334"/>
      <c r="FFC37" s="334"/>
      <c r="FFD37" s="334"/>
      <c r="FFE37" s="334"/>
      <c r="FFF37" s="334"/>
      <c r="FFG37" s="334"/>
      <c r="FFH37" s="334"/>
      <c r="FFI37" s="334"/>
      <c r="FFJ37" s="334"/>
      <c r="FFK37" s="334"/>
      <c r="FFL37" s="334"/>
      <c r="FFM37" s="334"/>
      <c r="FFN37" s="334"/>
      <c r="FFO37" s="334"/>
      <c r="FFP37" s="334"/>
      <c r="FFQ37" s="334"/>
      <c r="FFR37" s="334"/>
      <c r="FFS37" s="334"/>
      <c r="FFT37" s="334"/>
      <c r="FFU37" s="334"/>
      <c r="FFV37" s="334"/>
      <c r="FFW37" s="334"/>
      <c r="FFX37" s="334"/>
      <c r="FFY37" s="334"/>
      <c r="FFZ37" s="334"/>
      <c r="FGA37" s="334"/>
      <c r="FGB37" s="334"/>
      <c r="FGC37" s="334"/>
      <c r="FGD37" s="334"/>
      <c r="FGE37" s="334"/>
      <c r="FGF37" s="334"/>
      <c r="FGG37" s="334"/>
      <c r="FGH37" s="334"/>
      <c r="FGI37" s="334"/>
      <c r="FGJ37" s="334"/>
      <c r="FGK37" s="334"/>
      <c r="FGL37" s="334"/>
      <c r="FGM37" s="334"/>
      <c r="FGN37" s="334"/>
      <c r="FGO37" s="334"/>
      <c r="FGP37" s="334"/>
      <c r="FGQ37" s="334"/>
      <c r="FGR37" s="334"/>
      <c r="FGS37" s="334"/>
      <c r="FGT37" s="334"/>
      <c r="FGU37" s="334"/>
      <c r="FGV37" s="334"/>
      <c r="FGW37" s="334"/>
      <c r="FGX37" s="334"/>
      <c r="FGY37" s="334"/>
      <c r="FGZ37" s="334"/>
      <c r="FHA37" s="334"/>
      <c r="FHB37" s="334"/>
      <c r="FHC37" s="334"/>
      <c r="FHD37" s="334"/>
      <c r="FHE37" s="334"/>
      <c r="FHF37" s="334"/>
      <c r="FHG37" s="334"/>
      <c r="FHH37" s="334"/>
      <c r="FHI37" s="334"/>
      <c r="FHJ37" s="334"/>
      <c r="FHK37" s="334"/>
      <c r="FHL37" s="334"/>
      <c r="FHM37" s="334"/>
      <c r="FHN37" s="334"/>
      <c r="FHO37" s="334"/>
      <c r="FHP37" s="334"/>
      <c r="FHQ37" s="334"/>
      <c r="FHR37" s="334"/>
      <c r="FHS37" s="334"/>
      <c r="FHT37" s="334"/>
      <c r="FHU37" s="334"/>
      <c r="FHV37" s="334"/>
      <c r="FHW37" s="334"/>
      <c r="FHX37" s="334"/>
      <c r="FHY37" s="334"/>
      <c r="FHZ37" s="334"/>
      <c r="FIA37" s="334"/>
      <c r="FIB37" s="334"/>
      <c r="FIC37" s="334"/>
      <c r="FID37" s="334"/>
      <c r="FIE37" s="334"/>
      <c r="FIF37" s="334"/>
      <c r="FIG37" s="334"/>
      <c r="FIH37" s="334"/>
      <c r="FII37" s="334"/>
      <c r="FIJ37" s="334"/>
      <c r="FIK37" s="334"/>
      <c r="FIL37" s="334"/>
      <c r="FIM37" s="334"/>
      <c r="FIN37" s="334"/>
      <c r="FIO37" s="334"/>
      <c r="FIP37" s="334"/>
      <c r="FIQ37" s="334"/>
      <c r="FIR37" s="334"/>
      <c r="FIS37" s="334"/>
      <c r="FIT37" s="334"/>
      <c r="FIU37" s="334"/>
      <c r="FIV37" s="334"/>
      <c r="FIW37" s="334"/>
      <c r="FIX37" s="334"/>
      <c r="FIY37" s="334"/>
      <c r="FIZ37" s="334"/>
      <c r="FJA37" s="334"/>
      <c r="FJB37" s="334"/>
      <c r="FJC37" s="334"/>
      <c r="FJD37" s="334"/>
      <c r="FJE37" s="334"/>
      <c r="FJF37" s="334"/>
      <c r="FJG37" s="334"/>
      <c r="FJH37" s="334"/>
      <c r="FJI37" s="334"/>
      <c r="FJJ37" s="334"/>
      <c r="FJK37" s="334"/>
      <c r="FJL37" s="334"/>
      <c r="FJM37" s="334"/>
      <c r="FJN37" s="334"/>
      <c r="FJO37" s="334"/>
      <c r="FJP37" s="334"/>
      <c r="FJQ37" s="334"/>
      <c r="FJR37" s="334"/>
      <c r="FJS37" s="334"/>
      <c r="FJT37" s="334"/>
      <c r="FJU37" s="334"/>
      <c r="FJV37" s="334"/>
      <c r="FJW37" s="334"/>
      <c r="FJX37" s="334"/>
      <c r="FJY37" s="334"/>
      <c r="FJZ37" s="334"/>
      <c r="FKA37" s="334"/>
      <c r="FKB37" s="334"/>
      <c r="FKC37" s="334"/>
      <c r="FKD37" s="334"/>
      <c r="FKE37" s="334"/>
      <c r="FKF37" s="334"/>
      <c r="FKG37" s="334"/>
      <c r="FKH37" s="334"/>
      <c r="FKI37" s="334"/>
      <c r="FKJ37" s="334"/>
      <c r="FKK37" s="334"/>
      <c r="FKL37" s="334"/>
      <c r="FKM37" s="334"/>
      <c r="FKN37" s="334"/>
      <c r="FKO37" s="334"/>
      <c r="FKP37" s="334"/>
      <c r="FKQ37" s="334"/>
      <c r="FKR37" s="334"/>
      <c r="FKS37" s="334"/>
      <c r="FKT37" s="334"/>
      <c r="FKU37" s="334"/>
      <c r="FKV37" s="334"/>
      <c r="FKW37" s="334"/>
      <c r="FKX37" s="334"/>
      <c r="FKY37" s="334"/>
      <c r="FKZ37" s="334"/>
      <c r="FLA37" s="334"/>
      <c r="FLB37" s="334"/>
      <c r="FLC37" s="334"/>
      <c r="FLD37" s="334"/>
      <c r="FLE37" s="334"/>
      <c r="FLF37" s="334"/>
      <c r="FLG37" s="334"/>
      <c r="FLH37" s="334"/>
      <c r="FLI37" s="334"/>
      <c r="FLJ37" s="334"/>
      <c r="FLK37" s="334"/>
      <c r="FLL37" s="334"/>
      <c r="FLM37" s="334"/>
      <c r="FLN37" s="334"/>
      <c r="FLO37" s="334"/>
      <c r="FLP37" s="334"/>
      <c r="FLQ37" s="334"/>
      <c r="FLR37" s="334"/>
      <c r="FLS37" s="334"/>
      <c r="FLT37" s="334"/>
      <c r="FLU37" s="334"/>
      <c r="FLV37" s="334"/>
      <c r="FLW37" s="334"/>
      <c r="FLX37" s="334"/>
      <c r="FLY37" s="334"/>
      <c r="FLZ37" s="334"/>
      <c r="FMA37" s="334"/>
      <c r="FMB37" s="334"/>
      <c r="FMC37" s="334"/>
      <c r="FMD37" s="334"/>
      <c r="FME37" s="334"/>
      <c r="FMF37" s="334"/>
      <c r="FMG37" s="334"/>
      <c r="FMH37" s="334"/>
      <c r="FMI37" s="334"/>
      <c r="FMJ37" s="334"/>
      <c r="FMK37" s="334"/>
      <c r="FML37" s="334"/>
      <c r="FMM37" s="334"/>
      <c r="FMN37" s="334"/>
      <c r="FMO37" s="334"/>
      <c r="FMP37" s="334"/>
      <c r="FMQ37" s="334"/>
      <c r="FMR37" s="334"/>
      <c r="FMS37" s="334"/>
      <c r="FMT37" s="334"/>
      <c r="FMU37" s="334"/>
      <c r="FMV37" s="334"/>
      <c r="FMW37" s="334"/>
      <c r="FMX37" s="334"/>
      <c r="FMY37" s="334"/>
      <c r="FMZ37" s="334"/>
      <c r="FNA37" s="334"/>
      <c r="FNB37" s="334"/>
      <c r="FNC37" s="334"/>
      <c r="FND37" s="334"/>
      <c r="FNE37" s="334"/>
      <c r="FNF37" s="334"/>
      <c r="FNG37" s="334"/>
      <c r="FNH37" s="334"/>
      <c r="FNI37" s="334"/>
      <c r="FNJ37" s="334"/>
      <c r="FNK37" s="334"/>
      <c r="FNL37" s="334"/>
      <c r="FNM37" s="334"/>
      <c r="FNN37" s="334"/>
      <c r="FNO37" s="334"/>
      <c r="FNP37" s="334"/>
      <c r="FNQ37" s="334"/>
      <c r="FNR37" s="334"/>
      <c r="FNS37" s="334"/>
      <c r="FNT37" s="334"/>
      <c r="FNU37" s="334"/>
      <c r="FNV37" s="334"/>
      <c r="FNW37" s="334"/>
      <c r="FNX37" s="334"/>
      <c r="FNY37" s="334"/>
      <c r="FNZ37" s="334"/>
      <c r="FOA37" s="334"/>
      <c r="FOB37" s="334"/>
      <c r="FOC37" s="334"/>
      <c r="FOD37" s="334"/>
      <c r="FOE37" s="334"/>
      <c r="FOF37" s="334"/>
      <c r="FOG37" s="334"/>
      <c r="FOH37" s="334"/>
      <c r="FOI37" s="334"/>
      <c r="FOJ37" s="334"/>
      <c r="FOK37" s="334"/>
      <c r="FOL37" s="334"/>
      <c r="FOM37" s="334"/>
      <c r="FON37" s="334"/>
      <c r="FOO37" s="334"/>
      <c r="FOP37" s="334"/>
      <c r="FOQ37" s="334"/>
      <c r="FOR37" s="334"/>
      <c r="FOS37" s="334"/>
      <c r="FOT37" s="334"/>
      <c r="FOU37" s="334"/>
      <c r="FOV37" s="334"/>
      <c r="FOW37" s="334"/>
      <c r="FOX37" s="334"/>
      <c r="FOY37" s="334"/>
      <c r="FOZ37" s="334"/>
      <c r="FPA37" s="334"/>
      <c r="FPB37" s="334"/>
      <c r="FPC37" s="334"/>
      <c r="FPD37" s="334"/>
      <c r="FPE37" s="334"/>
      <c r="FPF37" s="334"/>
      <c r="FPG37" s="334"/>
      <c r="FPH37" s="334"/>
      <c r="FPI37" s="334"/>
      <c r="FPJ37" s="334"/>
      <c r="FPK37" s="334"/>
      <c r="FPL37" s="334"/>
      <c r="FPM37" s="334"/>
      <c r="FPN37" s="334"/>
      <c r="FPO37" s="334"/>
      <c r="FPP37" s="334"/>
      <c r="FPQ37" s="334"/>
      <c r="FPR37" s="334"/>
      <c r="FPS37" s="334"/>
      <c r="FPT37" s="334"/>
      <c r="FPU37" s="334"/>
      <c r="FPV37" s="334"/>
      <c r="FPW37" s="334"/>
      <c r="FPX37" s="334"/>
      <c r="FPY37" s="334"/>
      <c r="FPZ37" s="334"/>
      <c r="FQA37" s="334"/>
      <c r="FQB37" s="334"/>
      <c r="FQC37" s="334"/>
      <c r="FQD37" s="334"/>
      <c r="FQE37" s="334"/>
      <c r="FQF37" s="334"/>
      <c r="FQG37" s="334"/>
      <c r="FQH37" s="334"/>
      <c r="FQI37" s="334"/>
      <c r="FQJ37" s="334"/>
      <c r="FQK37" s="334"/>
      <c r="FQL37" s="334"/>
      <c r="FQM37" s="334"/>
      <c r="FQN37" s="334"/>
      <c r="FQO37" s="334"/>
      <c r="FQP37" s="334"/>
      <c r="FQQ37" s="334"/>
      <c r="FQR37" s="334"/>
      <c r="FQS37" s="334"/>
      <c r="FQT37" s="334"/>
      <c r="FQU37" s="334"/>
      <c r="FQV37" s="334"/>
      <c r="FQW37" s="334"/>
      <c r="FQX37" s="334"/>
      <c r="FQY37" s="334"/>
      <c r="FQZ37" s="334"/>
      <c r="FRA37" s="334"/>
      <c r="FRB37" s="334"/>
      <c r="FRC37" s="334"/>
      <c r="FRD37" s="334"/>
      <c r="FRE37" s="334"/>
      <c r="FRF37" s="334"/>
      <c r="FRG37" s="334"/>
      <c r="FRH37" s="334"/>
      <c r="FRI37" s="334"/>
      <c r="FRJ37" s="334"/>
      <c r="FRK37" s="334"/>
      <c r="FRL37" s="334"/>
      <c r="FRM37" s="334"/>
      <c r="FRN37" s="334"/>
      <c r="FRO37" s="334"/>
      <c r="FRP37" s="334"/>
      <c r="FRQ37" s="334"/>
      <c r="FRR37" s="334"/>
      <c r="FRS37" s="334"/>
      <c r="FRT37" s="334"/>
      <c r="FRU37" s="334"/>
      <c r="FRV37" s="334"/>
      <c r="FRW37" s="334"/>
      <c r="FRX37" s="334"/>
      <c r="FRY37" s="334"/>
      <c r="FRZ37" s="334"/>
      <c r="FSA37" s="334"/>
      <c r="FSB37" s="334"/>
      <c r="FSC37" s="334"/>
      <c r="FSD37" s="334"/>
      <c r="FSE37" s="334"/>
      <c r="FSF37" s="334"/>
      <c r="FSG37" s="334"/>
      <c r="FSH37" s="334"/>
      <c r="FSI37" s="334"/>
      <c r="FSJ37" s="334"/>
      <c r="FSK37" s="334"/>
      <c r="FSL37" s="334"/>
      <c r="FSM37" s="334"/>
      <c r="FSN37" s="334"/>
      <c r="FSO37" s="334"/>
      <c r="FSP37" s="334"/>
      <c r="FSQ37" s="334"/>
      <c r="FSR37" s="334"/>
      <c r="FSS37" s="334"/>
      <c r="FST37" s="334"/>
      <c r="FSU37" s="334"/>
      <c r="FSV37" s="334"/>
      <c r="FSW37" s="334"/>
      <c r="FSX37" s="334"/>
      <c r="FSY37" s="334"/>
      <c r="FSZ37" s="334"/>
      <c r="FTA37" s="334"/>
      <c r="FTB37" s="334"/>
      <c r="FTC37" s="334"/>
      <c r="FTD37" s="334"/>
      <c r="FTE37" s="334"/>
      <c r="FTF37" s="334"/>
      <c r="FTG37" s="334"/>
      <c r="FTH37" s="334"/>
      <c r="FTI37" s="334"/>
      <c r="FTJ37" s="334"/>
      <c r="FTK37" s="334"/>
      <c r="FTL37" s="334"/>
      <c r="FTM37" s="334"/>
      <c r="FTN37" s="334"/>
      <c r="FTO37" s="334"/>
      <c r="FTP37" s="334"/>
      <c r="FTQ37" s="334"/>
      <c r="FTR37" s="334"/>
      <c r="FTS37" s="334"/>
      <c r="FTT37" s="334"/>
      <c r="FTU37" s="334"/>
      <c r="FTV37" s="334"/>
      <c r="FTW37" s="334"/>
      <c r="FTX37" s="334"/>
      <c r="FTY37" s="334"/>
      <c r="FTZ37" s="334"/>
      <c r="FUA37" s="334"/>
      <c r="FUB37" s="334"/>
      <c r="FUC37" s="334"/>
      <c r="FUD37" s="334"/>
      <c r="FUE37" s="334"/>
      <c r="FUF37" s="334"/>
      <c r="FUG37" s="334"/>
      <c r="FUH37" s="334"/>
      <c r="FUI37" s="334"/>
      <c r="FUJ37" s="334"/>
      <c r="FUK37" s="334"/>
      <c r="FUL37" s="334"/>
      <c r="FUM37" s="334"/>
      <c r="FUN37" s="334"/>
      <c r="FUO37" s="334"/>
      <c r="FUP37" s="334"/>
      <c r="FUQ37" s="334"/>
      <c r="FUR37" s="334"/>
      <c r="FUS37" s="334"/>
      <c r="FUT37" s="334"/>
      <c r="FUU37" s="334"/>
      <c r="FUV37" s="334"/>
      <c r="FUW37" s="334"/>
      <c r="FUX37" s="334"/>
      <c r="FUY37" s="334"/>
      <c r="FUZ37" s="334"/>
      <c r="FVA37" s="334"/>
      <c r="FVB37" s="334"/>
      <c r="FVC37" s="334"/>
      <c r="FVD37" s="334"/>
      <c r="FVE37" s="334"/>
      <c r="FVF37" s="334"/>
      <c r="FVG37" s="334"/>
      <c r="FVH37" s="334"/>
      <c r="FVI37" s="334"/>
      <c r="FVJ37" s="334"/>
      <c r="FVK37" s="334"/>
      <c r="FVL37" s="334"/>
      <c r="FVM37" s="334"/>
      <c r="FVN37" s="334"/>
      <c r="FVO37" s="334"/>
      <c r="FVP37" s="334"/>
      <c r="FVQ37" s="334"/>
      <c r="FVR37" s="334"/>
      <c r="FVS37" s="334"/>
      <c r="FVT37" s="334"/>
      <c r="FVU37" s="334"/>
      <c r="FVV37" s="334"/>
      <c r="FVW37" s="334"/>
      <c r="FVX37" s="334"/>
      <c r="FVY37" s="334"/>
      <c r="FVZ37" s="334"/>
      <c r="FWA37" s="334"/>
      <c r="FWB37" s="334"/>
      <c r="FWC37" s="334"/>
      <c r="FWD37" s="334"/>
      <c r="FWE37" s="334"/>
      <c r="FWF37" s="334"/>
      <c r="FWG37" s="334"/>
      <c r="FWH37" s="334"/>
      <c r="FWI37" s="334"/>
      <c r="FWJ37" s="334"/>
      <c r="FWK37" s="334"/>
      <c r="FWL37" s="334"/>
      <c r="FWM37" s="334"/>
      <c r="FWN37" s="334"/>
      <c r="FWO37" s="334"/>
      <c r="FWP37" s="334"/>
      <c r="FWQ37" s="334"/>
      <c r="FWR37" s="334"/>
      <c r="FWS37" s="334"/>
      <c r="FWT37" s="334"/>
      <c r="FWU37" s="334"/>
      <c r="FWV37" s="334"/>
      <c r="FWW37" s="334"/>
      <c r="FWX37" s="334"/>
      <c r="FWY37" s="334"/>
      <c r="FWZ37" s="334"/>
      <c r="FXA37" s="334"/>
      <c r="FXB37" s="334"/>
      <c r="FXC37" s="334"/>
      <c r="FXD37" s="334"/>
      <c r="FXE37" s="334"/>
      <c r="FXF37" s="334"/>
      <c r="FXG37" s="334"/>
      <c r="FXH37" s="334"/>
      <c r="FXI37" s="334"/>
      <c r="FXJ37" s="334"/>
      <c r="FXK37" s="334"/>
      <c r="FXL37" s="334"/>
      <c r="FXM37" s="334"/>
      <c r="FXN37" s="334"/>
      <c r="FXO37" s="334"/>
      <c r="FXP37" s="334"/>
      <c r="FXQ37" s="334"/>
      <c r="FXR37" s="334"/>
      <c r="FXS37" s="334"/>
      <c r="FXT37" s="334"/>
      <c r="FXU37" s="334"/>
      <c r="FXV37" s="334"/>
      <c r="FXW37" s="334"/>
      <c r="FXX37" s="334"/>
      <c r="FXY37" s="334"/>
      <c r="FXZ37" s="334"/>
      <c r="FYA37" s="334"/>
      <c r="FYB37" s="334"/>
      <c r="FYC37" s="334"/>
      <c r="FYD37" s="334"/>
      <c r="FYE37" s="334"/>
      <c r="FYF37" s="334"/>
      <c r="FYG37" s="334"/>
      <c r="FYH37" s="334"/>
      <c r="FYI37" s="334"/>
      <c r="FYJ37" s="334"/>
      <c r="FYK37" s="334"/>
      <c r="FYL37" s="334"/>
      <c r="FYM37" s="334"/>
      <c r="FYN37" s="334"/>
      <c r="FYO37" s="334"/>
      <c r="FYP37" s="334"/>
      <c r="FYQ37" s="334"/>
      <c r="FYR37" s="334"/>
      <c r="FYS37" s="334"/>
      <c r="FYT37" s="334"/>
      <c r="FYU37" s="334"/>
      <c r="FYV37" s="334"/>
      <c r="FYW37" s="334"/>
      <c r="FYX37" s="334"/>
      <c r="FYY37" s="334"/>
      <c r="FYZ37" s="334"/>
      <c r="FZA37" s="334"/>
      <c r="FZB37" s="334"/>
      <c r="FZC37" s="334"/>
      <c r="FZD37" s="334"/>
      <c r="FZE37" s="334"/>
      <c r="FZF37" s="334"/>
      <c r="FZG37" s="334"/>
      <c r="FZH37" s="334"/>
      <c r="FZI37" s="334"/>
      <c r="FZJ37" s="334"/>
      <c r="FZK37" s="334"/>
      <c r="FZL37" s="334"/>
      <c r="FZM37" s="334"/>
      <c r="FZN37" s="334"/>
      <c r="FZO37" s="334"/>
      <c r="FZP37" s="334"/>
      <c r="FZQ37" s="334"/>
      <c r="FZR37" s="334"/>
      <c r="FZS37" s="334"/>
      <c r="FZT37" s="334"/>
      <c r="FZU37" s="334"/>
      <c r="FZV37" s="334"/>
      <c r="FZW37" s="334"/>
      <c r="FZX37" s="334"/>
      <c r="FZY37" s="334"/>
      <c r="FZZ37" s="334"/>
      <c r="GAA37" s="334"/>
      <c r="GAB37" s="334"/>
      <c r="GAC37" s="334"/>
      <c r="GAD37" s="334"/>
      <c r="GAE37" s="334"/>
      <c r="GAF37" s="334"/>
      <c r="GAG37" s="334"/>
      <c r="GAH37" s="334"/>
      <c r="GAI37" s="334"/>
      <c r="GAJ37" s="334"/>
      <c r="GAK37" s="334"/>
      <c r="GAL37" s="334"/>
      <c r="GAM37" s="334"/>
      <c r="GAN37" s="334"/>
      <c r="GAO37" s="334"/>
      <c r="GAP37" s="334"/>
      <c r="GAQ37" s="334"/>
      <c r="GAR37" s="334"/>
      <c r="GAS37" s="334"/>
      <c r="GAT37" s="334"/>
      <c r="GAU37" s="334"/>
      <c r="GAV37" s="334"/>
      <c r="GAW37" s="334"/>
      <c r="GAX37" s="334"/>
      <c r="GAY37" s="334"/>
      <c r="GAZ37" s="334"/>
      <c r="GBA37" s="334"/>
      <c r="GBB37" s="334"/>
      <c r="GBC37" s="334"/>
      <c r="GBD37" s="334"/>
      <c r="GBE37" s="334"/>
      <c r="GBF37" s="334"/>
      <c r="GBG37" s="334"/>
      <c r="GBH37" s="334"/>
      <c r="GBI37" s="334"/>
      <c r="GBJ37" s="334"/>
      <c r="GBK37" s="334"/>
      <c r="GBL37" s="334"/>
      <c r="GBM37" s="334"/>
      <c r="GBN37" s="334"/>
      <c r="GBO37" s="334"/>
      <c r="GBP37" s="334"/>
      <c r="GBQ37" s="334"/>
      <c r="GBR37" s="334"/>
      <c r="GBS37" s="334"/>
      <c r="GBT37" s="334"/>
      <c r="GBU37" s="334"/>
      <c r="GBV37" s="334"/>
      <c r="GBW37" s="334"/>
      <c r="GBX37" s="334"/>
      <c r="GBY37" s="334"/>
      <c r="GBZ37" s="334"/>
      <c r="GCA37" s="334"/>
      <c r="GCB37" s="334"/>
      <c r="GCC37" s="334"/>
      <c r="GCD37" s="334"/>
      <c r="GCE37" s="334"/>
      <c r="GCF37" s="334"/>
      <c r="GCG37" s="334"/>
      <c r="GCH37" s="334"/>
      <c r="GCI37" s="334"/>
      <c r="GCJ37" s="334"/>
      <c r="GCK37" s="334"/>
      <c r="GCL37" s="334"/>
      <c r="GCM37" s="334"/>
      <c r="GCN37" s="334"/>
      <c r="GCO37" s="334"/>
      <c r="GCP37" s="334"/>
      <c r="GCQ37" s="334"/>
      <c r="GCR37" s="334"/>
      <c r="GCS37" s="334"/>
      <c r="GCT37" s="334"/>
      <c r="GCU37" s="334"/>
      <c r="GCV37" s="334"/>
      <c r="GCW37" s="334"/>
      <c r="GCX37" s="334"/>
      <c r="GCY37" s="334"/>
      <c r="GCZ37" s="334"/>
      <c r="GDA37" s="334"/>
      <c r="GDB37" s="334"/>
      <c r="GDC37" s="334"/>
      <c r="GDD37" s="334"/>
      <c r="GDE37" s="334"/>
      <c r="GDF37" s="334"/>
      <c r="GDG37" s="334"/>
      <c r="GDH37" s="334"/>
      <c r="GDI37" s="334"/>
      <c r="GDJ37" s="334"/>
      <c r="GDK37" s="334"/>
      <c r="GDL37" s="334"/>
      <c r="GDM37" s="334"/>
      <c r="GDN37" s="334"/>
      <c r="GDO37" s="334"/>
      <c r="GDP37" s="334"/>
      <c r="GDQ37" s="334"/>
      <c r="GDR37" s="334"/>
      <c r="GDS37" s="334"/>
      <c r="GDT37" s="334"/>
      <c r="GDU37" s="334"/>
      <c r="GDV37" s="334"/>
      <c r="GDW37" s="334"/>
      <c r="GDX37" s="334"/>
      <c r="GDY37" s="334"/>
      <c r="GDZ37" s="334"/>
      <c r="GEA37" s="334"/>
      <c r="GEB37" s="334"/>
      <c r="GEC37" s="334"/>
      <c r="GED37" s="334"/>
      <c r="GEE37" s="334"/>
      <c r="GEF37" s="334"/>
      <c r="GEG37" s="334"/>
      <c r="GEH37" s="334"/>
      <c r="GEI37" s="334"/>
      <c r="GEJ37" s="334"/>
      <c r="GEK37" s="334"/>
      <c r="GEL37" s="334"/>
      <c r="GEM37" s="334"/>
      <c r="GEN37" s="334"/>
      <c r="GEO37" s="334"/>
      <c r="GEP37" s="334"/>
      <c r="GEQ37" s="334"/>
      <c r="GER37" s="334"/>
      <c r="GES37" s="334"/>
      <c r="GET37" s="334"/>
      <c r="GEU37" s="334"/>
      <c r="GEV37" s="334"/>
      <c r="GEW37" s="334"/>
      <c r="GEX37" s="334"/>
      <c r="GEY37" s="334"/>
      <c r="GEZ37" s="334"/>
      <c r="GFA37" s="334"/>
      <c r="GFB37" s="334"/>
      <c r="GFC37" s="334"/>
      <c r="GFD37" s="334"/>
      <c r="GFE37" s="334"/>
      <c r="GFF37" s="334"/>
      <c r="GFG37" s="334"/>
      <c r="GFH37" s="334"/>
      <c r="GFI37" s="334"/>
      <c r="GFJ37" s="334"/>
      <c r="GFK37" s="334"/>
      <c r="GFL37" s="334"/>
      <c r="GFM37" s="334"/>
      <c r="GFN37" s="334"/>
      <c r="GFO37" s="334"/>
      <c r="GFP37" s="334"/>
      <c r="GFQ37" s="334"/>
      <c r="GFR37" s="334"/>
      <c r="GFS37" s="334"/>
      <c r="GFT37" s="334"/>
      <c r="GFU37" s="334"/>
      <c r="GFV37" s="334"/>
      <c r="GFW37" s="334"/>
      <c r="GFX37" s="334"/>
      <c r="GFY37" s="334"/>
      <c r="GFZ37" s="334"/>
      <c r="GGA37" s="334"/>
      <c r="GGB37" s="334"/>
      <c r="GGC37" s="334"/>
      <c r="GGD37" s="334"/>
      <c r="GGE37" s="334"/>
      <c r="GGF37" s="334"/>
      <c r="GGG37" s="334"/>
      <c r="GGH37" s="334"/>
      <c r="GGI37" s="334"/>
      <c r="GGJ37" s="334"/>
      <c r="GGK37" s="334"/>
      <c r="GGL37" s="334"/>
      <c r="GGM37" s="334"/>
      <c r="GGN37" s="334"/>
      <c r="GGO37" s="334"/>
      <c r="GGP37" s="334"/>
      <c r="GGQ37" s="334"/>
      <c r="GGR37" s="334"/>
      <c r="GGS37" s="334"/>
      <c r="GGT37" s="334"/>
      <c r="GGU37" s="334"/>
      <c r="GGV37" s="334"/>
      <c r="GGW37" s="334"/>
      <c r="GGX37" s="334"/>
      <c r="GGY37" s="334"/>
      <c r="GGZ37" s="334"/>
      <c r="GHA37" s="334"/>
      <c r="GHB37" s="334"/>
      <c r="GHC37" s="334"/>
      <c r="GHD37" s="334"/>
      <c r="GHE37" s="334"/>
      <c r="GHF37" s="334"/>
      <c r="GHG37" s="334"/>
      <c r="GHH37" s="334"/>
      <c r="GHI37" s="334"/>
      <c r="GHJ37" s="334"/>
      <c r="GHK37" s="334"/>
      <c r="GHL37" s="334"/>
      <c r="GHM37" s="334"/>
      <c r="GHN37" s="334"/>
      <c r="GHO37" s="334"/>
      <c r="GHP37" s="334"/>
      <c r="GHQ37" s="334"/>
      <c r="GHR37" s="334"/>
      <c r="GHS37" s="334"/>
      <c r="GHT37" s="334"/>
      <c r="GHU37" s="334"/>
      <c r="GHV37" s="334"/>
      <c r="GHW37" s="334"/>
      <c r="GHX37" s="334"/>
      <c r="GHY37" s="334"/>
      <c r="GHZ37" s="334"/>
      <c r="GIA37" s="334"/>
      <c r="GIB37" s="334"/>
      <c r="GIC37" s="334"/>
      <c r="GID37" s="334"/>
      <c r="GIE37" s="334"/>
      <c r="GIF37" s="334"/>
      <c r="GIG37" s="334"/>
      <c r="GIH37" s="334"/>
      <c r="GII37" s="334"/>
      <c r="GIJ37" s="334"/>
      <c r="GIK37" s="334"/>
      <c r="GIL37" s="334"/>
      <c r="GIM37" s="334"/>
      <c r="GIN37" s="334"/>
      <c r="GIO37" s="334"/>
      <c r="GIP37" s="334"/>
      <c r="GIQ37" s="334"/>
      <c r="GIR37" s="334"/>
      <c r="GIS37" s="334"/>
      <c r="GIT37" s="334"/>
      <c r="GIU37" s="334"/>
      <c r="GIV37" s="334"/>
      <c r="GIW37" s="334"/>
      <c r="GIX37" s="334"/>
      <c r="GIY37" s="334"/>
      <c r="GIZ37" s="334"/>
      <c r="GJA37" s="334"/>
      <c r="GJB37" s="334"/>
      <c r="GJC37" s="334"/>
      <c r="GJD37" s="334"/>
      <c r="GJE37" s="334"/>
      <c r="GJF37" s="334"/>
      <c r="GJG37" s="334"/>
      <c r="GJH37" s="334"/>
      <c r="GJI37" s="334"/>
      <c r="GJJ37" s="334"/>
      <c r="GJK37" s="334"/>
      <c r="GJL37" s="334"/>
      <c r="GJM37" s="334"/>
      <c r="GJN37" s="334"/>
      <c r="GJO37" s="334"/>
      <c r="GJP37" s="334"/>
      <c r="GJQ37" s="334"/>
      <c r="GJR37" s="334"/>
      <c r="GJS37" s="334"/>
      <c r="GJT37" s="334"/>
      <c r="GJU37" s="334"/>
      <c r="GJV37" s="334"/>
      <c r="GJW37" s="334"/>
      <c r="GJX37" s="334"/>
      <c r="GJY37" s="334"/>
      <c r="GJZ37" s="334"/>
      <c r="GKA37" s="334"/>
      <c r="GKB37" s="334"/>
      <c r="GKC37" s="334"/>
      <c r="GKD37" s="334"/>
      <c r="GKE37" s="334"/>
      <c r="GKF37" s="334"/>
      <c r="GKG37" s="334"/>
      <c r="GKH37" s="334"/>
      <c r="GKI37" s="334"/>
      <c r="GKJ37" s="334"/>
      <c r="GKK37" s="334"/>
      <c r="GKL37" s="334"/>
      <c r="GKM37" s="334"/>
      <c r="GKN37" s="334"/>
      <c r="GKO37" s="334"/>
      <c r="GKP37" s="334"/>
      <c r="GKQ37" s="334"/>
      <c r="GKR37" s="334"/>
      <c r="GKS37" s="334"/>
      <c r="GKT37" s="334"/>
      <c r="GKU37" s="334"/>
      <c r="GKV37" s="334"/>
      <c r="GKW37" s="334"/>
      <c r="GKX37" s="334"/>
      <c r="GKY37" s="334"/>
      <c r="GKZ37" s="334"/>
      <c r="GLA37" s="334"/>
      <c r="GLB37" s="334"/>
      <c r="GLC37" s="334"/>
      <c r="GLD37" s="334"/>
      <c r="GLE37" s="334"/>
      <c r="GLF37" s="334"/>
      <c r="GLG37" s="334"/>
      <c r="GLH37" s="334"/>
      <c r="GLI37" s="334"/>
      <c r="GLJ37" s="334"/>
      <c r="GLK37" s="334"/>
      <c r="GLL37" s="334"/>
      <c r="GLM37" s="334"/>
      <c r="GLN37" s="334"/>
      <c r="GLO37" s="334"/>
      <c r="GLP37" s="334"/>
      <c r="GLQ37" s="334"/>
      <c r="GLR37" s="334"/>
      <c r="GLS37" s="334"/>
      <c r="GLT37" s="334"/>
      <c r="GLU37" s="334"/>
      <c r="GLV37" s="334"/>
      <c r="GLW37" s="334"/>
      <c r="GLX37" s="334"/>
      <c r="GLY37" s="334"/>
      <c r="GLZ37" s="334"/>
      <c r="GMA37" s="334"/>
      <c r="GMB37" s="334"/>
      <c r="GMC37" s="334"/>
      <c r="GMD37" s="334"/>
      <c r="GME37" s="334"/>
      <c r="GMF37" s="334"/>
      <c r="GMG37" s="334"/>
      <c r="GMH37" s="334"/>
      <c r="GMI37" s="334"/>
      <c r="GMJ37" s="334"/>
      <c r="GMK37" s="334"/>
      <c r="GML37" s="334"/>
      <c r="GMM37" s="334"/>
      <c r="GMN37" s="334"/>
      <c r="GMO37" s="334"/>
      <c r="GMP37" s="334"/>
      <c r="GMQ37" s="334"/>
      <c r="GMR37" s="334"/>
      <c r="GMS37" s="334"/>
      <c r="GMT37" s="334"/>
      <c r="GMU37" s="334"/>
      <c r="GMV37" s="334"/>
      <c r="GMW37" s="334"/>
      <c r="GMX37" s="334"/>
      <c r="GMY37" s="334"/>
      <c r="GMZ37" s="334"/>
      <c r="GNA37" s="334"/>
      <c r="GNB37" s="334"/>
      <c r="GNC37" s="334"/>
      <c r="GND37" s="334"/>
      <c r="GNE37" s="334"/>
      <c r="GNF37" s="334"/>
      <c r="GNG37" s="334"/>
      <c r="GNH37" s="334"/>
      <c r="GNI37" s="334"/>
      <c r="GNJ37" s="334"/>
      <c r="GNK37" s="334"/>
      <c r="GNL37" s="334"/>
      <c r="GNM37" s="334"/>
      <c r="GNN37" s="334"/>
      <c r="GNO37" s="334"/>
      <c r="GNP37" s="334"/>
      <c r="GNQ37" s="334"/>
      <c r="GNR37" s="334"/>
      <c r="GNS37" s="334"/>
      <c r="GNT37" s="334"/>
      <c r="GNU37" s="334"/>
      <c r="GNV37" s="334"/>
      <c r="GNW37" s="334"/>
      <c r="GNX37" s="334"/>
      <c r="GNY37" s="334"/>
      <c r="GNZ37" s="334"/>
      <c r="GOA37" s="334"/>
      <c r="GOB37" s="334"/>
      <c r="GOC37" s="334"/>
      <c r="GOD37" s="334"/>
      <c r="GOE37" s="334"/>
      <c r="GOF37" s="334"/>
      <c r="GOG37" s="334"/>
      <c r="GOH37" s="334"/>
      <c r="GOI37" s="334"/>
      <c r="GOJ37" s="334"/>
      <c r="GOK37" s="334"/>
      <c r="GOL37" s="334"/>
      <c r="GOM37" s="334"/>
      <c r="GON37" s="334"/>
      <c r="GOO37" s="334"/>
      <c r="GOP37" s="334"/>
      <c r="GOQ37" s="334"/>
      <c r="GOR37" s="334"/>
      <c r="GOS37" s="334"/>
      <c r="GOT37" s="334"/>
      <c r="GOU37" s="334"/>
      <c r="GOV37" s="334"/>
      <c r="GOW37" s="334"/>
      <c r="GOX37" s="334"/>
      <c r="GOY37" s="334"/>
      <c r="GOZ37" s="334"/>
      <c r="GPA37" s="334"/>
      <c r="GPB37" s="334"/>
      <c r="GPC37" s="334"/>
      <c r="GPD37" s="334"/>
      <c r="GPE37" s="334"/>
      <c r="GPF37" s="334"/>
      <c r="GPG37" s="334"/>
      <c r="GPH37" s="334"/>
      <c r="GPI37" s="334"/>
      <c r="GPJ37" s="334"/>
      <c r="GPK37" s="334"/>
      <c r="GPL37" s="334"/>
      <c r="GPM37" s="334"/>
      <c r="GPN37" s="334"/>
      <c r="GPO37" s="334"/>
      <c r="GPP37" s="334"/>
      <c r="GPQ37" s="334"/>
      <c r="GPR37" s="334"/>
      <c r="GPS37" s="334"/>
      <c r="GPT37" s="334"/>
      <c r="GPU37" s="334"/>
      <c r="GPV37" s="334"/>
      <c r="GPW37" s="334"/>
      <c r="GPX37" s="334"/>
      <c r="GPY37" s="334"/>
      <c r="GPZ37" s="334"/>
      <c r="GQA37" s="334"/>
      <c r="GQB37" s="334"/>
      <c r="GQC37" s="334"/>
      <c r="GQD37" s="334"/>
      <c r="GQE37" s="334"/>
      <c r="GQF37" s="334"/>
      <c r="GQG37" s="334"/>
      <c r="GQH37" s="334"/>
      <c r="GQI37" s="334"/>
      <c r="GQJ37" s="334"/>
      <c r="GQK37" s="334"/>
      <c r="GQL37" s="334"/>
      <c r="GQM37" s="334"/>
      <c r="GQN37" s="334"/>
      <c r="GQO37" s="334"/>
      <c r="GQP37" s="334"/>
      <c r="GQQ37" s="334"/>
      <c r="GQR37" s="334"/>
      <c r="GQS37" s="334"/>
      <c r="GQT37" s="334"/>
      <c r="GQU37" s="334"/>
      <c r="GQV37" s="334"/>
      <c r="GQW37" s="334"/>
      <c r="GQX37" s="334"/>
      <c r="GQY37" s="334"/>
      <c r="GQZ37" s="334"/>
      <c r="GRA37" s="334"/>
      <c r="GRB37" s="334"/>
      <c r="GRC37" s="334"/>
      <c r="GRD37" s="334"/>
      <c r="GRE37" s="334"/>
      <c r="GRF37" s="334"/>
      <c r="GRG37" s="334"/>
      <c r="GRH37" s="334"/>
      <c r="GRI37" s="334"/>
      <c r="GRJ37" s="334"/>
      <c r="GRK37" s="334"/>
      <c r="GRL37" s="334"/>
      <c r="GRM37" s="334"/>
      <c r="GRN37" s="334"/>
      <c r="GRO37" s="334"/>
      <c r="GRP37" s="334"/>
      <c r="GRQ37" s="334"/>
      <c r="GRR37" s="334"/>
      <c r="GRS37" s="334"/>
      <c r="GRT37" s="334"/>
      <c r="GRU37" s="334"/>
      <c r="GRV37" s="334"/>
      <c r="GRW37" s="334"/>
      <c r="GRX37" s="334"/>
      <c r="GRY37" s="334"/>
      <c r="GRZ37" s="334"/>
      <c r="GSA37" s="334"/>
      <c r="GSB37" s="334"/>
      <c r="GSC37" s="334"/>
      <c r="GSD37" s="334"/>
      <c r="GSE37" s="334"/>
      <c r="GSF37" s="334"/>
      <c r="GSG37" s="334"/>
      <c r="GSH37" s="334"/>
      <c r="GSI37" s="334"/>
      <c r="GSJ37" s="334"/>
      <c r="GSK37" s="334"/>
      <c r="GSL37" s="334"/>
      <c r="GSM37" s="334"/>
      <c r="GSN37" s="334"/>
      <c r="GSO37" s="334"/>
      <c r="GSP37" s="334"/>
      <c r="GSQ37" s="334"/>
      <c r="GSR37" s="334"/>
      <c r="GSS37" s="334"/>
      <c r="GST37" s="334"/>
      <c r="GSU37" s="334"/>
      <c r="GSV37" s="334"/>
      <c r="GSW37" s="334"/>
      <c r="GSX37" s="334"/>
      <c r="GSY37" s="334"/>
      <c r="GSZ37" s="334"/>
      <c r="GTA37" s="334"/>
      <c r="GTB37" s="334"/>
      <c r="GTC37" s="334"/>
      <c r="GTD37" s="334"/>
      <c r="GTE37" s="334"/>
      <c r="GTF37" s="334"/>
      <c r="GTG37" s="334"/>
      <c r="GTH37" s="334"/>
      <c r="GTI37" s="334"/>
      <c r="GTJ37" s="334"/>
      <c r="GTK37" s="334"/>
      <c r="GTL37" s="334"/>
      <c r="GTM37" s="334"/>
      <c r="GTN37" s="334"/>
      <c r="GTO37" s="334"/>
      <c r="GTP37" s="334"/>
      <c r="GTQ37" s="334"/>
      <c r="GTR37" s="334"/>
      <c r="GTS37" s="334"/>
      <c r="GTT37" s="334"/>
      <c r="GTU37" s="334"/>
      <c r="GTV37" s="334"/>
      <c r="GTW37" s="334"/>
      <c r="GTX37" s="334"/>
      <c r="GTY37" s="334"/>
      <c r="GTZ37" s="334"/>
      <c r="GUA37" s="334"/>
      <c r="GUB37" s="334"/>
      <c r="GUC37" s="334"/>
      <c r="GUD37" s="334"/>
      <c r="GUE37" s="334"/>
      <c r="GUF37" s="334"/>
      <c r="GUG37" s="334"/>
      <c r="GUH37" s="334"/>
      <c r="GUI37" s="334"/>
      <c r="GUJ37" s="334"/>
      <c r="GUK37" s="334"/>
      <c r="GUL37" s="334"/>
      <c r="GUM37" s="334"/>
      <c r="GUN37" s="334"/>
      <c r="GUO37" s="334"/>
      <c r="GUP37" s="334"/>
      <c r="GUQ37" s="334"/>
      <c r="GUR37" s="334"/>
      <c r="GUS37" s="334"/>
      <c r="GUT37" s="334"/>
      <c r="GUU37" s="334"/>
      <c r="GUV37" s="334"/>
      <c r="GUW37" s="334"/>
      <c r="GUX37" s="334"/>
      <c r="GUY37" s="334"/>
      <c r="GUZ37" s="334"/>
      <c r="GVA37" s="334"/>
      <c r="GVB37" s="334"/>
      <c r="GVC37" s="334"/>
      <c r="GVD37" s="334"/>
      <c r="GVE37" s="334"/>
      <c r="GVF37" s="334"/>
      <c r="GVG37" s="334"/>
      <c r="GVH37" s="334"/>
      <c r="GVI37" s="334"/>
      <c r="GVJ37" s="334"/>
      <c r="GVK37" s="334"/>
      <c r="GVL37" s="334"/>
      <c r="GVM37" s="334"/>
      <c r="GVN37" s="334"/>
      <c r="GVO37" s="334"/>
      <c r="GVP37" s="334"/>
      <c r="GVQ37" s="334"/>
      <c r="GVR37" s="334"/>
      <c r="GVS37" s="334"/>
      <c r="GVT37" s="334"/>
      <c r="GVU37" s="334"/>
      <c r="GVV37" s="334"/>
      <c r="GVW37" s="334"/>
      <c r="GVX37" s="334"/>
      <c r="GVY37" s="334"/>
      <c r="GVZ37" s="334"/>
      <c r="GWA37" s="334"/>
      <c r="GWB37" s="334"/>
      <c r="GWC37" s="334"/>
      <c r="GWD37" s="334"/>
      <c r="GWE37" s="334"/>
      <c r="GWF37" s="334"/>
      <c r="GWG37" s="334"/>
      <c r="GWH37" s="334"/>
      <c r="GWI37" s="334"/>
      <c r="GWJ37" s="334"/>
      <c r="GWK37" s="334"/>
      <c r="GWL37" s="334"/>
      <c r="GWM37" s="334"/>
      <c r="GWN37" s="334"/>
      <c r="GWO37" s="334"/>
      <c r="GWP37" s="334"/>
      <c r="GWQ37" s="334"/>
      <c r="GWR37" s="334"/>
      <c r="GWS37" s="334"/>
      <c r="GWT37" s="334"/>
      <c r="GWU37" s="334"/>
      <c r="GWV37" s="334"/>
      <c r="GWW37" s="334"/>
      <c r="GWX37" s="334"/>
      <c r="GWY37" s="334"/>
      <c r="GWZ37" s="334"/>
      <c r="GXA37" s="334"/>
      <c r="GXB37" s="334"/>
      <c r="GXC37" s="334"/>
      <c r="GXD37" s="334"/>
      <c r="GXE37" s="334"/>
      <c r="GXF37" s="334"/>
      <c r="GXG37" s="334"/>
      <c r="GXH37" s="334"/>
      <c r="GXI37" s="334"/>
      <c r="GXJ37" s="334"/>
      <c r="GXK37" s="334"/>
      <c r="GXL37" s="334"/>
      <c r="GXM37" s="334"/>
      <c r="GXN37" s="334"/>
      <c r="GXO37" s="334"/>
      <c r="GXP37" s="334"/>
      <c r="GXQ37" s="334"/>
      <c r="GXR37" s="334"/>
      <c r="GXS37" s="334"/>
      <c r="GXT37" s="334"/>
      <c r="GXU37" s="334"/>
      <c r="GXV37" s="334"/>
      <c r="GXW37" s="334"/>
      <c r="GXX37" s="334"/>
      <c r="GXY37" s="334"/>
      <c r="GXZ37" s="334"/>
      <c r="GYA37" s="334"/>
      <c r="GYB37" s="334"/>
      <c r="GYC37" s="334"/>
      <c r="GYD37" s="334"/>
      <c r="GYE37" s="334"/>
      <c r="GYF37" s="334"/>
      <c r="GYG37" s="334"/>
      <c r="GYH37" s="334"/>
      <c r="GYI37" s="334"/>
      <c r="GYJ37" s="334"/>
      <c r="GYK37" s="334"/>
      <c r="GYL37" s="334"/>
      <c r="GYM37" s="334"/>
      <c r="GYN37" s="334"/>
      <c r="GYO37" s="334"/>
      <c r="GYP37" s="334"/>
      <c r="GYQ37" s="334"/>
      <c r="GYR37" s="334"/>
      <c r="GYS37" s="334"/>
      <c r="GYT37" s="334"/>
      <c r="GYU37" s="334"/>
      <c r="GYV37" s="334"/>
      <c r="GYW37" s="334"/>
      <c r="GYX37" s="334"/>
      <c r="GYY37" s="334"/>
      <c r="GYZ37" s="334"/>
      <c r="GZA37" s="334"/>
      <c r="GZB37" s="334"/>
      <c r="GZC37" s="334"/>
      <c r="GZD37" s="334"/>
      <c r="GZE37" s="334"/>
      <c r="GZF37" s="334"/>
      <c r="GZG37" s="334"/>
      <c r="GZH37" s="334"/>
      <c r="GZI37" s="334"/>
      <c r="GZJ37" s="334"/>
      <c r="GZK37" s="334"/>
      <c r="GZL37" s="334"/>
      <c r="GZM37" s="334"/>
      <c r="GZN37" s="334"/>
      <c r="GZO37" s="334"/>
      <c r="GZP37" s="334"/>
      <c r="GZQ37" s="334"/>
      <c r="GZR37" s="334"/>
      <c r="GZS37" s="334"/>
      <c r="GZT37" s="334"/>
      <c r="GZU37" s="334"/>
      <c r="GZV37" s="334"/>
      <c r="GZW37" s="334"/>
      <c r="GZX37" s="334"/>
      <c r="GZY37" s="334"/>
      <c r="GZZ37" s="334"/>
      <c r="HAA37" s="334"/>
      <c r="HAB37" s="334"/>
      <c r="HAC37" s="334"/>
      <c r="HAD37" s="334"/>
      <c r="HAE37" s="334"/>
      <c r="HAF37" s="334"/>
      <c r="HAG37" s="334"/>
      <c r="HAH37" s="334"/>
      <c r="HAI37" s="334"/>
      <c r="HAJ37" s="334"/>
      <c r="HAK37" s="334"/>
      <c r="HAL37" s="334"/>
      <c r="HAM37" s="334"/>
      <c r="HAN37" s="334"/>
      <c r="HAO37" s="334"/>
      <c r="HAP37" s="334"/>
      <c r="HAQ37" s="334"/>
      <c r="HAR37" s="334"/>
      <c r="HAS37" s="334"/>
      <c r="HAT37" s="334"/>
      <c r="HAU37" s="334"/>
      <c r="HAV37" s="334"/>
      <c r="HAW37" s="334"/>
      <c r="HAX37" s="334"/>
      <c r="HAY37" s="334"/>
      <c r="HAZ37" s="334"/>
      <c r="HBA37" s="334"/>
      <c r="HBB37" s="334"/>
      <c r="HBC37" s="334"/>
      <c r="HBD37" s="334"/>
      <c r="HBE37" s="334"/>
      <c r="HBF37" s="334"/>
      <c r="HBG37" s="334"/>
      <c r="HBH37" s="334"/>
      <c r="HBI37" s="334"/>
      <c r="HBJ37" s="334"/>
      <c r="HBK37" s="334"/>
      <c r="HBL37" s="334"/>
      <c r="HBM37" s="334"/>
      <c r="HBN37" s="334"/>
      <c r="HBO37" s="334"/>
      <c r="HBP37" s="334"/>
      <c r="HBQ37" s="334"/>
      <c r="HBR37" s="334"/>
      <c r="HBS37" s="334"/>
      <c r="HBT37" s="334"/>
      <c r="HBU37" s="334"/>
      <c r="HBV37" s="334"/>
      <c r="HBW37" s="334"/>
      <c r="HBX37" s="334"/>
      <c r="HBY37" s="334"/>
      <c r="HBZ37" s="334"/>
      <c r="HCA37" s="334"/>
      <c r="HCB37" s="334"/>
      <c r="HCC37" s="334"/>
      <c r="HCD37" s="334"/>
      <c r="HCE37" s="334"/>
      <c r="HCF37" s="334"/>
      <c r="HCG37" s="334"/>
      <c r="HCH37" s="334"/>
      <c r="HCI37" s="334"/>
      <c r="HCJ37" s="334"/>
      <c r="HCK37" s="334"/>
      <c r="HCL37" s="334"/>
      <c r="HCM37" s="334"/>
      <c r="HCN37" s="334"/>
      <c r="HCO37" s="334"/>
      <c r="HCP37" s="334"/>
      <c r="HCQ37" s="334"/>
      <c r="HCR37" s="334"/>
      <c r="HCS37" s="334"/>
      <c r="HCT37" s="334"/>
      <c r="HCU37" s="334"/>
      <c r="HCV37" s="334"/>
      <c r="HCW37" s="334"/>
      <c r="HCX37" s="334"/>
      <c r="HCY37" s="334"/>
      <c r="HCZ37" s="334"/>
      <c r="HDA37" s="334"/>
      <c r="HDB37" s="334"/>
      <c r="HDC37" s="334"/>
      <c r="HDD37" s="334"/>
      <c r="HDE37" s="334"/>
      <c r="HDF37" s="334"/>
      <c r="HDG37" s="334"/>
      <c r="HDH37" s="334"/>
      <c r="HDI37" s="334"/>
      <c r="HDJ37" s="334"/>
      <c r="HDK37" s="334"/>
      <c r="HDL37" s="334"/>
      <c r="HDM37" s="334"/>
      <c r="HDN37" s="334"/>
      <c r="HDO37" s="334"/>
      <c r="HDP37" s="334"/>
      <c r="HDQ37" s="334"/>
      <c r="HDR37" s="334"/>
      <c r="HDS37" s="334"/>
      <c r="HDT37" s="334"/>
      <c r="HDU37" s="334"/>
      <c r="HDV37" s="334"/>
      <c r="HDW37" s="334"/>
      <c r="HDX37" s="334"/>
      <c r="HDY37" s="334"/>
      <c r="HDZ37" s="334"/>
      <c r="HEA37" s="334"/>
      <c r="HEB37" s="334"/>
      <c r="HEC37" s="334"/>
      <c r="HED37" s="334"/>
      <c r="HEE37" s="334"/>
      <c r="HEF37" s="334"/>
      <c r="HEG37" s="334"/>
      <c r="HEH37" s="334"/>
      <c r="HEI37" s="334"/>
      <c r="HEJ37" s="334"/>
      <c r="HEK37" s="334"/>
      <c r="HEL37" s="334"/>
      <c r="HEM37" s="334"/>
      <c r="HEN37" s="334"/>
      <c r="HEO37" s="334"/>
      <c r="HEP37" s="334"/>
      <c r="HEQ37" s="334"/>
      <c r="HER37" s="334"/>
      <c r="HES37" s="334"/>
      <c r="HET37" s="334"/>
      <c r="HEU37" s="334"/>
      <c r="HEV37" s="334"/>
      <c r="HEW37" s="334"/>
      <c r="HEX37" s="334"/>
      <c r="HEY37" s="334"/>
      <c r="HEZ37" s="334"/>
      <c r="HFA37" s="334"/>
      <c r="HFB37" s="334"/>
      <c r="HFC37" s="334"/>
      <c r="HFD37" s="334"/>
      <c r="HFE37" s="334"/>
      <c r="HFF37" s="334"/>
      <c r="HFG37" s="334"/>
      <c r="HFH37" s="334"/>
      <c r="HFI37" s="334"/>
      <c r="HFJ37" s="334"/>
      <c r="HFK37" s="334"/>
      <c r="HFL37" s="334"/>
      <c r="HFM37" s="334"/>
      <c r="HFN37" s="334"/>
      <c r="HFO37" s="334"/>
      <c r="HFP37" s="334"/>
      <c r="HFQ37" s="334"/>
      <c r="HFR37" s="334"/>
      <c r="HFS37" s="334"/>
      <c r="HFT37" s="334"/>
      <c r="HFU37" s="334"/>
      <c r="HFV37" s="334"/>
      <c r="HFW37" s="334"/>
      <c r="HFX37" s="334"/>
      <c r="HFY37" s="334"/>
      <c r="HFZ37" s="334"/>
      <c r="HGA37" s="334"/>
      <c r="HGB37" s="334"/>
      <c r="HGC37" s="334"/>
      <c r="HGD37" s="334"/>
      <c r="HGE37" s="334"/>
      <c r="HGF37" s="334"/>
      <c r="HGG37" s="334"/>
      <c r="HGH37" s="334"/>
      <c r="HGI37" s="334"/>
      <c r="HGJ37" s="334"/>
      <c r="HGK37" s="334"/>
      <c r="HGL37" s="334"/>
      <c r="HGM37" s="334"/>
      <c r="HGN37" s="334"/>
      <c r="HGO37" s="334"/>
      <c r="HGP37" s="334"/>
      <c r="HGQ37" s="334"/>
      <c r="HGR37" s="334"/>
      <c r="HGS37" s="334"/>
      <c r="HGT37" s="334"/>
      <c r="HGU37" s="334"/>
      <c r="HGV37" s="334"/>
      <c r="HGW37" s="334"/>
      <c r="HGX37" s="334"/>
      <c r="HGY37" s="334"/>
      <c r="HGZ37" s="334"/>
      <c r="HHA37" s="334"/>
      <c r="HHB37" s="334"/>
      <c r="HHC37" s="334"/>
      <c r="HHD37" s="334"/>
      <c r="HHE37" s="334"/>
      <c r="HHF37" s="334"/>
      <c r="HHG37" s="334"/>
      <c r="HHH37" s="334"/>
      <c r="HHI37" s="334"/>
      <c r="HHJ37" s="334"/>
      <c r="HHK37" s="334"/>
      <c r="HHL37" s="334"/>
      <c r="HHM37" s="334"/>
      <c r="HHN37" s="334"/>
      <c r="HHO37" s="334"/>
      <c r="HHP37" s="334"/>
      <c r="HHQ37" s="334"/>
      <c r="HHR37" s="334"/>
      <c r="HHS37" s="334"/>
      <c r="HHT37" s="334"/>
      <c r="HHU37" s="334"/>
      <c r="HHV37" s="334"/>
      <c r="HHW37" s="334"/>
      <c r="HHX37" s="334"/>
      <c r="HHY37" s="334"/>
      <c r="HHZ37" s="334"/>
      <c r="HIA37" s="334"/>
      <c r="HIB37" s="334"/>
      <c r="HIC37" s="334"/>
      <c r="HID37" s="334"/>
      <c r="HIE37" s="334"/>
      <c r="HIF37" s="334"/>
      <c r="HIG37" s="334"/>
      <c r="HIH37" s="334"/>
      <c r="HII37" s="334"/>
      <c r="HIJ37" s="334"/>
      <c r="HIK37" s="334"/>
      <c r="HIL37" s="334"/>
      <c r="HIM37" s="334"/>
      <c r="HIN37" s="334"/>
      <c r="HIO37" s="334"/>
      <c r="HIP37" s="334"/>
      <c r="HIQ37" s="334"/>
      <c r="HIR37" s="334"/>
      <c r="HIS37" s="334"/>
      <c r="HIT37" s="334"/>
      <c r="HIU37" s="334"/>
      <c r="HIV37" s="334"/>
      <c r="HIW37" s="334"/>
      <c r="HIX37" s="334"/>
      <c r="HIY37" s="334"/>
      <c r="HIZ37" s="334"/>
      <c r="HJA37" s="334"/>
      <c r="HJB37" s="334"/>
      <c r="HJC37" s="334"/>
      <c r="HJD37" s="334"/>
      <c r="HJE37" s="334"/>
      <c r="HJF37" s="334"/>
      <c r="HJG37" s="334"/>
      <c r="HJH37" s="334"/>
      <c r="HJI37" s="334"/>
      <c r="HJJ37" s="334"/>
      <c r="HJK37" s="334"/>
      <c r="HJL37" s="334"/>
      <c r="HJM37" s="334"/>
      <c r="HJN37" s="334"/>
      <c r="HJO37" s="334"/>
      <c r="HJP37" s="334"/>
      <c r="HJQ37" s="334"/>
      <c r="HJR37" s="334"/>
      <c r="HJS37" s="334"/>
      <c r="HJT37" s="334"/>
      <c r="HJU37" s="334"/>
      <c r="HJV37" s="334"/>
      <c r="HJW37" s="334"/>
      <c r="HJX37" s="334"/>
      <c r="HJY37" s="334"/>
      <c r="HJZ37" s="334"/>
      <c r="HKA37" s="334"/>
      <c r="HKB37" s="334"/>
      <c r="HKC37" s="334"/>
      <c r="HKD37" s="334"/>
      <c r="HKE37" s="334"/>
      <c r="HKF37" s="334"/>
      <c r="HKG37" s="334"/>
      <c r="HKH37" s="334"/>
      <c r="HKI37" s="334"/>
      <c r="HKJ37" s="334"/>
      <c r="HKK37" s="334"/>
      <c r="HKL37" s="334"/>
      <c r="HKM37" s="334"/>
      <c r="HKN37" s="334"/>
      <c r="HKO37" s="334"/>
      <c r="HKP37" s="334"/>
      <c r="HKQ37" s="334"/>
      <c r="HKR37" s="334"/>
      <c r="HKS37" s="334"/>
      <c r="HKT37" s="334"/>
      <c r="HKU37" s="334"/>
      <c r="HKV37" s="334"/>
      <c r="HKW37" s="334"/>
      <c r="HKX37" s="334"/>
      <c r="HKY37" s="334"/>
      <c r="HKZ37" s="334"/>
      <c r="HLA37" s="334"/>
      <c r="HLB37" s="334"/>
      <c r="HLC37" s="334"/>
      <c r="HLD37" s="334"/>
      <c r="HLE37" s="334"/>
      <c r="HLF37" s="334"/>
      <c r="HLG37" s="334"/>
      <c r="HLH37" s="334"/>
      <c r="HLI37" s="334"/>
      <c r="HLJ37" s="334"/>
      <c r="HLK37" s="334"/>
      <c r="HLL37" s="334"/>
      <c r="HLM37" s="334"/>
      <c r="HLN37" s="334"/>
      <c r="HLO37" s="334"/>
      <c r="HLP37" s="334"/>
      <c r="HLQ37" s="334"/>
      <c r="HLR37" s="334"/>
      <c r="HLS37" s="334"/>
      <c r="HLT37" s="334"/>
      <c r="HLU37" s="334"/>
      <c r="HLV37" s="334"/>
      <c r="HLW37" s="334"/>
      <c r="HLX37" s="334"/>
      <c r="HLY37" s="334"/>
      <c r="HLZ37" s="334"/>
      <c r="HMA37" s="334"/>
      <c r="HMB37" s="334"/>
      <c r="HMC37" s="334"/>
      <c r="HMD37" s="334"/>
      <c r="HME37" s="334"/>
      <c r="HMF37" s="334"/>
      <c r="HMG37" s="334"/>
      <c r="HMH37" s="334"/>
      <c r="HMI37" s="334"/>
      <c r="HMJ37" s="334"/>
      <c r="HMK37" s="334"/>
      <c r="HML37" s="334"/>
      <c r="HMM37" s="334"/>
      <c r="HMN37" s="334"/>
      <c r="HMO37" s="334"/>
      <c r="HMP37" s="334"/>
      <c r="HMQ37" s="334"/>
      <c r="HMR37" s="334"/>
      <c r="HMS37" s="334"/>
      <c r="HMT37" s="334"/>
      <c r="HMU37" s="334"/>
      <c r="HMV37" s="334"/>
      <c r="HMW37" s="334"/>
      <c r="HMX37" s="334"/>
      <c r="HMY37" s="334"/>
      <c r="HMZ37" s="334"/>
      <c r="HNA37" s="334"/>
      <c r="HNB37" s="334"/>
      <c r="HNC37" s="334"/>
      <c r="HND37" s="334"/>
      <c r="HNE37" s="334"/>
      <c r="HNF37" s="334"/>
      <c r="HNG37" s="334"/>
      <c r="HNH37" s="334"/>
      <c r="HNI37" s="334"/>
      <c r="HNJ37" s="334"/>
      <c r="HNK37" s="334"/>
      <c r="HNL37" s="334"/>
      <c r="HNM37" s="334"/>
      <c r="HNN37" s="334"/>
      <c r="HNO37" s="334"/>
      <c r="HNP37" s="334"/>
      <c r="HNQ37" s="334"/>
      <c r="HNR37" s="334"/>
      <c r="HNS37" s="334"/>
      <c r="HNT37" s="334"/>
      <c r="HNU37" s="334"/>
      <c r="HNV37" s="334"/>
      <c r="HNW37" s="334"/>
      <c r="HNX37" s="334"/>
      <c r="HNY37" s="334"/>
      <c r="HNZ37" s="334"/>
      <c r="HOA37" s="334"/>
      <c r="HOB37" s="334"/>
      <c r="HOC37" s="334"/>
      <c r="HOD37" s="334"/>
      <c r="HOE37" s="334"/>
      <c r="HOF37" s="334"/>
      <c r="HOG37" s="334"/>
      <c r="HOH37" s="334"/>
      <c r="HOI37" s="334"/>
      <c r="HOJ37" s="334"/>
      <c r="HOK37" s="334"/>
      <c r="HOL37" s="334"/>
      <c r="HOM37" s="334"/>
      <c r="HON37" s="334"/>
      <c r="HOO37" s="334"/>
      <c r="HOP37" s="334"/>
      <c r="HOQ37" s="334"/>
      <c r="HOR37" s="334"/>
      <c r="HOS37" s="334"/>
      <c r="HOT37" s="334"/>
      <c r="HOU37" s="334"/>
      <c r="HOV37" s="334"/>
      <c r="HOW37" s="334"/>
      <c r="HOX37" s="334"/>
      <c r="HOY37" s="334"/>
      <c r="HOZ37" s="334"/>
      <c r="HPA37" s="334"/>
      <c r="HPB37" s="334"/>
      <c r="HPC37" s="334"/>
      <c r="HPD37" s="334"/>
      <c r="HPE37" s="334"/>
      <c r="HPF37" s="334"/>
      <c r="HPG37" s="334"/>
      <c r="HPH37" s="334"/>
      <c r="HPI37" s="334"/>
      <c r="HPJ37" s="334"/>
      <c r="HPK37" s="334"/>
      <c r="HPL37" s="334"/>
      <c r="HPM37" s="334"/>
      <c r="HPN37" s="334"/>
      <c r="HPO37" s="334"/>
      <c r="HPP37" s="334"/>
      <c r="HPQ37" s="334"/>
      <c r="HPR37" s="334"/>
      <c r="HPS37" s="334"/>
      <c r="HPT37" s="334"/>
      <c r="HPU37" s="334"/>
      <c r="HPV37" s="334"/>
      <c r="HPW37" s="334"/>
      <c r="HPX37" s="334"/>
      <c r="HPY37" s="334"/>
      <c r="HPZ37" s="334"/>
      <c r="HQA37" s="334"/>
      <c r="HQB37" s="334"/>
      <c r="HQC37" s="334"/>
      <c r="HQD37" s="334"/>
      <c r="HQE37" s="334"/>
      <c r="HQF37" s="334"/>
      <c r="HQG37" s="334"/>
      <c r="HQH37" s="334"/>
      <c r="HQI37" s="334"/>
      <c r="HQJ37" s="334"/>
      <c r="HQK37" s="334"/>
      <c r="HQL37" s="334"/>
      <c r="HQM37" s="334"/>
      <c r="HQN37" s="334"/>
      <c r="HQO37" s="334"/>
      <c r="HQP37" s="334"/>
      <c r="HQQ37" s="334"/>
      <c r="HQR37" s="334"/>
      <c r="HQS37" s="334"/>
      <c r="HQT37" s="334"/>
      <c r="HQU37" s="334"/>
      <c r="HQV37" s="334"/>
      <c r="HQW37" s="334"/>
      <c r="HQX37" s="334"/>
      <c r="HQY37" s="334"/>
      <c r="HQZ37" s="334"/>
      <c r="HRA37" s="334"/>
      <c r="HRB37" s="334"/>
      <c r="HRC37" s="334"/>
      <c r="HRD37" s="334"/>
      <c r="HRE37" s="334"/>
      <c r="HRF37" s="334"/>
      <c r="HRG37" s="334"/>
      <c r="HRH37" s="334"/>
      <c r="HRI37" s="334"/>
      <c r="HRJ37" s="334"/>
      <c r="HRK37" s="334"/>
      <c r="HRL37" s="334"/>
      <c r="HRM37" s="334"/>
      <c r="HRN37" s="334"/>
      <c r="HRO37" s="334"/>
      <c r="HRP37" s="334"/>
      <c r="HRQ37" s="334"/>
      <c r="HRR37" s="334"/>
      <c r="HRS37" s="334"/>
      <c r="HRT37" s="334"/>
      <c r="HRU37" s="334"/>
      <c r="HRV37" s="334"/>
      <c r="HRW37" s="334"/>
      <c r="HRX37" s="334"/>
      <c r="HRY37" s="334"/>
      <c r="HRZ37" s="334"/>
      <c r="HSA37" s="334"/>
      <c r="HSB37" s="334"/>
      <c r="HSC37" s="334"/>
      <c r="HSD37" s="334"/>
      <c r="HSE37" s="334"/>
      <c r="HSF37" s="334"/>
      <c r="HSG37" s="334"/>
      <c r="HSH37" s="334"/>
      <c r="HSI37" s="334"/>
      <c r="HSJ37" s="334"/>
      <c r="HSK37" s="334"/>
      <c r="HSL37" s="334"/>
      <c r="HSM37" s="334"/>
      <c r="HSN37" s="334"/>
      <c r="HSO37" s="334"/>
      <c r="HSP37" s="334"/>
      <c r="HSQ37" s="334"/>
      <c r="HSR37" s="334"/>
      <c r="HSS37" s="334"/>
      <c r="HST37" s="334"/>
      <c r="HSU37" s="334"/>
      <c r="HSV37" s="334"/>
      <c r="HSW37" s="334"/>
      <c r="HSX37" s="334"/>
      <c r="HSY37" s="334"/>
      <c r="HSZ37" s="334"/>
      <c r="HTA37" s="334"/>
      <c r="HTB37" s="334"/>
      <c r="HTC37" s="334"/>
      <c r="HTD37" s="334"/>
      <c r="HTE37" s="334"/>
      <c r="HTF37" s="334"/>
      <c r="HTG37" s="334"/>
      <c r="HTH37" s="334"/>
      <c r="HTI37" s="334"/>
      <c r="HTJ37" s="334"/>
      <c r="HTK37" s="334"/>
      <c r="HTL37" s="334"/>
      <c r="HTM37" s="334"/>
      <c r="HTN37" s="334"/>
      <c r="HTO37" s="334"/>
      <c r="HTP37" s="334"/>
      <c r="HTQ37" s="334"/>
      <c r="HTR37" s="334"/>
      <c r="HTS37" s="334"/>
      <c r="HTT37" s="334"/>
      <c r="HTU37" s="334"/>
      <c r="HTV37" s="334"/>
      <c r="HTW37" s="334"/>
      <c r="HTX37" s="334"/>
      <c r="HTY37" s="334"/>
      <c r="HTZ37" s="334"/>
      <c r="HUA37" s="334"/>
      <c r="HUB37" s="334"/>
      <c r="HUC37" s="334"/>
      <c r="HUD37" s="334"/>
      <c r="HUE37" s="334"/>
      <c r="HUF37" s="334"/>
      <c r="HUG37" s="334"/>
      <c r="HUH37" s="334"/>
      <c r="HUI37" s="334"/>
      <c r="HUJ37" s="334"/>
      <c r="HUK37" s="334"/>
      <c r="HUL37" s="334"/>
      <c r="HUM37" s="334"/>
      <c r="HUN37" s="334"/>
      <c r="HUO37" s="334"/>
      <c r="HUP37" s="334"/>
      <c r="HUQ37" s="334"/>
      <c r="HUR37" s="334"/>
      <c r="HUS37" s="334"/>
      <c r="HUT37" s="334"/>
      <c r="HUU37" s="334"/>
      <c r="HUV37" s="334"/>
      <c r="HUW37" s="334"/>
      <c r="HUX37" s="334"/>
      <c r="HUY37" s="334"/>
      <c r="HUZ37" s="334"/>
      <c r="HVA37" s="334"/>
      <c r="HVB37" s="334"/>
      <c r="HVC37" s="334"/>
      <c r="HVD37" s="334"/>
      <c r="HVE37" s="334"/>
      <c r="HVF37" s="334"/>
      <c r="HVG37" s="334"/>
      <c r="HVH37" s="334"/>
      <c r="HVI37" s="334"/>
      <c r="HVJ37" s="334"/>
      <c r="HVK37" s="334"/>
      <c r="HVL37" s="334"/>
      <c r="HVM37" s="334"/>
      <c r="HVN37" s="334"/>
      <c r="HVO37" s="334"/>
      <c r="HVP37" s="334"/>
      <c r="HVQ37" s="334"/>
      <c r="HVR37" s="334"/>
      <c r="HVS37" s="334"/>
      <c r="HVT37" s="334"/>
      <c r="HVU37" s="334"/>
      <c r="HVV37" s="334"/>
      <c r="HVW37" s="334"/>
      <c r="HVX37" s="334"/>
      <c r="HVY37" s="334"/>
      <c r="HVZ37" s="334"/>
      <c r="HWA37" s="334"/>
      <c r="HWB37" s="334"/>
      <c r="HWC37" s="334"/>
      <c r="HWD37" s="334"/>
      <c r="HWE37" s="334"/>
      <c r="HWF37" s="334"/>
      <c r="HWG37" s="334"/>
      <c r="HWH37" s="334"/>
      <c r="HWI37" s="334"/>
      <c r="HWJ37" s="334"/>
      <c r="HWK37" s="334"/>
      <c r="HWL37" s="334"/>
      <c r="HWM37" s="334"/>
      <c r="HWN37" s="334"/>
      <c r="HWO37" s="334"/>
      <c r="HWP37" s="334"/>
      <c r="HWQ37" s="334"/>
      <c r="HWR37" s="334"/>
      <c r="HWS37" s="334"/>
      <c r="HWT37" s="334"/>
      <c r="HWU37" s="334"/>
      <c r="HWV37" s="334"/>
      <c r="HWW37" s="334"/>
      <c r="HWX37" s="334"/>
      <c r="HWY37" s="334"/>
      <c r="HWZ37" s="334"/>
      <c r="HXA37" s="334"/>
      <c r="HXB37" s="334"/>
      <c r="HXC37" s="334"/>
      <c r="HXD37" s="334"/>
      <c r="HXE37" s="334"/>
      <c r="HXF37" s="334"/>
      <c r="HXG37" s="334"/>
      <c r="HXH37" s="334"/>
      <c r="HXI37" s="334"/>
      <c r="HXJ37" s="334"/>
      <c r="HXK37" s="334"/>
      <c r="HXL37" s="334"/>
      <c r="HXM37" s="334"/>
      <c r="HXN37" s="334"/>
      <c r="HXO37" s="334"/>
      <c r="HXP37" s="334"/>
      <c r="HXQ37" s="334"/>
      <c r="HXR37" s="334"/>
      <c r="HXS37" s="334"/>
      <c r="HXT37" s="334"/>
      <c r="HXU37" s="334"/>
      <c r="HXV37" s="334"/>
      <c r="HXW37" s="334"/>
      <c r="HXX37" s="334"/>
      <c r="HXY37" s="334"/>
      <c r="HXZ37" s="334"/>
      <c r="HYA37" s="334"/>
      <c r="HYB37" s="334"/>
      <c r="HYC37" s="334"/>
      <c r="HYD37" s="334"/>
      <c r="HYE37" s="334"/>
      <c r="HYF37" s="334"/>
      <c r="HYG37" s="334"/>
      <c r="HYH37" s="334"/>
      <c r="HYI37" s="334"/>
      <c r="HYJ37" s="334"/>
      <c r="HYK37" s="334"/>
      <c r="HYL37" s="334"/>
      <c r="HYM37" s="334"/>
      <c r="HYN37" s="334"/>
      <c r="HYO37" s="334"/>
      <c r="HYP37" s="334"/>
      <c r="HYQ37" s="334"/>
      <c r="HYR37" s="334"/>
      <c r="HYS37" s="334"/>
      <c r="HYT37" s="334"/>
      <c r="HYU37" s="334"/>
      <c r="HYV37" s="334"/>
      <c r="HYW37" s="334"/>
      <c r="HYX37" s="334"/>
      <c r="HYY37" s="334"/>
      <c r="HYZ37" s="334"/>
      <c r="HZA37" s="334"/>
      <c r="HZB37" s="334"/>
      <c r="HZC37" s="334"/>
      <c r="HZD37" s="334"/>
      <c r="HZE37" s="334"/>
      <c r="HZF37" s="334"/>
      <c r="HZG37" s="334"/>
      <c r="HZH37" s="334"/>
      <c r="HZI37" s="334"/>
      <c r="HZJ37" s="334"/>
      <c r="HZK37" s="334"/>
      <c r="HZL37" s="334"/>
      <c r="HZM37" s="334"/>
      <c r="HZN37" s="334"/>
      <c r="HZO37" s="334"/>
      <c r="HZP37" s="334"/>
      <c r="HZQ37" s="334"/>
      <c r="HZR37" s="334"/>
      <c r="HZS37" s="334"/>
      <c r="HZT37" s="334"/>
      <c r="HZU37" s="334"/>
      <c r="HZV37" s="334"/>
      <c r="HZW37" s="334"/>
      <c r="HZX37" s="334"/>
      <c r="HZY37" s="334"/>
      <c r="HZZ37" s="334"/>
      <c r="IAA37" s="334"/>
      <c r="IAB37" s="334"/>
      <c r="IAC37" s="334"/>
      <c r="IAD37" s="334"/>
      <c r="IAE37" s="334"/>
      <c r="IAF37" s="334"/>
      <c r="IAG37" s="334"/>
      <c r="IAH37" s="334"/>
      <c r="IAI37" s="334"/>
      <c r="IAJ37" s="334"/>
      <c r="IAK37" s="334"/>
      <c r="IAL37" s="334"/>
      <c r="IAM37" s="334"/>
      <c r="IAN37" s="334"/>
      <c r="IAO37" s="334"/>
      <c r="IAP37" s="334"/>
      <c r="IAQ37" s="334"/>
      <c r="IAR37" s="334"/>
      <c r="IAS37" s="334"/>
      <c r="IAT37" s="334"/>
      <c r="IAU37" s="334"/>
      <c r="IAV37" s="334"/>
      <c r="IAW37" s="334"/>
      <c r="IAX37" s="334"/>
      <c r="IAY37" s="334"/>
      <c r="IAZ37" s="334"/>
      <c r="IBA37" s="334"/>
      <c r="IBB37" s="334"/>
      <c r="IBC37" s="334"/>
      <c r="IBD37" s="334"/>
      <c r="IBE37" s="334"/>
      <c r="IBF37" s="334"/>
      <c r="IBG37" s="334"/>
      <c r="IBH37" s="334"/>
      <c r="IBI37" s="334"/>
      <c r="IBJ37" s="334"/>
      <c r="IBK37" s="334"/>
      <c r="IBL37" s="334"/>
      <c r="IBM37" s="334"/>
      <c r="IBN37" s="334"/>
      <c r="IBO37" s="334"/>
      <c r="IBP37" s="334"/>
      <c r="IBQ37" s="334"/>
      <c r="IBR37" s="334"/>
      <c r="IBS37" s="334"/>
      <c r="IBT37" s="334"/>
      <c r="IBU37" s="334"/>
      <c r="IBV37" s="334"/>
      <c r="IBW37" s="334"/>
      <c r="IBX37" s="334"/>
      <c r="IBY37" s="334"/>
      <c r="IBZ37" s="334"/>
      <c r="ICA37" s="334"/>
      <c r="ICB37" s="334"/>
      <c r="ICC37" s="334"/>
      <c r="ICD37" s="334"/>
      <c r="ICE37" s="334"/>
      <c r="ICF37" s="334"/>
      <c r="ICG37" s="334"/>
      <c r="ICH37" s="334"/>
      <c r="ICI37" s="334"/>
      <c r="ICJ37" s="334"/>
      <c r="ICK37" s="334"/>
      <c r="ICL37" s="334"/>
      <c r="ICM37" s="334"/>
      <c r="ICN37" s="334"/>
      <c r="ICO37" s="334"/>
      <c r="ICP37" s="334"/>
      <c r="ICQ37" s="334"/>
      <c r="ICR37" s="334"/>
      <c r="ICS37" s="334"/>
      <c r="ICT37" s="334"/>
      <c r="ICU37" s="334"/>
      <c r="ICV37" s="334"/>
      <c r="ICW37" s="334"/>
      <c r="ICX37" s="334"/>
      <c r="ICY37" s="334"/>
      <c r="ICZ37" s="334"/>
      <c r="IDA37" s="334"/>
      <c r="IDB37" s="334"/>
      <c r="IDC37" s="334"/>
      <c r="IDD37" s="334"/>
      <c r="IDE37" s="334"/>
      <c r="IDF37" s="334"/>
      <c r="IDG37" s="334"/>
      <c r="IDH37" s="334"/>
      <c r="IDI37" s="334"/>
      <c r="IDJ37" s="334"/>
      <c r="IDK37" s="334"/>
      <c r="IDL37" s="334"/>
      <c r="IDM37" s="334"/>
      <c r="IDN37" s="334"/>
      <c r="IDO37" s="334"/>
      <c r="IDP37" s="334"/>
      <c r="IDQ37" s="334"/>
      <c r="IDR37" s="334"/>
      <c r="IDS37" s="334"/>
      <c r="IDT37" s="334"/>
      <c r="IDU37" s="334"/>
      <c r="IDV37" s="334"/>
      <c r="IDW37" s="334"/>
      <c r="IDX37" s="334"/>
      <c r="IDY37" s="334"/>
      <c r="IDZ37" s="334"/>
      <c r="IEA37" s="334"/>
      <c r="IEB37" s="334"/>
      <c r="IEC37" s="334"/>
      <c r="IED37" s="334"/>
      <c r="IEE37" s="334"/>
      <c r="IEF37" s="334"/>
      <c r="IEG37" s="334"/>
      <c r="IEH37" s="334"/>
      <c r="IEI37" s="334"/>
      <c r="IEJ37" s="334"/>
      <c r="IEK37" s="334"/>
      <c r="IEL37" s="334"/>
      <c r="IEM37" s="334"/>
      <c r="IEN37" s="334"/>
      <c r="IEO37" s="334"/>
      <c r="IEP37" s="334"/>
      <c r="IEQ37" s="334"/>
      <c r="IER37" s="334"/>
      <c r="IES37" s="334"/>
      <c r="IET37" s="334"/>
      <c r="IEU37" s="334"/>
      <c r="IEV37" s="334"/>
      <c r="IEW37" s="334"/>
      <c r="IEX37" s="334"/>
      <c r="IEY37" s="334"/>
      <c r="IEZ37" s="334"/>
      <c r="IFA37" s="334"/>
      <c r="IFB37" s="334"/>
      <c r="IFC37" s="334"/>
      <c r="IFD37" s="334"/>
      <c r="IFE37" s="334"/>
      <c r="IFF37" s="334"/>
      <c r="IFG37" s="334"/>
      <c r="IFH37" s="334"/>
      <c r="IFI37" s="334"/>
      <c r="IFJ37" s="334"/>
      <c r="IFK37" s="334"/>
      <c r="IFL37" s="334"/>
      <c r="IFM37" s="334"/>
      <c r="IFN37" s="334"/>
      <c r="IFO37" s="334"/>
      <c r="IFP37" s="334"/>
      <c r="IFQ37" s="334"/>
      <c r="IFR37" s="334"/>
      <c r="IFS37" s="334"/>
      <c r="IFT37" s="334"/>
      <c r="IFU37" s="334"/>
      <c r="IFV37" s="334"/>
      <c r="IFW37" s="334"/>
      <c r="IFX37" s="334"/>
      <c r="IFY37" s="334"/>
      <c r="IFZ37" s="334"/>
      <c r="IGA37" s="334"/>
      <c r="IGB37" s="334"/>
      <c r="IGC37" s="334"/>
      <c r="IGD37" s="334"/>
      <c r="IGE37" s="334"/>
      <c r="IGF37" s="334"/>
      <c r="IGG37" s="334"/>
      <c r="IGH37" s="334"/>
      <c r="IGI37" s="334"/>
      <c r="IGJ37" s="334"/>
      <c r="IGK37" s="334"/>
      <c r="IGL37" s="334"/>
      <c r="IGM37" s="334"/>
      <c r="IGN37" s="334"/>
      <c r="IGO37" s="334"/>
      <c r="IGP37" s="334"/>
      <c r="IGQ37" s="334"/>
      <c r="IGR37" s="334"/>
      <c r="IGS37" s="334"/>
      <c r="IGT37" s="334"/>
      <c r="IGU37" s="334"/>
      <c r="IGV37" s="334"/>
      <c r="IGW37" s="334"/>
      <c r="IGX37" s="334"/>
      <c r="IGY37" s="334"/>
      <c r="IGZ37" s="334"/>
      <c r="IHA37" s="334"/>
      <c r="IHB37" s="334"/>
      <c r="IHC37" s="334"/>
      <c r="IHD37" s="334"/>
      <c r="IHE37" s="334"/>
      <c r="IHF37" s="334"/>
      <c r="IHG37" s="334"/>
      <c r="IHH37" s="334"/>
      <c r="IHI37" s="334"/>
      <c r="IHJ37" s="334"/>
      <c r="IHK37" s="334"/>
      <c r="IHL37" s="334"/>
      <c r="IHM37" s="334"/>
      <c r="IHN37" s="334"/>
      <c r="IHO37" s="334"/>
      <c r="IHP37" s="334"/>
      <c r="IHQ37" s="334"/>
      <c r="IHR37" s="334"/>
      <c r="IHS37" s="334"/>
      <c r="IHT37" s="334"/>
      <c r="IHU37" s="334"/>
      <c r="IHV37" s="334"/>
      <c r="IHW37" s="334"/>
      <c r="IHX37" s="334"/>
      <c r="IHY37" s="334"/>
      <c r="IHZ37" s="334"/>
      <c r="IIA37" s="334"/>
      <c r="IIB37" s="334"/>
      <c r="IIC37" s="334"/>
      <c r="IID37" s="334"/>
      <c r="IIE37" s="334"/>
      <c r="IIF37" s="334"/>
      <c r="IIG37" s="334"/>
      <c r="IIH37" s="334"/>
      <c r="III37" s="334"/>
      <c r="IIJ37" s="334"/>
      <c r="IIK37" s="334"/>
      <c r="IIL37" s="334"/>
      <c r="IIM37" s="334"/>
      <c r="IIN37" s="334"/>
      <c r="IIO37" s="334"/>
      <c r="IIP37" s="334"/>
      <c r="IIQ37" s="334"/>
      <c r="IIR37" s="334"/>
      <c r="IIS37" s="334"/>
      <c r="IIT37" s="334"/>
      <c r="IIU37" s="334"/>
      <c r="IIV37" s="334"/>
      <c r="IIW37" s="334"/>
      <c r="IIX37" s="334"/>
      <c r="IIY37" s="334"/>
      <c r="IIZ37" s="334"/>
      <c r="IJA37" s="334"/>
      <c r="IJB37" s="334"/>
      <c r="IJC37" s="334"/>
      <c r="IJD37" s="334"/>
      <c r="IJE37" s="334"/>
      <c r="IJF37" s="334"/>
      <c r="IJG37" s="334"/>
      <c r="IJH37" s="334"/>
      <c r="IJI37" s="334"/>
      <c r="IJJ37" s="334"/>
      <c r="IJK37" s="334"/>
      <c r="IJL37" s="334"/>
      <c r="IJM37" s="334"/>
      <c r="IJN37" s="334"/>
      <c r="IJO37" s="334"/>
      <c r="IJP37" s="334"/>
      <c r="IJQ37" s="334"/>
      <c r="IJR37" s="334"/>
      <c r="IJS37" s="334"/>
      <c r="IJT37" s="334"/>
      <c r="IJU37" s="334"/>
      <c r="IJV37" s="334"/>
      <c r="IJW37" s="334"/>
      <c r="IJX37" s="334"/>
      <c r="IJY37" s="334"/>
      <c r="IJZ37" s="334"/>
      <c r="IKA37" s="334"/>
      <c r="IKB37" s="334"/>
      <c r="IKC37" s="334"/>
      <c r="IKD37" s="334"/>
      <c r="IKE37" s="334"/>
      <c r="IKF37" s="334"/>
      <c r="IKG37" s="334"/>
      <c r="IKH37" s="334"/>
      <c r="IKI37" s="334"/>
      <c r="IKJ37" s="334"/>
      <c r="IKK37" s="334"/>
      <c r="IKL37" s="334"/>
      <c r="IKM37" s="334"/>
      <c r="IKN37" s="334"/>
      <c r="IKO37" s="334"/>
      <c r="IKP37" s="334"/>
      <c r="IKQ37" s="334"/>
      <c r="IKR37" s="334"/>
      <c r="IKS37" s="334"/>
      <c r="IKT37" s="334"/>
      <c r="IKU37" s="334"/>
      <c r="IKV37" s="334"/>
      <c r="IKW37" s="334"/>
      <c r="IKX37" s="334"/>
      <c r="IKY37" s="334"/>
      <c r="IKZ37" s="334"/>
      <c r="ILA37" s="334"/>
      <c r="ILB37" s="334"/>
      <c r="ILC37" s="334"/>
      <c r="ILD37" s="334"/>
      <c r="ILE37" s="334"/>
      <c r="ILF37" s="334"/>
      <c r="ILG37" s="334"/>
      <c r="ILH37" s="334"/>
      <c r="ILI37" s="334"/>
      <c r="ILJ37" s="334"/>
      <c r="ILK37" s="334"/>
      <c r="ILL37" s="334"/>
      <c r="ILM37" s="334"/>
      <c r="ILN37" s="334"/>
      <c r="ILO37" s="334"/>
      <c r="ILP37" s="334"/>
      <c r="ILQ37" s="334"/>
      <c r="ILR37" s="334"/>
      <c r="ILS37" s="334"/>
      <c r="ILT37" s="334"/>
      <c r="ILU37" s="334"/>
      <c r="ILV37" s="334"/>
      <c r="ILW37" s="334"/>
      <c r="ILX37" s="334"/>
      <c r="ILY37" s="334"/>
      <c r="ILZ37" s="334"/>
      <c r="IMA37" s="334"/>
      <c r="IMB37" s="334"/>
      <c r="IMC37" s="334"/>
      <c r="IMD37" s="334"/>
      <c r="IME37" s="334"/>
      <c r="IMF37" s="334"/>
      <c r="IMG37" s="334"/>
      <c r="IMH37" s="334"/>
      <c r="IMI37" s="334"/>
      <c r="IMJ37" s="334"/>
      <c r="IMK37" s="334"/>
      <c r="IML37" s="334"/>
      <c r="IMM37" s="334"/>
      <c r="IMN37" s="334"/>
      <c r="IMO37" s="334"/>
      <c r="IMP37" s="334"/>
      <c r="IMQ37" s="334"/>
      <c r="IMR37" s="334"/>
      <c r="IMS37" s="334"/>
      <c r="IMT37" s="334"/>
      <c r="IMU37" s="334"/>
      <c r="IMV37" s="334"/>
      <c r="IMW37" s="334"/>
      <c r="IMX37" s="334"/>
      <c r="IMY37" s="334"/>
      <c r="IMZ37" s="334"/>
      <c r="INA37" s="334"/>
      <c r="INB37" s="334"/>
      <c r="INC37" s="334"/>
      <c r="IND37" s="334"/>
      <c r="INE37" s="334"/>
      <c r="INF37" s="334"/>
      <c r="ING37" s="334"/>
      <c r="INH37" s="334"/>
      <c r="INI37" s="334"/>
      <c r="INJ37" s="334"/>
      <c r="INK37" s="334"/>
      <c r="INL37" s="334"/>
      <c r="INM37" s="334"/>
      <c r="INN37" s="334"/>
      <c r="INO37" s="334"/>
      <c r="INP37" s="334"/>
      <c r="INQ37" s="334"/>
      <c r="INR37" s="334"/>
      <c r="INS37" s="334"/>
      <c r="INT37" s="334"/>
      <c r="INU37" s="334"/>
      <c r="INV37" s="334"/>
      <c r="INW37" s="334"/>
      <c r="INX37" s="334"/>
      <c r="INY37" s="334"/>
      <c r="INZ37" s="334"/>
      <c r="IOA37" s="334"/>
      <c r="IOB37" s="334"/>
      <c r="IOC37" s="334"/>
      <c r="IOD37" s="334"/>
      <c r="IOE37" s="334"/>
      <c r="IOF37" s="334"/>
      <c r="IOG37" s="334"/>
      <c r="IOH37" s="334"/>
      <c r="IOI37" s="334"/>
      <c r="IOJ37" s="334"/>
      <c r="IOK37" s="334"/>
      <c r="IOL37" s="334"/>
      <c r="IOM37" s="334"/>
      <c r="ION37" s="334"/>
      <c r="IOO37" s="334"/>
      <c r="IOP37" s="334"/>
      <c r="IOQ37" s="334"/>
      <c r="IOR37" s="334"/>
      <c r="IOS37" s="334"/>
      <c r="IOT37" s="334"/>
      <c r="IOU37" s="334"/>
      <c r="IOV37" s="334"/>
      <c r="IOW37" s="334"/>
      <c r="IOX37" s="334"/>
      <c r="IOY37" s="334"/>
      <c r="IOZ37" s="334"/>
      <c r="IPA37" s="334"/>
      <c r="IPB37" s="334"/>
      <c r="IPC37" s="334"/>
      <c r="IPD37" s="334"/>
      <c r="IPE37" s="334"/>
      <c r="IPF37" s="334"/>
      <c r="IPG37" s="334"/>
      <c r="IPH37" s="334"/>
      <c r="IPI37" s="334"/>
      <c r="IPJ37" s="334"/>
      <c r="IPK37" s="334"/>
      <c r="IPL37" s="334"/>
      <c r="IPM37" s="334"/>
      <c r="IPN37" s="334"/>
      <c r="IPO37" s="334"/>
      <c r="IPP37" s="334"/>
      <c r="IPQ37" s="334"/>
      <c r="IPR37" s="334"/>
      <c r="IPS37" s="334"/>
      <c r="IPT37" s="334"/>
      <c r="IPU37" s="334"/>
      <c r="IPV37" s="334"/>
      <c r="IPW37" s="334"/>
      <c r="IPX37" s="334"/>
      <c r="IPY37" s="334"/>
      <c r="IPZ37" s="334"/>
      <c r="IQA37" s="334"/>
      <c r="IQB37" s="334"/>
      <c r="IQC37" s="334"/>
      <c r="IQD37" s="334"/>
      <c r="IQE37" s="334"/>
      <c r="IQF37" s="334"/>
      <c r="IQG37" s="334"/>
      <c r="IQH37" s="334"/>
      <c r="IQI37" s="334"/>
      <c r="IQJ37" s="334"/>
      <c r="IQK37" s="334"/>
      <c r="IQL37" s="334"/>
      <c r="IQM37" s="334"/>
      <c r="IQN37" s="334"/>
      <c r="IQO37" s="334"/>
      <c r="IQP37" s="334"/>
      <c r="IQQ37" s="334"/>
      <c r="IQR37" s="334"/>
      <c r="IQS37" s="334"/>
      <c r="IQT37" s="334"/>
      <c r="IQU37" s="334"/>
      <c r="IQV37" s="334"/>
      <c r="IQW37" s="334"/>
      <c r="IQX37" s="334"/>
      <c r="IQY37" s="334"/>
      <c r="IQZ37" s="334"/>
      <c r="IRA37" s="334"/>
      <c r="IRB37" s="334"/>
      <c r="IRC37" s="334"/>
      <c r="IRD37" s="334"/>
      <c r="IRE37" s="334"/>
      <c r="IRF37" s="334"/>
      <c r="IRG37" s="334"/>
      <c r="IRH37" s="334"/>
      <c r="IRI37" s="334"/>
      <c r="IRJ37" s="334"/>
      <c r="IRK37" s="334"/>
      <c r="IRL37" s="334"/>
      <c r="IRM37" s="334"/>
      <c r="IRN37" s="334"/>
      <c r="IRO37" s="334"/>
      <c r="IRP37" s="334"/>
      <c r="IRQ37" s="334"/>
      <c r="IRR37" s="334"/>
      <c r="IRS37" s="334"/>
      <c r="IRT37" s="334"/>
      <c r="IRU37" s="334"/>
      <c r="IRV37" s="334"/>
      <c r="IRW37" s="334"/>
      <c r="IRX37" s="334"/>
      <c r="IRY37" s="334"/>
      <c r="IRZ37" s="334"/>
      <c r="ISA37" s="334"/>
      <c r="ISB37" s="334"/>
      <c r="ISC37" s="334"/>
      <c r="ISD37" s="334"/>
      <c r="ISE37" s="334"/>
      <c r="ISF37" s="334"/>
      <c r="ISG37" s="334"/>
      <c r="ISH37" s="334"/>
      <c r="ISI37" s="334"/>
      <c r="ISJ37" s="334"/>
      <c r="ISK37" s="334"/>
      <c r="ISL37" s="334"/>
      <c r="ISM37" s="334"/>
      <c r="ISN37" s="334"/>
      <c r="ISO37" s="334"/>
      <c r="ISP37" s="334"/>
      <c r="ISQ37" s="334"/>
      <c r="ISR37" s="334"/>
      <c r="ISS37" s="334"/>
      <c r="IST37" s="334"/>
      <c r="ISU37" s="334"/>
      <c r="ISV37" s="334"/>
      <c r="ISW37" s="334"/>
      <c r="ISX37" s="334"/>
      <c r="ISY37" s="334"/>
      <c r="ISZ37" s="334"/>
      <c r="ITA37" s="334"/>
      <c r="ITB37" s="334"/>
      <c r="ITC37" s="334"/>
      <c r="ITD37" s="334"/>
      <c r="ITE37" s="334"/>
      <c r="ITF37" s="334"/>
      <c r="ITG37" s="334"/>
      <c r="ITH37" s="334"/>
      <c r="ITI37" s="334"/>
      <c r="ITJ37" s="334"/>
      <c r="ITK37" s="334"/>
      <c r="ITL37" s="334"/>
      <c r="ITM37" s="334"/>
      <c r="ITN37" s="334"/>
      <c r="ITO37" s="334"/>
      <c r="ITP37" s="334"/>
      <c r="ITQ37" s="334"/>
      <c r="ITR37" s="334"/>
      <c r="ITS37" s="334"/>
      <c r="ITT37" s="334"/>
      <c r="ITU37" s="334"/>
      <c r="ITV37" s="334"/>
      <c r="ITW37" s="334"/>
      <c r="ITX37" s="334"/>
      <c r="ITY37" s="334"/>
      <c r="ITZ37" s="334"/>
      <c r="IUA37" s="334"/>
      <c r="IUB37" s="334"/>
      <c r="IUC37" s="334"/>
      <c r="IUD37" s="334"/>
      <c r="IUE37" s="334"/>
      <c r="IUF37" s="334"/>
      <c r="IUG37" s="334"/>
      <c r="IUH37" s="334"/>
      <c r="IUI37" s="334"/>
      <c r="IUJ37" s="334"/>
      <c r="IUK37" s="334"/>
      <c r="IUL37" s="334"/>
      <c r="IUM37" s="334"/>
      <c r="IUN37" s="334"/>
      <c r="IUO37" s="334"/>
      <c r="IUP37" s="334"/>
      <c r="IUQ37" s="334"/>
      <c r="IUR37" s="334"/>
      <c r="IUS37" s="334"/>
      <c r="IUT37" s="334"/>
      <c r="IUU37" s="334"/>
      <c r="IUV37" s="334"/>
      <c r="IUW37" s="334"/>
      <c r="IUX37" s="334"/>
      <c r="IUY37" s="334"/>
      <c r="IUZ37" s="334"/>
      <c r="IVA37" s="334"/>
      <c r="IVB37" s="334"/>
      <c r="IVC37" s="334"/>
      <c r="IVD37" s="334"/>
      <c r="IVE37" s="334"/>
      <c r="IVF37" s="334"/>
      <c r="IVG37" s="334"/>
      <c r="IVH37" s="334"/>
      <c r="IVI37" s="334"/>
      <c r="IVJ37" s="334"/>
      <c r="IVK37" s="334"/>
      <c r="IVL37" s="334"/>
      <c r="IVM37" s="334"/>
      <c r="IVN37" s="334"/>
      <c r="IVO37" s="334"/>
      <c r="IVP37" s="334"/>
      <c r="IVQ37" s="334"/>
      <c r="IVR37" s="334"/>
      <c r="IVS37" s="334"/>
      <c r="IVT37" s="334"/>
      <c r="IVU37" s="334"/>
      <c r="IVV37" s="334"/>
      <c r="IVW37" s="334"/>
      <c r="IVX37" s="334"/>
      <c r="IVY37" s="334"/>
      <c r="IVZ37" s="334"/>
      <c r="IWA37" s="334"/>
      <c r="IWB37" s="334"/>
      <c r="IWC37" s="334"/>
      <c r="IWD37" s="334"/>
      <c r="IWE37" s="334"/>
      <c r="IWF37" s="334"/>
      <c r="IWG37" s="334"/>
      <c r="IWH37" s="334"/>
      <c r="IWI37" s="334"/>
      <c r="IWJ37" s="334"/>
      <c r="IWK37" s="334"/>
      <c r="IWL37" s="334"/>
      <c r="IWM37" s="334"/>
      <c r="IWN37" s="334"/>
      <c r="IWO37" s="334"/>
      <c r="IWP37" s="334"/>
      <c r="IWQ37" s="334"/>
      <c r="IWR37" s="334"/>
      <c r="IWS37" s="334"/>
      <c r="IWT37" s="334"/>
      <c r="IWU37" s="334"/>
      <c r="IWV37" s="334"/>
      <c r="IWW37" s="334"/>
      <c r="IWX37" s="334"/>
      <c r="IWY37" s="334"/>
      <c r="IWZ37" s="334"/>
      <c r="IXA37" s="334"/>
      <c r="IXB37" s="334"/>
      <c r="IXC37" s="334"/>
      <c r="IXD37" s="334"/>
      <c r="IXE37" s="334"/>
      <c r="IXF37" s="334"/>
      <c r="IXG37" s="334"/>
      <c r="IXH37" s="334"/>
      <c r="IXI37" s="334"/>
      <c r="IXJ37" s="334"/>
      <c r="IXK37" s="334"/>
      <c r="IXL37" s="334"/>
      <c r="IXM37" s="334"/>
      <c r="IXN37" s="334"/>
      <c r="IXO37" s="334"/>
      <c r="IXP37" s="334"/>
      <c r="IXQ37" s="334"/>
      <c r="IXR37" s="334"/>
      <c r="IXS37" s="334"/>
      <c r="IXT37" s="334"/>
      <c r="IXU37" s="334"/>
      <c r="IXV37" s="334"/>
      <c r="IXW37" s="334"/>
      <c r="IXX37" s="334"/>
      <c r="IXY37" s="334"/>
      <c r="IXZ37" s="334"/>
      <c r="IYA37" s="334"/>
      <c r="IYB37" s="334"/>
      <c r="IYC37" s="334"/>
      <c r="IYD37" s="334"/>
      <c r="IYE37" s="334"/>
      <c r="IYF37" s="334"/>
      <c r="IYG37" s="334"/>
      <c r="IYH37" s="334"/>
      <c r="IYI37" s="334"/>
      <c r="IYJ37" s="334"/>
      <c r="IYK37" s="334"/>
      <c r="IYL37" s="334"/>
      <c r="IYM37" s="334"/>
      <c r="IYN37" s="334"/>
      <c r="IYO37" s="334"/>
      <c r="IYP37" s="334"/>
      <c r="IYQ37" s="334"/>
      <c r="IYR37" s="334"/>
      <c r="IYS37" s="334"/>
      <c r="IYT37" s="334"/>
      <c r="IYU37" s="334"/>
      <c r="IYV37" s="334"/>
      <c r="IYW37" s="334"/>
      <c r="IYX37" s="334"/>
      <c r="IYY37" s="334"/>
      <c r="IYZ37" s="334"/>
      <c r="IZA37" s="334"/>
      <c r="IZB37" s="334"/>
      <c r="IZC37" s="334"/>
      <c r="IZD37" s="334"/>
      <c r="IZE37" s="334"/>
      <c r="IZF37" s="334"/>
      <c r="IZG37" s="334"/>
      <c r="IZH37" s="334"/>
      <c r="IZI37" s="334"/>
      <c r="IZJ37" s="334"/>
      <c r="IZK37" s="334"/>
      <c r="IZL37" s="334"/>
      <c r="IZM37" s="334"/>
      <c r="IZN37" s="334"/>
      <c r="IZO37" s="334"/>
      <c r="IZP37" s="334"/>
      <c r="IZQ37" s="334"/>
      <c r="IZR37" s="334"/>
      <c r="IZS37" s="334"/>
      <c r="IZT37" s="334"/>
      <c r="IZU37" s="334"/>
      <c r="IZV37" s="334"/>
      <c r="IZW37" s="334"/>
      <c r="IZX37" s="334"/>
      <c r="IZY37" s="334"/>
      <c r="IZZ37" s="334"/>
      <c r="JAA37" s="334"/>
      <c r="JAB37" s="334"/>
      <c r="JAC37" s="334"/>
      <c r="JAD37" s="334"/>
      <c r="JAE37" s="334"/>
      <c r="JAF37" s="334"/>
      <c r="JAG37" s="334"/>
      <c r="JAH37" s="334"/>
      <c r="JAI37" s="334"/>
      <c r="JAJ37" s="334"/>
      <c r="JAK37" s="334"/>
      <c r="JAL37" s="334"/>
      <c r="JAM37" s="334"/>
      <c r="JAN37" s="334"/>
      <c r="JAO37" s="334"/>
      <c r="JAP37" s="334"/>
      <c r="JAQ37" s="334"/>
      <c r="JAR37" s="334"/>
      <c r="JAS37" s="334"/>
      <c r="JAT37" s="334"/>
      <c r="JAU37" s="334"/>
      <c r="JAV37" s="334"/>
      <c r="JAW37" s="334"/>
      <c r="JAX37" s="334"/>
      <c r="JAY37" s="334"/>
      <c r="JAZ37" s="334"/>
      <c r="JBA37" s="334"/>
      <c r="JBB37" s="334"/>
      <c r="JBC37" s="334"/>
      <c r="JBD37" s="334"/>
      <c r="JBE37" s="334"/>
      <c r="JBF37" s="334"/>
      <c r="JBG37" s="334"/>
      <c r="JBH37" s="334"/>
      <c r="JBI37" s="334"/>
      <c r="JBJ37" s="334"/>
      <c r="JBK37" s="334"/>
      <c r="JBL37" s="334"/>
      <c r="JBM37" s="334"/>
      <c r="JBN37" s="334"/>
      <c r="JBO37" s="334"/>
      <c r="JBP37" s="334"/>
      <c r="JBQ37" s="334"/>
      <c r="JBR37" s="334"/>
      <c r="JBS37" s="334"/>
      <c r="JBT37" s="334"/>
      <c r="JBU37" s="334"/>
      <c r="JBV37" s="334"/>
      <c r="JBW37" s="334"/>
      <c r="JBX37" s="334"/>
      <c r="JBY37" s="334"/>
      <c r="JBZ37" s="334"/>
      <c r="JCA37" s="334"/>
      <c r="JCB37" s="334"/>
      <c r="JCC37" s="334"/>
      <c r="JCD37" s="334"/>
      <c r="JCE37" s="334"/>
      <c r="JCF37" s="334"/>
      <c r="JCG37" s="334"/>
      <c r="JCH37" s="334"/>
      <c r="JCI37" s="334"/>
      <c r="JCJ37" s="334"/>
      <c r="JCK37" s="334"/>
      <c r="JCL37" s="334"/>
      <c r="JCM37" s="334"/>
      <c r="JCN37" s="334"/>
      <c r="JCO37" s="334"/>
      <c r="JCP37" s="334"/>
      <c r="JCQ37" s="334"/>
      <c r="JCR37" s="334"/>
      <c r="JCS37" s="334"/>
      <c r="JCT37" s="334"/>
      <c r="JCU37" s="334"/>
      <c r="JCV37" s="334"/>
      <c r="JCW37" s="334"/>
      <c r="JCX37" s="334"/>
      <c r="JCY37" s="334"/>
      <c r="JCZ37" s="334"/>
      <c r="JDA37" s="334"/>
      <c r="JDB37" s="334"/>
      <c r="JDC37" s="334"/>
      <c r="JDD37" s="334"/>
      <c r="JDE37" s="334"/>
      <c r="JDF37" s="334"/>
      <c r="JDG37" s="334"/>
      <c r="JDH37" s="334"/>
      <c r="JDI37" s="334"/>
      <c r="JDJ37" s="334"/>
      <c r="JDK37" s="334"/>
      <c r="JDL37" s="334"/>
      <c r="JDM37" s="334"/>
      <c r="JDN37" s="334"/>
      <c r="JDO37" s="334"/>
      <c r="JDP37" s="334"/>
      <c r="JDQ37" s="334"/>
      <c r="JDR37" s="334"/>
      <c r="JDS37" s="334"/>
      <c r="JDT37" s="334"/>
      <c r="JDU37" s="334"/>
      <c r="JDV37" s="334"/>
      <c r="JDW37" s="334"/>
      <c r="JDX37" s="334"/>
      <c r="JDY37" s="334"/>
      <c r="JDZ37" s="334"/>
      <c r="JEA37" s="334"/>
      <c r="JEB37" s="334"/>
      <c r="JEC37" s="334"/>
      <c r="JED37" s="334"/>
      <c r="JEE37" s="334"/>
      <c r="JEF37" s="334"/>
      <c r="JEG37" s="334"/>
      <c r="JEH37" s="334"/>
      <c r="JEI37" s="334"/>
      <c r="JEJ37" s="334"/>
      <c r="JEK37" s="334"/>
      <c r="JEL37" s="334"/>
      <c r="JEM37" s="334"/>
      <c r="JEN37" s="334"/>
      <c r="JEO37" s="334"/>
      <c r="JEP37" s="334"/>
      <c r="JEQ37" s="334"/>
      <c r="JER37" s="334"/>
      <c r="JES37" s="334"/>
      <c r="JET37" s="334"/>
      <c r="JEU37" s="334"/>
      <c r="JEV37" s="334"/>
      <c r="JEW37" s="334"/>
      <c r="JEX37" s="334"/>
      <c r="JEY37" s="334"/>
      <c r="JEZ37" s="334"/>
      <c r="JFA37" s="334"/>
      <c r="JFB37" s="334"/>
      <c r="JFC37" s="334"/>
      <c r="JFD37" s="334"/>
      <c r="JFE37" s="334"/>
      <c r="JFF37" s="334"/>
      <c r="JFG37" s="334"/>
      <c r="JFH37" s="334"/>
      <c r="JFI37" s="334"/>
      <c r="JFJ37" s="334"/>
      <c r="JFK37" s="334"/>
      <c r="JFL37" s="334"/>
      <c r="JFM37" s="334"/>
      <c r="JFN37" s="334"/>
      <c r="JFO37" s="334"/>
      <c r="JFP37" s="334"/>
      <c r="JFQ37" s="334"/>
      <c r="JFR37" s="334"/>
      <c r="JFS37" s="334"/>
      <c r="JFT37" s="334"/>
      <c r="JFU37" s="334"/>
      <c r="JFV37" s="334"/>
      <c r="JFW37" s="334"/>
      <c r="JFX37" s="334"/>
      <c r="JFY37" s="334"/>
      <c r="JFZ37" s="334"/>
      <c r="JGA37" s="334"/>
      <c r="JGB37" s="334"/>
      <c r="JGC37" s="334"/>
      <c r="JGD37" s="334"/>
      <c r="JGE37" s="334"/>
      <c r="JGF37" s="334"/>
      <c r="JGG37" s="334"/>
      <c r="JGH37" s="334"/>
      <c r="JGI37" s="334"/>
      <c r="JGJ37" s="334"/>
      <c r="JGK37" s="334"/>
      <c r="JGL37" s="334"/>
      <c r="JGM37" s="334"/>
      <c r="JGN37" s="334"/>
      <c r="JGO37" s="334"/>
      <c r="JGP37" s="334"/>
      <c r="JGQ37" s="334"/>
      <c r="JGR37" s="334"/>
      <c r="JGS37" s="334"/>
      <c r="JGT37" s="334"/>
      <c r="JGU37" s="334"/>
      <c r="JGV37" s="334"/>
      <c r="JGW37" s="334"/>
      <c r="JGX37" s="334"/>
      <c r="JGY37" s="334"/>
      <c r="JGZ37" s="334"/>
      <c r="JHA37" s="334"/>
      <c r="JHB37" s="334"/>
      <c r="JHC37" s="334"/>
      <c r="JHD37" s="334"/>
      <c r="JHE37" s="334"/>
      <c r="JHF37" s="334"/>
      <c r="JHG37" s="334"/>
      <c r="JHH37" s="334"/>
      <c r="JHI37" s="334"/>
      <c r="JHJ37" s="334"/>
      <c r="JHK37" s="334"/>
      <c r="JHL37" s="334"/>
      <c r="JHM37" s="334"/>
      <c r="JHN37" s="334"/>
      <c r="JHO37" s="334"/>
      <c r="JHP37" s="334"/>
      <c r="JHQ37" s="334"/>
      <c r="JHR37" s="334"/>
      <c r="JHS37" s="334"/>
      <c r="JHT37" s="334"/>
      <c r="JHU37" s="334"/>
      <c r="JHV37" s="334"/>
      <c r="JHW37" s="334"/>
      <c r="JHX37" s="334"/>
      <c r="JHY37" s="334"/>
      <c r="JHZ37" s="334"/>
      <c r="JIA37" s="334"/>
      <c r="JIB37" s="334"/>
      <c r="JIC37" s="334"/>
      <c r="JID37" s="334"/>
      <c r="JIE37" s="334"/>
      <c r="JIF37" s="334"/>
      <c r="JIG37" s="334"/>
      <c r="JIH37" s="334"/>
      <c r="JII37" s="334"/>
      <c r="JIJ37" s="334"/>
      <c r="JIK37" s="334"/>
      <c r="JIL37" s="334"/>
      <c r="JIM37" s="334"/>
      <c r="JIN37" s="334"/>
      <c r="JIO37" s="334"/>
      <c r="JIP37" s="334"/>
      <c r="JIQ37" s="334"/>
      <c r="JIR37" s="334"/>
      <c r="JIS37" s="334"/>
      <c r="JIT37" s="334"/>
      <c r="JIU37" s="334"/>
      <c r="JIV37" s="334"/>
      <c r="JIW37" s="334"/>
      <c r="JIX37" s="334"/>
      <c r="JIY37" s="334"/>
      <c r="JIZ37" s="334"/>
      <c r="JJA37" s="334"/>
      <c r="JJB37" s="334"/>
      <c r="JJC37" s="334"/>
      <c r="JJD37" s="334"/>
      <c r="JJE37" s="334"/>
      <c r="JJF37" s="334"/>
      <c r="JJG37" s="334"/>
      <c r="JJH37" s="334"/>
      <c r="JJI37" s="334"/>
      <c r="JJJ37" s="334"/>
      <c r="JJK37" s="334"/>
      <c r="JJL37" s="334"/>
      <c r="JJM37" s="334"/>
      <c r="JJN37" s="334"/>
      <c r="JJO37" s="334"/>
      <c r="JJP37" s="334"/>
      <c r="JJQ37" s="334"/>
      <c r="JJR37" s="334"/>
      <c r="JJS37" s="334"/>
      <c r="JJT37" s="334"/>
      <c r="JJU37" s="334"/>
      <c r="JJV37" s="334"/>
      <c r="JJW37" s="334"/>
      <c r="JJX37" s="334"/>
      <c r="JJY37" s="334"/>
      <c r="JJZ37" s="334"/>
      <c r="JKA37" s="334"/>
      <c r="JKB37" s="334"/>
      <c r="JKC37" s="334"/>
      <c r="JKD37" s="334"/>
      <c r="JKE37" s="334"/>
      <c r="JKF37" s="334"/>
      <c r="JKG37" s="334"/>
      <c r="JKH37" s="334"/>
      <c r="JKI37" s="334"/>
      <c r="JKJ37" s="334"/>
      <c r="JKK37" s="334"/>
      <c r="JKL37" s="334"/>
      <c r="JKM37" s="334"/>
      <c r="JKN37" s="334"/>
      <c r="JKO37" s="334"/>
      <c r="JKP37" s="334"/>
      <c r="JKQ37" s="334"/>
      <c r="JKR37" s="334"/>
      <c r="JKS37" s="334"/>
      <c r="JKT37" s="334"/>
      <c r="JKU37" s="334"/>
      <c r="JKV37" s="334"/>
      <c r="JKW37" s="334"/>
      <c r="JKX37" s="334"/>
      <c r="JKY37" s="334"/>
      <c r="JKZ37" s="334"/>
      <c r="JLA37" s="334"/>
      <c r="JLB37" s="334"/>
      <c r="JLC37" s="334"/>
      <c r="JLD37" s="334"/>
      <c r="JLE37" s="334"/>
      <c r="JLF37" s="334"/>
      <c r="JLG37" s="334"/>
      <c r="JLH37" s="334"/>
      <c r="JLI37" s="334"/>
      <c r="JLJ37" s="334"/>
      <c r="JLK37" s="334"/>
      <c r="JLL37" s="334"/>
      <c r="JLM37" s="334"/>
      <c r="JLN37" s="334"/>
      <c r="JLO37" s="334"/>
      <c r="JLP37" s="334"/>
      <c r="JLQ37" s="334"/>
      <c r="JLR37" s="334"/>
      <c r="JLS37" s="334"/>
      <c r="JLT37" s="334"/>
      <c r="JLU37" s="334"/>
      <c r="JLV37" s="334"/>
      <c r="JLW37" s="334"/>
      <c r="JLX37" s="334"/>
      <c r="JLY37" s="334"/>
      <c r="JLZ37" s="334"/>
      <c r="JMA37" s="334"/>
      <c r="JMB37" s="334"/>
      <c r="JMC37" s="334"/>
      <c r="JMD37" s="334"/>
      <c r="JME37" s="334"/>
      <c r="JMF37" s="334"/>
      <c r="JMG37" s="334"/>
      <c r="JMH37" s="334"/>
      <c r="JMI37" s="334"/>
      <c r="JMJ37" s="334"/>
      <c r="JMK37" s="334"/>
      <c r="JML37" s="334"/>
      <c r="JMM37" s="334"/>
      <c r="JMN37" s="334"/>
      <c r="JMO37" s="334"/>
      <c r="JMP37" s="334"/>
      <c r="JMQ37" s="334"/>
      <c r="JMR37" s="334"/>
      <c r="JMS37" s="334"/>
      <c r="JMT37" s="334"/>
      <c r="JMU37" s="334"/>
      <c r="JMV37" s="334"/>
      <c r="JMW37" s="334"/>
      <c r="JMX37" s="334"/>
      <c r="JMY37" s="334"/>
      <c r="JMZ37" s="334"/>
      <c r="JNA37" s="334"/>
      <c r="JNB37" s="334"/>
      <c r="JNC37" s="334"/>
      <c r="JND37" s="334"/>
      <c r="JNE37" s="334"/>
      <c r="JNF37" s="334"/>
      <c r="JNG37" s="334"/>
      <c r="JNH37" s="334"/>
      <c r="JNI37" s="334"/>
      <c r="JNJ37" s="334"/>
      <c r="JNK37" s="334"/>
      <c r="JNL37" s="334"/>
      <c r="JNM37" s="334"/>
      <c r="JNN37" s="334"/>
      <c r="JNO37" s="334"/>
      <c r="JNP37" s="334"/>
      <c r="JNQ37" s="334"/>
      <c r="JNR37" s="334"/>
      <c r="JNS37" s="334"/>
      <c r="JNT37" s="334"/>
      <c r="JNU37" s="334"/>
      <c r="JNV37" s="334"/>
      <c r="JNW37" s="334"/>
      <c r="JNX37" s="334"/>
      <c r="JNY37" s="334"/>
      <c r="JNZ37" s="334"/>
      <c r="JOA37" s="334"/>
      <c r="JOB37" s="334"/>
      <c r="JOC37" s="334"/>
      <c r="JOD37" s="334"/>
      <c r="JOE37" s="334"/>
      <c r="JOF37" s="334"/>
      <c r="JOG37" s="334"/>
      <c r="JOH37" s="334"/>
      <c r="JOI37" s="334"/>
      <c r="JOJ37" s="334"/>
      <c r="JOK37" s="334"/>
      <c r="JOL37" s="334"/>
      <c r="JOM37" s="334"/>
      <c r="JON37" s="334"/>
      <c r="JOO37" s="334"/>
      <c r="JOP37" s="334"/>
      <c r="JOQ37" s="334"/>
      <c r="JOR37" s="334"/>
      <c r="JOS37" s="334"/>
      <c r="JOT37" s="334"/>
      <c r="JOU37" s="334"/>
      <c r="JOV37" s="334"/>
      <c r="JOW37" s="334"/>
      <c r="JOX37" s="334"/>
      <c r="JOY37" s="334"/>
      <c r="JOZ37" s="334"/>
      <c r="JPA37" s="334"/>
      <c r="JPB37" s="334"/>
      <c r="JPC37" s="334"/>
      <c r="JPD37" s="334"/>
      <c r="JPE37" s="334"/>
      <c r="JPF37" s="334"/>
      <c r="JPG37" s="334"/>
      <c r="JPH37" s="334"/>
      <c r="JPI37" s="334"/>
      <c r="JPJ37" s="334"/>
      <c r="JPK37" s="334"/>
      <c r="JPL37" s="334"/>
      <c r="JPM37" s="334"/>
      <c r="JPN37" s="334"/>
      <c r="JPO37" s="334"/>
      <c r="JPP37" s="334"/>
      <c r="JPQ37" s="334"/>
      <c r="JPR37" s="334"/>
      <c r="JPS37" s="334"/>
      <c r="JPT37" s="334"/>
      <c r="JPU37" s="334"/>
      <c r="JPV37" s="334"/>
      <c r="JPW37" s="334"/>
      <c r="JPX37" s="334"/>
      <c r="JPY37" s="334"/>
      <c r="JPZ37" s="334"/>
      <c r="JQA37" s="334"/>
      <c r="JQB37" s="334"/>
      <c r="JQC37" s="334"/>
      <c r="JQD37" s="334"/>
      <c r="JQE37" s="334"/>
      <c r="JQF37" s="334"/>
      <c r="JQG37" s="334"/>
      <c r="JQH37" s="334"/>
      <c r="JQI37" s="334"/>
      <c r="JQJ37" s="334"/>
      <c r="JQK37" s="334"/>
      <c r="JQL37" s="334"/>
      <c r="JQM37" s="334"/>
      <c r="JQN37" s="334"/>
      <c r="JQO37" s="334"/>
      <c r="JQP37" s="334"/>
      <c r="JQQ37" s="334"/>
      <c r="JQR37" s="334"/>
      <c r="JQS37" s="334"/>
      <c r="JQT37" s="334"/>
      <c r="JQU37" s="334"/>
      <c r="JQV37" s="334"/>
      <c r="JQW37" s="334"/>
      <c r="JQX37" s="334"/>
      <c r="JQY37" s="334"/>
      <c r="JQZ37" s="334"/>
      <c r="JRA37" s="334"/>
      <c r="JRB37" s="334"/>
      <c r="JRC37" s="334"/>
      <c r="JRD37" s="334"/>
      <c r="JRE37" s="334"/>
      <c r="JRF37" s="334"/>
      <c r="JRG37" s="334"/>
      <c r="JRH37" s="334"/>
      <c r="JRI37" s="334"/>
      <c r="JRJ37" s="334"/>
      <c r="JRK37" s="334"/>
      <c r="JRL37" s="334"/>
      <c r="JRM37" s="334"/>
      <c r="JRN37" s="334"/>
      <c r="JRO37" s="334"/>
      <c r="JRP37" s="334"/>
      <c r="JRQ37" s="334"/>
      <c r="JRR37" s="334"/>
      <c r="JRS37" s="334"/>
      <c r="JRT37" s="334"/>
      <c r="JRU37" s="334"/>
      <c r="JRV37" s="334"/>
      <c r="JRW37" s="334"/>
      <c r="JRX37" s="334"/>
      <c r="JRY37" s="334"/>
      <c r="JRZ37" s="334"/>
      <c r="JSA37" s="334"/>
      <c r="JSB37" s="334"/>
      <c r="JSC37" s="334"/>
      <c r="JSD37" s="334"/>
      <c r="JSE37" s="334"/>
      <c r="JSF37" s="334"/>
      <c r="JSG37" s="334"/>
      <c r="JSH37" s="334"/>
      <c r="JSI37" s="334"/>
      <c r="JSJ37" s="334"/>
      <c r="JSK37" s="334"/>
      <c r="JSL37" s="334"/>
      <c r="JSM37" s="334"/>
      <c r="JSN37" s="334"/>
      <c r="JSO37" s="334"/>
      <c r="JSP37" s="334"/>
      <c r="JSQ37" s="334"/>
      <c r="JSR37" s="334"/>
      <c r="JSS37" s="334"/>
      <c r="JST37" s="334"/>
      <c r="JSU37" s="334"/>
      <c r="JSV37" s="334"/>
      <c r="JSW37" s="334"/>
      <c r="JSX37" s="334"/>
      <c r="JSY37" s="334"/>
      <c r="JSZ37" s="334"/>
      <c r="JTA37" s="334"/>
      <c r="JTB37" s="334"/>
      <c r="JTC37" s="334"/>
      <c r="JTD37" s="334"/>
      <c r="JTE37" s="334"/>
      <c r="JTF37" s="334"/>
      <c r="JTG37" s="334"/>
      <c r="JTH37" s="334"/>
      <c r="JTI37" s="334"/>
      <c r="JTJ37" s="334"/>
      <c r="JTK37" s="334"/>
      <c r="JTL37" s="334"/>
      <c r="JTM37" s="334"/>
      <c r="JTN37" s="334"/>
      <c r="JTO37" s="334"/>
      <c r="JTP37" s="334"/>
      <c r="JTQ37" s="334"/>
      <c r="JTR37" s="334"/>
      <c r="JTS37" s="334"/>
      <c r="JTT37" s="334"/>
      <c r="JTU37" s="334"/>
      <c r="JTV37" s="334"/>
      <c r="JTW37" s="334"/>
      <c r="JTX37" s="334"/>
      <c r="JTY37" s="334"/>
      <c r="JTZ37" s="334"/>
      <c r="JUA37" s="334"/>
      <c r="JUB37" s="334"/>
      <c r="JUC37" s="334"/>
      <c r="JUD37" s="334"/>
      <c r="JUE37" s="334"/>
      <c r="JUF37" s="334"/>
      <c r="JUG37" s="334"/>
      <c r="JUH37" s="334"/>
      <c r="JUI37" s="334"/>
      <c r="JUJ37" s="334"/>
      <c r="JUK37" s="334"/>
      <c r="JUL37" s="334"/>
      <c r="JUM37" s="334"/>
      <c r="JUN37" s="334"/>
      <c r="JUO37" s="334"/>
      <c r="JUP37" s="334"/>
      <c r="JUQ37" s="334"/>
      <c r="JUR37" s="334"/>
      <c r="JUS37" s="334"/>
      <c r="JUT37" s="334"/>
      <c r="JUU37" s="334"/>
      <c r="JUV37" s="334"/>
      <c r="JUW37" s="334"/>
      <c r="JUX37" s="334"/>
      <c r="JUY37" s="334"/>
      <c r="JUZ37" s="334"/>
      <c r="JVA37" s="334"/>
      <c r="JVB37" s="334"/>
      <c r="JVC37" s="334"/>
      <c r="JVD37" s="334"/>
      <c r="JVE37" s="334"/>
      <c r="JVF37" s="334"/>
      <c r="JVG37" s="334"/>
      <c r="JVH37" s="334"/>
      <c r="JVI37" s="334"/>
      <c r="JVJ37" s="334"/>
      <c r="JVK37" s="334"/>
      <c r="JVL37" s="334"/>
      <c r="JVM37" s="334"/>
      <c r="JVN37" s="334"/>
      <c r="JVO37" s="334"/>
      <c r="JVP37" s="334"/>
      <c r="JVQ37" s="334"/>
      <c r="JVR37" s="334"/>
      <c r="JVS37" s="334"/>
      <c r="JVT37" s="334"/>
      <c r="JVU37" s="334"/>
      <c r="JVV37" s="334"/>
      <c r="JVW37" s="334"/>
      <c r="JVX37" s="334"/>
      <c r="JVY37" s="334"/>
      <c r="JVZ37" s="334"/>
      <c r="JWA37" s="334"/>
      <c r="JWB37" s="334"/>
      <c r="JWC37" s="334"/>
      <c r="JWD37" s="334"/>
      <c r="JWE37" s="334"/>
      <c r="JWF37" s="334"/>
      <c r="JWG37" s="334"/>
      <c r="JWH37" s="334"/>
      <c r="JWI37" s="334"/>
      <c r="JWJ37" s="334"/>
      <c r="JWK37" s="334"/>
      <c r="JWL37" s="334"/>
      <c r="JWM37" s="334"/>
      <c r="JWN37" s="334"/>
      <c r="JWO37" s="334"/>
      <c r="JWP37" s="334"/>
      <c r="JWQ37" s="334"/>
      <c r="JWR37" s="334"/>
      <c r="JWS37" s="334"/>
      <c r="JWT37" s="334"/>
      <c r="JWU37" s="334"/>
      <c r="JWV37" s="334"/>
      <c r="JWW37" s="334"/>
      <c r="JWX37" s="334"/>
      <c r="JWY37" s="334"/>
      <c r="JWZ37" s="334"/>
      <c r="JXA37" s="334"/>
      <c r="JXB37" s="334"/>
      <c r="JXC37" s="334"/>
      <c r="JXD37" s="334"/>
      <c r="JXE37" s="334"/>
      <c r="JXF37" s="334"/>
      <c r="JXG37" s="334"/>
      <c r="JXH37" s="334"/>
      <c r="JXI37" s="334"/>
      <c r="JXJ37" s="334"/>
      <c r="JXK37" s="334"/>
      <c r="JXL37" s="334"/>
      <c r="JXM37" s="334"/>
      <c r="JXN37" s="334"/>
      <c r="JXO37" s="334"/>
      <c r="JXP37" s="334"/>
      <c r="JXQ37" s="334"/>
      <c r="JXR37" s="334"/>
      <c r="JXS37" s="334"/>
      <c r="JXT37" s="334"/>
      <c r="JXU37" s="334"/>
      <c r="JXV37" s="334"/>
      <c r="JXW37" s="334"/>
      <c r="JXX37" s="334"/>
      <c r="JXY37" s="334"/>
      <c r="JXZ37" s="334"/>
      <c r="JYA37" s="334"/>
      <c r="JYB37" s="334"/>
      <c r="JYC37" s="334"/>
      <c r="JYD37" s="334"/>
      <c r="JYE37" s="334"/>
      <c r="JYF37" s="334"/>
      <c r="JYG37" s="334"/>
      <c r="JYH37" s="334"/>
      <c r="JYI37" s="334"/>
      <c r="JYJ37" s="334"/>
      <c r="JYK37" s="334"/>
      <c r="JYL37" s="334"/>
      <c r="JYM37" s="334"/>
      <c r="JYN37" s="334"/>
      <c r="JYO37" s="334"/>
      <c r="JYP37" s="334"/>
      <c r="JYQ37" s="334"/>
      <c r="JYR37" s="334"/>
      <c r="JYS37" s="334"/>
      <c r="JYT37" s="334"/>
      <c r="JYU37" s="334"/>
      <c r="JYV37" s="334"/>
      <c r="JYW37" s="334"/>
      <c r="JYX37" s="334"/>
      <c r="JYY37" s="334"/>
      <c r="JYZ37" s="334"/>
      <c r="JZA37" s="334"/>
      <c r="JZB37" s="334"/>
      <c r="JZC37" s="334"/>
      <c r="JZD37" s="334"/>
      <c r="JZE37" s="334"/>
      <c r="JZF37" s="334"/>
      <c r="JZG37" s="334"/>
      <c r="JZH37" s="334"/>
      <c r="JZI37" s="334"/>
      <c r="JZJ37" s="334"/>
      <c r="JZK37" s="334"/>
      <c r="JZL37" s="334"/>
      <c r="JZM37" s="334"/>
      <c r="JZN37" s="334"/>
      <c r="JZO37" s="334"/>
      <c r="JZP37" s="334"/>
      <c r="JZQ37" s="334"/>
      <c r="JZR37" s="334"/>
      <c r="JZS37" s="334"/>
      <c r="JZT37" s="334"/>
      <c r="JZU37" s="334"/>
      <c r="JZV37" s="334"/>
      <c r="JZW37" s="334"/>
      <c r="JZX37" s="334"/>
      <c r="JZY37" s="334"/>
      <c r="JZZ37" s="334"/>
      <c r="KAA37" s="334"/>
      <c r="KAB37" s="334"/>
      <c r="KAC37" s="334"/>
      <c r="KAD37" s="334"/>
      <c r="KAE37" s="334"/>
      <c r="KAF37" s="334"/>
      <c r="KAG37" s="334"/>
      <c r="KAH37" s="334"/>
      <c r="KAI37" s="334"/>
      <c r="KAJ37" s="334"/>
      <c r="KAK37" s="334"/>
      <c r="KAL37" s="334"/>
      <c r="KAM37" s="334"/>
      <c r="KAN37" s="334"/>
      <c r="KAO37" s="334"/>
      <c r="KAP37" s="334"/>
      <c r="KAQ37" s="334"/>
      <c r="KAR37" s="334"/>
      <c r="KAS37" s="334"/>
      <c r="KAT37" s="334"/>
      <c r="KAU37" s="334"/>
      <c r="KAV37" s="334"/>
      <c r="KAW37" s="334"/>
      <c r="KAX37" s="334"/>
      <c r="KAY37" s="334"/>
      <c r="KAZ37" s="334"/>
      <c r="KBA37" s="334"/>
      <c r="KBB37" s="334"/>
      <c r="KBC37" s="334"/>
      <c r="KBD37" s="334"/>
      <c r="KBE37" s="334"/>
      <c r="KBF37" s="334"/>
      <c r="KBG37" s="334"/>
      <c r="KBH37" s="334"/>
      <c r="KBI37" s="334"/>
      <c r="KBJ37" s="334"/>
      <c r="KBK37" s="334"/>
      <c r="KBL37" s="334"/>
      <c r="KBM37" s="334"/>
      <c r="KBN37" s="334"/>
      <c r="KBO37" s="334"/>
      <c r="KBP37" s="334"/>
      <c r="KBQ37" s="334"/>
      <c r="KBR37" s="334"/>
      <c r="KBS37" s="334"/>
      <c r="KBT37" s="334"/>
      <c r="KBU37" s="334"/>
      <c r="KBV37" s="334"/>
      <c r="KBW37" s="334"/>
      <c r="KBX37" s="334"/>
      <c r="KBY37" s="334"/>
      <c r="KBZ37" s="334"/>
      <c r="KCA37" s="334"/>
      <c r="KCB37" s="334"/>
      <c r="KCC37" s="334"/>
      <c r="KCD37" s="334"/>
      <c r="KCE37" s="334"/>
      <c r="KCF37" s="334"/>
      <c r="KCG37" s="334"/>
      <c r="KCH37" s="334"/>
      <c r="KCI37" s="334"/>
      <c r="KCJ37" s="334"/>
      <c r="KCK37" s="334"/>
      <c r="KCL37" s="334"/>
      <c r="KCM37" s="334"/>
      <c r="KCN37" s="334"/>
      <c r="KCO37" s="334"/>
      <c r="KCP37" s="334"/>
      <c r="KCQ37" s="334"/>
      <c r="KCR37" s="334"/>
      <c r="KCS37" s="334"/>
      <c r="KCT37" s="334"/>
      <c r="KCU37" s="334"/>
      <c r="KCV37" s="334"/>
      <c r="KCW37" s="334"/>
      <c r="KCX37" s="334"/>
      <c r="KCY37" s="334"/>
      <c r="KCZ37" s="334"/>
      <c r="KDA37" s="334"/>
      <c r="KDB37" s="334"/>
      <c r="KDC37" s="334"/>
      <c r="KDD37" s="334"/>
      <c r="KDE37" s="334"/>
      <c r="KDF37" s="334"/>
      <c r="KDG37" s="334"/>
      <c r="KDH37" s="334"/>
      <c r="KDI37" s="334"/>
      <c r="KDJ37" s="334"/>
      <c r="KDK37" s="334"/>
      <c r="KDL37" s="334"/>
      <c r="KDM37" s="334"/>
      <c r="KDN37" s="334"/>
      <c r="KDO37" s="334"/>
      <c r="KDP37" s="334"/>
      <c r="KDQ37" s="334"/>
      <c r="KDR37" s="334"/>
      <c r="KDS37" s="334"/>
      <c r="KDT37" s="334"/>
      <c r="KDU37" s="334"/>
      <c r="KDV37" s="334"/>
      <c r="KDW37" s="334"/>
      <c r="KDX37" s="334"/>
      <c r="KDY37" s="334"/>
      <c r="KDZ37" s="334"/>
      <c r="KEA37" s="334"/>
      <c r="KEB37" s="334"/>
      <c r="KEC37" s="334"/>
      <c r="KED37" s="334"/>
      <c r="KEE37" s="334"/>
      <c r="KEF37" s="334"/>
      <c r="KEG37" s="334"/>
      <c r="KEH37" s="334"/>
      <c r="KEI37" s="334"/>
      <c r="KEJ37" s="334"/>
      <c r="KEK37" s="334"/>
      <c r="KEL37" s="334"/>
      <c r="KEM37" s="334"/>
      <c r="KEN37" s="334"/>
      <c r="KEO37" s="334"/>
      <c r="KEP37" s="334"/>
      <c r="KEQ37" s="334"/>
      <c r="KER37" s="334"/>
      <c r="KES37" s="334"/>
      <c r="KET37" s="334"/>
      <c r="KEU37" s="334"/>
      <c r="KEV37" s="334"/>
      <c r="KEW37" s="334"/>
      <c r="KEX37" s="334"/>
      <c r="KEY37" s="334"/>
      <c r="KEZ37" s="334"/>
      <c r="KFA37" s="334"/>
      <c r="KFB37" s="334"/>
      <c r="KFC37" s="334"/>
      <c r="KFD37" s="334"/>
      <c r="KFE37" s="334"/>
      <c r="KFF37" s="334"/>
      <c r="KFG37" s="334"/>
      <c r="KFH37" s="334"/>
      <c r="KFI37" s="334"/>
      <c r="KFJ37" s="334"/>
      <c r="KFK37" s="334"/>
      <c r="KFL37" s="334"/>
      <c r="KFM37" s="334"/>
      <c r="KFN37" s="334"/>
      <c r="KFO37" s="334"/>
      <c r="KFP37" s="334"/>
      <c r="KFQ37" s="334"/>
      <c r="KFR37" s="334"/>
      <c r="KFS37" s="334"/>
      <c r="KFT37" s="334"/>
      <c r="KFU37" s="334"/>
      <c r="KFV37" s="334"/>
      <c r="KFW37" s="334"/>
      <c r="KFX37" s="334"/>
      <c r="KFY37" s="334"/>
      <c r="KFZ37" s="334"/>
      <c r="KGA37" s="334"/>
      <c r="KGB37" s="334"/>
      <c r="KGC37" s="334"/>
      <c r="KGD37" s="334"/>
      <c r="KGE37" s="334"/>
      <c r="KGF37" s="334"/>
      <c r="KGG37" s="334"/>
      <c r="KGH37" s="334"/>
      <c r="KGI37" s="334"/>
      <c r="KGJ37" s="334"/>
      <c r="KGK37" s="334"/>
      <c r="KGL37" s="334"/>
      <c r="KGM37" s="334"/>
      <c r="KGN37" s="334"/>
      <c r="KGO37" s="334"/>
      <c r="KGP37" s="334"/>
      <c r="KGQ37" s="334"/>
      <c r="KGR37" s="334"/>
      <c r="KGS37" s="334"/>
      <c r="KGT37" s="334"/>
      <c r="KGU37" s="334"/>
      <c r="KGV37" s="334"/>
      <c r="KGW37" s="334"/>
      <c r="KGX37" s="334"/>
      <c r="KGY37" s="334"/>
      <c r="KGZ37" s="334"/>
      <c r="KHA37" s="334"/>
      <c r="KHB37" s="334"/>
      <c r="KHC37" s="334"/>
      <c r="KHD37" s="334"/>
      <c r="KHE37" s="334"/>
      <c r="KHF37" s="334"/>
      <c r="KHG37" s="334"/>
      <c r="KHH37" s="334"/>
      <c r="KHI37" s="334"/>
      <c r="KHJ37" s="334"/>
      <c r="KHK37" s="334"/>
      <c r="KHL37" s="334"/>
      <c r="KHM37" s="334"/>
      <c r="KHN37" s="334"/>
      <c r="KHO37" s="334"/>
      <c r="KHP37" s="334"/>
      <c r="KHQ37" s="334"/>
      <c r="KHR37" s="334"/>
      <c r="KHS37" s="334"/>
      <c r="KHT37" s="334"/>
      <c r="KHU37" s="334"/>
      <c r="KHV37" s="334"/>
      <c r="KHW37" s="334"/>
      <c r="KHX37" s="334"/>
      <c r="KHY37" s="334"/>
      <c r="KHZ37" s="334"/>
      <c r="KIA37" s="334"/>
      <c r="KIB37" s="334"/>
      <c r="KIC37" s="334"/>
      <c r="KID37" s="334"/>
      <c r="KIE37" s="334"/>
      <c r="KIF37" s="334"/>
      <c r="KIG37" s="334"/>
      <c r="KIH37" s="334"/>
      <c r="KII37" s="334"/>
      <c r="KIJ37" s="334"/>
      <c r="KIK37" s="334"/>
      <c r="KIL37" s="334"/>
      <c r="KIM37" s="334"/>
      <c r="KIN37" s="334"/>
      <c r="KIO37" s="334"/>
      <c r="KIP37" s="334"/>
      <c r="KIQ37" s="334"/>
      <c r="KIR37" s="334"/>
      <c r="KIS37" s="334"/>
      <c r="KIT37" s="334"/>
      <c r="KIU37" s="334"/>
      <c r="KIV37" s="334"/>
      <c r="KIW37" s="334"/>
      <c r="KIX37" s="334"/>
      <c r="KIY37" s="334"/>
      <c r="KIZ37" s="334"/>
      <c r="KJA37" s="334"/>
      <c r="KJB37" s="334"/>
      <c r="KJC37" s="334"/>
      <c r="KJD37" s="334"/>
      <c r="KJE37" s="334"/>
      <c r="KJF37" s="334"/>
      <c r="KJG37" s="334"/>
      <c r="KJH37" s="334"/>
      <c r="KJI37" s="334"/>
      <c r="KJJ37" s="334"/>
      <c r="KJK37" s="334"/>
      <c r="KJL37" s="334"/>
      <c r="KJM37" s="334"/>
      <c r="KJN37" s="334"/>
      <c r="KJO37" s="334"/>
      <c r="KJP37" s="334"/>
      <c r="KJQ37" s="334"/>
      <c r="KJR37" s="334"/>
      <c r="KJS37" s="334"/>
      <c r="KJT37" s="334"/>
      <c r="KJU37" s="334"/>
      <c r="KJV37" s="334"/>
      <c r="KJW37" s="334"/>
      <c r="KJX37" s="334"/>
      <c r="KJY37" s="334"/>
      <c r="KJZ37" s="334"/>
      <c r="KKA37" s="334"/>
      <c r="KKB37" s="334"/>
      <c r="KKC37" s="334"/>
      <c r="KKD37" s="334"/>
      <c r="KKE37" s="334"/>
      <c r="KKF37" s="334"/>
      <c r="KKG37" s="334"/>
      <c r="KKH37" s="334"/>
      <c r="KKI37" s="334"/>
      <c r="KKJ37" s="334"/>
      <c r="KKK37" s="334"/>
      <c r="KKL37" s="334"/>
      <c r="KKM37" s="334"/>
      <c r="KKN37" s="334"/>
      <c r="KKO37" s="334"/>
      <c r="KKP37" s="334"/>
      <c r="KKQ37" s="334"/>
      <c r="KKR37" s="334"/>
      <c r="KKS37" s="334"/>
      <c r="KKT37" s="334"/>
      <c r="KKU37" s="334"/>
      <c r="KKV37" s="334"/>
      <c r="KKW37" s="334"/>
      <c r="KKX37" s="334"/>
      <c r="KKY37" s="334"/>
      <c r="KKZ37" s="334"/>
      <c r="KLA37" s="334"/>
      <c r="KLB37" s="334"/>
      <c r="KLC37" s="334"/>
      <c r="KLD37" s="334"/>
      <c r="KLE37" s="334"/>
      <c r="KLF37" s="334"/>
      <c r="KLG37" s="334"/>
      <c r="KLH37" s="334"/>
      <c r="KLI37" s="334"/>
      <c r="KLJ37" s="334"/>
      <c r="KLK37" s="334"/>
      <c r="KLL37" s="334"/>
      <c r="KLM37" s="334"/>
      <c r="KLN37" s="334"/>
      <c r="KLO37" s="334"/>
      <c r="KLP37" s="334"/>
      <c r="KLQ37" s="334"/>
      <c r="KLR37" s="334"/>
      <c r="KLS37" s="334"/>
      <c r="KLT37" s="334"/>
      <c r="KLU37" s="334"/>
      <c r="KLV37" s="334"/>
      <c r="KLW37" s="334"/>
      <c r="KLX37" s="334"/>
      <c r="KLY37" s="334"/>
      <c r="KLZ37" s="334"/>
      <c r="KMA37" s="334"/>
      <c r="KMB37" s="334"/>
      <c r="KMC37" s="334"/>
      <c r="KMD37" s="334"/>
      <c r="KME37" s="334"/>
      <c r="KMF37" s="334"/>
      <c r="KMG37" s="334"/>
      <c r="KMH37" s="334"/>
      <c r="KMI37" s="334"/>
      <c r="KMJ37" s="334"/>
      <c r="KMK37" s="334"/>
      <c r="KML37" s="334"/>
      <c r="KMM37" s="334"/>
      <c r="KMN37" s="334"/>
      <c r="KMO37" s="334"/>
      <c r="KMP37" s="334"/>
      <c r="KMQ37" s="334"/>
      <c r="KMR37" s="334"/>
      <c r="KMS37" s="334"/>
      <c r="KMT37" s="334"/>
      <c r="KMU37" s="334"/>
      <c r="KMV37" s="334"/>
      <c r="KMW37" s="334"/>
      <c r="KMX37" s="334"/>
      <c r="KMY37" s="334"/>
      <c r="KMZ37" s="334"/>
      <c r="KNA37" s="334"/>
      <c r="KNB37" s="334"/>
      <c r="KNC37" s="334"/>
      <c r="KND37" s="334"/>
      <c r="KNE37" s="334"/>
      <c r="KNF37" s="334"/>
      <c r="KNG37" s="334"/>
      <c r="KNH37" s="334"/>
      <c r="KNI37" s="334"/>
      <c r="KNJ37" s="334"/>
      <c r="KNK37" s="334"/>
      <c r="KNL37" s="334"/>
      <c r="KNM37" s="334"/>
      <c r="KNN37" s="334"/>
      <c r="KNO37" s="334"/>
      <c r="KNP37" s="334"/>
      <c r="KNQ37" s="334"/>
      <c r="KNR37" s="334"/>
      <c r="KNS37" s="334"/>
      <c r="KNT37" s="334"/>
      <c r="KNU37" s="334"/>
      <c r="KNV37" s="334"/>
      <c r="KNW37" s="334"/>
      <c r="KNX37" s="334"/>
      <c r="KNY37" s="334"/>
      <c r="KNZ37" s="334"/>
      <c r="KOA37" s="334"/>
      <c r="KOB37" s="334"/>
      <c r="KOC37" s="334"/>
      <c r="KOD37" s="334"/>
      <c r="KOE37" s="334"/>
      <c r="KOF37" s="334"/>
      <c r="KOG37" s="334"/>
      <c r="KOH37" s="334"/>
      <c r="KOI37" s="334"/>
      <c r="KOJ37" s="334"/>
      <c r="KOK37" s="334"/>
      <c r="KOL37" s="334"/>
      <c r="KOM37" s="334"/>
      <c r="KON37" s="334"/>
      <c r="KOO37" s="334"/>
      <c r="KOP37" s="334"/>
      <c r="KOQ37" s="334"/>
      <c r="KOR37" s="334"/>
      <c r="KOS37" s="334"/>
      <c r="KOT37" s="334"/>
      <c r="KOU37" s="334"/>
      <c r="KOV37" s="334"/>
      <c r="KOW37" s="334"/>
      <c r="KOX37" s="334"/>
      <c r="KOY37" s="334"/>
      <c r="KOZ37" s="334"/>
      <c r="KPA37" s="334"/>
      <c r="KPB37" s="334"/>
      <c r="KPC37" s="334"/>
      <c r="KPD37" s="334"/>
      <c r="KPE37" s="334"/>
      <c r="KPF37" s="334"/>
      <c r="KPG37" s="334"/>
      <c r="KPH37" s="334"/>
      <c r="KPI37" s="334"/>
      <c r="KPJ37" s="334"/>
      <c r="KPK37" s="334"/>
      <c r="KPL37" s="334"/>
      <c r="KPM37" s="334"/>
      <c r="KPN37" s="334"/>
      <c r="KPO37" s="334"/>
      <c r="KPP37" s="334"/>
      <c r="KPQ37" s="334"/>
      <c r="KPR37" s="334"/>
      <c r="KPS37" s="334"/>
      <c r="KPT37" s="334"/>
      <c r="KPU37" s="334"/>
      <c r="KPV37" s="334"/>
      <c r="KPW37" s="334"/>
      <c r="KPX37" s="334"/>
      <c r="KPY37" s="334"/>
      <c r="KPZ37" s="334"/>
      <c r="KQA37" s="334"/>
      <c r="KQB37" s="334"/>
      <c r="KQC37" s="334"/>
      <c r="KQD37" s="334"/>
      <c r="KQE37" s="334"/>
      <c r="KQF37" s="334"/>
      <c r="KQG37" s="334"/>
      <c r="KQH37" s="334"/>
      <c r="KQI37" s="334"/>
      <c r="KQJ37" s="334"/>
      <c r="KQK37" s="334"/>
      <c r="KQL37" s="334"/>
      <c r="KQM37" s="334"/>
      <c r="KQN37" s="334"/>
      <c r="KQO37" s="334"/>
      <c r="KQP37" s="334"/>
      <c r="KQQ37" s="334"/>
      <c r="KQR37" s="334"/>
      <c r="KQS37" s="334"/>
      <c r="KQT37" s="334"/>
      <c r="KQU37" s="334"/>
      <c r="KQV37" s="334"/>
      <c r="KQW37" s="334"/>
      <c r="KQX37" s="334"/>
      <c r="KQY37" s="334"/>
      <c r="KQZ37" s="334"/>
      <c r="KRA37" s="334"/>
      <c r="KRB37" s="334"/>
      <c r="KRC37" s="334"/>
      <c r="KRD37" s="334"/>
      <c r="KRE37" s="334"/>
      <c r="KRF37" s="334"/>
      <c r="KRG37" s="334"/>
      <c r="KRH37" s="334"/>
      <c r="KRI37" s="334"/>
      <c r="KRJ37" s="334"/>
      <c r="KRK37" s="334"/>
      <c r="KRL37" s="334"/>
      <c r="KRM37" s="334"/>
      <c r="KRN37" s="334"/>
      <c r="KRO37" s="334"/>
      <c r="KRP37" s="334"/>
      <c r="KRQ37" s="334"/>
      <c r="KRR37" s="334"/>
      <c r="KRS37" s="334"/>
      <c r="KRT37" s="334"/>
      <c r="KRU37" s="334"/>
      <c r="KRV37" s="334"/>
      <c r="KRW37" s="334"/>
      <c r="KRX37" s="334"/>
      <c r="KRY37" s="334"/>
      <c r="KRZ37" s="334"/>
      <c r="KSA37" s="334"/>
      <c r="KSB37" s="334"/>
      <c r="KSC37" s="334"/>
      <c r="KSD37" s="334"/>
      <c r="KSE37" s="334"/>
      <c r="KSF37" s="334"/>
      <c r="KSG37" s="334"/>
      <c r="KSH37" s="334"/>
      <c r="KSI37" s="334"/>
      <c r="KSJ37" s="334"/>
      <c r="KSK37" s="334"/>
      <c r="KSL37" s="334"/>
      <c r="KSM37" s="334"/>
      <c r="KSN37" s="334"/>
      <c r="KSO37" s="334"/>
      <c r="KSP37" s="334"/>
      <c r="KSQ37" s="334"/>
      <c r="KSR37" s="334"/>
      <c r="KSS37" s="334"/>
      <c r="KST37" s="334"/>
      <c r="KSU37" s="334"/>
      <c r="KSV37" s="334"/>
      <c r="KSW37" s="334"/>
      <c r="KSX37" s="334"/>
      <c r="KSY37" s="334"/>
      <c r="KSZ37" s="334"/>
      <c r="KTA37" s="334"/>
      <c r="KTB37" s="334"/>
      <c r="KTC37" s="334"/>
      <c r="KTD37" s="334"/>
      <c r="KTE37" s="334"/>
      <c r="KTF37" s="334"/>
      <c r="KTG37" s="334"/>
      <c r="KTH37" s="334"/>
      <c r="KTI37" s="334"/>
      <c r="KTJ37" s="334"/>
      <c r="KTK37" s="334"/>
      <c r="KTL37" s="334"/>
      <c r="KTM37" s="334"/>
      <c r="KTN37" s="334"/>
      <c r="KTO37" s="334"/>
      <c r="KTP37" s="334"/>
      <c r="KTQ37" s="334"/>
      <c r="KTR37" s="334"/>
      <c r="KTS37" s="334"/>
      <c r="KTT37" s="334"/>
      <c r="KTU37" s="334"/>
      <c r="KTV37" s="334"/>
      <c r="KTW37" s="334"/>
      <c r="KTX37" s="334"/>
      <c r="KTY37" s="334"/>
      <c r="KTZ37" s="334"/>
      <c r="KUA37" s="334"/>
      <c r="KUB37" s="334"/>
      <c r="KUC37" s="334"/>
      <c r="KUD37" s="334"/>
      <c r="KUE37" s="334"/>
      <c r="KUF37" s="334"/>
      <c r="KUG37" s="334"/>
      <c r="KUH37" s="334"/>
      <c r="KUI37" s="334"/>
      <c r="KUJ37" s="334"/>
      <c r="KUK37" s="334"/>
      <c r="KUL37" s="334"/>
      <c r="KUM37" s="334"/>
      <c r="KUN37" s="334"/>
      <c r="KUO37" s="334"/>
      <c r="KUP37" s="334"/>
      <c r="KUQ37" s="334"/>
      <c r="KUR37" s="334"/>
      <c r="KUS37" s="334"/>
      <c r="KUT37" s="334"/>
      <c r="KUU37" s="334"/>
      <c r="KUV37" s="334"/>
      <c r="KUW37" s="334"/>
      <c r="KUX37" s="334"/>
      <c r="KUY37" s="334"/>
      <c r="KUZ37" s="334"/>
      <c r="KVA37" s="334"/>
      <c r="KVB37" s="334"/>
      <c r="KVC37" s="334"/>
      <c r="KVD37" s="334"/>
      <c r="KVE37" s="334"/>
      <c r="KVF37" s="334"/>
      <c r="KVG37" s="334"/>
      <c r="KVH37" s="334"/>
      <c r="KVI37" s="334"/>
      <c r="KVJ37" s="334"/>
      <c r="KVK37" s="334"/>
      <c r="KVL37" s="334"/>
      <c r="KVM37" s="334"/>
      <c r="KVN37" s="334"/>
      <c r="KVO37" s="334"/>
      <c r="KVP37" s="334"/>
      <c r="KVQ37" s="334"/>
      <c r="KVR37" s="334"/>
      <c r="KVS37" s="334"/>
      <c r="KVT37" s="334"/>
      <c r="KVU37" s="334"/>
      <c r="KVV37" s="334"/>
      <c r="KVW37" s="334"/>
      <c r="KVX37" s="334"/>
      <c r="KVY37" s="334"/>
      <c r="KVZ37" s="334"/>
      <c r="KWA37" s="334"/>
      <c r="KWB37" s="334"/>
      <c r="KWC37" s="334"/>
      <c r="KWD37" s="334"/>
      <c r="KWE37" s="334"/>
      <c r="KWF37" s="334"/>
      <c r="KWG37" s="334"/>
      <c r="KWH37" s="334"/>
      <c r="KWI37" s="334"/>
      <c r="KWJ37" s="334"/>
      <c r="KWK37" s="334"/>
      <c r="KWL37" s="334"/>
      <c r="KWM37" s="334"/>
      <c r="KWN37" s="334"/>
      <c r="KWO37" s="334"/>
      <c r="KWP37" s="334"/>
      <c r="KWQ37" s="334"/>
      <c r="KWR37" s="334"/>
      <c r="KWS37" s="334"/>
      <c r="KWT37" s="334"/>
      <c r="KWU37" s="334"/>
      <c r="KWV37" s="334"/>
      <c r="KWW37" s="334"/>
      <c r="KWX37" s="334"/>
      <c r="KWY37" s="334"/>
      <c r="KWZ37" s="334"/>
      <c r="KXA37" s="334"/>
      <c r="KXB37" s="334"/>
      <c r="KXC37" s="334"/>
      <c r="KXD37" s="334"/>
      <c r="KXE37" s="334"/>
      <c r="KXF37" s="334"/>
      <c r="KXG37" s="334"/>
      <c r="KXH37" s="334"/>
      <c r="KXI37" s="334"/>
      <c r="KXJ37" s="334"/>
      <c r="KXK37" s="334"/>
      <c r="KXL37" s="334"/>
      <c r="KXM37" s="334"/>
      <c r="KXN37" s="334"/>
      <c r="KXO37" s="334"/>
      <c r="KXP37" s="334"/>
      <c r="KXQ37" s="334"/>
      <c r="KXR37" s="334"/>
      <c r="KXS37" s="334"/>
      <c r="KXT37" s="334"/>
      <c r="KXU37" s="334"/>
      <c r="KXV37" s="334"/>
      <c r="KXW37" s="334"/>
      <c r="KXX37" s="334"/>
      <c r="KXY37" s="334"/>
      <c r="KXZ37" s="334"/>
      <c r="KYA37" s="334"/>
      <c r="KYB37" s="334"/>
      <c r="KYC37" s="334"/>
      <c r="KYD37" s="334"/>
      <c r="KYE37" s="334"/>
      <c r="KYF37" s="334"/>
      <c r="KYG37" s="334"/>
      <c r="KYH37" s="334"/>
      <c r="KYI37" s="334"/>
      <c r="KYJ37" s="334"/>
      <c r="KYK37" s="334"/>
      <c r="KYL37" s="334"/>
      <c r="KYM37" s="334"/>
      <c r="KYN37" s="334"/>
      <c r="KYO37" s="334"/>
      <c r="KYP37" s="334"/>
      <c r="KYQ37" s="334"/>
      <c r="KYR37" s="334"/>
      <c r="KYS37" s="334"/>
      <c r="KYT37" s="334"/>
      <c r="KYU37" s="334"/>
      <c r="KYV37" s="334"/>
      <c r="KYW37" s="334"/>
      <c r="KYX37" s="334"/>
      <c r="KYY37" s="334"/>
      <c r="KYZ37" s="334"/>
      <c r="KZA37" s="334"/>
      <c r="KZB37" s="334"/>
      <c r="KZC37" s="334"/>
      <c r="KZD37" s="334"/>
      <c r="KZE37" s="334"/>
      <c r="KZF37" s="334"/>
      <c r="KZG37" s="334"/>
      <c r="KZH37" s="334"/>
      <c r="KZI37" s="334"/>
      <c r="KZJ37" s="334"/>
      <c r="KZK37" s="334"/>
      <c r="KZL37" s="334"/>
      <c r="KZM37" s="334"/>
      <c r="KZN37" s="334"/>
      <c r="KZO37" s="334"/>
      <c r="KZP37" s="334"/>
      <c r="KZQ37" s="334"/>
      <c r="KZR37" s="334"/>
      <c r="KZS37" s="334"/>
      <c r="KZT37" s="334"/>
      <c r="KZU37" s="334"/>
      <c r="KZV37" s="334"/>
      <c r="KZW37" s="334"/>
      <c r="KZX37" s="334"/>
      <c r="KZY37" s="334"/>
      <c r="KZZ37" s="334"/>
      <c r="LAA37" s="334"/>
      <c r="LAB37" s="334"/>
      <c r="LAC37" s="334"/>
      <c r="LAD37" s="334"/>
      <c r="LAE37" s="334"/>
      <c r="LAF37" s="334"/>
      <c r="LAG37" s="334"/>
      <c r="LAH37" s="334"/>
      <c r="LAI37" s="334"/>
      <c r="LAJ37" s="334"/>
      <c r="LAK37" s="334"/>
      <c r="LAL37" s="334"/>
      <c r="LAM37" s="334"/>
      <c r="LAN37" s="334"/>
      <c r="LAO37" s="334"/>
      <c r="LAP37" s="334"/>
      <c r="LAQ37" s="334"/>
      <c r="LAR37" s="334"/>
      <c r="LAS37" s="334"/>
      <c r="LAT37" s="334"/>
      <c r="LAU37" s="334"/>
      <c r="LAV37" s="334"/>
      <c r="LAW37" s="334"/>
      <c r="LAX37" s="334"/>
      <c r="LAY37" s="334"/>
      <c r="LAZ37" s="334"/>
      <c r="LBA37" s="334"/>
      <c r="LBB37" s="334"/>
      <c r="LBC37" s="334"/>
      <c r="LBD37" s="334"/>
      <c r="LBE37" s="334"/>
      <c r="LBF37" s="334"/>
      <c r="LBG37" s="334"/>
      <c r="LBH37" s="334"/>
      <c r="LBI37" s="334"/>
      <c r="LBJ37" s="334"/>
      <c r="LBK37" s="334"/>
      <c r="LBL37" s="334"/>
      <c r="LBM37" s="334"/>
      <c r="LBN37" s="334"/>
      <c r="LBO37" s="334"/>
      <c r="LBP37" s="334"/>
      <c r="LBQ37" s="334"/>
      <c r="LBR37" s="334"/>
      <c r="LBS37" s="334"/>
      <c r="LBT37" s="334"/>
      <c r="LBU37" s="334"/>
      <c r="LBV37" s="334"/>
      <c r="LBW37" s="334"/>
      <c r="LBX37" s="334"/>
      <c r="LBY37" s="334"/>
      <c r="LBZ37" s="334"/>
      <c r="LCA37" s="334"/>
      <c r="LCB37" s="334"/>
      <c r="LCC37" s="334"/>
      <c r="LCD37" s="334"/>
      <c r="LCE37" s="334"/>
      <c r="LCF37" s="334"/>
      <c r="LCG37" s="334"/>
      <c r="LCH37" s="334"/>
      <c r="LCI37" s="334"/>
      <c r="LCJ37" s="334"/>
      <c r="LCK37" s="334"/>
      <c r="LCL37" s="334"/>
      <c r="LCM37" s="334"/>
      <c r="LCN37" s="334"/>
      <c r="LCO37" s="334"/>
      <c r="LCP37" s="334"/>
      <c r="LCQ37" s="334"/>
      <c r="LCR37" s="334"/>
      <c r="LCS37" s="334"/>
      <c r="LCT37" s="334"/>
      <c r="LCU37" s="334"/>
      <c r="LCV37" s="334"/>
      <c r="LCW37" s="334"/>
      <c r="LCX37" s="334"/>
      <c r="LCY37" s="334"/>
      <c r="LCZ37" s="334"/>
      <c r="LDA37" s="334"/>
      <c r="LDB37" s="334"/>
      <c r="LDC37" s="334"/>
      <c r="LDD37" s="334"/>
      <c r="LDE37" s="334"/>
      <c r="LDF37" s="334"/>
      <c r="LDG37" s="334"/>
      <c r="LDH37" s="334"/>
      <c r="LDI37" s="334"/>
      <c r="LDJ37" s="334"/>
      <c r="LDK37" s="334"/>
      <c r="LDL37" s="334"/>
      <c r="LDM37" s="334"/>
      <c r="LDN37" s="334"/>
      <c r="LDO37" s="334"/>
      <c r="LDP37" s="334"/>
      <c r="LDQ37" s="334"/>
      <c r="LDR37" s="334"/>
      <c r="LDS37" s="334"/>
      <c r="LDT37" s="334"/>
      <c r="LDU37" s="334"/>
      <c r="LDV37" s="334"/>
      <c r="LDW37" s="334"/>
      <c r="LDX37" s="334"/>
      <c r="LDY37" s="334"/>
      <c r="LDZ37" s="334"/>
      <c r="LEA37" s="334"/>
      <c r="LEB37" s="334"/>
      <c r="LEC37" s="334"/>
      <c r="LED37" s="334"/>
      <c r="LEE37" s="334"/>
      <c r="LEF37" s="334"/>
      <c r="LEG37" s="334"/>
      <c r="LEH37" s="334"/>
      <c r="LEI37" s="334"/>
      <c r="LEJ37" s="334"/>
      <c r="LEK37" s="334"/>
      <c r="LEL37" s="334"/>
      <c r="LEM37" s="334"/>
      <c r="LEN37" s="334"/>
      <c r="LEO37" s="334"/>
      <c r="LEP37" s="334"/>
      <c r="LEQ37" s="334"/>
      <c r="LER37" s="334"/>
      <c r="LES37" s="334"/>
      <c r="LET37" s="334"/>
      <c r="LEU37" s="334"/>
      <c r="LEV37" s="334"/>
      <c r="LEW37" s="334"/>
      <c r="LEX37" s="334"/>
      <c r="LEY37" s="334"/>
      <c r="LEZ37" s="334"/>
      <c r="LFA37" s="334"/>
      <c r="LFB37" s="334"/>
      <c r="LFC37" s="334"/>
      <c r="LFD37" s="334"/>
      <c r="LFE37" s="334"/>
      <c r="LFF37" s="334"/>
      <c r="LFG37" s="334"/>
      <c r="LFH37" s="334"/>
      <c r="LFI37" s="334"/>
      <c r="LFJ37" s="334"/>
      <c r="LFK37" s="334"/>
      <c r="LFL37" s="334"/>
      <c r="LFM37" s="334"/>
      <c r="LFN37" s="334"/>
      <c r="LFO37" s="334"/>
      <c r="LFP37" s="334"/>
      <c r="LFQ37" s="334"/>
      <c r="LFR37" s="334"/>
      <c r="LFS37" s="334"/>
      <c r="LFT37" s="334"/>
      <c r="LFU37" s="334"/>
      <c r="LFV37" s="334"/>
      <c r="LFW37" s="334"/>
      <c r="LFX37" s="334"/>
      <c r="LFY37" s="334"/>
      <c r="LFZ37" s="334"/>
      <c r="LGA37" s="334"/>
      <c r="LGB37" s="334"/>
      <c r="LGC37" s="334"/>
      <c r="LGD37" s="334"/>
      <c r="LGE37" s="334"/>
      <c r="LGF37" s="334"/>
      <c r="LGG37" s="334"/>
      <c r="LGH37" s="334"/>
      <c r="LGI37" s="334"/>
      <c r="LGJ37" s="334"/>
      <c r="LGK37" s="334"/>
      <c r="LGL37" s="334"/>
      <c r="LGM37" s="334"/>
      <c r="LGN37" s="334"/>
      <c r="LGO37" s="334"/>
      <c r="LGP37" s="334"/>
      <c r="LGQ37" s="334"/>
      <c r="LGR37" s="334"/>
      <c r="LGS37" s="334"/>
      <c r="LGT37" s="334"/>
      <c r="LGU37" s="334"/>
      <c r="LGV37" s="334"/>
      <c r="LGW37" s="334"/>
      <c r="LGX37" s="334"/>
      <c r="LGY37" s="334"/>
      <c r="LGZ37" s="334"/>
      <c r="LHA37" s="334"/>
      <c r="LHB37" s="334"/>
      <c r="LHC37" s="334"/>
      <c r="LHD37" s="334"/>
      <c r="LHE37" s="334"/>
      <c r="LHF37" s="334"/>
      <c r="LHG37" s="334"/>
      <c r="LHH37" s="334"/>
      <c r="LHI37" s="334"/>
      <c r="LHJ37" s="334"/>
      <c r="LHK37" s="334"/>
      <c r="LHL37" s="334"/>
      <c r="LHM37" s="334"/>
      <c r="LHN37" s="334"/>
      <c r="LHO37" s="334"/>
      <c r="LHP37" s="334"/>
      <c r="LHQ37" s="334"/>
      <c r="LHR37" s="334"/>
      <c r="LHS37" s="334"/>
      <c r="LHT37" s="334"/>
      <c r="LHU37" s="334"/>
      <c r="LHV37" s="334"/>
      <c r="LHW37" s="334"/>
      <c r="LHX37" s="334"/>
      <c r="LHY37" s="334"/>
      <c r="LHZ37" s="334"/>
      <c r="LIA37" s="334"/>
      <c r="LIB37" s="334"/>
      <c r="LIC37" s="334"/>
      <c r="LID37" s="334"/>
      <c r="LIE37" s="334"/>
      <c r="LIF37" s="334"/>
      <c r="LIG37" s="334"/>
      <c r="LIH37" s="334"/>
      <c r="LII37" s="334"/>
      <c r="LIJ37" s="334"/>
      <c r="LIK37" s="334"/>
      <c r="LIL37" s="334"/>
      <c r="LIM37" s="334"/>
      <c r="LIN37" s="334"/>
      <c r="LIO37" s="334"/>
      <c r="LIP37" s="334"/>
      <c r="LIQ37" s="334"/>
      <c r="LIR37" s="334"/>
      <c r="LIS37" s="334"/>
      <c r="LIT37" s="334"/>
      <c r="LIU37" s="334"/>
      <c r="LIV37" s="334"/>
      <c r="LIW37" s="334"/>
      <c r="LIX37" s="334"/>
      <c r="LIY37" s="334"/>
      <c r="LIZ37" s="334"/>
      <c r="LJA37" s="334"/>
      <c r="LJB37" s="334"/>
      <c r="LJC37" s="334"/>
      <c r="LJD37" s="334"/>
      <c r="LJE37" s="334"/>
      <c r="LJF37" s="334"/>
      <c r="LJG37" s="334"/>
      <c r="LJH37" s="334"/>
      <c r="LJI37" s="334"/>
      <c r="LJJ37" s="334"/>
      <c r="LJK37" s="334"/>
      <c r="LJL37" s="334"/>
      <c r="LJM37" s="334"/>
      <c r="LJN37" s="334"/>
      <c r="LJO37" s="334"/>
      <c r="LJP37" s="334"/>
      <c r="LJQ37" s="334"/>
      <c r="LJR37" s="334"/>
      <c r="LJS37" s="334"/>
      <c r="LJT37" s="334"/>
      <c r="LJU37" s="334"/>
      <c r="LJV37" s="334"/>
      <c r="LJW37" s="334"/>
      <c r="LJX37" s="334"/>
      <c r="LJY37" s="334"/>
      <c r="LJZ37" s="334"/>
      <c r="LKA37" s="334"/>
      <c r="LKB37" s="334"/>
      <c r="LKC37" s="334"/>
      <c r="LKD37" s="334"/>
      <c r="LKE37" s="334"/>
      <c r="LKF37" s="334"/>
      <c r="LKG37" s="334"/>
      <c r="LKH37" s="334"/>
      <c r="LKI37" s="334"/>
      <c r="LKJ37" s="334"/>
      <c r="LKK37" s="334"/>
      <c r="LKL37" s="334"/>
      <c r="LKM37" s="334"/>
      <c r="LKN37" s="334"/>
      <c r="LKO37" s="334"/>
      <c r="LKP37" s="334"/>
      <c r="LKQ37" s="334"/>
      <c r="LKR37" s="334"/>
      <c r="LKS37" s="334"/>
      <c r="LKT37" s="334"/>
      <c r="LKU37" s="334"/>
      <c r="LKV37" s="334"/>
      <c r="LKW37" s="334"/>
      <c r="LKX37" s="334"/>
      <c r="LKY37" s="334"/>
      <c r="LKZ37" s="334"/>
      <c r="LLA37" s="334"/>
      <c r="LLB37" s="334"/>
      <c r="LLC37" s="334"/>
      <c r="LLD37" s="334"/>
      <c r="LLE37" s="334"/>
      <c r="LLF37" s="334"/>
      <c r="LLG37" s="334"/>
      <c r="LLH37" s="334"/>
      <c r="LLI37" s="334"/>
      <c r="LLJ37" s="334"/>
      <c r="LLK37" s="334"/>
      <c r="LLL37" s="334"/>
      <c r="LLM37" s="334"/>
      <c r="LLN37" s="334"/>
      <c r="LLO37" s="334"/>
      <c r="LLP37" s="334"/>
      <c r="LLQ37" s="334"/>
      <c r="LLR37" s="334"/>
      <c r="LLS37" s="334"/>
      <c r="LLT37" s="334"/>
      <c r="LLU37" s="334"/>
      <c r="LLV37" s="334"/>
      <c r="LLW37" s="334"/>
      <c r="LLX37" s="334"/>
      <c r="LLY37" s="334"/>
      <c r="LLZ37" s="334"/>
      <c r="LMA37" s="334"/>
      <c r="LMB37" s="334"/>
      <c r="LMC37" s="334"/>
      <c r="LMD37" s="334"/>
      <c r="LME37" s="334"/>
      <c r="LMF37" s="334"/>
      <c r="LMG37" s="334"/>
      <c r="LMH37" s="334"/>
      <c r="LMI37" s="334"/>
      <c r="LMJ37" s="334"/>
      <c r="LMK37" s="334"/>
      <c r="LML37" s="334"/>
      <c r="LMM37" s="334"/>
      <c r="LMN37" s="334"/>
      <c r="LMO37" s="334"/>
      <c r="LMP37" s="334"/>
      <c r="LMQ37" s="334"/>
      <c r="LMR37" s="334"/>
      <c r="LMS37" s="334"/>
      <c r="LMT37" s="334"/>
      <c r="LMU37" s="334"/>
      <c r="LMV37" s="334"/>
      <c r="LMW37" s="334"/>
      <c r="LMX37" s="334"/>
      <c r="LMY37" s="334"/>
      <c r="LMZ37" s="334"/>
      <c r="LNA37" s="334"/>
      <c r="LNB37" s="334"/>
      <c r="LNC37" s="334"/>
      <c r="LND37" s="334"/>
      <c r="LNE37" s="334"/>
      <c r="LNF37" s="334"/>
      <c r="LNG37" s="334"/>
      <c r="LNH37" s="334"/>
      <c r="LNI37" s="334"/>
      <c r="LNJ37" s="334"/>
      <c r="LNK37" s="334"/>
      <c r="LNL37" s="334"/>
      <c r="LNM37" s="334"/>
      <c r="LNN37" s="334"/>
      <c r="LNO37" s="334"/>
      <c r="LNP37" s="334"/>
      <c r="LNQ37" s="334"/>
      <c r="LNR37" s="334"/>
      <c r="LNS37" s="334"/>
      <c r="LNT37" s="334"/>
      <c r="LNU37" s="334"/>
      <c r="LNV37" s="334"/>
      <c r="LNW37" s="334"/>
      <c r="LNX37" s="334"/>
      <c r="LNY37" s="334"/>
      <c r="LNZ37" s="334"/>
      <c r="LOA37" s="334"/>
      <c r="LOB37" s="334"/>
      <c r="LOC37" s="334"/>
      <c r="LOD37" s="334"/>
      <c r="LOE37" s="334"/>
      <c r="LOF37" s="334"/>
      <c r="LOG37" s="334"/>
      <c r="LOH37" s="334"/>
      <c r="LOI37" s="334"/>
      <c r="LOJ37" s="334"/>
      <c r="LOK37" s="334"/>
      <c r="LOL37" s="334"/>
      <c r="LOM37" s="334"/>
      <c r="LON37" s="334"/>
      <c r="LOO37" s="334"/>
      <c r="LOP37" s="334"/>
      <c r="LOQ37" s="334"/>
      <c r="LOR37" s="334"/>
      <c r="LOS37" s="334"/>
      <c r="LOT37" s="334"/>
      <c r="LOU37" s="334"/>
      <c r="LOV37" s="334"/>
      <c r="LOW37" s="334"/>
      <c r="LOX37" s="334"/>
      <c r="LOY37" s="334"/>
      <c r="LOZ37" s="334"/>
      <c r="LPA37" s="334"/>
      <c r="LPB37" s="334"/>
      <c r="LPC37" s="334"/>
      <c r="LPD37" s="334"/>
      <c r="LPE37" s="334"/>
      <c r="LPF37" s="334"/>
      <c r="LPG37" s="334"/>
      <c r="LPH37" s="334"/>
      <c r="LPI37" s="334"/>
      <c r="LPJ37" s="334"/>
      <c r="LPK37" s="334"/>
      <c r="LPL37" s="334"/>
      <c r="LPM37" s="334"/>
      <c r="LPN37" s="334"/>
      <c r="LPO37" s="334"/>
      <c r="LPP37" s="334"/>
      <c r="LPQ37" s="334"/>
      <c r="LPR37" s="334"/>
      <c r="LPS37" s="334"/>
      <c r="LPT37" s="334"/>
      <c r="LPU37" s="334"/>
      <c r="LPV37" s="334"/>
      <c r="LPW37" s="334"/>
      <c r="LPX37" s="334"/>
      <c r="LPY37" s="334"/>
      <c r="LPZ37" s="334"/>
      <c r="LQA37" s="334"/>
      <c r="LQB37" s="334"/>
      <c r="LQC37" s="334"/>
      <c r="LQD37" s="334"/>
      <c r="LQE37" s="334"/>
      <c r="LQF37" s="334"/>
      <c r="LQG37" s="334"/>
      <c r="LQH37" s="334"/>
      <c r="LQI37" s="334"/>
      <c r="LQJ37" s="334"/>
      <c r="LQK37" s="334"/>
      <c r="LQL37" s="334"/>
      <c r="LQM37" s="334"/>
      <c r="LQN37" s="334"/>
      <c r="LQO37" s="334"/>
      <c r="LQP37" s="334"/>
      <c r="LQQ37" s="334"/>
      <c r="LQR37" s="334"/>
      <c r="LQS37" s="334"/>
      <c r="LQT37" s="334"/>
      <c r="LQU37" s="334"/>
      <c r="LQV37" s="334"/>
      <c r="LQW37" s="334"/>
      <c r="LQX37" s="334"/>
      <c r="LQY37" s="334"/>
      <c r="LQZ37" s="334"/>
      <c r="LRA37" s="334"/>
      <c r="LRB37" s="334"/>
      <c r="LRC37" s="334"/>
      <c r="LRD37" s="334"/>
      <c r="LRE37" s="334"/>
      <c r="LRF37" s="334"/>
      <c r="LRG37" s="334"/>
      <c r="LRH37" s="334"/>
      <c r="LRI37" s="334"/>
      <c r="LRJ37" s="334"/>
      <c r="LRK37" s="334"/>
      <c r="LRL37" s="334"/>
      <c r="LRM37" s="334"/>
      <c r="LRN37" s="334"/>
      <c r="LRO37" s="334"/>
      <c r="LRP37" s="334"/>
      <c r="LRQ37" s="334"/>
      <c r="LRR37" s="334"/>
      <c r="LRS37" s="334"/>
      <c r="LRT37" s="334"/>
      <c r="LRU37" s="334"/>
      <c r="LRV37" s="334"/>
      <c r="LRW37" s="334"/>
      <c r="LRX37" s="334"/>
      <c r="LRY37" s="334"/>
      <c r="LRZ37" s="334"/>
      <c r="LSA37" s="334"/>
      <c r="LSB37" s="334"/>
      <c r="LSC37" s="334"/>
      <c r="LSD37" s="334"/>
      <c r="LSE37" s="334"/>
      <c r="LSF37" s="334"/>
      <c r="LSG37" s="334"/>
      <c r="LSH37" s="334"/>
      <c r="LSI37" s="334"/>
      <c r="LSJ37" s="334"/>
      <c r="LSK37" s="334"/>
      <c r="LSL37" s="334"/>
      <c r="LSM37" s="334"/>
      <c r="LSN37" s="334"/>
      <c r="LSO37" s="334"/>
      <c r="LSP37" s="334"/>
      <c r="LSQ37" s="334"/>
      <c r="LSR37" s="334"/>
      <c r="LSS37" s="334"/>
      <c r="LST37" s="334"/>
      <c r="LSU37" s="334"/>
      <c r="LSV37" s="334"/>
      <c r="LSW37" s="334"/>
      <c r="LSX37" s="334"/>
      <c r="LSY37" s="334"/>
      <c r="LSZ37" s="334"/>
      <c r="LTA37" s="334"/>
      <c r="LTB37" s="334"/>
      <c r="LTC37" s="334"/>
      <c r="LTD37" s="334"/>
      <c r="LTE37" s="334"/>
      <c r="LTF37" s="334"/>
      <c r="LTG37" s="334"/>
      <c r="LTH37" s="334"/>
      <c r="LTI37" s="334"/>
      <c r="LTJ37" s="334"/>
      <c r="LTK37" s="334"/>
      <c r="LTL37" s="334"/>
      <c r="LTM37" s="334"/>
      <c r="LTN37" s="334"/>
      <c r="LTO37" s="334"/>
      <c r="LTP37" s="334"/>
      <c r="LTQ37" s="334"/>
      <c r="LTR37" s="334"/>
      <c r="LTS37" s="334"/>
      <c r="LTT37" s="334"/>
      <c r="LTU37" s="334"/>
      <c r="LTV37" s="334"/>
      <c r="LTW37" s="334"/>
      <c r="LTX37" s="334"/>
      <c r="LTY37" s="334"/>
      <c r="LTZ37" s="334"/>
      <c r="LUA37" s="334"/>
      <c r="LUB37" s="334"/>
      <c r="LUC37" s="334"/>
      <c r="LUD37" s="334"/>
      <c r="LUE37" s="334"/>
      <c r="LUF37" s="334"/>
      <c r="LUG37" s="334"/>
      <c r="LUH37" s="334"/>
      <c r="LUI37" s="334"/>
      <c r="LUJ37" s="334"/>
      <c r="LUK37" s="334"/>
      <c r="LUL37" s="334"/>
      <c r="LUM37" s="334"/>
      <c r="LUN37" s="334"/>
      <c r="LUO37" s="334"/>
      <c r="LUP37" s="334"/>
      <c r="LUQ37" s="334"/>
      <c r="LUR37" s="334"/>
      <c r="LUS37" s="334"/>
      <c r="LUT37" s="334"/>
      <c r="LUU37" s="334"/>
      <c r="LUV37" s="334"/>
      <c r="LUW37" s="334"/>
      <c r="LUX37" s="334"/>
      <c r="LUY37" s="334"/>
      <c r="LUZ37" s="334"/>
      <c r="LVA37" s="334"/>
      <c r="LVB37" s="334"/>
      <c r="LVC37" s="334"/>
      <c r="LVD37" s="334"/>
      <c r="LVE37" s="334"/>
      <c r="LVF37" s="334"/>
      <c r="LVG37" s="334"/>
      <c r="LVH37" s="334"/>
      <c r="LVI37" s="334"/>
      <c r="LVJ37" s="334"/>
      <c r="LVK37" s="334"/>
      <c r="LVL37" s="334"/>
      <c r="LVM37" s="334"/>
      <c r="LVN37" s="334"/>
      <c r="LVO37" s="334"/>
      <c r="LVP37" s="334"/>
      <c r="LVQ37" s="334"/>
      <c r="LVR37" s="334"/>
      <c r="LVS37" s="334"/>
      <c r="LVT37" s="334"/>
      <c r="LVU37" s="334"/>
      <c r="LVV37" s="334"/>
      <c r="LVW37" s="334"/>
      <c r="LVX37" s="334"/>
      <c r="LVY37" s="334"/>
      <c r="LVZ37" s="334"/>
      <c r="LWA37" s="334"/>
      <c r="LWB37" s="334"/>
      <c r="LWC37" s="334"/>
      <c r="LWD37" s="334"/>
      <c r="LWE37" s="334"/>
      <c r="LWF37" s="334"/>
      <c r="LWG37" s="334"/>
      <c r="LWH37" s="334"/>
      <c r="LWI37" s="334"/>
      <c r="LWJ37" s="334"/>
      <c r="LWK37" s="334"/>
      <c r="LWL37" s="334"/>
      <c r="LWM37" s="334"/>
      <c r="LWN37" s="334"/>
      <c r="LWO37" s="334"/>
      <c r="LWP37" s="334"/>
      <c r="LWQ37" s="334"/>
      <c r="LWR37" s="334"/>
      <c r="LWS37" s="334"/>
      <c r="LWT37" s="334"/>
      <c r="LWU37" s="334"/>
      <c r="LWV37" s="334"/>
      <c r="LWW37" s="334"/>
      <c r="LWX37" s="334"/>
      <c r="LWY37" s="334"/>
      <c r="LWZ37" s="334"/>
      <c r="LXA37" s="334"/>
      <c r="LXB37" s="334"/>
      <c r="LXC37" s="334"/>
      <c r="LXD37" s="334"/>
      <c r="LXE37" s="334"/>
      <c r="LXF37" s="334"/>
      <c r="LXG37" s="334"/>
      <c r="LXH37" s="334"/>
      <c r="LXI37" s="334"/>
      <c r="LXJ37" s="334"/>
      <c r="LXK37" s="334"/>
      <c r="LXL37" s="334"/>
      <c r="LXM37" s="334"/>
      <c r="LXN37" s="334"/>
      <c r="LXO37" s="334"/>
      <c r="LXP37" s="334"/>
      <c r="LXQ37" s="334"/>
      <c r="LXR37" s="334"/>
      <c r="LXS37" s="334"/>
      <c r="LXT37" s="334"/>
      <c r="LXU37" s="334"/>
      <c r="LXV37" s="334"/>
      <c r="LXW37" s="334"/>
      <c r="LXX37" s="334"/>
      <c r="LXY37" s="334"/>
      <c r="LXZ37" s="334"/>
      <c r="LYA37" s="334"/>
      <c r="LYB37" s="334"/>
      <c r="LYC37" s="334"/>
      <c r="LYD37" s="334"/>
      <c r="LYE37" s="334"/>
      <c r="LYF37" s="334"/>
      <c r="LYG37" s="334"/>
      <c r="LYH37" s="334"/>
      <c r="LYI37" s="334"/>
      <c r="LYJ37" s="334"/>
      <c r="LYK37" s="334"/>
      <c r="LYL37" s="334"/>
      <c r="LYM37" s="334"/>
      <c r="LYN37" s="334"/>
      <c r="LYO37" s="334"/>
      <c r="LYP37" s="334"/>
      <c r="LYQ37" s="334"/>
      <c r="LYR37" s="334"/>
      <c r="LYS37" s="334"/>
      <c r="LYT37" s="334"/>
      <c r="LYU37" s="334"/>
      <c r="LYV37" s="334"/>
      <c r="LYW37" s="334"/>
      <c r="LYX37" s="334"/>
      <c r="LYY37" s="334"/>
      <c r="LYZ37" s="334"/>
      <c r="LZA37" s="334"/>
      <c r="LZB37" s="334"/>
      <c r="LZC37" s="334"/>
      <c r="LZD37" s="334"/>
      <c r="LZE37" s="334"/>
      <c r="LZF37" s="334"/>
      <c r="LZG37" s="334"/>
      <c r="LZH37" s="334"/>
      <c r="LZI37" s="334"/>
      <c r="LZJ37" s="334"/>
      <c r="LZK37" s="334"/>
      <c r="LZL37" s="334"/>
      <c r="LZM37" s="334"/>
      <c r="LZN37" s="334"/>
      <c r="LZO37" s="334"/>
      <c r="LZP37" s="334"/>
      <c r="LZQ37" s="334"/>
      <c r="LZR37" s="334"/>
      <c r="LZS37" s="334"/>
      <c r="LZT37" s="334"/>
      <c r="LZU37" s="334"/>
      <c r="LZV37" s="334"/>
      <c r="LZW37" s="334"/>
      <c r="LZX37" s="334"/>
      <c r="LZY37" s="334"/>
      <c r="LZZ37" s="334"/>
      <c r="MAA37" s="334"/>
      <c r="MAB37" s="334"/>
      <c r="MAC37" s="334"/>
      <c r="MAD37" s="334"/>
      <c r="MAE37" s="334"/>
      <c r="MAF37" s="334"/>
      <c r="MAG37" s="334"/>
      <c r="MAH37" s="334"/>
      <c r="MAI37" s="334"/>
      <c r="MAJ37" s="334"/>
      <c r="MAK37" s="334"/>
      <c r="MAL37" s="334"/>
      <c r="MAM37" s="334"/>
      <c r="MAN37" s="334"/>
      <c r="MAO37" s="334"/>
      <c r="MAP37" s="334"/>
      <c r="MAQ37" s="334"/>
      <c r="MAR37" s="334"/>
      <c r="MAS37" s="334"/>
      <c r="MAT37" s="334"/>
      <c r="MAU37" s="334"/>
      <c r="MAV37" s="334"/>
      <c r="MAW37" s="334"/>
      <c r="MAX37" s="334"/>
      <c r="MAY37" s="334"/>
      <c r="MAZ37" s="334"/>
      <c r="MBA37" s="334"/>
      <c r="MBB37" s="334"/>
      <c r="MBC37" s="334"/>
      <c r="MBD37" s="334"/>
      <c r="MBE37" s="334"/>
      <c r="MBF37" s="334"/>
      <c r="MBG37" s="334"/>
      <c r="MBH37" s="334"/>
      <c r="MBI37" s="334"/>
      <c r="MBJ37" s="334"/>
      <c r="MBK37" s="334"/>
      <c r="MBL37" s="334"/>
      <c r="MBM37" s="334"/>
      <c r="MBN37" s="334"/>
      <c r="MBO37" s="334"/>
      <c r="MBP37" s="334"/>
      <c r="MBQ37" s="334"/>
      <c r="MBR37" s="334"/>
      <c r="MBS37" s="334"/>
      <c r="MBT37" s="334"/>
      <c r="MBU37" s="334"/>
      <c r="MBV37" s="334"/>
      <c r="MBW37" s="334"/>
      <c r="MBX37" s="334"/>
      <c r="MBY37" s="334"/>
      <c r="MBZ37" s="334"/>
      <c r="MCA37" s="334"/>
      <c r="MCB37" s="334"/>
      <c r="MCC37" s="334"/>
      <c r="MCD37" s="334"/>
      <c r="MCE37" s="334"/>
      <c r="MCF37" s="334"/>
      <c r="MCG37" s="334"/>
      <c r="MCH37" s="334"/>
      <c r="MCI37" s="334"/>
      <c r="MCJ37" s="334"/>
      <c r="MCK37" s="334"/>
      <c r="MCL37" s="334"/>
      <c r="MCM37" s="334"/>
      <c r="MCN37" s="334"/>
      <c r="MCO37" s="334"/>
      <c r="MCP37" s="334"/>
      <c r="MCQ37" s="334"/>
      <c r="MCR37" s="334"/>
      <c r="MCS37" s="334"/>
      <c r="MCT37" s="334"/>
      <c r="MCU37" s="334"/>
      <c r="MCV37" s="334"/>
      <c r="MCW37" s="334"/>
      <c r="MCX37" s="334"/>
      <c r="MCY37" s="334"/>
      <c r="MCZ37" s="334"/>
      <c r="MDA37" s="334"/>
      <c r="MDB37" s="334"/>
      <c r="MDC37" s="334"/>
      <c r="MDD37" s="334"/>
      <c r="MDE37" s="334"/>
      <c r="MDF37" s="334"/>
      <c r="MDG37" s="334"/>
      <c r="MDH37" s="334"/>
      <c r="MDI37" s="334"/>
      <c r="MDJ37" s="334"/>
      <c r="MDK37" s="334"/>
      <c r="MDL37" s="334"/>
      <c r="MDM37" s="334"/>
      <c r="MDN37" s="334"/>
      <c r="MDO37" s="334"/>
      <c r="MDP37" s="334"/>
      <c r="MDQ37" s="334"/>
      <c r="MDR37" s="334"/>
      <c r="MDS37" s="334"/>
      <c r="MDT37" s="334"/>
      <c r="MDU37" s="334"/>
      <c r="MDV37" s="334"/>
      <c r="MDW37" s="334"/>
      <c r="MDX37" s="334"/>
      <c r="MDY37" s="334"/>
      <c r="MDZ37" s="334"/>
      <c r="MEA37" s="334"/>
      <c r="MEB37" s="334"/>
      <c r="MEC37" s="334"/>
      <c r="MED37" s="334"/>
      <c r="MEE37" s="334"/>
      <c r="MEF37" s="334"/>
      <c r="MEG37" s="334"/>
      <c r="MEH37" s="334"/>
      <c r="MEI37" s="334"/>
      <c r="MEJ37" s="334"/>
      <c r="MEK37" s="334"/>
      <c r="MEL37" s="334"/>
      <c r="MEM37" s="334"/>
      <c r="MEN37" s="334"/>
      <c r="MEO37" s="334"/>
      <c r="MEP37" s="334"/>
      <c r="MEQ37" s="334"/>
      <c r="MER37" s="334"/>
      <c r="MES37" s="334"/>
      <c r="MET37" s="334"/>
      <c r="MEU37" s="334"/>
      <c r="MEV37" s="334"/>
      <c r="MEW37" s="334"/>
      <c r="MEX37" s="334"/>
      <c r="MEY37" s="334"/>
      <c r="MEZ37" s="334"/>
      <c r="MFA37" s="334"/>
      <c r="MFB37" s="334"/>
      <c r="MFC37" s="334"/>
      <c r="MFD37" s="334"/>
      <c r="MFE37" s="334"/>
      <c r="MFF37" s="334"/>
      <c r="MFG37" s="334"/>
      <c r="MFH37" s="334"/>
      <c r="MFI37" s="334"/>
      <c r="MFJ37" s="334"/>
      <c r="MFK37" s="334"/>
      <c r="MFL37" s="334"/>
      <c r="MFM37" s="334"/>
      <c r="MFN37" s="334"/>
      <c r="MFO37" s="334"/>
      <c r="MFP37" s="334"/>
      <c r="MFQ37" s="334"/>
      <c r="MFR37" s="334"/>
      <c r="MFS37" s="334"/>
      <c r="MFT37" s="334"/>
      <c r="MFU37" s="334"/>
      <c r="MFV37" s="334"/>
      <c r="MFW37" s="334"/>
      <c r="MFX37" s="334"/>
      <c r="MFY37" s="334"/>
      <c r="MFZ37" s="334"/>
      <c r="MGA37" s="334"/>
      <c r="MGB37" s="334"/>
      <c r="MGC37" s="334"/>
      <c r="MGD37" s="334"/>
      <c r="MGE37" s="334"/>
      <c r="MGF37" s="334"/>
      <c r="MGG37" s="334"/>
      <c r="MGH37" s="334"/>
      <c r="MGI37" s="334"/>
      <c r="MGJ37" s="334"/>
      <c r="MGK37" s="334"/>
      <c r="MGL37" s="334"/>
      <c r="MGM37" s="334"/>
      <c r="MGN37" s="334"/>
      <c r="MGO37" s="334"/>
      <c r="MGP37" s="334"/>
      <c r="MGQ37" s="334"/>
      <c r="MGR37" s="334"/>
      <c r="MGS37" s="334"/>
      <c r="MGT37" s="334"/>
      <c r="MGU37" s="334"/>
      <c r="MGV37" s="334"/>
      <c r="MGW37" s="334"/>
      <c r="MGX37" s="334"/>
      <c r="MGY37" s="334"/>
      <c r="MGZ37" s="334"/>
      <c r="MHA37" s="334"/>
      <c r="MHB37" s="334"/>
      <c r="MHC37" s="334"/>
      <c r="MHD37" s="334"/>
      <c r="MHE37" s="334"/>
      <c r="MHF37" s="334"/>
      <c r="MHG37" s="334"/>
      <c r="MHH37" s="334"/>
      <c r="MHI37" s="334"/>
      <c r="MHJ37" s="334"/>
      <c r="MHK37" s="334"/>
      <c r="MHL37" s="334"/>
      <c r="MHM37" s="334"/>
      <c r="MHN37" s="334"/>
      <c r="MHO37" s="334"/>
      <c r="MHP37" s="334"/>
      <c r="MHQ37" s="334"/>
      <c r="MHR37" s="334"/>
      <c r="MHS37" s="334"/>
      <c r="MHT37" s="334"/>
      <c r="MHU37" s="334"/>
      <c r="MHV37" s="334"/>
      <c r="MHW37" s="334"/>
      <c r="MHX37" s="334"/>
      <c r="MHY37" s="334"/>
      <c r="MHZ37" s="334"/>
      <c r="MIA37" s="334"/>
      <c r="MIB37" s="334"/>
      <c r="MIC37" s="334"/>
      <c r="MID37" s="334"/>
      <c r="MIE37" s="334"/>
      <c r="MIF37" s="334"/>
      <c r="MIG37" s="334"/>
      <c r="MIH37" s="334"/>
      <c r="MII37" s="334"/>
      <c r="MIJ37" s="334"/>
      <c r="MIK37" s="334"/>
      <c r="MIL37" s="334"/>
      <c r="MIM37" s="334"/>
      <c r="MIN37" s="334"/>
      <c r="MIO37" s="334"/>
      <c r="MIP37" s="334"/>
      <c r="MIQ37" s="334"/>
      <c r="MIR37" s="334"/>
      <c r="MIS37" s="334"/>
      <c r="MIT37" s="334"/>
      <c r="MIU37" s="334"/>
      <c r="MIV37" s="334"/>
      <c r="MIW37" s="334"/>
      <c r="MIX37" s="334"/>
      <c r="MIY37" s="334"/>
      <c r="MIZ37" s="334"/>
      <c r="MJA37" s="334"/>
      <c r="MJB37" s="334"/>
      <c r="MJC37" s="334"/>
      <c r="MJD37" s="334"/>
      <c r="MJE37" s="334"/>
      <c r="MJF37" s="334"/>
      <c r="MJG37" s="334"/>
      <c r="MJH37" s="334"/>
      <c r="MJI37" s="334"/>
      <c r="MJJ37" s="334"/>
      <c r="MJK37" s="334"/>
      <c r="MJL37" s="334"/>
      <c r="MJM37" s="334"/>
      <c r="MJN37" s="334"/>
      <c r="MJO37" s="334"/>
      <c r="MJP37" s="334"/>
      <c r="MJQ37" s="334"/>
      <c r="MJR37" s="334"/>
      <c r="MJS37" s="334"/>
      <c r="MJT37" s="334"/>
      <c r="MJU37" s="334"/>
      <c r="MJV37" s="334"/>
      <c r="MJW37" s="334"/>
      <c r="MJX37" s="334"/>
      <c r="MJY37" s="334"/>
      <c r="MJZ37" s="334"/>
      <c r="MKA37" s="334"/>
      <c r="MKB37" s="334"/>
      <c r="MKC37" s="334"/>
      <c r="MKD37" s="334"/>
      <c r="MKE37" s="334"/>
      <c r="MKF37" s="334"/>
      <c r="MKG37" s="334"/>
      <c r="MKH37" s="334"/>
      <c r="MKI37" s="334"/>
      <c r="MKJ37" s="334"/>
      <c r="MKK37" s="334"/>
      <c r="MKL37" s="334"/>
      <c r="MKM37" s="334"/>
      <c r="MKN37" s="334"/>
      <c r="MKO37" s="334"/>
      <c r="MKP37" s="334"/>
      <c r="MKQ37" s="334"/>
      <c r="MKR37" s="334"/>
      <c r="MKS37" s="334"/>
      <c r="MKT37" s="334"/>
      <c r="MKU37" s="334"/>
      <c r="MKV37" s="334"/>
      <c r="MKW37" s="334"/>
      <c r="MKX37" s="334"/>
      <c r="MKY37" s="334"/>
      <c r="MKZ37" s="334"/>
      <c r="MLA37" s="334"/>
      <c r="MLB37" s="334"/>
      <c r="MLC37" s="334"/>
      <c r="MLD37" s="334"/>
      <c r="MLE37" s="334"/>
      <c r="MLF37" s="334"/>
      <c r="MLG37" s="334"/>
      <c r="MLH37" s="334"/>
      <c r="MLI37" s="334"/>
      <c r="MLJ37" s="334"/>
      <c r="MLK37" s="334"/>
      <c r="MLL37" s="334"/>
      <c r="MLM37" s="334"/>
      <c r="MLN37" s="334"/>
      <c r="MLO37" s="334"/>
      <c r="MLP37" s="334"/>
      <c r="MLQ37" s="334"/>
      <c r="MLR37" s="334"/>
      <c r="MLS37" s="334"/>
      <c r="MLT37" s="334"/>
      <c r="MLU37" s="334"/>
      <c r="MLV37" s="334"/>
      <c r="MLW37" s="334"/>
      <c r="MLX37" s="334"/>
      <c r="MLY37" s="334"/>
      <c r="MLZ37" s="334"/>
      <c r="MMA37" s="334"/>
      <c r="MMB37" s="334"/>
      <c r="MMC37" s="334"/>
      <c r="MMD37" s="334"/>
      <c r="MME37" s="334"/>
      <c r="MMF37" s="334"/>
      <c r="MMG37" s="334"/>
      <c r="MMH37" s="334"/>
      <c r="MMI37" s="334"/>
      <c r="MMJ37" s="334"/>
      <c r="MMK37" s="334"/>
      <c r="MML37" s="334"/>
      <c r="MMM37" s="334"/>
      <c r="MMN37" s="334"/>
      <c r="MMO37" s="334"/>
      <c r="MMP37" s="334"/>
      <c r="MMQ37" s="334"/>
      <c r="MMR37" s="334"/>
      <c r="MMS37" s="334"/>
      <c r="MMT37" s="334"/>
      <c r="MMU37" s="334"/>
      <c r="MMV37" s="334"/>
      <c r="MMW37" s="334"/>
      <c r="MMX37" s="334"/>
      <c r="MMY37" s="334"/>
      <c r="MMZ37" s="334"/>
      <c r="MNA37" s="334"/>
      <c r="MNB37" s="334"/>
      <c r="MNC37" s="334"/>
      <c r="MND37" s="334"/>
      <c r="MNE37" s="334"/>
      <c r="MNF37" s="334"/>
      <c r="MNG37" s="334"/>
      <c r="MNH37" s="334"/>
      <c r="MNI37" s="334"/>
      <c r="MNJ37" s="334"/>
      <c r="MNK37" s="334"/>
      <c r="MNL37" s="334"/>
      <c r="MNM37" s="334"/>
      <c r="MNN37" s="334"/>
      <c r="MNO37" s="334"/>
      <c r="MNP37" s="334"/>
      <c r="MNQ37" s="334"/>
      <c r="MNR37" s="334"/>
      <c r="MNS37" s="334"/>
      <c r="MNT37" s="334"/>
      <c r="MNU37" s="334"/>
      <c r="MNV37" s="334"/>
      <c r="MNW37" s="334"/>
      <c r="MNX37" s="334"/>
      <c r="MNY37" s="334"/>
      <c r="MNZ37" s="334"/>
      <c r="MOA37" s="334"/>
      <c r="MOB37" s="334"/>
      <c r="MOC37" s="334"/>
      <c r="MOD37" s="334"/>
      <c r="MOE37" s="334"/>
      <c r="MOF37" s="334"/>
      <c r="MOG37" s="334"/>
      <c r="MOH37" s="334"/>
      <c r="MOI37" s="334"/>
      <c r="MOJ37" s="334"/>
      <c r="MOK37" s="334"/>
      <c r="MOL37" s="334"/>
      <c r="MOM37" s="334"/>
      <c r="MON37" s="334"/>
      <c r="MOO37" s="334"/>
      <c r="MOP37" s="334"/>
      <c r="MOQ37" s="334"/>
      <c r="MOR37" s="334"/>
      <c r="MOS37" s="334"/>
      <c r="MOT37" s="334"/>
      <c r="MOU37" s="334"/>
      <c r="MOV37" s="334"/>
      <c r="MOW37" s="334"/>
      <c r="MOX37" s="334"/>
      <c r="MOY37" s="334"/>
      <c r="MOZ37" s="334"/>
      <c r="MPA37" s="334"/>
      <c r="MPB37" s="334"/>
      <c r="MPC37" s="334"/>
      <c r="MPD37" s="334"/>
      <c r="MPE37" s="334"/>
      <c r="MPF37" s="334"/>
      <c r="MPG37" s="334"/>
      <c r="MPH37" s="334"/>
      <c r="MPI37" s="334"/>
      <c r="MPJ37" s="334"/>
      <c r="MPK37" s="334"/>
      <c r="MPL37" s="334"/>
      <c r="MPM37" s="334"/>
      <c r="MPN37" s="334"/>
      <c r="MPO37" s="334"/>
      <c r="MPP37" s="334"/>
      <c r="MPQ37" s="334"/>
      <c r="MPR37" s="334"/>
      <c r="MPS37" s="334"/>
      <c r="MPT37" s="334"/>
      <c r="MPU37" s="334"/>
      <c r="MPV37" s="334"/>
      <c r="MPW37" s="334"/>
      <c r="MPX37" s="334"/>
      <c r="MPY37" s="334"/>
      <c r="MPZ37" s="334"/>
      <c r="MQA37" s="334"/>
      <c r="MQB37" s="334"/>
      <c r="MQC37" s="334"/>
      <c r="MQD37" s="334"/>
      <c r="MQE37" s="334"/>
      <c r="MQF37" s="334"/>
      <c r="MQG37" s="334"/>
      <c r="MQH37" s="334"/>
      <c r="MQI37" s="334"/>
      <c r="MQJ37" s="334"/>
      <c r="MQK37" s="334"/>
      <c r="MQL37" s="334"/>
      <c r="MQM37" s="334"/>
      <c r="MQN37" s="334"/>
      <c r="MQO37" s="334"/>
      <c r="MQP37" s="334"/>
      <c r="MQQ37" s="334"/>
      <c r="MQR37" s="334"/>
      <c r="MQS37" s="334"/>
      <c r="MQT37" s="334"/>
      <c r="MQU37" s="334"/>
      <c r="MQV37" s="334"/>
      <c r="MQW37" s="334"/>
      <c r="MQX37" s="334"/>
      <c r="MQY37" s="334"/>
      <c r="MQZ37" s="334"/>
      <c r="MRA37" s="334"/>
      <c r="MRB37" s="334"/>
      <c r="MRC37" s="334"/>
      <c r="MRD37" s="334"/>
      <c r="MRE37" s="334"/>
      <c r="MRF37" s="334"/>
      <c r="MRG37" s="334"/>
      <c r="MRH37" s="334"/>
      <c r="MRI37" s="334"/>
      <c r="MRJ37" s="334"/>
      <c r="MRK37" s="334"/>
      <c r="MRL37" s="334"/>
      <c r="MRM37" s="334"/>
      <c r="MRN37" s="334"/>
      <c r="MRO37" s="334"/>
      <c r="MRP37" s="334"/>
      <c r="MRQ37" s="334"/>
      <c r="MRR37" s="334"/>
      <c r="MRS37" s="334"/>
      <c r="MRT37" s="334"/>
      <c r="MRU37" s="334"/>
      <c r="MRV37" s="334"/>
      <c r="MRW37" s="334"/>
      <c r="MRX37" s="334"/>
      <c r="MRY37" s="334"/>
      <c r="MRZ37" s="334"/>
      <c r="MSA37" s="334"/>
      <c r="MSB37" s="334"/>
      <c r="MSC37" s="334"/>
      <c r="MSD37" s="334"/>
      <c r="MSE37" s="334"/>
      <c r="MSF37" s="334"/>
      <c r="MSG37" s="334"/>
      <c r="MSH37" s="334"/>
      <c r="MSI37" s="334"/>
      <c r="MSJ37" s="334"/>
      <c r="MSK37" s="334"/>
      <c r="MSL37" s="334"/>
      <c r="MSM37" s="334"/>
      <c r="MSN37" s="334"/>
      <c r="MSO37" s="334"/>
      <c r="MSP37" s="334"/>
      <c r="MSQ37" s="334"/>
      <c r="MSR37" s="334"/>
      <c r="MSS37" s="334"/>
      <c r="MST37" s="334"/>
      <c r="MSU37" s="334"/>
      <c r="MSV37" s="334"/>
      <c r="MSW37" s="334"/>
      <c r="MSX37" s="334"/>
      <c r="MSY37" s="334"/>
      <c r="MSZ37" s="334"/>
      <c r="MTA37" s="334"/>
      <c r="MTB37" s="334"/>
      <c r="MTC37" s="334"/>
      <c r="MTD37" s="334"/>
      <c r="MTE37" s="334"/>
      <c r="MTF37" s="334"/>
      <c r="MTG37" s="334"/>
      <c r="MTH37" s="334"/>
      <c r="MTI37" s="334"/>
      <c r="MTJ37" s="334"/>
      <c r="MTK37" s="334"/>
      <c r="MTL37" s="334"/>
      <c r="MTM37" s="334"/>
      <c r="MTN37" s="334"/>
      <c r="MTO37" s="334"/>
      <c r="MTP37" s="334"/>
      <c r="MTQ37" s="334"/>
      <c r="MTR37" s="334"/>
      <c r="MTS37" s="334"/>
      <c r="MTT37" s="334"/>
      <c r="MTU37" s="334"/>
      <c r="MTV37" s="334"/>
      <c r="MTW37" s="334"/>
      <c r="MTX37" s="334"/>
      <c r="MTY37" s="334"/>
      <c r="MTZ37" s="334"/>
      <c r="MUA37" s="334"/>
      <c r="MUB37" s="334"/>
      <c r="MUC37" s="334"/>
      <c r="MUD37" s="334"/>
      <c r="MUE37" s="334"/>
      <c r="MUF37" s="334"/>
      <c r="MUG37" s="334"/>
      <c r="MUH37" s="334"/>
      <c r="MUI37" s="334"/>
      <c r="MUJ37" s="334"/>
      <c r="MUK37" s="334"/>
      <c r="MUL37" s="334"/>
      <c r="MUM37" s="334"/>
      <c r="MUN37" s="334"/>
      <c r="MUO37" s="334"/>
      <c r="MUP37" s="334"/>
      <c r="MUQ37" s="334"/>
      <c r="MUR37" s="334"/>
      <c r="MUS37" s="334"/>
      <c r="MUT37" s="334"/>
      <c r="MUU37" s="334"/>
      <c r="MUV37" s="334"/>
      <c r="MUW37" s="334"/>
      <c r="MUX37" s="334"/>
      <c r="MUY37" s="334"/>
      <c r="MUZ37" s="334"/>
      <c r="MVA37" s="334"/>
      <c r="MVB37" s="334"/>
      <c r="MVC37" s="334"/>
      <c r="MVD37" s="334"/>
      <c r="MVE37" s="334"/>
      <c r="MVF37" s="334"/>
      <c r="MVG37" s="334"/>
      <c r="MVH37" s="334"/>
      <c r="MVI37" s="334"/>
      <c r="MVJ37" s="334"/>
      <c r="MVK37" s="334"/>
      <c r="MVL37" s="334"/>
      <c r="MVM37" s="334"/>
      <c r="MVN37" s="334"/>
      <c r="MVO37" s="334"/>
      <c r="MVP37" s="334"/>
      <c r="MVQ37" s="334"/>
      <c r="MVR37" s="334"/>
      <c r="MVS37" s="334"/>
      <c r="MVT37" s="334"/>
      <c r="MVU37" s="334"/>
      <c r="MVV37" s="334"/>
      <c r="MVW37" s="334"/>
      <c r="MVX37" s="334"/>
      <c r="MVY37" s="334"/>
      <c r="MVZ37" s="334"/>
      <c r="MWA37" s="334"/>
      <c r="MWB37" s="334"/>
      <c r="MWC37" s="334"/>
      <c r="MWD37" s="334"/>
      <c r="MWE37" s="334"/>
      <c r="MWF37" s="334"/>
      <c r="MWG37" s="334"/>
      <c r="MWH37" s="334"/>
      <c r="MWI37" s="334"/>
      <c r="MWJ37" s="334"/>
      <c r="MWK37" s="334"/>
      <c r="MWL37" s="334"/>
      <c r="MWM37" s="334"/>
      <c r="MWN37" s="334"/>
      <c r="MWO37" s="334"/>
      <c r="MWP37" s="334"/>
      <c r="MWQ37" s="334"/>
      <c r="MWR37" s="334"/>
      <c r="MWS37" s="334"/>
      <c r="MWT37" s="334"/>
      <c r="MWU37" s="334"/>
      <c r="MWV37" s="334"/>
      <c r="MWW37" s="334"/>
      <c r="MWX37" s="334"/>
      <c r="MWY37" s="334"/>
      <c r="MWZ37" s="334"/>
      <c r="MXA37" s="334"/>
      <c r="MXB37" s="334"/>
      <c r="MXC37" s="334"/>
      <c r="MXD37" s="334"/>
      <c r="MXE37" s="334"/>
      <c r="MXF37" s="334"/>
      <c r="MXG37" s="334"/>
      <c r="MXH37" s="334"/>
      <c r="MXI37" s="334"/>
      <c r="MXJ37" s="334"/>
      <c r="MXK37" s="334"/>
      <c r="MXL37" s="334"/>
      <c r="MXM37" s="334"/>
      <c r="MXN37" s="334"/>
      <c r="MXO37" s="334"/>
      <c r="MXP37" s="334"/>
      <c r="MXQ37" s="334"/>
      <c r="MXR37" s="334"/>
      <c r="MXS37" s="334"/>
      <c r="MXT37" s="334"/>
      <c r="MXU37" s="334"/>
      <c r="MXV37" s="334"/>
      <c r="MXW37" s="334"/>
      <c r="MXX37" s="334"/>
      <c r="MXY37" s="334"/>
      <c r="MXZ37" s="334"/>
      <c r="MYA37" s="334"/>
      <c r="MYB37" s="334"/>
      <c r="MYC37" s="334"/>
      <c r="MYD37" s="334"/>
      <c r="MYE37" s="334"/>
      <c r="MYF37" s="334"/>
      <c r="MYG37" s="334"/>
      <c r="MYH37" s="334"/>
      <c r="MYI37" s="334"/>
      <c r="MYJ37" s="334"/>
      <c r="MYK37" s="334"/>
      <c r="MYL37" s="334"/>
      <c r="MYM37" s="334"/>
      <c r="MYN37" s="334"/>
      <c r="MYO37" s="334"/>
      <c r="MYP37" s="334"/>
      <c r="MYQ37" s="334"/>
      <c r="MYR37" s="334"/>
      <c r="MYS37" s="334"/>
      <c r="MYT37" s="334"/>
      <c r="MYU37" s="334"/>
      <c r="MYV37" s="334"/>
      <c r="MYW37" s="334"/>
      <c r="MYX37" s="334"/>
      <c r="MYY37" s="334"/>
      <c r="MYZ37" s="334"/>
      <c r="MZA37" s="334"/>
      <c r="MZB37" s="334"/>
      <c r="MZC37" s="334"/>
      <c r="MZD37" s="334"/>
      <c r="MZE37" s="334"/>
      <c r="MZF37" s="334"/>
      <c r="MZG37" s="334"/>
      <c r="MZH37" s="334"/>
      <c r="MZI37" s="334"/>
      <c r="MZJ37" s="334"/>
      <c r="MZK37" s="334"/>
      <c r="MZL37" s="334"/>
      <c r="MZM37" s="334"/>
      <c r="MZN37" s="334"/>
      <c r="MZO37" s="334"/>
      <c r="MZP37" s="334"/>
      <c r="MZQ37" s="334"/>
      <c r="MZR37" s="334"/>
      <c r="MZS37" s="334"/>
      <c r="MZT37" s="334"/>
      <c r="MZU37" s="334"/>
      <c r="MZV37" s="334"/>
      <c r="MZW37" s="334"/>
      <c r="MZX37" s="334"/>
      <c r="MZY37" s="334"/>
      <c r="MZZ37" s="334"/>
      <c r="NAA37" s="334"/>
      <c r="NAB37" s="334"/>
      <c r="NAC37" s="334"/>
      <c r="NAD37" s="334"/>
      <c r="NAE37" s="334"/>
      <c r="NAF37" s="334"/>
      <c r="NAG37" s="334"/>
      <c r="NAH37" s="334"/>
      <c r="NAI37" s="334"/>
      <c r="NAJ37" s="334"/>
      <c r="NAK37" s="334"/>
      <c r="NAL37" s="334"/>
      <c r="NAM37" s="334"/>
      <c r="NAN37" s="334"/>
      <c r="NAO37" s="334"/>
      <c r="NAP37" s="334"/>
      <c r="NAQ37" s="334"/>
      <c r="NAR37" s="334"/>
      <c r="NAS37" s="334"/>
      <c r="NAT37" s="334"/>
      <c r="NAU37" s="334"/>
      <c r="NAV37" s="334"/>
      <c r="NAW37" s="334"/>
      <c r="NAX37" s="334"/>
      <c r="NAY37" s="334"/>
      <c r="NAZ37" s="334"/>
      <c r="NBA37" s="334"/>
      <c r="NBB37" s="334"/>
      <c r="NBC37" s="334"/>
      <c r="NBD37" s="334"/>
      <c r="NBE37" s="334"/>
      <c r="NBF37" s="334"/>
      <c r="NBG37" s="334"/>
      <c r="NBH37" s="334"/>
      <c r="NBI37" s="334"/>
      <c r="NBJ37" s="334"/>
      <c r="NBK37" s="334"/>
      <c r="NBL37" s="334"/>
      <c r="NBM37" s="334"/>
      <c r="NBN37" s="334"/>
      <c r="NBO37" s="334"/>
      <c r="NBP37" s="334"/>
      <c r="NBQ37" s="334"/>
      <c r="NBR37" s="334"/>
      <c r="NBS37" s="334"/>
      <c r="NBT37" s="334"/>
      <c r="NBU37" s="334"/>
      <c r="NBV37" s="334"/>
      <c r="NBW37" s="334"/>
      <c r="NBX37" s="334"/>
      <c r="NBY37" s="334"/>
      <c r="NBZ37" s="334"/>
      <c r="NCA37" s="334"/>
      <c r="NCB37" s="334"/>
      <c r="NCC37" s="334"/>
      <c r="NCD37" s="334"/>
      <c r="NCE37" s="334"/>
      <c r="NCF37" s="334"/>
      <c r="NCG37" s="334"/>
      <c r="NCH37" s="334"/>
      <c r="NCI37" s="334"/>
      <c r="NCJ37" s="334"/>
      <c r="NCK37" s="334"/>
      <c r="NCL37" s="334"/>
      <c r="NCM37" s="334"/>
      <c r="NCN37" s="334"/>
      <c r="NCO37" s="334"/>
      <c r="NCP37" s="334"/>
      <c r="NCQ37" s="334"/>
      <c r="NCR37" s="334"/>
      <c r="NCS37" s="334"/>
      <c r="NCT37" s="334"/>
      <c r="NCU37" s="334"/>
      <c r="NCV37" s="334"/>
      <c r="NCW37" s="334"/>
      <c r="NCX37" s="334"/>
      <c r="NCY37" s="334"/>
      <c r="NCZ37" s="334"/>
      <c r="NDA37" s="334"/>
      <c r="NDB37" s="334"/>
      <c r="NDC37" s="334"/>
      <c r="NDD37" s="334"/>
      <c r="NDE37" s="334"/>
      <c r="NDF37" s="334"/>
      <c r="NDG37" s="334"/>
      <c r="NDH37" s="334"/>
      <c r="NDI37" s="334"/>
      <c r="NDJ37" s="334"/>
      <c r="NDK37" s="334"/>
      <c r="NDL37" s="334"/>
      <c r="NDM37" s="334"/>
      <c r="NDN37" s="334"/>
      <c r="NDO37" s="334"/>
      <c r="NDP37" s="334"/>
      <c r="NDQ37" s="334"/>
      <c r="NDR37" s="334"/>
      <c r="NDS37" s="334"/>
      <c r="NDT37" s="334"/>
      <c r="NDU37" s="334"/>
      <c r="NDV37" s="334"/>
      <c r="NDW37" s="334"/>
      <c r="NDX37" s="334"/>
      <c r="NDY37" s="334"/>
      <c r="NDZ37" s="334"/>
      <c r="NEA37" s="334"/>
      <c r="NEB37" s="334"/>
      <c r="NEC37" s="334"/>
      <c r="NED37" s="334"/>
      <c r="NEE37" s="334"/>
      <c r="NEF37" s="334"/>
      <c r="NEG37" s="334"/>
      <c r="NEH37" s="334"/>
      <c r="NEI37" s="334"/>
      <c r="NEJ37" s="334"/>
      <c r="NEK37" s="334"/>
      <c r="NEL37" s="334"/>
      <c r="NEM37" s="334"/>
      <c r="NEN37" s="334"/>
      <c r="NEO37" s="334"/>
      <c r="NEP37" s="334"/>
      <c r="NEQ37" s="334"/>
      <c r="NER37" s="334"/>
      <c r="NES37" s="334"/>
      <c r="NET37" s="334"/>
      <c r="NEU37" s="334"/>
      <c r="NEV37" s="334"/>
      <c r="NEW37" s="334"/>
      <c r="NEX37" s="334"/>
      <c r="NEY37" s="334"/>
      <c r="NEZ37" s="334"/>
      <c r="NFA37" s="334"/>
      <c r="NFB37" s="334"/>
      <c r="NFC37" s="334"/>
      <c r="NFD37" s="334"/>
      <c r="NFE37" s="334"/>
      <c r="NFF37" s="334"/>
      <c r="NFG37" s="334"/>
      <c r="NFH37" s="334"/>
      <c r="NFI37" s="334"/>
      <c r="NFJ37" s="334"/>
      <c r="NFK37" s="334"/>
      <c r="NFL37" s="334"/>
      <c r="NFM37" s="334"/>
      <c r="NFN37" s="334"/>
      <c r="NFO37" s="334"/>
      <c r="NFP37" s="334"/>
      <c r="NFQ37" s="334"/>
      <c r="NFR37" s="334"/>
      <c r="NFS37" s="334"/>
      <c r="NFT37" s="334"/>
      <c r="NFU37" s="334"/>
      <c r="NFV37" s="334"/>
      <c r="NFW37" s="334"/>
      <c r="NFX37" s="334"/>
      <c r="NFY37" s="334"/>
      <c r="NFZ37" s="334"/>
      <c r="NGA37" s="334"/>
      <c r="NGB37" s="334"/>
      <c r="NGC37" s="334"/>
      <c r="NGD37" s="334"/>
      <c r="NGE37" s="334"/>
      <c r="NGF37" s="334"/>
      <c r="NGG37" s="334"/>
      <c r="NGH37" s="334"/>
      <c r="NGI37" s="334"/>
      <c r="NGJ37" s="334"/>
      <c r="NGK37" s="334"/>
      <c r="NGL37" s="334"/>
      <c r="NGM37" s="334"/>
      <c r="NGN37" s="334"/>
      <c r="NGO37" s="334"/>
      <c r="NGP37" s="334"/>
      <c r="NGQ37" s="334"/>
      <c r="NGR37" s="334"/>
      <c r="NGS37" s="334"/>
      <c r="NGT37" s="334"/>
      <c r="NGU37" s="334"/>
      <c r="NGV37" s="334"/>
      <c r="NGW37" s="334"/>
      <c r="NGX37" s="334"/>
      <c r="NGY37" s="334"/>
      <c r="NGZ37" s="334"/>
      <c r="NHA37" s="334"/>
      <c r="NHB37" s="334"/>
      <c r="NHC37" s="334"/>
      <c r="NHD37" s="334"/>
      <c r="NHE37" s="334"/>
      <c r="NHF37" s="334"/>
      <c r="NHG37" s="334"/>
      <c r="NHH37" s="334"/>
      <c r="NHI37" s="334"/>
      <c r="NHJ37" s="334"/>
      <c r="NHK37" s="334"/>
      <c r="NHL37" s="334"/>
      <c r="NHM37" s="334"/>
      <c r="NHN37" s="334"/>
      <c r="NHO37" s="334"/>
      <c r="NHP37" s="334"/>
      <c r="NHQ37" s="334"/>
      <c r="NHR37" s="334"/>
      <c r="NHS37" s="334"/>
      <c r="NHT37" s="334"/>
      <c r="NHU37" s="334"/>
      <c r="NHV37" s="334"/>
      <c r="NHW37" s="334"/>
      <c r="NHX37" s="334"/>
      <c r="NHY37" s="334"/>
      <c r="NHZ37" s="334"/>
      <c r="NIA37" s="334"/>
      <c r="NIB37" s="334"/>
      <c r="NIC37" s="334"/>
      <c r="NID37" s="334"/>
      <c r="NIE37" s="334"/>
      <c r="NIF37" s="334"/>
      <c r="NIG37" s="334"/>
      <c r="NIH37" s="334"/>
      <c r="NII37" s="334"/>
      <c r="NIJ37" s="334"/>
      <c r="NIK37" s="334"/>
      <c r="NIL37" s="334"/>
      <c r="NIM37" s="334"/>
      <c r="NIN37" s="334"/>
      <c r="NIO37" s="334"/>
      <c r="NIP37" s="334"/>
      <c r="NIQ37" s="334"/>
      <c r="NIR37" s="334"/>
      <c r="NIS37" s="334"/>
      <c r="NIT37" s="334"/>
      <c r="NIU37" s="334"/>
      <c r="NIV37" s="334"/>
      <c r="NIW37" s="334"/>
      <c r="NIX37" s="334"/>
      <c r="NIY37" s="334"/>
      <c r="NIZ37" s="334"/>
      <c r="NJA37" s="334"/>
      <c r="NJB37" s="334"/>
      <c r="NJC37" s="334"/>
      <c r="NJD37" s="334"/>
      <c r="NJE37" s="334"/>
      <c r="NJF37" s="334"/>
      <c r="NJG37" s="334"/>
      <c r="NJH37" s="334"/>
      <c r="NJI37" s="334"/>
      <c r="NJJ37" s="334"/>
      <c r="NJK37" s="334"/>
      <c r="NJL37" s="334"/>
      <c r="NJM37" s="334"/>
      <c r="NJN37" s="334"/>
      <c r="NJO37" s="334"/>
      <c r="NJP37" s="334"/>
      <c r="NJQ37" s="334"/>
      <c r="NJR37" s="334"/>
      <c r="NJS37" s="334"/>
      <c r="NJT37" s="334"/>
      <c r="NJU37" s="334"/>
      <c r="NJV37" s="334"/>
      <c r="NJW37" s="334"/>
      <c r="NJX37" s="334"/>
      <c r="NJY37" s="334"/>
      <c r="NJZ37" s="334"/>
      <c r="NKA37" s="334"/>
      <c r="NKB37" s="334"/>
      <c r="NKC37" s="334"/>
      <c r="NKD37" s="334"/>
      <c r="NKE37" s="334"/>
      <c r="NKF37" s="334"/>
      <c r="NKG37" s="334"/>
      <c r="NKH37" s="334"/>
      <c r="NKI37" s="334"/>
      <c r="NKJ37" s="334"/>
      <c r="NKK37" s="334"/>
      <c r="NKL37" s="334"/>
      <c r="NKM37" s="334"/>
      <c r="NKN37" s="334"/>
      <c r="NKO37" s="334"/>
      <c r="NKP37" s="334"/>
      <c r="NKQ37" s="334"/>
      <c r="NKR37" s="334"/>
      <c r="NKS37" s="334"/>
      <c r="NKT37" s="334"/>
      <c r="NKU37" s="334"/>
      <c r="NKV37" s="334"/>
      <c r="NKW37" s="334"/>
      <c r="NKX37" s="334"/>
      <c r="NKY37" s="334"/>
      <c r="NKZ37" s="334"/>
      <c r="NLA37" s="334"/>
      <c r="NLB37" s="334"/>
      <c r="NLC37" s="334"/>
      <c r="NLD37" s="334"/>
      <c r="NLE37" s="334"/>
      <c r="NLF37" s="334"/>
      <c r="NLG37" s="334"/>
      <c r="NLH37" s="334"/>
      <c r="NLI37" s="334"/>
      <c r="NLJ37" s="334"/>
      <c r="NLK37" s="334"/>
      <c r="NLL37" s="334"/>
      <c r="NLM37" s="334"/>
      <c r="NLN37" s="334"/>
      <c r="NLO37" s="334"/>
      <c r="NLP37" s="334"/>
      <c r="NLQ37" s="334"/>
      <c r="NLR37" s="334"/>
      <c r="NLS37" s="334"/>
      <c r="NLT37" s="334"/>
      <c r="NLU37" s="334"/>
      <c r="NLV37" s="334"/>
      <c r="NLW37" s="334"/>
      <c r="NLX37" s="334"/>
      <c r="NLY37" s="334"/>
      <c r="NLZ37" s="334"/>
      <c r="NMA37" s="334"/>
      <c r="NMB37" s="334"/>
      <c r="NMC37" s="334"/>
      <c r="NMD37" s="334"/>
      <c r="NME37" s="334"/>
      <c r="NMF37" s="334"/>
      <c r="NMG37" s="334"/>
      <c r="NMH37" s="334"/>
      <c r="NMI37" s="334"/>
      <c r="NMJ37" s="334"/>
      <c r="NMK37" s="334"/>
      <c r="NML37" s="334"/>
      <c r="NMM37" s="334"/>
      <c r="NMN37" s="334"/>
      <c r="NMO37" s="334"/>
      <c r="NMP37" s="334"/>
      <c r="NMQ37" s="334"/>
      <c r="NMR37" s="334"/>
      <c r="NMS37" s="334"/>
      <c r="NMT37" s="334"/>
      <c r="NMU37" s="334"/>
      <c r="NMV37" s="334"/>
      <c r="NMW37" s="334"/>
      <c r="NMX37" s="334"/>
      <c r="NMY37" s="334"/>
      <c r="NMZ37" s="334"/>
      <c r="NNA37" s="334"/>
      <c r="NNB37" s="334"/>
      <c r="NNC37" s="334"/>
      <c r="NND37" s="334"/>
      <c r="NNE37" s="334"/>
      <c r="NNF37" s="334"/>
      <c r="NNG37" s="334"/>
      <c r="NNH37" s="334"/>
      <c r="NNI37" s="334"/>
      <c r="NNJ37" s="334"/>
      <c r="NNK37" s="334"/>
      <c r="NNL37" s="334"/>
      <c r="NNM37" s="334"/>
      <c r="NNN37" s="334"/>
      <c r="NNO37" s="334"/>
      <c r="NNP37" s="334"/>
      <c r="NNQ37" s="334"/>
      <c r="NNR37" s="334"/>
      <c r="NNS37" s="334"/>
      <c r="NNT37" s="334"/>
      <c r="NNU37" s="334"/>
      <c r="NNV37" s="334"/>
      <c r="NNW37" s="334"/>
      <c r="NNX37" s="334"/>
      <c r="NNY37" s="334"/>
      <c r="NNZ37" s="334"/>
      <c r="NOA37" s="334"/>
      <c r="NOB37" s="334"/>
      <c r="NOC37" s="334"/>
      <c r="NOD37" s="334"/>
      <c r="NOE37" s="334"/>
      <c r="NOF37" s="334"/>
      <c r="NOG37" s="334"/>
      <c r="NOH37" s="334"/>
      <c r="NOI37" s="334"/>
      <c r="NOJ37" s="334"/>
      <c r="NOK37" s="334"/>
      <c r="NOL37" s="334"/>
      <c r="NOM37" s="334"/>
      <c r="NON37" s="334"/>
      <c r="NOO37" s="334"/>
      <c r="NOP37" s="334"/>
      <c r="NOQ37" s="334"/>
      <c r="NOR37" s="334"/>
      <c r="NOS37" s="334"/>
      <c r="NOT37" s="334"/>
      <c r="NOU37" s="334"/>
      <c r="NOV37" s="334"/>
      <c r="NOW37" s="334"/>
      <c r="NOX37" s="334"/>
      <c r="NOY37" s="334"/>
      <c r="NOZ37" s="334"/>
      <c r="NPA37" s="334"/>
      <c r="NPB37" s="334"/>
      <c r="NPC37" s="334"/>
      <c r="NPD37" s="334"/>
      <c r="NPE37" s="334"/>
      <c r="NPF37" s="334"/>
      <c r="NPG37" s="334"/>
      <c r="NPH37" s="334"/>
      <c r="NPI37" s="334"/>
      <c r="NPJ37" s="334"/>
      <c r="NPK37" s="334"/>
      <c r="NPL37" s="334"/>
      <c r="NPM37" s="334"/>
      <c r="NPN37" s="334"/>
      <c r="NPO37" s="334"/>
      <c r="NPP37" s="334"/>
      <c r="NPQ37" s="334"/>
      <c r="NPR37" s="334"/>
      <c r="NPS37" s="334"/>
      <c r="NPT37" s="334"/>
      <c r="NPU37" s="334"/>
      <c r="NPV37" s="334"/>
      <c r="NPW37" s="334"/>
      <c r="NPX37" s="334"/>
      <c r="NPY37" s="334"/>
      <c r="NPZ37" s="334"/>
      <c r="NQA37" s="334"/>
      <c r="NQB37" s="334"/>
      <c r="NQC37" s="334"/>
      <c r="NQD37" s="334"/>
      <c r="NQE37" s="334"/>
      <c r="NQF37" s="334"/>
      <c r="NQG37" s="334"/>
      <c r="NQH37" s="334"/>
      <c r="NQI37" s="334"/>
      <c r="NQJ37" s="334"/>
      <c r="NQK37" s="334"/>
      <c r="NQL37" s="334"/>
      <c r="NQM37" s="334"/>
      <c r="NQN37" s="334"/>
      <c r="NQO37" s="334"/>
      <c r="NQP37" s="334"/>
      <c r="NQQ37" s="334"/>
      <c r="NQR37" s="334"/>
      <c r="NQS37" s="334"/>
      <c r="NQT37" s="334"/>
      <c r="NQU37" s="334"/>
      <c r="NQV37" s="334"/>
      <c r="NQW37" s="334"/>
      <c r="NQX37" s="334"/>
      <c r="NQY37" s="334"/>
      <c r="NQZ37" s="334"/>
      <c r="NRA37" s="334"/>
      <c r="NRB37" s="334"/>
      <c r="NRC37" s="334"/>
      <c r="NRD37" s="334"/>
      <c r="NRE37" s="334"/>
      <c r="NRF37" s="334"/>
      <c r="NRG37" s="334"/>
      <c r="NRH37" s="334"/>
      <c r="NRI37" s="334"/>
      <c r="NRJ37" s="334"/>
      <c r="NRK37" s="334"/>
      <c r="NRL37" s="334"/>
      <c r="NRM37" s="334"/>
      <c r="NRN37" s="334"/>
      <c r="NRO37" s="334"/>
      <c r="NRP37" s="334"/>
      <c r="NRQ37" s="334"/>
      <c r="NRR37" s="334"/>
      <c r="NRS37" s="334"/>
      <c r="NRT37" s="334"/>
      <c r="NRU37" s="334"/>
      <c r="NRV37" s="334"/>
      <c r="NRW37" s="334"/>
      <c r="NRX37" s="334"/>
      <c r="NRY37" s="334"/>
      <c r="NRZ37" s="334"/>
      <c r="NSA37" s="334"/>
      <c r="NSB37" s="334"/>
      <c r="NSC37" s="334"/>
      <c r="NSD37" s="334"/>
      <c r="NSE37" s="334"/>
      <c r="NSF37" s="334"/>
      <c r="NSG37" s="334"/>
      <c r="NSH37" s="334"/>
      <c r="NSI37" s="334"/>
      <c r="NSJ37" s="334"/>
      <c r="NSK37" s="334"/>
      <c r="NSL37" s="334"/>
      <c r="NSM37" s="334"/>
      <c r="NSN37" s="334"/>
      <c r="NSO37" s="334"/>
      <c r="NSP37" s="334"/>
      <c r="NSQ37" s="334"/>
      <c r="NSR37" s="334"/>
      <c r="NSS37" s="334"/>
      <c r="NST37" s="334"/>
      <c r="NSU37" s="334"/>
      <c r="NSV37" s="334"/>
      <c r="NSW37" s="334"/>
      <c r="NSX37" s="334"/>
      <c r="NSY37" s="334"/>
      <c r="NSZ37" s="334"/>
      <c r="NTA37" s="334"/>
      <c r="NTB37" s="334"/>
      <c r="NTC37" s="334"/>
      <c r="NTD37" s="334"/>
      <c r="NTE37" s="334"/>
      <c r="NTF37" s="334"/>
      <c r="NTG37" s="334"/>
      <c r="NTH37" s="334"/>
      <c r="NTI37" s="334"/>
      <c r="NTJ37" s="334"/>
      <c r="NTK37" s="334"/>
      <c r="NTL37" s="334"/>
      <c r="NTM37" s="334"/>
      <c r="NTN37" s="334"/>
      <c r="NTO37" s="334"/>
      <c r="NTP37" s="334"/>
      <c r="NTQ37" s="334"/>
      <c r="NTR37" s="334"/>
      <c r="NTS37" s="334"/>
      <c r="NTT37" s="334"/>
      <c r="NTU37" s="334"/>
      <c r="NTV37" s="334"/>
      <c r="NTW37" s="334"/>
      <c r="NTX37" s="334"/>
      <c r="NTY37" s="334"/>
      <c r="NTZ37" s="334"/>
      <c r="NUA37" s="334"/>
      <c r="NUB37" s="334"/>
      <c r="NUC37" s="334"/>
      <c r="NUD37" s="334"/>
      <c r="NUE37" s="334"/>
      <c r="NUF37" s="334"/>
      <c r="NUG37" s="334"/>
      <c r="NUH37" s="334"/>
      <c r="NUI37" s="334"/>
      <c r="NUJ37" s="334"/>
      <c r="NUK37" s="334"/>
      <c r="NUL37" s="334"/>
      <c r="NUM37" s="334"/>
      <c r="NUN37" s="334"/>
      <c r="NUO37" s="334"/>
      <c r="NUP37" s="334"/>
      <c r="NUQ37" s="334"/>
      <c r="NUR37" s="334"/>
      <c r="NUS37" s="334"/>
      <c r="NUT37" s="334"/>
      <c r="NUU37" s="334"/>
      <c r="NUV37" s="334"/>
      <c r="NUW37" s="334"/>
      <c r="NUX37" s="334"/>
      <c r="NUY37" s="334"/>
      <c r="NUZ37" s="334"/>
      <c r="NVA37" s="334"/>
      <c r="NVB37" s="334"/>
      <c r="NVC37" s="334"/>
      <c r="NVD37" s="334"/>
      <c r="NVE37" s="334"/>
      <c r="NVF37" s="334"/>
      <c r="NVG37" s="334"/>
      <c r="NVH37" s="334"/>
      <c r="NVI37" s="334"/>
      <c r="NVJ37" s="334"/>
      <c r="NVK37" s="334"/>
      <c r="NVL37" s="334"/>
      <c r="NVM37" s="334"/>
      <c r="NVN37" s="334"/>
      <c r="NVO37" s="334"/>
      <c r="NVP37" s="334"/>
      <c r="NVQ37" s="334"/>
      <c r="NVR37" s="334"/>
      <c r="NVS37" s="334"/>
      <c r="NVT37" s="334"/>
      <c r="NVU37" s="334"/>
      <c r="NVV37" s="334"/>
      <c r="NVW37" s="334"/>
      <c r="NVX37" s="334"/>
      <c r="NVY37" s="334"/>
      <c r="NVZ37" s="334"/>
      <c r="NWA37" s="334"/>
      <c r="NWB37" s="334"/>
      <c r="NWC37" s="334"/>
      <c r="NWD37" s="334"/>
      <c r="NWE37" s="334"/>
      <c r="NWF37" s="334"/>
      <c r="NWG37" s="334"/>
      <c r="NWH37" s="334"/>
      <c r="NWI37" s="334"/>
      <c r="NWJ37" s="334"/>
      <c r="NWK37" s="334"/>
      <c r="NWL37" s="334"/>
      <c r="NWM37" s="334"/>
      <c r="NWN37" s="334"/>
      <c r="NWO37" s="334"/>
      <c r="NWP37" s="334"/>
      <c r="NWQ37" s="334"/>
      <c r="NWR37" s="334"/>
      <c r="NWS37" s="334"/>
      <c r="NWT37" s="334"/>
      <c r="NWU37" s="334"/>
      <c r="NWV37" s="334"/>
      <c r="NWW37" s="334"/>
      <c r="NWX37" s="334"/>
      <c r="NWY37" s="334"/>
      <c r="NWZ37" s="334"/>
      <c r="NXA37" s="334"/>
      <c r="NXB37" s="334"/>
      <c r="NXC37" s="334"/>
      <c r="NXD37" s="334"/>
      <c r="NXE37" s="334"/>
      <c r="NXF37" s="334"/>
      <c r="NXG37" s="334"/>
      <c r="NXH37" s="334"/>
      <c r="NXI37" s="334"/>
      <c r="NXJ37" s="334"/>
      <c r="NXK37" s="334"/>
      <c r="NXL37" s="334"/>
      <c r="NXM37" s="334"/>
      <c r="NXN37" s="334"/>
      <c r="NXO37" s="334"/>
      <c r="NXP37" s="334"/>
      <c r="NXQ37" s="334"/>
      <c r="NXR37" s="334"/>
      <c r="NXS37" s="334"/>
      <c r="NXT37" s="334"/>
      <c r="NXU37" s="334"/>
      <c r="NXV37" s="334"/>
      <c r="NXW37" s="334"/>
      <c r="NXX37" s="334"/>
      <c r="NXY37" s="334"/>
      <c r="NXZ37" s="334"/>
      <c r="NYA37" s="334"/>
      <c r="NYB37" s="334"/>
      <c r="NYC37" s="334"/>
      <c r="NYD37" s="334"/>
      <c r="NYE37" s="334"/>
      <c r="NYF37" s="334"/>
      <c r="NYG37" s="334"/>
      <c r="NYH37" s="334"/>
      <c r="NYI37" s="334"/>
      <c r="NYJ37" s="334"/>
      <c r="NYK37" s="334"/>
      <c r="NYL37" s="334"/>
      <c r="NYM37" s="334"/>
      <c r="NYN37" s="334"/>
      <c r="NYO37" s="334"/>
      <c r="NYP37" s="334"/>
      <c r="NYQ37" s="334"/>
      <c r="NYR37" s="334"/>
      <c r="NYS37" s="334"/>
      <c r="NYT37" s="334"/>
      <c r="NYU37" s="334"/>
      <c r="NYV37" s="334"/>
      <c r="NYW37" s="334"/>
      <c r="NYX37" s="334"/>
      <c r="NYY37" s="334"/>
      <c r="NYZ37" s="334"/>
      <c r="NZA37" s="334"/>
      <c r="NZB37" s="334"/>
      <c r="NZC37" s="334"/>
      <c r="NZD37" s="334"/>
      <c r="NZE37" s="334"/>
      <c r="NZF37" s="334"/>
      <c r="NZG37" s="334"/>
      <c r="NZH37" s="334"/>
      <c r="NZI37" s="334"/>
      <c r="NZJ37" s="334"/>
      <c r="NZK37" s="334"/>
      <c r="NZL37" s="334"/>
      <c r="NZM37" s="334"/>
      <c r="NZN37" s="334"/>
      <c r="NZO37" s="334"/>
      <c r="NZP37" s="334"/>
      <c r="NZQ37" s="334"/>
      <c r="NZR37" s="334"/>
      <c r="NZS37" s="334"/>
      <c r="NZT37" s="334"/>
      <c r="NZU37" s="334"/>
      <c r="NZV37" s="334"/>
      <c r="NZW37" s="334"/>
      <c r="NZX37" s="334"/>
      <c r="NZY37" s="334"/>
      <c r="NZZ37" s="334"/>
      <c r="OAA37" s="334"/>
      <c r="OAB37" s="334"/>
      <c r="OAC37" s="334"/>
      <c r="OAD37" s="334"/>
      <c r="OAE37" s="334"/>
      <c r="OAF37" s="334"/>
      <c r="OAG37" s="334"/>
      <c r="OAH37" s="334"/>
      <c r="OAI37" s="334"/>
      <c r="OAJ37" s="334"/>
      <c r="OAK37" s="334"/>
      <c r="OAL37" s="334"/>
      <c r="OAM37" s="334"/>
      <c r="OAN37" s="334"/>
      <c r="OAO37" s="334"/>
      <c r="OAP37" s="334"/>
      <c r="OAQ37" s="334"/>
      <c r="OAR37" s="334"/>
      <c r="OAS37" s="334"/>
      <c r="OAT37" s="334"/>
      <c r="OAU37" s="334"/>
      <c r="OAV37" s="334"/>
      <c r="OAW37" s="334"/>
      <c r="OAX37" s="334"/>
      <c r="OAY37" s="334"/>
      <c r="OAZ37" s="334"/>
      <c r="OBA37" s="334"/>
      <c r="OBB37" s="334"/>
      <c r="OBC37" s="334"/>
      <c r="OBD37" s="334"/>
      <c r="OBE37" s="334"/>
      <c r="OBF37" s="334"/>
      <c r="OBG37" s="334"/>
      <c r="OBH37" s="334"/>
      <c r="OBI37" s="334"/>
      <c r="OBJ37" s="334"/>
      <c r="OBK37" s="334"/>
      <c r="OBL37" s="334"/>
      <c r="OBM37" s="334"/>
      <c r="OBN37" s="334"/>
      <c r="OBO37" s="334"/>
      <c r="OBP37" s="334"/>
      <c r="OBQ37" s="334"/>
      <c r="OBR37" s="334"/>
      <c r="OBS37" s="334"/>
      <c r="OBT37" s="334"/>
      <c r="OBU37" s="334"/>
      <c r="OBV37" s="334"/>
      <c r="OBW37" s="334"/>
      <c r="OBX37" s="334"/>
      <c r="OBY37" s="334"/>
      <c r="OBZ37" s="334"/>
      <c r="OCA37" s="334"/>
      <c r="OCB37" s="334"/>
      <c r="OCC37" s="334"/>
      <c r="OCD37" s="334"/>
      <c r="OCE37" s="334"/>
      <c r="OCF37" s="334"/>
      <c r="OCG37" s="334"/>
      <c r="OCH37" s="334"/>
      <c r="OCI37" s="334"/>
      <c r="OCJ37" s="334"/>
      <c r="OCK37" s="334"/>
      <c r="OCL37" s="334"/>
      <c r="OCM37" s="334"/>
      <c r="OCN37" s="334"/>
      <c r="OCO37" s="334"/>
      <c r="OCP37" s="334"/>
      <c r="OCQ37" s="334"/>
      <c r="OCR37" s="334"/>
      <c r="OCS37" s="334"/>
      <c r="OCT37" s="334"/>
      <c r="OCU37" s="334"/>
      <c r="OCV37" s="334"/>
      <c r="OCW37" s="334"/>
      <c r="OCX37" s="334"/>
      <c r="OCY37" s="334"/>
      <c r="OCZ37" s="334"/>
      <c r="ODA37" s="334"/>
      <c r="ODB37" s="334"/>
      <c r="ODC37" s="334"/>
      <c r="ODD37" s="334"/>
      <c r="ODE37" s="334"/>
      <c r="ODF37" s="334"/>
      <c r="ODG37" s="334"/>
      <c r="ODH37" s="334"/>
      <c r="ODI37" s="334"/>
      <c r="ODJ37" s="334"/>
      <c r="ODK37" s="334"/>
      <c r="ODL37" s="334"/>
      <c r="ODM37" s="334"/>
      <c r="ODN37" s="334"/>
      <c r="ODO37" s="334"/>
      <c r="ODP37" s="334"/>
      <c r="ODQ37" s="334"/>
      <c r="ODR37" s="334"/>
      <c r="ODS37" s="334"/>
      <c r="ODT37" s="334"/>
      <c r="ODU37" s="334"/>
      <c r="ODV37" s="334"/>
      <c r="ODW37" s="334"/>
      <c r="ODX37" s="334"/>
      <c r="ODY37" s="334"/>
      <c r="ODZ37" s="334"/>
      <c r="OEA37" s="334"/>
      <c r="OEB37" s="334"/>
      <c r="OEC37" s="334"/>
      <c r="OED37" s="334"/>
      <c r="OEE37" s="334"/>
      <c r="OEF37" s="334"/>
      <c r="OEG37" s="334"/>
      <c r="OEH37" s="334"/>
      <c r="OEI37" s="334"/>
      <c r="OEJ37" s="334"/>
      <c r="OEK37" s="334"/>
      <c r="OEL37" s="334"/>
      <c r="OEM37" s="334"/>
      <c r="OEN37" s="334"/>
      <c r="OEO37" s="334"/>
      <c r="OEP37" s="334"/>
      <c r="OEQ37" s="334"/>
      <c r="OER37" s="334"/>
      <c r="OES37" s="334"/>
      <c r="OET37" s="334"/>
      <c r="OEU37" s="334"/>
      <c r="OEV37" s="334"/>
      <c r="OEW37" s="334"/>
      <c r="OEX37" s="334"/>
      <c r="OEY37" s="334"/>
      <c r="OEZ37" s="334"/>
      <c r="OFA37" s="334"/>
      <c r="OFB37" s="334"/>
      <c r="OFC37" s="334"/>
      <c r="OFD37" s="334"/>
      <c r="OFE37" s="334"/>
      <c r="OFF37" s="334"/>
      <c r="OFG37" s="334"/>
      <c r="OFH37" s="334"/>
      <c r="OFI37" s="334"/>
      <c r="OFJ37" s="334"/>
      <c r="OFK37" s="334"/>
      <c r="OFL37" s="334"/>
      <c r="OFM37" s="334"/>
      <c r="OFN37" s="334"/>
      <c r="OFO37" s="334"/>
      <c r="OFP37" s="334"/>
      <c r="OFQ37" s="334"/>
      <c r="OFR37" s="334"/>
      <c r="OFS37" s="334"/>
      <c r="OFT37" s="334"/>
      <c r="OFU37" s="334"/>
      <c r="OFV37" s="334"/>
      <c r="OFW37" s="334"/>
      <c r="OFX37" s="334"/>
      <c r="OFY37" s="334"/>
      <c r="OFZ37" s="334"/>
      <c r="OGA37" s="334"/>
      <c r="OGB37" s="334"/>
      <c r="OGC37" s="334"/>
      <c r="OGD37" s="334"/>
      <c r="OGE37" s="334"/>
      <c r="OGF37" s="334"/>
      <c r="OGG37" s="334"/>
      <c r="OGH37" s="334"/>
      <c r="OGI37" s="334"/>
      <c r="OGJ37" s="334"/>
      <c r="OGK37" s="334"/>
      <c r="OGL37" s="334"/>
      <c r="OGM37" s="334"/>
      <c r="OGN37" s="334"/>
      <c r="OGO37" s="334"/>
      <c r="OGP37" s="334"/>
      <c r="OGQ37" s="334"/>
      <c r="OGR37" s="334"/>
      <c r="OGS37" s="334"/>
      <c r="OGT37" s="334"/>
      <c r="OGU37" s="334"/>
      <c r="OGV37" s="334"/>
      <c r="OGW37" s="334"/>
      <c r="OGX37" s="334"/>
      <c r="OGY37" s="334"/>
      <c r="OGZ37" s="334"/>
      <c r="OHA37" s="334"/>
      <c r="OHB37" s="334"/>
      <c r="OHC37" s="334"/>
      <c r="OHD37" s="334"/>
      <c r="OHE37" s="334"/>
      <c r="OHF37" s="334"/>
      <c r="OHG37" s="334"/>
      <c r="OHH37" s="334"/>
      <c r="OHI37" s="334"/>
      <c r="OHJ37" s="334"/>
      <c r="OHK37" s="334"/>
      <c r="OHL37" s="334"/>
      <c r="OHM37" s="334"/>
      <c r="OHN37" s="334"/>
      <c r="OHO37" s="334"/>
      <c r="OHP37" s="334"/>
      <c r="OHQ37" s="334"/>
      <c r="OHR37" s="334"/>
      <c r="OHS37" s="334"/>
      <c r="OHT37" s="334"/>
      <c r="OHU37" s="334"/>
      <c r="OHV37" s="334"/>
      <c r="OHW37" s="334"/>
      <c r="OHX37" s="334"/>
      <c r="OHY37" s="334"/>
      <c r="OHZ37" s="334"/>
      <c r="OIA37" s="334"/>
      <c r="OIB37" s="334"/>
      <c r="OIC37" s="334"/>
      <c r="OID37" s="334"/>
      <c r="OIE37" s="334"/>
      <c r="OIF37" s="334"/>
      <c r="OIG37" s="334"/>
      <c r="OIH37" s="334"/>
      <c r="OII37" s="334"/>
      <c r="OIJ37" s="334"/>
      <c r="OIK37" s="334"/>
      <c r="OIL37" s="334"/>
      <c r="OIM37" s="334"/>
      <c r="OIN37" s="334"/>
      <c r="OIO37" s="334"/>
      <c r="OIP37" s="334"/>
      <c r="OIQ37" s="334"/>
      <c r="OIR37" s="334"/>
      <c r="OIS37" s="334"/>
      <c r="OIT37" s="334"/>
      <c r="OIU37" s="334"/>
      <c r="OIV37" s="334"/>
      <c r="OIW37" s="334"/>
      <c r="OIX37" s="334"/>
      <c r="OIY37" s="334"/>
      <c r="OIZ37" s="334"/>
      <c r="OJA37" s="334"/>
      <c r="OJB37" s="334"/>
      <c r="OJC37" s="334"/>
      <c r="OJD37" s="334"/>
      <c r="OJE37" s="334"/>
      <c r="OJF37" s="334"/>
      <c r="OJG37" s="334"/>
      <c r="OJH37" s="334"/>
      <c r="OJI37" s="334"/>
      <c r="OJJ37" s="334"/>
      <c r="OJK37" s="334"/>
      <c r="OJL37" s="334"/>
      <c r="OJM37" s="334"/>
      <c r="OJN37" s="334"/>
      <c r="OJO37" s="334"/>
      <c r="OJP37" s="334"/>
      <c r="OJQ37" s="334"/>
      <c r="OJR37" s="334"/>
      <c r="OJS37" s="334"/>
      <c r="OJT37" s="334"/>
      <c r="OJU37" s="334"/>
      <c r="OJV37" s="334"/>
      <c r="OJW37" s="334"/>
      <c r="OJX37" s="334"/>
      <c r="OJY37" s="334"/>
      <c r="OJZ37" s="334"/>
      <c r="OKA37" s="334"/>
      <c r="OKB37" s="334"/>
      <c r="OKC37" s="334"/>
      <c r="OKD37" s="334"/>
      <c r="OKE37" s="334"/>
      <c r="OKF37" s="334"/>
      <c r="OKG37" s="334"/>
      <c r="OKH37" s="334"/>
      <c r="OKI37" s="334"/>
      <c r="OKJ37" s="334"/>
      <c r="OKK37" s="334"/>
      <c r="OKL37" s="334"/>
      <c r="OKM37" s="334"/>
      <c r="OKN37" s="334"/>
      <c r="OKO37" s="334"/>
      <c r="OKP37" s="334"/>
      <c r="OKQ37" s="334"/>
      <c r="OKR37" s="334"/>
      <c r="OKS37" s="334"/>
      <c r="OKT37" s="334"/>
      <c r="OKU37" s="334"/>
      <c r="OKV37" s="334"/>
      <c r="OKW37" s="334"/>
      <c r="OKX37" s="334"/>
      <c r="OKY37" s="334"/>
      <c r="OKZ37" s="334"/>
      <c r="OLA37" s="334"/>
      <c r="OLB37" s="334"/>
      <c r="OLC37" s="334"/>
      <c r="OLD37" s="334"/>
      <c r="OLE37" s="334"/>
      <c r="OLF37" s="334"/>
      <c r="OLG37" s="334"/>
      <c r="OLH37" s="334"/>
      <c r="OLI37" s="334"/>
      <c r="OLJ37" s="334"/>
      <c r="OLK37" s="334"/>
      <c r="OLL37" s="334"/>
      <c r="OLM37" s="334"/>
      <c r="OLN37" s="334"/>
      <c r="OLO37" s="334"/>
      <c r="OLP37" s="334"/>
      <c r="OLQ37" s="334"/>
      <c r="OLR37" s="334"/>
      <c r="OLS37" s="334"/>
      <c r="OLT37" s="334"/>
      <c r="OLU37" s="334"/>
      <c r="OLV37" s="334"/>
      <c r="OLW37" s="334"/>
      <c r="OLX37" s="334"/>
      <c r="OLY37" s="334"/>
      <c r="OLZ37" s="334"/>
      <c r="OMA37" s="334"/>
      <c r="OMB37" s="334"/>
      <c r="OMC37" s="334"/>
      <c r="OMD37" s="334"/>
      <c r="OME37" s="334"/>
      <c r="OMF37" s="334"/>
      <c r="OMG37" s="334"/>
      <c r="OMH37" s="334"/>
      <c r="OMI37" s="334"/>
      <c r="OMJ37" s="334"/>
      <c r="OMK37" s="334"/>
      <c r="OML37" s="334"/>
      <c r="OMM37" s="334"/>
      <c r="OMN37" s="334"/>
      <c r="OMO37" s="334"/>
      <c r="OMP37" s="334"/>
      <c r="OMQ37" s="334"/>
      <c r="OMR37" s="334"/>
      <c r="OMS37" s="334"/>
      <c r="OMT37" s="334"/>
      <c r="OMU37" s="334"/>
      <c r="OMV37" s="334"/>
      <c r="OMW37" s="334"/>
      <c r="OMX37" s="334"/>
      <c r="OMY37" s="334"/>
      <c r="OMZ37" s="334"/>
      <c r="ONA37" s="334"/>
      <c r="ONB37" s="334"/>
      <c r="ONC37" s="334"/>
      <c r="OND37" s="334"/>
      <c r="ONE37" s="334"/>
      <c r="ONF37" s="334"/>
      <c r="ONG37" s="334"/>
      <c r="ONH37" s="334"/>
      <c r="ONI37" s="334"/>
      <c r="ONJ37" s="334"/>
      <c r="ONK37" s="334"/>
      <c r="ONL37" s="334"/>
      <c r="ONM37" s="334"/>
      <c r="ONN37" s="334"/>
      <c r="ONO37" s="334"/>
      <c r="ONP37" s="334"/>
      <c r="ONQ37" s="334"/>
      <c r="ONR37" s="334"/>
      <c r="ONS37" s="334"/>
      <c r="ONT37" s="334"/>
      <c r="ONU37" s="334"/>
      <c r="ONV37" s="334"/>
      <c r="ONW37" s="334"/>
      <c r="ONX37" s="334"/>
      <c r="ONY37" s="334"/>
      <c r="ONZ37" s="334"/>
      <c r="OOA37" s="334"/>
      <c r="OOB37" s="334"/>
      <c r="OOC37" s="334"/>
      <c r="OOD37" s="334"/>
      <c r="OOE37" s="334"/>
      <c r="OOF37" s="334"/>
      <c r="OOG37" s="334"/>
      <c r="OOH37" s="334"/>
      <c r="OOI37" s="334"/>
      <c r="OOJ37" s="334"/>
      <c r="OOK37" s="334"/>
      <c r="OOL37" s="334"/>
      <c r="OOM37" s="334"/>
      <c r="OON37" s="334"/>
      <c r="OOO37" s="334"/>
      <c r="OOP37" s="334"/>
      <c r="OOQ37" s="334"/>
      <c r="OOR37" s="334"/>
      <c r="OOS37" s="334"/>
      <c r="OOT37" s="334"/>
      <c r="OOU37" s="334"/>
      <c r="OOV37" s="334"/>
      <c r="OOW37" s="334"/>
      <c r="OOX37" s="334"/>
      <c r="OOY37" s="334"/>
      <c r="OOZ37" s="334"/>
      <c r="OPA37" s="334"/>
      <c r="OPB37" s="334"/>
      <c r="OPC37" s="334"/>
      <c r="OPD37" s="334"/>
      <c r="OPE37" s="334"/>
      <c r="OPF37" s="334"/>
      <c r="OPG37" s="334"/>
      <c r="OPH37" s="334"/>
      <c r="OPI37" s="334"/>
      <c r="OPJ37" s="334"/>
      <c r="OPK37" s="334"/>
      <c r="OPL37" s="334"/>
      <c r="OPM37" s="334"/>
      <c r="OPN37" s="334"/>
      <c r="OPO37" s="334"/>
      <c r="OPP37" s="334"/>
      <c r="OPQ37" s="334"/>
      <c r="OPR37" s="334"/>
      <c r="OPS37" s="334"/>
      <c r="OPT37" s="334"/>
      <c r="OPU37" s="334"/>
      <c r="OPV37" s="334"/>
      <c r="OPW37" s="334"/>
      <c r="OPX37" s="334"/>
      <c r="OPY37" s="334"/>
      <c r="OPZ37" s="334"/>
      <c r="OQA37" s="334"/>
      <c r="OQB37" s="334"/>
      <c r="OQC37" s="334"/>
      <c r="OQD37" s="334"/>
      <c r="OQE37" s="334"/>
      <c r="OQF37" s="334"/>
      <c r="OQG37" s="334"/>
      <c r="OQH37" s="334"/>
      <c r="OQI37" s="334"/>
      <c r="OQJ37" s="334"/>
      <c r="OQK37" s="334"/>
      <c r="OQL37" s="334"/>
      <c r="OQM37" s="334"/>
      <c r="OQN37" s="334"/>
      <c r="OQO37" s="334"/>
      <c r="OQP37" s="334"/>
      <c r="OQQ37" s="334"/>
      <c r="OQR37" s="334"/>
      <c r="OQS37" s="334"/>
      <c r="OQT37" s="334"/>
      <c r="OQU37" s="334"/>
      <c r="OQV37" s="334"/>
      <c r="OQW37" s="334"/>
      <c r="OQX37" s="334"/>
      <c r="OQY37" s="334"/>
      <c r="OQZ37" s="334"/>
      <c r="ORA37" s="334"/>
      <c r="ORB37" s="334"/>
      <c r="ORC37" s="334"/>
      <c r="ORD37" s="334"/>
      <c r="ORE37" s="334"/>
      <c r="ORF37" s="334"/>
      <c r="ORG37" s="334"/>
      <c r="ORH37" s="334"/>
      <c r="ORI37" s="334"/>
      <c r="ORJ37" s="334"/>
      <c r="ORK37" s="334"/>
      <c r="ORL37" s="334"/>
      <c r="ORM37" s="334"/>
      <c r="ORN37" s="334"/>
      <c r="ORO37" s="334"/>
      <c r="ORP37" s="334"/>
      <c r="ORQ37" s="334"/>
      <c r="ORR37" s="334"/>
      <c r="ORS37" s="334"/>
      <c r="ORT37" s="334"/>
      <c r="ORU37" s="334"/>
      <c r="ORV37" s="334"/>
      <c r="ORW37" s="334"/>
      <c r="ORX37" s="334"/>
      <c r="ORY37" s="334"/>
      <c r="ORZ37" s="334"/>
      <c r="OSA37" s="334"/>
      <c r="OSB37" s="334"/>
      <c r="OSC37" s="334"/>
      <c r="OSD37" s="334"/>
      <c r="OSE37" s="334"/>
      <c r="OSF37" s="334"/>
      <c r="OSG37" s="334"/>
      <c r="OSH37" s="334"/>
      <c r="OSI37" s="334"/>
      <c r="OSJ37" s="334"/>
      <c r="OSK37" s="334"/>
      <c r="OSL37" s="334"/>
      <c r="OSM37" s="334"/>
      <c r="OSN37" s="334"/>
      <c r="OSO37" s="334"/>
      <c r="OSP37" s="334"/>
      <c r="OSQ37" s="334"/>
      <c r="OSR37" s="334"/>
      <c r="OSS37" s="334"/>
      <c r="OST37" s="334"/>
      <c r="OSU37" s="334"/>
      <c r="OSV37" s="334"/>
      <c r="OSW37" s="334"/>
      <c r="OSX37" s="334"/>
      <c r="OSY37" s="334"/>
      <c r="OSZ37" s="334"/>
      <c r="OTA37" s="334"/>
      <c r="OTB37" s="334"/>
      <c r="OTC37" s="334"/>
      <c r="OTD37" s="334"/>
      <c r="OTE37" s="334"/>
      <c r="OTF37" s="334"/>
      <c r="OTG37" s="334"/>
      <c r="OTH37" s="334"/>
      <c r="OTI37" s="334"/>
      <c r="OTJ37" s="334"/>
      <c r="OTK37" s="334"/>
      <c r="OTL37" s="334"/>
      <c r="OTM37" s="334"/>
      <c r="OTN37" s="334"/>
      <c r="OTO37" s="334"/>
      <c r="OTP37" s="334"/>
      <c r="OTQ37" s="334"/>
      <c r="OTR37" s="334"/>
      <c r="OTS37" s="334"/>
      <c r="OTT37" s="334"/>
      <c r="OTU37" s="334"/>
      <c r="OTV37" s="334"/>
      <c r="OTW37" s="334"/>
      <c r="OTX37" s="334"/>
      <c r="OTY37" s="334"/>
      <c r="OTZ37" s="334"/>
      <c r="OUA37" s="334"/>
      <c r="OUB37" s="334"/>
      <c r="OUC37" s="334"/>
      <c r="OUD37" s="334"/>
      <c r="OUE37" s="334"/>
      <c r="OUF37" s="334"/>
      <c r="OUG37" s="334"/>
      <c r="OUH37" s="334"/>
      <c r="OUI37" s="334"/>
      <c r="OUJ37" s="334"/>
      <c r="OUK37" s="334"/>
      <c r="OUL37" s="334"/>
      <c r="OUM37" s="334"/>
      <c r="OUN37" s="334"/>
      <c r="OUO37" s="334"/>
      <c r="OUP37" s="334"/>
      <c r="OUQ37" s="334"/>
      <c r="OUR37" s="334"/>
      <c r="OUS37" s="334"/>
      <c r="OUT37" s="334"/>
      <c r="OUU37" s="334"/>
      <c r="OUV37" s="334"/>
      <c r="OUW37" s="334"/>
      <c r="OUX37" s="334"/>
      <c r="OUY37" s="334"/>
      <c r="OUZ37" s="334"/>
      <c r="OVA37" s="334"/>
      <c r="OVB37" s="334"/>
      <c r="OVC37" s="334"/>
      <c r="OVD37" s="334"/>
      <c r="OVE37" s="334"/>
      <c r="OVF37" s="334"/>
      <c r="OVG37" s="334"/>
      <c r="OVH37" s="334"/>
      <c r="OVI37" s="334"/>
      <c r="OVJ37" s="334"/>
      <c r="OVK37" s="334"/>
      <c r="OVL37" s="334"/>
      <c r="OVM37" s="334"/>
      <c r="OVN37" s="334"/>
      <c r="OVO37" s="334"/>
      <c r="OVP37" s="334"/>
      <c r="OVQ37" s="334"/>
      <c r="OVR37" s="334"/>
      <c r="OVS37" s="334"/>
      <c r="OVT37" s="334"/>
      <c r="OVU37" s="334"/>
      <c r="OVV37" s="334"/>
      <c r="OVW37" s="334"/>
      <c r="OVX37" s="334"/>
      <c r="OVY37" s="334"/>
      <c r="OVZ37" s="334"/>
      <c r="OWA37" s="334"/>
      <c r="OWB37" s="334"/>
      <c r="OWC37" s="334"/>
      <c r="OWD37" s="334"/>
      <c r="OWE37" s="334"/>
      <c r="OWF37" s="334"/>
      <c r="OWG37" s="334"/>
      <c r="OWH37" s="334"/>
      <c r="OWI37" s="334"/>
      <c r="OWJ37" s="334"/>
      <c r="OWK37" s="334"/>
      <c r="OWL37" s="334"/>
      <c r="OWM37" s="334"/>
      <c r="OWN37" s="334"/>
      <c r="OWO37" s="334"/>
      <c r="OWP37" s="334"/>
      <c r="OWQ37" s="334"/>
      <c r="OWR37" s="334"/>
      <c r="OWS37" s="334"/>
      <c r="OWT37" s="334"/>
      <c r="OWU37" s="334"/>
      <c r="OWV37" s="334"/>
      <c r="OWW37" s="334"/>
      <c r="OWX37" s="334"/>
      <c r="OWY37" s="334"/>
      <c r="OWZ37" s="334"/>
      <c r="OXA37" s="334"/>
      <c r="OXB37" s="334"/>
      <c r="OXC37" s="334"/>
      <c r="OXD37" s="334"/>
      <c r="OXE37" s="334"/>
      <c r="OXF37" s="334"/>
      <c r="OXG37" s="334"/>
      <c r="OXH37" s="334"/>
      <c r="OXI37" s="334"/>
      <c r="OXJ37" s="334"/>
      <c r="OXK37" s="334"/>
      <c r="OXL37" s="334"/>
      <c r="OXM37" s="334"/>
      <c r="OXN37" s="334"/>
      <c r="OXO37" s="334"/>
      <c r="OXP37" s="334"/>
      <c r="OXQ37" s="334"/>
      <c r="OXR37" s="334"/>
      <c r="OXS37" s="334"/>
      <c r="OXT37" s="334"/>
      <c r="OXU37" s="334"/>
      <c r="OXV37" s="334"/>
      <c r="OXW37" s="334"/>
      <c r="OXX37" s="334"/>
      <c r="OXY37" s="334"/>
      <c r="OXZ37" s="334"/>
      <c r="OYA37" s="334"/>
      <c r="OYB37" s="334"/>
      <c r="OYC37" s="334"/>
      <c r="OYD37" s="334"/>
      <c r="OYE37" s="334"/>
      <c r="OYF37" s="334"/>
      <c r="OYG37" s="334"/>
      <c r="OYH37" s="334"/>
      <c r="OYI37" s="334"/>
      <c r="OYJ37" s="334"/>
      <c r="OYK37" s="334"/>
      <c r="OYL37" s="334"/>
      <c r="OYM37" s="334"/>
      <c r="OYN37" s="334"/>
      <c r="OYO37" s="334"/>
      <c r="OYP37" s="334"/>
      <c r="OYQ37" s="334"/>
      <c r="OYR37" s="334"/>
      <c r="OYS37" s="334"/>
      <c r="OYT37" s="334"/>
      <c r="OYU37" s="334"/>
      <c r="OYV37" s="334"/>
      <c r="OYW37" s="334"/>
      <c r="OYX37" s="334"/>
      <c r="OYY37" s="334"/>
      <c r="OYZ37" s="334"/>
      <c r="OZA37" s="334"/>
      <c r="OZB37" s="334"/>
      <c r="OZC37" s="334"/>
      <c r="OZD37" s="334"/>
      <c r="OZE37" s="334"/>
      <c r="OZF37" s="334"/>
      <c r="OZG37" s="334"/>
      <c r="OZH37" s="334"/>
      <c r="OZI37" s="334"/>
      <c r="OZJ37" s="334"/>
      <c r="OZK37" s="334"/>
      <c r="OZL37" s="334"/>
      <c r="OZM37" s="334"/>
      <c r="OZN37" s="334"/>
      <c r="OZO37" s="334"/>
      <c r="OZP37" s="334"/>
      <c r="OZQ37" s="334"/>
      <c r="OZR37" s="334"/>
      <c r="OZS37" s="334"/>
      <c r="OZT37" s="334"/>
      <c r="OZU37" s="334"/>
      <c r="OZV37" s="334"/>
      <c r="OZW37" s="334"/>
      <c r="OZX37" s="334"/>
      <c r="OZY37" s="334"/>
      <c r="OZZ37" s="334"/>
      <c r="PAA37" s="334"/>
      <c r="PAB37" s="334"/>
      <c r="PAC37" s="334"/>
      <c r="PAD37" s="334"/>
      <c r="PAE37" s="334"/>
      <c r="PAF37" s="334"/>
      <c r="PAG37" s="334"/>
      <c r="PAH37" s="334"/>
      <c r="PAI37" s="334"/>
      <c r="PAJ37" s="334"/>
      <c r="PAK37" s="334"/>
      <c r="PAL37" s="334"/>
      <c r="PAM37" s="334"/>
      <c r="PAN37" s="334"/>
      <c r="PAO37" s="334"/>
      <c r="PAP37" s="334"/>
      <c r="PAQ37" s="334"/>
      <c r="PAR37" s="334"/>
      <c r="PAS37" s="334"/>
      <c r="PAT37" s="334"/>
      <c r="PAU37" s="334"/>
      <c r="PAV37" s="334"/>
      <c r="PAW37" s="334"/>
      <c r="PAX37" s="334"/>
      <c r="PAY37" s="334"/>
      <c r="PAZ37" s="334"/>
      <c r="PBA37" s="334"/>
      <c r="PBB37" s="334"/>
      <c r="PBC37" s="334"/>
      <c r="PBD37" s="334"/>
      <c r="PBE37" s="334"/>
      <c r="PBF37" s="334"/>
      <c r="PBG37" s="334"/>
      <c r="PBH37" s="334"/>
      <c r="PBI37" s="334"/>
      <c r="PBJ37" s="334"/>
      <c r="PBK37" s="334"/>
      <c r="PBL37" s="334"/>
      <c r="PBM37" s="334"/>
      <c r="PBN37" s="334"/>
      <c r="PBO37" s="334"/>
      <c r="PBP37" s="334"/>
      <c r="PBQ37" s="334"/>
      <c r="PBR37" s="334"/>
      <c r="PBS37" s="334"/>
      <c r="PBT37" s="334"/>
      <c r="PBU37" s="334"/>
      <c r="PBV37" s="334"/>
      <c r="PBW37" s="334"/>
      <c r="PBX37" s="334"/>
      <c r="PBY37" s="334"/>
      <c r="PBZ37" s="334"/>
      <c r="PCA37" s="334"/>
      <c r="PCB37" s="334"/>
      <c r="PCC37" s="334"/>
      <c r="PCD37" s="334"/>
      <c r="PCE37" s="334"/>
      <c r="PCF37" s="334"/>
      <c r="PCG37" s="334"/>
      <c r="PCH37" s="334"/>
      <c r="PCI37" s="334"/>
      <c r="PCJ37" s="334"/>
      <c r="PCK37" s="334"/>
      <c r="PCL37" s="334"/>
      <c r="PCM37" s="334"/>
      <c r="PCN37" s="334"/>
      <c r="PCO37" s="334"/>
      <c r="PCP37" s="334"/>
      <c r="PCQ37" s="334"/>
      <c r="PCR37" s="334"/>
      <c r="PCS37" s="334"/>
      <c r="PCT37" s="334"/>
      <c r="PCU37" s="334"/>
      <c r="PCV37" s="334"/>
      <c r="PCW37" s="334"/>
      <c r="PCX37" s="334"/>
      <c r="PCY37" s="334"/>
      <c r="PCZ37" s="334"/>
      <c r="PDA37" s="334"/>
      <c r="PDB37" s="334"/>
      <c r="PDC37" s="334"/>
      <c r="PDD37" s="334"/>
      <c r="PDE37" s="334"/>
      <c r="PDF37" s="334"/>
      <c r="PDG37" s="334"/>
      <c r="PDH37" s="334"/>
      <c r="PDI37" s="334"/>
      <c r="PDJ37" s="334"/>
      <c r="PDK37" s="334"/>
      <c r="PDL37" s="334"/>
      <c r="PDM37" s="334"/>
      <c r="PDN37" s="334"/>
      <c r="PDO37" s="334"/>
      <c r="PDP37" s="334"/>
      <c r="PDQ37" s="334"/>
      <c r="PDR37" s="334"/>
      <c r="PDS37" s="334"/>
      <c r="PDT37" s="334"/>
      <c r="PDU37" s="334"/>
      <c r="PDV37" s="334"/>
      <c r="PDW37" s="334"/>
      <c r="PDX37" s="334"/>
      <c r="PDY37" s="334"/>
      <c r="PDZ37" s="334"/>
      <c r="PEA37" s="334"/>
      <c r="PEB37" s="334"/>
      <c r="PEC37" s="334"/>
      <c r="PED37" s="334"/>
      <c r="PEE37" s="334"/>
      <c r="PEF37" s="334"/>
      <c r="PEG37" s="334"/>
      <c r="PEH37" s="334"/>
      <c r="PEI37" s="334"/>
      <c r="PEJ37" s="334"/>
      <c r="PEK37" s="334"/>
      <c r="PEL37" s="334"/>
      <c r="PEM37" s="334"/>
      <c r="PEN37" s="334"/>
      <c r="PEO37" s="334"/>
      <c r="PEP37" s="334"/>
      <c r="PEQ37" s="334"/>
      <c r="PER37" s="334"/>
      <c r="PES37" s="334"/>
      <c r="PET37" s="334"/>
      <c r="PEU37" s="334"/>
      <c r="PEV37" s="334"/>
      <c r="PEW37" s="334"/>
      <c r="PEX37" s="334"/>
      <c r="PEY37" s="334"/>
      <c r="PEZ37" s="334"/>
      <c r="PFA37" s="334"/>
      <c r="PFB37" s="334"/>
      <c r="PFC37" s="334"/>
      <c r="PFD37" s="334"/>
      <c r="PFE37" s="334"/>
      <c r="PFF37" s="334"/>
      <c r="PFG37" s="334"/>
      <c r="PFH37" s="334"/>
      <c r="PFI37" s="334"/>
      <c r="PFJ37" s="334"/>
      <c r="PFK37" s="334"/>
      <c r="PFL37" s="334"/>
      <c r="PFM37" s="334"/>
      <c r="PFN37" s="334"/>
      <c r="PFO37" s="334"/>
      <c r="PFP37" s="334"/>
      <c r="PFQ37" s="334"/>
      <c r="PFR37" s="334"/>
      <c r="PFS37" s="334"/>
      <c r="PFT37" s="334"/>
      <c r="PFU37" s="334"/>
      <c r="PFV37" s="334"/>
      <c r="PFW37" s="334"/>
      <c r="PFX37" s="334"/>
      <c r="PFY37" s="334"/>
      <c r="PFZ37" s="334"/>
      <c r="PGA37" s="334"/>
      <c r="PGB37" s="334"/>
      <c r="PGC37" s="334"/>
      <c r="PGD37" s="334"/>
      <c r="PGE37" s="334"/>
      <c r="PGF37" s="334"/>
      <c r="PGG37" s="334"/>
      <c r="PGH37" s="334"/>
      <c r="PGI37" s="334"/>
      <c r="PGJ37" s="334"/>
      <c r="PGK37" s="334"/>
      <c r="PGL37" s="334"/>
      <c r="PGM37" s="334"/>
      <c r="PGN37" s="334"/>
      <c r="PGO37" s="334"/>
      <c r="PGP37" s="334"/>
      <c r="PGQ37" s="334"/>
      <c r="PGR37" s="334"/>
      <c r="PGS37" s="334"/>
      <c r="PGT37" s="334"/>
      <c r="PGU37" s="334"/>
      <c r="PGV37" s="334"/>
      <c r="PGW37" s="334"/>
      <c r="PGX37" s="334"/>
      <c r="PGY37" s="334"/>
      <c r="PGZ37" s="334"/>
      <c r="PHA37" s="334"/>
      <c r="PHB37" s="334"/>
      <c r="PHC37" s="334"/>
      <c r="PHD37" s="334"/>
      <c r="PHE37" s="334"/>
      <c r="PHF37" s="334"/>
      <c r="PHG37" s="334"/>
      <c r="PHH37" s="334"/>
      <c r="PHI37" s="334"/>
      <c r="PHJ37" s="334"/>
      <c r="PHK37" s="334"/>
      <c r="PHL37" s="334"/>
      <c r="PHM37" s="334"/>
      <c r="PHN37" s="334"/>
      <c r="PHO37" s="334"/>
      <c r="PHP37" s="334"/>
      <c r="PHQ37" s="334"/>
      <c r="PHR37" s="334"/>
      <c r="PHS37" s="334"/>
      <c r="PHT37" s="334"/>
      <c r="PHU37" s="334"/>
      <c r="PHV37" s="334"/>
      <c r="PHW37" s="334"/>
      <c r="PHX37" s="334"/>
      <c r="PHY37" s="334"/>
      <c r="PHZ37" s="334"/>
      <c r="PIA37" s="334"/>
      <c r="PIB37" s="334"/>
      <c r="PIC37" s="334"/>
      <c r="PID37" s="334"/>
      <c r="PIE37" s="334"/>
      <c r="PIF37" s="334"/>
      <c r="PIG37" s="334"/>
      <c r="PIH37" s="334"/>
      <c r="PII37" s="334"/>
      <c r="PIJ37" s="334"/>
      <c r="PIK37" s="334"/>
      <c r="PIL37" s="334"/>
      <c r="PIM37" s="334"/>
      <c r="PIN37" s="334"/>
      <c r="PIO37" s="334"/>
      <c r="PIP37" s="334"/>
      <c r="PIQ37" s="334"/>
      <c r="PIR37" s="334"/>
      <c r="PIS37" s="334"/>
      <c r="PIT37" s="334"/>
      <c r="PIU37" s="334"/>
      <c r="PIV37" s="334"/>
      <c r="PIW37" s="334"/>
      <c r="PIX37" s="334"/>
      <c r="PIY37" s="334"/>
      <c r="PIZ37" s="334"/>
      <c r="PJA37" s="334"/>
      <c r="PJB37" s="334"/>
      <c r="PJC37" s="334"/>
      <c r="PJD37" s="334"/>
      <c r="PJE37" s="334"/>
      <c r="PJF37" s="334"/>
      <c r="PJG37" s="334"/>
      <c r="PJH37" s="334"/>
      <c r="PJI37" s="334"/>
      <c r="PJJ37" s="334"/>
      <c r="PJK37" s="334"/>
      <c r="PJL37" s="334"/>
      <c r="PJM37" s="334"/>
      <c r="PJN37" s="334"/>
      <c r="PJO37" s="334"/>
      <c r="PJP37" s="334"/>
      <c r="PJQ37" s="334"/>
      <c r="PJR37" s="334"/>
      <c r="PJS37" s="334"/>
      <c r="PJT37" s="334"/>
      <c r="PJU37" s="334"/>
      <c r="PJV37" s="334"/>
      <c r="PJW37" s="334"/>
      <c r="PJX37" s="334"/>
      <c r="PJY37" s="334"/>
      <c r="PJZ37" s="334"/>
      <c r="PKA37" s="334"/>
      <c r="PKB37" s="334"/>
      <c r="PKC37" s="334"/>
      <c r="PKD37" s="334"/>
      <c r="PKE37" s="334"/>
      <c r="PKF37" s="334"/>
      <c r="PKG37" s="334"/>
      <c r="PKH37" s="334"/>
      <c r="PKI37" s="334"/>
      <c r="PKJ37" s="334"/>
      <c r="PKK37" s="334"/>
      <c r="PKL37" s="334"/>
      <c r="PKM37" s="334"/>
      <c r="PKN37" s="334"/>
      <c r="PKO37" s="334"/>
      <c r="PKP37" s="334"/>
      <c r="PKQ37" s="334"/>
      <c r="PKR37" s="334"/>
      <c r="PKS37" s="334"/>
      <c r="PKT37" s="334"/>
      <c r="PKU37" s="334"/>
      <c r="PKV37" s="334"/>
      <c r="PKW37" s="334"/>
      <c r="PKX37" s="334"/>
      <c r="PKY37" s="334"/>
      <c r="PKZ37" s="334"/>
      <c r="PLA37" s="334"/>
      <c r="PLB37" s="334"/>
      <c r="PLC37" s="334"/>
      <c r="PLD37" s="334"/>
      <c r="PLE37" s="334"/>
      <c r="PLF37" s="334"/>
      <c r="PLG37" s="334"/>
      <c r="PLH37" s="334"/>
      <c r="PLI37" s="334"/>
      <c r="PLJ37" s="334"/>
      <c r="PLK37" s="334"/>
      <c r="PLL37" s="334"/>
      <c r="PLM37" s="334"/>
      <c r="PLN37" s="334"/>
      <c r="PLO37" s="334"/>
      <c r="PLP37" s="334"/>
      <c r="PLQ37" s="334"/>
      <c r="PLR37" s="334"/>
      <c r="PLS37" s="334"/>
      <c r="PLT37" s="334"/>
      <c r="PLU37" s="334"/>
      <c r="PLV37" s="334"/>
      <c r="PLW37" s="334"/>
      <c r="PLX37" s="334"/>
      <c r="PLY37" s="334"/>
      <c r="PLZ37" s="334"/>
      <c r="PMA37" s="334"/>
      <c r="PMB37" s="334"/>
      <c r="PMC37" s="334"/>
      <c r="PMD37" s="334"/>
      <c r="PME37" s="334"/>
      <c r="PMF37" s="334"/>
      <c r="PMG37" s="334"/>
      <c r="PMH37" s="334"/>
      <c r="PMI37" s="334"/>
      <c r="PMJ37" s="334"/>
      <c r="PMK37" s="334"/>
      <c r="PML37" s="334"/>
      <c r="PMM37" s="334"/>
      <c r="PMN37" s="334"/>
      <c r="PMO37" s="334"/>
      <c r="PMP37" s="334"/>
      <c r="PMQ37" s="334"/>
      <c r="PMR37" s="334"/>
      <c r="PMS37" s="334"/>
      <c r="PMT37" s="334"/>
      <c r="PMU37" s="334"/>
      <c r="PMV37" s="334"/>
      <c r="PMW37" s="334"/>
      <c r="PMX37" s="334"/>
      <c r="PMY37" s="334"/>
      <c r="PMZ37" s="334"/>
      <c r="PNA37" s="334"/>
      <c r="PNB37" s="334"/>
      <c r="PNC37" s="334"/>
      <c r="PND37" s="334"/>
      <c r="PNE37" s="334"/>
      <c r="PNF37" s="334"/>
      <c r="PNG37" s="334"/>
      <c r="PNH37" s="334"/>
      <c r="PNI37" s="334"/>
      <c r="PNJ37" s="334"/>
      <c r="PNK37" s="334"/>
      <c r="PNL37" s="334"/>
      <c r="PNM37" s="334"/>
      <c r="PNN37" s="334"/>
      <c r="PNO37" s="334"/>
      <c r="PNP37" s="334"/>
      <c r="PNQ37" s="334"/>
      <c r="PNR37" s="334"/>
      <c r="PNS37" s="334"/>
      <c r="PNT37" s="334"/>
      <c r="PNU37" s="334"/>
      <c r="PNV37" s="334"/>
      <c r="PNW37" s="334"/>
      <c r="PNX37" s="334"/>
      <c r="PNY37" s="334"/>
      <c r="PNZ37" s="334"/>
      <c r="POA37" s="334"/>
      <c r="POB37" s="334"/>
      <c r="POC37" s="334"/>
      <c r="POD37" s="334"/>
      <c r="POE37" s="334"/>
      <c r="POF37" s="334"/>
      <c r="POG37" s="334"/>
      <c r="POH37" s="334"/>
      <c r="POI37" s="334"/>
      <c r="POJ37" s="334"/>
      <c r="POK37" s="334"/>
      <c r="POL37" s="334"/>
      <c r="POM37" s="334"/>
      <c r="PON37" s="334"/>
      <c r="POO37" s="334"/>
      <c r="POP37" s="334"/>
      <c r="POQ37" s="334"/>
      <c r="POR37" s="334"/>
      <c r="POS37" s="334"/>
      <c r="POT37" s="334"/>
      <c r="POU37" s="334"/>
      <c r="POV37" s="334"/>
      <c r="POW37" s="334"/>
      <c r="POX37" s="334"/>
      <c r="POY37" s="334"/>
      <c r="POZ37" s="334"/>
      <c r="PPA37" s="334"/>
      <c r="PPB37" s="334"/>
      <c r="PPC37" s="334"/>
      <c r="PPD37" s="334"/>
      <c r="PPE37" s="334"/>
      <c r="PPF37" s="334"/>
      <c r="PPG37" s="334"/>
      <c r="PPH37" s="334"/>
      <c r="PPI37" s="334"/>
      <c r="PPJ37" s="334"/>
      <c r="PPK37" s="334"/>
      <c r="PPL37" s="334"/>
      <c r="PPM37" s="334"/>
      <c r="PPN37" s="334"/>
      <c r="PPO37" s="334"/>
      <c r="PPP37" s="334"/>
      <c r="PPQ37" s="334"/>
      <c r="PPR37" s="334"/>
      <c r="PPS37" s="334"/>
      <c r="PPT37" s="334"/>
      <c r="PPU37" s="334"/>
      <c r="PPV37" s="334"/>
      <c r="PPW37" s="334"/>
      <c r="PPX37" s="334"/>
      <c r="PPY37" s="334"/>
      <c r="PPZ37" s="334"/>
      <c r="PQA37" s="334"/>
      <c r="PQB37" s="334"/>
      <c r="PQC37" s="334"/>
      <c r="PQD37" s="334"/>
      <c r="PQE37" s="334"/>
      <c r="PQF37" s="334"/>
      <c r="PQG37" s="334"/>
      <c r="PQH37" s="334"/>
      <c r="PQI37" s="334"/>
      <c r="PQJ37" s="334"/>
      <c r="PQK37" s="334"/>
      <c r="PQL37" s="334"/>
      <c r="PQM37" s="334"/>
      <c r="PQN37" s="334"/>
      <c r="PQO37" s="334"/>
      <c r="PQP37" s="334"/>
      <c r="PQQ37" s="334"/>
      <c r="PQR37" s="334"/>
      <c r="PQS37" s="334"/>
      <c r="PQT37" s="334"/>
      <c r="PQU37" s="334"/>
      <c r="PQV37" s="334"/>
      <c r="PQW37" s="334"/>
      <c r="PQX37" s="334"/>
      <c r="PQY37" s="334"/>
      <c r="PQZ37" s="334"/>
      <c r="PRA37" s="334"/>
      <c r="PRB37" s="334"/>
      <c r="PRC37" s="334"/>
      <c r="PRD37" s="334"/>
      <c r="PRE37" s="334"/>
      <c r="PRF37" s="334"/>
      <c r="PRG37" s="334"/>
      <c r="PRH37" s="334"/>
      <c r="PRI37" s="334"/>
      <c r="PRJ37" s="334"/>
      <c r="PRK37" s="334"/>
      <c r="PRL37" s="334"/>
      <c r="PRM37" s="334"/>
      <c r="PRN37" s="334"/>
      <c r="PRO37" s="334"/>
      <c r="PRP37" s="334"/>
      <c r="PRQ37" s="334"/>
      <c r="PRR37" s="334"/>
      <c r="PRS37" s="334"/>
      <c r="PRT37" s="334"/>
      <c r="PRU37" s="334"/>
      <c r="PRV37" s="334"/>
      <c r="PRW37" s="334"/>
      <c r="PRX37" s="334"/>
      <c r="PRY37" s="334"/>
      <c r="PRZ37" s="334"/>
      <c r="PSA37" s="334"/>
      <c r="PSB37" s="334"/>
      <c r="PSC37" s="334"/>
      <c r="PSD37" s="334"/>
      <c r="PSE37" s="334"/>
      <c r="PSF37" s="334"/>
      <c r="PSG37" s="334"/>
      <c r="PSH37" s="334"/>
      <c r="PSI37" s="334"/>
      <c r="PSJ37" s="334"/>
      <c r="PSK37" s="334"/>
      <c r="PSL37" s="334"/>
      <c r="PSM37" s="334"/>
      <c r="PSN37" s="334"/>
      <c r="PSO37" s="334"/>
      <c r="PSP37" s="334"/>
      <c r="PSQ37" s="334"/>
      <c r="PSR37" s="334"/>
      <c r="PSS37" s="334"/>
      <c r="PST37" s="334"/>
      <c r="PSU37" s="334"/>
      <c r="PSV37" s="334"/>
      <c r="PSW37" s="334"/>
      <c r="PSX37" s="334"/>
      <c r="PSY37" s="334"/>
      <c r="PSZ37" s="334"/>
      <c r="PTA37" s="334"/>
      <c r="PTB37" s="334"/>
      <c r="PTC37" s="334"/>
      <c r="PTD37" s="334"/>
      <c r="PTE37" s="334"/>
      <c r="PTF37" s="334"/>
      <c r="PTG37" s="334"/>
      <c r="PTH37" s="334"/>
      <c r="PTI37" s="334"/>
      <c r="PTJ37" s="334"/>
      <c r="PTK37" s="334"/>
      <c r="PTL37" s="334"/>
      <c r="PTM37" s="334"/>
      <c r="PTN37" s="334"/>
      <c r="PTO37" s="334"/>
      <c r="PTP37" s="334"/>
      <c r="PTQ37" s="334"/>
      <c r="PTR37" s="334"/>
      <c r="PTS37" s="334"/>
      <c r="PTT37" s="334"/>
      <c r="PTU37" s="334"/>
      <c r="PTV37" s="334"/>
      <c r="PTW37" s="334"/>
      <c r="PTX37" s="334"/>
      <c r="PTY37" s="334"/>
      <c r="PTZ37" s="334"/>
      <c r="PUA37" s="334"/>
      <c r="PUB37" s="334"/>
      <c r="PUC37" s="334"/>
      <c r="PUD37" s="334"/>
      <c r="PUE37" s="334"/>
      <c r="PUF37" s="334"/>
      <c r="PUG37" s="334"/>
      <c r="PUH37" s="334"/>
      <c r="PUI37" s="334"/>
      <c r="PUJ37" s="334"/>
      <c r="PUK37" s="334"/>
      <c r="PUL37" s="334"/>
      <c r="PUM37" s="334"/>
      <c r="PUN37" s="334"/>
      <c r="PUO37" s="334"/>
      <c r="PUP37" s="334"/>
      <c r="PUQ37" s="334"/>
      <c r="PUR37" s="334"/>
      <c r="PUS37" s="334"/>
      <c r="PUT37" s="334"/>
      <c r="PUU37" s="334"/>
      <c r="PUV37" s="334"/>
      <c r="PUW37" s="334"/>
      <c r="PUX37" s="334"/>
      <c r="PUY37" s="334"/>
      <c r="PUZ37" s="334"/>
      <c r="PVA37" s="334"/>
      <c r="PVB37" s="334"/>
      <c r="PVC37" s="334"/>
      <c r="PVD37" s="334"/>
      <c r="PVE37" s="334"/>
      <c r="PVF37" s="334"/>
      <c r="PVG37" s="334"/>
      <c r="PVH37" s="334"/>
      <c r="PVI37" s="334"/>
      <c r="PVJ37" s="334"/>
      <c r="PVK37" s="334"/>
      <c r="PVL37" s="334"/>
      <c r="PVM37" s="334"/>
      <c r="PVN37" s="334"/>
      <c r="PVO37" s="334"/>
      <c r="PVP37" s="334"/>
      <c r="PVQ37" s="334"/>
      <c r="PVR37" s="334"/>
      <c r="PVS37" s="334"/>
      <c r="PVT37" s="334"/>
      <c r="PVU37" s="334"/>
      <c r="PVV37" s="334"/>
      <c r="PVW37" s="334"/>
      <c r="PVX37" s="334"/>
      <c r="PVY37" s="334"/>
      <c r="PVZ37" s="334"/>
      <c r="PWA37" s="334"/>
      <c r="PWB37" s="334"/>
      <c r="PWC37" s="334"/>
      <c r="PWD37" s="334"/>
      <c r="PWE37" s="334"/>
      <c r="PWF37" s="334"/>
      <c r="PWG37" s="334"/>
      <c r="PWH37" s="334"/>
      <c r="PWI37" s="334"/>
      <c r="PWJ37" s="334"/>
      <c r="PWK37" s="334"/>
      <c r="PWL37" s="334"/>
      <c r="PWM37" s="334"/>
      <c r="PWN37" s="334"/>
      <c r="PWO37" s="334"/>
      <c r="PWP37" s="334"/>
      <c r="PWQ37" s="334"/>
      <c r="PWR37" s="334"/>
      <c r="PWS37" s="334"/>
      <c r="PWT37" s="334"/>
      <c r="PWU37" s="334"/>
      <c r="PWV37" s="334"/>
      <c r="PWW37" s="334"/>
      <c r="PWX37" s="334"/>
      <c r="PWY37" s="334"/>
      <c r="PWZ37" s="334"/>
      <c r="PXA37" s="334"/>
      <c r="PXB37" s="334"/>
      <c r="PXC37" s="334"/>
      <c r="PXD37" s="334"/>
      <c r="PXE37" s="334"/>
      <c r="PXF37" s="334"/>
      <c r="PXG37" s="334"/>
      <c r="PXH37" s="334"/>
      <c r="PXI37" s="334"/>
      <c r="PXJ37" s="334"/>
      <c r="PXK37" s="334"/>
      <c r="PXL37" s="334"/>
      <c r="PXM37" s="334"/>
      <c r="PXN37" s="334"/>
      <c r="PXO37" s="334"/>
      <c r="PXP37" s="334"/>
      <c r="PXQ37" s="334"/>
      <c r="PXR37" s="334"/>
      <c r="PXS37" s="334"/>
      <c r="PXT37" s="334"/>
      <c r="PXU37" s="334"/>
      <c r="PXV37" s="334"/>
      <c r="PXW37" s="334"/>
      <c r="PXX37" s="334"/>
      <c r="PXY37" s="334"/>
      <c r="PXZ37" s="334"/>
      <c r="PYA37" s="334"/>
      <c r="PYB37" s="334"/>
      <c r="PYC37" s="334"/>
      <c r="PYD37" s="334"/>
      <c r="PYE37" s="334"/>
      <c r="PYF37" s="334"/>
      <c r="PYG37" s="334"/>
      <c r="PYH37" s="334"/>
      <c r="PYI37" s="334"/>
      <c r="PYJ37" s="334"/>
      <c r="PYK37" s="334"/>
      <c r="PYL37" s="334"/>
      <c r="PYM37" s="334"/>
      <c r="PYN37" s="334"/>
      <c r="PYO37" s="334"/>
      <c r="PYP37" s="334"/>
      <c r="PYQ37" s="334"/>
      <c r="PYR37" s="334"/>
      <c r="PYS37" s="334"/>
      <c r="PYT37" s="334"/>
      <c r="PYU37" s="334"/>
      <c r="PYV37" s="334"/>
      <c r="PYW37" s="334"/>
      <c r="PYX37" s="334"/>
      <c r="PYY37" s="334"/>
      <c r="PYZ37" s="334"/>
      <c r="PZA37" s="334"/>
      <c r="PZB37" s="334"/>
      <c r="PZC37" s="334"/>
      <c r="PZD37" s="334"/>
      <c r="PZE37" s="334"/>
      <c r="PZF37" s="334"/>
      <c r="PZG37" s="334"/>
      <c r="PZH37" s="334"/>
      <c r="PZI37" s="334"/>
      <c r="PZJ37" s="334"/>
      <c r="PZK37" s="334"/>
      <c r="PZL37" s="334"/>
      <c r="PZM37" s="334"/>
      <c r="PZN37" s="334"/>
      <c r="PZO37" s="334"/>
      <c r="PZP37" s="334"/>
      <c r="PZQ37" s="334"/>
      <c r="PZR37" s="334"/>
      <c r="PZS37" s="334"/>
      <c r="PZT37" s="334"/>
      <c r="PZU37" s="334"/>
      <c r="PZV37" s="334"/>
      <c r="PZW37" s="334"/>
      <c r="PZX37" s="334"/>
      <c r="PZY37" s="334"/>
      <c r="PZZ37" s="334"/>
      <c r="QAA37" s="334"/>
      <c r="QAB37" s="334"/>
      <c r="QAC37" s="334"/>
      <c r="QAD37" s="334"/>
      <c r="QAE37" s="334"/>
      <c r="QAF37" s="334"/>
      <c r="QAG37" s="334"/>
      <c r="QAH37" s="334"/>
      <c r="QAI37" s="334"/>
      <c r="QAJ37" s="334"/>
      <c r="QAK37" s="334"/>
      <c r="QAL37" s="334"/>
      <c r="QAM37" s="334"/>
      <c r="QAN37" s="334"/>
      <c r="QAO37" s="334"/>
      <c r="QAP37" s="334"/>
      <c r="QAQ37" s="334"/>
      <c r="QAR37" s="334"/>
      <c r="QAS37" s="334"/>
      <c r="QAT37" s="334"/>
      <c r="QAU37" s="334"/>
      <c r="QAV37" s="334"/>
      <c r="QAW37" s="334"/>
      <c r="QAX37" s="334"/>
      <c r="QAY37" s="334"/>
      <c r="QAZ37" s="334"/>
      <c r="QBA37" s="334"/>
      <c r="QBB37" s="334"/>
      <c r="QBC37" s="334"/>
      <c r="QBD37" s="334"/>
      <c r="QBE37" s="334"/>
      <c r="QBF37" s="334"/>
      <c r="QBG37" s="334"/>
      <c r="QBH37" s="334"/>
      <c r="QBI37" s="334"/>
      <c r="QBJ37" s="334"/>
      <c r="QBK37" s="334"/>
      <c r="QBL37" s="334"/>
      <c r="QBM37" s="334"/>
      <c r="QBN37" s="334"/>
      <c r="QBO37" s="334"/>
      <c r="QBP37" s="334"/>
      <c r="QBQ37" s="334"/>
      <c r="QBR37" s="334"/>
      <c r="QBS37" s="334"/>
      <c r="QBT37" s="334"/>
      <c r="QBU37" s="334"/>
      <c r="QBV37" s="334"/>
      <c r="QBW37" s="334"/>
      <c r="QBX37" s="334"/>
      <c r="QBY37" s="334"/>
      <c r="QBZ37" s="334"/>
      <c r="QCA37" s="334"/>
      <c r="QCB37" s="334"/>
      <c r="QCC37" s="334"/>
      <c r="QCD37" s="334"/>
      <c r="QCE37" s="334"/>
      <c r="QCF37" s="334"/>
      <c r="QCG37" s="334"/>
      <c r="QCH37" s="334"/>
      <c r="QCI37" s="334"/>
      <c r="QCJ37" s="334"/>
      <c r="QCK37" s="334"/>
      <c r="QCL37" s="334"/>
      <c r="QCM37" s="334"/>
      <c r="QCN37" s="334"/>
      <c r="QCO37" s="334"/>
      <c r="QCP37" s="334"/>
      <c r="QCQ37" s="334"/>
      <c r="QCR37" s="334"/>
      <c r="QCS37" s="334"/>
      <c r="QCT37" s="334"/>
      <c r="QCU37" s="334"/>
      <c r="QCV37" s="334"/>
      <c r="QCW37" s="334"/>
      <c r="QCX37" s="334"/>
      <c r="QCY37" s="334"/>
      <c r="QCZ37" s="334"/>
      <c r="QDA37" s="334"/>
      <c r="QDB37" s="334"/>
      <c r="QDC37" s="334"/>
      <c r="QDD37" s="334"/>
      <c r="QDE37" s="334"/>
      <c r="QDF37" s="334"/>
      <c r="QDG37" s="334"/>
      <c r="QDH37" s="334"/>
      <c r="QDI37" s="334"/>
      <c r="QDJ37" s="334"/>
      <c r="QDK37" s="334"/>
      <c r="QDL37" s="334"/>
      <c r="QDM37" s="334"/>
      <c r="QDN37" s="334"/>
      <c r="QDO37" s="334"/>
      <c r="QDP37" s="334"/>
      <c r="QDQ37" s="334"/>
      <c r="QDR37" s="334"/>
      <c r="QDS37" s="334"/>
      <c r="QDT37" s="334"/>
      <c r="QDU37" s="334"/>
      <c r="QDV37" s="334"/>
      <c r="QDW37" s="334"/>
      <c r="QDX37" s="334"/>
      <c r="QDY37" s="334"/>
      <c r="QDZ37" s="334"/>
      <c r="QEA37" s="334"/>
      <c r="QEB37" s="334"/>
      <c r="QEC37" s="334"/>
      <c r="QED37" s="334"/>
      <c r="QEE37" s="334"/>
      <c r="QEF37" s="334"/>
      <c r="QEG37" s="334"/>
      <c r="QEH37" s="334"/>
      <c r="QEI37" s="334"/>
      <c r="QEJ37" s="334"/>
      <c r="QEK37" s="334"/>
      <c r="QEL37" s="334"/>
      <c r="QEM37" s="334"/>
      <c r="QEN37" s="334"/>
      <c r="QEO37" s="334"/>
      <c r="QEP37" s="334"/>
      <c r="QEQ37" s="334"/>
      <c r="QER37" s="334"/>
      <c r="QES37" s="334"/>
      <c r="QET37" s="334"/>
      <c r="QEU37" s="334"/>
      <c r="QEV37" s="334"/>
      <c r="QEW37" s="334"/>
      <c r="QEX37" s="334"/>
      <c r="QEY37" s="334"/>
      <c r="QEZ37" s="334"/>
      <c r="QFA37" s="334"/>
      <c r="QFB37" s="334"/>
      <c r="QFC37" s="334"/>
      <c r="QFD37" s="334"/>
      <c r="QFE37" s="334"/>
      <c r="QFF37" s="334"/>
      <c r="QFG37" s="334"/>
      <c r="QFH37" s="334"/>
      <c r="QFI37" s="334"/>
      <c r="QFJ37" s="334"/>
      <c r="QFK37" s="334"/>
      <c r="QFL37" s="334"/>
      <c r="QFM37" s="334"/>
      <c r="QFN37" s="334"/>
      <c r="QFO37" s="334"/>
      <c r="QFP37" s="334"/>
      <c r="QFQ37" s="334"/>
      <c r="QFR37" s="334"/>
      <c r="QFS37" s="334"/>
      <c r="QFT37" s="334"/>
      <c r="QFU37" s="334"/>
      <c r="QFV37" s="334"/>
      <c r="QFW37" s="334"/>
      <c r="QFX37" s="334"/>
      <c r="QFY37" s="334"/>
      <c r="QFZ37" s="334"/>
      <c r="QGA37" s="334"/>
      <c r="QGB37" s="334"/>
      <c r="QGC37" s="334"/>
      <c r="QGD37" s="334"/>
      <c r="QGE37" s="334"/>
      <c r="QGF37" s="334"/>
      <c r="QGG37" s="334"/>
      <c r="QGH37" s="334"/>
      <c r="QGI37" s="334"/>
      <c r="QGJ37" s="334"/>
      <c r="QGK37" s="334"/>
      <c r="QGL37" s="334"/>
      <c r="QGM37" s="334"/>
      <c r="QGN37" s="334"/>
      <c r="QGO37" s="334"/>
      <c r="QGP37" s="334"/>
      <c r="QGQ37" s="334"/>
      <c r="QGR37" s="334"/>
      <c r="QGS37" s="334"/>
      <c r="QGT37" s="334"/>
      <c r="QGU37" s="334"/>
      <c r="QGV37" s="334"/>
      <c r="QGW37" s="334"/>
      <c r="QGX37" s="334"/>
      <c r="QGY37" s="334"/>
      <c r="QGZ37" s="334"/>
      <c r="QHA37" s="334"/>
      <c r="QHB37" s="334"/>
      <c r="QHC37" s="334"/>
      <c r="QHD37" s="334"/>
      <c r="QHE37" s="334"/>
      <c r="QHF37" s="334"/>
      <c r="QHG37" s="334"/>
      <c r="QHH37" s="334"/>
      <c r="QHI37" s="334"/>
      <c r="QHJ37" s="334"/>
      <c r="QHK37" s="334"/>
      <c r="QHL37" s="334"/>
      <c r="QHM37" s="334"/>
      <c r="QHN37" s="334"/>
      <c r="QHO37" s="334"/>
      <c r="QHP37" s="334"/>
      <c r="QHQ37" s="334"/>
      <c r="QHR37" s="334"/>
      <c r="QHS37" s="334"/>
      <c r="QHT37" s="334"/>
      <c r="QHU37" s="334"/>
      <c r="QHV37" s="334"/>
      <c r="QHW37" s="334"/>
      <c r="QHX37" s="334"/>
      <c r="QHY37" s="334"/>
      <c r="QHZ37" s="334"/>
      <c r="QIA37" s="334"/>
      <c r="QIB37" s="334"/>
      <c r="QIC37" s="334"/>
      <c r="QID37" s="334"/>
      <c r="QIE37" s="334"/>
      <c r="QIF37" s="334"/>
      <c r="QIG37" s="334"/>
      <c r="QIH37" s="334"/>
      <c r="QII37" s="334"/>
      <c r="QIJ37" s="334"/>
      <c r="QIK37" s="334"/>
      <c r="QIL37" s="334"/>
      <c r="QIM37" s="334"/>
      <c r="QIN37" s="334"/>
      <c r="QIO37" s="334"/>
      <c r="QIP37" s="334"/>
      <c r="QIQ37" s="334"/>
      <c r="QIR37" s="334"/>
      <c r="QIS37" s="334"/>
      <c r="QIT37" s="334"/>
      <c r="QIU37" s="334"/>
      <c r="QIV37" s="334"/>
      <c r="QIW37" s="334"/>
      <c r="QIX37" s="334"/>
      <c r="QIY37" s="334"/>
      <c r="QIZ37" s="334"/>
      <c r="QJA37" s="334"/>
      <c r="QJB37" s="334"/>
      <c r="QJC37" s="334"/>
      <c r="QJD37" s="334"/>
      <c r="QJE37" s="334"/>
      <c r="QJF37" s="334"/>
      <c r="QJG37" s="334"/>
      <c r="QJH37" s="334"/>
      <c r="QJI37" s="334"/>
      <c r="QJJ37" s="334"/>
      <c r="QJK37" s="334"/>
      <c r="QJL37" s="334"/>
      <c r="QJM37" s="334"/>
      <c r="QJN37" s="334"/>
      <c r="QJO37" s="334"/>
      <c r="QJP37" s="334"/>
      <c r="QJQ37" s="334"/>
      <c r="QJR37" s="334"/>
      <c r="QJS37" s="334"/>
      <c r="QJT37" s="334"/>
      <c r="QJU37" s="334"/>
      <c r="QJV37" s="334"/>
      <c r="QJW37" s="334"/>
      <c r="QJX37" s="334"/>
      <c r="QJY37" s="334"/>
      <c r="QJZ37" s="334"/>
      <c r="QKA37" s="334"/>
      <c r="QKB37" s="334"/>
      <c r="QKC37" s="334"/>
      <c r="QKD37" s="334"/>
      <c r="QKE37" s="334"/>
      <c r="QKF37" s="334"/>
      <c r="QKG37" s="334"/>
      <c r="QKH37" s="334"/>
      <c r="QKI37" s="334"/>
      <c r="QKJ37" s="334"/>
      <c r="QKK37" s="334"/>
      <c r="QKL37" s="334"/>
      <c r="QKM37" s="334"/>
      <c r="QKN37" s="334"/>
      <c r="QKO37" s="334"/>
      <c r="QKP37" s="334"/>
      <c r="QKQ37" s="334"/>
      <c r="QKR37" s="334"/>
      <c r="QKS37" s="334"/>
      <c r="QKT37" s="334"/>
      <c r="QKU37" s="334"/>
      <c r="QKV37" s="334"/>
      <c r="QKW37" s="334"/>
      <c r="QKX37" s="334"/>
      <c r="QKY37" s="334"/>
      <c r="QKZ37" s="334"/>
      <c r="QLA37" s="334"/>
      <c r="QLB37" s="334"/>
      <c r="QLC37" s="334"/>
      <c r="QLD37" s="334"/>
      <c r="QLE37" s="334"/>
      <c r="QLF37" s="334"/>
      <c r="QLG37" s="334"/>
      <c r="QLH37" s="334"/>
      <c r="QLI37" s="334"/>
      <c r="QLJ37" s="334"/>
      <c r="QLK37" s="334"/>
      <c r="QLL37" s="334"/>
      <c r="QLM37" s="334"/>
      <c r="QLN37" s="334"/>
      <c r="QLO37" s="334"/>
      <c r="QLP37" s="334"/>
      <c r="QLQ37" s="334"/>
      <c r="QLR37" s="334"/>
      <c r="QLS37" s="334"/>
      <c r="QLT37" s="334"/>
      <c r="QLU37" s="334"/>
      <c r="QLV37" s="334"/>
      <c r="QLW37" s="334"/>
      <c r="QLX37" s="334"/>
      <c r="QLY37" s="334"/>
      <c r="QLZ37" s="334"/>
      <c r="QMA37" s="334"/>
      <c r="QMB37" s="334"/>
      <c r="QMC37" s="334"/>
      <c r="QMD37" s="334"/>
      <c r="QME37" s="334"/>
      <c r="QMF37" s="334"/>
      <c r="QMG37" s="334"/>
      <c r="QMH37" s="334"/>
      <c r="QMI37" s="334"/>
      <c r="QMJ37" s="334"/>
      <c r="QMK37" s="334"/>
      <c r="QML37" s="334"/>
      <c r="QMM37" s="334"/>
      <c r="QMN37" s="334"/>
      <c r="QMO37" s="334"/>
      <c r="QMP37" s="334"/>
      <c r="QMQ37" s="334"/>
      <c r="QMR37" s="334"/>
      <c r="QMS37" s="334"/>
      <c r="QMT37" s="334"/>
      <c r="QMU37" s="334"/>
      <c r="QMV37" s="334"/>
      <c r="QMW37" s="334"/>
      <c r="QMX37" s="334"/>
      <c r="QMY37" s="334"/>
      <c r="QMZ37" s="334"/>
      <c r="QNA37" s="334"/>
      <c r="QNB37" s="334"/>
      <c r="QNC37" s="334"/>
      <c r="QND37" s="334"/>
      <c r="QNE37" s="334"/>
      <c r="QNF37" s="334"/>
      <c r="QNG37" s="334"/>
      <c r="QNH37" s="334"/>
      <c r="QNI37" s="334"/>
      <c r="QNJ37" s="334"/>
      <c r="QNK37" s="334"/>
      <c r="QNL37" s="334"/>
      <c r="QNM37" s="334"/>
      <c r="QNN37" s="334"/>
      <c r="QNO37" s="334"/>
      <c r="QNP37" s="334"/>
      <c r="QNQ37" s="334"/>
      <c r="QNR37" s="334"/>
      <c r="QNS37" s="334"/>
      <c r="QNT37" s="334"/>
      <c r="QNU37" s="334"/>
      <c r="QNV37" s="334"/>
      <c r="QNW37" s="334"/>
      <c r="QNX37" s="334"/>
      <c r="QNY37" s="334"/>
      <c r="QNZ37" s="334"/>
      <c r="QOA37" s="334"/>
      <c r="QOB37" s="334"/>
      <c r="QOC37" s="334"/>
      <c r="QOD37" s="334"/>
      <c r="QOE37" s="334"/>
      <c r="QOF37" s="334"/>
      <c r="QOG37" s="334"/>
      <c r="QOH37" s="334"/>
      <c r="QOI37" s="334"/>
      <c r="QOJ37" s="334"/>
      <c r="QOK37" s="334"/>
      <c r="QOL37" s="334"/>
      <c r="QOM37" s="334"/>
      <c r="QON37" s="334"/>
      <c r="QOO37" s="334"/>
      <c r="QOP37" s="334"/>
      <c r="QOQ37" s="334"/>
      <c r="QOR37" s="334"/>
      <c r="QOS37" s="334"/>
      <c r="QOT37" s="334"/>
      <c r="QOU37" s="334"/>
      <c r="QOV37" s="334"/>
      <c r="QOW37" s="334"/>
      <c r="QOX37" s="334"/>
      <c r="QOY37" s="334"/>
      <c r="QOZ37" s="334"/>
      <c r="QPA37" s="334"/>
      <c r="QPB37" s="334"/>
      <c r="QPC37" s="334"/>
      <c r="QPD37" s="334"/>
      <c r="QPE37" s="334"/>
      <c r="QPF37" s="334"/>
      <c r="QPG37" s="334"/>
      <c r="QPH37" s="334"/>
      <c r="QPI37" s="334"/>
      <c r="QPJ37" s="334"/>
      <c r="QPK37" s="334"/>
      <c r="QPL37" s="334"/>
      <c r="QPM37" s="334"/>
      <c r="QPN37" s="334"/>
      <c r="QPO37" s="334"/>
      <c r="QPP37" s="334"/>
      <c r="QPQ37" s="334"/>
      <c r="QPR37" s="334"/>
      <c r="QPS37" s="334"/>
      <c r="QPT37" s="334"/>
      <c r="QPU37" s="334"/>
      <c r="QPV37" s="334"/>
      <c r="QPW37" s="334"/>
      <c r="QPX37" s="334"/>
      <c r="QPY37" s="334"/>
      <c r="QPZ37" s="334"/>
      <c r="QQA37" s="334"/>
      <c r="QQB37" s="334"/>
      <c r="QQC37" s="334"/>
      <c r="QQD37" s="334"/>
      <c r="QQE37" s="334"/>
      <c r="QQF37" s="334"/>
      <c r="QQG37" s="334"/>
      <c r="QQH37" s="334"/>
      <c r="QQI37" s="334"/>
      <c r="QQJ37" s="334"/>
      <c r="QQK37" s="334"/>
      <c r="QQL37" s="334"/>
      <c r="QQM37" s="334"/>
      <c r="QQN37" s="334"/>
      <c r="QQO37" s="334"/>
      <c r="QQP37" s="334"/>
      <c r="QQQ37" s="334"/>
      <c r="QQR37" s="334"/>
      <c r="QQS37" s="334"/>
      <c r="QQT37" s="334"/>
      <c r="QQU37" s="334"/>
      <c r="QQV37" s="334"/>
      <c r="QQW37" s="334"/>
      <c r="QQX37" s="334"/>
      <c r="QQY37" s="334"/>
      <c r="QQZ37" s="334"/>
      <c r="QRA37" s="334"/>
      <c r="QRB37" s="334"/>
      <c r="QRC37" s="334"/>
      <c r="QRD37" s="334"/>
      <c r="QRE37" s="334"/>
      <c r="QRF37" s="334"/>
      <c r="QRG37" s="334"/>
      <c r="QRH37" s="334"/>
      <c r="QRI37" s="334"/>
      <c r="QRJ37" s="334"/>
      <c r="QRK37" s="334"/>
      <c r="QRL37" s="334"/>
      <c r="QRM37" s="334"/>
      <c r="QRN37" s="334"/>
      <c r="QRO37" s="334"/>
      <c r="QRP37" s="334"/>
      <c r="QRQ37" s="334"/>
      <c r="QRR37" s="334"/>
      <c r="QRS37" s="334"/>
      <c r="QRT37" s="334"/>
      <c r="QRU37" s="334"/>
      <c r="QRV37" s="334"/>
      <c r="QRW37" s="334"/>
      <c r="QRX37" s="334"/>
      <c r="QRY37" s="334"/>
      <c r="QRZ37" s="334"/>
      <c r="QSA37" s="334"/>
      <c r="QSB37" s="334"/>
      <c r="QSC37" s="334"/>
      <c r="QSD37" s="334"/>
      <c r="QSE37" s="334"/>
      <c r="QSF37" s="334"/>
      <c r="QSG37" s="334"/>
      <c r="QSH37" s="334"/>
      <c r="QSI37" s="334"/>
      <c r="QSJ37" s="334"/>
      <c r="QSK37" s="334"/>
      <c r="QSL37" s="334"/>
      <c r="QSM37" s="334"/>
      <c r="QSN37" s="334"/>
      <c r="QSO37" s="334"/>
      <c r="QSP37" s="334"/>
      <c r="QSQ37" s="334"/>
      <c r="QSR37" s="334"/>
      <c r="QSS37" s="334"/>
      <c r="QST37" s="334"/>
      <c r="QSU37" s="334"/>
      <c r="QSV37" s="334"/>
      <c r="QSW37" s="334"/>
      <c r="QSX37" s="334"/>
      <c r="QSY37" s="334"/>
      <c r="QSZ37" s="334"/>
      <c r="QTA37" s="334"/>
      <c r="QTB37" s="334"/>
      <c r="QTC37" s="334"/>
      <c r="QTD37" s="334"/>
      <c r="QTE37" s="334"/>
      <c r="QTF37" s="334"/>
      <c r="QTG37" s="334"/>
      <c r="QTH37" s="334"/>
      <c r="QTI37" s="334"/>
      <c r="QTJ37" s="334"/>
      <c r="QTK37" s="334"/>
      <c r="QTL37" s="334"/>
      <c r="QTM37" s="334"/>
      <c r="QTN37" s="334"/>
      <c r="QTO37" s="334"/>
      <c r="QTP37" s="334"/>
      <c r="QTQ37" s="334"/>
      <c r="QTR37" s="334"/>
      <c r="QTS37" s="334"/>
      <c r="QTT37" s="334"/>
      <c r="QTU37" s="334"/>
      <c r="QTV37" s="334"/>
      <c r="QTW37" s="334"/>
      <c r="QTX37" s="334"/>
      <c r="QTY37" s="334"/>
      <c r="QTZ37" s="334"/>
      <c r="QUA37" s="334"/>
      <c r="QUB37" s="334"/>
      <c r="QUC37" s="334"/>
      <c r="QUD37" s="334"/>
      <c r="QUE37" s="334"/>
      <c r="QUF37" s="334"/>
      <c r="QUG37" s="334"/>
      <c r="QUH37" s="334"/>
      <c r="QUI37" s="334"/>
      <c r="QUJ37" s="334"/>
      <c r="QUK37" s="334"/>
      <c r="QUL37" s="334"/>
      <c r="QUM37" s="334"/>
      <c r="QUN37" s="334"/>
      <c r="QUO37" s="334"/>
      <c r="QUP37" s="334"/>
      <c r="QUQ37" s="334"/>
      <c r="QUR37" s="334"/>
      <c r="QUS37" s="334"/>
      <c r="QUT37" s="334"/>
      <c r="QUU37" s="334"/>
      <c r="QUV37" s="334"/>
      <c r="QUW37" s="334"/>
      <c r="QUX37" s="334"/>
      <c r="QUY37" s="334"/>
      <c r="QUZ37" s="334"/>
      <c r="QVA37" s="334"/>
      <c r="QVB37" s="334"/>
      <c r="QVC37" s="334"/>
      <c r="QVD37" s="334"/>
      <c r="QVE37" s="334"/>
      <c r="QVF37" s="334"/>
      <c r="QVG37" s="334"/>
      <c r="QVH37" s="334"/>
      <c r="QVI37" s="334"/>
      <c r="QVJ37" s="334"/>
      <c r="QVK37" s="334"/>
      <c r="QVL37" s="334"/>
      <c r="QVM37" s="334"/>
      <c r="QVN37" s="334"/>
      <c r="QVO37" s="334"/>
      <c r="QVP37" s="334"/>
      <c r="QVQ37" s="334"/>
      <c r="QVR37" s="334"/>
      <c r="QVS37" s="334"/>
      <c r="QVT37" s="334"/>
      <c r="QVU37" s="334"/>
      <c r="QVV37" s="334"/>
      <c r="QVW37" s="334"/>
      <c r="QVX37" s="334"/>
      <c r="QVY37" s="334"/>
      <c r="QVZ37" s="334"/>
      <c r="QWA37" s="334"/>
      <c r="QWB37" s="334"/>
      <c r="QWC37" s="334"/>
      <c r="QWD37" s="334"/>
      <c r="QWE37" s="334"/>
      <c r="QWF37" s="334"/>
      <c r="QWG37" s="334"/>
      <c r="QWH37" s="334"/>
      <c r="QWI37" s="334"/>
      <c r="QWJ37" s="334"/>
      <c r="QWK37" s="334"/>
      <c r="QWL37" s="334"/>
      <c r="QWM37" s="334"/>
      <c r="QWN37" s="334"/>
      <c r="QWO37" s="334"/>
      <c r="QWP37" s="334"/>
      <c r="QWQ37" s="334"/>
      <c r="QWR37" s="334"/>
      <c r="QWS37" s="334"/>
      <c r="QWT37" s="334"/>
      <c r="QWU37" s="334"/>
      <c r="QWV37" s="334"/>
      <c r="QWW37" s="334"/>
      <c r="QWX37" s="334"/>
      <c r="QWY37" s="334"/>
      <c r="QWZ37" s="334"/>
      <c r="QXA37" s="334"/>
      <c r="QXB37" s="334"/>
      <c r="QXC37" s="334"/>
      <c r="QXD37" s="334"/>
      <c r="QXE37" s="334"/>
      <c r="QXF37" s="334"/>
      <c r="QXG37" s="334"/>
      <c r="QXH37" s="334"/>
      <c r="QXI37" s="334"/>
      <c r="QXJ37" s="334"/>
      <c r="QXK37" s="334"/>
      <c r="QXL37" s="334"/>
      <c r="QXM37" s="334"/>
      <c r="QXN37" s="334"/>
      <c r="QXO37" s="334"/>
      <c r="QXP37" s="334"/>
      <c r="QXQ37" s="334"/>
      <c r="QXR37" s="334"/>
      <c r="QXS37" s="334"/>
      <c r="QXT37" s="334"/>
      <c r="QXU37" s="334"/>
      <c r="QXV37" s="334"/>
      <c r="QXW37" s="334"/>
      <c r="QXX37" s="334"/>
      <c r="QXY37" s="334"/>
      <c r="QXZ37" s="334"/>
      <c r="QYA37" s="334"/>
      <c r="QYB37" s="334"/>
      <c r="QYC37" s="334"/>
      <c r="QYD37" s="334"/>
      <c r="QYE37" s="334"/>
      <c r="QYF37" s="334"/>
      <c r="QYG37" s="334"/>
      <c r="QYH37" s="334"/>
      <c r="QYI37" s="334"/>
      <c r="QYJ37" s="334"/>
      <c r="QYK37" s="334"/>
      <c r="QYL37" s="334"/>
      <c r="QYM37" s="334"/>
      <c r="QYN37" s="334"/>
      <c r="QYO37" s="334"/>
      <c r="QYP37" s="334"/>
      <c r="QYQ37" s="334"/>
      <c r="QYR37" s="334"/>
      <c r="QYS37" s="334"/>
      <c r="QYT37" s="334"/>
      <c r="QYU37" s="334"/>
      <c r="QYV37" s="334"/>
      <c r="QYW37" s="334"/>
      <c r="QYX37" s="334"/>
      <c r="QYY37" s="334"/>
      <c r="QYZ37" s="334"/>
      <c r="QZA37" s="334"/>
      <c r="QZB37" s="334"/>
      <c r="QZC37" s="334"/>
      <c r="QZD37" s="334"/>
      <c r="QZE37" s="334"/>
      <c r="QZF37" s="334"/>
      <c r="QZG37" s="334"/>
      <c r="QZH37" s="334"/>
      <c r="QZI37" s="334"/>
      <c r="QZJ37" s="334"/>
      <c r="QZK37" s="334"/>
      <c r="QZL37" s="334"/>
      <c r="QZM37" s="334"/>
      <c r="QZN37" s="334"/>
      <c r="QZO37" s="334"/>
      <c r="QZP37" s="334"/>
      <c r="QZQ37" s="334"/>
      <c r="QZR37" s="334"/>
      <c r="QZS37" s="334"/>
      <c r="QZT37" s="334"/>
      <c r="QZU37" s="334"/>
      <c r="QZV37" s="334"/>
      <c r="QZW37" s="334"/>
      <c r="QZX37" s="334"/>
      <c r="QZY37" s="334"/>
      <c r="QZZ37" s="334"/>
      <c r="RAA37" s="334"/>
      <c r="RAB37" s="334"/>
      <c r="RAC37" s="334"/>
      <c r="RAD37" s="334"/>
      <c r="RAE37" s="334"/>
      <c r="RAF37" s="334"/>
      <c r="RAG37" s="334"/>
      <c r="RAH37" s="334"/>
      <c r="RAI37" s="334"/>
      <c r="RAJ37" s="334"/>
      <c r="RAK37" s="334"/>
      <c r="RAL37" s="334"/>
      <c r="RAM37" s="334"/>
      <c r="RAN37" s="334"/>
      <c r="RAO37" s="334"/>
      <c r="RAP37" s="334"/>
      <c r="RAQ37" s="334"/>
      <c r="RAR37" s="334"/>
      <c r="RAS37" s="334"/>
      <c r="RAT37" s="334"/>
      <c r="RAU37" s="334"/>
      <c r="RAV37" s="334"/>
      <c r="RAW37" s="334"/>
      <c r="RAX37" s="334"/>
      <c r="RAY37" s="334"/>
      <c r="RAZ37" s="334"/>
      <c r="RBA37" s="334"/>
      <c r="RBB37" s="334"/>
      <c r="RBC37" s="334"/>
      <c r="RBD37" s="334"/>
      <c r="RBE37" s="334"/>
      <c r="RBF37" s="334"/>
      <c r="RBG37" s="334"/>
      <c r="RBH37" s="334"/>
      <c r="RBI37" s="334"/>
      <c r="RBJ37" s="334"/>
      <c r="RBK37" s="334"/>
      <c r="RBL37" s="334"/>
      <c r="RBM37" s="334"/>
      <c r="RBN37" s="334"/>
      <c r="RBO37" s="334"/>
      <c r="RBP37" s="334"/>
      <c r="RBQ37" s="334"/>
      <c r="RBR37" s="334"/>
      <c r="RBS37" s="334"/>
      <c r="RBT37" s="334"/>
      <c r="RBU37" s="334"/>
      <c r="RBV37" s="334"/>
      <c r="RBW37" s="334"/>
      <c r="RBX37" s="334"/>
      <c r="RBY37" s="334"/>
      <c r="RBZ37" s="334"/>
      <c r="RCA37" s="334"/>
      <c r="RCB37" s="334"/>
      <c r="RCC37" s="334"/>
      <c r="RCD37" s="334"/>
      <c r="RCE37" s="334"/>
      <c r="RCF37" s="334"/>
      <c r="RCG37" s="334"/>
      <c r="RCH37" s="334"/>
      <c r="RCI37" s="334"/>
      <c r="RCJ37" s="334"/>
      <c r="RCK37" s="334"/>
      <c r="RCL37" s="334"/>
      <c r="RCM37" s="334"/>
      <c r="RCN37" s="334"/>
      <c r="RCO37" s="334"/>
      <c r="RCP37" s="334"/>
      <c r="RCQ37" s="334"/>
      <c r="RCR37" s="334"/>
      <c r="RCS37" s="334"/>
      <c r="RCT37" s="334"/>
      <c r="RCU37" s="334"/>
      <c r="RCV37" s="334"/>
      <c r="RCW37" s="334"/>
      <c r="RCX37" s="334"/>
      <c r="RCY37" s="334"/>
      <c r="RCZ37" s="334"/>
      <c r="RDA37" s="334"/>
      <c r="RDB37" s="334"/>
      <c r="RDC37" s="334"/>
      <c r="RDD37" s="334"/>
      <c r="RDE37" s="334"/>
      <c r="RDF37" s="334"/>
      <c r="RDG37" s="334"/>
      <c r="RDH37" s="334"/>
      <c r="RDI37" s="334"/>
      <c r="RDJ37" s="334"/>
      <c r="RDK37" s="334"/>
      <c r="RDL37" s="334"/>
      <c r="RDM37" s="334"/>
      <c r="RDN37" s="334"/>
      <c r="RDO37" s="334"/>
      <c r="RDP37" s="334"/>
      <c r="RDQ37" s="334"/>
      <c r="RDR37" s="334"/>
      <c r="RDS37" s="334"/>
      <c r="RDT37" s="334"/>
      <c r="RDU37" s="334"/>
      <c r="RDV37" s="334"/>
      <c r="RDW37" s="334"/>
      <c r="RDX37" s="334"/>
      <c r="RDY37" s="334"/>
      <c r="RDZ37" s="334"/>
      <c r="REA37" s="334"/>
      <c r="REB37" s="334"/>
      <c r="REC37" s="334"/>
      <c r="RED37" s="334"/>
      <c r="REE37" s="334"/>
      <c r="REF37" s="334"/>
      <c r="REG37" s="334"/>
      <c r="REH37" s="334"/>
      <c r="REI37" s="334"/>
      <c r="REJ37" s="334"/>
      <c r="REK37" s="334"/>
      <c r="REL37" s="334"/>
      <c r="REM37" s="334"/>
      <c r="REN37" s="334"/>
      <c r="REO37" s="334"/>
      <c r="REP37" s="334"/>
      <c r="REQ37" s="334"/>
      <c r="RER37" s="334"/>
      <c r="RES37" s="334"/>
      <c r="RET37" s="334"/>
      <c r="REU37" s="334"/>
      <c r="REV37" s="334"/>
      <c r="REW37" s="334"/>
      <c r="REX37" s="334"/>
      <c r="REY37" s="334"/>
      <c r="REZ37" s="334"/>
      <c r="RFA37" s="334"/>
      <c r="RFB37" s="334"/>
      <c r="RFC37" s="334"/>
      <c r="RFD37" s="334"/>
      <c r="RFE37" s="334"/>
      <c r="RFF37" s="334"/>
      <c r="RFG37" s="334"/>
      <c r="RFH37" s="334"/>
      <c r="RFI37" s="334"/>
      <c r="RFJ37" s="334"/>
      <c r="RFK37" s="334"/>
      <c r="RFL37" s="334"/>
      <c r="RFM37" s="334"/>
      <c r="RFN37" s="334"/>
      <c r="RFO37" s="334"/>
      <c r="RFP37" s="334"/>
      <c r="RFQ37" s="334"/>
      <c r="RFR37" s="334"/>
      <c r="RFS37" s="334"/>
      <c r="RFT37" s="334"/>
      <c r="RFU37" s="334"/>
      <c r="RFV37" s="334"/>
      <c r="RFW37" s="334"/>
      <c r="RFX37" s="334"/>
      <c r="RFY37" s="334"/>
      <c r="RFZ37" s="334"/>
      <c r="RGA37" s="334"/>
      <c r="RGB37" s="334"/>
      <c r="RGC37" s="334"/>
      <c r="RGD37" s="334"/>
      <c r="RGE37" s="334"/>
      <c r="RGF37" s="334"/>
      <c r="RGG37" s="334"/>
      <c r="RGH37" s="334"/>
      <c r="RGI37" s="334"/>
      <c r="RGJ37" s="334"/>
      <c r="RGK37" s="334"/>
      <c r="RGL37" s="334"/>
      <c r="RGM37" s="334"/>
      <c r="RGN37" s="334"/>
      <c r="RGO37" s="334"/>
      <c r="RGP37" s="334"/>
      <c r="RGQ37" s="334"/>
      <c r="RGR37" s="334"/>
      <c r="RGS37" s="334"/>
      <c r="RGT37" s="334"/>
      <c r="RGU37" s="334"/>
      <c r="RGV37" s="334"/>
      <c r="RGW37" s="334"/>
      <c r="RGX37" s="334"/>
      <c r="RGY37" s="334"/>
      <c r="RGZ37" s="334"/>
      <c r="RHA37" s="334"/>
      <c r="RHB37" s="334"/>
      <c r="RHC37" s="334"/>
      <c r="RHD37" s="334"/>
      <c r="RHE37" s="334"/>
      <c r="RHF37" s="334"/>
      <c r="RHG37" s="334"/>
      <c r="RHH37" s="334"/>
      <c r="RHI37" s="334"/>
      <c r="RHJ37" s="334"/>
      <c r="RHK37" s="334"/>
      <c r="RHL37" s="334"/>
      <c r="RHM37" s="334"/>
      <c r="RHN37" s="334"/>
      <c r="RHO37" s="334"/>
      <c r="RHP37" s="334"/>
      <c r="RHQ37" s="334"/>
      <c r="RHR37" s="334"/>
      <c r="RHS37" s="334"/>
      <c r="RHT37" s="334"/>
      <c r="RHU37" s="334"/>
      <c r="RHV37" s="334"/>
      <c r="RHW37" s="334"/>
      <c r="RHX37" s="334"/>
      <c r="RHY37" s="334"/>
      <c r="RHZ37" s="334"/>
      <c r="RIA37" s="334"/>
      <c r="RIB37" s="334"/>
      <c r="RIC37" s="334"/>
      <c r="RID37" s="334"/>
      <c r="RIE37" s="334"/>
      <c r="RIF37" s="334"/>
      <c r="RIG37" s="334"/>
      <c r="RIH37" s="334"/>
      <c r="RII37" s="334"/>
      <c r="RIJ37" s="334"/>
      <c r="RIK37" s="334"/>
      <c r="RIL37" s="334"/>
      <c r="RIM37" s="334"/>
      <c r="RIN37" s="334"/>
      <c r="RIO37" s="334"/>
      <c r="RIP37" s="334"/>
      <c r="RIQ37" s="334"/>
      <c r="RIR37" s="334"/>
      <c r="RIS37" s="334"/>
      <c r="RIT37" s="334"/>
      <c r="RIU37" s="334"/>
      <c r="RIV37" s="334"/>
      <c r="RIW37" s="334"/>
      <c r="RIX37" s="334"/>
      <c r="RIY37" s="334"/>
      <c r="RIZ37" s="334"/>
      <c r="RJA37" s="334"/>
      <c r="RJB37" s="334"/>
      <c r="RJC37" s="334"/>
      <c r="RJD37" s="334"/>
      <c r="RJE37" s="334"/>
      <c r="RJF37" s="334"/>
      <c r="RJG37" s="334"/>
      <c r="RJH37" s="334"/>
      <c r="RJI37" s="334"/>
      <c r="RJJ37" s="334"/>
      <c r="RJK37" s="334"/>
      <c r="RJL37" s="334"/>
      <c r="RJM37" s="334"/>
      <c r="RJN37" s="334"/>
      <c r="RJO37" s="334"/>
      <c r="RJP37" s="334"/>
      <c r="RJQ37" s="334"/>
      <c r="RJR37" s="334"/>
      <c r="RJS37" s="334"/>
      <c r="RJT37" s="334"/>
      <c r="RJU37" s="334"/>
      <c r="RJV37" s="334"/>
      <c r="RJW37" s="334"/>
      <c r="RJX37" s="334"/>
      <c r="RJY37" s="334"/>
      <c r="RJZ37" s="334"/>
      <c r="RKA37" s="334"/>
      <c r="RKB37" s="334"/>
      <c r="RKC37" s="334"/>
      <c r="RKD37" s="334"/>
      <c r="RKE37" s="334"/>
      <c r="RKF37" s="334"/>
      <c r="RKG37" s="334"/>
      <c r="RKH37" s="334"/>
      <c r="RKI37" s="334"/>
      <c r="RKJ37" s="334"/>
      <c r="RKK37" s="334"/>
      <c r="RKL37" s="334"/>
      <c r="RKM37" s="334"/>
      <c r="RKN37" s="334"/>
      <c r="RKO37" s="334"/>
      <c r="RKP37" s="334"/>
      <c r="RKQ37" s="334"/>
      <c r="RKR37" s="334"/>
      <c r="RKS37" s="334"/>
      <c r="RKT37" s="334"/>
      <c r="RKU37" s="334"/>
      <c r="RKV37" s="334"/>
      <c r="RKW37" s="334"/>
      <c r="RKX37" s="334"/>
      <c r="RKY37" s="334"/>
      <c r="RKZ37" s="334"/>
      <c r="RLA37" s="334"/>
      <c r="RLB37" s="334"/>
      <c r="RLC37" s="334"/>
      <c r="RLD37" s="334"/>
      <c r="RLE37" s="334"/>
      <c r="RLF37" s="334"/>
      <c r="RLG37" s="334"/>
      <c r="RLH37" s="334"/>
      <c r="RLI37" s="334"/>
      <c r="RLJ37" s="334"/>
      <c r="RLK37" s="334"/>
      <c r="RLL37" s="334"/>
      <c r="RLM37" s="334"/>
      <c r="RLN37" s="334"/>
      <c r="RLO37" s="334"/>
      <c r="RLP37" s="334"/>
      <c r="RLQ37" s="334"/>
      <c r="RLR37" s="334"/>
      <c r="RLS37" s="334"/>
      <c r="RLT37" s="334"/>
      <c r="RLU37" s="334"/>
      <c r="RLV37" s="334"/>
      <c r="RLW37" s="334"/>
      <c r="RLX37" s="334"/>
      <c r="RLY37" s="334"/>
      <c r="RLZ37" s="334"/>
      <c r="RMA37" s="334"/>
      <c r="RMB37" s="334"/>
      <c r="RMC37" s="334"/>
      <c r="RMD37" s="334"/>
      <c r="RME37" s="334"/>
      <c r="RMF37" s="334"/>
      <c r="RMG37" s="334"/>
      <c r="RMH37" s="334"/>
      <c r="RMI37" s="334"/>
      <c r="RMJ37" s="334"/>
      <c r="RMK37" s="334"/>
      <c r="RML37" s="334"/>
      <c r="RMM37" s="334"/>
      <c r="RMN37" s="334"/>
      <c r="RMO37" s="334"/>
      <c r="RMP37" s="334"/>
      <c r="RMQ37" s="334"/>
      <c r="RMR37" s="334"/>
      <c r="RMS37" s="334"/>
      <c r="RMT37" s="334"/>
      <c r="RMU37" s="334"/>
      <c r="RMV37" s="334"/>
      <c r="RMW37" s="334"/>
      <c r="RMX37" s="334"/>
      <c r="RMY37" s="334"/>
      <c r="RMZ37" s="334"/>
      <c r="RNA37" s="334"/>
      <c r="RNB37" s="334"/>
      <c r="RNC37" s="334"/>
      <c r="RND37" s="334"/>
      <c r="RNE37" s="334"/>
      <c r="RNF37" s="334"/>
      <c r="RNG37" s="334"/>
      <c r="RNH37" s="334"/>
      <c r="RNI37" s="334"/>
      <c r="RNJ37" s="334"/>
      <c r="RNK37" s="334"/>
      <c r="RNL37" s="334"/>
      <c r="RNM37" s="334"/>
      <c r="RNN37" s="334"/>
      <c r="RNO37" s="334"/>
      <c r="RNP37" s="334"/>
      <c r="RNQ37" s="334"/>
      <c r="RNR37" s="334"/>
      <c r="RNS37" s="334"/>
      <c r="RNT37" s="334"/>
      <c r="RNU37" s="334"/>
      <c r="RNV37" s="334"/>
      <c r="RNW37" s="334"/>
      <c r="RNX37" s="334"/>
      <c r="RNY37" s="334"/>
      <c r="RNZ37" s="334"/>
      <c r="ROA37" s="334"/>
      <c r="ROB37" s="334"/>
      <c r="ROC37" s="334"/>
      <c r="ROD37" s="334"/>
      <c r="ROE37" s="334"/>
      <c r="ROF37" s="334"/>
      <c r="ROG37" s="334"/>
      <c r="ROH37" s="334"/>
      <c r="ROI37" s="334"/>
      <c r="ROJ37" s="334"/>
      <c r="ROK37" s="334"/>
      <c r="ROL37" s="334"/>
      <c r="ROM37" s="334"/>
      <c r="RON37" s="334"/>
      <c r="ROO37" s="334"/>
      <c r="ROP37" s="334"/>
      <c r="ROQ37" s="334"/>
      <c r="ROR37" s="334"/>
      <c r="ROS37" s="334"/>
      <c r="ROT37" s="334"/>
      <c r="ROU37" s="334"/>
      <c r="ROV37" s="334"/>
      <c r="ROW37" s="334"/>
      <c r="ROX37" s="334"/>
      <c r="ROY37" s="334"/>
      <c r="ROZ37" s="334"/>
      <c r="RPA37" s="334"/>
      <c r="RPB37" s="334"/>
      <c r="RPC37" s="334"/>
      <c r="RPD37" s="334"/>
      <c r="RPE37" s="334"/>
      <c r="RPF37" s="334"/>
      <c r="RPG37" s="334"/>
      <c r="RPH37" s="334"/>
      <c r="RPI37" s="334"/>
      <c r="RPJ37" s="334"/>
      <c r="RPK37" s="334"/>
      <c r="RPL37" s="334"/>
      <c r="RPM37" s="334"/>
      <c r="RPN37" s="334"/>
      <c r="RPO37" s="334"/>
      <c r="RPP37" s="334"/>
      <c r="RPQ37" s="334"/>
      <c r="RPR37" s="334"/>
      <c r="RPS37" s="334"/>
      <c r="RPT37" s="334"/>
      <c r="RPU37" s="334"/>
      <c r="RPV37" s="334"/>
      <c r="RPW37" s="334"/>
      <c r="RPX37" s="334"/>
      <c r="RPY37" s="334"/>
      <c r="RPZ37" s="334"/>
      <c r="RQA37" s="334"/>
      <c r="RQB37" s="334"/>
      <c r="RQC37" s="334"/>
      <c r="RQD37" s="334"/>
      <c r="RQE37" s="334"/>
      <c r="RQF37" s="334"/>
      <c r="RQG37" s="334"/>
      <c r="RQH37" s="334"/>
      <c r="RQI37" s="334"/>
      <c r="RQJ37" s="334"/>
      <c r="RQK37" s="334"/>
      <c r="RQL37" s="334"/>
      <c r="RQM37" s="334"/>
      <c r="RQN37" s="334"/>
      <c r="RQO37" s="334"/>
      <c r="RQP37" s="334"/>
      <c r="RQQ37" s="334"/>
      <c r="RQR37" s="334"/>
      <c r="RQS37" s="334"/>
      <c r="RQT37" s="334"/>
      <c r="RQU37" s="334"/>
      <c r="RQV37" s="334"/>
      <c r="RQW37" s="334"/>
      <c r="RQX37" s="334"/>
      <c r="RQY37" s="334"/>
      <c r="RQZ37" s="334"/>
      <c r="RRA37" s="334"/>
      <c r="RRB37" s="334"/>
      <c r="RRC37" s="334"/>
      <c r="RRD37" s="334"/>
      <c r="RRE37" s="334"/>
      <c r="RRF37" s="334"/>
      <c r="RRG37" s="334"/>
      <c r="RRH37" s="334"/>
      <c r="RRI37" s="334"/>
      <c r="RRJ37" s="334"/>
      <c r="RRK37" s="334"/>
      <c r="RRL37" s="334"/>
      <c r="RRM37" s="334"/>
      <c r="RRN37" s="334"/>
      <c r="RRO37" s="334"/>
      <c r="RRP37" s="334"/>
      <c r="RRQ37" s="334"/>
      <c r="RRR37" s="334"/>
      <c r="RRS37" s="334"/>
      <c r="RRT37" s="334"/>
      <c r="RRU37" s="334"/>
      <c r="RRV37" s="334"/>
      <c r="RRW37" s="334"/>
      <c r="RRX37" s="334"/>
      <c r="RRY37" s="334"/>
      <c r="RRZ37" s="334"/>
      <c r="RSA37" s="334"/>
      <c r="RSB37" s="334"/>
      <c r="RSC37" s="334"/>
      <c r="RSD37" s="334"/>
      <c r="RSE37" s="334"/>
      <c r="RSF37" s="334"/>
      <c r="RSG37" s="334"/>
      <c r="RSH37" s="334"/>
      <c r="RSI37" s="334"/>
      <c r="RSJ37" s="334"/>
      <c r="RSK37" s="334"/>
      <c r="RSL37" s="334"/>
      <c r="RSM37" s="334"/>
      <c r="RSN37" s="334"/>
      <c r="RSO37" s="334"/>
      <c r="RSP37" s="334"/>
      <c r="RSQ37" s="334"/>
      <c r="RSR37" s="334"/>
      <c r="RSS37" s="334"/>
      <c r="RST37" s="334"/>
      <c r="RSU37" s="334"/>
      <c r="RSV37" s="334"/>
      <c r="RSW37" s="334"/>
      <c r="RSX37" s="334"/>
      <c r="RSY37" s="334"/>
      <c r="RSZ37" s="334"/>
      <c r="RTA37" s="334"/>
      <c r="RTB37" s="334"/>
      <c r="RTC37" s="334"/>
      <c r="RTD37" s="334"/>
      <c r="RTE37" s="334"/>
      <c r="RTF37" s="334"/>
      <c r="RTG37" s="334"/>
      <c r="RTH37" s="334"/>
      <c r="RTI37" s="334"/>
      <c r="RTJ37" s="334"/>
      <c r="RTK37" s="334"/>
      <c r="RTL37" s="334"/>
      <c r="RTM37" s="334"/>
      <c r="RTN37" s="334"/>
      <c r="RTO37" s="334"/>
      <c r="RTP37" s="334"/>
      <c r="RTQ37" s="334"/>
      <c r="RTR37" s="334"/>
      <c r="RTS37" s="334"/>
      <c r="RTT37" s="334"/>
      <c r="RTU37" s="334"/>
      <c r="RTV37" s="334"/>
      <c r="RTW37" s="334"/>
      <c r="RTX37" s="334"/>
      <c r="RTY37" s="334"/>
      <c r="RTZ37" s="334"/>
      <c r="RUA37" s="334"/>
      <c r="RUB37" s="334"/>
      <c r="RUC37" s="334"/>
      <c r="RUD37" s="334"/>
      <c r="RUE37" s="334"/>
      <c r="RUF37" s="334"/>
      <c r="RUG37" s="334"/>
      <c r="RUH37" s="334"/>
      <c r="RUI37" s="334"/>
      <c r="RUJ37" s="334"/>
      <c r="RUK37" s="334"/>
      <c r="RUL37" s="334"/>
      <c r="RUM37" s="334"/>
      <c r="RUN37" s="334"/>
      <c r="RUO37" s="334"/>
      <c r="RUP37" s="334"/>
      <c r="RUQ37" s="334"/>
      <c r="RUR37" s="334"/>
      <c r="RUS37" s="334"/>
      <c r="RUT37" s="334"/>
      <c r="RUU37" s="334"/>
      <c r="RUV37" s="334"/>
      <c r="RUW37" s="334"/>
      <c r="RUX37" s="334"/>
      <c r="RUY37" s="334"/>
      <c r="RUZ37" s="334"/>
      <c r="RVA37" s="334"/>
      <c r="RVB37" s="334"/>
      <c r="RVC37" s="334"/>
      <c r="RVD37" s="334"/>
      <c r="RVE37" s="334"/>
      <c r="RVF37" s="334"/>
      <c r="RVG37" s="334"/>
      <c r="RVH37" s="334"/>
      <c r="RVI37" s="334"/>
      <c r="RVJ37" s="334"/>
      <c r="RVK37" s="334"/>
      <c r="RVL37" s="334"/>
      <c r="RVM37" s="334"/>
      <c r="RVN37" s="334"/>
      <c r="RVO37" s="334"/>
      <c r="RVP37" s="334"/>
      <c r="RVQ37" s="334"/>
      <c r="RVR37" s="334"/>
      <c r="RVS37" s="334"/>
      <c r="RVT37" s="334"/>
      <c r="RVU37" s="334"/>
      <c r="RVV37" s="334"/>
      <c r="RVW37" s="334"/>
      <c r="RVX37" s="334"/>
      <c r="RVY37" s="334"/>
      <c r="RVZ37" s="334"/>
      <c r="RWA37" s="334"/>
      <c r="RWB37" s="334"/>
      <c r="RWC37" s="334"/>
      <c r="RWD37" s="334"/>
      <c r="RWE37" s="334"/>
      <c r="RWF37" s="334"/>
      <c r="RWG37" s="334"/>
      <c r="RWH37" s="334"/>
      <c r="RWI37" s="334"/>
      <c r="RWJ37" s="334"/>
      <c r="RWK37" s="334"/>
      <c r="RWL37" s="334"/>
      <c r="RWM37" s="334"/>
      <c r="RWN37" s="334"/>
      <c r="RWO37" s="334"/>
      <c r="RWP37" s="334"/>
      <c r="RWQ37" s="334"/>
      <c r="RWR37" s="334"/>
      <c r="RWS37" s="334"/>
      <c r="RWT37" s="334"/>
      <c r="RWU37" s="334"/>
      <c r="RWV37" s="334"/>
      <c r="RWW37" s="334"/>
      <c r="RWX37" s="334"/>
      <c r="RWY37" s="334"/>
      <c r="RWZ37" s="334"/>
      <c r="RXA37" s="334"/>
      <c r="RXB37" s="334"/>
      <c r="RXC37" s="334"/>
      <c r="RXD37" s="334"/>
      <c r="RXE37" s="334"/>
      <c r="RXF37" s="334"/>
      <c r="RXG37" s="334"/>
      <c r="RXH37" s="334"/>
      <c r="RXI37" s="334"/>
      <c r="RXJ37" s="334"/>
      <c r="RXK37" s="334"/>
      <c r="RXL37" s="334"/>
      <c r="RXM37" s="334"/>
      <c r="RXN37" s="334"/>
      <c r="RXO37" s="334"/>
      <c r="RXP37" s="334"/>
      <c r="RXQ37" s="334"/>
      <c r="RXR37" s="334"/>
      <c r="RXS37" s="334"/>
      <c r="RXT37" s="334"/>
      <c r="RXU37" s="334"/>
      <c r="RXV37" s="334"/>
      <c r="RXW37" s="334"/>
      <c r="RXX37" s="334"/>
      <c r="RXY37" s="334"/>
      <c r="RXZ37" s="334"/>
      <c r="RYA37" s="334"/>
      <c r="RYB37" s="334"/>
      <c r="RYC37" s="334"/>
      <c r="RYD37" s="334"/>
      <c r="RYE37" s="334"/>
      <c r="RYF37" s="334"/>
      <c r="RYG37" s="334"/>
      <c r="RYH37" s="334"/>
      <c r="RYI37" s="334"/>
      <c r="RYJ37" s="334"/>
      <c r="RYK37" s="334"/>
      <c r="RYL37" s="334"/>
      <c r="RYM37" s="334"/>
      <c r="RYN37" s="334"/>
      <c r="RYO37" s="334"/>
      <c r="RYP37" s="334"/>
      <c r="RYQ37" s="334"/>
      <c r="RYR37" s="334"/>
      <c r="RYS37" s="334"/>
      <c r="RYT37" s="334"/>
      <c r="RYU37" s="334"/>
      <c r="RYV37" s="334"/>
      <c r="RYW37" s="334"/>
      <c r="RYX37" s="334"/>
      <c r="RYY37" s="334"/>
      <c r="RYZ37" s="334"/>
      <c r="RZA37" s="334"/>
      <c r="RZB37" s="334"/>
      <c r="RZC37" s="334"/>
      <c r="RZD37" s="334"/>
      <c r="RZE37" s="334"/>
      <c r="RZF37" s="334"/>
      <c r="RZG37" s="334"/>
      <c r="RZH37" s="334"/>
      <c r="RZI37" s="334"/>
      <c r="RZJ37" s="334"/>
      <c r="RZK37" s="334"/>
      <c r="RZL37" s="334"/>
      <c r="RZM37" s="334"/>
      <c r="RZN37" s="334"/>
      <c r="RZO37" s="334"/>
      <c r="RZP37" s="334"/>
      <c r="RZQ37" s="334"/>
      <c r="RZR37" s="334"/>
      <c r="RZS37" s="334"/>
      <c r="RZT37" s="334"/>
      <c r="RZU37" s="334"/>
      <c r="RZV37" s="334"/>
      <c r="RZW37" s="334"/>
      <c r="RZX37" s="334"/>
      <c r="RZY37" s="334"/>
      <c r="RZZ37" s="334"/>
      <c r="SAA37" s="334"/>
      <c r="SAB37" s="334"/>
      <c r="SAC37" s="334"/>
      <c r="SAD37" s="334"/>
      <c r="SAE37" s="334"/>
      <c r="SAF37" s="334"/>
      <c r="SAG37" s="334"/>
      <c r="SAH37" s="334"/>
      <c r="SAI37" s="334"/>
      <c r="SAJ37" s="334"/>
      <c r="SAK37" s="334"/>
      <c r="SAL37" s="334"/>
      <c r="SAM37" s="334"/>
      <c r="SAN37" s="334"/>
      <c r="SAO37" s="334"/>
      <c r="SAP37" s="334"/>
      <c r="SAQ37" s="334"/>
      <c r="SAR37" s="334"/>
      <c r="SAS37" s="334"/>
      <c r="SAT37" s="334"/>
      <c r="SAU37" s="334"/>
      <c r="SAV37" s="334"/>
      <c r="SAW37" s="334"/>
      <c r="SAX37" s="334"/>
      <c r="SAY37" s="334"/>
      <c r="SAZ37" s="334"/>
      <c r="SBA37" s="334"/>
      <c r="SBB37" s="334"/>
      <c r="SBC37" s="334"/>
      <c r="SBD37" s="334"/>
      <c r="SBE37" s="334"/>
      <c r="SBF37" s="334"/>
      <c r="SBG37" s="334"/>
      <c r="SBH37" s="334"/>
      <c r="SBI37" s="334"/>
      <c r="SBJ37" s="334"/>
      <c r="SBK37" s="334"/>
      <c r="SBL37" s="334"/>
      <c r="SBM37" s="334"/>
      <c r="SBN37" s="334"/>
      <c r="SBO37" s="334"/>
      <c r="SBP37" s="334"/>
      <c r="SBQ37" s="334"/>
      <c r="SBR37" s="334"/>
      <c r="SBS37" s="334"/>
      <c r="SBT37" s="334"/>
      <c r="SBU37" s="334"/>
      <c r="SBV37" s="334"/>
      <c r="SBW37" s="334"/>
      <c r="SBX37" s="334"/>
      <c r="SBY37" s="334"/>
      <c r="SBZ37" s="334"/>
      <c r="SCA37" s="334"/>
      <c r="SCB37" s="334"/>
      <c r="SCC37" s="334"/>
      <c r="SCD37" s="334"/>
      <c r="SCE37" s="334"/>
      <c r="SCF37" s="334"/>
      <c r="SCG37" s="334"/>
      <c r="SCH37" s="334"/>
      <c r="SCI37" s="334"/>
      <c r="SCJ37" s="334"/>
      <c r="SCK37" s="334"/>
      <c r="SCL37" s="334"/>
      <c r="SCM37" s="334"/>
      <c r="SCN37" s="334"/>
      <c r="SCO37" s="334"/>
      <c r="SCP37" s="334"/>
      <c r="SCQ37" s="334"/>
      <c r="SCR37" s="334"/>
      <c r="SCS37" s="334"/>
      <c r="SCT37" s="334"/>
      <c r="SCU37" s="334"/>
      <c r="SCV37" s="334"/>
      <c r="SCW37" s="334"/>
      <c r="SCX37" s="334"/>
      <c r="SCY37" s="334"/>
      <c r="SCZ37" s="334"/>
      <c r="SDA37" s="334"/>
      <c r="SDB37" s="334"/>
      <c r="SDC37" s="334"/>
      <c r="SDD37" s="334"/>
      <c r="SDE37" s="334"/>
      <c r="SDF37" s="334"/>
      <c r="SDG37" s="334"/>
      <c r="SDH37" s="334"/>
      <c r="SDI37" s="334"/>
      <c r="SDJ37" s="334"/>
      <c r="SDK37" s="334"/>
      <c r="SDL37" s="334"/>
      <c r="SDM37" s="334"/>
      <c r="SDN37" s="334"/>
      <c r="SDO37" s="334"/>
      <c r="SDP37" s="334"/>
      <c r="SDQ37" s="334"/>
      <c r="SDR37" s="334"/>
      <c r="SDS37" s="334"/>
      <c r="SDT37" s="334"/>
      <c r="SDU37" s="334"/>
      <c r="SDV37" s="334"/>
      <c r="SDW37" s="334"/>
      <c r="SDX37" s="334"/>
      <c r="SDY37" s="334"/>
      <c r="SDZ37" s="334"/>
      <c r="SEA37" s="334"/>
      <c r="SEB37" s="334"/>
      <c r="SEC37" s="334"/>
      <c r="SED37" s="334"/>
      <c r="SEE37" s="334"/>
      <c r="SEF37" s="334"/>
      <c r="SEG37" s="334"/>
      <c r="SEH37" s="334"/>
      <c r="SEI37" s="334"/>
      <c r="SEJ37" s="334"/>
      <c r="SEK37" s="334"/>
      <c r="SEL37" s="334"/>
      <c r="SEM37" s="334"/>
      <c r="SEN37" s="334"/>
      <c r="SEO37" s="334"/>
      <c r="SEP37" s="334"/>
      <c r="SEQ37" s="334"/>
      <c r="SER37" s="334"/>
      <c r="SES37" s="334"/>
      <c r="SET37" s="334"/>
      <c r="SEU37" s="334"/>
      <c r="SEV37" s="334"/>
      <c r="SEW37" s="334"/>
      <c r="SEX37" s="334"/>
      <c r="SEY37" s="334"/>
      <c r="SEZ37" s="334"/>
      <c r="SFA37" s="334"/>
      <c r="SFB37" s="334"/>
      <c r="SFC37" s="334"/>
      <c r="SFD37" s="334"/>
      <c r="SFE37" s="334"/>
      <c r="SFF37" s="334"/>
      <c r="SFG37" s="334"/>
      <c r="SFH37" s="334"/>
      <c r="SFI37" s="334"/>
      <c r="SFJ37" s="334"/>
      <c r="SFK37" s="334"/>
      <c r="SFL37" s="334"/>
      <c r="SFM37" s="334"/>
      <c r="SFN37" s="334"/>
      <c r="SFO37" s="334"/>
      <c r="SFP37" s="334"/>
      <c r="SFQ37" s="334"/>
      <c r="SFR37" s="334"/>
      <c r="SFS37" s="334"/>
      <c r="SFT37" s="334"/>
      <c r="SFU37" s="334"/>
      <c r="SFV37" s="334"/>
      <c r="SFW37" s="334"/>
      <c r="SFX37" s="334"/>
      <c r="SFY37" s="334"/>
      <c r="SFZ37" s="334"/>
      <c r="SGA37" s="334"/>
      <c r="SGB37" s="334"/>
      <c r="SGC37" s="334"/>
      <c r="SGD37" s="334"/>
      <c r="SGE37" s="334"/>
      <c r="SGF37" s="334"/>
      <c r="SGG37" s="334"/>
      <c r="SGH37" s="334"/>
      <c r="SGI37" s="334"/>
      <c r="SGJ37" s="334"/>
      <c r="SGK37" s="334"/>
      <c r="SGL37" s="334"/>
      <c r="SGM37" s="334"/>
      <c r="SGN37" s="334"/>
      <c r="SGO37" s="334"/>
      <c r="SGP37" s="334"/>
      <c r="SGQ37" s="334"/>
      <c r="SGR37" s="334"/>
      <c r="SGS37" s="334"/>
      <c r="SGT37" s="334"/>
      <c r="SGU37" s="334"/>
      <c r="SGV37" s="334"/>
      <c r="SGW37" s="334"/>
      <c r="SGX37" s="334"/>
      <c r="SGY37" s="334"/>
      <c r="SGZ37" s="334"/>
      <c r="SHA37" s="334"/>
      <c r="SHB37" s="334"/>
      <c r="SHC37" s="334"/>
      <c r="SHD37" s="334"/>
      <c r="SHE37" s="334"/>
      <c r="SHF37" s="334"/>
      <c r="SHG37" s="334"/>
      <c r="SHH37" s="334"/>
      <c r="SHI37" s="334"/>
      <c r="SHJ37" s="334"/>
      <c r="SHK37" s="334"/>
      <c r="SHL37" s="334"/>
      <c r="SHM37" s="334"/>
      <c r="SHN37" s="334"/>
      <c r="SHO37" s="334"/>
      <c r="SHP37" s="334"/>
      <c r="SHQ37" s="334"/>
      <c r="SHR37" s="334"/>
      <c r="SHS37" s="334"/>
      <c r="SHT37" s="334"/>
      <c r="SHU37" s="334"/>
      <c r="SHV37" s="334"/>
      <c r="SHW37" s="334"/>
      <c r="SHX37" s="334"/>
      <c r="SHY37" s="334"/>
      <c r="SHZ37" s="334"/>
      <c r="SIA37" s="334"/>
      <c r="SIB37" s="334"/>
      <c r="SIC37" s="334"/>
      <c r="SID37" s="334"/>
      <c r="SIE37" s="334"/>
      <c r="SIF37" s="334"/>
      <c r="SIG37" s="334"/>
      <c r="SIH37" s="334"/>
      <c r="SII37" s="334"/>
      <c r="SIJ37" s="334"/>
      <c r="SIK37" s="334"/>
      <c r="SIL37" s="334"/>
      <c r="SIM37" s="334"/>
      <c r="SIN37" s="334"/>
      <c r="SIO37" s="334"/>
      <c r="SIP37" s="334"/>
      <c r="SIQ37" s="334"/>
      <c r="SIR37" s="334"/>
      <c r="SIS37" s="334"/>
      <c r="SIT37" s="334"/>
      <c r="SIU37" s="334"/>
      <c r="SIV37" s="334"/>
      <c r="SIW37" s="334"/>
      <c r="SIX37" s="334"/>
      <c r="SIY37" s="334"/>
      <c r="SIZ37" s="334"/>
      <c r="SJA37" s="334"/>
      <c r="SJB37" s="334"/>
      <c r="SJC37" s="334"/>
      <c r="SJD37" s="334"/>
      <c r="SJE37" s="334"/>
      <c r="SJF37" s="334"/>
      <c r="SJG37" s="334"/>
      <c r="SJH37" s="334"/>
      <c r="SJI37" s="334"/>
      <c r="SJJ37" s="334"/>
      <c r="SJK37" s="334"/>
      <c r="SJL37" s="334"/>
      <c r="SJM37" s="334"/>
      <c r="SJN37" s="334"/>
      <c r="SJO37" s="334"/>
      <c r="SJP37" s="334"/>
      <c r="SJQ37" s="334"/>
      <c r="SJR37" s="334"/>
      <c r="SJS37" s="334"/>
      <c r="SJT37" s="334"/>
      <c r="SJU37" s="334"/>
      <c r="SJV37" s="334"/>
      <c r="SJW37" s="334"/>
      <c r="SJX37" s="334"/>
      <c r="SJY37" s="334"/>
      <c r="SJZ37" s="334"/>
      <c r="SKA37" s="334"/>
      <c r="SKB37" s="334"/>
      <c r="SKC37" s="334"/>
      <c r="SKD37" s="334"/>
      <c r="SKE37" s="334"/>
      <c r="SKF37" s="334"/>
      <c r="SKG37" s="334"/>
      <c r="SKH37" s="334"/>
      <c r="SKI37" s="334"/>
      <c r="SKJ37" s="334"/>
      <c r="SKK37" s="334"/>
      <c r="SKL37" s="334"/>
      <c r="SKM37" s="334"/>
      <c r="SKN37" s="334"/>
      <c r="SKO37" s="334"/>
      <c r="SKP37" s="334"/>
      <c r="SKQ37" s="334"/>
      <c r="SKR37" s="334"/>
      <c r="SKS37" s="334"/>
      <c r="SKT37" s="334"/>
      <c r="SKU37" s="334"/>
      <c r="SKV37" s="334"/>
      <c r="SKW37" s="334"/>
      <c r="SKX37" s="334"/>
      <c r="SKY37" s="334"/>
      <c r="SKZ37" s="334"/>
      <c r="SLA37" s="334"/>
      <c r="SLB37" s="334"/>
      <c r="SLC37" s="334"/>
      <c r="SLD37" s="334"/>
      <c r="SLE37" s="334"/>
      <c r="SLF37" s="334"/>
      <c r="SLG37" s="334"/>
      <c r="SLH37" s="334"/>
      <c r="SLI37" s="334"/>
      <c r="SLJ37" s="334"/>
      <c r="SLK37" s="334"/>
      <c r="SLL37" s="334"/>
      <c r="SLM37" s="334"/>
      <c r="SLN37" s="334"/>
      <c r="SLO37" s="334"/>
      <c r="SLP37" s="334"/>
      <c r="SLQ37" s="334"/>
      <c r="SLR37" s="334"/>
      <c r="SLS37" s="334"/>
      <c r="SLT37" s="334"/>
      <c r="SLU37" s="334"/>
      <c r="SLV37" s="334"/>
      <c r="SLW37" s="334"/>
      <c r="SLX37" s="334"/>
      <c r="SLY37" s="334"/>
      <c r="SLZ37" s="334"/>
      <c r="SMA37" s="334"/>
      <c r="SMB37" s="334"/>
      <c r="SMC37" s="334"/>
      <c r="SMD37" s="334"/>
      <c r="SME37" s="334"/>
      <c r="SMF37" s="334"/>
      <c r="SMG37" s="334"/>
      <c r="SMH37" s="334"/>
      <c r="SMI37" s="334"/>
      <c r="SMJ37" s="334"/>
      <c r="SMK37" s="334"/>
      <c r="SML37" s="334"/>
      <c r="SMM37" s="334"/>
      <c r="SMN37" s="334"/>
      <c r="SMO37" s="334"/>
      <c r="SMP37" s="334"/>
      <c r="SMQ37" s="334"/>
      <c r="SMR37" s="334"/>
      <c r="SMS37" s="334"/>
      <c r="SMT37" s="334"/>
      <c r="SMU37" s="334"/>
      <c r="SMV37" s="334"/>
      <c r="SMW37" s="334"/>
      <c r="SMX37" s="334"/>
      <c r="SMY37" s="334"/>
      <c r="SMZ37" s="334"/>
      <c r="SNA37" s="334"/>
      <c r="SNB37" s="334"/>
      <c r="SNC37" s="334"/>
      <c r="SND37" s="334"/>
      <c r="SNE37" s="334"/>
      <c r="SNF37" s="334"/>
      <c r="SNG37" s="334"/>
      <c r="SNH37" s="334"/>
      <c r="SNI37" s="334"/>
      <c r="SNJ37" s="334"/>
      <c r="SNK37" s="334"/>
      <c r="SNL37" s="334"/>
      <c r="SNM37" s="334"/>
      <c r="SNN37" s="334"/>
      <c r="SNO37" s="334"/>
      <c r="SNP37" s="334"/>
      <c r="SNQ37" s="334"/>
      <c r="SNR37" s="334"/>
      <c r="SNS37" s="334"/>
      <c r="SNT37" s="334"/>
      <c r="SNU37" s="334"/>
      <c r="SNV37" s="334"/>
      <c r="SNW37" s="334"/>
      <c r="SNX37" s="334"/>
      <c r="SNY37" s="334"/>
      <c r="SNZ37" s="334"/>
      <c r="SOA37" s="334"/>
      <c r="SOB37" s="334"/>
      <c r="SOC37" s="334"/>
      <c r="SOD37" s="334"/>
      <c r="SOE37" s="334"/>
      <c r="SOF37" s="334"/>
      <c r="SOG37" s="334"/>
      <c r="SOH37" s="334"/>
      <c r="SOI37" s="334"/>
      <c r="SOJ37" s="334"/>
      <c r="SOK37" s="334"/>
      <c r="SOL37" s="334"/>
      <c r="SOM37" s="334"/>
      <c r="SON37" s="334"/>
      <c r="SOO37" s="334"/>
      <c r="SOP37" s="334"/>
      <c r="SOQ37" s="334"/>
      <c r="SOR37" s="334"/>
      <c r="SOS37" s="334"/>
      <c r="SOT37" s="334"/>
      <c r="SOU37" s="334"/>
      <c r="SOV37" s="334"/>
      <c r="SOW37" s="334"/>
      <c r="SOX37" s="334"/>
      <c r="SOY37" s="334"/>
      <c r="SOZ37" s="334"/>
      <c r="SPA37" s="334"/>
      <c r="SPB37" s="334"/>
      <c r="SPC37" s="334"/>
      <c r="SPD37" s="334"/>
      <c r="SPE37" s="334"/>
      <c r="SPF37" s="334"/>
      <c r="SPG37" s="334"/>
      <c r="SPH37" s="334"/>
      <c r="SPI37" s="334"/>
      <c r="SPJ37" s="334"/>
      <c r="SPK37" s="334"/>
      <c r="SPL37" s="334"/>
      <c r="SPM37" s="334"/>
      <c r="SPN37" s="334"/>
      <c r="SPO37" s="334"/>
      <c r="SPP37" s="334"/>
      <c r="SPQ37" s="334"/>
      <c r="SPR37" s="334"/>
      <c r="SPS37" s="334"/>
      <c r="SPT37" s="334"/>
      <c r="SPU37" s="334"/>
      <c r="SPV37" s="334"/>
      <c r="SPW37" s="334"/>
      <c r="SPX37" s="334"/>
      <c r="SPY37" s="334"/>
      <c r="SPZ37" s="334"/>
      <c r="SQA37" s="334"/>
      <c r="SQB37" s="334"/>
      <c r="SQC37" s="334"/>
      <c r="SQD37" s="334"/>
      <c r="SQE37" s="334"/>
      <c r="SQF37" s="334"/>
      <c r="SQG37" s="334"/>
      <c r="SQH37" s="334"/>
      <c r="SQI37" s="334"/>
      <c r="SQJ37" s="334"/>
      <c r="SQK37" s="334"/>
      <c r="SQL37" s="334"/>
      <c r="SQM37" s="334"/>
      <c r="SQN37" s="334"/>
      <c r="SQO37" s="334"/>
      <c r="SQP37" s="334"/>
      <c r="SQQ37" s="334"/>
      <c r="SQR37" s="334"/>
      <c r="SQS37" s="334"/>
      <c r="SQT37" s="334"/>
      <c r="SQU37" s="334"/>
      <c r="SQV37" s="334"/>
      <c r="SQW37" s="334"/>
      <c r="SQX37" s="334"/>
      <c r="SQY37" s="334"/>
      <c r="SQZ37" s="334"/>
      <c r="SRA37" s="334"/>
      <c r="SRB37" s="334"/>
      <c r="SRC37" s="334"/>
      <c r="SRD37" s="334"/>
      <c r="SRE37" s="334"/>
      <c r="SRF37" s="334"/>
      <c r="SRG37" s="334"/>
      <c r="SRH37" s="334"/>
      <c r="SRI37" s="334"/>
      <c r="SRJ37" s="334"/>
      <c r="SRK37" s="334"/>
      <c r="SRL37" s="334"/>
      <c r="SRM37" s="334"/>
      <c r="SRN37" s="334"/>
      <c r="SRO37" s="334"/>
      <c r="SRP37" s="334"/>
      <c r="SRQ37" s="334"/>
      <c r="SRR37" s="334"/>
      <c r="SRS37" s="334"/>
      <c r="SRT37" s="334"/>
      <c r="SRU37" s="334"/>
      <c r="SRV37" s="334"/>
      <c r="SRW37" s="334"/>
      <c r="SRX37" s="334"/>
      <c r="SRY37" s="334"/>
      <c r="SRZ37" s="334"/>
      <c r="SSA37" s="334"/>
      <c r="SSB37" s="334"/>
      <c r="SSC37" s="334"/>
      <c r="SSD37" s="334"/>
      <c r="SSE37" s="334"/>
      <c r="SSF37" s="334"/>
      <c r="SSG37" s="334"/>
      <c r="SSH37" s="334"/>
      <c r="SSI37" s="334"/>
      <c r="SSJ37" s="334"/>
      <c r="SSK37" s="334"/>
      <c r="SSL37" s="334"/>
      <c r="SSM37" s="334"/>
      <c r="SSN37" s="334"/>
      <c r="SSO37" s="334"/>
      <c r="SSP37" s="334"/>
      <c r="SSQ37" s="334"/>
      <c r="SSR37" s="334"/>
      <c r="SSS37" s="334"/>
      <c r="SST37" s="334"/>
      <c r="SSU37" s="334"/>
      <c r="SSV37" s="334"/>
      <c r="SSW37" s="334"/>
      <c r="SSX37" s="334"/>
      <c r="SSY37" s="334"/>
      <c r="SSZ37" s="334"/>
      <c r="STA37" s="334"/>
      <c r="STB37" s="334"/>
      <c r="STC37" s="334"/>
      <c r="STD37" s="334"/>
      <c r="STE37" s="334"/>
      <c r="STF37" s="334"/>
      <c r="STG37" s="334"/>
      <c r="STH37" s="334"/>
      <c r="STI37" s="334"/>
      <c r="STJ37" s="334"/>
      <c r="STK37" s="334"/>
      <c r="STL37" s="334"/>
      <c r="STM37" s="334"/>
      <c r="STN37" s="334"/>
      <c r="STO37" s="334"/>
      <c r="STP37" s="334"/>
      <c r="STQ37" s="334"/>
      <c r="STR37" s="334"/>
      <c r="STS37" s="334"/>
      <c r="STT37" s="334"/>
      <c r="STU37" s="334"/>
      <c r="STV37" s="334"/>
      <c r="STW37" s="334"/>
      <c r="STX37" s="334"/>
      <c r="STY37" s="334"/>
      <c r="STZ37" s="334"/>
      <c r="SUA37" s="334"/>
      <c r="SUB37" s="334"/>
      <c r="SUC37" s="334"/>
      <c r="SUD37" s="334"/>
      <c r="SUE37" s="334"/>
      <c r="SUF37" s="334"/>
      <c r="SUG37" s="334"/>
      <c r="SUH37" s="334"/>
      <c r="SUI37" s="334"/>
      <c r="SUJ37" s="334"/>
      <c r="SUK37" s="334"/>
      <c r="SUL37" s="334"/>
      <c r="SUM37" s="334"/>
      <c r="SUN37" s="334"/>
      <c r="SUO37" s="334"/>
      <c r="SUP37" s="334"/>
      <c r="SUQ37" s="334"/>
      <c r="SUR37" s="334"/>
      <c r="SUS37" s="334"/>
      <c r="SUT37" s="334"/>
      <c r="SUU37" s="334"/>
      <c r="SUV37" s="334"/>
      <c r="SUW37" s="334"/>
      <c r="SUX37" s="334"/>
      <c r="SUY37" s="334"/>
      <c r="SUZ37" s="334"/>
      <c r="SVA37" s="334"/>
      <c r="SVB37" s="334"/>
      <c r="SVC37" s="334"/>
      <c r="SVD37" s="334"/>
      <c r="SVE37" s="334"/>
      <c r="SVF37" s="334"/>
      <c r="SVG37" s="334"/>
      <c r="SVH37" s="334"/>
      <c r="SVI37" s="334"/>
      <c r="SVJ37" s="334"/>
      <c r="SVK37" s="334"/>
      <c r="SVL37" s="334"/>
      <c r="SVM37" s="334"/>
      <c r="SVN37" s="334"/>
      <c r="SVO37" s="334"/>
      <c r="SVP37" s="334"/>
      <c r="SVQ37" s="334"/>
      <c r="SVR37" s="334"/>
      <c r="SVS37" s="334"/>
      <c r="SVT37" s="334"/>
      <c r="SVU37" s="334"/>
      <c r="SVV37" s="334"/>
      <c r="SVW37" s="334"/>
      <c r="SVX37" s="334"/>
      <c r="SVY37" s="334"/>
      <c r="SVZ37" s="334"/>
      <c r="SWA37" s="334"/>
      <c r="SWB37" s="334"/>
      <c r="SWC37" s="334"/>
      <c r="SWD37" s="334"/>
      <c r="SWE37" s="334"/>
      <c r="SWF37" s="334"/>
      <c r="SWG37" s="334"/>
      <c r="SWH37" s="334"/>
      <c r="SWI37" s="334"/>
      <c r="SWJ37" s="334"/>
      <c r="SWK37" s="334"/>
      <c r="SWL37" s="334"/>
      <c r="SWM37" s="334"/>
      <c r="SWN37" s="334"/>
      <c r="SWO37" s="334"/>
      <c r="SWP37" s="334"/>
      <c r="SWQ37" s="334"/>
      <c r="SWR37" s="334"/>
      <c r="SWS37" s="334"/>
      <c r="SWT37" s="334"/>
      <c r="SWU37" s="334"/>
      <c r="SWV37" s="334"/>
      <c r="SWW37" s="334"/>
      <c r="SWX37" s="334"/>
      <c r="SWY37" s="334"/>
      <c r="SWZ37" s="334"/>
      <c r="SXA37" s="334"/>
      <c r="SXB37" s="334"/>
      <c r="SXC37" s="334"/>
      <c r="SXD37" s="334"/>
      <c r="SXE37" s="334"/>
      <c r="SXF37" s="334"/>
      <c r="SXG37" s="334"/>
      <c r="SXH37" s="334"/>
      <c r="SXI37" s="334"/>
      <c r="SXJ37" s="334"/>
      <c r="SXK37" s="334"/>
      <c r="SXL37" s="334"/>
      <c r="SXM37" s="334"/>
      <c r="SXN37" s="334"/>
      <c r="SXO37" s="334"/>
      <c r="SXP37" s="334"/>
      <c r="SXQ37" s="334"/>
      <c r="SXR37" s="334"/>
      <c r="SXS37" s="334"/>
      <c r="SXT37" s="334"/>
      <c r="SXU37" s="334"/>
      <c r="SXV37" s="334"/>
      <c r="SXW37" s="334"/>
      <c r="SXX37" s="334"/>
      <c r="SXY37" s="334"/>
      <c r="SXZ37" s="334"/>
      <c r="SYA37" s="334"/>
      <c r="SYB37" s="334"/>
      <c r="SYC37" s="334"/>
      <c r="SYD37" s="334"/>
      <c r="SYE37" s="334"/>
      <c r="SYF37" s="334"/>
      <c r="SYG37" s="334"/>
      <c r="SYH37" s="334"/>
      <c r="SYI37" s="334"/>
      <c r="SYJ37" s="334"/>
      <c r="SYK37" s="334"/>
      <c r="SYL37" s="334"/>
      <c r="SYM37" s="334"/>
      <c r="SYN37" s="334"/>
      <c r="SYO37" s="334"/>
      <c r="SYP37" s="334"/>
      <c r="SYQ37" s="334"/>
      <c r="SYR37" s="334"/>
      <c r="SYS37" s="334"/>
      <c r="SYT37" s="334"/>
      <c r="SYU37" s="334"/>
      <c r="SYV37" s="334"/>
      <c r="SYW37" s="334"/>
      <c r="SYX37" s="334"/>
      <c r="SYY37" s="334"/>
      <c r="SYZ37" s="334"/>
      <c r="SZA37" s="334"/>
      <c r="SZB37" s="334"/>
      <c r="SZC37" s="334"/>
      <c r="SZD37" s="334"/>
      <c r="SZE37" s="334"/>
      <c r="SZF37" s="334"/>
      <c r="SZG37" s="334"/>
      <c r="SZH37" s="334"/>
      <c r="SZI37" s="334"/>
      <c r="SZJ37" s="334"/>
      <c r="SZK37" s="334"/>
      <c r="SZL37" s="334"/>
      <c r="SZM37" s="334"/>
      <c r="SZN37" s="334"/>
      <c r="SZO37" s="334"/>
      <c r="SZP37" s="334"/>
      <c r="SZQ37" s="334"/>
      <c r="SZR37" s="334"/>
      <c r="SZS37" s="334"/>
      <c r="SZT37" s="334"/>
      <c r="SZU37" s="334"/>
      <c r="SZV37" s="334"/>
      <c r="SZW37" s="334"/>
      <c r="SZX37" s="334"/>
      <c r="SZY37" s="334"/>
      <c r="SZZ37" s="334"/>
      <c r="TAA37" s="334"/>
      <c r="TAB37" s="334"/>
      <c r="TAC37" s="334"/>
      <c r="TAD37" s="334"/>
      <c r="TAE37" s="334"/>
      <c r="TAF37" s="334"/>
      <c r="TAG37" s="334"/>
      <c r="TAH37" s="334"/>
      <c r="TAI37" s="334"/>
      <c r="TAJ37" s="334"/>
      <c r="TAK37" s="334"/>
      <c r="TAL37" s="334"/>
      <c r="TAM37" s="334"/>
      <c r="TAN37" s="334"/>
      <c r="TAO37" s="334"/>
      <c r="TAP37" s="334"/>
      <c r="TAQ37" s="334"/>
      <c r="TAR37" s="334"/>
      <c r="TAS37" s="334"/>
      <c r="TAT37" s="334"/>
      <c r="TAU37" s="334"/>
      <c r="TAV37" s="334"/>
      <c r="TAW37" s="334"/>
      <c r="TAX37" s="334"/>
      <c r="TAY37" s="334"/>
      <c r="TAZ37" s="334"/>
      <c r="TBA37" s="334"/>
      <c r="TBB37" s="334"/>
      <c r="TBC37" s="334"/>
      <c r="TBD37" s="334"/>
      <c r="TBE37" s="334"/>
      <c r="TBF37" s="334"/>
      <c r="TBG37" s="334"/>
      <c r="TBH37" s="334"/>
      <c r="TBI37" s="334"/>
      <c r="TBJ37" s="334"/>
      <c r="TBK37" s="334"/>
      <c r="TBL37" s="334"/>
      <c r="TBM37" s="334"/>
      <c r="TBN37" s="334"/>
      <c r="TBO37" s="334"/>
      <c r="TBP37" s="334"/>
      <c r="TBQ37" s="334"/>
      <c r="TBR37" s="334"/>
      <c r="TBS37" s="334"/>
      <c r="TBT37" s="334"/>
      <c r="TBU37" s="334"/>
      <c r="TBV37" s="334"/>
      <c r="TBW37" s="334"/>
      <c r="TBX37" s="334"/>
      <c r="TBY37" s="334"/>
      <c r="TBZ37" s="334"/>
      <c r="TCA37" s="334"/>
      <c r="TCB37" s="334"/>
      <c r="TCC37" s="334"/>
      <c r="TCD37" s="334"/>
      <c r="TCE37" s="334"/>
      <c r="TCF37" s="334"/>
      <c r="TCG37" s="334"/>
      <c r="TCH37" s="334"/>
      <c r="TCI37" s="334"/>
      <c r="TCJ37" s="334"/>
      <c r="TCK37" s="334"/>
      <c r="TCL37" s="334"/>
      <c r="TCM37" s="334"/>
      <c r="TCN37" s="334"/>
      <c r="TCO37" s="334"/>
      <c r="TCP37" s="334"/>
      <c r="TCQ37" s="334"/>
      <c r="TCR37" s="334"/>
      <c r="TCS37" s="334"/>
      <c r="TCT37" s="334"/>
      <c r="TCU37" s="334"/>
      <c r="TCV37" s="334"/>
      <c r="TCW37" s="334"/>
      <c r="TCX37" s="334"/>
      <c r="TCY37" s="334"/>
      <c r="TCZ37" s="334"/>
      <c r="TDA37" s="334"/>
      <c r="TDB37" s="334"/>
      <c r="TDC37" s="334"/>
      <c r="TDD37" s="334"/>
      <c r="TDE37" s="334"/>
      <c r="TDF37" s="334"/>
      <c r="TDG37" s="334"/>
      <c r="TDH37" s="334"/>
      <c r="TDI37" s="334"/>
      <c r="TDJ37" s="334"/>
      <c r="TDK37" s="334"/>
      <c r="TDL37" s="334"/>
      <c r="TDM37" s="334"/>
      <c r="TDN37" s="334"/>
      <c r="TDO37" s="334"/>
      <c r="TDP37" s="334"/>
      <c r="TDQ37" s="334"/>
      <c r="TDR37" s="334"/>
      <c r="TDS37" s="334"/>
      <c r="TDT37" s="334"/>
      <c r="TDU37" s="334"/>
      <c r="TDV37" s="334"/>
      <c r="TDW37" s="334"/>
      <c r="TDX37" s="334"/>
      <c r="TDY37" s="334"/>
      <c r="TDZ37" s="334"/>
      <c r="TEA37" s="334"/>
      <c r="TEB37" s="334"/>
      <c r="TEC37" s="334"/>
      <c r="TED37" s="334"/>
      <c r="TEE37" s="334"/>
      <c r="TEF37" s="334"/>
      <c r="TEG37" s="334"/>
      <c r="TEH37" s="334"/>
      <c r="TEI37" s="334"/>
      <c r="TEJ37" s="334"/>
      <c r="TEK37" s="334"/>
      <c r="TEL37" s="334"/>
      <c r="TEM37" s="334"/>
      <c r="TEN37" s="334"/>
      <c r="TEO37" s="334"/>
      <c r="TEP37" s="334"/>
      <c r="TEQ37" s="334"/>
      <c r="TER37" s="334"/>
      <c r="TES37" s="334"/>
      <c r="TET37" s="334"/>
      <c r="TEU37" s="334"/>
      <c r="TEV37" s="334"/>
      <c r="TEW37" s="334"/>
      <c r="TEX37" s="334"/>
      <c r="TEY37" s="334"/>
      <c r="TEZ37" s="334"/>
      <c r="TFA37" s="334"/>
      <c r="TFB37" s="334"/>
      <c r="TFC37" s="334"/>
      <c r="TFD37" s="334"/>
      <c r="TFE37" s="334"/>
      <c r="TFF37" s="334"/>
      <c r="TFG37" s="334"/>
      <c r="TFH37" s="334"/>
      <c r="TFI37" s="334"/>
      <c r="TFJ37" s="334"/>
      <c r="TFK37" s="334"/>
      <c r="TFL37" s="334"/>
      <c r="TFM37" s="334"/>
      <c r="TFN37" s="334"/>
      <c r="TFO37" s="334"/>
      <c r="TFP37" s="334"/>
      <c r="TFQ37" s="334"/>
      <c r="TFR37" s="334"/>
      <c r="TFS37" s="334"/>
      <c r="TFT37" s="334"/>
      <c r="TFU37" s="334"/>
      <c r="TFV37" s="334"/>
      <c r="TFW37" s="334"/>
      <c r="TFX37" s="334"/>
      <c r="TFY37" s="334"/>
      <c r="TFZ37" s="334"/>
      <c r="TGA37" s="334"/>
      <c r="TGB37" s="334"/>
      <c r="TGC37" s="334"/>
      <c r="TGD37" s="334"/>
      <c r="TGE37" s="334"/>
      <c r="TGF37" s="334"/>
      <c r="TGG37" s="334"/>
      <c r="TGH37" s="334"/>
      <c r="TGI37" s="334"/>
      <c r="TGJ37" s="334"/>
      <c r="TGK37" s="334"/>
      <c r="TGL37" s="334"/>
      <c r="TGM37" s="334"/>
      <c r="TGN37" s="334"/>
      <c r="TGO37" s="334"/>
      <c r="TGP37" s="334"/>
      <c r="TGQ37" s="334"/>
      <c r="TGR37" s="334"/>
      <c r="TGS37" s="334"/>
      <c r="TGT37" s="334"/>
      <c r="TGU37" s="334"/>
      <c r="TGV37" s="334"/>
      <c r="TGW37" s="334"/>
      <c r="TGX37" s="334"/>
      <c r="TGY37" s="334"/>
      <c r="TGZ37" s="334"/>
      <c r="THA37" s="334"/>
      <c r="THB37" s="334"/>
      <c r="THC37" s="334"/>
      <c r="THD37" s="334"/>
      <c r="THE37" s="334"/>
      <c r="THF37" s="334"/>
      <c r="THG37" s="334"/>
      <c r="THH37" s="334"/>
      <c r="THI37" s="334"/>
      <c r="THJ37" s="334"/>
      <c r="THK37" s="334"/>
      <c r="THL37" s="334"/>
      <c r="THM37" s="334"/>
      <c r="THN37" s="334"/>
      <c r="THO37" s="334"/>
      <c r="THP37" s="334"/>
      <c r="THQ37" s="334"/>
      <c r="THR37" s="334"/>
      <c r="THS37" s="334"/>
      <c r="THT37" s="334"/>
      <c r="THU37" s="334"/>
      <c r="THV37" s="334"/>
      <c r="THW37" s="334"/>
      <c r="THX37" s="334"/>
      <c r="THY37" s="334"/>
      <c r="THZ37" s="334"/>
      <c r="TIA37" s="334"/>
      <c r="TIB37" s="334"/>
      <c r="TIC37" s="334"/>
      <c r="TID37" s="334"/>
      <c r="TIE37" s="334"/>
      <c r="TIF37" s="334"/>
      <c r="TIG37" s="334"/>
      <c r="TIH37" s="334"/>
      <c r="TII37" s="334"/>
      <c r="TIJ37" s="334"/>
      <c r="TIK37" s="334"/>
      <c r="TIL37" s="334"/>
      <c r="TIM37" s="334"/>
      <c r="TIN37" s="334"/>
      <c r="TIO37" s="334"/>
      <c r="TIP37" s="334"/>
      <c r="TIQ37" s="334"/>
      <c r="TIR37" s="334"/>
      <c r="TIS37" s="334"/>
      <c r="TIT37" s="334"/>
      <c r="TIU37" s="334"/>
      <c r="TIV37" s="334"/>
      <c r="TIW37" s="334"/>
      <c r="TIX37" s="334"/>
      <c r="TIY37" s="334"/>
      <c r="TIZ37" s="334"/>
      <c r="TJA37" s="334"/>
      <c r="TJB37" s="334"/>
      <c r="TJC37" s="334"/>
      <c r="TJD37" s="334"/>
      <c r="TJE37" s="334"/>
      <c r="TJF37" s="334"/>
      <c r="TJG37" s="334"/>
      <c r="TJH37" s="334"/>
      <c r="TJI37" s="334"/>
      <c r="TJJ37" s="334"/>
      <c r="TJK37" s="334"/>
      <c r="TJL37" s="334"/>
      <c r="TJM37" s="334"/>
      <c r="TJN37" s="334"/>
      <c r="TJO37" s="334"/>
      <c r="TJP37" s="334"/>
      <c r="TJQ37" s="334"/>
      <c r="TJR37" s="334"/>
      <c r="TJS37" s="334"/>
      <c r="TJT37" s="334"/>
      <c r="TJU37" s="334"/>
      <c r="TJV37" s="334"/>
      <c r="TJW37" s="334"/>
      <c r="TJX37" s="334"/>
      <c r="TJY37" s="334"/>
      <c r="TJZ37" s="334"/>
      <c r="TKA37" s="334"/>
      <c r="TKB37" s="334"/>
      <c r="TKC37" s="334"/>
      <c r="TKD37" s="334"/>
      <c r="TKE37" s="334"/>
      <c r="TKF37" s="334"/>
      <c r="TKG37" s="334"/>
      <c r="TKH37" s="334"/>
      <c r="TKI37" s="334"/>
      <c r="TKJ37" s="334"/>
      <c r="TKK37" s="334"/>
      <c r="TKL37" s="334"/>
      <c r="TKM37" s="334"/>
      <c r="TKN37" s="334"/>
      <c r="TKO37" s="334"/>
      <c r="TKP37" s="334"/>
      <c r="TKQ37" s="334"/>
      <c r="TKR37" s="334"/>
      <c r="TKS37" s="334"/>
      <c r="TKT37" s="334"/>
      <c r="TKU37" s="334"/>
      <c r="TKV37" s="334"/>
      <c r="TKW37" s="334"/>
      <c r="TKX37" s="334"/>
      <c r="TKY37" s="334"/>
      <c r="TKZ37" s="334"/>
      <c r="TLA37" s="334"/>
      <c r="TLB37" s="334"/>
      <c r="TLC37" s="334"/>
      <c r="TLD37" s="334"/>
      <c r="TLE37" s="334"/>
      <c r="TLF37" s="334"/>
      <c r="TLG37" s="334"/>
      <c r="TLH37" s="334"/>
      <c r="TLI37" s="334"/>
      <c r="TLJ37" s="334"/>
      <c r="TLK37" s="334"/>
      <c r="TLL37" s="334"/>
      <c r="TLM37" s="334"/>
      <c r="TLN37" s="334"/>
      <c r="TLO37" s="334"/>
      <c r="TLP37" s="334"/>
      <c r="TLQ37" s="334"/>
      <c r="TLR37" s="334"/>
      <c r="TLS37" s="334"/>
      <c r="TLT37" s="334"/>
      <c r="TLU37" s="334"/>
      <c r="TLV37" s="334"/>
      <c r="TLW37" s="334"/>
      <c r="TLX37" s="334"/>
      <c r="TLY37" s="334"/>
      <c r="TLZ37" s="334"/>
      <c r="TMA37" s="334"/>
      <c r="TMB37" s="334"/>
      <c r="TMC37" s="334"/>
      <c r="TMD37" s="334"/>
      <c r="TME37" s="334"/>
      <c r="TMF37" s="334"/>
      <c r="TMG37" s="334"/>
      <c r="TMH37" s="334"/>
      <c r="TMI37" s="334"/>
      <c r="TMJ37" s="334"/>
      <c r="TMK37" s="334"/>
      <c r="TML37" s="334"/>
      <c r="TMM37" s="334"/>
      <c r="TMN37" s="334"/>
      <c r="TMO37" s="334"/>
      <c r="TMP37" s="334"/>
      <c r="TMQ37" s="334"/>
      <c r="TMR37" s="334"/>
      <c r="TMS37" s="334"/>
      <c r="TMT37" s="334"/>
      <c r="TMU37" s="334"/>
      <c r="TMV37" s="334"/>
      <c r="TMW37" s="334"/>
      <c r="TMX37" s="334"/>
      <c r="TMY37" s="334"/>
      <c r="TMZ37" s="334"/>
      <c r="TNA37" s="334"/>
      <c r="TNB37" s="334"/>
      <c r="TNC37" s="334"/>
      <c r="TND37" s="334"/>
      <c r="TNE37" s="334"/>
      <c r="TNF37" s="334"/>
      <c r="TNG37" s="334"/>
      <c r="TNH37" s="334"/>
      <c r="TNI37" s="334"/>
      <c r="TNJ37" s="334"/>
      <c r="TNK37" s="334"/>
      <c r="TNL37" s="334"/>
      <c r="TNM37" s="334"/>
      <c r="TNN37" s="334"/>
      <c r="TNO37" s="334"/>
      <c r="TNP37" s="334"/>
      <c r="TNQ37" s="334"/>
      <c r="TNR37" s="334"/>
      <c r="TNS37" s="334"/>
      <c r="TNT37" s="334"/>
      <c r="TNU37" s="334"/>
      <c r="TNV37" s="334"/>
      <c r="TNW37" s="334"/>
      <c r="TNX37" s="334"/>
      <c r="TNY37" s="334"/>
      <c r="TNZ37" s="334"/>
      <c r="TOA37" s="334"/>
      <c r="TOB37" s="334"/>
      <c r="TOC37" s="334"/>
      <c r="TOD37" s="334"/>
      <c r="TOE37" s="334"/>
      <c r="TOF37" s="334"/>
      <c r="TOG37" s="334"/>
      <c r="TOH37" s="334"/>
      <c r="TOI37" s="334"/>
      <c r="TOJ37" s="334"/>
      <c r="TOK37" s="334"/>
      <c r="TOL37" s="334"/>
      <c r="TOM37" s="334"/>
      <c r="TON37" s="334"/>
      <c r="TOO37" s="334"/>
      <c r="TOP37" s="334"/>
      <c r="TOQ37" s="334"/>
      <c r="TOR37" s="334"/>
      <c r="TOS37" s="334"/>
      <c r="TOT37" s="334"/>
      <c r="TOU37" s="334"/>
      <c r="TOV37" s="334"/>
      <c r="TOW37" s="334"/>
      <c r="TOX37" s="334"/>
      <c r="TOY37" s="334"/>
      <c r="TOZ37" s="334"/>
      <c r="TPA37" s="334"/>
      <c r="TPB37" s="334"/>
      <c r="TPC37" s="334"/>
      <c r="TPD37" s="334"/>
      <c r="TPE37" s="334"/>
      <c r="TPF37" s="334"/>
      <c r="TPG37" s="334"/>
      <c r="TPH37" s="334"/>
      <c r="TPI37" s="334"/>
      <c r="TPJ37" s="334"/>
      <c r="TPK37" s="334"/>
      <c r="TPL37" s="334"/>
      <c r="TPM37" s="334"/>
      <c r="TPN37" s="334"/>
      <c r="TPO37" s="334"/>
      <c r="TPP37" s="334"/>
      <c r="TPQ37" s="334"/>
      <c r="TPR37" s="334"/>
      <c r="TPS37" s="334"/>
      <c r="TPT37" s="334"/>
      <c r="TPU37" s="334"/>
      <c r="TPV37" s="334"/>
      <c r="TPW37" s="334"/>
      <c r="TPX37" s="334"/>
      <c r="TPY37" s="334"/>
      <c r="TPZ37" s="334"/>
      <c r="TQA37" s="334"/>
      <c r="TQB37" s="334"/>
      <c r="TQC37" s="334"/>
      <c r="TQD37" s="334"/>
      <c r="TQE37" s="334"/>
      <c r="TQF37" s="334"/>
      <c r="TQG37" s="334"/>
      <c r="TQH37" s="334"/>
      <c r="TQI37" s="334"/>
      <c r="TQJ37" s="334"/>
      <c r="TQK37" s="334"/>
      <c r="TQL37" s="334"/>
      <c r="TQM37" s="334"/>
      <c r="TQN37" s="334"/>
      <c r="TQO37" s="334"/>
      <c r="TQP37" s="334"/>
      <c r="TQQ37" s="334"/>
      <c r="TQR37" s="334"/>
      <c r="TQS37" s="334"/>
      <c r="TQT37" s="334"/>
      <c r="TQU37" s="334"/>
      <c r="TQV37" s="334"/>
      <c r="TQW37" s="334"/>
      <c r="TQX37" s="334"/>
      <c r="TQY37" s="334"/>
      <c r="TQZ37" s="334"/>
      <c r="TRA37" s="334"/>
      <c r="TRB37" s="334"/>
      <c r="TRC37" s="334"/>
      <c r="TRD37" s="334"/>
      <c r="TRE37" s="334"/>
      <c r="TRF37" s="334"/>
      <c r="TRG37" s="334"/>
      <c r="TRH37" s="334"/>
      <c r="TRI37" s="334"/>
      <c r="TRJ37" s="334"/>
      <c r="TRK37" s="334"/>
      <c r="TRL37" s="334"/>
      <c r="TRM37" s="334"/>
      <c r="TRN37" s="334"/>
      <c r="TRO37" s="334"/>
      <c r="TRP37" s="334"/>
      <c r="TRQ37" s="334"/>
      <c r="TRR37" s="334"/>
      <c r="TRS37" s="334"/>
      <c r="TRT37" s="334"/>
      <c r="TRU37" s="334"/>
      <c r="TRV37" s="334"/>
      <c r="TRW37" s="334"/>
      <c r="TRX37" s="334"/>
      <c r="TRY37" s="334"/>
      <c r="TRZ37" s="334"/>
      <c r="TSA37" s="334"/>
      <c r="TSB37" s="334"/>
      <c r="TSC37" s="334"/>
      <c r="TSD37" s="334"/>
      <c r="TSE37" s="334"/>
      <c r="TSF37" s="334"/>
      <c r="TSG37" s="334"/>
      <c r="TSH37" s="334"/>
      <c r="TSI37" s="334"/>
      <c r="TSJ37" s="334"/>
      <c r="TSK37" s="334"/>
      <c r="TSL37" s="334"/>
      <c r="TSM37" s="334"/>
      <c r="TSN37" s="334"/>
      <c r="TSO37" s="334"/>
      <c r="TSP37" s="334"/>
      <c r="TSQ37" s="334"/>
      <c r="TSR37" s="334"/>
      <c r="TSS37" s="334"/>
      <c r="TST37" s="334"/>
      <c r="TSU37" s="334"/>
      <c r="TSV37" s="334"/>
      <c r="TSW37" s="334"/>
      <c r="TSX37" s="334"/>
      <c r="TSY37" s="334"/>
      <c r="TSZ37" s="334"/>
      <c r="TTA37" s="334"/>
      <c r="TTB37" s="334"/>
      <c r="TTC37" s="334"/>
      <c r="TTD37" s="334"/>
      <c r="TTE37" s="334"/>
      <c r="TTF37" s="334"/>
      <c r="TTG37" s="334"/>
      <c r="TTH37" s="334"/>
      <c r="TTI37" s="334"/>
      <c r="TTJ37" s="334"/>
      <c r="TTK37" s="334"/>
      <c r="TTL37" s="334"/>
      <c r="TTM37" s="334"/>
      <c r="TTN37" s="334"/>
      <c r="TTO37" s="334"/>
      <c r="TTP37" s="334"/>
      <c r="TTQ37" s="334"/>
      <c r="TTR37" s="334"/>
      <c r="TTS37" s="334"/>
      <c r="TTT37" s="334"/>
      <c r="TTU37" s="334"/>
      <c r="TTV37" s="334"/>
      <c r="TTW37" s="334"/>
      <c r="TTX37" s="334"/>
      <c r="TTY37" s="334"/>
      <c r="TTZ37" s="334"/>
      <c r="TUA37" s="334"/>
      <c r="TUB37" s="334"/>
      <c r="TUC37" s="334"/>
      <c r="TUD37" s="334"/>
      <c r="TUE37" s="334"/>
      <c r="TUF37" s="334"/>
      <c r="TUG37" s="334"/>
      <c r="TUH37" s="334"/>
      <c r="TUI37" s="334"/>
      <c r="TUJ37" s="334"/>
      <c r="TUK37" s="334"/>
      <c r="TUL37" s="334"/>
      <c r="TUM37" s="334"/>
      <c r="TUN37" s="334"/>
      <c r="TUO37" s="334"/>
      <c r="TUP37" s="334"/>
      <c r="TUQ37" s="334"/>
      <c r="TUR37" s="334"/>
      <c r="TUS37" s="334"/>
      <c r="TUT37" s="334"/>
      <c r="TUU37" s="334"/>
      <c r="TUV37" s="334"/>
      <c r="TUW37" s="334"/>
      <c r="TUX37" s="334"/>
      <c r="TUY37" s="334"/>
      <c r="TUZ37" s="334"/>
      <c r="TVA37" s="334"/>
      <c r="TVB37" s="334"/>
      <c r="TVC37" s="334"/>
      <c r="TVD37" s="334"/>
      <c r="TVE37" s="334"/>
      <c r="TVF37" s="334"/>
      <c r="TVG37" s="334"/>
      <c r="TVH37" s="334"/>
      <c r="TVI37" s="334"/>
      <c r="TVJ37" s="334"/>
      <c r="TVK37" s="334"/>
      <c r="TVL37" s="334"/>
      <c r="TVM37" s="334"/>
      <c r="TVN37" s="334"/>
      <c r="TVO37" s="334"/>
      <c r="TVP37" s="334"/>
      <c r="TVQ37" s="334"/>
      <c r="TVR37" s="334"/>
      <c r="TVS37" s="334"/>
      <c r="TVT37" s="334"/>
      <c r="TVU37" s="334"/>
      <c r="TVV37" s="334"/>
      <c r="TVW37" s="334"/>
      <c r="TVX37" s="334"/>
      <c r="TVY37" s="334"/>
      <c r="TVZ37" s="334"/>
      <c r="TWA37" s="334"/>
      <c r="TWB37" s="334"/>
      <c r="TWC37" s="334"/>
      <c r="TWD37" s="334"/>
      <c r="TWE37" s="334"/>
      <c r="TWF37" s="334"/>
      <c r="TWG37" s="334"/>
      <c r="TWH37" s="334"/>
      <c r="TWI37" s="334"/>
      <c r="TWJ37" s="334"/>
      <c r="TWK37" s="334"/>
      <c r="TWL37" s="334"/>
      <c r="TWM37" s="334"/>
      <c r="TWN37" s="334"/>
      <c r="TWO37" s="334"/>
      <c r="TWP37" s="334"/>
      <c r="TWQ37" s="334"/>
      <c r="TWR37" s="334"/>
      <c r="TWS37" s="334"/>
      <c r="TWT37" s="334"/>
      <c r="TWU37" s="334"/>
      <c r="TWV37" s="334"/>
      <c r="TWW37" s="334"/>
      <c r="TWX37" s="334"/>
      <c r="TWY37" s="334"/>
      <c r="TWZ37" s="334"/>
      <c r="TXA37" s="334"/>
      <c r="TXB37" s="334"/>
      <c r="TXC37" s="334"/>
      <c r="TXD37" s="334"/>
      <c r="TXE37" s="334"/>
      <c r="TXF37" s="334"/>
      <c r="TXG37" s="334"/>
      <c r="TXH37" s="334"/>
      <c r="TXI37" s="334"/>
      <c r="TXJ37" s="334"/>
      <c r="TXK37" s="334"/>
      <c r="TXL37" s="334"/>
      <c r="TXM37" s="334"/>
      <c r="TXN37" s="334"/>
      <c r="TXO37" s="334"/>
      <c r="TXP37" s="334"/>
      <c r="TXQ37" s="334"/>
      <c r="TXR37" s="334"/>
      <c r="TXS37" s="334"/>
      <c r="TXT37" s="334"/>
      <c r="TXU37" s="334"/>
      <c r="TXV37" s="334"/>
      <c r="TXW37" s="334"/>
      <c r="TXX37" s="334"/>
      <c r="TXY37" s="334"/>
      <c r="TXZ37" s="334"/>
      <c r="TYA37" s="334"/>
      <c r="TYB37" s="334"/>
      <c r="TYC37" s="334"/>
      <c r="TYD37" s="334"/>
      <c r="TYE37" s="334"/>
      <c r="TYF37" s="334"/>
      <c r="TYG37" s="334"/>
      <c r="TYH37" s="334"/>
      <c r="TYI37" s="334"/>
      <c r="TYJ37" s="334"/>
      <c r="TYK37" s="334"/>
      <c r="TYL37" s="334"/>
      <c r="TYM37" s="334"/>
      <c r="TYN37" s="334"/>
      <c r="TYO37" s="334"/>
      <c r="TYP37" s="334"/>
      <c r="TYQ37" s="334"/>
      <c r="TYR37" s="334"/>
      <c r="TYS37" s="334"/>
      <c r="TYT37" s="334"/>
      <c r="TYU37" s="334"/>
      <c r="TYV37" s="334"/>
      <c r="TYW37" s="334"/>
      <c r="TYX37" s="334"/>
      <c r="TYY37" s="334"/>
      <c r="TYZ37" s="334"/>
      <c r="TZA37" s="334"/>
      <c r="TZB37" s="334"/>
      <c r="TZC37" s="334"/>
      <c r="TZD37" s="334"/>
      <c r="TZE37" s="334"/>
      <c r="TZF37" s="334"/>
      <c r="TZG37" s="334"/>
      <c r="TZH37" s="334"/>
      <c r="TZI37" s="334"/>
      <c r="TZJ37" s="334"/>
      <c r="TZK37" s="334"/>
      <c r="TZL37" s="334"/>
      <c r="TZM37" s="334"/>
      <c r="TZN37" s="334"/>
      <c r="TZO37" s="334"/>
      <c r="TZP37" s="334"/>
      <c r="TZQ37" s="334"/>
      <c r="TZR37" s="334"/>
      <c r="TZS37" s="334"/>
      <c r="TZT37" s="334"/>
      <c r="TZU37" s="334"/>
      <c r="TZV37" s="334"/>
      <c r="TZW37" s="334"/>
      <c r="TZX37" s="334"/>
      <c r="TZY37" s="334"/>
      <c r="TZZ37" s="334"/>
      <c r="UAA37" s="334"/>
      <c r="UAB37" s="334"/>
      <c r="UAC37" s="334"/>
      <c r="UAD37" s="334"/>
      <c r="UAE37" s="334"/>
      <c r="UAF37" s="334"/>
      <c r="UAG37" s="334"/>
      <c r="UAH37" s="334"/>
      <c r="UAI37" s="334"/>
      <c r="UAJ37" s="334"/>
      <c r="UAK37" s="334"/>
      <c r="UAL37" s="334"/>
      <c r="UAM37" s="334"/>
      <c r="UAN37" s="334"/>
      <c r="UAO37" s="334"/>
      <c r="UAP37" s="334"/>
      <c r="UAQ37" s="334"/>
      <c r="UAR37" s="334"/>
      <c r="UAS37" s="334"/>
      <c r="UAT37" s="334"/>
      <c r="UAU37" s="334"/>
      <c r="UAV37" s="334"/>
      <c r="UAW37" s="334"/>
      <c r="UAX37" s="334"/>
      <c r="UAY37" s="334"/>
      <c r="UAZ37" s="334"/>
      <c r="UBA37" s="334"/>
      <c r="UBB37" s="334"/>
      <c r="UBC37" s="334"/>
      <c r="UBD37" s="334"/>
      <c r="UBE37" s="334"/>
      <c r="UBF37" s="334"/>
      <c r="UBG37" s="334"/>
      <c r="UBH37" s="334"/>
      <c r="UBI37" s="334"/>
      <c r="UBJ37" s="334"/>
      <c r="UBK37" s="334"/>
      <c r="UBL37" s="334"/>
      <c r="UBM37" s="334"/>
      <c r="UBN37" s="334"/>
      <c r="UBO37" s="334"/>
      <c r="UBP37" s="334"/>
      <c r="UBQ37" s="334"/>
      <c r="UBR37" s="334"/>
      <c r="UBS37" s="334"/>
      <c r="UBT37" s="334"/>
      <c r="UBU37" s="334"/>
      <c r="UBV37" s="334"/>
      <c r="UBW37" s="334"/>
      <c r="UBX37" s="334"/>
      <c r="UBY37" s="334"/>
      <c r="UBZ37" s="334"/>
      <c r="UCA37" s="334"/>
      <c r="UCB37" s="334"/>
      <c r="UCC37" s="334"/>
      <c r="UCD37" s="334"/>
      <c r="UCE37" s="334"/>
      <c r="UCF37" s="334"/>
      <c r="UCG37" s="334"/>
      <c r="UCH37" s="334"/>
      <c r="UCI37" s="334"/>
      <c r="UCJ37" s="334"/>
      <c r="UCK37" s="334"/>
      <c r="UCL37" s="334"/>
      <c r="UCM37" s="334"/>
      <c r="UCN37" s="334"/>
      <c r="UCO37" s="334"/>
      <c r="UCP37" s="334"/>
      <c r="UCQ37" s="334"/>
      <c r="UCR37" s="334"/>
      <c r="UCS37" s="334"/>
      <c r="UCT37" s="334"/>
      <c r="UCU37" s="334"/>
      <c r="UCV37" s="334"/>
      <c r="UCW37" s="334"/>
      <c r="UCX37" s="334"/>
      <c r="UCY37" s="334"/>
      <c r="UCZ37" s="334"/>
      <c r="UDA37" s="334"/>
      <c r="UDB37" s="334"/>
      <c r="UDC37" s="334"/>
      <c r="UDD37" s="334"/>
      <c r="UDE37" s="334"/>
      <c r="UDF37" s="334"/>
      <c r="UDG37" s="334"/>
      <c r="UDH37" s="334"/>
      <c r="UDI37" s="334"/>
      <c r="UDJ37" s="334"/>
      <c r="UDK37" s="334"/>
      <c r="UDL37" s="334"/>
      <c r="UDM37" s="334"/>
      <c r="UDN37" s="334"/>
      <c r="UDO37" s="334"/>
      <c r="UDP37" s="334"/>
      <c r="UDQ37" s="334"/>
      <c r="UDR37" s="334"/>
      <c r="UDS37" s="334"/>
      <c r="UDT37" s="334"/>
      <c r="UDU37" s="334"/>
      <c r="UDV37" s="334"/>
      <c r="UDW37" s="334"/>
      <c r="UDX37" s="334"/>
      <c r="UDY37" s="334"/>
      <c r="UDZ37" s="334"/>
      <c r="UEA37" s="334"/>
      <c r="UEB37" s="334"/>
      <c r="UEC37" s="334"/>
      <c r="UED37" s="334"/>
      <c r="UEE37" s="334"/>
      <c r="UEF37" s="334"/>
      <c r="UEG37" s="334"/>
      <c r="UEH37" s="334"/>
      <c r="UEI37" s="334"/>
      <c r="UEJ37" s="334"/>
      <c r="UEK37" s="334"/>
      <c r="UEL37" s="334"/>
      <c r="UEM37" s="334"/>
      <c r="UEN37" s="334"/>
      <c r="UEO37" s="334"/>
      <c r="UEP37" s="334"/>
      <c r="UEQ37" s="334"/>
      <c r="UER37" s="334"/>
      <c r="UES37" s="334"/>
      <c r="UET37" s="334"/>
      <c r="UEU37" s="334"/>
      <c r="UEV37" s="334"/>
      <c r="UEW37" s="334"/>
      <c r="UEX37" s="334"/>
      <c r="UEY37" s="334"/>
      <c r="UEZ37" s="334"/>
      <c r="UFA37" s="334"/>
      <c r="UFB37" s="334"/>
      <c r="UFC37" s="334"/>
      <c r="UFD37" s="334"/>
      <c r="UFE37" s="334"/>
      <c r="UFF37" s="334"/>
      <c r="UFG37" s="334"/>
      <c r="UFH37" s="334"/>
      <c r="UFI37" s="334"/>
      <c r="UFJ37" s="334"/>
      <c r="UFK37" s="334"/>
      <c r="UFL37" s="334"/>
      <c r="UFM37" s="334"/>
      <c r="UFN37" s="334"/>
      <c r="UFO37" s="334"/>
      <c r="UFP37" s="334"/>
      <c r="UFQ37" s="334"/>
      <c r="UFR37" s="334"/>
      <c r="UFS37" s="334"/>
      <c r="UFT37" s="334"/>
      <c r="UFU37" s="334"/>
      <c r="UFV37" s="334"/>
      <c r="UFW37" s="334"/>
      <c r="UFX37" s="334"/>
      <c r="UFY37" s="334"/>
      <c r="UFZ37" s="334"/>
      <c r="UGA37" s="334"/>
      <c r="UGB37" s="334"/>
      <c r="UGC37" s="334"/>
      <c r="UGD37" s="334"/>
      <c r="UGE37" s="334"/>
      <c r="UGF37" s="334"/>
      <c r="UGG37" s="334"/>
      <c r="UGH37" s="334"/>
      <c r="UGI37" s="334"/>
      <c r="UGJ37" s="334"/>
      <c r="UGK37" s="334"/>
      <c r="UGL37" s="334"/>
      <c r="UGM37" s="334"/>
      <c r="UGN37" s="334"/>
      <c r="UGO37" s="334"/>
      <c r="UGP37" s="334"/>
      <c r="UGQ37" s="334"/>
      <c r="UGR37" s="334"/>
      <c r="UGS37" s="334"/>
      <c r="UGT37" s="334"/>
      <c r="UGU37" s="334"/>
      <c r="UGV37" s="334"/>
      <c r="UGW37" s="334"/>
      <c r="UGX37" s="334"/>
      <c r="UGY37" s="334"/>
      <c r="UGZ37" s="334"/>
      <c r="UHA37" s="334"/>
      <c r="UHB37" s="334"/>
      <c r="UHC37" s="334"/>
      <c r="UHD37" s="334"/>
      <c r="UHE37" s="334"/>
      <c r="UHF37" s="334"/>
      <c r="UHG37" s="334"/>
      <c r="UHH37" s="334"/>
      <c r="UHI37" s="334"/>
      <c r="UHJ37" s="334"/>
      <c r="UHK37" s="334"/>
      <c r="UHL37" s="334"/>
      <c r="UHM37" s="334"/>
      <c r="UHN37" s="334"/>
      <c r="UHO37" s="334"/>
      <c r="UHP37" s="334"/>
      <c r="UHQ37" s="334"/>
      <c r="UHR37" s="334"/>
      <c r="UHS37" s="334"/>
      <c r="UHT37" s="334"/>
      <c r="UHU37" s="334"/>
      <c r="UHV37" s="334"/>
      <c r="UHW37" s="334"/>
      <c r="UHX37" s="334"/>
      <c r="UHY37" s="334"/>
      <c r="UHZ37" s="334"/>
      <c r="UIA37" s="334"/>
      <c r="UIB37" s="334"/>
      <c r="UIC37" s="334"/>
      <c r="UID37" s="334"/>
      <c r="UIE37" s="334"/>
      <c r="UIF37" s="334"/>
      <c r="UIG37" s="334"/>
      <c r="UIH37" s="334"/>
      <c r="UII37" s="334"/>
      <c r="UIJ37" s="334"/>
      <c r="UIK37" s="334"/>
      <c r="UIL37" s="334"/>
      <c r="UIM37" s="334"/>
      <c r="UIN37" s="334"/>
      <c r="UIO37" s="334"/>
      <c r="UIP37" s="334"/>
      <c r="UIQ37" s="334"/>
      <c r="UIR37" s="334"/>
      <c r="UIS37" s="334"/>
      <c r="UIT37" s="334"/>
      <c r="UIU37" s="334"/>
      <c r="UIV37" s="334"/>
      <c r="UIW37" s="334"/>
      <c r="UIX37" s="334"/>
      <c r="UIY37" s="334"/>
      <c r="UIZ37" s="334"/>
      <c r="UJA37" s="334"/>
      <c r="UJB37" s="334"/>
      <c r="UJC37" s="334"/>
      <c r="UJD37" s="334"/>
      <c r="UJE37" s="334"/>
      <c r="UJF37" s="334"/>
      <c r="UJG37" s="334"/>
      <c r="UJH37" s="334"/>
      <c r="UJI37" s="334"/>
      <c r="UJJ37" s="334"/>
      <c r="UJK37" s="334"/>
      <c r="UJL37" s="334"/>
      <c r="UJM37" s="334"/>
      <c r="UJN37" s="334"/>
      <c r="UJO37" s="334"/>
      <c r="UJP37" s="334"/>
      <c r="UJQ37" s="334"/>
      <c r="UJR37" s="334"/>
      <c r="UJS37" s="334"/>
      <c r="UJT37" s="334"/>
      <c r="UJU37" s="334"/>
      <c r="UJV37" s="334"/>
      <c r="UJW37" s="334"/>
      <c r="UJX37" s="334"/>
      <c r="UJY37" s="334"/>
      <c r="UJZ37" s="334"/>
      <c r="UKA37" s="334"/>
      <c r="UKB37" s="334"/>
      <c r="UKC37" s="334"/>
      <c r="UKD37" s="334"/>
      <c r="UKE37" s="334"/>
      <c r="UKF37" s="334"/>
      <c r="UKG37" s="334"/>
      <c r="UKH37" s="334"/>
      <c r="UKI37" s="334"/>
      <c r="UKJ37" s="334"/>
      <c r="UKK37" s="334"/>
      <c r="UKL37" s="334"/>
      <c r="UKM37" s="334"/>
      <c r="UKN37" s="334"/>
      <c r="UKO37" s="334"/>
      <c r="UKP37" s="334"/>
      <c r="UKQ37" s="334"/>
      <c r="UKR37" s="334"/>
      <c r="UKS37" s="334"/>
      <c r="UKT37" s="334"/>
      <c r="UKU37" s="334"/>
      <c r="UKV37" s="334"/>
      <c r="UKW37" s="334"/>
      <c r="UKX37" s="334"/>
      <c r="UKY37" s="334"/>
      <c r="UKZ37" s="334"/>
      <c r="ULA37" s="334"/>
      <c r="ULB37" s="334"/>
      <c r="ULC37" s="334"/>
      <c r="ULD37" s="334"/>
      <c r="ULE37" s="334"/>
      <c r="ULF37" s="334"/>
      <c r="ULG37" s="334"/>
      <c r="ULH37" s="334"/>
      <c r="ULI37" s="334"/>
      <c r="ULJ37" s="334"/>
      <c r="ULK37" s="334"/>
      <c r="ULL37" s="334"/>
      <c r="ULM37" s="334"/>
      <c r="ULN37" s="334"/>
      <c r="ULO37" s="334"/>
      <c r="ULP37" s="334"/>
      <c r="ULQ37" s="334"/>
      <c r="ULR37" s="334"/>
      <c r="ULS37" s="334"/>
      <c r="ULT37" s="334"/>
      <c r="ULU37" s="334"/>
      <c r="ULV37" s="334"/>
      <c r="ULW37" s="334"/>
      <c r="ULX37" s="334"/>
      <c r="ULY37" s="334"/>
      <c r="ULZ37" s="334"/>
      <c r="UMA37" s="334"/>
      <c r="UMB37" s="334"/>
      <c r="UMC37" s="334"/>
      <c r="UMD37" s="334"/>
      <c r="UME37" s="334"/>
      <c r="UMF37" s="334"/>
      <c r="UMG37" s="334"/>
      <c r="UMH37" s="334"/>
      <c r="UMI37" s="334"/>
      <c r="UMJ37" s="334"/>
      <c r="UMK37" s="334"/>
      <c r="UML37" s="334"/>
      <c r="UMM37" s="334"/>
      <c r="UMN37" s="334"/>
      <c r="UMO37" s="334"/>
      <c r="UMP37" s="334"/>
      <c r="UMQ37" s="334"/>
      <c r="UMR37" s="334"/>
      <c r="UMS37" s="334"/>
      <c r="UMT37" s="334"/>
      <c r="UMU37" s="334"/>
      <c r="UMV37" s="334"/>
      <c r="UMW37" s="334"/>
      <c r="UMX37" s="334"/>
      <c r="UMY37" s="334"/>
      <c r="UMZ37" s="334"/>
      <c r="UNA37" s="334"/>
      <c r="UNB37" s="334"/>
      <c r="UNC37" s="334"/>
      <c r="UND37" s="334"/>
      <c r="UNE37" s="334"/>
      <c r="UNF37" s="334"/>
      <c r="UNG37" s="334"/>
      <c r="UNH37" s="334"/>
      <c r="UNI37" s="334"/>
      <c r="UNJ37" s="334"/>
      <c r="UNK37" s="334"/>
      <c r="UNL37" s="334"/>
      <c r="UNM37" s="334"/>
      <c r="UNN37" s="334"/>
      <c r="UNO37" s="334"/>
      <c r="UNP37" s="334"/>
      <c r="UNQ37" s="334"/>
      <c r="UNR37" s="334"/>
      <c r="UNS37" s="334"/>
      <c r="UNT37" s="334"/>
      <c r="UNU37" s="334"/>
      <c r="UNV37" s="334"/>
      <c r="UNW37" s="334"/>
      <c r="UNX37" s="334"/>
      <c r="UNY37" s="334"/>
      <c r="UNZ37" s="334"/>
      <c r="UOA37" s="334"/>
      <c r="UOB37" s="334"/>
      <c r="UOC37" s="334"/>
      <c r="UOD37" s="334"/>
      <c r="UOE37" s="334"/>
      <c r="UOF37" s="334"/>
      <c r="UOG37" s="334"/>
      <c r="UOH37" s="334"/>
      <c r="UOI37" s="334"/>
      <c r="UOJ37" s="334"/>
      <c r="UOK37" s="334"/>
      <c r="UOL37" s="334"/>
      <c r="UOM37" s="334"/>
      <c r="UON37" s="334"/>
      <c r="UOO37" s="334"/>
      <c r="UOP37" s="334"/>
      <c r="UOQ37" s="334"/>
      <c r="UOR37" s="334"/>
      <c r="UOS37" s="334"/>
      <c r="UOT37" s="334"/>
      <c r="UOU37" s="334"/>
      <c r="UOV37" s="334"/>
      <c r="UOW37" s="334"/>
      <c r="UOX37" s="334"/>
      <c r="UOY37" s="334"/>
      <c r="UOZ37" s="334"/>
      <c r="UPA37" s="334"/>
      <c r="UPB37" s="334"/>
      <c r="UPC37" s="334"/>
      <c r="UPD37" s="334"/>
      <c r="UPE37" s="334"/>
      <c r="UPF37" s="334"/>
      <c r="UPG37" s="334"/>
      <c r="UPH37" s="334"/>
      <c r="UPI37" s="334"/>
      <c r="UPJ37" s="334"/>
      <c r="UPK37" s="334"/>
      <c r="UPL37" s="334"/>
      <c r="UPM37" s="334"/>
      <c r="UPN37" s="334"/>
      <c r="UPO37" s="334"/>
      <c r="UPP37" s="334"/>
      <c r="UPQ37" s="334"/>
      <c r="UPR37" s="334"/>
      <c r="UPS37" s="334"/>
      <c r="UPT37" s="334"/>
      <c r="UPU37" s="334"/>
      <c r="UPV37" s="334"/>
      <c r="UPW37" s="334"/>
      <c r="UPX37" s="334"/>
      <c r="UPY37" s="334"/>
      <c r="UPZ37" s="334"/>
      <c r="UQA37" s="334"/>
      <c r="UQB37" s="334"/>
      <c r="UQC37" s="334"/>
      <c r="UQD37" s="334"/>
      <c r="UQE37" s="334"/>
      <c r="UQF37" s="334"/>
      <c r="UQG37" s="334"/>
      <c r="UQH37" s="334"/>
      <c r="UQI37" s="334"/>
      <c r="UQJ37" s="334"/>
      <c r="UQK37" s="334"/>
      <c r="UQL37" s="334"/>
      <c r="UQM37" s="334"/>
      <c r="UQN37" s="334"/>
      <c r="UQO37" s="334"/>
      <c r="UQP37" s="334"/>
      <c r="UQQ37" s="334"/>
      <c r="UQR37" s="334"/>
      <c r="UQS37" s="334"/>
      <c r="UQT37" s="334"/>
      <c r="UQU37" s="334"/>
      <c r="UQV37" s="334"/>
      <c r="UQW37" s="334"/>
      <c r="UQX37" s="334"/>
      <c r="UQY37" s="334"/>
      <c r="UQZ37" s="334"/>
      <c r="URA37" s="334"/>
      <c r="URB37" s="334"/>
      <c r="URC37" s="334"/>
      <c r="URD37" s="334"/>
      <c r="URE37" s="334"/>
      <c r="URF37" s="334"/>
      <c r="URG37" s="334"/>
      <c r="URH37" s="334"/>
      <c r="URI37" s="334"/>
      <c r="URJ37" s="334"/>
      <c r="URK37" s="334"/>
      <c r="URL37" s="334"/>
      <c r="URM37" s="334"/>
      <c r="URN37" s="334"/>
      <c r="URO37" s="334"/>
      <c r="URP37" s="334"/>
      <c r="URQ37" s="334"/>
      <c r="URR37" s="334"/>
      <c r="URS37" s="334"/>
      <c r="URT37" s="334"/>
      <c r="URU37" s="334"/>
      <c r="URV37" s="334"/>
      <c r="URW37" s="334"/>
      <c r="URX37" s="334"/>
      <c r="URY37" s="334"/>
      <c r="URZ37" s="334"/>
      <c r="USA37" s="334"/>
      <c r="USB37" s="334"/>
      <c r="USC37" s="334"/>
      <c r="USD37" s="334"/>
      <c r="USE37" s="334"/>
      <c r="USF37" s="334"/>
      <c r="USG37" s="334"/>
      <c r="USH37" s="334"/>
      <c r="USI37" s="334"/>
      <c r="USJ37" s="334"/>
      <c r="USK37" s="334"/>
      <c r="USL37" s="334"/>
      <c r="USM37" s="334"/>
      <c r="USN37" s="334"/>
      <c r="USO37" s="334"/>
      <c r="USP37" s="334"/>
      <c r="USQ37" s="334"/>
      <c r="USR37" s="334"/>
      <c r="USS37" s="334"/>
      <c r="UST37" s="334"/>
      <c r="USU37" s="334"/>
      <c r="USV37" s="334"/>
      <c r="USW37" s="334"/>
      <c r="USX37" s="334"/>
      <c r="USY37" s="334"/>
      <c r="USZ37" s="334"/>
      <c r="UTA37" s="334"/>
      <c r="UTB37" s="334"/>
      <c r="UTC37" s="334"/>
      <c r="UTD37" s="334"/>
      <c r="UTE37" s="334"/>
      <c r="UTF37" s="334"/>
      <c r="UTG37" s="334"/>
      <c r="UTH37" s="334"/>
      <c r="UTI37" s="334"/>
      <c r="UTJ37" s="334"/>
      <c r="UTK37" s="334"/>
      <c r="UTL37" s="334"/>
      <c r="UTM37" s="334"/>
      <c r="UTN37" s="334"/>
      <c r="UTO37" s="334"/>
      <c r="UTP37" s="334"/>
      <c r="UTQ37" s="334"/>
      <c r="UTR37" s="334"/>
      <c r="UTS37" s="334"/>
      <c r="UTT37" s="334"/>
      <c r="UTU37" s="334"/>
      <c r="UTV37" s="334"/>
      <c r="UTW37" s="334"/>
      <c r="UTX37" s="334"/>
      <c r="UTY37" s="334"/>
      <c r="UTZ37" s="334"/>
      <c r="UUA37" s="334"/>
      <c r="UUB37" s="334"/>
      <c r="UUC37" s="334"/>
      <c r="UUD37" s="334"/>
      <c r="UUE37" s="334"/>
      <c r="UUF37" s="334"/>
      <c r="UUG37" s="334"/>
      <c r="UUH37" s="334"/>
      <c r="UUI37" s="334"/>
      <c r="UUJ37" s="334"/>
      <c r="UUK37" s="334"/>
      <c r="UUL37" s="334"/>
      <c r="UUM37" s="334"/>
      <c r="UUN37" s="334"/>
      <c r="UUO37" s="334"/>
      <c r="UUP37" s="334"/>
      <c r="UUQ37" s="334"/>
      <c r="UUR37" s="334"/>
      <c r="UUS37" s="334"/>
      <c r="UUT37" s="334"/>
      <c r="UUU37" s="334"/>
      <c r="UUV37" s="334"/>
      <c r="UUW37" s="334"/>
      <c r="UUX37" s="334"/>
      <c r="UUY37" s="334"/>
      <c r="UUZ37" s="334"/>
      <c r="UVA37" s="334"/>
      <c r="UVB37" s="334"/>
      <c r="UVC37" s="334"/>
      <c r="UVD37" s="334"/>
      <c r="UVE37" s="334"/>
      <c r="UVF37" s="334"/>
      <c r="UVG37" s="334"/>
      <c r="UVH37" s="334"/>
      <c r="UVI37" s="334"/>
      <c r="UVJ37" s="334"/>
      <c r="UVK37" s="334"/>
      <c r="UVL37" s="334"/>
      <c r="UVM37" s="334"/>
      <c r="UVN37" s="334"/>
      <c r="UVO37" s="334"/>
      <c r="UVP37" s="334"/>
      <c r="UVQ37" s="334"/>
      <c r="UVR37" s="334"/>
      <c r="UVS37" s="334"/>
      <c r="UVT37" s="334"/>
      <c r="UVU37" s="334"/>
      <c r="UVV37" s="334"/>
      <c r="UVW37" s="334"/>
      <c r="UVX37" s="334"/>
      <c r="UVY37" s="334"/>
      <c r="UVZ37" s="334"/>
      <c r="UWA37" s="334"/>
      <c r="UWB37" s="334"/>
      <c r="UWC37" s="334"/>
      <c r="UWD37" s="334"/>
      <c r="UWE37" s="334"/>
      <c r="UWF37" s="334"/>
      <c r="UWG37" s="334"/>
      <c r="UWH37" s="334"/>
      <c r="UWI37" s="334"/>
      <c r="UWJ37" s="334"/>
      <c r="UWK37" s="334"/>
      <c r="UWL37" s="334"/>
      <c r="UWM37" s="334"/>
      <c r="UWN37" s="334"/>
      <c r="UWO37" s="334"/>
      <c r="UWP37" s="334"/>
      <c r="UWQ37" s="334"/>
      <c r="UWR37" s="334"/>
      <c r="UWS37" s="334"/>
      <c r="UWT37" s="334"/>
      <c r="UWU37" s="334"/>
      <c r="UWV37" s="334"/>
      <c r="UWW37" s="334"/>
      <c r="UWX37" s="334"/>
      <c r="UWY37" s="334"/>
      <c r="UWZ37" s="334"/>
      <c r="UXA37" s="334"/>
      <c r="UXB37" s="334"/>
      <c r="UXC37" s="334"/>
      <c r="UXD37" s="334"/>
      <c r="UXE37" s="334"/>
      <c r="UXF37" s="334"/>
      <c r="UXG37" s="334"/>
      <c r="UXH37" s="334"/>
      <c r="UXI37" s="334"/>
      <c r="UXJ37" s="334"/>
      <c r="UXK37" s="334"/>
      <c r="UXL37" s="334"/>
      <c r="UXM37" s="334"/>
      <c r="UXN37" s="334"/>
      <c r="UXO37" s="334"/>
      <c r="UXP37" s="334"/>
      <c r="UXQ37" s="334"/>
      <c r="UXR37" s="334"/>
      <c r="UXS37" s="334"/>
      <c r="UXT37" s="334"/>
      <c r="UXU37" s="334"/>
      <c r="UXV37" s="334"/>
      <c r="UXW37" s="334"/>
      <c r="UXX37" s="334"/>
      <c r="UXY37" s="334"/>
      <c r="UXZ37" s="334"/>
      <c r="UYA37" s="334"/>
      <c r="UYB37" s="334"/>
      <c r="UYC37" s="334"/>
      <c r="UYD37" s="334"/>
      <c r="UYE37" s="334"/>
      <c r="UYF37" s="334"/>
      <c r="UYG37" s="334"/>
      <c r="UYH37" s="334"/>
      <c r="UYI37" s="334"/>
      <c r="UYJ37" s="334"/>
      <c r="UYK37" s="334"/>
      <c r="UYL37" s="334"/>
      <c r="UYM37" s="334"/>
      <c r="UYN37" s="334"/>
      <c r="UYO37" s="334"/>
      <c r="UYP37" s="334"/>
      <c r="UYQ37" s="334"/>
      <c r="UYR37" s="334"/>
      <c r="UYS37" s="334"/>
      <c r="UYT37" s="334"/>
      <c r="UYU37" s="334"/>
      <c r="UYV37" s="334"/>
      <c r="UYW37" s="334"/>
      <c r="UYX37" s="334"/>
      <c r="UYY37" s="334"/>
      <c r="UYZ37" s="334"/>
      <c r="UZA37" s="334"/>
      <c r="UZB37" s="334"/>
      <c r="UZC37" s="334"/>
      <c r="UZD37" s="334"/>
      <c r="UZE37" s="334"/>
      <c r="UZF37" s="334"/>
      <c r="UZG37" s="334"/>
      <c r="UZH37" s="334"/>
      <c r="UZI37" s="334"/>
      <c r="UZJ37" s="334"/>
      <c r="UZK37" s="334"/>
      <c r="UZL37" s="334"/>
      <c r="UZM37" s="334"/>
      <c r="UZN37" s="334"/>
      <c r="UZO37" s="334"/>
      <c r="UZP37" s="334"/>
      <c r="UZQ37" s="334"/>
      <c r="UZR37" s="334"/>
      <c r="UZS37" s="334"/>
      <c r="UZT37" s="334"/>
      <c r="UZU37" s="334"/>
      <c r="UZV37" s="334"/>
      <c r="UZW37" s="334"/>
      <c r="UZX37" s="334"/>
      <c r="UZY37" s="334"/>
      <c r="UZZ37" s="334"/>
      <c r="VAA37" s="334"/>
      <c r="VAB37" s="334"/>
      <c r="VAC37" s="334"/>
      <c r="VAD37" s="334"/>
      <c r="VAE37" s="334"/>
      <c r="VAF37" s="334"/>
      <c r="VAG37" s="334"/>
      <c r="VAH37" s="334"/>
      <c r="VAI37" s="334"/>
      <c r="VAJ37" s="334"/>
      <c r="VAK37" s="334"/>
      <c r="VAL37" s="334"/>
      <c r="VAM37" s="334"/>
      <c r="VAN37" s="334"/>
      <c r="VAO37" s="334"/>
      <c r="VAP37" s="334"/>
      <c r="VAQ37" s="334"/>
      <c r="VAR37" s="334"/>
      <c r="VAS37" s="334"/>
      <c r="VAT37" s="334"/>
      <c r="VAU37" s="334"/>
      <c r="VAV37" s="334"/>
      <c r="VAW37" s="334"/>
      <c r="VAX37" s="334"/>
      <c r="VAY37" s="334"/>
      <c r="VAZ37" s="334"/>
      <c r="VBA37" s="334"/>
      <c r="VBB37" s="334"/>
      <c r="VBC37" s="334"/>
      <c r="VBD37" s="334"/>
      <c r="VBE37" s="334"/>
      <c r="VBF37" s="334"/>
      <c r="VBG37" s="334"/>
      <c r="VBH37" s="334"/>
      <c r="VBI37" s="334"/>
      <c r="VBJ37" s="334"/>
      <c r="VBK37" s="334"/>
      <c r="VBL37" s="334"/>
      <c r="VBM37" s="334"/>
      <c r="VBN37" s="334"/>
      <c r="VBO37" s="334"/>
      <c r="VBP37" s="334"/>
      <c r="VBQ37" s="334"/>
      <c r="VBR37" s="334"/>
      <c r="VBS37" s="334"/>
      <c r="VBT37" s="334"/>
      <c r="VBU37" s="334"/>
      <c r="VBV37" s="334"/>
      <c r="VBW37" s="334"/>
      <c r="VBX37" s="334"/>
      <c r="VBY37" s="334"/>
      <c r="VBZ37" s="334"/>
      <c r="VCA37" s="334"/>
      <c r="VCB37" s="334"/>
      <c r="VCC37" s="334"/>
      <c r="VCD37" s="334"/>
      <c r="VCE37" s="334"/>
      <c r="VCF37" s="334"/>
      <c r="VCG37" s="334"/>
      <c r="VCH37" s="334"/>
      <c r="VCI37" s="334"/>
      <c r="VCJ37" s="334"/>
      <c r="VCK37" s="334"/>
      <c r="VCL37" s="334"/>
      <c r="VCM37" s="334"/>
      <c r="VCN37" s="334"/>
      <c r="VCO37" s="334"/>
      <c r="VCP37" s="334"/>
      <c r="VCQ37" s="334"/>
      <c r="VCR37" s="334"/>
      <c r="VCS37" s="334"/>
      <c r="VCT37" s="334"/>
      <c r="VCU37" s="334"/>
      <c r="VCV37" s="334"/>
      <c r="VCW37" s="334"/>
      <c r="VCX37" s="334"/>
      <c r="VCY37" s="334"/>
      <c r="VCZ37" s="334"/>
      <c r="VDA37" s="334"/>
      <c r="VDB37" s="334"/>
      <c r="VDC37" s="334"/>
      <c r="VDD37" s="334"/>
      <c r="VDE37" s="334"/>
      <c r="VDF37" s="334"/>
      <c r="VDG37" s="334"/>
      <c r="VDH37" s="334"/>
      <c r="VDI37" s="334"/>
      <c r="VDJ37" s="334"/>
      <c r="VDK37" s="334"/>
      <c r="VDL37" s="334"/>
      <c r="VDM37" s="334"/>
      <c r="VDN37" s="334"/>
      <c r="VDO37" s="334"/>
      <c r="VDP37" s="334"/>
      <c r="VDQ37" s="334"/>
      <c r="VDR37" s="334"/>
      <c r="VDS37" s="334"/>
      <c r="VDT37" s="334"/>
      <c r="VDU37" s="334"/>
      <c r="VDV37" s="334"/>
      <c r="VDW37" s="334"/>
      <c r="VDX37" s="334"/>
      <c r="VDY37" s="334"/>
      <c r="VDZ37" s="334"/>
      <c r="VEA37" s="334"/>
      <c r="VEB37" s="334"/>
      <c r="VEC37" s="334"/>
      <c r="VED37" s="334"/>
      <c r="VEE37" s="334"/>
      <c r="VEF37" s="334"/>
      <c r="VEG37" s="334"/>
      <c r="VEH37" s="334"/>
      <c r="VEI37" s="334"/>
      <c r="VEJ37" s="334"/>
      <c r="VEK37" s="334"/>
      <c r="VEL37" s="334"/>
      <c r="VEM37" s="334"/>
      <c r="VEN37" s="334"/>
      <c r="VEO37" s="334"/>
      <c r="VEP37" s="334"/>
      <c r="VEQ37" s="334"/>
      <c r="VER37" s="334"/>
      <c r="VES37" s="334"/>
      <c r="VET37" s="334"/>
      <c r="VEU37" s="334"/>
      <c r="VEV37" s="334"/>
      <c r="VEW37" s="334"/>
      <c r="VEX37" s="334"/>
      <c r="VEY37" s="334"/>
      <c r="VEZ37" s="334"/>
      <c r="VFA37" s="334"/>
      <c r="VFB37" s="334"/>
      <c r="VFC37" s="334"/>
      <c r="VFD37" s="334"/>
      <c r="VFE37" s="334"/>
      <c r="VFF37" s="334"/>
      <c r="VFG37" s="334"/>
      <c r="VFH37" s="334"/>
      <c r="VFI37" s="334"/>
      <c r="VFJ37" s="334"/>
      <c r="VFK37" s="334"/>
      <c r="VFL37" s="334"/>
      <c r="VFM37" s="334"/>
      <c r="VFN37" s="334"/>
      <c r="VFO37" s="334"/>
      <c r="VFP37" s="334"/>
      <c r="VFQ37" s="334"/>
      <c r="VFR37" s="334"/>
      <c r="VFS37" s="334"/>
      <c r="VFT37" s="334"/>
      <c r="VFU37" s="334"/>
      <c r="VFV37" s="334"/>
      <c r="VFW37" s="334"/>
      <c r="VFX37" s="334"/>
      <c r="VFY37" s="334"/>
      <c r="VFZ37" s="334"/>
      <c r="VGA37" s="334"/>
      <c r="VGB37" s="334"/>
      <c r="VGC37" s="334"/>
      <c r="VGD37" s="334"/>
      <c r="VGE37" s="334"/>
      <c r="VGF37" s="334"/>
      <c r="VGG37" s="334"/>
      <c r="VGH37" s="334"/>
      <c r="VGI37" s="334"/>
      <c r="VGJ37" s="334"/>
      <c r="VGK37" s="334"/>
      <c r="VGL37" s="334"/>
      <c r="VGM37" s="334"/>
      <c r="VGN37" s="334"/>
      <c r="VGO37" s="334"/>
      <c r="VGP37" s="334"/>
      <c r="VGQ37" s="334"/>
      <c r="VGR37" s="334"/>
      <c r="VGS37" s="334"/>
      <c r="VGT37" s="334"/>
      <c r="VGU37" s="334"/>
      <c r="VGV37" s="334"/>
      <c r="VGW37" s="334"/>
      <c r="VGX37" s="334"/>
      <c r="VGY37" s="334"/>
      <c r="VGZ37" s="334"/>
      <c r="VHA37" s="334"/>
      <c r="VHB37" s="334"/>
      <c r="VHC37" s="334"/>
      <c r="VHD37" s="334"/>
      <c r="VHE37" s="334"/>
      <c r="VHF37" s="334"/>
      <c r="VHG37" s="334"/>
      <c r="VHH37" s="334"/>
      <c r="VHI37" s="334"/>
      <c r="VHJ37" s="334"/>
      <c r="VHK37" s="334"/>
      <c r="VHL37" s="334"/>
      <c r="VHM37" s="334"/>
      <c r="VHN37" s="334"/>
      <c r="VHO37" s="334"/>
      <c r="VHP37" s="334"/>
      <c r="VHQ37" s="334"/>
      <c r="VHR37" s="334"/>
      <c r="VHS37" s="334"/>
      <c r="VHT37" s="334"/>
      <c r="VHU37" s="334"/>
      <c r="VHV37" s="334"/>
      <c r="VHW37" s="334"/>
      <c r="VHX37" s="334"/>
      <c r="VHY37" s="334"/>
      <c r="VHZ37" s="334"/>
      <c r="VIA37" s="334"/>
      <c r="VIB37" s="334"/>
      <c r="VIC37" s="334"/>
      <c r="VID37" s="334"/>
      <c r="VIE37" s="334"/>
      <c r="VIF37" s="334"/>
      <c r="VIG37" s="334"/>
      <c r="VIH37" s="334"/>
      <c r="VII37" s="334"/>
      <c r="VIJ37" s="334"/>
      <c r="VIK37" s="334"/>
      <c r="VIL37" s="334"/>
      <c r="VIM37" s="334"/>
      <c r="VIN37" s="334"/>
      <c r="VIO37" s="334"/>
      <c r="VIP37" s="334"/>
      <c r="VIQ37" s="334"/>
      <c r="VIR37" s="334"/>
      <c r="VIS37" s="334"/>
      <c r="VIT37" s="334"/>
      <c r="VIU37" s="334"/>
      <c r="VIV37" s="334"/>
      <c r="VIW37" s="334"/>
      <c r="VIX37" s="334"/>
      <c r="VIY37" s="334"/>
      <c r="VIZ37" s="334"/>
      <c r="VJA37" s="334"/>
      <c r="VJB37" s="334"/>
      <c r="VJC37" s="334"/>
      <c r="VJD37" s="334"/>
      <c r="VJE37" s="334"/>
      <c r="VJF37" s="334"/>
      <c r="VJG37" s="334"/>
      <c r="VJH37" s="334"/>
      <c r="VJI37" s="334"/>
      <c r="VJJ37" s="334"/>
      <c r="VJK37" s="334"/>
      <c r="VJL37" s="334"/>
      <c r="VJM37" s="334"/>
      <c r="VJN37" s="334"/>
      <c r="VJO37" s="334"/>
      <c r="VJP37" s="334"/>
      <c r="VJQ37" s="334"/>
      <c r="VJR37" s="334"/>
      <c r="VJS37" s="334"/>
      <c r="VJT37" s="334"/>
      <c r="VJU37" s="334"/>
      <c r="VJV37" s="334"/>
      <c r="VJW37" s="334"/>
      <c r="VJX37" s="334"/>
      <c r="VJY37" s="334"/>
      <c r="VJZ37" s="334"/>
      <c r="VKA37" s="334"/>
      <c r="VKB37" s="334"/>
      <c r="VKC37" s="334"/>
      <c r="VKD37" s="334"/>
      <c r="VKE37" s="334"/>
      <c r="VKF37" s="334"/>
      <c r="VKG37" s="334"/>
      <c r="VKH37" s="334"/>
      <c r="VKI37" s="334"/>
      <c r="VKJ37" s="334"/>
      <c r="VKK37" s="334"/>
      <c r="VKL37" s="334"/>
      <c r="VKM37" s="334"/>
      <c r="VKN37" s="334"/>
      <c r="VKO37" s="334"/>
      <c r="VKP37" s="334"/>
      <c r="VKQ37" s="334"/>
      <c r="VKR37" s="334"/>
      <c r="VKS37" s="334"/>
      <c r="VKT37" s="334"/>
      <c r="VKU37" s="334"/>
      <c r="VKV37" s="334"/>
      <c r="VKW37" s="334"/>
      <c r="VKX37" s="334"/>
      <c r="VKY37" s="334"/>
      <c r="VKZ37" s="334"/>
      <c r="VLA37" s="334"/>
      <c r="VLB37" s="334"/>
      <c r="VLC37" s="334"/>
      <c r="VLD37" s="334"/>
      <c r="VLE37" s="334"/>
      <c r="VLF37" s="334"/>
      <c r="VLG37" s="334"/>
      <c r="VLH37" s="334"/>
      <c r="VLI37" s="334"/>
      <c r="VLJ37" s="334"/>
      <c r="VLK37" s="334"/>
      <c r="VLL37" s="334"/>
      <c r="VLM37" s="334"/>
      <c r="VLN37" s="334"/>
      <c r="VLO37" s="334"/>
      <c r="VLP37" s="334"/>
      <c r="VLQ37" s="334"/>
      <c r="VLR37" s="334"/>
      <c r="VLS37" s="334"/>
      <c r="VLT37" s="334"/>
      <c r="VLU37" s="334"/>
      <c r="VLV37" s="334"/>
      <c r="VLW37" s="334"/>
      <c r="VLX37" s="334"/>
      <c r="VLY37" s="334"/>
      <c r="VLZ37" s="334"/>
      <c r="VMA37" s="334"/>
      <c r="VMB37" s="334"/>
      <c r="VMC37" s="334"/>
      <c r="VMD37" s="334"/>
      <c r="VME37" s="334"/>
      <c r="VMF37" s="334"/>
      <c r="VMG37" s="334"/>
      <c r="VMH37" s="334"/>
      <c r="VMI37" s="334"/>
      <c r="VMJ37" s="334"/>
      <c r="VMK37" s="334"/>
      <c r="VML37" s="334"/>
      <c r="VMM37" s="334"/>
      <c r="VMN37" s="334"/>
      <c r="VMO37" s="334"/>
      <c r="VMP37" s="334"/>
      <c r="VMQ37" s="334"/>
      <c r="VMR37" s="334"/>
      <c r="VMS37" s="334"/>
      <c r="VMT37" s="334"/>
      <c r="VMU37" s="334"/>
      <c r="VMV37" s="334"/>
      <c r="VMW37" s="334"/>
      <c r="VMX37" s="334"/>
      <c r="VMY37" s="334"/>
      <c r="VMZ37" s="334"/>
      <c r="VNA37" s="334"/>
      <c r="VNB37" s="334"/>
      <c r="VNC37" s="334"/>
      <c r="VND37" s="334"/>
      <c r="VNE37" s="334"/>
      <c r="VNF37" s="334"/>
      <c r="VNG37" s="334"/>
      <c r="VNH37" s="334"/>
      <c r="VNI37" s="334"/>
      <c r="VNJ37" s="334"/>
      <c r="VNK37" s="334"/>
      <c r="VNL37" s="334"/>
      <c r="VNM37" s="334"/>
      <c r="VNN37" s="334"/>
      <c r="VNO37" s="334"/>
      <c r="VNP37" s="334"/>
      <c r="VNQ37" s="334"/>
      <c r="VNR37" s="334"/>
      <c r="VNS37" s="334"/>
      <c r="VNT37" s="334"/>
      <c r="VNU37" s="334"/>
      <c r="VNV37" s="334"/>
      <c r="VNW37" s="334"/>
      <c r="VNX37" s="334"/>
      <c r="VNY37" s="334"/>
      <c r="VNZ37" s="334"/>
      <c r="VOA37" s="334"/>
      <c r="VOB37" s="334"/>
      <c r="VOC37" s="334"/>
      <c r="VOD37" s="334"/>
      <c r="VOE37" s="334"/>
      <c r="VOF37" s="334"/>
      <c r="VOG37" s="334"/>
      <c r="VOH37" s="334"/>
      <c r="VOI37" s="334"/>
      <c r="VOJ37" s="334"/>
      <c r="VOK37" s="334"/>
      <c r="VOL37" s="334"/>
      <c r="VOM37" s="334"/>
      <c r="VON37" s="334"/>
      <c r="VOO37" s="334"/>
      <c r="VOP37" s="334"/>
      <c r="VOQ37" s="334"/>
      <c r="VOR37" s="334"/>
      <c r="VOS37" s="334"/>
      <c r="VOT37" s="334"/>
      <c r="VOU37" s="334"/>
      <c r="VOV37" s="334"/>
      <c r="VOW37" s="334"/>
      <c r="VOX37" s="334"/>
      <c r="VOY37" s="334"/>
      <c r="VOZ37" s="334"/>
      <c r="VPA37" s="334"/>
      <c r="VPB37" s="334"/>
      <c r="VPC37" s="334"/>
      <c r="VPD37" s="334"/>
      <c r="VPE37" s="334"/>
      <c r="VPF37" s="334"/>
      <c r="VPG37" s="334"/>
      <c r="VPH37" s="334"/>
      <c r="VPI37" s="334"/>
      <c r="VPJ37" s="334"/>
      <c r="VPK37" s="334"/>
      <c r="VPL37" s="334"/>
      <c r="VPM37" s="334"/>
      <c r="VPN37" s="334"/>
      <c r="VPO37" s="334"/>
      <c r="VPP37" s="334"/>
      <c r="VPQ37" s="334"/>
      <c r="VPR37" s="334"/>
      <c r="VPS37" s="334"/>
      <c r="VPT37" s="334"/>
      <c r="VPU37" s="334"/>
      <c r="VPV37" s="334"/>
      <c r="VPW37" s="334"/>
      <c r="VPX37" s="334"/>
      <c r="VPY37" s="334"/>
      <c r="VPZ37" s="334"/>
      <c r="VQA37" s="334"/>
      <c r="VQB37" s="334"/>
      <c r="VQC37" s="334"/>
      <c r="VQD37" s="334"/>
      <c r="VQE37" s="334"/>
      <c r="VQF37" s="334"/>
      <c r="VQG37" s="334"/>
      <c r="VQH37" s="334"/>
      <c r="VQI37" s="334"/>
      <c r="VQJ37" s="334"/>
      <c r="VQK37" s="334"/>
      <c r="VQL37" s="334"/>
      <c r="VQM37" s="334"/>
      <c r="VQN37" s="334"/>
      <c r="VQO37" s="334"/>
      <c r="VQP37" s="334"/>
      <c r="VQQ37" s="334"/>
      <c r="VQR37" s="334"/>
      <c r="VQS37" s="334"/>
      <c r="VQT37" s="334"/>
      <c r="VQU37" s="334"/>
      <c r="VQV37" s="334"/>
      <c r="VQW37" s="334"/>
      <c r="VQX37" s="334"/>
      <c r="VQY37" s="334"/>
      <c r="VQZ37" s="334"/>
      <c r="VRA37" s="334"/>
      <c r="VRB37" s="334"/>
      <c r="VRC37" s="334"/>
      <c r="VRD37" s="334"/>
      <c r="VRE37" s="334"/>
      <c r="VRF37" s="334"/>
      <c r="VRG37" s="334"/>
      <c r="VRH37" s="334"/>
      <c r="VRI37" s="334"/>
      <c r="VRJ37" s="334"/>
      <c r="VRK37" s="334"/>
      <c r="VRL37" s="334"/>
      <c r="VRM37" s="334"/>
      <c r="VRN37" s="334"/>
      <c r="VRO37" s="334"/>
      <c r="VRP37" s="334"/>
      <c r="VRQ37" s="334"/>
      <c r="VRR37" s="334"/>
      <c r="VRS37" s="334"/>
      <c r="VRT37" s="334"/>
      <c r="VRU37" s="334"/>
      <c r="VRV37" s="334"/>
      <c r="VRW37" s="334"/>
      <c r="VRX37" s="334"/>
      <c r="VRY37" s="334"/>
      <c r="VRZ37" s="334"/>
      <c r="VSA37" s="334"/>
      <c r="VSB37" s="334"/>
      <c r="VSC37" s="334"/>
      <c r="VSD37" s="334"/>
      <c r="VSE37" s="334"/>
      <c r="VSF37" s="334"/>
      <c r="VSG37" s="334"/>
      <c r="VSH37" s="334"/>
      <c r="VSI37" s="334"/>
      <c r="VSJ37" s="334"/>
      <c r="VSK37" s="334"/>
      <c r="VSL37" s="334"/>
      <c r="VSM37" s="334"/>
      <c r="VSN37" s="334"/>
      <c r="VSO37" s="334"/>
      <c r="VSP37" s="334"/>
      <c r="VSQ37" s="334"/>
      <c r="VSR37" s="334"/>
      <c r="VSS37" s="334"/>
      <c r="VST37" s="334"/>
      <c r="VSU37" s="334"/>
      <c r="VSV37" s="334"/>
      <c r="VSW37" s="334"/>
      <c r="VSX37" s="334"/>
      <c r="VSY37" s="334"/>
      <c r="VSZ37" s="334"/>
      <c r="VTA37" s="334"/>
      <c r="VTB37" s="334"/>
      <c r="VTC37" s="334"/>
      <c r="VTD37" s="334"/>
      <c r="VTE37" s="334"/>
      <c r="VTF37" s="334"/>
      <c r="VTG37" s="334"/>
      <c r="VTH37" s="334"/>
      <c r="VTI37" s="334"/>
      <c r="VTJ37" s="334"/>
      <c r="VTK37" s="334"/>
      <c r="VTL37" s="334"/>
      <c r="VTM37" s="334"/>
      <c r="VTN37" s="334"/>
      <c r="VTO37" s="334"/>
      <c r="VTP37" s="334"/>
      <c r="VTQ37" s="334"/>
      <c r="VTR37" s="334"/>
      <c r="VTS37" s="334"/>
      <c r="VTT37" s="334"/>
      <c r="VTU37" s="334"/>
      <c r="VTV37" s="334"/>
      <c r="VTW37" s="334"/>
      <c r="VTX37" s="334"/>
      <c r="VTY37" s="334"/>
      <c r="VTZ37" s="334"/>
      <c r="VUA37" s="334"/>
      <c r="VUB37" s="334"/>
      <c r="VUC37" s="334"/>
      <c r="VUD37" s="334"/>
      <c r="VUE37" s="334"/>
      <c r="VUF37" s="334"/>
      <c r="VUG37" s="334"/>
      <c r="VUH37" s="334"/>
      <c r="VUI37" s="334"/>
      <c r="VUJ37" s="334"/>
      <c r="VUK37" s="334"/>
      <c r="VUL37" s="334"/>
      <c r="VUM37" s="334"/>
      <c r="VUN37" s="334"/>
      <c r="VUO37" s="334"/>
      <c r="VUP37" s="334"/>
      <c r="VUQ37" s="334"/>
      <c r="VUR37" s="334"/>
      <c r="VUS37" s="334"/>
      <c r="VUT37" s="334"/>
      <c r="VUU37" s="334"/>
      <c r="VUV37" s="334"/>
      <c r="VUW37" s="334"/>
      <c r="VUX37" s="334"/>
      <c r="VUY37" s="334"/>
      <c r="VUZ37" s="334"/>
      <c r="VVA37" s="334"/>
      <c r="VVB37" s="334"/>
      <c r="VVC37" s="334"/>
      <c r="VVD37" s="334"/>
      <c r="VVE37" s="334"/>
      <c r="VVF37" s="334"/>
      <c r="VVG37" s="334"/>
      <c r="VVH37" s="334"/>
      <c r="VVI37" s="334"/>
      <c r="VVJ37" s="334"/>
      <c r="VVK37" s="334"/>
      <c r="VVL37" s="334"/>
      <c r="VVM37" s="334"/>
      <c r="VVN37" s="334"/>
      <c r="VVO37" s="334"/>
      <c r="VVP37" s="334"/>
      <c r="VVQ37" s="334"/>
      <c r="VVR37" s="334"/>
      <c r="VVS37" s="334"/>
      <c r="VVT37" s="334"/>
      <c r="VVU37" s="334"/>
      <c r="VVV37" s="334"/>
      <c r="VVW37" s="334"/>
      <c r="VVX37" s="334"/>
      <c r="VVY37" s="334"/>
      <c r="VVZ37" s="334"/>
      <c r="VWA37" s="334"/>
      <c r="VWB37" s="334"/>
      <c r="VWC37" s="334"/>
      <c r="VWD37" s="334"/>
      <c r="VWE37" s="334"/>
      <c r="VWF37" s="334"/>
      <c r="VWG37" s="334"/>
      <c r="VWH37" s="334"/>
      <c r="VWI37" s="334"/>
      <c r="VWJ37" s="334"/>
      <c r="VWK37" s="334"/>
      <c r="VWL37" s="334"/>
      <c r="VWM37" s="334"/>
      <c r="VWN37" s="334"/>
      <c r="VWO37" s="334"/>
      <c r="VWP37" s="334"/>
      <c r="VWQ37" s="334"/>
      <c r="VWR37" s="334"/>
      <c r="VWS37" s="334"/>
      <c r="VWT37" s="334"/>
      <c r="VWU37" s="334"/>
      <c r="VWV37" s="334"/>
      <c r="VWW37" s="334"/>
      <c r="VWX37" s="334"/>
      <c r="VWY37" s="334"/>
      <c r="VWZ37" s="334"/>
      <c r="VXA37" s="334"/>
      <c r="VXB37" s="334"/>
      <c r="VXC37" s="334"/>
      <c r="VXD37" s="334"/>
      <c r="VXE37" s="334"/>
      <c r="VXF37" s="334"/>
      <c r="VXG37" s="334"/>
      <c r="VXH37" s="334"/>
      <c r="VXI37" s="334"/>
      <c r="VXJ37" s="334"/>
      <c r="VXK37" s="334"/>
      <c r="VXL37" s="334"/>
      <c r="VXM37" s="334"/>
      <c r="VXN37" s="334"/>
      <c r="VXO37" s="334"/>
      <c r="VXP37" s="334"/>
      <c r="VXQ37" s="334"/>
      <c r="VXR37" s="334"/>
      <c r="VXS37" s="334"/>
      <c r="VXT37" s="334"/>
      <c r="VXU37" s="334"/>
      <c r="VXV37" s="334"/>
      <c r="VXW37" s="334"/>
      <c r="VXX37" s="334"/>
      <c r="VXY37" s="334"/>
      <c r="VXZ37" s="334"/>
      <c r="VYA37" s="334"/>
      <c r="VYB37" s="334"/>
      <c r="VYC37" s="334"/>
      <c r="VYD37" s="334"/>
      <c r="VYE37" s="334"/>
      <c r="VYF37" s="334"/>
      <c r="VYG37" s="334"/>
      <c r="VYH37" s="334"/>
      <c r="VYI37" s="334"/>
      <c r="VYJ37" s="334"/>
      <c r="VYK37" s="334"/>
      <c r="VYL37" s="334"/>
      <c r="VYM37" s="334"/>
      <c r="VYN37" s="334"/>
      <c r="VYO37" s="334"/>
      <c r="VYP37" s="334"/>
      <c r="VYQ37" s="334"/>
      <c r="VYR37" s="334"/>
      <c r="VYS37" s="334"/>
      <c r="VYT37" s="334"/>
      <c r="VYU37" s="334"/>
      <c r="VYV37" s="334"/>
      <c r="VYW37" s="334"/>
      <c r="VYX37" s="334"/>
      <c r="VYY37" s="334"/>
      <c r="VYZ37" s="334"/>
      <c r="VZA37" s="334"/>
      <c r="VZB37" s="334"/>
      <c r="VZC37" s="334"/>
      <c r="VZD37" s="334"/>
      <c r="VZE37" s="334"/>
      <c r="VZF37" s="334"/>
      <c r="VZG37" s="334"/>
      <c r="VZH37" s="334"/>
      <c r="VZI37" s="334"/>
      <c r="VZJ37" s="334"/>
      <c r="VZK37" s="334"/>
      <c r="VZL37" s="334"/>
      <c r="VZM37" s="334"/>
      <c r="VZN37" s="334"/>
      <c r="VZO37" s="334"/>
      <c r="VZP37" s="334"/>
      <c r="VZQ37" s="334"/>
      <c r="VZR37" s="334"/>
      <c r="VZS37" s="334"/>
      <c r="VZT37" s="334"/>
      <c r="VZU37" s="334"/>
      <c r="VZV37" s="334"/>
      <c r="VZW37" s="334"/>
      <c r="VZX37" s="334"/>
      <c r="VZY37" s="334"/>
      <c r="VZZ37" s="334"/>
      <c r="WAA37" s="334"/>
      <c r="WAB37" s="334"/>
      <c r="WAC37" s="334"/>
      <c r="WAD37" s="334"/>
      <c r="WAE37" s="334"/>
      <c r="WAF37" s="334"/>
      <c r="WAG37" s="334"/>
      <c r="WAH37" s="334"/>
      <c r="WAI37" s="334"/>
      <c r="WAJ37" s="334"/>
      <c r="WAK37" s="334"/>
      <c r="WAL37" s="334"/>
      <c r="WAM37" s="334"/>
      <c r="WAN37" s="334"/>
      <c r="WAO37" s="334"/>
      <c r="WAP37" s="334"/>
      <c r="WAQ37" s="334"/>
      <c r="WAR37" s="334"/>
      <c r="WAS37" s="334"/>
      <c r="WAT37" s="334"/>
      <c r="WAU37" s="334"/>
      <c r="WAV37" s="334"/>
      <c r="WAW37" s="334"/>
      <c r="WAX37" s="334"/>
      <c r="WAY37" s="334"/>
      <c r="WAZ37" s="334"/>
      <c r="WBA37" s="334"/>
      <c r="WBB37" s="334"/>
      <c r="WBC37" s="334"/>
      <c r="WBD37" s="334"/>
      <c r="WBE37" s="334"/>
      <c r="WBF37" s="334"/>
      <c r="WBG37" s="334"/>
      <c r="WBH37" s="334"/>
      <c r="WBI37" s="334"/>
      <c r="WBJ37" s="334"/>
      <c r="WBK37" s="334"/>
      <c r="WBL37" s="334"/>
      <c r="WBM37" s="334"/>
      <c r="WBN37" s="334"/>
      <c r="WBO37" s="334"/>
      <c r="WBP37" s="334"/>
      <c r="WBQ37" s="334"/>
      <c r="WBR37" s="334"/>
      <c r="WBS37" s="334"/>
      <c r="WBT37" s="334"/>
      <c r="WBU37" s="334"/>
      <c r="WBV37" s="334"/>
      <c r="WBW37" s="334"/>
      <c r="WBX37" s="334"/>
      <c r="WBY37" s="334"/>
      <c r="WBZ37" s="334"/>
      <c r="WCA37" s="334"/>
      <c r="WCB37" s="334"/>
      <c r="WCC37" s="334"/>
      <c r="WCD37" s="334"/>
      <c r="WCE37" s="334"/>
      <c r="WCF37" s="334"/>
      <c r="WCG37" s="334"/>
      <c r="WCH37" s="334"/>
      <c r="WCI37" s="334"/>
      <c r="WCJ37" s="334"/>
      <c r="WCK37" s="334"/>
      <c r="WCL37" s="334"/>
      <c r="WCM37" s="334"/>
      <c r="WCN37" s="334"/>
      <c r="WCO37" s="334"/>
      <c r="WCP37" s="334"/>
      <c r="WCQ37" s="334"/>
      <c r="WCR37" s="334"/>
      <c r="WCS37" s="334"/>
      <c r="WCT37" s="334"/>
      <c r="WCU37" s="334"/>
      <c r="WCV37" s="334"/>
      <c r="WCW37" s="334"/>
      <c r="WCX37" s="334"/>
      <c r="WCY37" s="334"/>
      <c r="WCZ37" s="334"/>
      <c r="WDA37" s="334"/>
      <c r="WDB37" s="334"/>
      <c r="WDC37" s="334"/>
      <c r="WDD37" s="334"/>
      <c r="WDE37" s="334"/>
      <c r="WDF37" s="334"/>
      <c r="WDG37" s="334"/>
      <c r="WDH37" s="334"/>
      <c r="WDI37" s="334"/>
      <c r="WDJ37" s="334"/>
      <c r="WDK37" s="334"/>
      <c r="WDL37" s="334"/>
      <c r="WDM37" s="334"/>
      <c r="WDN37" s="334"/>
      <c r="WDO37" s="334"/>
      <c r="WDP37" s="334"/>
      <c r="WDQ37" s="334"/>
      <c r="WDR37" s="334"/>
      <c r="WDS37" s="334"/>
      <c r="WDT37" s="334"/>
      <c r="WDU37" s="334"/>
      <c r="WDV37" s="334"/>
      <c r="WDW37" s="334"/>
      <c r="WDX37" s="334"/>
      <c r="WDY37" s="334"/>
      <c r="WDZ37" s="334"/>
      <c r="WEA37" s="334"/>
      <c r="WEB37" s="334"/>
      <c r="WEC37" s="334"/>
      <c r="WED37" s="334"/>
      <c r="WEE37" s="334"/>
      <c r="WEF37" s="334"/>
      <c r="WEG37" s="334"/>
      <c r="WEH37" s="334"/>
      <c r="WEI37" s="334"/>
      <c r="WEJ37" s="334"/>
      <c r="WEK37" s="334"/>
      <c r="WEL37" s="334"/>
      <c r="WEM37" s="334"/>
      <c r="WEN37" s="334"/>
      <c r="WEO37" s="334"/>
      <c r="WEP37" s="334"/>
      <c r="WEQ37" s="334"/>
      <c r="WER37" s="334"/>
      <c r="WES37" s="334"/>
      <c r="WET37" s="334"/>
      <c r="WEU37" s="334"/>
      <c r="WEV37" s="334"/>
      <c r="WEW37" s="334"/>
      <c r="WEX37" s="334"/>
      <c r="WEY37" s="334"/>
      <c r="WEZ37" s="334"/>
      <c r="WFA37" s="334"/>
      <c r="WFB37" s="334"/>
      <c r="WFC37" s="334"/>
      <c r="WFD37" s="334"/>
      <c r="WFE37" s="334"/>
      <c r="WFF37" s="334"/>
      <c r="WFG37" s="334"/>
      <c r="WFH37" s="334"/>
      <c r="WFI37" s="334"/>
      <c r="WFJ37" s="334"/>
      <c r="WFK37" s="334"/>
      <c r="WFL37" s="334"/>
      <c r="WFM37" s="334"/>
      <c r="WFN37" s="334"/>
      <c r="WFO37" s="334"/>
      <c r="WFP37" s="334"/>
      <c r="WFQ37" s="334"/>
      <c r="WFR37" s="334"/>
      <c r="WFS37" s="334"/>
      <c r="WFT37" s="334"/>
      <c r="WFU37" s="334"/>
      <c r="WFV37" s="334"/>
      <c r="WFW37" s="334"/>
      <c r="WFX37" s="334"/>
      <c r="WFY37" s="334"/>
      <c r="WFZ37" s="334"/>
      <c r="WGA37" s="334"/>
      <c r="WGB37" s="334"/>
      <c r="WGC37" s="334"/>
      <c r="WGD37" s="334"/>
      <c r="WGE37" s="334"/>
      <c r="WGF37" s="334"/>
      <c r="WGG37" s="334"/>
      <c r="WGH37" s="334"/>
      <c r="WGI37" s="334"/>
      <c r="WGJ37" s="334"/>
      <c r="WGK37" s="334"/>
      <c r="WGL37" s="334"/>
      <c r="WGM37" s="334"/>
      <c r="WGN37" s="334"/>
      <c r="WGO37" s="334"/>
      <c r="WGP37" s="334"/>
      <c r="WGQ37" s="334"/>
      <c r="WGR37" s="334"/>
      <c r="WGS37" s="334"/>
      <c r="WGT37" s="334"/>
      <c r="WGU37" s="334"/>
      <c r="WGV37" s="334"/>
      <c r="WGW37" s="334"/>
      <c r="WGX37" s="334"/>
      <c r="WGY37" s="334"/>
      <c r="WGZ37" s="334"/>
      <c r="WHA37" s="334"/>
      <c r="WHB37" s="334"/>
      <c r="WHC37" s="334"/>
      <c r="WHD37" s="334"/>
      <c r="WHE37" s="334"/>
      <c r="WHF37" s="334"/>
      <c r="WHG37" s="334"/>
      <c r="WHH37" s="334"/>
      <c r="WHI37" s="334"/>
      <c r="WHJ37" s="334"/>
      <c r="WHK37" s="334"/>
      <c r="WHL37" s="334"/>
      <c r="WHM37" s="334"/>
      <c r="WHN37" s="334"/>
      <c r="WHO37" s="334"/>
      <c r="WHP37" s="334"/>
      <c r="WHQ37" s="334"/>
      <c r="WHR37" s="334"/>
      <c r="WHS37" s="334"/>
      <c r="WHT37" s="334"/>
      <c r="WHU37" s="334"/>
      <c r="WHV37" s="334"/>
      <c r="WHW37" s="334"/>
      <c r="WHX37" s="334"/>
      <c r="WHY37" s="334"/>
      <c r="WHZ37" s="334"/>
      <c r="WIA37" s="334"/>
      <c r="WIB37" s="334"/>
      <c r="WIC37" s="334"/>
      <c r="WID37" s="334"/>
      <c r="WIE37" s="334"/>
      <c r="WIF37" s="334"/>
      <c r="WIG37" s="334"/>
      <c r="WIH37" s="334"/>
      <c r="WII37" s="334"/>
      <c r="WIJ37" s="334"/>
      <c r="WIK37" s="334"/>
      <c r="WIL37" s="334"/>
      <c r="WIM37" s="334"/>
      <c r="WIN37" s="334"/>
      <c r="WIO37" s="334"/>
      <c r="WIP37" s="334"/>
      <c r="WIQ37" s="334"/>
      <c r="WIR37" s="334"/>
      <c r="WIS37" s="334"/>
      <c r="WIT37" s="334"/>
      <c r="WIU37" s="334"/>
      <c r="WIV37" s="334"/>
      <c r="WIW37" s="334"/>
      <c r="WIX37" s="334"/>
      <c r="WIY37" s="334"/>
      <c r="WIZ37" s="334"/>
      <c r="WJA37" s="334"/>
      <c r="WJB37" s="334"/>
      <c r="WJC37" s="334"/>
      <c r="WJD37" s="334"/>
      <c r="WJE37" s="334"/>
      <c r="WJF37" s="334"/>
      <c r="WJG37" s="334"/>
      <c r="WJH37" s="334"/>
      <c r="WJI37" s="334"/>
      <c r="WJJ37" s="334"/>
      <c r="WJK37" s="334"/>
      <c r="WJL37" s="334"/>
      <c r="WJM37" s="334"/>
      <c r="WJN37" s="334"/>
      <c r="WJO37" s="334"/>
      <c r="WJP37" s="334"/>
      <c r="WJQ37" s="334"/>
      <c r="WJR37" s="334"/>
      <c r="WJS37" s="334"/>
      <c r="WJT37" s="334"/>
      <c r="WJU37" s="334"/>
      <c r="WJV37" s="334"/>
      <c r="WJW37" s="334"/>
      <c r="WJX37" s="334"/>
      <c r="WJY37" s="334"/>
      <c r="WJZ37" s="334"/>
      <c r="WKA37" s="334"/>
      <c r="WKB37" s="334"/>
      <c r="WKC37" s="334"/>
      <c r="WKD37" s="334"/>
      <c r="WKE37" s="334"/>
      <c r="WKF37" s="334"/>
      <c r="WKG37" s="334"/>
      <c r="WKH37" s="334"/>
      <c r="WKI37" s="334"/>
      <c r="WKJ37" s="334"/>
      <c r="WKK37" s="334"/>
      <c r="WKL37" s="334"/>
      <c r="WKM37" s="334"/>
      <c r="WKN37" s="334"/>
      <c r="WKO37" s="334"/>
      <c r="WKP37" s="334"/>
      <c r="WKQ37" s="334"/>
      <c r="WKR37" s="334"/>
      <c r="WKS37" s="334"/>
      <c r="WKT37" s="334"/>
      <c r="WKU37" s="334"/>
      <c r="WKV37" s="334"/>
      <c r="WKW37" s="334"/>
      <c r="WKX37" s="334"/>
      <c r="WKY37" s="334"/>
      <c r="WKZ37" s="334"/>
      <c r="WLA37" s="334"/>
      <c r="WLB37" s="334"/>
      <c r="WLC37" s="334"/>
      <c r="WLD37" s="334"/>
      <c r="WLE37" s="334"/>
      <c r="WLF37" s="334"/>
      <c r="WLG37" s="334"/>
      <c r="WLH37" s="334"/>
      <c r="WLI37" s="334"/>
      <c r="WLJ37" s="334"/>
      <c r="WLK37" s="334"/>
      <c r="WLL37" s="334"/>
      <c r="WLM37" s="334"/>
      <c r="WLN37" s="334"/>
      <c r="WLO37" s="334"/>
      <c r="WLP37" s="334"/>
      <c r="WLQ37" s="334"/>
      <c r="WLR37" s="334"/>
      <c r="WLS37" s="334"/>
      <c r="WLT37" s="334"/>
      <c r="WLU37" s="334"/>
      <c r="WLV37" s="334"/>
      <c r="WLW37" s="334"/>
      <c r="WLX37" s="334"/>
      <c r="WLY37" s="334"/>
      <c r="WLZ37" s="334"/>
      <c r="WMA37" s="334"/>
      <c r="WMB37" s="334"/>
      <c r="WMC37" s="334"/>
      <c r="WMD37" s="334"/>
      <c r="WME37" s="334"/>
      <c r="WMF37" s="334"/>
      <c r="WMG37" s="334"/>
      <c r="WMH37" s="334"/>
      <c r="WMI37" s="334"/>
      <c r="WMJ37" s="334"/>
      <c r="WMK37" s="334"/>
      <c r="WML37" s="334"/>
      <c r="WMM37" s="334"/>
      <c r="WMN37" s="334"/>
      <c r="WMO37" s="334"/>
      <c r="WMP37" s="334"/>
      <c r="WMQ37" s="334"/>
      <c r="WMR37" s="334"/>
      <c r="WMS37" s="334"/>
      <c r="WMT37" s="334"/>
      <c r="WMU37" s="334"/>
      <c r="WMV37" s="334"/>
      <c r="WMW37" s="334"/>
      <c r="WMX37" s="334"/>
      <c r="WMY37" s="334"/>
      <c r="WMZ37" s="334"/>
      <c r="WNA37" s="334"/>
      <c r="WNB37" s="334"/>
      <c r="WNC37" s="334"/>
      <c r="WND37" s="334"/>
      <c r="WNE37" s="334"/>
      <c r="WNF37" s="334"/>
      <c r="WNG37" s="334"/>
      <c r="WNH37" s="334"/>
      <c r="WNI37" s="334"/>
      <c r="WNJ37" s="334"/>
      <c r="WNK37" s="334"/>
      <c r="WNL37" s="334"/>
      <c r="WNM37" s="334"/>
      <c r="WNN37" s="334"/>
      <c r="WNO37" s="334"/>
      <c r="WNP37" s="334"/>
      <c r="WNQ37" s="334"/>
      <c r="WNR37" s="334"/>
      <c r="WNS37" s="334"/>
      <c r="WNT37" s="334"/>
      <c r="WNU37" s="334"/>
      <c r="WNV37" s="334"/>
      <c r="WNW37" s="334"/>
      <c r="WNX37" s="334"/>
      <c r="WNY37" s="334"/>
      <c r="WNZ37" s="334"/>
      <c r="WOA37" s="334"/>
      <c r="WOB37" s="334"/>
      <c r="WOC37" s="334"/>
      <c r="WOD37" s="334"/>
      <c r="WOE37" s="334"/>
      <c r="WOF37" s="334"/>
      <c r="WOG37" s="334"/>
      <c r="WOH37" s="334"/>
      <c r="WOI37" s="334"/>
      <c r="WOJ37" s="334"/>
      <c r="WOK37" s="334"/>
      <c r="WOL37" s="334"/>
      <c r="WOM37" s="334"/>
      <c r="WON37" s="334"/>
      <c r="WOO37" s="334"/>
      <c r="WOP37" s="334"/>
      <c r="WOQ37" s="334"/>
      <c r="WOR37" s="334"/>
      <c r="WOS37" s="334"/>
      <c r="WOT37" s="334"/>
      <c r="WOU37" s="334"/>
      <c r="WOV37" s="334"/>
      <c r="WOW37" s="334"/>
      <c r="WOX37" s="334"/>
      <c r="WOY37" s="334"/>
      <c r="WOZ37" s="334"/>
      <c r="WPA37" s="334"/>
      <c r="WPB37" s="334"/>
      <c r="WPC37" s="334"/>
      <c r="WPD37" s="334"/>
      <c r="WPE37" s="334"/>
      <c r="WPF37" s="334"/>
      <c r="WPG37" s="334"/>
      <c r="WPH37" s="334"/>
      <c r="WPI37" s="334"/>
      <c r="WPJ37" s="334"/>
      <c r="WPK37" s="334"/>
      <c r="WPL37" s="334"/>
      <c r="WPM37" s="334"/>
      <c r="WPN37" s="334"/>
      <c r="WPO37" s="334"/>
      <c r="WPP37" s="334"/>
      <c r="WPQ37" s="334"/>
      <c r="WPR37" s="334"/>
      <c r="WPS37" s="334"/>
      <c r="WPT37" s="334"/>
      <c r="WPU37" s="334"/>
      <c r="WPV37" s="334"/>
      <c r="WPW37" s="334"/>
      <c r="WPX37" s="334"/>
      <c r="WPY37" s="334"/>
      <c r="WPZ37" s="334"/>
      <c r="WQA37" s="334"/>
      <c r="WQB37" s="334"/>
      <c r="WQC37" s="334"/>
      <c r="WQD37" s="334"/>
      <c r="WQE37" s="334"/>
      <c r="WQF37" s="334"/>
      <c r="WQG37" s="334"/>
      <c r="WQH37" s="334"/>
      <c r="WQI37" s="334"/>
      <c r="WQJ37" s="334"/>
      <c r="WQK37" s="334"/>
      <c r="WQL37" s="334"/>
      <c r="WQM37" s="334"/>
      <c r="WQN37" s="334"/>
      <c r="WQO37" s="334"/>
      <c r="WQP37" s="334"/>
      <c r="WQQ37" s="334"/>
      <c r="WQR37" s="334"/>
      <c r="WQS37" s="334"/>
      <c r="WQT37" s="334"/>
      <c r="WQU37" s="334"/>
      <c r="WQV37" s="334"/>
      <c r="WQW37" s="334"/>
      <c r="WQX37" s="334"/>
      <c r="WQY37" s="334"/>
      <c r="WQZ37" s="334"/>
      <c r="WRA37" s="334"/>
      <c r="WRB37" s="334"/>
      <c r="WRC37" s="334"/>
      <c r="WRD37" s="334"/>
      <c r="WRE37" s="334"/>
      <c r="WRF37" s="334"/>
      <c r="WRG37" s="334"/>
      <c r="WRH37" s="334"/>
      <c r="WRI37" s="334"/>
      <c r="WRJ37" s="334"/>
      <c r="WRK37" s="334"/>
      <c r="WRL37" s="334"/>
      <c r="WRM37" s="334"/>
      <c r="WRN37" s="334"/>
      <c r="WRO37" s="334"/>
      <c r="WRP37" s="334"/>
      <c r="WRQ37" s="334"/>
      <c r="WRR37" s="334"/>
      <c r="WRS37" s="334"/>
      <c r="WRT37" s="334"/>
      <c r="WRU37" s="334"/>
      <c r="WRV37" s="334"/>
      <c r="WRW37" s="334"/>
      <c r="WRX37" s="334"/>
      <c r="WRY37" s="334"/>
      <c r="WRZ37" s="334"/>
      <c r="WSA37" s="334"/>
      <c r="WSB37" s="334"/>
      <c r="WSC37" s="334"/>
      <c r="WSD37" s="334"/>
      <c r="WSE37" s="334"/>
      <c r="WSF37" s="334"/>
      <c r="WSG37" s="334"/>
      <c r="WSH37" s="334"/>
      <c r="WSI37" s="334"/>
      <c r="WSJ37" s="334"/>
      <c r="WSK37" s="334"/>
      <c r="WSL37" s="334"/>
      <c r="WSM37" s="334"/>
      <c r="WSN37" s="334"/>
      <c r="WSO37" s="334"/>
      <c r="WSP37" s="334"/>
      <c r="WSQ37" s="334"/>
      <c r="WSR37" s="334"/>
      <c r="WSS37" s="334"/>
      <c r="WST37" s="334"/>
      <c r="WSU37" s="334"/>
      <c r="WSV37" s="334"/>
      <c r="WSW37" s="334"/>
      <c r="WSX37" s="334"/>
      <c r="WSY37" s="334"/>
      <c r="WSZ37" s="334"/>
      <c r="WTA37" s="334"/>
      <c r="WTB37" s="334"/>
      <c r="WTC37" s="334"/>
      <c r="WTD37" s="334"/>
      <c r="WTE37" s="334"/>
      <c r="WTF37" s="334"/>
      <c r="WTG37" s="334"/>
      <c r="WTH37" s="334"/>
      <c r="WTI37" s="334"/>
      <c r="WTJ37" s="334"/>
      <c r="WTK37" s="334"/>
      <c r="WTL37" s="334"/>
      <c r="WTM37" s="334"/>
      <c r="WTN37" s="334"/>
      <c r="WTO37" s="334"/>
      <c r="WTP37" s="334"/>
      <c r="WTQ37" s="334"/>
      <c r="WTR37" s="334"/>
      <c r="WTS37" s="334"/>
      <c r="WTT37" s="334"/>
      <c r="WTU37" s="334"/>
      <c r="WTV37" s="334"/>
      <c r="WTW37" s="334"/>
      <c r="WTX37" s="334"/>
      <c r="WTY37" s="334"/>
      <c r="WTZ37" s="334"/>
      <c r="WUA37" s="334"/>
      <c r="WUB37" s="334"/>
      <c r="WUC37" s="334"/>
      <c r="WUD37" s="334"/>
      <c r="WUE37" s="334"/>
      <c r="WUF37" s="334"/>
      <c r="WUG37" s="334"/>
      <c r="WUH37" s="334"/>
      <c r="WUI37" s="334"/>
      <c r="WUJ37" s="334"/>
      <c r="WUK37" s="334"/>
      <c r="WUL37" s="334"/>
      <c r="WUM37" s="334"/>
      <c r="WUN37" s="334"/>
      <c r="WUO37" s="334"/>
      <c r="WUP37" s="334"/>
      <c r="WUQ37" s="334"/>
      <c r="WUR37" s="334"/>
      <c r="WUS37" s="334"/>
      <c r="WUT37" s="334"/>
      <c r="WUU37" s="334"/>
      <c r="WUV37" s="334"/>
      <c r="WUW37" s="334"/>
      <c r="WUX37" s="334"/>
      <c r="WUY37" s="334"/>
      <c r="WUZ37" s="334"/>
      <c r="WVA37" s="334"/>
      <c r="WVB37" s="334"/>
      <c r="WVC37" s="334"/>
      <c r="WVD37" s="334"/>
      <c r="WVE37" s="334"/>
      <c r="WVF37" s="334"/>
      <c r="WVG37" s="334"/>
      <c r="WVH37" s="334"/>
      <c r="WVI37" s="334"/>
      <c r="WVJ37" s="334"/>
      <c r="WVK37" s="334"/>
      <c r="WVL37" s="334"/>
      <c r="WVM37" s="334"/>
      <c r="WVN37" s="334"/>
      <c r="WVO37" s="334"/>
      <c r="WVP37" s="334"/>
      <c r="WVQ37" s="334"/>
      <c r="WVR37" s="334"/>
      <c r="WVS37" s="334"/>
      <c r="WVT37" s="334"/>
      <c r="WVU37" s="334"/>
      <c r="WVV37" s="334"/>
      <c r="WVW37" s="334"/>
      <c r="WVX37" s="334"/>
      <c r="WVY37" s="334"/>
      <c r="WVZ37" s="334"/>
      <c r="WWA37" s="334"/>
      <c r="WWB37" s="334"/>
      <c r="WWC37" s="334"/>
      <c r="WWD37" s="334"/>
      <c r="WWE37" s="334"/>
      <c r="WWF37" s="334"/>
      <c r="WWG37" s="334"/>
      <c r="WWH37" s="334"/>
      <c r="WWI37" s="334"/>
      <c r="WWJ37" s="334"/>
      <c r="WWK37" s="334"/>
      <c r="WWL37" s="334"/>
      <c r="WWM37" s="334"/>
    </row>
    <row r="38" spans="21:16159" customFormat="1" ht="12.75" customHeight="1">
      <c r="U38" s="334"/>
      <c r="V38" s="334"/>
      <c r="W38" s="334"/>
      <c r="X38" s="334"/>
      <c r="Y38" s="334"/>
      <c r="Z38" s="334"/>
      <c r="AA38" s="334"/>
      <c r="AB38" s="334"/>
      <c r="AC38" s="334"/>
      <c r="AD38" s="334"/>
      <c r="AE38" s="334"/>
      <c r="AF38" s="334"/>
      <c r="AG38" s="334"/>
      <c r="AH38" s="334"/>
      <c r="AI38" s="334"/>
      <c r="AJ38" s="334"/>
      <c r="AK38" s="334"/>
      <c r="AL38" s="334"/>
      <c r="AM38" s="334"/>
      <c r="AN38" s="334"/>
      <c r="AO38" s="334"/>
      <c r="AP38" s="334"/>
      <c r="AQ38" s="334"/>
      <c r="AR38" s="334"/>
      <c r="AS38" s="334"/>
      <c r="AT38" s="334"/>
      <c r="AU38" s="334"/>
      <c r="AV38" s="334"/>
      <c r="AW38" s="334"/>
      <c r="AX38" s="334"/>
      <c r="AY38" s="334"/>
      <c r="AZ38" s="334"/>
      <c r="BA38" s="334"/>
      <c r="BB38" s="334"/>
      <c r="BC38" s="334"/>
      <c r="BD38" s="334"/>
      <c r="BE38" s="334"/>
      <c r="BF38" s="334"/>
      <c r="BG38" s="334"/>
      <c r="BH38" s="334"/>
      <c r="BI38" s="334"/>
      <c r="BJ38" s="334"/>
      <c r="BK38" s="334"/>
      <c r="BL38" s="334"/>
      <c r="BM38" s="334"/>
      <c r="BN38" s="334"/>
      <c r="BO38" s="334"/>
      <c r="BP38" s="334"/>
      <c r="BQ38" s="334"/>
      <c r="BR38" s="334"/>
      <c r="BS38" s="334"/>
      <c r="BT38" s="334"/>
      <c r="BU38" s="334"/>
      <c r="BV38" s="334"/>
      <c r="BW38" s="334"/>
      <c r="BX38" s="334"/>
      <c r="BY38" s="334"/>
      <c r="BZ38" s="334"/>
      <c r="CA38" s="334"/>
      <c r="CB38" s="334"/>
      <c r="CC38" s="334"/>
      <c r="CD38" s="334"/>
      <c r="CE38" s="334"/>
      <c r="CF38" s="334"/>
      <c r="CG38" s="334"/>
      <c r="CH38" s="334"/>
      <c r="CI38" s="334"/>
      <c r="CJ38" s="334"/>
      <c r="CK38" s="334"/>
      <c r="CL38" s="334"/>
      <c r="CM38" s="334"/>
      <c r="CN38" s="334"/>
      <c r="CO38" s="334"/>
      <c r="CP38" s="334"/>
      <c r="CQ38" s="334"/>
      <c r="CR38" s="334"/>
      <c r="CS38" s="334"/>
      <c r="CT38" s="334"/>
      <c r="CU38" s="334"/>
      <c r="CV38" s="334"/>
      <c r="CW38" s="334"/>
      <c r="CX38" s="334"/>
      <c r="CY38" s="334"/>
      <c r="CZ38" s="334"/>
      <c r="DA38" s="334"/>
      <c r="DB38" s="334"/>
      <c r="DC38" s="334"/>
      <c r="DD38" s="334"/>
      <c r="DE38" s="334"/>
      <c r="DF38" s="334"/>
      <c r="DG38" s="334"/>
      <c r="DH38" s="334"/>
      <c r="DI38" s="334"/>
      <c r="DJ38" s="334"/>
      <c r="DK38" s="334"/>
      <c r="DL38" s="334"/>
      <c r="DM38" s="334"/>
      <c r="DN38" s="334"/>
      <c r="DO38" s="334"/>
      <c r="DP38" s="334"/>
      <c r="DQ38" s="334"/>
      <c r="DR38" s="334"/>
      <c r="DS38" s="334"/>
      <c r="DT38" s="334"/>
      <c r="DU38" s="334"/>
      <c r="DV38" s="334"/>
      <c r="DW38" s="334"/>
      <c r="DX38" s="334"/>
      <c r="DY38" s="334"/>
      <c r="DZ38" s="334"/>
      <c r="EA38" s="334"/>
      <c r="EB38" s="334"/>
      <c r="EC38" s="334"/>
      <c r="ED38" s="334"/>
      <c r="EE38" s="334"/>
      <c r="EF38" s="334"/>
      <c r="EG38" s="334"/>
      <c r="EH38" s="334"/>
      <c r="EI38" s="334"/>
      <c r="EJ38" s="334"/>
      <c r="EK38" s="334"/>
      <c r="EL38" s="334"/>
      <c r="EM38" s="334"/>
      <c r="EN38" s="334"/>
      <c r="EO38" s="334"/>
      <c r="EP38" s="334"/>
      <c r="EQ38" s="334"/>
      <c r="ER38" s="334"/>
      <c r="ES38" s="334"/>
      <c r="ET38" s="334"/>
      <c r="EU38" s="334"/>
      <c r="EV38" s="334"/>
      <c r="EW38" s="334"/>
      <c r="EX38" s="334"/>
      <c r="EY38" s="334"/>
      <c r="EZ38" s="334"/>
      <c r="FA38" s="334"/>
      <c r="FB38" s="334"/>
      <c r="FC38" s="334"/>
      <c r="FD38" s="334"/>
      <c r="FE38" s="334"/>
      <c r="FF38" s="334"/>
      <c r="FG38" s="334"/>
      <c r="FH38" s="334"/>
      <c r="FI38" s="334"/>
      <c r="FJ38" s="334"/>
      <c r="FK38" s="334"/>
      <c r="FL38" s="334"/>
      <c r="FM38" s="334"/>
      <c r="FN38" s="334"/>
      <c r="FO38" s="334"/>
      <c r="FP38" s="334"/>
      <c r="FQ38" s="334"/>
      <c r="FR38" s="334"/>
      <c r="FS38" s="334"/>
      <c r="FT38" s="334"/>
      <c r="FU38" s="334"/>
      <c r="FV38" s="334"/>
      <c r="FW38" s="334"/>
      <c r="FX38" s="334"/>
      <c r="FY38" s="334"/>
      <c r="FZ38" s="334"/>
      <c r="GA38" s="334"/>
      <c r="GB38" s="334"/>
      <c r="GC38" s="334"/>
      <c r="GD38" s="334"/>
      <c r="GE38" s="334"/>
      <c r="GF38" s="334"/>
      <c r="GG38" s="334"/>
      <c r="GH38" s="334"/>
      <c r="GI38" s="334"/>
      <c r="GJ38" s="334"/>
      <c r="GK38" s="334"/>
      <c r="GL38" s="334"/>
      <c r="GM38" s="334"/>
      <c r="GN38" s="334"/>
      <c r="GO38" s="334"/>
      <c r="GP38" s="334"/>
      <c r="GQ38" s="334"/>
      <c r="GR38" s="334"/>
      <c r="GS38" s="334"/>
      <c r="GT38" s="334"/>
      <c r="GU38" s="334"/>
      <c r="GV38" s="334"/>
      <c r="GW38" s="334"/>
      <c r="GX38" s="334"/>
      <c r="GY38" s="334"/>
      <c r="GZ38" s="334"/>
      <c r="HA38" s="334"/>
      <c r="HB38" s="334"/>
      <c r="HC38" s="334"/>
      <c r="HD38" s="334"/>
      <c r="HE38" s="334"/>
      <c r="HF38" s="334"/>
      <c r="HG38" s="334"/>
      <c r="HH38" s="334"/>
      <c r="HI38" s="334"/>
      <c r="HJ38" s="334"/>
      <c r="HK38" s="334"/>
      <c r="HL38" s="334"/>
      <c r="HM38" s="334"/>
      <c r="HN38" s="334"/>
      <c r="HO38" s="334"/>
      <c r="HP38" s="334"/>
      <c r="HQ38" s="334"/>
      <c r="HR38" s="334"/>
      <c r="HS38" s="334"/>
      <c r="HT38" s="334"/>
      <c r="HU38" s="334"/>
      <c r="HV38" s="334"/>
      <c r="HW38" s="334"/>
      <c r="HX38" s="334"/>
      <c r="HY38" s="334"/>
      <c r="HZ38" s="334"/>
      <c r="IA38" s="334"/>
      <c r="IB38" s="334"/>
      <c r="IC38" s="334"/>
      <c r="ID38" s="334"/>
      <c r="IE38" s="334"/>
      <c r="IF38" s="334"/>
      <c r="IG38" s="334"/>
      <c r="IH38" s="334"/>
      <c r="II38" s="334"/>
      <c r="IJ38" s="334"/>
      <c r="IK38" s="334"/>
      <c r="IL38" s="334"/>
      <c r="IM38" s="334"/>
      <c r="IN38" s="334"/>
      <c r="IO38" s="334"/>
      <c r="IP38" s="334"/>
      <c r="IQ38" s="334"/>
      <c r="IR38" s="334"/>
      <c r="IS38" s="334"/>
      <c r="IT38" s="334"/>
      <c r="IU38" s="334"/>
      <c r="IV38" s="334"/>
      <c r="IW38" s="334"/>
      <c r="IX38" s="334"/>
      <c r="IY38" s="334"/>
      <c r="IZ38" s="334"/>
      <c r="JA38" s="334"/>
      <c r="JB38" s="334"/>
      <c r="JC38" s="334"/>
      <c r="JD38" s="334"/>
      <c r="JE38" s="334"/>
      <c r="JF38" s="334"/>
      <c r="JG38" s="334"/>
      <c r="JH38" s="334"/>
      <c r="JI38" s="334"/>
      <c r="JJ38" s="334"/>
      <c r="JK38" s="334"/>
      <c r="JL38" s="334"/>
      <c r="JM38" s="334"/>
      <c r="JN38" s="334"/>
      <c r="JO38" s="334"/>
      <c r="JP38" s="334"/>
      <c r="JQ38" s="334"/>
      <c r="JR38" s="334"/>
      <c r="JS38" s="334"/>
      <c r="JT38" s="334"/>
      <c r="JU38" s="334"/>
      <c r="JV38" s="334"/>
      <c r="JW38" s="334"/>
      <c r="JX38" s="334"/>
      <c r="JY38" s="334"/>
      <c r="JZ38" s="334"/>
      <c r="KA38" s="334"/>
      <c r="KB38" s="334"/>
      <c r="KC38" s="334"/>
      <c r="KD38" s="334"/>
      <c r="KE38" s="334"/>
      <c r="KF38" s="334"/>
      <c r="KG38" s="334"/>
      <c r="KH38" s="334"/>
      <c r="KI38" s="334"/>
      <c r="KJ38" s="334"/>
      <c r="KK38" s="334"/>
      <c r="KL38" s="334"/>
      <c r="KM38" s="334"/>
      <c r="KN38" s="334"/>
      <c r="KO38" s="334"/>
      <c r="KP38" s="334"/>
      <c r="KQ38" s="334"/>
      <c r="KR38" s="334"/>
      <c r="KS38" s="334"/>
      <c r="KT38" s="334"/>
      <c r="KU38" s="334"/>
      <c r="KV38" s="334"/>
      <c r="KW38" s="334"/>
      <c r="KX38" s="334"/>
      <c r="KY38" s="334"/>
      <c r="KZ38" s="334"/>
      <c r="LA38" s="334"/>
      <c r="LB38" s="334"/>
      <c r="LC38" s="334"/>
      <c r="LD38" s="334"/>
      <c r="LE38" s="334"/>
      <c r="LF38" s="334"/>
      <c r="LG38" s="334"/>
      <c r="LH38" s="334"/>
      <c r="LI38" s="334"/>
      <c r="LJ38" s="334"/>
      <c r="LK38" s="334"/>
      <c r="LL38" s="334"/>
      <c r="LM38" s="334"/>
      <c r="LN38" s="334"/>
      <c r="LO38" s="334"/>
      <c r="LP38" s="334"/>
      <c r="LQ38" s="334"/>
      <c r="LR38" s="334"/>
      <c r="LS38" s="334"/>
      <c r="LT38" s="334"/>
      <c r="LU38" s="334"/>
      <c r="LV38" s="334"/>
      <c r="LW38" s="334"/>
      <c r="LX38" s="334"/>
      <c r="LY38" s="334"/>
      <c r="LZ38" s="334"/>
      <c r="MA38" s="334"/>
      <c r="MB38" s="334"/>
      <c r="MC38" s="334"/>
      <c r="MD38" s="334"/>
      <c r="ME38" s="334"/>
      <c r="MF38" s="334"/>
      <c r="MG38" s="334"/>
      <c r="MH38" s="334"/>
      <c r="MI38" s="334"/>
      <c r="MJ38" s="334"/>
      <c r="MK38" s="334"/>
      <c r="ML38" s="334"/>
      <c r="MM38" s="334"/>
      <c r="MN38" s="334"/>
      <c r="MO38" s="334"/>
      <c r="MP38" s="334"/>
      <c r="MQ38" s="334"/>
      <c r="MR38" s="334"/>
      <c r="MS38" s="334"/>
      <c r="MT38" s="334"/>
      <c r="MU38" s="334"/>
      <c r="MV38" s="334"/>
      <c r="MW38" s="334"/>
      <c r="MX38" s="334"/>
      <c r="MY38" s="334"/>
      <c r="MZ38" s="334"/>
      <c r="NA38" s="334"/>
      <c r="NB38" s="334"/>
      <c r="NC38" s="334"/>
      <c r="ND38" s="334"/>
      <c r="NE38" s="334"/>
      <c r="NF38" s="334"/>
      <c r="NG38" s="334"/>
      <c r="NH38" s="334"/>
      <c r="NI38" s="334"/>
      <c r="NJ38" s="334"/>
      <c r="NK38" s="334"/>
      <c r="NL38" s="334"/>
      <c r="NM38" s="334"/>
      <c r="NN38" s="334"/>
      <c r="NO38" s="334"/>
      <c r="NP38" s="334"/>
      <c r="NQ38" s="334"/>
      <c r="NR38" s="334"/>
      <c r="NS38" s="334"/>
      <c r="NT38" s="334"/>
      <c r="NU38" s="334"/>
      <c r="NV38" s="334"/>
      <c r="NW38" s="334"/>
      <c r="NX38" s="334"/>
      <c r="NY38" s="334"/>
      <c r="NZ38" s="334"/>
      <c r="OA38" s="334"/>
      <c r="OB38" s="334"/>
      <c r="OC38" s="334"/>
      <c r="OD38" s="334"/>
      <c r="OE38" s="334"/>
      <c r="OF38" s="334"/>
      <c r="OG38" s="334"/>
      <c r="OH38" s="334"/>
      <c r="OI38" s="334"/>
      <c r="OJ38" s="334"/>
      <c r="OK38" s="334"/>
      <c r="OL38" s="334"/>
      <c r="OM38" s="334"/>
      <c r="ON38" s="334"/>
      <c r="OO38" s="334"/>
      <c r="OP38" s="334"/>
      <c r="OQ38" s="334"/>
      <c r="OR38" s="334"/>
      <c r="OS38" s="334"/>
      <c r="OT38" s="334"/>
      <c r="OU38" s="334"/>
      <c r="OV38" s="334"/>
      <c r="OW38" s="334"/>
      <c r="OX38" s="334"/>
      <c r="OY38" s="334"/>
      <c r="OZ38" s="334"/>
      <c r="PA38" s="334"/>
      <c r="PB38" s="334"/>
      <c r="PC38" s="334"/>
      <c r="PD38" s="334"/>
      <c r="PE38" s="334"/>
      <c r="PF38" s="334"/>
      <c r="PG38" s="334"/>
      <c r="PH38" s="334"/>
      <c r="PI38" s="334"/>
      <c r="PJ38" s="334"/>
      <c r="PK38" s="334"/>
      <c r="PL38" s="334"/>
      <c r="PM38" s="334"/>
      <c r="PN38" s="334"/>
      <c r="PO38" s="334"/>
      <c r="PP38" s="334"/>
      <c r="PQ38" s="334"/>
      <c r="PR38" s="334"/>
      <c r="PS38" s="334"/>
      <c r="PT38" s="334"/>
      <c r="PU38" s="334"/>
      <c r="PV38" s="334"/>
      <c r="PW38" s="334"/>
      <c r="PX38" s="334"/>
      <c r="PY38" s="334"/>
      <c r="PZ38" s="334"/>
      <c r="QA38" s="334"/>
      <c r="QB38" s="334"/>
      <c r="QC38" s="334"/>
      <c r="QD38" s="334"/>
      <c r="QE38" s="334"/>
      <c r="QF38" s="334"/>
      <c r="QG38" s="334"/>
      <c r="QH38" s="334"/>
      <c r="QI38" s="334"/>
      <c r="QJ38" s="334"/>
      <c r="QK38" s="334"/>
      <c r="QL38" s="334"/>
      <c r="QM38" s="334"/>
      <c r="QN38" s="334"/>
      <c r="QO38" s="334"/>
      <c r="QP38" s="334"/>
      <c r="QQ38" s="334"/>
      <c r="QR38" s="334"/>
      <c r="QS38" s="334"/>
      <c r="QT38" s="334"/>
      <c r="QU38" s="334"/>
      <c r="QV38" s="334"/>
      <c r="QW38" s="334"/>
      <c r="QX38" s="334"/>
      <c r="QY38" s="334"/>
      <c r="QZ38" s="334"/>
      <c r="RA38" s="334"/>
      <c r="RB38" s="334"/>
      <c r="RC38" s="334"/>
      <c r="RD38" s="334"/>
      <c r="RE38" s="334"/>
      <c r="RF38" s="334"/>
      <c r="RG38" s="334"/>
      <c r="RH38" s="334"/>
      <c r="RI38" s="334"/>
      <c r="RJ38" s="334"/>
      <c r="RK38" s="334"/>
      <c r="RL38" s="334"/>
      <c r="RM38" s="334"/>
      <c r="RN38" s="334"/>
      <c r="RO38" s="334"/>
      <c r="RP38" s="334"/>
      <c r="RQ38" s="334"/>
      <c r="RR38" s="334"/>
      <c r="RS38" s="334"/>
      <c r="RT38" s="334"/>
      <c r="RU38" s="334"/>
      <c r="RV38" s="334"/>
      <c r="RW38" s="334"/>
      <c r="RX38" s="334"/>
      <c r="RY38" s="334"/>
      <c r="RZ38" s="334"/>
      <c r="SA38" s="334"/>
      <c r="SB38" s="334"/>
      <c r="SC38" s="334"/>
      <c r="SD38" s="334"/>
      <c r="SE38" s="334"/>
      <c r="SF38" s="334"/>
      <c r="SG38" s="334"/>
      <c r="SH38" s="334"/>
      <c r="SI38" s="334"/>
      <c r="SJ38" s="334"/>
      <c r="SK38" s="334"/>
      <c r="SL38" s="334"/>
      <c r="SM38" s="334"/>
      <c r="SN38" s="334"/>
      <c r="SO38" s="334"/>
      <c r="SP38" s="334"/>
      <c r="SQ38" s="334"/>
      <c r="SR38" s="334"/>
      <c r="SS38" s="334"/>
      <c r="ST38" s="334"/>
      <c r="SU38" s="334"/>
      <c r="SV38" s="334"/>
      <c r="SW38" s="334"/>
      <c r="SX38" s="334"/>
      <c r="SY38" s="334"/>
      <c r="SZ38" s="334"/>
      <c r="TA38" s="334"/>
      <c r="TB38" s="334"/>
      <c r="TC38" s="334"/>
      <c r="TD38" s="334"/>
      <c r="TE38" s="334"/>
      <c r="TF38" s="334"/>
      <c r="TG38" s="334"/>
      <c r="TH38" s="334"/>
      <c r="TI38" s="334"/>
      <c r="TJ38" s="334"/>
      <c r="TK38" s="334"/>
      <c r="TL38" s="334"/>
      <c r="TM38" s="334"/>
      <c r="TN38" s="334"/>
      <c r="TO38" s="334"/>
      <c r="TP38" s="334"/>
      <c r="TQ38" s="334"/>
      <c r="TR38" s="334"/>
      <c r="TS38" s="334"/>
      <c r="TT38" s="334"/>
      <c r="TU38" s="334"/>
      <c r="TV38" s="334"/>
      <c r="TW38" s="334"/>
      <c r="TX38" s="334"/>
      <c r="TY38" s="334"/>
      <c r="TZ38" s="334"/>
      <c r="UA38" s="334"/>
      <c r="UB38" s="334"/>
      <c r="UC38" s="334"/>
      <c r="UD38" s="334"/>
      <c r="UE38" s="334"/>
      <c r="UF38" s="334"/>
      <c r="UG38" s="334"/>
      <c r="UH38" s="334"/>
      <c r="UI38" s="334"/>
      <c r="UJ38" s="334"/>
      <c r="UK38" s="334"/>
      <c r="UL38" s="334"/>
      <c r="UM38" s="334"/>
      <c r="UN38" s="334"/>
      <c r="UO38" s="334"/>
      <c r="UP38" s="334"/>
      <c r="UQ38" s="334"/>
      <c r="UR38" s="334"/>
      <c r="US38" s="334"/>
      <c r="UT38" s="334"/>
      <c r="UU38" s="334"/>
      <c r="UV38" s="334"/>
      <c r="UW38" s="334"/>
      <c r="UX38" s="334"/>
      <c r="UY38" s="334"/>
      <c r="UZ38" s="334"/>
      <c r="VA38" s="334"/>
      <c r="VB38" s="334"/>
      <c r="VC38" s="334"/>
      <c r="VD38" s="334"/>
      <c r="VE38" s="334"/>
      <c r="VF38" s="334"/>
      <c r="VG38" s="334"/>
      <c r="VH38" s="334"/>
      <c r="VI38" s="334"/>
      <c r="VJ38" s="334"/>
      <c r="VK38" s="334"/>
      <c r="VL38" s="334"/>
      <c r="VM38" s="334"/>
      <c r="VN38" s="334"/>
      <c r="VO38" s="334"/>
      <c r="VP38" s="334"/>
      <c r="VQ38" s="334"/>
      <c r="VR38" s="334"/>
      <c r="VS38" s="334"/>
      <c r="VT38" s="334"/>
      <c r="VU38" s="334"/>
      <c r="VV38" s="334"/>
      <c r="VW38" s="334"/>
      <c r="VX38" s="334"/>
      <c r="VY38" s="334"/>
      <c r="VZ38" s="334"/>
      <c r="WA38" s="334"/>
      <c r="WB38" s="334"/>
      <c r="WC38" s="334"/>
      <c r="WD38" s="334"/>
      <c r="WE38" s="334"/>
      <c r="WF38" s="334"/>
      <c r="WG38" s="334"/>
      <c r="WH38" s="334"/>
      <c r="WI38" s="334"/>
      <c r="WJ38" s="334"/>
      <c r="WK38" s="334"/>
      <c r="WL38" s="334"/>
      <c r="WM38" s="334"/>
      <c r="WN38" s="334"/>
      <c r="WO38" s="334"/>
      <c r="WP38" s="334"/>
      <c r="WQ38" s="334"/>
      <c r="WR38" s="334"/>
      <c r="WS38" s="334"/>
      <c r="WT38" s="334"/>
      <c r="WU38" s="334"/>
      <c r="WV38" s="334"/>
      <c r="WW38" s="334"/>
      <c r="WX38" s="334"/>
      <c r="WY38" s="334"/>
      <c r="WZ38" s="334"/>
      <c r="XA38" s="334"/>
      <c r="XB38" s="334"/>
      <c r="XC38" s="334"/>
      <c r="XD38" s="334"/>
      <c r="XE38" s="334"/>
      <c r="XF38" s="334"/>
      <c r="XG38" s="334"/>
      <c r="XH38" s="334"/>
      <c r="XI38" s="334"/>
      <c r="XJ38" s="334"/>
      <c r="XK38" s="334"/>
      <c r="XL38" s="334"/>
      <c r="XM38" s="334"/>
      <c r="XN38" s="334"/>
      <c r="XO38" s="334"/>
      <c r="XP38" s="334"/>
      <c r="XQ38" s="334"/>
      <c r="XR38" s="334"/>
      <c r="XS38" s="334"/>
      <c r="XT38" s="334"/>
      <c r="XU38" s="334"/>
      <c r="XV38" s="334"/>
      <c r="XW38" s="334"/>
      <c r="XX38" s="334"/>
      <c r="XY38" s="334"/>
      <c r="XZ38" s="334"/>
      <c r="YA38" s="334"/>
      <c r="YB38" s="334"/>
      <c r="YC38" s="334"/>
      <c r="YD38" s="334"/>
      <c r="YE38" s="334"/>
      <c r="YF38" s="334"/>
      <c r="YG38" s="334"/>
      <c r="YH38" s="334"/>
      <c r="YI38" s="334"/>
      <c r="YJ38" s="334"/>
      <c r="YK38" s="334"/>
      <c r="YL38" s="334"/>
      <c r="YM38" s="334"/>
      <c r="YN38" s="334"/>
      <c r="YO38" s="334"/>
      <c r="YP38" s="334"/>
      <c r="YQ38" s="334"/>
      <c r="YR38" s="334"/>
      <c r="YS38" s="334"/>
      <c r="YT38" s="334"/>
      <c r="YU38" s="334"/>
      <c r="YV38" s="334"/>
      <c r="YW38" s="334"/>
      <c r="YX38" s="334"/>
      <c r="YY38" s="334"/>
      <c r="YZ38" s="334"/>
      <c r="ZA38" s="334"/>
      <c r="ZB38" s="334"/>
      <c r="ZC38" s="334"/>
      <c r="ZD38" s="334"/>
      <c r="ZE38" s="334"/>
      <c r="ZF38" s="334"/>
      <c r="ZG38" s="334"/>
      <c r="ZH38" s="334"/>
      <c r="ZI38" s="334"/>
      <c r="ZJ38" s="334"/>
      <c r="ZK38" s="334"/>
      <c r="ZL38" s="334"/>
      <c r="ZM38" s="334"/>
      <c r="ZN38" s="334"/>
      <c r="ZO38" s="334"/>
      <c r="ZP38" s="334"/>
      <c r="ZQ38" s="334"/>
      <c r="ZR38" s="334"/>
      <c r="ZS38" s="334"/>
      <c r="ZT38" s="334"/>
      <c r="ZU38" s="334"/>
      <c r="ZV38" s="334"/>
      <c r="ZW38" s="334"/>
      <c r="ZX38" s="334"/>
      <c r="ZY38" s="334"/>
      <c r="ZZ38" s="334"/>
      <c r="AAA38" s="334"/>
      <c r="AAB38" s="334"/>
      <c r="AAC38" s="334"/>
      <c r="AAD38" s="334"/>
      <c r="AAE38" s="334"/>
      <c r="AAF38" s="334"/>
      <c r="AAG38" s="334"/>
      <c r="AAH38" s="334"/>
      <c r="AAI38" s="334"/>
      <c r="AAJ38" s="334"/>
      <c r="AAK38" s="334"/>
      <c r="AAL38" s="334"/>
      <c r="AAM38" s="334"/>
      <c r="AAN38" s="334"/>
      <c r="AAO38" s="334"/>
      <c r="AAP38" s="334"/>
      <c r="AAQ38" s="334"/>
      <c r="AAR38" s="334"/>
      <c r="AAS38" s="334"/>
      <c r="AAT38" s="334"/>
      <c r="AAU38" s="334"/>
      <c r="AAV38" s="334"/>
      <c r="AAW38" s="334"/>
      <c r="AAX38" s="334"/>
      <c r="AAY38" s="334"/>
      <c r="AAZ38" s="334"/>
      <c r="ABA38" s="334"/>
      <c r="ABB38" s="334"/>
      <c r="ABC38" s="334"/>
      <c r="ABD38" s="334"/>
      <c r="ABE38" s="334"/>
      <c r="ABF38" s="334"/>
      <c r="ABG38" s="334"/>
      <c r="ABH38" s="334"/>
      <c r="ABI38" s="334"/>
      <c r="ABJ38" s="334"/>
      <c r="ABK38" s="334"/>
      <c r="ABL38" s="334"/>
      <c r="ABM38" s="334"/>
      <c r="ABN38" s="334"/>
      <c r="ABO38" s="334"/>
      <c r="ABP38" s="334"/>
      <c r="ABQ38" s="334"/>
      <c r="ABR38" s="334"/>
      <c r="ABS38" s="334"/>
      <c r="ABT38" s="334"/>
      <c r="ABU38" s="334"/>
      <c r="ABV38" s="334"/>
      <c r="ABW38" s="334"/>
      <c r="ABX38" s="334"/>
      <c r="ABY38" s="334"/>
      <c r="ABZ38" s="334"/>
      <c r="ACA38" s="334"/>
      <c r="ACB38" s="334"/>
      <c r="ACC38" s="334"/>
      <c r="ACD38" s="334"/>
      <c r="ACE38" s="334"/>
      <c r="ACF38" s="334"/>
      <c r="ACG38" s="334"/>
      <c r="ACH38" s="334"/>
      <c r="ACI38" s="334"/>
      <c r="ACJ38" s="334"/>
      <c r="ACK38" s="334"/>
      <c r="ACL38" s="334"/>
      <c r="ACM38" s="334"/>
      <c r="ACN38" s="334"/>
      <c r="ACO38" s="334"/>
      <c r="ACP38" s="334"/>
      <c r="ACQ38" s="334"/>
      <c r="ACR38" s="334"/>
      <c r="ACS38" s="334"/>
      <c r="ACT38" s="334"/>
      <c r="ACU38" s="334"/>
      <c r="ACV38" s="334"/>
      <c r="ACW38" s="334"/>
      <c r="ACX38" s="334"/>
      <c r="ACY38" s="334"/>
      <c r="ACZ38" s="334"/>
      <c r="ADA38" s="334"/>
      <c r="ADB38" s="334"/>
      <c r="ADC38" s="334"/>
      <c r="ADD38" s="334"/>
      <c r="ADE38" s="334"/>
      <c r="ADF38" s="334"/>
      <c r="ADG38" s="334"/>
      <c r="ADH38" s="334"/>
      <c r="ADI38" s="334"/>
      <c r="ADJ38" s="334"/>
      <c r="ADK38" s="334"/>
      <c r="ADL38" s="334"/>
      <c r="ADM38" s="334"/>
      <c r="ADN38" s="334"/>
      <c r="ADO38" s="334"/>
      <c r="ADP38" s="334"/>
      <c r="ADQ38" s="334"/>
      <c r="ADR38" s="334"/>
      <c r="ADS38" s="334"/>
      <c r="ADT38" s="334"/>
      <c r="ADU38" s="334"/>
      <c r="ADV38" s="334"/>
      <c r="ADW38" s="334"/>
      <c r="ADX38" s="334"/>
      <c r="ADY38" s="334"/>
      <c r="ADZ38" s="334"/>
      <c r="AEA38" s="334"/>
      <c r="AEB38" s="334"/>
      <c r="AEC38" s="334"/>
      <c r="AED38" s="334"/>
      <c r="AEE38" s="334"/>
      <c r="AEF38" s="334"/>
      <c r="AEG38" s="334"/>
      <c r="AEH38" s="334"/>
      <c r="AEI38" s="334"/>
      <c r="AEJ38" s="334"/>
      <c r="AEK38" s="334"/>
      <c r="AEL38" s="334"/>
      <c r="AEM38" s="334"/>
      <c r="AEN38" s="334"/>
      <c r="AEO38" s="334"/>
      <c r="AEP38" s="334"/>
      <c r="AEQ38" s="334"/>
      <c r="AER38" s="334"/>
      <c r="AES38" s="334"/>
      <c r="AET38" s="334"/>
      <c r="AEU38" s="334"/>
      <c r="AEV38" s="334"/>
      <c r="AEW38" s="334"/>
      <c r="AEX38" s="334"/>
      <c r="AEY38" s="334"/>
      <c r="AEZ38" s="334"/>
      <c r="AFA38" s="334"/>
      <c r="AFB38" s="334"/>
      <c r="AFC38" s="334"/>
      <c r="AFD38" s="334"/>
      <c r="AFE38" s="334"/>
      <c r="AFF38" s="334"/>
      <c r="AFG38" s="334"/>
      <c r="AFH38" s="334"/>
      <c r="AFI38" s="334"/>
      <c r="AFJ38" s="334"/>
      <c r="AFK38" s="334"/>
      <c r="AFL38" s="334"/>
      <c r="AFM38" s="334"/>
      <c r="AFN38" s="334"/>
      <c r="AFO38" s="334"/>
      <c r="AFP38" s="334"/>
      <c r="AFQ38" s="334"/>
      <c r="AFR38" s="334"/>
      <c r="AFS38" s="334"/>
      <c r="AFT38" s="334"/>
      <c r="AFU38" s="334"/>
      <c r="AFV38" s="334"/>
      <c r="AFW38" s="334"/>
      <c r="AFX38" s="334"/>
      <c r="AFY38" s="334"/>
      <c r="AFZ38" s="334"/>
      <c r="AGA38" s="334"/>
      <c r="AGB38" s="334"/>
      <c r="AGC38" s="334"/>
      <c r="AGD38" s="334"/>
      <c r="AGE38" s="334"/>
      <c r="AGF38" s="334"/>
      <c r="AGG38" s="334"/>
      <c r="AGH38" s="334"/>
      <c r="AGI38" s="334"/>
      <c r="AGJ38" s="334"/>
      <c r="AGK38" s="334"/>
      <c r="AGL38" s="334"/>
      <c r="AGM38" s="334"/>
      <c r="AGN38" s="334"/>
      <c r="AGO38" s="334"/>
      <c r="AGP38" s="334"/>
      <c r="AGQ38" s="334"/>
      <c r="AGR38" s="334"/>
      <c r="AGS38" s="334"/>
      <c r="AGT38" s="334"/>
      <c r="AGU38" s="334"/>
      <c r="AGV38" s="334"/>
      <c r="AGW38" s="334"/>
      <c r="AGX38" s="334"/>
      <c r="AGY38" s="334"/>
      <c r="AGZ38" s="334"/>
      <c r="AHA38" s="334"/>
      <c r="AHB38" s="334"/>
      <c r="AHC38" s="334"/>
      <c r="AHD38" s="334"/>
      <c r="AHE38" s="334"/>
      <c r="AHF38" s="334"/>
      <c r="AHG38" s="334"/>
      <c r="AHH38" s="334"/>
      <c r="AHI38" s="334"/>
      <c r="AHJ38" s="334"/>
      <c r="AHK38" s="334"/>
      <c r="AHL38" s="334"/>
      <c r="AHM38" s="334"/>
      <c r="AHN38" s="334"/>
      <c r="AHO38" s="334"/>
      <c r="AHP38" s="334"/>
      <c r="AHQ38" s="334"/>
      <c r="AHR38" s="334"/>
      <c r="AHS38" s="334"/>
      <c r="AHT38" s="334"/>
      <c r="AHU38" s="334"/>
      <c r="AHV38" s="334"/>
      <c r="AHW38" s="334"/>
      <c r="AHX38" s="334"/>
      <c r="AHY38" s="334"/>
      <c r="AHZ38" s="334"/>
      <c r="AIA38" s="334"/>
      <c r="AIB38" s="334"/>
      <c r="AIC38" s="334"/>
      <c r="AID38" s="334"/>
      <c r="AIE38" s="334"/>
      <c r="AIF38" s="334"/>
      <c r="AIG38" s="334"/>
      <c r="AIH38" s="334"/>
      <c r="AII38" s="334"/>
      <c r="AIJ38" s="334"/>
      <c r="AIK38" s="334"/>
      <c r="AIL38" s="334"/>
      <c r="AIM38" s="334"/>
      <c r="AIN38" s="334"/>
      <c r="AIO38" s="334"/>
      <c r="AIP38" s="334"/>
      <c r="AIQ38" s="334"/>
      <c r="AIR38" s="334"/>
      <c r="AIS38" s="334"/>
      <c r="AIT38" s="334"/>
      <c r="AIU38" s="334"/>
      <c r="AIV38" s="334"/>
      <c r="AIW38" s="334"/>
      <c r="AIX38" s="334"/>
      <c r="AIY38" s="334"/>
      <c r="AIZ38" s="334"/>
      <c r="AJA38" s="334"/>
      <c r="AJB38" s="334"/>
      <c r="AJC38" s="334"/>
      <c r="AJD38" s="334"/>
      <c r="AJE38" s="334"/>
      <c r="AJF38" s="334"/>
      <c r="AJG38" s="334"/>
      <c r="AJH38" s="334"/>
      <c r="AJI38" s="334"/>
      <c r="AJJ38" s="334"/>
      <c r="AJK38" s="334"/>
      <c r="AJL38" s="334"/>
      <c r="AJM38" s="334"/>
      <c r="AJN38" s="334"/>
      <c r="AJO38" s="334"/>
      <c r="AJP38" s="334"/>
      <c r="AJQ38" s="334"/>
      <c r="AJR38" s="334"/>
      <c r="AJS38" s="334"/>
      <c r="AJT38" s="334"/>
      <c r="AJU38" s="334"/>
      <c r="AJV38" s="334"/>
      <c r="AJW38" s="334"/>
      <c r="AJX38" s="334"/>
      <c r="AJY38" s="334"/>
      <c r="AJZ38" s="334"/>
      <c r="AKA38" s="334"/>
      <c r="AKB38" s="334"/>
      <c r="AKC38" s="334"/>
      <c r="AKD38" s="334"/>
      <c r="AKE38" s="334"/>
      <c r="AKF38" s="334"/>
      <c r="AKG38" s="334"/>
      <c r="AKH38" s="334"/>
      <c r="AKI38" s="334"/>
      <c r="AKJ38" s="334"/>
      <c r="AKK38" s="334"/>
      <c r="AKL38" s="334"/>
      <c r="AKM38" s="334"/>
      <c r="AKN38" s="334"/>
      <c r="AKO38" s="334"/>
      <c r="AKP38" s="334"/>
      <c r="AKQ38" s="334"/>
      <c r="AKR38" s="334"/>
      <c r="AKS38" s="334"/>
      <c r="AKT38" s="334"/>
      <c r="AKU38" s="334"/>
      <c r="AKV38" s="334"/>
      <c r="AKW38" s="334"/>
      <c r="AKX38" s="334"/>
      <c r="AKY38" s="334"/>
      <c r="AKZ38" s="334"/>
      <c r="ALA38" s="334"/>
      <c r="ALB38" s="334"/>
      <c r="ALC38" s="334"/>
      <c r="ALD38" s="334"/>
      <c r="ALE38" s="334"/>
      <c r="ALF38" s="334"/>
      <c r="ALG38" s="334"/>
      <c r="ALH38" s="334"/>
      <c r="ALI38" s="334"/>
      <c r="ALJ38" s="334"/>
      <c r="ALK38" s="334"/>
      <c r="ALL38" s="334"/>
      <c r="ALM38" s="334"/>
      <c r="ALN38" s="334"/>
      <c r="ALO38" s="334"/>
      <c r="ALP38" s="334"/>
      <c r="ALQ38" s="334"/>
      <c r="ALR38" s="334"/>
      <c r="ALS38" s="334"/>
      <c r="ALT38" s="334"/>
      <c r="ALU38" s="334"/>
      <c r="ALV38" s="334"/>
      <c r="ALW38" s="334"/>
      <c r="ALX38" s="334"/>
      <c r="ALY38" s="334"/>
      <c r="ALZ38" s="334"/>
      <c r="AMA38" s="334"/>
      <c r="AMB38" s="334"/>
      <c r="AMC38" s="334"/>
      <c r="AMD38" s="334"/>
      <c r="AME38" s="334"/>
      <c r="AMF38" s="334"/>
      <c r="AMG38" s="334"/>
      <c r="AMH38" s="334"/>
      <c r="AMI38" s="334"/>
      <c r="AMJ38" s="334"/>
      <c r="AMK38" s="334"/>
      <c r="AML38" s="334"/>
      <c r="AMM38" s="334"/>
      <c r="AMN38" s="334"/>
      <c r="AMO38" s="334"/>
      <c r="AMP38" s="334"/>
      <c r="AMQ38" s="334"/>
      <c r="AMR38" s="334"/>
      <c r="AMS38" s="334"/>
      <c r="AMT38" s="334"/>
      <c r="AMU38" s="334"/>
      <c r="AMV38" s="334"/>
      <c r="AMW38" s="334"/>
      <c r="AMX38" s="334"/>
      <c r="AMY38" s="334"/>
      <c r="AMZ38" s="334"/>
      <c r="ANA38" s="334"/>
      <c r="ANB38" s="334"/>
      <c r="ANC38" s="334"/>
      <c r="AND38" s="334"/>
      <c r="ANE38" s="334"/>
      <c r="ANF38" s="334"/>
      <c r="ANG38" s="334"/>
      <c r="ANH38" s="334"/>
      <c r="ANI38" s="334"/>
      <c r="ANJ38" s="334"/>
      <c r="ANK38" s="334"/>
      <c r="ANL38" s="334"/>
      <c r="ANM38" s="334"/>
      <c r="ANN38" s="334"/>
      <c r="ANO38" s="334"/>
      <c r="ANP38" s="334"/>
      <c r="ANQ38" s="334"/>
      <c r="ANR38" s="334"/>
      <c r="ANS38" s="334"/>
      <c r="ANT38" s="334"/>
      <c r="ANU38" s="334"/>
      <c r="ANV38" s="334"/>
      <c r="ANW38" s="334"/>
      <c r="ANX38" s="334"/>
      <c r="ANY38" s="334"/>
      <c r="ANZ38" s="334"/>
      <c r="AOA38" s="334"/>
      <c r="AOB38" s="334"/>
      <c r="AOC38" s="334"/>
      <c r="AOD38" s="334"/>
      <c r="AOE38" s="334"/>
      <c r="AOF38" s="334"/>
      <c r="AOG38" s="334"/>
      <c r="AOH38" s="334"/>
      <c r="AOI38" s="334"/>
      <c r="AOJ38" s="334"/>
      <c r="AOK38" s="334"/>
      <c r="AOL38" s="334"/>
      <c r="AOM38" s="334"/>
      <c r="AON38" s="334"/>
      <c r="AOO38" s="334"/>
      <c r="AOP38" s="334"/>
      <c r="AOQ38" s="334"/>
      <c r="AOR38" s="334"/>
      <c r="AOS38" s="334"/>
      <c r="AOT38" s="334"/>
      <c r="AOU38" s="334"/>
      <c r="AOV38" s="334"/>
      <c r="AOW38" s="334"/>
      <c r="AOX38" s="334"/>
      <c r="AOY38" s="334"/>
      <c r="AOZ38" s="334"/>
      <c r="APA38" s="334"/>
      <c r="APB38" s="334"/>
      <c r="APC38" s="334"/>
      <c r="APD38" s="334"/>
      <c r="APE38" s="334"/>
      <c r="APF38" s="334"/>
      <c r="APG38" s="334"/>
      <c r="APH38" s="334"/>
      <c r="API38" s="334"/>
      <c r="APJ38" s="334"/>
      <c r="APK38" s="334"/>
      <c r="APL38" s="334"/>
      <c r="APM38" s="334"/>
      <c r="APN38" s="334"/>
      <c r="APO38" s="334"/>
      <c r="APP38" s="334"/>
      <c r="APQ38" s="334"/>
      <c r="APR38" s="334"/>
      <c r="APS38" s="334"/>
      <c r="APT38" s="334"/>
      <c r="APU38" s="334"/>
      <c r="APV38" s="334"/>
      <c r="APW38" s="334"/>
      <c r="APX38" s="334"/>
      <c r="APY38" s="334"/>
      <c r="APZ38" s="334"/>
      <c r="AQA38" s="334"/>
      <c r="AQB38" s="334"/>
      <c r="AQC38" s="334"/>
      <c r="AQD38" s="334"/>
      <c r="AQE38" s="334"/>
      <c r="AQF38" s="334"/>
      <c r="AQG38" s="334"/>
      <c r="AQH38" s="334"/>
      <c r="AQI38" s="334"/>
      <c r="AQJ38" s="334"/>
      <c r="AQK38" s="334"/>
      <c r="AQL38" s="334"/>
      <c r="AQM38" s="334"/>
      <c r="AQN38" s="334"/>
      <c r="AQO38" s="334"/>
      <c r="AQP38" s="334"/>
      <c r="AQQ38" s="334"/>
      <c r="AQR38" s="334"/>
      <c r="AQS38" s="334"/>
      <c r="AQT38" s="334"/>
      <c r="AQU38" s="334"/>
      <c r="AQV38" s="334"/>
      <c r="AQW38" s="334"/>
      <c r="AQX38" s="334"/>
      <c r="AQY38" s="334"/>
      <c r="AQZ38" s="334"/>
      <c r="ARA38" s="334"/>
      <c r="ARB38" s="334"/>
      <c r="ARC38" s="334"/>
      <c r="ARD38" s="334"/>
      <c r="ARE38" s="334"/>
      <c r="ARF38" s="334"/>
      <c r="ARG38" s="334"/>
      <c r="ARH38" s="334"/>
      <c r="ARI38" s="334"/>
      <c r="ARJ38" s="334"/>
      <c r="ARK38" s="334"/>
      <c r="ARL38" s="334"/>
      <c r="ARM38" s="334"/>
      <c r="ARN38" s="334"/>
      <c r="ARO38" s="334"/>
      <c r="ARP38" s="334"/>
      <c r="ARQ38" s="334"/>
      <c r="ARR38" s="334"/>
      <c r="ARS38" s="334"/>
      <c r="ART38" s="334"/>
      <c r="ARU38" s="334"/>
      <c r="ARV38" s="334"/>
      <c r="ARW38" s="334"/>
      <c r="ARX38" s="334"/>
      <c r="ARY38" s="334"/>
      <c r="ARZ38" s="334"/>
      <c r="ASA38" s="334"/>
      <c r="ASB38" s="334"/>
      <c r="ASC38" s="334"/>
      <c r="ASD38" s="334"/>
      <c r="ASE38" s="334"/>
      <c r="ASF38" s="334"/>
      <c r="ASG38" s="334"/>
      <c r="ASH38" s="334"/>
      <c r="ASI38" s="334"/>
      <c r="ASJ38" s="334"/>
      <c r="ASK38" s="334"/>
      <c r="ASL38" s="334"/>
      <c r="ASM38" s="334"/>
      <c r="ASN38" s="334"/>
      <c r="ASO38" s="334"/>
      <c r="ASP38" s="334"/>
      <c r="ASQ38" s="334"/>
      <c r="ASR38" s="334"/>
      <c r="ASS38" s="334"/>
      <c r="AST38" s="334"/>
      <c r="ASU38" s="334"/>
      <c r="ASV38" s="334"/>
      <c r="ASW38" s="334"/>
      <c r="ASX38" s="334"/>
      <c r="ASY38" s="334"/>
      <c r="ASZ38" s="334"/>
      <c r="ATA38" s="334"/>
      <c r="ATB38" s="334"/>
      <c r="ATC38" s="334"/>
      <c r="ATD38" s="334"/>
      <c r="ATE38" s="334"/>
      <c r="ATF38" s="334"/>
      <c r="ATG38" s="334"/>
      <c r="ATH38" s="334"/>
      <c r="ATI38" s="334"/>
      <c r="ATJ38" s="334"/>
      <c r="ATK38" s="334"/>
      <c r="ATL38" s="334"/>
      <c r="ATM38" s="334"/>
      <c r="ATN38" s="334"/>
      <c r="ATO38" s="334"/>
      <c r="ATP38" s="334"/>
      <c r="ATQ38" s="334"/>
      <c r="ATR38" s="334"/>
      <c r="ATS38" s="334"/>
      <c r="ATT38" s="334"/>
      <c r="ATU38" s="334"/>
      <c r="ATV38" s="334"/>
      <c r="ATW38" s="334"/>
      <c r="ATX38" s="334"/>
      <c r="ATY38" s="334"/>
      <c r="ATZ38" s="334"/>
      <c r="AUA38" s="334"/>
      <c r="AUB38" s="334"/>
      <c r="AUC38" s="334"/>
      <c r="AUD38" s="334"/>
      <c r="AUE38" s="334"/>
      <c r="AUF38" s="334"/>
      <c r="AUG38" s="334"/>
      <c r="AUH38" s="334"/>
      <c r="AUI38" s="334"/>
      <c r="AUJ38" s="334"/>
      <c r="AUK38" s="334"/>
      <c r="AUL38" s="334"/>
      <c r="AUM38" s="334"/>
      <c r="AUN38" s="334"/>
      <c r="AUO38" s="334"/>
      <c r="AUP38" s="334"/>
      <c r="AUQ38" s="334"/>
      <c r="AUR38" s="334"/>
      <c r="AUS38" s="334"/>
      <c r="AUT38" s="334"/>
      <c r="AUU38" s="334"/>
      <c r="AUV38" s="334"/>
      <c r="AUW38" s="334"/>
      <c r="AUX38" s="334"/>
      <c r="AUY38" s="334"/>
      <c r="AUZ38" s="334"/>
      <c r="AVA38" s="334"/>
      <c r="AVB38" s="334"/>
      <c r="AVC38" s="334"/>
      <c r="AVD38" s="334"/>
      <c r="AVE38" s="334"/>
      <c r="AVF38" s="334"/>
      <c r="AVG38" s="334"/>
      <c r="AVH38" s="334"/>
      <c r="AVI38" s="334"/>
      <c r="AVJ38" s="334"/>
      <c r="AVK38" s="334"/>
      <c r="AVL38" s="334"/>
      <c r="AVM38" s="334"/>
      <c r="AVN38" s="334"/>
      <c r="AVO38" s="334"/>
      <c r="AVP38" s="334"/>
      <c r="AVQ38" s="334"/>
      <c r="AVR38" s="334"/>
      <c r="AVS38" s="334"/>
      <c r="AVT38" s="334"/>
      <c r="AVU38" s="334"/>
      <c r="AVV38" s="334"/>
      <c r="AVW38" s="334"/>
      <c r="AVX38" s="334"/>
      <c r="AVY38" s="334"/>
      <c r="AVZ38" s="334"/>
      <c r="AWA38" s="334"/>
      <c r="AWB38" s="334"/>
      <c r="AWC38" s="334"/>
      <c r="AWD38" s="334"/>
      <c r="AWE38" s="334"/>
      <c r="AWF38" s="334"/>
      <c r="AWG38" s="334"/>
      <c r="AWH38" s="334"/>
      <c r="AWI38" s="334"/>
      <c r="AWJ38" s="334"/>
      <c r="AWK38" s="334"/>
      <c r="AWL38" s="334"/>
      <c r="AWM38" s="334"/>
      <c r="AWN38" s="334"/>
      <c r="AWO38" s="334"/>
      <c r="AWP38" s="334"/>
      <c r="AWQ38" s="334"/>
      <c r="AWR38" s="334"/>
      <c r="AWS38" s="334"/>
      <c r="AWT38" s="334"/>
      <c r="AWU38" s="334"/>
      <c r="AWV38" s="334"/>
      <c r="AWW38" s="334"/>
      <c r="AWX38" s="334"/>
      <c r="AWY38" s="334"/>
      <c r="AWZ38" s="334"/>
      <c r="AXA38" s="334"/>
      <c r="AXB38" s="334"/>
      <c r="AXC38" s="334"/>
      <c r="AXD38" s="334"/>
      <c r="AXE38" s="334"/>
      <c r="AXF38" s="334"/>
      <c r="AXG38" s="334"/>
      <c r="AXH38" s="334"/>
      <c r="AXI38" s="334"/>
      <c r="AXJ38" s="334"/>
      <c r="AXK38" s="334"/>
      <c r="AXL38" s="334"/>
      <c r="AXM38" s="334"/>
      <c r="AXN38" s="334"/>
      <c r="AXO38" s="334"/>
      <c r="AXP38" s="334"/>
      <c r="AXQ38" s="334"/>
      <c r="AXR38" s="334"/>
      <c r="AXS38" s="334"/>
      <c r="AXT38" s="334"/>
      <c r="AXU38" s="334"/>
      <c r="AXV38" s="334"/>
      <c r="AXW38" s="334"/>
      <c r="AXX38" s="334"/>
      <c r="AXY38" s="334"/>
      <c r="AXZ38" s="334"/>
      <c r="AYA38" s="334"/>
      <c r="AYB38" s="334"/>
      <c r="AYC38" s="334"/>
      <c r="AYD38" s="334"/>
      <c r="AYE38" s="334"/>
      <c r="AYF38" s="334"/>
      <c r="AYG38" s="334"/>
      <c r="AYH38" s="334"/>
      <c r="AYI38" s="334"/>
      <c r="AYJ38" s="334"/>
      <c r="AYK38" s="334"/>
      <c r="AYL38" s="334"/>
      <c r="AYM38" s="334"/>
      <c r="AYN38" s="334"/>
      <c r="AYO38" s="334"/>
      <c r="AYP38" s="334"/>
      <c r="AYQ38" s="334"/>
      <c r="AYR38" s="334"/>
      <c r="AYS38" s="334"/>
      <c r="AYT38" s="334"/>
      <c r="AYU38" s="334"/>
      <c r="AYV38" s="334"/>
      <c r="AYW38" s="334"/>
      <c r="AYX38" s="334"/>
      <c r="AYY38" s="334"/>
      <c r="AYZ38" s="334"/>
      <c r="AZA38" s="334"/>
      <c r="AZB38" s="334"/>
      <c r="AZC38" s="334"/>
      <c r="AZD38" s="334"/>
      <c r="AZE38" s="334"/>
      <c r="AZF38" s="334"/>
      <c r="AZG38" s="334"/>
      <c r="AZH38" s="334"/>
      <c r="AZI38" s="334"/>
      <c r="AZJ38" s="334"/>
      <c r="AZK38" s="334"/>
      <c r="AZL38" s="334"/>
      <c r="AZM38" s="334"/>
      <c r="AZN38" s="334"/>
      <c r="AZO38" s="334"/>
      <c r="AZP38" s="334"/>
      <c r="AZQ38" s="334"/>
      <c r="AZR38" s="334"/>
      <c r="AZS38" s="334"/>
      <c r="AZT38" s="334"/>
      <c r="AZU38" s="334"/>
      <c r="AZV38" s="334"/>
      <c r="AZW38" s="334"/>
      <c r="AZX38" s="334"/>
      <c r="AZY38" s="334"/>
      <c r="AZZ38" s="334"/>
      <c r="BAA38" s="334"/>
      <c r="BAB38" s="334"/>
      <c r="BAC38" s="334"/>
      <c r="BAD38" s="334"/>
      <c r="BAE38" s="334"/>
      <c r="BAF38" s="334"/>
      <c r="BAG38" s="334"/>
      <c r="BAH38" s="334"/>
      <c r="BAI38" s="334"/>
      <c r="BAJ38" s="334"/>
      <c r="BAK38" s="334"/>
      <c r="BAL38" s="334"/>
      <c r="BAM38" s="334"/>
      <c r="BAN38" s="334"/>
      <c r="BAO38" s="334"/>
      <c r="BAP38" s="334"/>
      <c r="BAQ38" s="334"/>
      <c r="BAR38" s="334"/>
      <c r="BAS38" s="334"/>
      <c r="BAT38" s="334"/>
      <c r="BAU38" s="334"/>
      <c r="BAV38" s="334"/>
      <c r="BAW38" s="334"/>
      <c r="BAX38" s="334"/>
      <c r="BAY38" s="334"/>
      <c r="BAZ38" s="334"/>
      <c r="BBA38" s="334"/>
      <c r="BBB38" s="334"/>
      <c r="BBC38" s="334"/>
      <c r="BBD38" s="334"/>
      <c r="BBE38" s="334"/>
      <c r="BBF38" s="334"/>
      <c r="BBG38" s="334"/>
      <c r="BBH38" s="334"/>
      <c r="BBI38" s="334"/>
      <c r="BBJ38" s="334"/>
      <c r="BBK38" s="334"/>
      <c r="BBL38" s="334"/>
      <c r="BBM38" s="334"/>
      <c r="BBN38" s="334"/>
      <c r="BBO38" s="334"/>
      <c r="BBP38" s="334"/>
      <c r="BBQ38" s="334"/>
      <c r="BBR38" s="334"/>
      <c r="BBS38" s="334"/>
      <c r="BBT38" s="334"/>
      <c r="BBU38" s="334"/>
      <c r="BBV38" s="334"/>
      <c r="BBW38" s="334"/>
      <c r="BBX38" s="334"/>
      <c r="BBY38" s="334"/>
      <c r="BBZ38" s="334"/>
      <c r="BCA38" s="334"/>
      <c r="BCB38" s="334"/>
      <c r="BCC38" s="334"/>
      <c r="BCD38" s="334"/>
      <c r="BCE38" s="334"/>
      <c r="BCF38" s="334"/>
      <c r="BCG38" s="334"/>
      <c r="BCH38" s="334"/>
      <c r="BCI38" s="334"/>
      <c r="BCJ38" s="334"/>
      <c r="BCK38" s="334"/>
      <c r="BCL38" s="334"/>
      <c r="BCM38" s="334"/>
      <c r="BCN38" s="334"/>
      <c r="BCO38" s="334"/>
      <c r="BCP38" s="334"/>
      <c r="BCQ38" s="334"/>
      <c r="BCR38" s="334"/>
      <c r="BCS38" s="334"/>
      <c r="BCT38" s="334"/>
      <c r="BCU38" s="334"/>
      <c r="BCV38" s="334"/>
      <c r="BCW38" s="334"/>
      <c r="BCX38" s="334"/>
      <c r="BCY38" s="334"/>
      <c r="BCZ38" s="334"/>
      <c r="BDA38" s="334"/>
      <c r="BDB38" s="334"/>
      <c r="BDC38" s="334"/>
      <c r="BDD38" s="334"/>
      <c r="BDE38" s="334"/>
      <c r="BDF38" s="334"/>
      <c r="BDG38" s="334"/>
      <c r="BDH38" s="334"/>
      <c r="BDI38" s="334"/>
      <c r="BDJ38" s="334"/>
      <c r="BDK38" s="334"/>
      <c r="BDL38" s="334"/>
      <c r="BDM38" s="334"/>
      <c r="BDN38" s="334"/>
      <c r="BDO38" s="334"/>
      <c r="BDP38" s="334"/>
      <c r="BDQ38" s="334"/>
      <c r="BDR38" s="334"/>
      <c r="BDS38" s="334"/>
      <c r="BDT38" s="334"/>
      <c r="BDU38" s="334"/>
      <c r="BDV38" s="334"/>
      <c r="BDW38" s="334"/>
      <c r="BDX38" s="334"/>
      <c r="BDY38" s="334"/>
      <c r="BDZ38" s="334"/>
      <c r="BEA38" s="334"/>
      <c r="BEB38" s="334"/>
      <c r="BEC38" s="334"/>
      <c r="BED38" s="334"/>
      <c r="BEE38" s="334"/>
      <c r="BEF38" s="334"/>
      <c r="BEG38" s="334"/>
      <c r="BEH38" s="334"/>
      <c r="BEI38" s="334"/>
      <c r="BEJ38" s="334"/>
      <c r="BEK38" s="334"/>
      <c r="BEL38" s="334"/>
      <c r="BEM38" s="334"/>
      <c r="BEN38" s="334"/>
      <c r="BEO38" s="334"/>
      <c r="BEP38" s="334"/>
      <c r="BEQ38" s="334"/>
      <c r="BER38" s="334"/>
      <c r="BES38" s="334"/>
      <c r="BET38" s="334"/>
      <c r="BEU38" s="334"/>
      <c r="BEV38" s="334"/>
      <c r="BEW38" s="334"/>
      <c r="BEX38" s="334"/>
      <c r="BEY38" s="334"/>
      <c r="BEZ38" s="334"/>
      <c r="BFA38" s="334"/>
      <c r="BFB38" s="334"/>
      <c r="BFC38" s="334"/>
      <c r="BFD38" s="334"/>
      <c r="BFE38" s="334"/>
      <c r="BFF38" s="334"/>
      <c r="BFG38" s="334"/>
      <c r="BFH38" s="334"/>
      <c r="BFI38" s="334"/>
      <c r="BFJ38" s="334"/>
      <c r="BFK38" s="334"/>
      <c r="BFL38" s="334"/>
      <c r="BFM38" s="334"/>
      <c r="BFN38" s="334"/>
      <c r="BFO38" s="334"/>
      <c r="BFP38" s="334"/>
      <c r="BFQ38" s="334"/>
      <c r="BFR38" s="334"/>
      <c r="BFS38" s="334"/>
      <c r="BFT38" s="334"/>
      <c r="BFU38" s="334"/>
      <c r="BFV38" s="334"/>
      <c r="BFW38" s="334"/>
      <c r="BFX38" s="334"/>
      <c r="BFY38" s="334"/>
      <c r="BFZ38" s="334"/>
      <c r="BGA38" s="334"/>
      <c r="BGB38" s="334"/>
      <c r="BGC38" s="334"/>
      <c r="BGD38" s="334"/>
      <c r="BGE38" s="334"/>
      <c r="BGF38" s="334"/>
      <c r="BGG38" s="334"/>
      <c r="BGH38" s="334"/>
      <c r="BGI38" s="334"/>
      <c r="BGJ38" s="334"/>
      <c r="BGK38" s="334"/>
      <c r="BGL38" s="334"/>
      <c r="BGM38" s="334"/>
      <c r="BGN38" s="334"/>
      <c r="BGO38" s="334"/>
      <c r="BGP38" s="334"/>
      <c r="BGQ38" s="334"/>
      <c r="BGR38" s="334"/>
      <c r="BGS38" s="334"/>
      <c r="BGT38" s="334"/>
      <c r="BGU38" s="334"/>
      <c r="BGV38" s="334"/>
      <c r="BGW38" s="334"/>
      <c r="BGX38" s="334"/>
      <c r="BGY38" s="334"/>
      <c r="BGZ38" s="334"/>
      <c r="BHA38" s="334"/>
      <c r="BHB38" s="334"/>
      <c r="BHC38" s="334"/>
      <c r="BHD38" s="334"/>
      <c r="BHE38" s="334"/>
      <c r="BHF38" s="334"/>
      <c r="BHG38" s="334"/>
      <c r="BHH38" s="334"/>
      <c r="BHI38" s="334"/>
      <c r="BHJ38" s="334"/>
      <c r="BHK38" s="334"/>
      <c r="BHL38" s="334"/>
      <c r="BHM38" s="334"/>
      <c r="BHN38" s="334"/>
      <c r="BHO38" s="334"/>
      <c r="BHP38" s="334"/>
      <c r="BHQ38" s="334"/>
      <c r="BHR38" s="334"/>
      <c r="BHS38" s="334"/>
      <c r="BHT38" s="334"/>
      <c r="BHU38" s="334"/>
      <c r="BHV38" s="334"/>
      <c r="BHW38" s="334"/>
      <c r="BHX38" s="334"/>
      <c r="BHY38" s="334"/>
      <c r="BHZ38" s="334"/>
      <c r="BIA38" s="334"/>
      <c r="BIB38" s="334"/>
      <c r="BIC38" s="334"/>
      <c r="BID38" s="334"/>
      <c r="BIE38" s="334"/>
      <c r="BIF38" s="334"/>
      <c r="BIG38" s="334"/>
      <c r="BIH38" s="334"/>
      <c r="BII38" s="334"/>
      <c r="BIJ38" s="334"/>
      <c r="BIK38" s="334"/>
      <c r="BIL38" s="334"/>
      <c r="BIM38" s="334"/>
      <c r="BIN38" s="334"/>
      <c r="BIO38" s="334"/>
      <c r="BIP38" s="334"/>
      <c r="BIQ38" s="334"/>
      <c r="BIR38" s="334"/>
      <c r="BIS38" s="334"/>
      <c r="BIT38" s="334"/>
      <c r="BIU38" s="334"/>
      <c r="BIV38" s="334"/>
      <c r="BIW38" s="334"/>
      <c r="BIX38" s="334"/>
      <c r="BIY38" s="334"/>
      <c r="BIZ38" s="334"/>
      <c r="BJA38" s="334"/>
      <c r="BJB38" s="334"/>
      <c r="BJC38" s="334"/>
      <c r="BJD38" s="334"/>
      <c r="BJE38" s="334"/>
      <c r="BJF38" s="334"/>
      <c r="BJG38" s="334"/>
      <c r="BJH38" s="334"/>
      <c r="BJI38" s="334"/>
      <c r="BJJ38" s="334"/>
      <c r="BJK38" s="334"/>
      <c r="BJL38" s="334"/>
      <c r="BJM38" s="334"/>
      <c r="BJN38" s="334"/>
      <c r="BJO38" s="334"/>
      <c r="BJP38" s="334"/>
      <c r="BJQ38" s="334"/>
      <c r="BJR38" s="334"/>
      <c r="BJS38" s="334"/>
      <c r="BJT38" s="334"/>
      <c r="BJU38" s="334"/>
      <c r="BJV38" s="334"/>
      <c r="BJW38" s="334"/>
      <c r="BJX38" s="334"/>
      <c r="BJY38" s="334"/>
      <c r="BJZ38" s="334"/>
      <c r="BKA38" s="334"/>
      <c r="BKB38" s="334"/>
      <c r="BKC38" s="334"/>
      <c r="BKD38" s="334"/>
      <c r="BKE38" s="334"/>
      <c r="BKF38" s="334"/>
      <c r="BKG38" s="334"/>
      <c r="BKH38" s="334"/>
      <c r="BKI38" s="334"/>
      <c r="BKJ38" s="334"/>
      <c r="BKK38" s="334"/>
      <c r="BKL38" s="334"/>
      <c r="BKM38" s="334"/>
      <c r="BKN38" s="334"/>
      <c r="BKO38" s="334"/>
      <c r="BKP38" s="334"/>
      <c r="BKQ38" s="334"/>
      <c r="BKR38" s="334"/>
      <c r="BKS38" s="334"/>
      <c r="BKT38" s="334"/>
      <c r="BKU38" s="334"/>
      <c r="BKV38" s="334"/>
      <c r="BKW38" s="334"/>
      <c r="BKX38" s="334"/>
      <c r="BKY38" s="334"/>
      <c r="BKZ38" s="334"/>
      <c r="BLA38" s="334"/>
      <c r="BLB38" s="334"/>
      <c r="BLC38" s="334"/>
      <c r="BLD38" s="334"/>
      <c r="BLE38" s="334"/>
      <c r="BLF38" s="334"/>
      <c r="BLG38" s="334"/>
      <c r="BLH38" s="334"/>
      <c r="BLI38" s="334"/>
      <c r="BLJ38" s="334"/>
      <c r="BLK38" s="334"/>
      <c r="BLL38" s="334"/>
      <c r="BLM38" s="334"/>
      <c r="BLN38" s="334"/>
      <c r="BLO38" s="334"/>
      <c r="BLP38" s="334"/>
      <c r="BLQ38" s="334"/>
      <c r="BLR38" s="334"/>
      <c r="BLS38" s="334"/>
      <c r="BLT38" s="334"/>
      <c r="BLU38" s="334"/>
      <c r="BLV38" s="334"/>
      <c r="BLW38" s="334"/>
      <c r="BLX38" s="334"/>
      <c r="BLY38" s="334"/>
      <c r="BLZ38" s="334"/>
      <c r="BMA38" s="334"/>
      <c r="BMB38" s="334"/>
      <c r="BMC38" s="334"/>
      <c r="BMD38" s="334"/>
      <c r="BME38" s="334"/>
      <c r="BMF38" s="334"/>
      <c r="BMG38" s="334"/>
      <c r="BMH38" s="334"/>
      <c r="BMI38" s="334"/>
      <c r="BMJ38" s="334"/>
      <c r="BMK38" s="334"/>
      <c r="BML38" s="334"/>
      <c r="BMM38" s="334"/>
      <c r="BMN38" s="334"/>
      <c r="BMO38" s="334"/>
      <c r="BMP38" s="334"/>
      <c r="BMQ38" s="334"/>
      <c r="BMR38" s="334"/>
      <c r="BMS38" s="334"/>
      <c r="BMT38" s="334"/>
      <c r="BMU38" s="334"/>
      <c r="BMV38" s="334"/>
      <c r="BMW38" s="334"/>
      <c r="BMX38" s="334"/>
      <c r="BMY38" s="334"/>
      <c r="BMZ38" s="334"/>
      <c r="BNA38" s="334"/>
      <c r="BNB38" s="334"/>
      <c r="BNC38" s="334"/>
      <c r="BND38" s="334"/>
      <c r="BNE38" s="334"/>
      <c r="BNF38" s="334"/>
      <c r="BNG38" s="334"/>
      <c r="BNH38" s="334"/>
      <c r="BNI38" s="334"/>
      <c r="BNJ38" s="334"/>
      <c r="BNK38" s="334"/>
      <c r="BNL38" s="334"/>
      <c r="BNM38" s="334"/>
      <c r="BNN38" s="334"/>
      <c r="BNO38" s="334"/>
      <c r="BNP38" s="334"/>
      <c r="BNQ38" s="334"/>
      <c r="BNR38" s="334"/>
      <c r="BNS38" s="334"/>
      <c r="BNT38" s="334"/>
      <c r="BNU38" s="334"/>
      <c r="BNV38" s="334"/>
      <c r="BNW38" s="334"/>
      <c r="BNX38" s="334"/>
      <c r="BNY38" s="334"/>
      <c r="BNZ38" s="334"/>
      <c r="BOA38" s="334"/>
      <c r="BOB38" s="334"/>
      <c r="BOC38" s="334"/>
      <c r="BOD38" s="334"/>
      <c r="BOE38" s="334"/>
      <c r="BOF38" s="334"/>
      <c r="BOG38" s="334"/>
      <c r="BOH38" s="334"/>
      <c r="BOI38" s="334"/>
      <c r="BOJ38" s="334"/>
      <c r="BOK38" s="334"/>
      <c r="BOL38" s="334"/>
      <c r="BOM38" s="334"/>
      <c r="BON38" s="334"/>
      <c r="BOO38" s="334"/>
      <c r="BOP38" s="334"/>
      <c r="BOQ38" s="334"/>
      <c r="BOR38" s="334"/>
      <c r="BOS38" s="334"/>
      <c r="BOT38" s="334"/>
      <c r="BOU38" s="334"/>
      <c r="BOV38" s="334"/>
      <c r="BOW38" s="334"/>
      <c r="BOX38" s="334"/>
      <c r="BOY38" s="334"/>
      <c r="BOZ38" s="334"/>
      <c r="BPA38" s="334"/>
      <c r="BPB38" s="334"/>
      <c r="BPC38" s="334"/>
      <c r="BPD38" s="334"/>
      <c r="BPE38" s="334"/>
      <c r="BPF38" s="334"/>
      <c r="BPG38" s="334"/>
      <c r="BPH38" s="334"/>
      <c r="BPI38" s="334"/>
      <c r="BPJ38" s="334"/>
      <c r="BPK38" s="334"/>
      <c r="BPL38" s="334"/>
      <c r="BPM38" s="334"/>
      <c r="BPN38" s="334"/>
      <c r="BPO38" s="334"/>
      <c r="BPP38" s="334"/>
      <c r="BPQ38" s="334"/>
      <c r="BPR38" s="334"/>
      <c r="BPS38" s="334"/>
      <c r="BPT38" s="334"/>
      <c r="BPU38" s="334"/>
      <c r="BPV38" s="334"/>
      <c r="BPW38" s="334"/>
      <c r="BPX38" s="334"/>
      <c r="BPY38" s="334"/>
      <c r="BPZ38" s="334"/>
      <c r="BQA38" s="334"/>
      <c r="BQB38" s="334"/>
      <c r="BQC38" s="334"/>
      <c r="BQD38" s="334"/>
      <c r="BQE38" s="334"/>
      <c r="BQF38" s="334"/>
      <c r="BQG38" s="334"/>
      <c r="BQH38" s="334"/>
      <c r="BQI38" s="334"/>
      <c r="BQJ38" s="334"/>
      <c r="BQK38" s="334"/>
      <c r="BQL38" s="334"/>
      <c r="BQM38" s="334"/>
      <c r="BQN38" s="334"/>
      <c r="BQO38" s="334"/>
      <c r="BQP38" s="334"/>
      <c r="BQQ38" s="334"/>
      <c r="BQR38" s="334"/>
      <c r="BQS38" s="334"/>
      <c r="BQT38" s="334"/>
      <c r="BQU38" s="334"/>
      <c r="BQV38" s="334"/>
      <c r="BQW38" s="334"/>
      <c r="BQX38" s="334"/>
      <c r="BQY38" s="334"/>
      <c r="BQZ38" s="334"/>
      <c r="BRA38" s="334"/>
      <c r="BRB38" s="334"/>
      <c r="BRC38" s="334"/>
      <c r="BRD38" s="334"/>
      <c r="BRE38" s="334"/>
      <c r="BRF38" s="334"/>
      <c r="BRG38" s="334"/>
      <c r="BRH38" s="334"/>
      <c r="BRI38" s="334"/>
      <c r="BRJ38" s="334"/>
      <c r="BRK38" s="334"/>
      <c r="BRL38" s="334"/>
      <c r="BRM38" s="334"/>
      <c r="BRN38" s="334"/>
      <c r="BRO38" s="334"/>
      <c r="BRP38" s="334"/>
      <c r="BRQ38" s="334"/>
      <c r="BRR38" s="334"/>
      <c r="BRS38" s="334"/>
      <c r="BRT38" s="334"/>
      <c r="BRU38" s="334"/>
      <c r="BRV38" s="334"/>
      <c r="BRW38" s="334"/>
      <c r="BRX38" s="334"/>
      <c r="BRY38" s="334"/>
      <c r="BRZ38" s="334"/>
      <c r="BSA38" s="334"/>
      <c r="BSB38" s="334"/>
      <c r="BSC38" s="334"/>
      <c r="BSD38" s="334"/>
      <c r="BSE38" s="334"/>
      <c r="BSF38" s="334"/>
      <c r="BSG38" s="334"/>
      <c r="BSH38" s="334"/>
      <c r="BSI38" s="334"/>
      <c r="BSJ38" s="334"/>
      <c r="BSK38" s="334"/>
      <c r="BSL38" s="334"/>
      <c r="BSM38" s="334"/>
      <c r="BSN38" s="334"/>
      <c r="BSO38" s="334"/>
      <c r="BSP38" s="334"/>
      <c r="BSQ38" s="334"/>
      <c r="BSR38" s="334"/>
      <c r="BSS38" s="334"/>
      <c r="BST38" s="334"/>
      <c r="BSU38" s="334"/>
      <c r="BSV38" s="334"/>
      <c r="BSW38" s="334"/>
      <c r="BSX38" s="334"/>
      <c r="BSY38" s="334"/>
      <c r="BSZ38" s="334"/>
      <c r="BTA38" s="334"/>
      <c r="BTB38" s="334"/>
      <c r="BTC38" s="334"/>
      <c r="BTD38" s="334"/>
      <c r="BTE38" s="334"/>
      <c r="BTF38" s="334"/>
      <c r="BTG38" s="334"/>
      <c r="BTH38" s="334"/>
      <c r="BTI38" s="334"/>
      <c r="BTJ38" s="334"/>
      <c r="BTK38" s="334"/>
      <c r="BTL38" s="334"/>
      <c r="BTM38" s="334"/>
      <c r="BTN38" s="334"/>
      <c r="BTO38" s="334"/>
      <c r="BTP38" s="334"/>
      <c r="BTQ38" s="334"/>
      <c r="BTR38" s="334"/>
      <c r="BTS38" s="334"/>
      <c r="BTT38" s="334"/>
      <c r="BTU38" s="334"/>
      <c r="BTV38" s="334"/>
      <c r="BTW38" s="334"/>
      <c r="BTX38" s="334"/>
      <c r="BTY38" s="334"/>
      <c r="BTZ38" s="334"/>
      <c r="BUA38" s="334"/>
      <c r="BUB38" s="334"/>
      <c r="BUC38" s="334"/>
      <c r="BUD38" s="334"/>
      <c r="BUE38" s="334"/>
      <c r="BUF38" s="334"/>
      <c r="BUG38" s="334"/>
      <c r="BUH38" s="334"/>
      <c r="BUI38" s="334"/>
      <c r="BUJ38" s="334"/>
      <c r="BUK38" s="334"/>
      <c r="BUL38" s="334"/>
      <c r="BUM38" s="334"/>
      <c r="BUN38" s="334"/>
      <c r="BUO38" s="334"/>
      <c r="BUP38" s="334"/>
      <c r="BUQ38" s="334"/>
      <c r="BUR38" s="334"/>
      <c r="BUS38" s="334"/>
      <c r="BUT38" s="334"/>
      <c r="BUU38" s="334"/>
      <c r="BUV38" s="334"/>
      <c r="BUW38" s="334"/>
      <c r="BUX38" s="334"/>
      <c r="BUY38" s="334"/>
      <c r="BUZ38" s="334"/>
      <c r="BVA38" s="334"/>
      <c r="BVB38" s="334"/>
      <c r="BVC38" s="334"/>
      <c r="BVD38" s="334"/>
      <c r="BVE38" s="334"/>
      <c r="BVF38" s="334"/>
      <c r="BVG38" s="334"/>
      <c r="BVH38" s="334"/>
      <c r="BVI38" s="334"/>
      <c r="BVJ38" s="334"/>
      <c r="BVK38" s="334"/>
      <c r="BVL38" s="334"/>
      <c r="BVM38" s="334"/>
      <c r="BVN38" s="334"/>
      <c r="BVO38" s="334"/>
      <c r="BVP38" s="334"/>
      <c r="BVQ38" s="334"/>
      <c r="BVR38" s="334"/>
      <c r="BVS38" s="334"/>
      <c r="BVT38" s="334"/>
      <c r="BVU38" s="334"/>
      <c r="BVV38" s="334"/>
      <c r="BVW38" s="334"/>
      <c r="BVX38" s="334"/>
      <c r="BVY38" s="334"/>
      <c r="BVZ38" s="334"/>
      <c r="BWA38" s="334"/>
      <c r="BWB38" s="334"/>
      <c r="BWC38" s="334"/>
      <c r="BWD38" s="334"/>
      <c r="BWE38" s="334"/>
      <c r="BWF38" s="334"/>
      <c r="BWG38" s="334"/>
      <c r="BWH38" s="334"/>
      <c r="BWI38" s="334"/>
      <c r="BWJ38" s="334"/>
      <c r="BWK38" s="334"/>
      <c r="BWL38" s="334"/>
      <c r="BWM38" s="334"/>
      <c r="BWN38" s="334"/>
      <c r="BWO38" s="334"/>
      <c r="BWP38" s="334"/>
      <c r="BWQ38" s="334"/>
      <c r="BWR38" s="334"/>
      <c r="BWS38" s="334"/>
      <c r="BWT38" s="334"/>
      <c r="BWU38" s="334"/>
      <c r="BWV38" s="334"/>
      <c r="BWW38" s="334"/>
      <c r="BWX38" s="334"/>
      <c r="BWY38" s="334"/>
      <c r="BWZ38" s="334"/>
      <c r="BXA38" s="334"/>
      <c r="BXB38" s="334"/>
      <c r="BXC38" s="334"/>
      <c r="BXD38" s="334"/>
      <c r="BXE38" s="334"/>
      <c r="BXF38" s="334"/>
      <c r="BXG38" s="334"/>
      <c r="BXH38" s="334"/>
      <c r="BXI38" s="334"/>
      <c r="BXJ38" s="334"/>
      <c r="BXK38" s="334"/>
      <c r="BXL38" s="334"/>
      <c r="BXM38" s="334"/>
      <c r="BXN38" s="334"/>
      <c r="BXO38" s="334"/>
      <c r="BXP38" s="334"/>
      <c r="BXQ38" s="334"/>
      <c r="BXR38" s="334"/>
      <c r="BXS38" s="334"/>
      <c r="BXT38" s="334"/>
      <c r="BXU38" s="334"/>
      <c r="BXV38" s="334"/>
      <c r="BXW38" s="334"/>
      <c r="BXX38" s="334"/>
      <c r="BXY38" s="334"/>
      <c r="BXZ38" s="334"/>
      <c r="BYA38" s="334"/>
      <c r="BYB38" s="334"/>
      <c r="BYC38" s="334"/>
      <c r="BYD38" s="334"/>
      <c r="BYE38" s="334"/>
      <c r="BYF38" s="334"/>
      <c r="BYG38" s="334"/>
      <c r="BYH38" s="334"/>
      <c r="BYI38" s="334"/>
      <c r="BYJ38" s="334"/>
      <c r="BYK38" s="334"/>
      <c r="BYL38" s="334"/>
      <c r="BYM38" s="334"/>
      <c r="BYN38" s="334"/>
      <c r="BYO38" s="334"/>
      <c r="BYP38" s="334"/>
      <c r="BYQ38" s="334"/>
      <c r="BYR38" s="334"/>
      <c r="BYS38" s="334"/>
      <c r="BYT38" s="334"/>
      <c r="BYU38" s="334"/>
      <c r="BYV38" s="334"/>
      <c r="BYW38" s="334"/>
      <c r="BYX38" s="334"/>
      <c r="BYY38" s="334"/>
      <c r="BYZ38" s="334"/>
      <c r="BZA38" s="334"/>
      <c r="BZB38" s="334"/>
      <c r="BZC38" s="334"/>
      <c r="BZD38" s="334"/>
      <c r="BZE38" s="334"/>
      <c r="BZF38" s="334"/>
      <c r="BZG38" s="334"/>
      <c r="BZH38" s="334"/>
      <c r="BZI38" s="334"/>
      <c r="BZJ38" s="334"/>
      <c r="BZK38" s="334"/>
      <c r="BZL38" s="334"/>
      <c r="BZM38" s="334"/>
      <c r="BZN38" s="334"/>
      <c r="BZO38" s="334"/>
      <c r="BZP38" s="334"/>
      <c r="BZQ38" s="334"/>
      <c r="BZR38" s="334"/>
      <c r="BZS38" s="334"/>
      <c r="BZT38" s="334"/>
      <c r="BZU38" s="334"/>
      <c r="BZV38" s="334"/>
      <c r="BZW38" s="334"/>
      <c r="BZX38" s="334"/>
      <c r="BZY38" s="334"/>
      <c r="BZZ38" s="334"/>
      <c r="CAA38" s="334"/>
      <c r="CAB38" s="334"/>
      <c r="CAC38" s="334"/>
      <c r="CAD38" s="334"/>
      <c r="CAE38" s="334"/>
      <c r="CAF38" s="334"/>
      <c r="CAG38" s="334"/>
      <c r="CAH38" s="334"/>
      <c r="CAI38" s="334"/>
      <c r="CAJ38" s="334"/>
      <c r="CAK38" s="334"/>
      <c r="CAL38" s="334"/>
      <c r="CAM38" s="334"/>
      <c r="CAN38" s="334"/>
      <c r="CAO38" s="334"/>
      <c r="CAP38" s="334"/>
      <c r="CAQ38" s="334"/>
      <c r="CAR38" s="334"/>
      <c r="CAS38" s="334"/>
      <c r="CAT38" s="334"/>
      <c r="CAU38" s="334"/>
      <c r="CAV38" s="334"/>
      <c r="CAW38" s="334"/>
      <c r="CAX38" s="334"/>
      <c r="CAY38" s="334"/>
      <c r="CAZ38" s="334"/>
      <c r="CBA38" s="334"/>
      <c r="CBB38" s="334"/>
      <c r="CBC38" s="334"/>
      <c r="CBD38" s="334"/>
      <c r="CBE38" s="334"/>
      <c r="CBF38" s="334"/>
      <c r="CBG38" s="334"/>
      <c r="CBH38" s="334"/>
      <c r="CBI38" s="334"/>
      <c r="CBJ38" s="334"/>
      <c r="CBK38" s="334"/>
      <c r="CBL38" s="334"/>
      <c r="CBM38" s="334"/>
      <c r="CBN38" s="334"/>
      <c r="CBO38" s="334"/>
      <c r="CBP38" s="334"/>
      <c r="CBQ38" s="334"/>
      <c r="CBR38" s="334"/>
      <c r="CBS38" s="334"/>
      <c r="CBT38" s="334"/>
      <c r="CBU38" s="334"/>
      <c r="CBV38" s="334"/>
      <c r="CBW38" s="334"/>
      <c r="CBX38" s="334"/>
      <c r="CBY38" s="334"/>
      <c r="CBZ38" s="334"/>
      <c r="CCA38" s="334"/>
      <c r="CCB38" s="334"/>
      <c r="CCC38" s="334"/>
      <c r="CCD38" s="334"/>
      <c r="CCE38" s="334"/>
      <c r="CCF38" s="334"/>
      <c r="CCG38" s="334"/>
      <c r="CCH38" s="334"/>
      <c r="CCI38" s="334"/>
      <c r="CCJ38" s="334"/>
      <c r="CCK38" s="334"/>
      <c r="CCL38" s="334"/>
      <c r="CCM38" s="334"/>
      <c r="CCN38" s="334"/>
      <c r="CCO38" s="334"/>
      <c r="CCP38" s="334"/>
      <c r="CCQ38" s="334"/>
      <c r="CCR38" s="334"/>
      <c r="CCS38" s="334"/>
      <c r="CCT38" s="334"/>
      <c r="CCU38" s="334"/>
      <c r="CCV38" s="334"/>
      <c r="CCW38" s="334"/>
      <c r="CCX38" s="334"/>
      <c r="CCY38" s="334"/>
      <c r="CCZ38" s="334"/>
      <c r="CDA38" s="334"/>
      <c r="CDB38" s="334"/>
      <c r="CDC38" s="334"/>
      <c r="CDD38" s="334"/>
      <c r="CDE38" s="334"/>
      <c r="CDF38" s="334"/>
      <c r="CDG38" s="334"/>
      <c r="CDH38" s="334"/>
      <c r="CDI38" s="334"/>
      <c r="CDJ38" s="334"/>
      <c r="CDK38" s="334"/>
      <c r="CDL38" s="334"/>
      <c r="CDM38" s="334"/>
      <c r="CDN38" s="334"/>
      <c r="CDO38" s="334"/>
      <c r="CDP38" s="334"/>
      <c r="CDQ38" s="334"/>
      <c r="CDR38" s="334"/>
      <c r="CDS38" s="334"/>
      <c r="CDT38" s="334"/>
      <c r="CDU38" s="334"/>
      <c r="CDV38" s="334"/>
      <c r="CDW38" s="334"/>
      <c r="CDX38" s="334"/>
      <c r="CDY38" s="334"/>
      <c r="CDZ38" s="334"/>
      <c r="CEA38" s="334"/>
      <c r="CEB38" s="334"/>
      <c r="CEC38" s="334"/>
      <c r="CED38" s="334"/>
      <c r="CEE38" s="334"/>
      <c r="CEF38" s="334"/>
      <c r="CEG38" s="334"/>
      <c r="CEH38" s="334"/>
      <c r="CEI38" s="334"/>
      <c r="CEJ38" s="334"/>
      <c r="CEK38" s="334"/>
      <c r="CEL38" s="334"/>
      <c r="CEM38" s="334"/>
      <c r="CEN38" s="334"/>
      <c r="CEO38" s="334"/>
      <c r="CEP38" s="334"/>
      <c r="CEQ38" s="334"/>
      <c r="CER38" s="334"/>
      <c r="CES38" s="334"/>
      <c r="CET38" s="334"/>
      <c r="CEU38" s="334"/>
      <c r="CEV38" s="334"/>
      <c r="CEW38" s="334"/>
      <c r="CEX38" s="334"/>
      <c r="CEY38" s="334"/>
      <c r="CEZ38" s="334"/>
      <c r="CFA38" s="334"/>
      <c r="CFB38" s="334"/>
      <c r="CFC38" s="334"/>
      <c r="CFD38" s="334"/>
      <c r="CFE38" s="334"/>
      <c r="CFF38" s="334"/>
      <c r="CFG38" s="334"/>
      <c r="CFH38" s="334"/>
      <c r="CFI38" s="334"/>
      <c r="CFJ38" s="334"/>
      <c r="CFK38" s="334"/>
      <c r="CFL38" s="334"/>
      <c r="CFM38" s="334"/>
      <c r="CFN38" s="334"/>
      <c r="CFO38" s="334"/>
      <c r="CFP38" s="334"/>
      <c r="CFQ38" s="334"/>
      <c r="CFR38" s="334"/>
      <c r="CFS38" s="334"/>
      <c r="CFT38" s="334"/>
      <c r="CFU38" s="334"/>
      <c r="CFV38" s="334"/>
      <c r="CFW38" s="334"/>
      <c r="CFX38" s="334"/>
      <c r="CFY38" s="334"/>
      <c r="CFZ38" s="334"/>
      <c r="CGA38" s="334"/>
      <c r="CGB38" s="334"/>
      <c r="CGC38" s="334"/>
      <c r="CGD38" s="334"/>
      <c r="CGE38" s="334"/>
      <c r="CGF38" s="334"/>
      <c r="CGG38" s="334"/>
      <c r="CGH38" s="334"/>
      <c r="CGI38" s="334"/>
      <c r="CGJ38" s="334"/>
      <c r="CGK38" s="334"/>
      <c r="CGL38" s="334"/>
      <c r="CGM38" s="334"/>
      <c r="CGN38" s="334"/>
      <c r="CGO38" s="334"/>
      <c r="CGP38" s="334"/>
      <c r="CGQ38" s="334"/>
      <c r="CGR38" s="334"/>
      <c r="CGS38" s="334"/>
      <c r="CGT38" s="334"/>
      <c r="CGU38" s="334"/>
      <c r="CGV38" s="334"/>
      <c r="CGW38" s="334"/>
      <c r="CGX38" s="334"/>
      <c r="CGY38" s="334"/>
      <c r="CGZ38" s="334"/>
      <c r="CHA38" s="334"/>
      <c r="CHB38" s="334"/>
      <c r="CHC38" s="334"/>
      <c r="CHD38" s="334"/>
      <c r="CHE38" s="334"/>
      <c r="CHF38" s="334"/>
      <c r="CHG38" s="334"/>
      <c r="CHH38" s="334"/>
      <c r="CHI38" s="334"/>
      <c r="CHJ38" s="334"/>
      <c r="CHK38" s="334"/>
      <c r="CHL38" s="334"/>
      <c r="CHM38" s="334"/>
      <c r="CHN38" s="334"/>
      <c r="CHO38" s="334"/>
      <c r="CHP38" s="334"/>
      <c r="CHQ38" s="334"/>
      <c r="CHR38" s="334"/>
      <c r="CHS38" s="334"/>
      <c r="CHT38" s="334"/>
      <c r="CHU38" s="334"/>
      <c r="CHV38" s="334"/>
      <c r="CHW38" s="334"/>
      <c r="CHX38" s="334"/>
      <c r="CHY38" s="334"/>
      <c r="CHZ38" s="334"/>
      <c r="CIA38" s="334"/>
      <c r="CIB38" s="334"/>
      <c r="CIC38" s="334"/>
      <c r="CID38" s="334"/>
      <c r="CIE38" s="334"/>
      <c r="CIF38" s="334"/>
      <c r="CIG38" s="334"/>
      <c r="CIH38" s="334"/>
      <c r="CII38" s="334"/>
      <c r="CIJ38" s="334"/>
      <c r="CIK38" s="334"/>
      <c r="CIL38" s="334"/>
      <c r="CIM38" s="334"/>
      <c r="CIN38" s="334"/>
      <c r="CIO38" s="334"/>
      <c r="CIP38" s="334"/>
      <c r="CIQ38" s="334"/>
      <c r="CIR38" s="334"/>
      <c r="CIS38" s="334"/>
      <c r="CIT38" s="334"/>
      <c r="CIU38" s="334"/>
      <c r="CIV38" s="334"/>
      <c r="CIW38" s="334"/>
      <c r="CIX38" s="334"/>
      <c r="CIY38" s="334"/>
      <c r="CIZ38" s="334"/>
      <c r="CJA38" s="334"/>
      <c r="CJB38" s="334"/>
      <c r="CJC38" s="334"/>
      <c r="CJD38" s="334"/>
      <c r="CJE38" s="334"/>
      <c r="CJF38" s="334"/>
      <c r="CJG38" s="334"/>
      <c r="CJH38" s="334"/>
      <c r="CJI38" s="334"/>
      <c r="CJJ38" s="334"/>
      <c r="CJK38" s="334"/>
      <c r="CJL38" s="334"/>
      <c r="CJM38" s="334"/>
      <c r="CJN38" s="334"/>
      <c r="CJO38" s="334"/>
      <c r="CJP38" s="334"/>
      <c r="CJQ38" s="334"/>
      <c r="CJR38" s="334"/>
      <c r="CJS38" s="334"/>
      <c r="CJT38" s="334"/>
      <c r="CJU38" s="334"/>
      <c r="CJV38" s="334"/>
      <c r="CJW38" s="334"/>
      <c r="CJX38" s="334"/>
      <c r="CJY38" s="334"/>
      <c r="CJZ38" s="334"/>
      <c r="CKA38" s="334"/>
      <c r="CKB38" s="334"/>
      <c r="CKC38" s="334"/>
      <c r="CKD38" s="334"/>
      <c r="CKE38" s="334"/>
      <c r="CKF38" s="334"/>
      <c r="CKG38" s="334"/>
      <c r="CKH38" s="334"/>
      <c r="CKI38" s="334"/>
      <c r="CKJ38" s="334"/>
      <c r="CKK38" s="334"/>
      <c r="CKL38" s="334"/>
      <c r="CKM38" s="334"/>
      <c r="CKN38" s="334"/>
      <c r="CKO38" s="334"/>
      <c r="CKP38" s="334"/>
      <c r="CKQ38" s="334"/>
      <c r="CKR38" s="334"/>
      <c r="CKS38" s="334"/>
      <c r="CKT38" s="334"/>
      <c r="CKU38" s="334"/>
      <c r="CKV38" s="334"/>
      <c r="CKW38" s="334"/>
      <c r="CKX38" s="334"/>
      <c r="CKY38" s="334"/>
      <c r="CKZ38" s="334"/>
      <c r="CLA38" s="334"/>
      <c r="CLB38" s="334"/>
      <c r="CLC38" s="334"/>
      <c r="CLD38" s="334"/>
      <c r="CLE38" s="334"/>
      <c r="CLF38" s="334"/>
      <c r="CLG38" s="334"/>
      <c r="CLH38" s="334"/>
      <c r="CLI38" s="334"/>
      <c r="CLJ38" s="334"/>
      <c r="CLK38" s="334"/>
      <c r="CLL38" s="334"/>
      <c r="CLM38" s="334"/>
      <c r="CLN38" s="334"/>
      <c r="CLO38" s="334"/>
      <c r="CLP38" s="334"/>
      <c r="CLQ38" s="334"/>
      <c r="CLR38" s="334"/>
      <c r="CLS38" s="334"/>
      <c r="CLT38" s="334"/>
      <c r="CLU38" s="334"/>
      <c r="CLV38" s="334"/>
      <c r="CLW38" s="334"/>
      <c r="CLX38" s="334"/>
      <c r="CLY38" s="334"/>
      <c r="CLZ38" s="334"/>
      <c r="CMA38" s="334"/>
      <c r="CMB38" s="334"/>
      <c r="CMC38" s="334"/>
      <c r="CMD38" s="334"/>
      <c r="CME38" s="334"/>
      <c r="CMF38" s="334"/>
      <c r="CMG38" s="334"/>
      <c r="CMH38" s="334"/>
      <c r="CMI38" s="334"/>
      <c r="CMJ38" s="334"/>
      <c r="CMK38" s="334"/>
      <c r="CML38" s="334"/>
      <c r="CMM38" s="334"/>
      <c r="CMN38" s="334"/>
      <c r="CMO38" s="334"/>
      <c r="CMP38" s="334"/>
      <c r="CMQ38" s="334"/>
      <c r="CMR38" s="334"/>
      <c r="CMS38" s="334"/>
      <c r="CMT38" s="334"/>
      <c r="CMU38" s="334"/>
      <c r="CMV38" s="334"/>
      <c r="CMW38" s="334"/>
      <c r="CMX38" s="334"/>
      <c r="CMY38" s="334"/>
      <c r="CMZ38" s="334"/>
      <c r="CNA38" s="334"/>
      <c r="CNB38" s="334"/>
      <c r="CNC38" s="334"/>
      <c r="CND38" s="334"/>
      <c r="CNE38" s="334"/>
      <c r="CNF38" s="334"/>
      <c r="CNG38" s="334"/>
      <c r="CNH38" s="334"/>
      <c r="CNI38" s="334"/>
      <c r="CNJ38" s="334"/>
      <c r="CNK38" s="334"/>
      <c r="CNL38" s="334"/>
      <c r="CNM38" s="334"/>
      <c r="CNN38" s="334"/>
      <c r="CNO38" s="334"/>
      <c r="CNP38" s="334"/>
      <c r="CNQ38" s="334"/>
      <c r="CNR38" s="334"/>
      <c r="CNS38" s="334"/>
      <c r="CNT38" s="334"/>
      <c r="CNU38" s="334"/>
      <c r="CNV38" s="334"/>
      <c r="CNW38" s="334"/>
      <c r="CNX38" s="334"/>
      <c r="CNY38" s="334"/>
      <c r="CNZ38" s="334"/>
      <c r="COA38" s="334"/>
      <c r="COB38" s="334"/>
      <c r="COC38" s="334"/>
      <c r="COD38" s="334"/>
      <c r="COE38" s="334"/>
      <c r="COF38" s="334"/>
      <c r="COG38" s="334"/>
      <c r="COH38" s="334"/>
      <c r="COI38" s="334"/>
      <c r="COJ38" s="334"/>
      <c r="COK38" s="334"/>
      <c r="COL38" s="334"/>
      <c r="COM38" s="334"/>
      <c r="CON38" s="334"/>
      <c r="COO38" s="334"/>
      <c r="COP38" s="334"/>
      <c r="COQ38" s="334"/>
      <c r="COR38" s="334"/>
      <c r="COS38" s="334"/>
      <c r="COT38" s="334"/>
      <c r="COU38" s="334"/>
      <c r="COV38" s="334"/>
      <c r="COW38" s="334"/>
      <c r="COX38" s="334"/>
      <c r="COY38" s="334"/>
      <c r="COZ38" s="334"/>
      <c r="CPA38" s="334"/>
      <c r="CPB38" s="334"/>
      <c r="CPC38" s="334"/>
      <c r="CPD38" s="334"/>
      <c r="CPE38" s="334"/>
      <c r="CPF38" s="334"/>
      <c r="CPG38" s="334"/>
      <c r="CPH38" s="334"/>
      <c r="CPI38" s="334"/>
      <c r="CPJ38" s="334"/>
      <c r="CPK38" s="334"/>
      <c r="CPL38" s="334"/>
      <c r="CPM38" s="334"/>
      <c r="CPN38" s="334"/>
      <c r="CPO38" s="334"/>
      <c r="CPP38" s="334"/>
      <c r="CPQ38" s="334"/>
      <c r="CPR38" s="334"/>
      <c r="CPS38" s="334"/>
      <c r="CPT38" s="334"/>
      <c r="CPU38" s="334"/>
      <c r="CPV38" s="334"/>
      <c r="CPW38" s="334"/>
      <c r="CPX38" s="334"/>
      <c r="CPY38" s="334"/>
      <c r="CPZ38" s="334"/>
      <c r="CQA38" s="334"/>
      <c r="CQB38" s="334"/>
      <c r="CQC38" s="334"/>
      <c r="CQD38" s="334"/>
      <c r="CQE38" s="334"/>
      <c r="CQF38" s="334"/>
      <c r="CQG38" s="334"/>
      <c r="CQH38" s="334"/>
      <c r="CQI38" s="334"/>
      <c r="CQJ38" s="334"/>
      <c r="CQK38" s="334"/>
      <c r="CQL38" s="334"/>
      <c r="CQM38" s="334"/>
      <c r="CQN38" s="334"/>
      <c r="CQO38" s="334"/>
      <c r="CQP38" s="334"/>
      <c r="CQQ38" s="334"/>
      <c r="CQR38" s="334"/>
      <c r="CQS38" s="334"/>
      <c r="CQT38" s="334"/>
      <c r="CQU38" s="334"/>
      <c r="CQV38" s="334"/>
      <c r="CQW38" s="334"/>
      <c r="CQX38" s="334"/>
      <c r="CQY38" s="334"/>
      <c r="CQZ38" s="334"/>
      <c r="CRA38" s="334"/>
      <c r="CRB38" s="334"/>
      <c r="CRC38" s="334"/>
      <c r="CRD38" s="334"/>
      <c r="CRE38" s="334"/>
      <c r="CRF38" s="334"/>
      <c r="CRG38" s="334"/>
      <c r="CRH38" s="334"/>
      <c r="CRI38" s="334"/>
      <c r="CRJ38" s="334"/>
      <c r="CRK38" s="334"/>
      <c r="CRL38" s="334"/>
      <c r="CRM38" s="334"/>
      <c r="CRN38" s="334"/>
      <c r="CRO38" s="334"/>
      <c r="CRP38" s="334"/>
      <c r="CRQ38" s="334"/>
      <c r="CRR38" s="334"/>
      <c r="CRS38" s="334"/>
      <c r="CRT38" s="334"/>
      <c r="CRU38" s="334"/>
      <c r="CRV38" s="334"/>
      <c r="CRW38" s="334"/>
      <c r="CRX38" s="334"/>
      <c r="CRY38" s="334"/>
      <c r="CRZ38" s="334"/>
      <c r="CSA38" s="334"/>
      <c r="CSB38" s="334"/>
      <c r="CSC38" s="334"/>
      <c r="CSD38" s="334"/>
      <c r="CSE38" s="334"/>
      <c r="CSF38" s="334"/>
      <c r="CSG38" s="334"/>
      <c r="CSH38" s="334"/>
      <c r="CSI38" s="334"/>
      <c r="CSJ38" s="334"/>
      <c r="CSK38" s="334"/>
      <c r="CSL38" s="334"/>
      <c r="CSM38" s="334"/>
      <c r="CSN38" s="334"/>
      <c r="CSO38" s="334"/>
      <c r="CSP38" s="334"/>
      <c r="CSQ38" s="334"/>
      <c r="CSR38" s="334"/>
      <c r="CSS38" s="334"/>
      <c r="CST38" s="334"/>
      <c r="CSU38" s="334"/>
      <c r="CSV38" s="334"/>
      <c r="CSW38" s="334"/>
      <c r="CSX38" s="334"/>
      <c r="CSY38" s="334"/>
      <c r="CSZ38" s="334"/>
      <c r="CTA38" s="334"/>
      <c r="CTB38" s="334"/>
      <c r="CTC38" s="334"/>
      <c r="CTD38" s="334"/>
      <c r="CTE38" s="334"/>
      <c r="CTF38" s="334"/>
      <c r="CTG38" s="334"/>
      <c r="CTH38" s="334"/>
      <c r="CTI38" s="334"/>
      <c r="CTJ38" s="334"/>
      <c r="CTK38" s="334"/>
      <c r="CTL38" s="334"/>
      <c r="CTM38" s="334"/>
      <c r="CTN38" s="334"/>
      <c r="CTO38" s="334"/>
      <c r="CTP38" s="334"/>
      <c r="CTQ38" s="334"/>
      <c r="CTR38" s="334"/>
      <c r="CTS38" s="334"/>
      <c r="CTT38" s="334"/>
      <c r="CTU38" s="334"/>
      <c r="CTV38" s="334"/>
      <c r="CTW38" s="334"/>
      <c r="CTX38" s="334"/>
      <c r="CTY38" s="334"/>
      <c r="CTZ38" s="334"/>
      <c r="CUA38" s="334"/>
      <c r="CUB38" s="334"/>
      <c r="CUC38" s="334"/>
      <c r="CUD38" s="334"/>
      <c r="CUE38" s="334"/>
      <c r="CUF38" s="334"/>
      <c r="CUG38" s="334"/>
      <c r="CUH38" s="334"/>
      <c r="CUI38" s="334"/>
      <c r="CUJ38" s="334"/>
      <c r="CUK38" s="334"/>
      <c r="CUL38" s="334"/>
      <c r="CUM38" s="334"/>
      <c r="CUN38" s="334"/>
      <c r="CUO38" s="334"/>
      <c r="CUP38" s="334"/>
      <c r="CUQ38" s="334"/>
      <c r="CUR38" s="334"/>
      <c r="CUS38" s="334"/>
      <c r="CUT38" s="334"/>
      <c r="CUU38" s="334"/>
      <c r="CUV38" s="334"/>
      <c r="CUW38" s="334"/>
      <c r="CUX38" s="334"/>
      <c r="CUY38" s="334"/>
      <c r="CUZ38" s="334"/>
      <c r="CVA38" s="334"/>
      <c r="CVB38" s="334"/>
      <c r="CVC38" s="334"/>
      <c r="CVD38" s="334"/>
      <c r="CVE38" s="334"/>
      <c r="CVF38" s="334"/>
      <c r="CVG38" s="334"/>
      <c r="CVH38" s="334"/>
      <c r="CVI38" s="334"/>
      <c r="CVJ38" s="334"/>
      <c r="CVK38" s="334"/>
      <c r="CVL38" s="334"/>
      <c r="CVM38" s="334"/>
      <c r="CVN38" s="334"/>
      <c r="CVO38" s="334"/>
      <c r="CVP38" s="334"/>
      <c r="CVQ38" s="334"/>
      <c r="CVR38" s="334"/>
      <c r="CVS38" s="334"/>
      <c r="CVT38" s="334"/>
      <c r="CVU38" s="334"/>
      <c r="CVV38" s="334"/>
      <c r="CVW38" s="334"/>
      <c r="CVX38" s="334"/>
      <c r="CVY38" s="334"/>
      <c r="CVZ38" s="334"/>
      <c r="CWA38" s="334"/>
      <c r="CWB38" s="334"/>
      <c r="CWC38" s="334"/>
      <c r="CWD38" s="334"/>
      <c r="CWE38" s="334"/>
      <c r="CWF38" s="334"/>
      <c r="CWG38" s="334"/>
      <c r="CWH38" s="334"/>
      <c r="CWI38" s="334"/>
      <c r="CWJ38" s="334"/>
      <c r="CWK38" s="334"/>
      <c r="CWL38" s="334"/>
      <c r="CWM38" s="334"/>
      <c r="CWN38" s="334"/>
      <c r="CWO38" s="334"/>
      <c r="CWP38" s="334"/>
      <c r="CWQ38" s="334"/>
      <c r="CWR38" s="334"/>
      <c r="CWS38" s="334"/>
      <c r="CWT38" s="334"/>
      <c r="CWU38" s="334"/>
      <c r="CWV38" s="334"/>
      <c r="CWW38" s="334"/>
      <c r="CWX38" s="334"/>
      <c r="CWY38" s="334"/>
      <c r="CWZ38" s="334"/>
      <c r="CXA38" s="334"/>
      <c r="CXB38" s="334"/>
      <c r="CXC38" s="334"/>
      <c r="CXD38" s="334"/>
      <c r="CXE38" s="334"/>
      <c r="CXF38" s="334"/>
      <c r="CXG38" s="334"/>
      <c r="CXH38" s="334"/>
      <c r="CXI38" s="334"/>
      <c r="CXJ38" s="334"/>
      <c r="CXK38" s="334"/>
      <c r="CXL38" s="334"/>
      <c r="CXM38" s="334"/>
      <c r="CXN38" s="334"/>
      <c r="CXO38" s="334"/>
      <c r="CXP38" s="334"/>
      <c r="CXQ38" s="334"/>
      <c r="CXR38" s="334"/>
      <c r="CXS38" s="334"/>
      <c r="CXT38" s="334"/>
      <c r="CXU38" s="334"/>
      <c r="CXV38" s="334"/>
      <c r="CXW38" s="334"/>
      <c r="CXX38" s="334"/>
      <c r="CXY38" s="334"/>
      <c r="CXZ38" s="334"/>
      <c r="CYA38" s="334"/>
      <c r="CYB38" s="334"/>
      <c r="CYC38" s="334"/>
      <c r="CYD38" s="334"/>
      <c r="CYE38" s="334"/>
      <c r="CYF38" s="334"/>
      <c r="CYG38" s="334"/>
      <c r="CYH38" s="334"/>
      <c r="CYI38" s="334"/>
      <c r="CYJ38" s="334"/>
      <c r="CYK38" s="334"/>
      <c r="CYL38" s="334"/>
      <c r="CYM38" s="334"/>
      <c r="CYN38" s="334"/>
      <c r="CYO38" s="334"/>
      <c r="CYP38" s="334"/>
      <c r="CYQ38" s="334"/>
      <c r="CYR38" s="334"/>
      <c r="CYS38" s="334"/>
      <c r="CYT38" s="334"/>
      <c r="CYU38" s="334"/>
      <c r="CYV38" s="334"/>
      <c r="CYW38" s="334"/>
      <c r="CYX38" s="334"/>
      <c r="CYY38" s="334"/>
      <c r="CYZ38" s="334"/>
      <c r="CZA38" s="334"/>
      <c r="CZB38" s="334"/>
      <c r="CZC38" s="334"/>
      <c r="CZD38" s="334"/>
      <c r="CZE38" s="334"/>
      <c r="CZF38" s="334"/>
      <c r="CZG38" s="334"/>
      <c r="CZH38" s="334"/>
      <c r="CZI38" s="334"/>
      <c r="CZJ38" s="334"/>
      <c r="CZK38" s="334"/>
      <c r="CZL38" s="334"/>
      <c r="CZM38" s="334"/>
      <c r="CZN38" s="334"/>
      <c r="CZO38" s="334"/>
      <c r="CZP38" s="334"/>
      <c r="CZQ38" s="334"/>
      <c r="CZR38" s="334"/>
      <c r="CZS38" s="334"/>
      <c r="CZT38" s="334"/>
      <c r="CZU38" s="334"/>
      <c r="CZV38" s="334"/>
      <c r="CZW38" s="334"/>
      <c r="CZX38" s="334"/>
      <c r="CZY38" s="334"/>
      <c r="CZZ38" s="334"/>
      <c r="DAA38" s="334"/>
      <c r="DAB38" s="334"/>
      <c r="DAC38" s="334"/>
      <c r="DAD38" s="334"/>
      <c r="DAE38" s="334"/>
      <c r="DAF38" s="334"/>
      <c r="DAG38" s="334"/>
      <c r="DAH38" s="334"/>
      <c r="DAI38" s="334"/>
      <c r="DAJ38" s="334"/>
      <c r="DAK38" s="334"/>
      <c r="DAL38" s="334"/>
      <c r="DAM38" s="334"/>
      <c r="DAN38" s="334"/>
      <c r="DAO38" s="334"/>
      <c r="DAP38" s="334"/>
      <c r="DAQ38" s="334"/>
      <c r="DAR38" s="334"/>
      <c r="DAS38" s="334"/>
      <c r="DAT38" s="334"/>
      <c r="DAU38" s="334"/>
      <c r="DAV38" s="334"/>
      <c r="DAW38" s="334"/>
      <c r="DAX38" s="334"/>
      <c r="DAY38" s="334"/>
      <c r="DAZ38" s="334"/>
      <c r="DBA38" s="334"/>
      <c r="DBB38" s="334"/>
      <c r="DBC38" s="334"/>
      <c r="DBD38" s="334"/>
      <c r="DBE38" s="334"/>
      <c r="DBF38" s="334"/>
      <c r="DBG38" s="334"/>
      <c r="DBH38" s="334"/>
      <c r="DBI38" s="334"/>
      <c r="DBJ38" s="334"/>
      <c r="DBK38" s="334"/>
      <c r="DBL38" s="334"/>
      <c r="DBM38" s="334"/>
      <c r="DBN38" s="334"/>
      <c r="DBO38" s="334"/>
      <c r="DBP38" s="334"/>
      <c r="DBQ38" s="334"/>
      <c r="DBR38" s="334"/>
      <c r="DBS38" s="334"/>
      <c r="DBT38" s="334"/>
      <c r="DBU38" s="334"/>
      <c r="DBV38" s="334"/>
      <c r="DBW38" s="334"/>
      <c r="DBX38" s="334"/>
      <c r="DBY38" s="334"/>
      <c r="DBZ38" s="334"/>
      <c r="DCA38" s="334"/>
      <c r="DCB38" s="334"/>
      <c r="DCC38" s="334"/>
      <c r="DCD38" s="334"/>
      <c r="DCE38" s="334"/>
      <c r="DCF38" s="334"/>
      <c r="DCG38" s="334"/>
      <c r="DCH38" s="334"/>
      <c r="DCI38" s="334"/>
      <c r="DCJ38" s="334"/>
      <c r="DCK38" s="334"/>
      <c r="DCL38" s="334"/>
      <c r="DCM38" s="334"/>
      <c r="DCN38" s="334"/>
      <c r="DCO38" s="334"/>
      <c r="DCP38" s="334"/>
      <c r="DCQ38" s="334"/>
      <c r="DCR38" s="334"/>
      <c r="DCS38" s="334"/>
      <c r="DCT38" s="334"/>
      <c r="DCU38" s="334"/>
      <c r="DCV38" s="334"/>
      <c r="DCW38" s="334"/>
      <c r="DCX38" s="334"/>
      <c r="DCY38" s="334"/>
      <c r="DCZ38" s="334"/>
      <c r="DDA38" s="334"/>
      <c r="DDB38" s="334"/>
      <c r="DDC38" s="334"/>
      <c r="DDD38" s="334"/>
      <c r="DDE38" s="334"/>
      <c r="DDF38" s="334"/>
      <c r="DDG38" s="334"/>
      <c r="DDH38" s="334"/>
      <c r="DDI38" s="334"/>
      <c r="DDJ38" s="334"/>
      <c r="DDK38" s="334"/>
      <c r="DDL38" s="334"/>
      <c r="DDM38" s="334"/>
      <c r="DDN38" s="334"/>
      <c r="DDO38" s="334"/>
      <c r="DDP38" s="334"/>
      <c r="DDQ38" s="334"/>
      <c r="DDR38" s="334"/>
      <c r="DDS38" s="334"/>
      <c r="DDT38" s="334"/>
      <c r="DDU38" s="334"/>
      <c r="DDV38" s="334"/>
      <c r="DDW38" s="334"/>
      <c r="DDX38" s="334"/>
      <c r="DDY38" s="334"/>
      <c r="DDZ38" s="334"/>
      <c r="DEA38" s="334"/>
      <c r="DEB38" s="334"/>
      <c r="DEC38" s="334"/>
      <c r="DED38" s="334"/>
      <c r="DEE38" s="334"/>
      <c r="DEF38" s="334"/>
      <c r="DEG38" s="334"/>
      <c r="DEH38" s="334"/>
      <c r="DEI38" s="334"/>
      <c r="DEJ38" s="334"/>
      <c r="DEK38" s="334"/>
      <c r="DEL38" s="334"/>
      <c r="DEM38" s="334"/>
      <c r="DEN38" s="334"/>
      <c r="DEO38" s="334"/>
      <c r="DEP38" s="334"/>
      <c r="DEQ38" s="334"/>
      <c r="DER38" s="334"/>
      <c r="DES38" s="334"/>
      <c r="DET38" s="334"/>
      <c r="DEU38" s="334"/>
      <c r="DEV38" s="334"/>
      <c r="DEW38" s="334"/>
      <c r="DEX38" s="334"/>
      <c r="DEY38" s="334"/>
      <c r="DEZ38" s="334"/>
      <c r="DFA38" s="334"/>
      <c r="DFB38" s="334"/>
      <c r="DFC38" s="334"/>
      <c r="DFD38" s="334"/>
      <c r="DFE38" s="334"/>
      <c r="DFF38" s="334"/>
      <c r="DFG38" s="334"/>
      <c r="DFH38" s="334"/>
      <c r="DFI38" s="334"/>
      <c r="DFJ38" s="334"/>
      <c r="DFK38" s="334"/>
      <c r="DFL38" s="334"/>
      <c r="DFM38" s="334"/>
      <c r="DFN38" s="334"/>
      <c r="DFO38" s="334"/>
      <c r="DFP38" s="334"/>
      <c r="DFQ38" s="334"/>
      <c r="DFR38" s="334"/>
      <c r="DFS38" s="334"/>
      <c r="DFT38" s="334"/>
      <c r="DFU38" s="334"/>
      <c r="DFV38" s="334"/>
      <c r="DFW38" s="334"/>
      <c r="DFX38" s="334"/>
      <c r="DFY38" s="334"/>
      <c r="DFZ38" s="334"/>
      <c r="DGA38" s="334"/>
      <c r="DGB38" s="334"/>
      <c r="DGC38" s="334"/>
      <c r="DGD38" s="334"/>
      <c r="DGE38" s="334"/>
      <c r="DGF38" s="334"/>
      <c r="DGG38" s="334"/>
      <c r="DGH38" s="334"/>
      <c r="DGI38" s="334"/>
      <c r="DGJ38" s="334"/>
      <c r="DGK38" s="334"/>
      <c r="DGL38" s="334"/>
      <c r="DGM38" s="334"/>
      <c r="DGN38" s="334"/>
      <c r="DGO38" s="334"/>
      <c r="DGP38" s="334"/>
      <c r="DGQ38" s="334"/>
      <c r="DGR38" s="334"/>
      <c r="DGS38" s="334"/>
      <c r="DGT38" s="334"/>
      <c r="DGU38" s="334"/>
      <c r="DGV38" s="334"/>
      <c r="DGW38" s="334"/>
      <c r="DGX38" s="334"/>
      <c r="DGY38" s="334"/>
      <c r="DGZ38" s="334"/>
      <c r="DHA38" s="334"/>
      <c r="DHB38" s="334"/>
      <c r="DHC38" s="334"/>
      <c r="DHD38" s="334"/>
      <c r="DHE38" s="334"/>
      <c r="DHF38" s="334"/>
      <c r="DHG38" s="334"/>
      <c r="DHH38" s="334"/>
      <c r="DHI38" s="334"/>
      <c r="DHJ38" s="334"/>
      <c r="DHK38" s="334"/>
      <c r="DHL38" s="334"/>
      <c r="DHM38" s="334"/>
      <c r="DHN38" s="334"/>
      <c r="DHO38" s="334"/>
      <c r="DHP38" s="334"/>
      <c r="DHQ38" s="334"/>
      <c r="DHR38" s="334"/>
      <c r="DHS38" s="334"/>
      <c r="DHT38" s="334"/>
      <c r="DHU38" s="334"/>
      <c r="DHV38" s="334"/>
      <c r="DHW38" s="334"/>
      <c r="DHX38" s="334"/>
      <c r="DHY38" s="334"/>
      <c r="DHZ38" s="334"/>
      <c r="DIA38" s="334"/>
      <c r="DIB38" s="334"/>
      <c r="DIC38" s="334"/>
      <c r="DID38" s="334"/>
      <c r="DIE38" s="334"/>
      <c r="DIF38" s="334"/>
      <c r="DIG38" s="334"/>
      <c r="DIH38" s="334"/>
      <c r="DII38" s="334"/>
      <c r="DIJ38" s="334"/>
      <c r="DIK38" s="334"/>
      <c r="DIL38" s="334"/>
      <c r="DIM38" s="334"/>
      <c r="DIN38" s="334"/>
      <c r="DIO38" s="334"/>
      <c r="DIP38" s="334"/>
      <c r="DIQ38" s="334"/>
      <c r="DIR38" s="334"/>
      <c r="DIS38" s="334"/>
      <c r="DIT38" s="334"/>
      <c r="DIU38" s="334"/>
      <c r="DIV38" s="334"/>
      <c r="DIW38" s="334"/>
      <c r="DIX38" s="334"/>
      <c r="DIY38" s="334"/>
      <c r="DIZ38" s="334"/>
      <c r="DJA38" s="334"/>
      <c r="DJB38" s="334"/>
      <c r="DJC38" s="334"/>
      <c r="DJD38" s="334"/>
      <c r="DJE38" s="334"/>
      <c r="DJF38" s="334"/>
      <c r="DJG38" s="334"/>
      <c r="DJH38" s="334"/>
      <c r="DJI38" s="334"/>
      <c r="DJJ38" s="334"/>
      <c r="DJK38" s="334"/>
      <c r="DJL38" s="334"/>
      <c r="DJM38" s="334"/>
      <c r="DJN38" s="334"/>
      <c r="DJO38" s="334"/>
      <c r="DJP38" s="334"/>
      <c r="DJQ38" s="334"/>
      <c r="DJR38" s="334"/>
      <c r="DJS38" s="334"/>
      <c r="DJT38" s="334"/>
      <c r="DJU38" s="334"/>
      <c r="DJV38" s="334"/>
      <c r="DJW38" s="334"/>
      <c r="DJX38" s="334"/>
      <c r="DJY38" s="334"/>
      <c r="DJZ38" s="334"/>
      <c r="DKA38" s="334"/>
      <c r="DKB38" s="334"/>
      <c r="DKC38" s="334"/>
      <c r="DKD38" s="334"/>
      <c r="DKE38" s="334"/>
      <c r="DKF38" s="334"/>
      <c r="DKG38" s="334"/>
      <c r="DKH38" s="334"/>
      <c r="DKI38" s="334"/>
      <c r="DKJ38" s="334"/>
      <c r="DKK38" s="334"/>
      <c r="DKL38" s="334"/>
      <c r="DKM38" s="334"/>
      <c r="DKN38" s="334"/>
      <c r="DKO38" s="334"/>
      <c r="DKP38" s="334"/>
      <c r="DKQ38" s="334"/>
      <c r="DKR38" s="334"/>
      <c r="DKS38" s="334"/>
      <c r="DKT38" s="334"/>
      <c r="DKU38" s="334"/>
      <c r="DKV38" s="334"/>
      <c r="DKW38" s="334"/>
      <c r="DKX38" s="334"/>
      <c r="DKY38" s="334"/>
      <c r="DKZ38" s="334"/>
      <c r="DLA38" s="334"/>
      <c r="DLB38" s="334"/>
      <c r="DLC38" s="334"/>
      <c r="DLD38" s="334"/>
      <c r="DLE38" s="334"/>
      <c r="DLF38" s="334"/>
      <c r="DLG38" s="334"/>
      <c r="DLH38" s="334"/>
      <c r="DLI38" s="334"/>
      <c r="DLJ38" s="334"/>
      <c r="DLK38" s="334"/>
      <c r="DLL38" s="334"/>
      <c r="DLM38" s="334"/>
      <c r="DLN38" s="334"/>
      <c r="DLO38" s="334"/>
      <c r="DLP38" s="334"/>
      <c r="DLQ38" s="334"/>
      <c r="DLR38" s="334"/>
      <c r="DLS38" s="334"/>
      <c r="DLT38" s="334"/>
      <c r="DLU38" s="334"/>
      <c r="DLV38" s="334"/>
      <c r="DLW38" s="334"/>
      <c r="DLX38" s="334"/>
      <c r="DLY38" s="334"/>
      <c r="DLZ38" s="334"/>
      <c r="DMA38" s="334"/>
      <c r="DMB38" s="334"/>
      <c r="DMC38" s="334"/>
      <c r="DMD38" s="334"/>
      <c r="DME38" s="334"/>
      <c r="DMF38" s="334"/>
      <c r="DMG38" s="334"/>
      <c r="DMH38" s="334"/>
      <c r="DMI38" s="334"/>
      <c r="DMJ38" s="334"/>
      <c r="DMK38" s="334"/>
      <c r="DML38" s="334"/>
      <c r="DMM38" s="334"/>
      <c r="DMN38" s="334"/>
      <c r="DMO38" s="334"/>
      <c r="DMP38" s="334"/>
      <c r="DMQ38" s="334"/>
      <c r="DMR38" s="334"/>
      <c r="DMS38" s="334"/>
      <c r="DMT38" s="334"/>
      <c r="DMU38" s="334"/>
      <c r="DMV38" s="334"/>
      <c r="DMW38" s="334"/>
      <c r="DMX38" s="334"/>
      <c r="DMY38" s="334"/>
      <c r="DMZ38" s="334"/>
      <c r="DNA38" s="334"/>
      <c r="DNB38" s="334"/>
      <c r="DNC38" s="334"/>
      <c r="DND38" s="334"/>
      <c r="DNE38" s="334"/>
      <c r="DNF38" s="334"/>
      <c r="DNG38" s="334"/>
      <c r="DNH38" s="334"/>
      <c r="DNI38" s="334"/>
      <c r="DNJ38" s="334"/>
      <c r="DNK38" s="334"/>
      <c r="DNL38" s="334"/>
      <c r="DNM38" s="334"/>
      <c r="DNN38" s="334"/>
      <c r="DNO38" s="334"/>
      <c r="DNP38" s="334"/>
      <c r="DNQ38" s="334"/>
      <c r="DNR38" s="334"/>
      <c r="DNS38" s="334"/>
      <c r="DNT38" s="334"/>
      <c r="DNU38" s="334"/>
      <c r="DNV38" s="334"/>
      <c r="DNW38" s="334"/>
      <c r="DNX38" s="334"/>
      <c r="DNY38" s="334"/>
      <c r="DNZ38" s="334"/>
      <c r="DOA38" s="334"/>
      <c r="DOB38" s="334"/>
      <c r="DOC38" s="334"/>
      <c r="DOD38" s="334"/>
      <c r="DOE38" s="334"/>
      <c r="DOF38" s="334"/>
      <c r="DOG38" s="334"/>
      <c r="DOH38" s="334"/>
      <c r="DOI38" s="334"/>
      <c r="DOJ38" s="334"/>
      <c r="DOK38" s="334"/>
      <c r="DOL38" s="334"/>
      <c r="DOM38" s="334"/>
      <c r="DON38" s="334"/>
      <c r="DOO38" s="334"/>
      <c r="DOP38" s="334"/>
      <c r="DOQ38" s="334"/>
      <c r="DOR38" s="334"/>
      <c r="DOS38" s="334"/>
      <c r="DOT38" s="334"/>
      <c r="DOU38" s="334"/>
      <c r="DOV38" s="334"/>
      <c r="DOW38" s="334"/>
      <c r="DOX38" s="334"/>
      <c r="DOY38" s="334"/>
      <c r="DOZ38" s="334"/>
      <c r="DPA38" s="334"/>
      <c r="DPB38" s="334"/>
      <c r="DPC38" s="334"/>
      <c r="DPD38" s="334"/>
      <c r="DPE38" s="334"/>
      <c r="DPF38" s="334"/>
      <c r="DPG38" s="334"/>
      <c r="DPH38" s="334"/>
      <c r="DPI38" s="334"/>
      <c r="DPJ38" s="334"/>
      <c r="DPK38" s="334"/>
      <c r="DPL38" s="334"/>
      <c r="DPM38" s="334"/>
      <c r="DPN38" s="334"/>
      <c r="DPO38" s="334"/>
      <c r="DPP38" s="334"/>
      <c r="DPQ38" s="334"/>
      <c r="DPR38" s="334"/>
      <c r="DPS38" s="334"/>
      <c r="DPT38" s="334"/>
      <c r="DPU38" s="334"/>
      <c r="DPV38" s="334"/>
      <c r="DPW38" s="334"/>
      <c r="DPX38" s="334"/>
      <c r="DPY38" s="334"/>
      <c r="DPZ38" s="334"/>
      <c r="DQA38" s="334"/>
      <c r="DQB38" s="334"/>
      <c r="DQC38" s="334"/>
      <c r="DQD38" s="334"/>
      <c r="DQE38" s="334"/>
      <c r="DQF38" s="334"/>
      <c r="DQG38" s="334"/>
      <c r="DQH38" s="334"/>
      <c r="DQI38" s="334"/>
      <c r="DQJ38" s="334"/>
      <c r="DQK38" s="334"/>
      <c r="DQL38" s="334"/>
      <c r="DQM38" s="334"/>
      <c r="DQN38" s="334"/>
      <c r="DQO38" s="334"/>
      <c r="DQP38" s="334"/>
      <c r="DQQ38" s="334"/>
      <c r="DQR38" s="334"/>
      <c r="DQS38" s="334"/>
      <c r="DQT38" s="334"/>
      <c r="DQU38" s="334"/>
      <c r="DQV38" s="334"/>
      <c r="DQW38" s="334"/>
      <c r="DQX38" s="334"/>
      <c r="DQY38" s="334"/>
      <c r="DQZ38" s="334"/>
      <c r="DRA38" s="334"/>
      <c r="DRB38" s="334"/>
      <c r="DRC38" s="334"/>
      <c r="DRD38" s="334"/>
      <c r="DRE38" s="334"/>
      <c r="DRF38" s="334"/>
      <c r="DRG38" s="334"/>
      <c r="DRH38" s="334"/>
      <c r="DRI38" s="334"/>
      <c r="DRJ38" s="334"/>
      <c r="DRK38" s="334"/>
      <c r="DRL38" s="334"/>
      <c r="DRM38" s="334"/>
      <c r="DRN38" s="334"/>
      <c r="DRO38" s="334"/>
      <c r="DRP38" s="334"/>
      <c r="DRQ38" s="334"/>
      <c r="DRR38" s="334"/>
      <c r="DRS38" s="334"/>
      <c r="DRT38" s="334"/>
      <c r="DRU38" s="334"/>
      <c r="DRV38" s="334"/>
      <c r="DRW38" s="334"/>
      <c r="DRX38" s="334"/>
      <c r="DRY38" s="334"/>
      <c r="DRZ38" s="334"/>
      <c r="DSA38" s="334"/>
      <c r="DSB38" s="334"/>
      <c r="DSC38" s="334"/>
      <c r="DSD38" s="334"/>
      <c r="DSE38" s="334"/>
      <c r="DSF38" s="334"/>
      <c r="DSG38" s="334"/>
      <c r="DSH38" s="334"/>
      <c r="DSI38" s="334"/>
      <c r="DSJ38" s="334"/>
      <c r="DSK38" s="334"/>
      <c r="DSL38" s="334"/>
      <c r="DSM38" s="334"/>
      <c r="DSN38" s="334"/>
      <c r="DSO38" s="334"/>
      <c r="DSP38" s="334"/>
      <c r="DSQ38" s="334"/>
      <c r="DSR38" s="334"/>
      <c r="DSS38" s="334"/>
      <c r="DST38" s="334"/>
      <c r="DSU38" s="334"/>
      <c r="DSV38" s="334"/>
      <c r="DSW38" s="334"/>
      <c r="DSX38" s="334"/>
      <c r="DSY38" s="334"/>
      <c r="DSZ38" s="334"/>
      <c r="DTA38" s="334"/>
      <c r="DTB38" s="334"/>
      <c r="DTC38" s="334"/>
      <c r="DTD38" s="334"/>
      <c r="DTE38" s="334"/>
      <c r="DTF38" s="334"/>
      <c r="DTG38" s="334"/>
      <c r="DTH38" s="334"/>
      <c r="DTI38" s="334"/>
      <c r="DTJ38" s="334"/>
      <c r="DTK38" s="334"/>
      <c r="DTL38" s="334"/>
      <c r="DTM38" s="334"/>
      <c r="DTN38" s="334"/>
      <c r="DTO38" s="334"/>
      <c r="DTP38" s="334"/>
      <c r="DTQ38" s="334"/>
      <c r="DTR38" s="334"/>
      <c r="DTS38" s="334"/>
      <c r="DTT38" s="334"/>
      <c r="DTU38" s="334"/>
      <c r="DTV38" s="334"/>
      <c r="DTW38" s="334"/>
      <c r="DTX38" s="334"/>
      <c r="DTY38" s="334"/>
      <c r="DTZ38" s="334"/>
      <c r="DUA38" s="334"/>
      <c r="DUB38" s="334"/>
      <c r="DUC38" s="334"/>
      <c r="DUD38" s="334"/>
      <c r="DUE38" s="334"/>
      <c r="DUF38" s="334"/>
      <c r="DUG38" s="334"/>
      <c r="DUH38" s="334"/>
      <c r="DUI38" s="334"/>
      <c r="DUJ38" s="334"/>
      <c r="DUK38" s="334"/>
      <c r="DUL38" s="334"/>
      <c r="DUM38" s="334"/>
      <c r="DUN38" s="334"/>
      <c r="DUO38" s="334"/>
      <c r="DUP38" s="334"/>
      <c r="DUQ38" s="334"/>
      <c r="DUR38" s="334"/>
      <c r="DUS38" s="334"/>
      <c r="DUT38" s="334"/>
      <c r="DUU38" s="334"/>
      <c r="DUV38" s="334"/>
      <c r="DUW38" s="334"/>
      <c r="DUX38" s="334"/>
      <c r="DUY38" s="334"/>
      <c r="DUZ38" s="334"/>
      <c r="DVA38" s="334"/>
      <c r="DVB38" s="334"/>
      <c r="DVC38" s="334"/>
      <c r="DVD38" s="334"/>
      <c r="DVE38" s="334"/>
      <c r="DVF38" s="334"/>
      <c r="DVG38" s="334"/>
      <c r="DVH38" s="334"/>
      <c r="DVI38" s="334"/>
      <c r="DVJ38" s="334"/>
      <c r="DVK38" s="334"/>
      <c r="DVL38" s="334"/>
      <c r="DVM38" s="334"/>
      <c r="DVN38" s="334"/>
      <c r="DVO38" s="334"/>
      <c r="DVP38" s="334"/>
      <c r="DVQ38" s="334"/>
      <c r="DVR38" s="334"/>
      <c r="DVS38" s="334"/>
      <c r="DVT38" s="334"/>
      <c r="DVU38" s="334"/>
      <c r="DVV38" s="334"/>
      <c r="DVW38" s="334"/>
      <c r="DVX38" s="334"/>
      <c r="DVY38" s="334"/>
      <c r="DVZ38" s="334"/>
      <c r="DWA38" s="334"/>
      <c r="DWB38" s="334"/>
      <c r="DWC38" s="334"/>
      <c r="DWD38" s="334"/>
      <c r="DWE38" s="334"/>
      <c r="DWF38" s="334"/>
      <c r="DWG38" s="334"/>
      <c r="DWH38" s="334"/>
      <c r="DWI38" s="334"/>
      <c r="DWJ38" s="334"/>
      <c r="DWK38" s="334"/>
      <c r="DWL38" s="334"/>
      <c r="DWM38" s="334"/>
      <c r="DWN38" s="334"/>
      <c r="DWO38" s="334"/>
      <c r="DWP38" s="334"/>
      <c r="DWQ38" s="334"/>
      <c r="DWR38" s="334"/>
      <c r="DWS38" s="334"/>
      <c r="DWT38" s="334"/>
      <c r="DWU38" s="334"/>
      <c r="DWV38" s="334"/>
      <c r="DWW38" s="334"/>
      <c r="DWX38" s="334"/>
      <c r="DWY38" s="334"/>
      <c r="DWZ38" s="334"/>
      <c r="DXA38" s="334"/>
      <c r="DXB38" s="334"/>
      <c r="DXC38" s="334"/>
      <c r="DXD38" s="334"/>
      <c r="DXE38" s="334"/>
      <c r="DXF38" s="334"/>
      <c r="DXG38" s="334"/>
      <c r="DXH38" s="334"/>
      <c r="DXI38" s="334"/>
      <c r="DXJ38" s="334"/>
      <c r="DXK38" s="334"/>
      <c r="DXL38" s="334"/>
      <c r="DXM38" s="334"/>
      <c r="DXN38" s="334"/>
      <c r="DXO38" s="334"/>
      <c r="DXP38" s="334"/>
      <c r="DXQ38" s="334"/>
      <c r="DXR38" s="334"/>
      <c r="DXS38" s="334"/>
      <c r="DXT38" s="334"/>
      <c r="DXU38" s="334"/>
      <c r="DXV38" s="334"/>
      <c r="DXW38" s="334"/>
      <c r="DXX38" s="334"/>
      <c r="DXY38" s="334"/>
      <c r="DXZ38" s="334"/>
      <c r="DYA38" s="334"/>
      <c r="DYB38" s="334"/>
      <c r="DYC38" s="334"/>
      <c r="DYD38" s="334"/>
      <c r="DYE38" s="334"/>
      <c r="DYF38" s="334"/>
      <c r="DYG38" s="334"/>
      <c r="DYH38" s="334"/>
      <c r="DYI38" s="334"/>
      <c r="DYJ38" s="334"/>
      <c r="DYK38" s="334"/>
      <c r="DYL38" s="334"/>
      <c r="DYM38" s="334"/>
      <c r="DYN38" s="334"/>
      <c r="DYO38" s="334"/>
      <c r="DYP38" s="334"/>
      <c r="DYQ38" s="334"/>
      <c r="DYR38" s="334"/>
      <c r="DYS38" s="334"/>
      <c r="DYT38" s="334"/>
      <c r="DYU38" s="334"/>
      <c r="DYV38" s="334"/>
      <c r="DYW38" s="334"/>
      <c r="DYX38" s="334"/>
      <c r="DYY38" s="334"/>
      <c r="DYZ38" s="334"/>
      <c r="DZA38" s="334"/>
      <c r="DZB38" s="334"/>
      <c r="DZC38" s="334"/>
      <c r="DZD38" s="334"/>
      <c r="DZE38" s="334"/>
      <c r="DZF38" s="334"/>
      <c r="DZG38" s="334"/>
      <c r="DZH38" s="334"/>
      <c r="DZI38" s="334"/>
      <c r="DZJ38" s="334"/>
      <c r="DZK38" s="334"/>
      <c r="DZL38" s="334"/>
      <c r="DZM38" s="334"/>
      <c r="DZN38" s="334"/>
      <c r="DZO38" s="334"/>
      <c r="DZP38" s="334"/>
      <c r="DZQ38" s="334"/>
      <c r="DZR38" s="334"/>
      <c r="DZS38" s="334"/>
      <c r="DZT38" s="334"/>
      <c r="DZU38" s="334"/>
      <c r="DZV38" s="334"/>
      <c r="DZW38" s="334"/>
      <c r="DZX38" s="334"/>
      <c r="DZY38" s="334"/>
      <c r="DZZ38" s="334"/>
      <c r="EAA38" s="334"/>
      <c r="EAB38" s="334"/>
      <c r="EAC38" s="334"/>
      <c r="EAD38" s="334"/>
      <c r="EAE38" s="334"/>
      <c r="EAF38" s="334"/>
      <c r="EAG38" s="334"/>
      <c r="EAH38" s="334"/>
      <c r="EAI38" s="334"/>
      <c r="EAJ38" s="334"/>
      <c r="EAK38" s="334"/>
      <c r="EAL38" s="334"/>
      <c r="EAM38" s="334"/>
      <c r="EAN38" s="334"/>
      <c r="EAO38" s="334"/>
      <c r="EAP38" s="334"/>
      <c r="EAQ38" s="334"/>
      <c r="EAR38" s="334"/>
      <c r="EAS38" s="334"/>
      <c r="EAT38" s="334"/>
      <c r="EAU38" s="334"/>
      <c r="EAV38" s="334"/>
      <c r="EAW38" s="334"/>
      <c r="EAX38" s="334"/>
      <c r="EAY38" s="334"/>
      <c r="EAZ38" s="334"/>
      <c r="EBA38" s="334"/>
      <c r="EBB38" s="334"/>
      <c r="EBC38" s="334"/>
      <c r="EBD38" s="334"/>
      <c r="EBE38" s="334"/>
      <c r="EBF38" s="334"/>
      <c r="EBG38" s="334"/>
      <c r="EBH38" s="334"/>
      <c r="EBI38" s="334"/>
      <c r="EBJ38" s="334"/>
      <c r="EBK38" s="334"/>
      <c r="EBL38" s="334"/>
      <c r="EBM38" s="334"/>
      <c r="EBN38" s="334"/>
      <c r="EBO38" s="334"/>
      <c r="EBP38" s="334"/>
      <c r="EBQ38" s="334"/>
      <c r="EBR38" s="334"/>
      <c r="EBS38" s="334"/>
      <c r="EBT38" s="334"/>
      <c r="EBU38" s="334"/>
      <c r="EBV38" s="334"/>
      <c r="EBW38" s="334"/>
      <c r="EBX38" s="334"/>
      <c r="EBY38" s="334"/>
      <c r="EBZ38" s="334"/>
      <c r="ECA38" s="334"/>
      <c r="ECB38" s="334"/>
      <c r="ECC38" s="334"/>
      <c r="ECD38" s="334"/>
      <c r="ECE38" s="334"/>
      <c r="ECF38" s="334"/>
      <c r="ECG38" s="334"/>
      <c r="ECH38" s="334"/>
      <c r="ECI38" s="334"/>
      <c r="ECJ38" s="334"/>
      <c r="ECK38" s="334"/>
      <c r="ECL38" s="334"/>
      <c r="ECM38" s="334"/>
      <c r="ECN38" s="334"/>
      <c r="ECO38" s="334"/>
      <c r="ECP38" s="334"/>
      <c r="ECQ38" s="334"/>
      <c r="ECR38" s="334"/>
      <c r="ECS38" s="334"/>
      <c r="ECT38" s="334"/>
      <c r="ECU38" s="334"/>
      <c r="ECV38" s="334"/>
      <c r="ECW38" s="334"/>
      <c r="ECX38" s="334"/>
      <c r="ECY38" s="334"/>
      <c r="ECZ38" s="334"/>
      <c r="EDA38" s="334"/>
      <c r="EDB38" s="334"/>
      <c r="EDC38" s="334"/>
      <c r="EDD38" s="334"/>
      <c r="EDE38" s="334"/>
      <c r="EDF38" s="334"/>
      <c r="EDG38" s="334"/>
      <c r="EDH38" s="334"/>
      <c r="EDI38" s="334"/>
      <c r="EDJ38" s="334"/>
      <c r="EDK38" s="334"/>
      <c r="EDL38" s="334"/>
      <c r="EDM38" s="334"/>
      <c r="EDN38" s="334"/>
      <c r="EDO38" s="334"/>
      <c r="EDP38" s="334"/>
      <c r="EDQ38" s="334"/>
      <c r="EDR38" s="334"/>
      <c r="EDS38" s="334"/>
      <c r="EDT38" s="334"/>
      <c r="EDU38" s="334"/>
      <c r="EDV38" s="334"/>
      <c r="EDW38" s="334"/>
      <c r="EDX38" s="334"/>
      <c r="EDY38" s="334"/>
      <c r="EDZ38" s="334"/>
      <c r="EEA38" s="334"/>
      <c r="EEB38" s="334"/>
      <c r="EEC38" s="334"/>
      <c r="EED38" s="334"/>
      <c r="EEE38" s="334"/>
      <c r="EEF38" s="334"/>
      <c r="EEG38" s="334"/>
      <c r="EEH38" s="334"/>
      <c r="EEI38" s="334"/>
      <c r="EEJ38" s="334"/>
      <c r="EEK38" s="334"/>
      <c r="EEL38" s="334"/>
      <c r="EEM38" s="334"/>
      <c r="EEN38" s="334"/>
      <c r="EEO38" s="334"/>
      <c r="EEP38" s="334"/>
      <c r="EEQ38" s="334"/>
      <c r="EER38" s="334"/>
      <c r="EES38" s="334"/>
      <c r="EET38" s="334"/>
      <c r="EEU38" s="334"/>
      <c r="EEV38" s="334"/>
      <c r="EEW38" s="334"/>
      <c r="EEX38" s="334"/>
      <c r="EEY38" s="334"/>
      <c r="EEZ38" s="334"/>
      <c r="EFA38" s="334"/>
      <c r="EFB38" s="334"/>
      <c r="EFC38" s="334"/>
      <c r="EFD38" s="334"/>
      <c r="EFE38" s="334"/>
      <c r="EFF38" s="334"/>
      <c r="EFG38" s="334"/>
      <c r="EFH38" s="334"/>
      <c r="EFI38" s="334"/>
      <c r="EFJ38" s="334"/>
      <c r="EFK38" s="334"/>
      <c r="EFL38" s="334"/>
      <c r="EFM38" s="334"/>
      <c r="EFN38" s="334"/>
      <c r="EFO38" s="334"/>
      <c r="EFP38" s="334"/>
      <c r="EFQ38" s="334"/>
      <c r="EFR38" s="334"/>
      <c r="EFS38" s="334"/>
      <c r="EFT38" s="334"/>
      <c r="EFU38" s="334"/>
      <c r="EFV38" s="334"/>
      <c r="EFW38" s="334"/>
      <c r="EFX38" s="334"/>
      <c r="EFY38" s="334"/>
      <c r="EFZ38" s="334"/>
      <c r="EGA38" s="334"/>
      <c r="EGB38" s="334"/>
      <c r="EGC38" s="334"/>
      <c r="EGD38" s="334"/>
      <c r="EGE38" s="334"/>
      <c r="EGF38" s="334"/>
      <c r="EGG38" s="334"/>
      <c r="EGH38" s="334"/>
      <c r="EGI38" s="334"/>
      <c r="EGJ38" s="334"/>
      <c r="EGK38" s="334"/>
      <c r="EGL38" s="334"/>
      <c r="EGM38" s="334"/>
      <c r="EGN38" s="334"/>
      <c r="EGO38" s="334"/>
      <c r="EGP38" s="334"/>
      <c r="EGQ38" s="334"/>
      <c r="EGR38" s="334"/>
      <c r="EGS38" s="334"/>
      <c r="EGT38" s="334"/>
      <c r="EGU38" s="334"/>
      <c r="EGV38" s="334"/>
      <c r="EGW38" s="334"/>
      <c r="EGX38" s="334"/>
      <c r="EGY38" s="334"/>
      <c r="EGZ38" s="334"/>
      <c r="EHA38" s="334"/>
      <c r="EHB38" s="334"/>
      <c r="EHC38" s="334"/>
      <c r="EHD38" s="334"/>
      <c r="EHE38" s="334"/>
      <c r="EHF38" s="334"/>
      <c r="EHG38" s="334"/>
      <c r="EHH38" s="334"/>
      <c r="EHI38" s="334"/>
      <c r="EHJ38" s="334"/>
      <c r="EHK38" s="334"/>
      <c r="EHL38" s="334"/>
      <c r="EHM38" s="334"/>
      <c r="EHN38" s="334"/>
      <c r="EHO38" s="334"/>
      <c r="EHP38" s="334"/>
      <c r="EHQ38" s="334"/>
      <c r="EHR38" s="334"/>
      <c r="EHS38" s="334"/>
      <c r="EHT38" s="334"/>
      <c r="EHU38" s="334"/>
      <c r="EHV38" s="334"/>
      <c r="EHW38" s="334"/>
      <c r="EHX38" s="334"/>
      <c r="EHY38" s="334"/>
      <c r="EHZ38" s="334"/>
      <c r="EIA38" s="334"/>
      <c r="EIB38" s="334"/>
      <c r="EIC38" s="334"/>
      <c r="EID38" s="334"/>
      <c r="EIE38" s="334"/>
      <c r="EIF38" s="334"/>
      <c r="EIG38" s="334"/>
      <c r="EIH38" s="334"/>
      <c r="EII38" s="334"/>
      <c r="EIJ38" s="334"/>
      <c r="EIK38" s="334"/>
      <c r="EIL38" s="334"/>
      <c r="EIM38" s="334"/>
      <c r="EIN38" s="334"/>
      <c r="EIO38" s="334"/>
      <c r="EIP38" s="334"/>
      <c r="EIQ38" s="334"/>
      <c r="EIR38" s="334"/>
      <c r="EIS38" s="334"/>
      <c r="EIT38" s="334"/>
      <c r="EIU38" s="334"/>
      <c r="EIV38" s="334"/>
      <c r="EIW38" s="334"/>
      <c r="EIX38" s="334"/>
      <c r="EIY38" s="334"/>
      <c r="EIZ38" s="334"/>
      <c r="EJA38" s="334"/>
      <c r="EJB38" s="334"/>
      <c r="EJC38" s="334"/>
      <c r="EJD38" s="334"/>
      <c r="EJE38" s="334"/>
      <c r="EJF38" s="334"/>
      <c r="EJG38" s="334"/>
      <c r="EJH38" s="334"/>
      <c r="EJI38" s="334"/>
      <c r="EJJ38" s="334"/>
      <c r="EJK38" s="334"/>
      <c r="EJL38" s="334"/>
      <c r="EJM38" s="334"/>
      <c r="EJN38" s="334"/>
      <c r="EJO38" s="334"/>
      <c r="EJP38" s="334"/>
      <c r="EJQ38" s="334"/>
      <c r="EJR38" s="334"/>
      <c r="EJS38" s="334"/>
      <c r="EJT38" s="334"/>
      <c r="EJU38" s="334"/>
      <c r="EJV38" s="334"/>
      <c r="EJW38" s="334"/>
      <c r="EJX38" s="334"/>
      <c r="EJY38" s="334"/>
      <c r="EJZ38" s="334"/>
      <c r="EKA38" s="334"/>
      <c r="EKB38" s="334"/>
      <c r="EKC38" s="334"/>
      <c r="EKD38" s="334"/>
      <c r="EKE38" s="334"/>
      <c r="EKF38" s="334"/>
      <c r="EKG38" s="334"/>
      <c r="EKH38" s="334"/>
      <c r="EKI38" s="334"/>
      <c r="EKJ38" s="334"/>
      <c r="EKK38" s="334"/>
      <c r="EKL38" s="334"/>
      <c r="EKM38" s="334"/>
      <c r="EKN38" s="334"/>
      <c r="EKO38" s="334"/>
      <c r="EKP38" s="334"/>
      <c r="EKQ38" s="334"/>
      <c r="EKR38" s="334"/>
      <c r="EKS38" s="334"/>
      <c r="EKT38" s="334"/>
      <c r="EKU38" s="334"/>
      <c r="EKV38" s="334"/>
      <c r="EKW38" s="334"/>
      <c r="EKX38" s="334"/>
      <c r="EKY38" s="334"/>
      <c r="EKZ38" s="334"/>
      <c r="ELA38" s="334"/>
      <c r="ELB38" s="334"/>
      <c r="ELC38" s="334"/>
      <c r="ELD38" s="334"/>
      <c r="ELE38" s="334"/>
      <c r="ELF38" s="334"/>
      <c r="ELG38" s="334"/>
      <c r="ELH38" s="334"/>
      <c r="ELI38" s="334"/>
      <c r="ELJ38" s="334"/>
      <c r="ELK38" s="334"/>
      <c r="ELL38" s="334"/>
      <c r="ELM38" s="334"/>
      <c r="ELN38" s="334"/>
      <c r="ELO38" s="334"/>
      <c r="ELP38" s="334"/>
      <c r="ELQ38" s="334"/>
      <c r="ELR38" s="334"/>
      <c r="ELS38" s="334"/>
      <c r="ELT38" s="334"/>
      <c r="ELU38" s="334"/>
      <c r="ELV38" s="334"/>
      <c r="ELW38" s="334"/>
      <c r="ELX38" s="334"/>
      <c r="ELY38" s="334"/>
      <c r="ELZ38" s="334"/>
      <c r="EMA38" s="334"/>
      <c r="EMB38" s="334"/>
      <c r="EMC38" s="334"/>
      <c r="EMD38" s="334"/>
      <c r="EME38" s="334"/>
      <c r="EMF38" s="334"/>
      <c r="EMG38" s="334"/>
      <c r="EMH38" s="334"/>
      <c r="EMI38" s="334"/>
      <c r="EMJ38" s="334"/>
      <c r="EMK38" s="334"/>
      <c r="EML38" s="334"/>
      <c r="EMM38" s="334"/>
      <c r="EMN38" s="334"/>
      <c r="EMO38" s="334"/>
      <c r="EMP38" s="334"/>
      <c r="EMQ38" s="334"/>
      <c r="EMR38" s="334"/>
      <c r="EMS38" s="334"/>
      <c r="EMT38" s="334"/>
      <c r="EMU38" s="334"/>
      <c r="EMV38" s="334"/>
      <c r="EMW38" s="334"/>
      <c r="EMX38" s="334"/>
      <c r="EMY38" s="334"/>
      <c r="EMZ38" s="334"/>
      <c r="ENA38" s="334"/>
      <c r="ENB38" s="334"/>
      <c r="ENC38" s="334"/>
      <c r="END38" s="334"/>
      <c r="ENE38" s="334"/>
      <c r="ENF38" s="334"/>
      <c r="ENG38" s="334"/>
      <c r="ENH38" s="334"/>
      <c r="ENI38" s="334"/>
      <c r="ENJ38" s="334"/>
      <c r="ENK38" s="334"/>
      <c r="ENL38" s="334"/>
      <c r="ENM38" s="334"/>
      <c r="ENN38" s="334"/>
      <c r="ENO38" s="334"/>
      <c r="ENP38" s="334"/>
      <c r="ENQ38" s="334"/>
      <c r="ENR38" s="334"/>
      <c r="ENS38" s="334"/>
      <c r="ENT38" s="334"/>
      <c r="ENU38" s="334"/>
      <c r="ENV38" s="334"/>
      <c r="ENW38" s="334"/>
      <c r="ENX38" s="334"/>
      <c r="ENY38" s="334"/>
      <c r="ENZ38" s="334"/>
      <c r="EOA38" s="334"/>
      <c r="EOB38" s="334"/>
      <c r="EOC38" s="334"/>
      <c r="EOD38" s="334"/>
      <c r="EOE38" s="334"/>
      <c r="EOF38" s="334"/>
      <c r="EOG38" s="334"/>
      <c r="EOH38" s="334"/>
      <c r="EOI38" s="334"/>
      <c r="EOJ38" s="334"/>
      <c r="EOK38" s="334"/>
      <c r="EOL38" s="334"/>
      <c r="EOM38" s="334"/>
      <c r="EON38" s="334"/>
      <c r="EOO38" s="334"/>
      <c r="EOP38" s="334"/>
      <c r="EOQ38" s="334"/>
      <c r="EOR38" s="334"/>
      <c r="EOS38" s="334"/>
      <c r="EOT38" s="334"/>
      <c r="EOU38" s="334"/>
      <c r="EOV38" s="334"/>
      <c r="EOW38" s="334"/>
      <c r="EOX38" s="334"/>
      <c r="EOY38" s="334"/>
      <c r="EOZ38" s="334"/>
      <c r="EPA38" s="334"/>
      <c r="EPB38" s="334"/>
      <c r="EPC38" s="334"/>
      <c r="EPD38" s="334"/>
      <c r="EPE38" s="334"/>
      <c r="EPF38" s="334"/>
      <c r="EPG38" s="334"/>
      <c r="EPH38" s="334"/>
      <c r="EPI38" s="334"/>
      <c r="EPJ38" s="334"/>
      <c r="EPK38" s="334"/>
      <c r="EPL38" s="334"/>
      <c r="EPM38" s="334"/>
      <c r="EPN38" s="334"/>
      <c r="EPO38" s="334"/>
      <c r="EPP38" s="334"/>
      <c r="EPQ38" s="334"/>
      <c r="EPR38" s="334"/>
      <c r="EPS38" s="334"/>
      <c r="EPT38" s="334"/>
      <c r="EPU38" s="334"/>
      <c r="EPV38" s="334"/>
      <c r="EPW38" s="334"/>
      <c r="EPX38" s="334"/>
      <c r="EPY38" s="334"/>
      <c r="EPZ38" s="334"/>
      <c r="EQA38" s="334"/>
      <c r="EQB38" s="334"/>
      <c r="EQC38" s="334"/>
      <c r="EQD38" s="334"/>
      <c r="EQE38" s="334"/>
      <c r="EQF38" s="334"/>
      <c r="EQG38" s="334"/>
      <c r="EQH38" s="334"/>
      <c r="EQI38" s="334"/>
      <c r="EQJ38" s="334"/>
      <c r="EQK38" s="334"/>
      <c r="EQL38" s="334"/>
      <c r="EQM38" s="334"/>
      <c r="EQN38" s="334"/>
      <c r="EQO38" s="334"/>
      <c r="EQP38" s="334"/>
      <c r="EQQ38" s="334"/>
      <c r="EQR38" s="334"/>
      <c r="EQS38" s="334"/>
      <c r="EQT38" s="334"/>
      <c r="EQU38" s="334"/>
      <c r="EQV38" s="334"/>
      <c r="EQW38" s="334"/>
      <c r="EQX38" s="334"/>
      <c r="EQY38" s="334"/>
      <c r="EQZ38" s="334"/>
      <c r="ERA38" s="334"/>
      <c r="ERB38" s="334"/>
      <c r="ERC38" s="334"/>
      <c r="ERD38" s="334"/>
      <c r="ERE38" s="334"/>
      <c r="ERF38" s="334"/>
      <c r="ERG38" s="334"/>
      <c r="ERH38" s="334"/>
      <c r="ERI38" s="334"/>
      <c r="ERJ38" s="334"/>
      <c r="ERK38" s="334"/>
      <c r="ERL38" s="334"/>
      <c r="ERM38" s="334"/>
      <c r="ERN38" s="334"/>
      <c r="ERO38" s="334"/>
      <c r="ERP38" s="334"/>
      <c r="ERQ38" s="334"/>
      <c r="ERR38" s="334"/>
      <c r="ERS38" s="334"/>
      <c r="ERT38" s="334"/>
      <c r="ERU38" s="334"/>
      <c r="ERV38" s="334"/>
      <c r="ERW38" s="334"/>
      <c r="ERX38" s="334"/>
      <c r="ERY38" s="334"/>
      <c r="ERZ38" s="334"/>
      <c r="ESA38" s="334"/>
      <c r="ESB38" s="334"/>
      <c r="ESC38" s="334"/>
      <c r="ESD38" s="334"/>
      <c r="ESE38" s="334"/>
      <c r="ESF38" s="334"/>
      <c r="ESG38" s="334"/>
      <c r="ESH38" s="334"/>
      <c r="ESI38" s="334"/>
      <c r="ESJ38" s="334"/>
      <c r="ESK38" s="334"/>
      <c r="ESL38" s="334"/>
      <c r="ESM38" s="334"/>
      <c r="ESN38" s="334"/>
      <c r="ESO38" s="334"/>
      <c r="ESP38" s="334"/>
      <c r="ESQ38" s="334"/>
      <c r="ESR38" s="334"/>
      <c r="ESS38" s="334"/>
      <c r="EST38" s="334"/>
      <c r="ESU38" s="334"/>
      <c r="ESV38" s="334"/>
      <c r="ESW38" s="334"/>
      <c r="ESX38" s="334"/>
      <c r="ESY38" s="334"/>
      <c r="ESZ38" s="334"/>
      <c r="ETA38" s="334"/>
      <c r="ETB38" s="334"/>
      <c r="ETC38" s="334"/>
      <c r="ETD38" s="334"/>
      <c r="ETE38" s="334"/>
      <c r="ETF38" s="334"/>
      <c r="ETG38" s="334"/>
      <c r="ETH38" s="334"/>
      <c r="ETI38" s="334"/>
      <c r="ETJ38" s="334"/>
      <c r="ETK38" s="334"/>
      <c r="ETL38" s="334"/>
      <c r="ETM38" s="334"/>
      <c r="ETN38" s="334"/>
      <c r="ETO38" s="334"/>
      <c r="ETP38" s="334"/>
      <c r="ETQ38" s="334"/>
      <c r="ETR38" s="334"/>
      <c r="ETS38" s="334"/>
      <c r="ETT38" s="334"/>
      <c r="ETU38" s="334"/>
      <c r="ETV38" s="334"/>
      <c r="ETW38" s="334"/>
      <c r="ETX38" s="334"/>
      <c r="ETY38" s="334"/>
      <c r="ETZ38" s="334"/>
      <c r="EUA38" s="334"/>
      <c r="EUB38" s="334"/>
      <c r="EUC38" s="334"/>
      <c r="EUD38" s="334"/>
      <c r="EUE38" s="334"/>
      <c r="EUF38" s="334"/>
      <c r="EUG38" s="334"/>
      <c r="EUH38" s="334"/>
      <c r="EUI38" s="334"/>
      <c r="EUJ38" s="334"/>
      <c r="EUK38" s="334"/>
      <c r="EUL38" s="334"/>
      <c r="EUM38" s="334"/>
      <c r="EUN38" s="334"/>
      <c r="EUO38" s="334"/>
      <c r="EUP38" s="334"/>
      <c r="EUQ38" s="334"/>
      <c r="EUR38" s="334"/>
      <c r="EUS38" s="334"/>
      <c r="EUT38" s="334"/>
      <c r="EUU38" s="334"/>
      <c r="EUV38" s="334"/>
      <c r="EUW38" s="334"/>
      <c r="EUX38" s="334"/>
      <c r="EUY38" s="334"/>
      <c r="EUZ38" s="334"/>
      <c r="EVA38" s="334"/>
      <c r="EVB38" s="334"/>
      <c r="EVC38" s="334"/>
      <c r="EVD38" s="334"/>
      <c r="EVE38" s="334"/>
      <c r="EVF38" s="334"/>
      <c r="EVG38" s="334"/>
      <c r="EVH38" s="334"/>
      <c r="EVI38" s="334"/>
      <c r="EVJ38" s="334"/>
      <c r="EVK38" s="334"/>
      <c r="EVL38" s="334"/>
      <c r="EVM38" s="334"/>
      <c r="EVN38" s="334"/>
      <c r="EVO38" s="334"/>
      <c r="EVP38" s="334"/>
      <c r="EVQ38" s="334"/>
      <c r="EVR38" s="334"/>
      <c r="EVS38" s="334"/>
      <c r="EVT38" s="334"/>
      <c r="EVU38" s="334"/>
      <c r="EVV38" s="334"/>
      <c r="EVW38" s="334"/>
      <c r="EVX38" s="334"/>
      <c r="EVY38" s="334"/>
      <c r="EVZ38" s="334"/>
      <c r="EWA38" s="334"/>
      <c r="EWB38" s="334"/>
      <c r="EWC38" s="334"/>
      <c r="EWD38" s="334"/>
      <c r="EWE38" s="334"/>
      <c r="EWF38" s="334"/>
      <c r="EWG38" s="334"/>
      <c r="EWH38" s="334"/>
      <c r="EWI38" s="334"/>
      <c r="EWJ38" s="334"/>
      <c r="EWK38" s="334"/>
      <c r="EWL38" s="334"/>
      <c r="EWM38" s="334"/>
      <c r="EWN38" s="334"/>
      <c r="EWO38" s="334"/>
      <c r="EWP38" s="334"/>
      <c r="EWQ38" s="334"/>
      <c r="EWR38" s="334"/>
      <c r="EWS38" s="334"/>
      <c r="EWT38" s="334"/>
      <c r="EWU38" s="334"/>
      <c r="EWV38" s="334"/>
      <c r="EWW38" s="334"/>
      <c r="EWX38" s="334"/>
      <c r="EWY38" s="334"/>
      <c r="EWZ38" s="334"/>
      <c r="EXA38" s="334"/>
      <c r="EXB38" s="334"/>
      <c r="EXC38" s="334"/>
      <c r="EXD38" s="334"/>
      <c r="EXE38" s="334"/>
      <c r="EXF38" s="334"/>
      <c r="EXG38" s="334"/>
      <c r="EXH38" s="334"/>
      <c r="EXI38" s="334"/>
      <c r="EXJ38" s="334"/>
      <c r="EXK38" s="334"/>
      <c r="EXL38" s="334"/>
      <c r="EXM38" s="334"/>
      <c r="EXN38" s="334"/>
      <c r="EXO38" s="334"/>
      <c r="EXP38" s="334"/>
      <c r="EXQ38" s="334"/>
      <c r="EXR38" s="334"/>
      <c r="EXS38" s="334"/>
      <c r="EXT38" s="334"/>
      <c r="EXU38" s="334"/>
      <c r="EXV38" s="334"/>
      <c r="EXW38" s="334"/>
      <c r="EXX38" s="334"/>
      <c r="EXY38" s="334"/>
      <c r="EXZ38" s="334"/>
      <c r="EYA38" s="334"/>
      <c r="EYB38" s="334"/>
      <c r="EYC38" s="334"/>
      <c r="EYD38" s="334"/>
      <c r="EYE38" s="334"/>
      <c r="EYF38" s="334"/>
      <c r="EYG38" s="334"/>
      <c r="EYH38" s="334"/>
      <c r="EYI38" s="334"/>
      <c r="EYJ38" s="334"/>
      <c r="EYK38" s="334"/>
      <c r="EYL38" s="334"/>
      <c r="EYM38" s="334"/>
      <c r="EYN38" s="334"/>
      <c r="EYO38" s="334"/>
      <c r="EYP38" s="334"/>
      <c r="EYQ38" s="334"/>
      <c r="EYR38" s="334"/>
      <c r="EYS38" s="334"/>
      <c r="EYT38" s="334"/>
      <c r="EYU38" s="334"/>
      <c r="EYV38" s="334"/>
      <c r="EYW38" s="334"/>
      <c r="EYX38" s="334"/>
      <c r="EYY38" s="334"/>
      <c r="EYZ38" s="334"/>
      <c r="EZA38" s="334"/>
      <c r="EZB38" s="334"/>
      <c r="EZC38" s="334"/>
      <c r="EZD38" s="334"/>
      <c r="EZE38" s="334"/>
      <c r="EZF38" s="334"/>
      <c r="EZG38" s="334"/>
      <c r="EZH38" s="334"/>
      <c r="EZI38" s="334"/>
      <c r="EZJ38" s="334"/>
      <c r="EZK38" s="334"/>
      <c r="EZL38" s="334"/>
      <c r="EZM38" s="334"/>
      <c r="EZN38" s="334"/>
      <c r="EZO38" s="334"/>
      <c r="EZP38" s="334"/>
      <c r="EZQ38" s="334"/>
      <c r="EZR38" s="334"/>
      <c r="EZS38" s="334"/>
      <c r="EZT38" s="334"/>
      <c r="EZU38" s="334"/>
      <c r="EZV38" s="334"/>
      <c r="EZW38" s="334"/>
      <c r="EZX38" s="334"/>
      <c r="EZY38" s="334"/>
      <c r="EZZ38" s="334"/>
      <c r="FAA38" s="334"/>
      <c r="FAB38" s="334"/>
      <c r="FAC38" s="334"/>
      <c r="FAD38" s="334"/>
      <c r="FAE38" s="334"/>
      <c r="FAF38" s="334"/>
      <c r="FAG38" s="334"/>
      <c r="FAH38" s="334"/>
      <c r="FAI38" s="334"/>
      <c r="FAJ38" s="334"/>
      <c r="FAK38" s="334"/>
      <c r="FAL38" s="334"/>
      <c r="FAM38" s="334"/>
      <c r="FAN38" s="334"/>
      <c r="FAO38" s="334"/>
      <c r="FAP38" s="334"/>
      <c r="FAQ38" s="334"/>
      <c r="FAR38" s="334"/>
      <c r="FAS38" s="334"/>
      <c r="FAT38" s="334"/>
      <c r="FAU38" s="334"/>
      <c r="FAV38" s="334"/>
      <c r="FAW38" s="334"/>
      <c r="FAX38" s="334"/>
      <c r="FAY38" s="334"/>
      <c r="FAZ38" s="334"/>
      <c r="FBA38" s="334"/>
      <c r="FBB38" s="334"/>
      <c r="FBC38" s="334"/>
      <c r="FBD38" s="334"/>
      <c r="FBE38" s="334"/>
      <c r="FBF38" s="334"/>
      <c r="FBG38" s="334"/>
      <c r="FBH38" s="334"/>
      <c r="FBI38" s="334"/>
      <c r="FBJ38" s="334"/>
      <c r="FBK38" s="334"/>
      <c r="FBL38" s="334"/>
      <c r="FBM38" s="334"/>
      <c r="FBN38" s="334"/>
      <c r="FBO38" s="334"/>
      <c r="FBP38" s="334"/>
      <c r="FBQ38" s="334"/>
      <c r="FBR38" s="334"/>
      <c r="FBS38" s="334"/>
      <c r="FBT38" s="334"/>
      <c r="FBU38" s="334"/>
      <c r="FBV38" s="334"/>
      <c r="FBW38" s="334"/>
      <c r="FBX38" s="334"/>
      <c r="FBY38" s="334"/>
      <c r="FBZ38" s="334"/>
      <c r="FCA38" s="334"/>
      <c r="FCB38" s="334"/>
      <c r="FCC38" s="334"/>
      <c r="FCD38" s="334"/>
      <c r="FCE38" s="334"/>
      <c r="FCF38" s="334"/>
      <c r="FCG38" s="334"/>
      <c r="FCH38" s="334"/>
      <c r="FCI38" s="334"/>
      <c r="FCJ38" s="334"/>
      <c r="FCK38" s="334"/>
      <c r="FCL38" s="334"/>
      <c r="FCM38" s="334"/>
      <c r="FCN38" s="334"/>
      <c r="FCO38" s="334"/>
      <c r="FCP38" s="334"/>
      <c r="FCQ38" s="334"/>
      <c r="FCR38" s="334"/>
      <c r="FCS38" s="334"/>
      <c r="FCT38" s="334"/>
      <c r="FCU38" s="334"/>
      <c r="FCV38" s="334"/>
      <c r="FCW38" s="334"/>
      <c r="FCX38" s="334"/>
      <c r="FCY38" s="334"/>
      <c r="FCZ38" s="334"/>
      <c r="FDA38" s="334"/>
      <c r="FDB38" s="334"/>
      <c r="FDC38" s="334"/>
      <c r="FDD38" s="334"/>
      <c r="FDE38" s="334"/>
      <c r="FDF38" s="334"/>
      <c r="FDG38" s="334"/>
      <c r="FDH38" s="334"/>
      <c r="FDI38" s="334"/>
      <c r="FDJ38" s="334"/>
      <c r="FDK38" s="334"/>
      <c r="FDL38" s="334"/>
      <c r="FDM38" s="334"/>
      <c r="FDN38" s="334"/>
      <c r="FDO38" s="334"/>
      <c r="FDP38" s="334"/>
      <c r="FDQ38" s="334"/>
      <c r="FDR38" s="334"/>
      <c r="FDS38" s="334"/>
      <c r="FDT38" s="334"/>
      <c r="FDU38" s="334"/>
      <c r="FDV38" s="334"/>
      <c r="FDW38" s="334"/>
      <c r="FDX38" s="334"/>
      <c r="FDY38" s="334"/>
      <c r="FDZ38" s="334"/>
      <c r="FEA38" s="334"/>
      <c r="FEB38" s="334"/>
      <c r="FEC38" s="334"/>
      <c r="FED38" s="334"/>
      <c r="FEE38" s="334"/>
      <c r="FEF38" s="334"/>
      <c r="FEG38" s="334"/>
      <c r="FEH38" s="334"/>
      <c r="FEI38" s="334"/>
      <c r="FEJ38" s="334"/>
      <c r="FEK38" s="334"/>
      <c r="FEL38" s="334"/>
      <c r="FEM38" s="334"/>
      <c r="FEN38" s="334"/>
      <c r="FEO38" s="334"/>
      <c r="FEP38" s="334"/>
      <c r="FEQ38" s="334"/>
      <c r="FER38" s="334"/>
      <c r="FES38" s="334"/>
      <c r="FET38" s="334"/>
      <c r="FEU38" s="334"/>
      <c r="FEV38" s="334"/>
      <c r="FEW38" s="334"/>
      <c r="FEX38" s="334"/>
      <c r="FEY38" s="334"/>
      <c r="FEZ38" s="334"/>
      <c r="FFA38" s="334"/>
      <c r="FFB38" s="334"/>
      <c r="FFC38" s="334"/>
      <c r="FFD38" s="334"/>
      <c r="FFE38" s="334"/>
      <c r="FFF38" s="334"/>
      <c r="FFG38" s="334"/>
      <c r="FFH38" s="334"/>
      <c r="FFI38" s="334"/>
      <c r="FFJ38" s="334"/>
      <c r="FFK38" s="334"/>
      <c r="FFL38" s="334"/>
      <c r="FFM38" s="334"/>
      <c r="FFN38" s="334"/>
      <c r="FFO38" s="334"/>
      <c r="FFP38" s="334"/>
      <c r="FFQ38" s="334"/>
      <c r="FFR38" s="334"/>
      <c r="FFS38" s="334"/>
      <c r="FFT38" s="334"/>
      <c r="FFU38" s="334"/>
      <c r="FFV38" s="334"/>
      <c r="FFW38" s="334"/>
      <c r="FFX38" s="334"/>
      <c r="FFY38" s="334"/>
      <c r="FFZ38" s="334"/>
      <c r="FGA38" s="334"/>
      <c r="FGB38" s="334"/>
      <c r="FGC38" s="334"/>
      <c r="FGD38" s="334"/>
      <c r="FGE38" s="334"/>
      <c r="FGF38" s="334"/>
      <c r="FGG38" s="334"/>
      <c r="FGH38" s="334"/>
      <c r="FGI38" s="334"/>
      <c r="FGJ38" s="334"/>
      <c r="FGK38" s="334"/>
      <c r="FGL38" s="334"/>
      <c r="FGM38" s="334"/>
      <c r="FGN38" s="334"/>
      <c r="FGO38" s="334"/>
      <c r="FGP38" s="334"/>
      <c r="FGQ38" s="334"/>
      <c r="FGR38" s="334"/>
      <c r="FGS38" s="334"/>
      <c r="FGT38" s="334"/>
      <c r="FGU38" s="334"/>
      <c r="FGV38" s="334"/>
      <c r="FGW38" s="334"/>
      <c r="FGX38" s="334"/>
      <c r="FGY38" s="334"/>
      <c r="FGZ38" s="334"/>
      <c r="FHA38" s="334"/>
      <c r="FHB38" s="334"/>
      <c r="FHC38" s="334"/>
      <c r="FHD38" s="334"/>
      <c r="FHE38" s="334"/>
      <c r="FHF38" s="334"/>
      <c r="FHG38" s="334"/>
      <c r="FHH38" s="334"/>
      <c r="FHI38" s="334"/>
      <c r="FHJ38" s="334"/>
      <c r="FHK38" s="334"/>
      <c r="FHL38" s="334"/>
      <c r="FHM38" s="334"/>
      <c r="FHN38" s="334"/>
      <c r="FHO38" s="334"/>
      <c r="FHP38" s="334"/>
      <c r="FHQ38" s="334"/>
      <c r="FHR38" s="334"/>
      <c r="FHS38" s="334"/>
      <c r="FHT38" s="334"/>
      <c r="FHU38" s="334"/>
      <c r="FHV38" s="334"/>
      <c r="FHW38" s="334"/>
      <c r="FHX38" s="334"/>
      <c r="FHY38" s="334"/>
      <c r="FHZ38" s="334"/>
      <c r="FIA38" s="334"/>
      <c r="FIB38" s="334"/>
      <c r="FIC38" s="334"/>
      <c r="FID38" s="334"/>
      <c r="FIE38" s="334"/>
      <c r="FIF38" s="334"/>
      <c r="FIG38" s="334"/>
      <c r="FIH38" s="334"/>
      <c r="FII38" s="334"/>
      <c r="FIJ38" s="334"/>
      <c r="FIK38" s="334"/>
      <c r="FIL38" s="334"/>
      <c r="FIM38" s="334"/>
      <c r="FIN38" s="334"/>
      <c r="FIO38" s="334"/>
      <c r="FIP38" s="334"/>
      <c r="FIQ38" s="334"/>
      <c r="FIR38" s="334"/>
      <c r="FIS38" s="334"/>
      <c r="FIT38" s="334"/>
      <c r="FIU38" s="334"/>
      <c r="FIV38" s="334"/>
      <c r="FIW38" s="334"/>
      <c r="FIX38" s="334"/>
      <c r="FIY38" s="334"/>
      <c r="FIZ38" s="334"/>
      <c r="FJA38" s="334"/>
      <c r="FJB38" s="334"/>
      <c r="FJC38" s="334"/>
      <c r="FJD38" s="334"/>
      <c r="FJE38" s="334"/>
      <c r="FJF38" s="334"/>
      <c r="FJG38" s="334"/>
      <c r="FJH38" s="334"/>
      <c r="FJI38" s="334"/>
      <c r="FJJ38" s="334"/>
      <c r="FJK38" s="334"/>
      <c r="FJL38" s="334"/>
      <c r="FJM38" s="334"/>
      <c r="FJN38" s="334"/>
      <c r="FJO38" s="334"/>
      <c r="FJP38" s="334"/>
      <c r="FJQ38" s="334"/>
      <c r="FJR38" s="334"/>
      <c r="FJS38" s="334"/>
      <c r="FJT38" s="334"/>
      <c r="FJU38" s="334"/>
      <c r="FJV38" s="334"/>
      <c r="FJW38" s="334"/>
      <c r="FJX38" s="334"/>
      <c r="FJY38" s="334"/>
      <c r="FJZ38" s="334"/>
      <c r="FKA38" s="334"/>
      <c r="FKB38" s="334"/>
      <c r="FKC38" s="334"/>
      <c r="FKD38" s="334"/>
      <c r="FKE38" s="334"/>
      <c r="FKF38" s="334"/>
      <c r="FKG38" s="334"/>
      <c r="FKH38" s="334"/>
      <c r="FKI38" s="334"/>
      <c r="FKJ38" s="334"/>
      <c r="FKK38" s="334"/>
      <c r="FKL38" s="334"/>
      <c r="FKM38" s="334"/>
      <c r="FKN38" s="334"/>
      <c r="FKO38" s="334"/>
      <c r="FKP38" s="334"/>
      <c r="FKQ38" s="334"/>
      <c r="FKR38" s="334"/>
      <c r="FKS38" s="334"/>
      <c r="FKT38" s="334"/>
      <c r="FKU38" s="334"/>
      <c r="FKV38" s="334"/>
      <c r="FKW38" s="334"/>
      <c r="FKX38" s="334"/>
      <c r="FKY38" s="334"/>
      <c r="FKZ38" s="334"/>
      <c r="FLA38" s="334"/>
      <c r="FLB38" s="334"/>
      <c r="FLC38" s="334"/>
      <c r="FLD38" s="334"/>
      <c r="FLE38" s="334"/>
      <c r="FLF38" s="334"/>
      <c r="FLG38" s="334"/>
      <c r="FLH38" s="334"/>
      <c r="FLI38" s="334"/>
      <c r="FLJ38" s="334"/>
      <c r="FLK38" s="334"/>
      <c r="FLL38" s="334"/>
      <c r="FLM38" s="334"/>
      <c r="FLN38" s="334"/>
      <c r="FLO38" s="334"/>
      <c r="FLP38" s="334"/>
      <c r="FLQ38" s="334"/>
      <c r="FLR38" s="334"/>
      <c r="FLS38" s="334"/>
      <c r="FLT38" s="334"/>
      <c r="FLU38" s="334"/>
      <c r="FLV38" s="334"/>
      <c r="FLW38" s="334"/>
      <c r="FLX38" s="334"/>
      <c r="FLY38" s="334"/>
      <c r="FLZ38" s="334"/>
      <c r="FMA38" s="334"/>
      <c r="FMB38" s="334"/>
      <c r="FMC38" s="334"/>
      <c r="FMD38" s="334"/>
      <c r="FME38" s="334"/>
      <c r="FMF38" s="334"/>
      <c r="FMG38" s="334"/>
      <c r="FMH38" s="334"/>
      <c r="FMI38" s="334"/>
      <c r="FMJ38" s="334"/>
      <c r="FMK38" s="334"/>
      <c r="FML38" s="334"/>
      <c r="FMM38" s="334"/>
      <c r="FMN38" s="334"/>
      <c r="FMO38" s="334"/>
      <c r="FMP38" s="334"/>
      <c r="FMQ38" s="334"/>
      <c r="FMR38" s="334"/>
      <c r="FMS38" s="334"/>
      <c r="FMT38" s="334"/>
      <c r="FMU38" s="334"/>
      <c r="FMV38" s="334"/>
      <c r="FMW38" s="334"/>
      <c r="FMX38" s="334"/>
      <c r="FMY38" s="334"/>
      <c r="FMZ38" s="334"/>
      <c r="FNA38" s="334"/>
      <c r="FNB38" s="334"/>
      <c r="FNC38" s="334"/>
      <c r="FND38" s="334"/>
      <c r="FNE38" s="334"/>
      <c r="FNF38" s="334"/>
      <c r="FNG38" s="334"/>
      <c r="FNH38" s="334"/>
      <c r="FNI38" s="334"/>
      <c r="FNJ38" s="334"/>
      <c r="FNK38" s="334"/>
      <c r="FNL38" s="334"/>
      <c r="FNM38" s="334"/>
      <c r="FNN38" s="334"/>
      <c r="FNO38" s="334"/>
      <c r="FNP38" s="334"/>
      <c r="FNQ38" s="334"/>
      <c r="FNR38" s="334"/>
      <c r="FNS38" s="334"/>
      <c r="FNT38" s="334"/>
      <c r="FNU38" s="334"/>
      <c r="FNV38" s="334"/>
      <c r="FNW38" s="334"/>
      <c r="FNX38" s="334"/>
      <c r="FNY38" s="334"/>
      <c r="FNZ38" s="334"/>
      <c r="FOA38" s="334"/>
      <c r="FOB38" s="334"/>
      <c r="FOC38" s="334"/>
      <c r="FOD38" s="334"/>
      <c r="FOE38" s="334"/>
      <c r="FOF38" s="334"/>
      <c r="FOG38" s="334"/>
      <c r="FOH38" s="334"/>
      <c r="FOI38" s="334"/>
      <c r="FOJ38" s="334"/>
      <c r="FOK38" s="334"/>
      <c r="FOL38" s="334"/>
      <c r="FOM38" s="334"/>
      <c r="FON38" s="334"/>
      <c r="FOO38" s="334"/>
      <c r="FOP38" s="334"/>
      <c r="FOQ38" s="334"/>
      <c r="FOR38" s="334"/>
      <c r="FOS38" s="334"/>
      <c r="FOT38" s="334"/>
      <c r="FOU38" s="334"/>
      <c r="FOV38" s="334"/>
      <c r="FOW38" s="334"/>
      <c r="FOX38" s="334"/>
      <c r="FOY38" s="334"/>
      <c r="FOZ38" s="334"/>
      <c r="FPA38" s="334"/>
      <c r="FPB38" s="334"/>
      <c r="FPC38" s="334"/>
      <c r="FPD38" s="334"/>
      <c r="FPE38" s="334"/>
      <c r="FPF38" s="334"/>
      <c r="FPG38" s="334"/>
      <c r="FPH38" s="334"/>
      <c r="FPI38" s="334"/>
      <c r="FPJ38" s="334"/>
      <c r="FPK38" s="334"/>
      <c r="FPL38" s="334"/>
      <c r="FPM38" s="334"/>
      <c r="FPN38" s="334"/>
      <c r="FPO38" s="334"/>
      <c r="FPP38" s="334"/>
      <c r="FPQ38" s="334"/>
      <c r="FPR38" s="334"/>
      <c r="FPS38" s="334"/>
      <c r="FPT38" s="334"/>
      <c r="FPU38" s="334"/>
      <c r="FPV38" s="334"/>
      <c r="FPW38" s="334"/>
      <c r="FPX38" s="334"/>
      <c r="FPY38" s="334"/>
      <c r="FPZ38" s="334"/>
      <c r="FQA38" s="334"/>
      <c r="FQB38" s="334"/>
      <c r="FQC38" s="334"/>
      <c r="FQD38" s="334"/>
      <c r="FQE38" s="334"/>
      <c r="FQF38" s="334"/>
      <c r="FQG38" s="334"/>
      <c r="FQH38" s="334"/>
      <c r="FQI38" s="334"/>
      <c r="FQJ38" s="334"/>
      <c r="FQK38" s="334"/>
      <c r="FQL38" s="334"/>
      <c r="FQM38" s="334"/>
      <c r="FQN38" s="334"/>
      <c r="FQO38" s="334"/>
      <c r="FQP38" s="334"/>
      <c r="FQQ38" s="334"/>
      <c r="FQR38" s="334"/>
      <c r="FQS38" s="334"/>
      <c r="FQT38" s="334"/>
      <c r="FQU38" s="334"/>
      <c r="FQV38" s="334"/>
      <c r="FQW38" s="334"/>
      <c r="FQX38" s="334"/>
      <c r="FQY38" s="334"/>
      <c r="FQZ38" s="334"/>
      <c r="FRA38" s="334"/>
      <c r="FRB38" s="334"/>
      <c r="FRC38" s="334"/>
      <c r="FRD38" s="334"/>
      <c r="FRE38" s="334"/>
      <c r="FRF38" s="334"/>
      <c r="FRG38" s="334"/>
      <c r="FRH38" s="334"/>
      <c r="FRI38" s="334"/>
      <c r="FRJ38" s="334"/>
      <c r="FRK38" s="334"/>
      <c r="FRL38" s="334"/>
      <c r="FRM38" s="334"/>
      <c r="FRN38" s="334"/>
      <c r="FRO38" s="334"/>
      <c r="FRP38" s="334"/>
      <c r="FRQ38" s="334"/>
      <c r="FRR38" s="334"/>
      <c r="FRS38" s="334"/>
      <c r="FRT38" s="334"/>
      <c r="FRU38" s="334"/>
      <c r="FRV38" s="334"/>
      <c r="FRW38" s="334"/>
      <c r="FRX38" s="334"/>
      <c r="FRY38" s="334"/>
      <c r="FRZ38" s="334"/>
      <c r="FSA38" s="334"/>
      <c r="FSB38" s="334"/>
      <c r="FSC38" s="334"/>
      <c r="FSD38" s="334"/>
      <c r="FSE38" s="334"/>
      <c r="FSF38" s="334"/>
      <c r="FSG38" s="334"/>
      <c r="FSH38" s="334"/>
      <c r="FSI38" s="334"/>
      <c r="FSJ38" s="334"/>
      <c r="FSK38" s="334"/>
      <c r="FSL38" s="334"/>
      <c r="FSM38" s="334"/>
      <c r="FSN38" s="334"/>
      <c r="FSO38" s="334"/>
      <c r="FSP38" s="334"/>
      <c r="FSQ38" s="334"/>
      <c r="FSR38" s="334"/>
      <c r="FSS38" s="334"/>
      <c r="FST38" s="334"/>
      <c r="FSU38" s="334"/>
      <c r="FSV38" s="334"/>
      <c r="FSW38" s="334"/>
      <c r="FSX38" s="334"/>
      <c r="FSY38" s="334"/>
      <c r="FSZ38" s="334"/>
      <c r="FTA38" s="334"/>
      <c r="FTB38" s="334"/>
      <c r="FTC38" s="334"/>
      <c r="FTD38" s="334"/>
      <c r="FTE38" s="334"/>
      <c r="FTF38" s="334"/>
      <c r="FTG38" s="334"/>
      <c r="FTH38" s="334"/>
      <c r="FTI38" s="334"/>
      <c r="FTJ38" s="334"/>
      <c r="FTK38" s="334"/>
      <c r="FTL38" s="334"/>
      <c r="FTM38" s="334"/>
      <c r="FTN38" s="334"/>
      <c r="FTO38" s="334"/>
      <c r="FTP38" s="334"/>
      <c r="FTQ38" s="334"/>
      <c r="FTR38" s="334"/>
      <c r="FTS38" s="334"/>
      <c r="FTT38" s="334"/>
      <c r="FTU38" s="334"/>
      <c r="FTV38" s="334"/>
      <c r="FTW38" s="334"/>
      <c r="FTX38" s="334"/>
      <c r="FTY38" s="334"/>
      <c r="FTZ38" s="334"/>
      <c r="FUA38" s="334"/>
      <c r="FUB38" s="334"/>
      <c r="FUC38" s="334"/>
      <c r="FUD38" s="334"/>
      <c r="FUE38" s="334"/>
      <c r="FUF38" s="334"/>
      <c r="FUG38" s="334"/>
      <c r="FUH38" s="334"/>
      <c r="FUI38" s="334"/>
      <c r="FUJ38" s="334"/>
      <c r="FUK38" s="334"/>
      <c r="FUL38" s="334"/>
      <c r="FUM38" s="334"/>
      <c r="FUN38" s="334"/>
      <c r="FUO38" s="334"/>
      <c r="FUP38" s="334"/>
      <c r="FUQ38" s="334"/>
      <c r="FUR38" s="334"/>
      <c r="FUS38" s="334"/>
      <c r="FUT38" s="334"/>
      <c r="FUU38" s="334"/>
      <c r="FUV38" s="334"/>
      <c r="FUW38" s="334"/>
      <c r="FUX38" s="334"/>
      <c r="FUY38" s="334"/>
      <c r="FUZ38" s="334"/>
      <c r="FVA38" s="334"/>
      <c r="FVB38" s="334"/>
      <c r="FVC38" s="334"/>
      <c r="FVD38" s="334"/>
      <c r="FVE38" s="334"/>
      <c r="FVF38" s="334"/>
      <c r="FVG38" s="334"/>
      <c r="FVH38" s="334"/>
      <c r="FVI38" s="334"/>
      <c r="FVJ38" s="334"/>
      <c r="FVK38" s="334"/>
      <c r="FVL38" s="334"/>
      <c r="FVM38" s="334"/>
      <c r="FVN38" s="334"/>
      <c r="FVO38" s="334"/>
      <c r="FVP38" s="334"/>
      <c r="FVQ38" s="334"/>
      <c r="FVR38" s="334"/>
      <c r="FVS38" s="334"/>
      <c r="FVT38" s="334"/>
      <c r="FVU38" s="334"/>
      <c r="FVV38" s="334"/>
      <c r="FVW38" s="334"/>
      <c r="FVX38" s="334"/>
      <c r="FVY38" s="334"/>
      <c r="FVZ38" s="334"/>
      <c r="FWA38" s="334"/>
      <c r="FWB38" s="334"/>
      <c r="FWC38" s="334"/>
      <c r="FWD38" s="334"/>
      <c r="FWE38" s="334"/>
      <c r="FWF38" s="334"/>
      <c r="FWG38" s="334"/>
      <c r="FWH38" s="334"/>
      <c r="FWI38" s="334"/>
      <c r="FWJ38" s="334"/>
      <c r="FWK38" s="334"/>
      <c r="FWL38" s="334"/>
      <c r="FWM38" s="334"/>
      <c r="FWN38" s="334"/>
      <c r="FWO38" s="334"/>
      <c r="FWP38" s="334"/>
      <c r="FWQ38" s="334"/>
      <c r="FWR38" s="334"/>
      <c r="FWS38" s="334"/>
      <c r="FWT38" s="334"/>
      <c r="FWU38" s="334"/>
      <c r="FWV38" s="334"/>
      <c r="FWW38" s="334"/>
      <c r="FWX38" s="334"/>
      <c r="FWY38" s="334"/>
      <c r="FWZ38" s="334"/>
      <c r="FXA38" s="334"/>
      <c r="FXB38" s="334"/>
      <c r="FXC38" s="334"/>
      <c r="FXD38" s="334"/>
      <c r="FXE38" s="334"/>
      <c r="FXF38" s="334"/>
      <c r="FXG38" s="334"/>
      <c r="FXH38" s="334"/>
      <c r="FXI38" s="334"/>
      <c r="FXJ38" s="334"/>
      <c r="FXK38" s="334"/>
      <c r="FXL38" s="334"/>
      <c r="FXM38" s="334"/>
      <c r="FXN38" s="334"/>
      <c r="FXO38" s="334"/>
      <c r="FXP38" s="334"/>
      <c r="FXQ38" s="334"/>
      <c r="FXR38" s="334"/>
      <c r="FXS38" s="334"/>
      <c r="FXT38" s="334"/>
      <c r="FXU38" s="334"/>
      <c r="FXV38" s="334"/>
      <c r="FXW38" s="334"/>
      <c r="FXX38" s="334"/>
      <c r="FXY38" s="334"/>
      <c r="FXZ38" s="334"/>
      <c r="FYA38" s="334"/>
      <c r="FYB38" s="334"/>
      <c r="FYC38" s="334"/>
      <c r="FYD38" s="334"/>
      <c r="FYE38" s="334"/>
      <c r="FYF38" s="334"/>
      <c r="FYG38" s="334"/>
      <c r="FYH38" s="334"/>
      <c r="FYI38" s="334"/>
      <c r="FYJ38" s="334"/>
      <c r="FYK38" s="334"/>
      <c r="FYL38" s="334"/>
      <c r="FYM38" s="334"/>
      <c r="FYN38" s="334"/>
      <c r="FYO38" s="334"/>
      <c r="FYP38" s="334"/>
      <c r="FYQ38" s="334"/>
      <c r="FYR38" s="334"/>
      <c r="FYS38" s="334"/>
      <c r="FYT38" s="334"/>
      <c r="FYU38" s="334"/>
      <c r="FYV38" s="334"/>
      <c r="FYW38" s="334"/>
      <c r="FYX38" s="334"/>
      <c r="FYY38" s="334"/>
      <c r="FYZ38" s="334"/>
      <c r="FZA38" s="334"/>
      <c r="FZB38" s="334"/>
      <c r="FZC38" s="334"/>
      <c r="FZD38" s="334"/>
      <c r="FZE38" s="334"/>
      <c r="FZF38" s="334"/>
      <c r="FZG38" s="334"/>
      <c r="FZH38" s="334"/>
      <c r="FZI38" s="334"/>
      <c r="FZJ38" s="334"/>
      <c r="FZK38" s="334"/>
      <c r="FZL38" s="334"/>
      <c r="FZM38" s="334"/>
      <c r="FZN38" s="334"/>
      <c r="FZO38" s="334"/>
      <c r="FZP38" s="334"/>
      <c r="FZQ38" s="334"/>
      <c r="FZR38" s="334"/>
      <c r="FZS38" s="334"/>
      <c r="FZT38" s="334"/>
      <c r="FZU38" s="334"/>
      <c r="FZV38" s="334"/>
      <c r="FZW38" s="334"/>
      <c r="FZX38" s="334"/>
      <c r="FZY38" s="334"/>
      <c r="FZZ38" s="334"/>
      <c r="GAA38" s="334"/>
      <c r="GAB38" s="334"/>
      <c r="GAC38" s="334"/>
      <c r="GAD38" s="334"/>
      <c r="GAE38" s="334"/>
      <c r="GAF38" s="334"/>
      <c r="GAG38" s="334"/>
      <c r="GAH38" s="334"/>
      <c r="GAI38" s="334"/>
      <c r="GAJ38" s="334"/>
      <c r="GAK38" s="334"/>
      <c r="GAL38" s="334"/>
      <c r="GAM38" s="334"/>
      <c r="GAN38" s="334"/>
      <c r="GAO38" s="334"/>
      <c r="GAP38" s="334"/>
      <c r="GAQ38" s="334"/>
      <c r="GAR38" s="334"/>
      <c r="GAS38" s="334"/>
      <c r="GAT38" s="334"/>
      <c r="GAU38" s="334"/>
      <c r="GAV38" s="334"/>
      <c r="GAW38" s="334"/>
      <c r="GAX38" s="334"/>
      <c r="GAY38" s="334"/>
      <c r="GAZ38" s="334"/>
      <c r="GBA38" s="334"/>
      <c r="GBB38" s="334"/>
      <c r="GBC38" s="334"/>
      <c r="GBD38" s="334"/>
      <c r="GBE38" s="334"/>
      <c r="GBF38" s="334"/>
      <c r="GBG38" s="334"/>
      <c r="GBH38" s="334"/>
      <c r="GBI38" s="334"/>
      <c r="GBJ38" s="334"/>
      <c r="GBK38" s="334"/>
      <c r="GBL38" s="334"/>
      <c r="GBM38" s="334"/>
      <c r="GBN38" s="334"/>
      <c r="GBO38" s="334"/>
      <c r="GBP38" s="334"/>
      <c r="GBQ38" s="334"/>
      <c r="GBR38" s="334"/>
      <c r="GBS38" s="334"/>
      <c r="GBT38" s="334"/>
      <c r="GBU38" s="334"/>
      <c r="GBV38" s="334"/>
      <c r="GBW38" s="334"/>
      <c r="GBX38" s="334"/>
      <c r="GBY38" s="334"/>
      <c r="GBZ38" s="334"/>
      <c r="GCA38" s="334"/>
      <c r="GCB38" s="334"/>
      <c r="GCC38" s="334"/>
      <c r="GCD38" s="334"/>
      <c r="GCE38" s="334"/>
      <c r="GCF38" s="334"/>
      <c r="GCG38" s="334"/>
      <c r="GCH38" s="334"/>
      <c r="GCI38" s="334"/>
      <c r="GCJ38" s="334"/>
      <c r="GCK38" s="334"/>
      <c r="GCL38" s="334"/>
      <c r="GCM38" s="334"/>
      <c r="GCN38" s="334"/>
      <c r="GCO38" s="334"/>
      <c r="GCP38" s="334"/>
      <c r="GCQ38" s="334"/>
      <c r="GCR38" s="334"/>
      <c r="GCS38" s="334"/>
      <c r="GCT38" s="334"/>
      <c r="GCU38" s="334"/>
      <c r="GCV38" s="334"/>
      <c r="GCW38" s="334"/>
      <c r="GCX38" s="334"/>
      <c r="GCY38" s="334"/>
      <c r="GCZ38" s="334"/>
      <c r="GDA38" s="334"/>
      <c r="GDB38" s="334"/>
      <c r="GDC38" s="334"/>
      <c r="GDD38" s="334"/>
      <c r="GDE38" s="334"/>
      <c r="GDF38" s="334"/>
      <c r="GDG38" s="334"/>
      <c r="GDH38" s="334"/>
      <c r="GDI38" s="334"/>
      <c r="GDJ38" s="334"/>
      <c r="GDK38" s="334"/>
      <c r="GDL38" s="334"/>
      <c r="GDM38" s="334"/>
      <c r="GDN38" s="334"/>
      <c r="GDO38" s="334"/>
      <c r="GDP38" s="334"/>
      <c r="GDQ38" s="334"/>
      <c r="GDR38" s="334"/>
      <c r="GDS38" s="334"/>
      <c r="GDT38" s="334"/>
      <c r="GDU38" s="334"/>
      <c r="GDV38" s="334"/>
      <c r="GDW38" s="334"/>
      <c r="GDX38" s="334"/>
      <c r="GDY38" s="334"/>
      <c r="GDZ38" s="334"/>
      <c r="GEA38" s="334"/>
      <c r="GEB38" s="334"/>
      <c r="GEC38" s="334"/>
      <c r="GED38" s="334"/>
      <c r="GEE38" s="334"/>
      <c r="GEF38" s="334"/>
      <c r="GEG38" s="334"/>
      <c r="GEH38" s="334"/>
      <c r="GEI38" s="334"/>
      <c r="GEJ38" s="334"/>
      <c r="GEK38" s="334"/>
      <c r="GEL38" s="334"/>
      <c r="GEM38" s="334"/>
      <c r="GEN38" s="334"/>
      <c r="GEO38" s="334"/>
      <c r="GEP38" s="334"/>
      <c r="GEQ38" s="334"/>
      <c r="GER38" s="334"/>
      <c r="GES38" s="334"/>
      <c r="GET38" s="334"/>
      <c r="GEU38" s="334"/>
      <c r="GEV38" s="334"/>
      <c r="GEW38" s="334"/>
      <c r="GEX38" s="334"/>
      <c r="GEY38" s="334"/>
      <c r="GEZ38" s="334"/>
      <c r="GFA38" s="334"/>
      <c r="GFB38" s="334"/>
      <c r="GFC38" s="334"/>
      <c r="GFD38" s="334"/>
      <c r="GFE38" s="334"/>
      <c r="GFF38" s="334"/>
      <c r="GFG38" s="334"/>
      <c r="GFH38" s="334"/>
      <c r="GFI38" s="334"/>
      <c r="GFJ38" s="334"/>
      <c r="GFK38" s="334"/>
      <c r="GFL38" s="334"/>
      <c r="GFM38" s="334"/>
      <c r="GFN38" s="334"/>
      <c r="GFO38" s="334"/>
      <c r="GFP38" s="334"/>
      <c r="GFQ38" s="334"/>
      <c r="GFR38" s="334"/>
      <c r="GFS38" s="334"/>
      <c r="GFT38" s="334"/>
      <c r="GFU38" s="334"/>
      <c r="GFV38" s="334"/>
      <c r="GFW38" s="334"/>
      <c r="GFX38" s="334"/>
      <c r="GFY38" s="334"/>
      <c r="GFZ38" s="334"/>
      <c r="GGA38" s="334"/>
      <c r="GGB38" s="334"/>
      <c r="GGC38" s="334"/>
      <c r="GGD38" s="334"/>
      <c r="GGE38" s="334"/>
      <c r="GGF38" s="334"/>
      <c r="GGG38" s="334"/>
      <c r="GGH38" s="334"/>
      <c r="GGI38" s="334"/>
      <c r="GGJ38" s="334"/>
      <c r="GGK38" s="334"/>
      <c r="GGL38" s="334"/>
      <c r="GGM38" s="334"/>
      <c r="GGN38" s="334"/>
      <c r="GGO38" s="334"/>
      <c r="GGP38" s="334"/>
      <c r="GGQ38" s="334"/>
      <c r="GGR38" s="334"/>
      <c r="GGS38" s="334"/>
      <c r="GGT38" s="334"/>
      <c r="GGU38" s="334"/>
      <c r="GGV38" s="334"/>
      <c r="GGW38" s="334"/>
      <c r="GGX38" s="334"/>
      <c r="GGY38" s="334"/>
      <c r="GGZ38" s="334"/>
      <c r="GHA38" s="334"/>
      <c r="GHB38" s="334"/>
      <c r="GHC38" s="334"/>
      <c r="GHD38" s="334"/>
      <c r="GHE38" s="334"/>
      <c r="GHF38" s="334"/>
      <c r="GHG38" s="334"/>
      <c r="GHH38" s="334"/>
      <c r="GHI38" s="334"/>
      <c r="GHJ38" s="334"/>
      <c r="GHK38" s="334"/>
      <c r="GHL38" s="334"/>
      <c r="GHM38" s="334"/>
      <c r="GHN38" s="334"/>
      <c r="GHO38" s="334"/>
      <c r="GHP38" s="334"/>
      <c r="GHQ38" s="334"/>
      <c r="GHR38" s="334"/>
      <c r="GHS38" s="334"/>
      <c r="GHT38" s="334"/>
      <c r="GHU38" s="334"/>
      <c r="GHV38" s="334"/>
      <c r="GHW38" s="334"/>
      <c r="GHX38" s="334"/>
      <c r="GHY38" s="334"/>
      <c r="GHZ38" s="334"/>
      <c r="GIA38" s="334"/>
      <c r="GIB38" s="334"/>
      <c r="GIC38" s="334"/>
      <c r="GID38" s="334"/>
      <c r="GIE38" s="334"/>
      <c r="GIF38" s="334"/>
      <c r="GIG38" s="334"/>
      <c r="GIH38" s="334"/>
      <c r="GII38" s="334"/>
      <c r="GIJ38" s="334"/>
      <c r="GIK38" s="334"/>
      <c r="GIL38" s="334"/>
      <c r="GIM38" s="334"/>
      <c r="GIN38" s="334"/>
      <c r="GIO38" s="334"/>
      <c r="GIP38" s="334"/>
      <c r="GIQ38" s="334"/>
      <c r="GIR38" s="334"/>
      <c r="GIS38" s="334"/>
      <c r="GIT38" s="334"/>
      <c r="GIU38" s="334"/>
      <c r="GIV38" s="334"/>
      <c r="GIW38" s="334"/>
      <c r="GIX38" s="334"/>
      <c r="GIY38" s="334"/>
      <c r="GIZ38" s="334"/>
      <c r="GJA38" s="334"/>
      <c r="GJB38" s="334"/>
      <c r="GJC38" s="334"/>
      <c r="GJD38" s="334"/>
      <c r="GJE38" s="334"/>
      <c r="GJF38" s="334"/>
      <c r="GJG38" s="334"/>
      <c r="GJH38" s="334"/>
      <c r="GJI38" s="334"/>
      <c r="GJJ38" s="334"/>
      <c r="GJK38" s="334"/>
      <c r="GJL38" s="334"/>
      <c r="GJM38" s="334"/>
      <c r="GJN38" s="334"/>
      <c r="GJO38" s="334"/>
      <c r="GJP38" s="334"/>
      <c r="GJQ38" s="334"/>
      <c r="GJR38" s="334"/>
      <c r="GJS38" s="334"/>
      <c r="GJT38" s="334"/>
      <c r="GJU38" s="334"/>
      <c r="GJV38" s="334"/>
      <c r="GJW38" s="334"/>
      <c r="GJX38" s="334"/>
      <c r="GJY38" s="334"/>
      <c r="GJZ38" s="334"/>
      <c r="GKA38" s="334"/>
      <c r="GKB38" s="334"/>
      <c r="GKC38" s="334"/>
      <c r="GKD38" s="334"/>
      <c r="GKE38" s="334"/>
      <c r="GKF38" s="334"/>
      <c r="GKG38" s="334"/>
      <c r="GKH38" s="334"/>
      <c r="GKI38" s="334"/>
      <c r="GKJ38" s="334"/>
      <c r="GKK38" s="334"/>
      <c r="GKL38" s="334"/>
      <c r="GKM38" s="334"/>
      <c r="GKN38" s="334"/>
      <c r="GKO38" s="334"/>
      <c r="GKP38" s="334"/>
      <c r="GKQ38" s="334"/>
      <c r="GKR38" s="334"/>
      <c r="GKS38" s="334"/>
      <c r="GKT38" s="334"/>
      <c r="GKU38" s="334"/>
      <c r="GKV38" s="334"/>
      <c r="GKW38" s="334"/>
      <c r="GKX38" s="334"/>
      <c r="GKY38" s="334"/>
      <c r="GKZ38" s="334"/>
      <c r="GLA38" s="334"/>
      <c r="GLB38" s="334"/>
      <c r="GLC38" s="334"/>
      <c r="GLD38" s="334"/>
      <c r="GLE38" s="334"/>
      <c r="GLF38" s="334"/>
      <c r="GLG38" s="334"/>
      <c r="GLH38" s="334"/>
      <c r="GLI38" s="334"/>
      <c r="GLJ38" s="334"/>
      <c r="GLK38" s="334"/>
      <c r="GLL38" s="334"/>
      <c r="GLM38" s="334"/>
      <c r="GLN38" s="334"/>
      <c r="GLO38" s="334"/>
      <c r="GLP38" s="334"/>
      <c r="GLQ38" s="334"/>
      <c r="GLR38" s="334"/>
      <c r="GLS38" s="334"/>
      <c r="GLT38" s="334"/>
      <c r="GLU38" s="334"/>
      <c r="GLV38" s="334"/>
      <c r="GLW38" s="334"/>
      <c r="GLX38" s="334"/>
      <c r="GLY38" s="334"/>
      <c r="GLZ38" s="334"/>
      <c r="GMA38" s="334"/>
      <c r="GMB38" s="334"/>
      <c r="GMC38" s="334"/>
      <c r="GMD38" s="334"/>
      <c r="GME38" s="334"/>
      <c r="GMF38" s="334"/>
      <c r="GMG38" s="334"/>
      <c r="GMH38" s="334"/>
      <c r="GMI38" s="334"/>
      <c r="GMJ38" s="334"/>
      <c r="GMK38" s="334"/>
      <c r="GML38" s="334"/>
      <c r="GMM38" s="334"/>
      <c r="GMN38" s="334"/>
      <c r="GMO38" s="334"/>
      <c r="GMP38" s="334"/>
      <c r="GMQ38" s="334"/>
      <c r="GMR38" s="334"/>
      <c r="GMS38" s="334"/>
      <c r="GMT38" s="334"/>
      <c r="GMU38" s="334"/>
      <c r="GMV38" s="334"/>
      <c r="GMW38" s="334"/>
      <c r="GMX38" s="334"/>
      <c r="GMY38" s="334"/>
      <c r="GMZ38" s="334"/>
      <c r="GNA38" s="334"/>
      <c r="GNB38" s="334"/>
      <c r="GNC38" s="334"/>
      <c r="GND38" s="334"/>
      <c r="GNE38" s="334"/>
      <c r="GNF38" s="334"/>
      <c r="GNG38" s="334"/>
      <c r="GNH38" s="334"/>
      <c r="GNI38" s="334"/>
      <c r="GNJ38" s="334"/>
      <c r="GNK38" s="334"/>
      <c r="GNL38" s="334"/>
      <c r="GNM38" s="334"/>
      <c r="GNN38" s="334"/>
      <c r="GNO38" s="334"/>
      <c r="GNP38" s="334"/>
      <c r="GNQ38" s="334"/>
      <c r="GNR38" s="334"/>
      <c r="GNS38" s="334"/>
      <c r="GNT38" s="334"/>
      <c r="GNU38" s="334"/>
      <c r="GNV38" s="334"/>
      <c r="GNW38" s="334"/>
      <c r="GNX38" s="334"/>
      <c r="GNY38" s="334"/>
      <c r="GNZ38" s="334"/>
      <c r="GOA38" s="334"/>
      <c r="GOB38" s="334"/>
      <c r="GOC38" s="334"/>
      <c r="GOD38" s="334"/>
      <c r="GOE38" s="334"/>
      <c r="GOF38" s="334"/>
      <c r="GOG38" s="334"/>
      <c r="GOH38" s="334"/>
      <c r="GOI38" s="334"/>
      <c r="GOJ38" s="334"/>
      <c r="GOK38" s="334"/>
      <c r="GOL38" s="334"/>
      <c r="GOM38" s="334"/>
      <c r="GON38" s="334"/>
      <c r="GOO38" s="334"/>
      <c r="GOP38" s="334"/>
      <c r="GOQ38" s="334"/>
      <c r="GOR38" s="334"/>
      <c r="GOS38" s="334"/>
      <c r="GOT38" s="334"/>
      <c r="GOU38" s="334"/>
      <c r="GOV38" s="334"/>
      <c r="GOW38" s="334"/>
      <c r="GOX38" s="334"/>
      <c r="GOY38" s="334"/>
      <c r="GOZ38" s="334"/>
      <c r="GPA38" s="334"/>
      <c r="GPB38" s="334"/>
      <c r="GPC38" s="334"/>
      <c r="GPD38" s="334"/>
      <c r="GPE38" s="334"/>
      <c r="GPF38" s="334"/>
      <c r="GPG38" s="334"/>
      <c r="GPH38" s="334"/>
      <c r="GPI38" s="334"/>
      <c r="GPJ38" s="334"/>
      <c r="GPK38" s="334"/>
      <c r="GPL38" s="334"/>
      <c r="GPM38" s="334"/>
      <c r="GPN38" s="334"/>
      <c r="GPO38" s="334"/>
      <c r="GPP38" s="334"/>
      <c r="GPQ38" s="334"/>
      <c r="GPR38" s="334"/>
      <c r="GPS38" s="334"/>
      <c r="GPT38" s="334"/>
      <c r="GPU38" s="334"/>
      <c r="GPV38" s="334"/>
      <c r="GPW38" s="334"/>
      <c r="GPX38" s="334"/>
      <c r="GPY38" s="334"/>
      <c r="GPZ38" s="334"/>
      <c r="GQA38" s="334"/>
      <c r="GQB38" s="334"/>
      <c r="GQC38" s="334"/>
      <c r="GQD38" s="334"/>
      <c r="GQE38" s="334"/>
      <c r="GQF38" s="334"/>
      <c r="GQG38" s="334"/>
      <c r="GQH38" s="334"/>
      <c r="GQI38" s="334"/>
      <c r="GQJ38" s="334"/>
      <c r="GQK38" s="334"/>
      <c r="GQL38" s="334"/>
      <c r="GQM38" s="334"/>
      <c r="GQN38" s="334"/>
      <c r="GQO38" s="334"/>
      <c r="GQP38" s="334"/>
      <c r="GQQ38" s="334"/>
      <c r="GQR38" s="334"/>
      <c r="GQS38" s="334"/>
      <c r="GQT38" s="334"/>
      <c r="GQU38" s="334"/>
      <c r="GQV38" s="334"/>
      <c r="GQW38" s="334"/>
      <c r="GQX38" s="334"/>
      <c r="GQY38" s="334"/>
      <c r="GQZ38" s="334"/>
      <c r="GRA38" s="334"/>
      <c r="GRB38" s="334"/>
      <c r="GRC38" s="334"/>
      <c r="GRD38" s="334"/>
      <c r="GRE38" s="334"/>
      <c r="GRF38" s="334"/>
      <c r="GRG38" s="334"/>
      <c r="GRH38" s="334"/>
      <c r="GRI38" s="334"/>
      <c r="GRJ38" s="334"/>
      <c r="GRK38" s="334"/>
      <c r="GRL38" s="334"/>
      <c r="GRM38" s="334"/>
      <c r="GRN38" s="334"/>
      <c r="GRO38" s="334"/>
      <c r="GRP38" s="334"/>
      <c r="GRQ38" s="334"/>
      <c r="GRR38" s="334"/>
      <c r="GRS38" s="334"/>
      <c r="GRT38" s="334"/>
      <c r="GRU38" s="334"/>
      <c r="GRV38" s="334"/>
      <c r="GRW38" s="334"/>
      <c r="GRX38" s="334"/>
      <c r="GRY38" s="334"/>
      <c r="GRZ38" s="334"/>
      <c r="GSA38" s="334"/>
      <c r="GSB38" s="334"/>
      <c r="GSC38" s="334"/>
      <c r="GSD38" s="334"/>
      <c r="GSE38" s="334"/>
      <c r="GSF38" s="334"/>
      <c r="GSG38" s="334"/>
      <c r="GSH38" s="334"/>
      <c r="GSI38" s="334"/>
      <c r="GSJ38" s="334"/>
      <c r="GSK38" s="334"/>
      <c r="GSL38" s="334"/>
      <c r="GSM38" s="334"/>
      <c r="GSN38" s="334"/>
      <c r="GSO38" s="334"/>
      <c r="GSP38" s="334"/>
      <c r="GSQ38" s="334"/>
      <c r="GSR38" s="334"/>
      <c r="GSS38" s="334"/>
      <c r="GST38" s="334"/>
      <c r="GSU38" s="334"/>
      <c r="GSV38" s="334"/>
      <c r="GSW38" s="334"/>
      <c r="GSX38" s="334"/>
      <c r="GSY38" s="334"/>
      <c r="GSZ38" s="334"/>
      <c r="GTA38" s="334"/>
      <c r="GTB38" s="334"/>
      <c r="GTC38" s="334"/>
      <c r="GTD38" s="334"/>
      <c r="GTE38" s="334"/>
      <c r="GTF38" s="334"/>
      <c r="GTG38" s="334"/>
      <c r="GTH38" s="334"/>
      <c r="GTI38" s="334"/>
      <c r="GTJ38" s="334"/>
      <c r="GTK38" s="334"/>
      <c r="GTL38" s="334"/>
      <c r="GTM38" s="334"/>
      <c r="GTN38" s="334"/>
      <c r="GTO38" s="334"/>
      <c r="GTP38" s="334"/>
      <c r="GTQ38" s="334"/>
      <c r="GTR38" s="334"/>
      <c r="GTS38" s="334"/>
      <c r="GTT38" s="334"/>
      <c r="GTU38" s="334"/>
      <c r="GTV38" s="334"/>
      <c r="GTW38" s="334"/>
      <c r="GTX38" s="334"/>
      <c r="GTY38" s="334"/>
      <c r="GTZ38" s="334"/>
      <c r="GUA38" s="334"/>
      <c r="GUB38" s="334"/>
      <c r="GUC38" s="334"/>
      <c r="GUD38" s="334"/>
      <c r="GUE38" s="334"/>
      <c r="GUF38" s="334"/>
      <c r="GUG38" s="334"/>
      <c r="GUH38" s="334"/>
      <c r="GUI38" s="334"/>
      <c r="GUJ38" s="334"/>
      <c r="GUK38" s="334"/>
      <c r="GUL38" s="334"/>
      <c r="GUM38" s="334"/>
      <c r="GUN38" s="334"/>
      <c r="GUO38" s="334"/>
      <c r="GUP38" s="334"/>
      <c r="GUQ38" s="334"/>
      <c r="GUR38" s="334"/>
      <c r="GUS38" s="334"/>
      <c r="GUT38" s="334"/>
      <c r="GUU38" s="334"/>
      <c r="GUV38" s="334"/>
      <c r="GUW38" s="334"/>
      <c r="GUX38" s="334"/>
      <c r="GUY38" s="334"/>
      <c r="GUZ38" s="334"/>
      <c r="GVA38" s="334"/>
      <c r="GVB38" s="334"/>
      <c r="GVC38" s="334"/>
      <c r="GVD38" s="334"/>
      <c r="GVE38" s="334"/>
      <c r="GVF38" s="334"/>
      <c r="GVG38" s="334"/>
      <c r="GVH38" s="334"/>
      <c r="GVI38" s="334"/>
      <c r="GVJ38" s="334"/>
      <c r="GVK38" s="334"/>
      <c r="GVL38" s="334"/>
      <c r="GVM38" s="334"/>
      <c r="GVN38" s="334"/>
      <c r="GVO38" s="334"/>
      <c r="GVP38" s="334"/>
      <c r="GVQ38" s="334"/>
      <c r="GVR38" s="334"/>
      <c r="GVS38" s="334"/>
      <c r="GVT38" s="334"/>
      <c r="GVU38" s="334"/>
      <c r="GVV38" s="334"/>
      <c r="GVW38" s="334"/>
      <c r="GVX38" s="334"/>
      <c r="GVY38" s="334"/>
      <c r="GVZ38" s="334"/>
      <c r="GWA38" s="334"/>
      <c r="GWB38" s="334"/>
      <c r="GWC38" s="334"/>
      <c r="GWD38" s="334"/>
      <c r="GWE38" s="334"/>
      <c r="GWF38" s="334"/>
      <c r="GWG38" s="334"/>
      <c r="GWH38" s="334"/>
      <c r="GWI38" s="334"/>
      <c r="GWJ38" s="334"/>
      <c r="GWK38" s="334"/>
      <c r="GWL38" s="334"/>
      <c r="GWM38" s="334"/>
      <c r="GWN38" s="334"/>
      <c r="GWO38" s="334"/>
      <c r="GWP38" s="334"/>
      <c r="GWQ38" s="334"/>
      <c r="GWR38" s="334"/>
      <c r="GWS38" s="334"/>
      <c r="GWT38" s="334"/>
      <c r="GWU38" s="334"/>
      <c r="GWV38" s="334"/>
      <c r="GWW38" s="334"/>
      <c r="GWX38" s="334"/>
      <c r="GWY38" s="334"/>
      <c r="GWZ38" s="334"/>
      <c r="GXA38" s="334"/>
      <c r="GXB38" s="334"/>
      <c r="GXC38" s="334"/>
      <c r="GXD38" s="334"/>
      <c r="GXE38" s="334"/>
      <c r="GXF38" s="334"/>
      <c r="GXG38" s="334"/>
      <c r="GXH38" s="334"/>
      <c r="GXI38" s="334"/>
      <c r="GXJ38" s="334"/>
      <c r="GXK38" s="334"/>
      <c r="GXL38" s="334"/>
      <c r="GXM38" s="334"/>
      <c r="GXN38" s="334"/>
      <c r="GXO38" s="334"/>
      <c r="GXP38" s="334"/>
      <c r="GXQ38" s="334"/>
      <c r="GXR38" s="334"/>
      <c r="GXS38" s="334"/>
      <c r="GXT38" s="334"/>
      <c r="GXU38" s="334"/>
      <c r="GXV38" s="334"/>
      <c r="GXW38" s="334"/>
      <c r="GXX38" s="334"/>
      <c r="GXY38" s="334"/>
      <c r="GXZ38" s="334"/>
      <c r="GYA38" s="334"/>
      <c r="GYB38" s="334"/>
      <c r="GYC38" s="334"/>
      <c r="GYD38" s="334"/>
      <c r="GYE38" s="334"/>
      <c r="GYF38" s="334"/>
      <c r="GYG38" s="334"/>
      <c r="GYH38" s="334"/>
      <c r="GYI38" s="334"/>
      <c r="GYJ38" s="334"/>
      <c r="GYK38" s="334"/>
      <c r="GYL38" s="334"/>
      <c r="GYM38" s="334"/>
      <c r="GYN38" s="334"/>
      <c r="GYO38" s="334"/>
      <c r="GYP38" s="334"/>
      <c r="GYQ38" s="334"/>
      <c r="GYR38" s="334"/>
      <c r="GYS38" s="334"/>
      <c r="GYT38" s="334"/>
      <c r="GYU38" s="334"/>
      <c r="GYV38" s="334"/>
      <c r="GYW38" s="334"/>
      <c r="GYX38" s="334"/>
      <c r="GYY38" s="334"/>
      <c r="GYZ38" s="334"/>
      <c r="GZA38" s="334"/>
      <c r="GZB38" s="334"/>
      <c r="GZC38" s="334"/>
      <c r="GZD38" s="334"/>
      <c r="GZE38" s="334"/>
      <c r="GZF38" s="334"/>
      <c r="GZG38" s="334"/>
      <c r="GZH38" s="334"/>
      <c r="GZI38" s="334"/>
      <c r="GZJ38" s="334"/>
      <c r="GZK38" s="334"/>
      <c r="GZL38" s="334"/>
      <c r="GZM38" s="334"/>
      <c r="GZN38" s="334"/>
      <c r="GZO38" s="334"/>
      <c r="GZP38" s="334"/>
      <c r="GZQ38" s="334"/>
      <c r="GZR38" s="334"/>
      <c r="GZS38" s="334"/>
      <c r="GZT38" s="334"/>
      <c r="GZU38" s="334"/>
      <c r="GZV38" s="334"/>
      <c r="GZW38" s="334"/>
      <c r="GZX38" s="334"/>
      <c r="GZY38" s="334"/>
      <c r="GZZ38" s="334"/>
      <c r="HAA38" s="334"/>
      <c r="HAB38" s="334"/>
      <c r="HAC38" s="334"/>
      <c r="HAD38" s="334"/>
      <c r="HAE38" s="334"/>
      <c r="HAF38" s="334"/>
      <c r="HAG38" s="334"/>
      <c r="HAH38" s="334"/>
      <c r="HAI38" s="334"/>
      <c r="HAJ38" s="334"/>
      <c r="HAK38" s="334"/>
      <c r="HAL38" s="334"/>
      <c r="HAM38" s="334"/>
      <c r="HAN38" s="334"/>
      <c r="HAO38" s="334"/>
      <c r="HAP38" s="334"/>
      <c r="HAQ38" s="334"/>
      <c r="HAR38" s="334"/>
      <c r="HAS38" s="334"/>
      <c r="HAT38" s="334"/>
      <c r="HAU38" s="334"/>
      <c r="HAV38" s="334"/>
      <c r="HAW38" s="334"/>
      <c r="HAX38" s="334"/>
      <c r="HAY38" s="334"/>
      <c r="HAZ38" s="334"/>
      <c r="HBA38" s="334"/>
      <c r="HBB38" s="334"/>
      <c r="HBC38" s="334"/>
      <c r="HBD38" s="334"/>
      <c r="HBE38" s="334"/>
      <c r="HBF38" s="334"/>
      <c r="HBG38" s="334"/>
      <c r="HBH38" s="334"/>
      <c r="HBI38" s="334"/>
      <c r="HBJ38" s="334"/>
      <c r="HBK38" s="334"/>
      <c r="HBL38" s="334"/>
      <c r="HBM38" s="334"/>
      <c r="HBN38" s="334"/>
      <c r="HBO38" s="334"/>
      <c r="HBP38" s="334"/>
      <c r="HBQ38" s="334"/>
      <c r="HBR38" s="334"/>
      <c r="HBS38" s="334"/>
      <c r="HBT38" s="334"/>
      <c r="HBU38" s="334"/>
      <c r="HBV38" s="334"/>
      <c r="HBW38" s="334"/>
      <c r="HBX38" s="334"/>
      <c r="HBY38" s="334"/>
      <c r="HBZ38" s="334"/>
      <c r="HCA38" s="334"/>
      <c r="HCB38" s="334"/>
      <c r="HCC38" s="334"/>
      <c r="HCD38" s="334"/>
      <c r="HCE38" s="334"/>
      <c r="HCF38" s="334"/>
      <c r="HCG38" s="334"/>
      <c r="HCH38" s="334"/>
      <c r="HCI38" s="334"/>
      <c r="HCJ38" s="334"/>
      <c r="HCK38" s="334"/>
      <c r="HCL38" s="334"/>
      <c r="HCM38" s="334"/>
      <c r="HCN38" s="334"/>
      <c r="HCO38" s="334"/>
      <c r="HCP38" s="334"/>
      <c r="HCQ38" s="334"/>
      <c r="HCR38" s="334"/>
      <c r="HCS38" s="334"/>
      <c r="HCT38" s="334"/>
      <c r="HCU38" s="334"/>
      <c r="HCV38" s="334"/>
      <c r="HCW38" s="334"/>
      <c r="HCX38" s="334"/>
      <c r="HCY38" s="334"/>
      <c r="HCZ38" s="334"/>
      <c r="HDA38" s="334"/>
      <c r="HDB38" s="334"/>
      <c r="HDC38" s="334"/>
      <c r="HDD38" s="334"/>
      <c r="HDE38" s="334"/>
      <c r="HDF38" s="334"/>
      <c r="HDG38" s="334"/>
      <c r="HDH38" s="334"/>
      <c r="HDI38" s="334"/>
      <c r="HDJ38" s="334"/>
      <c r="HDK38" s="334"/>
      <c r="HDL38" s="334"/>
      <c r="HDM38" s="334"/>
      <c r="HDN38" s="334"/>
      <c r="HDO38" s="334"/>
      <c r="HDP38" s="334"/>
      <c r="HDQ38" s="334"/>
      <c r="HDR38" s="334"/>
      <c r="HDS38" s="334"/>
      <c r="HDT38" s="334"/>
      <c r="HDU38" s="334"/>
      <c r="HDV38" s="334"/>
      <c r="HDW38" s="334"/>
      <c r="HDX38" s="334"/>
      <c r="HDY38" s="334"/>
      <c r="HDZ38" s="334"/>
      <c r="HEA38" s="334"/>
      <c r="HEB38" s="334"/>
      <c r="HEC38" s="334"/>
      <c r="HED38" s="334"/>
      <c r="HEE38" s="334"/>
      <c r="HEF38" s="334"/>
      <c r="HEG38" s="334"/>
      <c r="HEH38" s="334"/>
      <c r="HEI38" s="334"/>
      <c r="HEJ38" s="334"/>
      <c r="HEK38" s="334"/>
      <c r="HEL38" s="334"/>
      <c r="HEM38" s="334"/>
      <c r="HEN38" s="334"/>
      <c r="HEO38" s="334"/>
      <c r="HEP38" s="334"/>
      <c r="HEQ38" s="334"/>
      <c r="HER38" s="334"/>
      <c r="HES38" s="334"/>
      <c r="HET38" s="334"/>
      <c r="HEU38" s="334"/>
      <c r="HEV38" s="334"/>
      <c r="HEW38" s="334"/>
      <c r="HEX38" s="334"/>
      <c r="HEY38" s="334"/>
      <c r="HEZ38" s="334"/>
      <c r="HFA38" s="334"/>
      <c r="HFB38" s="334"/>
      <c r="HFC38" s="334"/>
      <c r="HFD38" s="334"/>
      <c r="HFE38" s="334"/>
      <c r="HFF38" s="334"/>
      <c r="HFG38" s="334"/>
      <c r="HFH38" s="334"/>
      <c r="HFI38" s="334"/>
      <c r="HFJ38" s="334"/>
      <c r="HFK38" s="334"/>
      <c r="HFL38" s="334"/>
      <c r="HFM38" s="334"/>
      <c r="HFN38" s="334"/>
      <c r="HFO38" s="334"/>
      <c r="HFP38" s="334"/>
      <c r="HFQ38" s="334"/>
      <c r="HFR38" s="334"/>
      <c r="HFS38" s="334"/>
      <c r="HFT38" s="334"/>
      <c r="HFU38" s="334"/>
      <c r="HFV38" s="334"/>
      <c r="HFW38" s="334"/>
      <c r="HFX38" s="334"/>
      <c r="HFY38" s="334"/>
      <c r="HFZ38" s="334"/>
      <c r="HGA38" s="334"/>
      <c r="HGB38" s="334"/>
      <c r="HGC38" s="334"/>
      <c r="HGD38" s="334"/>
      <c r="HGE38" s="334"/>
      <c r="HGF38" s="334"/>
      <c r="HGG38" s="334"/>
      <c r="HGH38" s="334"/>
      <c r="HGI38" s="334"/>
      <c r="HGJ38" s="334"/>
      <c r="HGK38" s="334"/>
      <c r="HGL38" s="334"/>
      <c r="HGM38" s="334"/>
      <c r="HGN38" s="334"/>
      <c r="HGO38" s="334"/>
      <c r="HGP38" s="334"/>
      <c r="HGQ38" s="334"/>
      <c r="HGR38" s="334"/>
      <c r="HGS38" s="334"/>
      <c r="HGT38" s="334"/>
      <c r="HGU38" s="334"/>
      <c r="HGV38" s="334"/>
      <c r="HGW38" s="334"/>
      <c r="HGX38" s="334"/>
      <c r="HGY38" s="334"/>
      <c r="HGZ38" s="334"/>
      <c r="HHA38" s="334"/>
      <c r="HHB38" s="334"/>
      <c r="HHC38" s="334"/>
      <c r="HHD38" s="334"/>
      <c r="HHE38" s="334"/>
      <c r="HHF38" s="334"/>
      <c r="HHG38" s="334"/>
      <c r="HHH38" s="334"/>
      <c r="HHI38" s="334"/>
      <c r="HHJ38" s="334"/>
      <c r="HHK38" s="334"/>
      <c r="HHL38" s="334"/>
      <c r="HHM38" s="334"/>
      <c r="HHN38" s="334"/>
      <c r="HHO38" s="334"/>
      <c r="HHP38" s="334"/>
      <c r="HHQ38" s="334"/>
      <c r="HHR38" s="334"/>
      <c r="HHS38" s="334"/>
      <c r="HHT38" s="334"/>
      <c r="HHU38" s="334"/>
      <c r="HHV38" s="334"/>
      <c r="HHW38" s="334"/>
      <c r="HHX38" s="334"/>
      <c r="HHY38" s="334"/>
      <c r="HHZ38" s="334"/>
      <c r="HIA38" s="334"/>
      <c r="HIB38" s="334"/>
      <c r="HIC38" s="334"/>
      <c r="HID38" s="334"/>
      <c r="HIE38" s="334"/>
      <c r="HIF38" s="334"/>
      <c r="HIG38" s="334"/>
      <c r="HIH38" s="334"/>
      <c r="HII38" s="334"/>
      <c r="HIJ38" s="334"/>
      <c r="HIK38" s="334"/>
      <c r="HIL38" s="334"/>
      <c r="HIM38" s="334"/>
      <c r="HIN38" s="334"/>
      <c r="HIO38" s="334"/>
      <c r="HIP38" s="334"/>
      <c r="HIQ38" s="334"/>
      <c r="HIR38" s="334"/>
      <c r="HIS38" s="334"/>
      <c r="HIT38" s="334"/>
      <c r="HIU38" s="334"/>
      <c r="HIV38" s="334"/>
      <c r="HIW38" s="334"/>
      <c r="HIX38" s="334"/>
      <c r="HIY38" s="334"/>
      <c r="HIZ38" s="334"/>
      <c r="HJA38" s="334"/>
      <c r="HJB38" s="334"/>
      <c r="HJC38" s="334"/>
      <c r="HJD38" s="334"/>
      <c r="HJE38" s="334"/>
      <c r="HJF38" s="334"/>
      <c r="HJG38" s="334"/>
      <c r="HJH38" s="334"/>
      <c r="HJI38" s="334"/>
      <c r="HJJ38" s="334"/>
      <c r="HJK38" s="334"/>
      <c r="HJL38" s="334"/>
      <c r="HJM38" s="334"/>
      <c r="HJN38" s="334"/>
      <c r="HJO38" s="334"/>
      <c r="HJP38" s="334"/>
      <c r="HJQ38" s="334"/>
      <c r="HJR38" s="334"/>
      <c r="HJS38" s="334"/>
      <c r="HJT38" s="334"/>
      <c r="HJU38" s="334"/>
      <c r="HJV38" s="334"/>
      <c r="HJW38" s="334"/>
      <c r="HJX38" s="334"/>
      <c r="HJY38" s="334"/>
      <c r="HJZ38" s="334"/>
      <c r="HKA38" s="334"/>
      <c r="HKB38" s="334"/>
      <c r="HKC38" s="334"/>
      <c r="HKD38" s="334"/>
      <c r="HKE38" s="334"/>
      <c r="HKF38" s="334"/>
      <c r="HKG38" s="334"/>
      <c r="HKH38" s="334"/>
      <c r="HKI38" s="334"/>
      <c r="HKJ38" s="334"/>
      <c r="HKK38" s="334"/>
      <c r="HKL38" s="334"/>
      <c r="HKM38" s="334"/>
      <c r="HKN38" s="334"/>
      <c r="HKO38" s="334"/>
      <c r="HKP38" s="334"/>
      <c r="HKQ38" s="334"/>
      <c r="HKR38" s="334"/>
      <c r="HKS38" s="334"/>
      <c r="HKT38" s="334"/>
      <c r="HKU38" s="334"/>
      <c r="HKV38" s="334"/>
      <c r="HKW38" s="334"/>
      <c r="HKX38" s="334"/>
      <c r="HKY38" s="334"/>
      <c r="HKZ38" s="334"/>
      <c r="HLA38" s="334"/>
      <c r="HLB38" s="334"/>
      <c r="HLC38" s="334"/>
      <c r="HLD38" s="334"/>
      <c r="HLE38" s="334"/>
      <c r="HLF38" s="334"/>
      <c r="HLG38" s="334"/>
      <c r="HLH38" s="334"/>
      <c r="HLI38" s="334"/>
      <c r="HLJ38" s="334"/>
      <c r="HLK38" s="334"/>
      <c r="HLL38" s="334"/>
      <c r="HLM38" s="334"/>
      <c r="HLN38" s="334"/>
      <c r="HLO38" s="334"/>
      <c r="HLP38" s="334"/>
      <c r="HLQ38" s="334"/>
      <c r="HLR38" s="334"/>
      <c r="HLS38" s="334"/>
      <c r="HLT38" s="334"/>
      <c r="HLU38" s="334"/>
      <c r="HLV38" s="334"/>
      <c r="HLW38" s="334"/>
      <c r="HLX38" s="334"/>
      <c r="HLY38" s="334"/>
      <c r="HLZ38" s="334"/>
      <c r="HMA38" s="334"/>
      <c r="HMB38" s="334"/>
      <c r="HMC38" s="334"/>
      <c r="HMD38" s="334"/>
      <c r="HME38" s="334"/>
      <c r="HMF38" s="334"/>
      <c r="HMG38" s="334"/>
      <c r="HMH38" s="334"/>
      <c r="HMI38" s="334"/>
      <c r="HMJ38" s="334"/>
      <c r="HMK38" s="334"/>
      <c r="HML38" s="334"/>
      <c r="HMM38" s="334"/>
      <c r="HMN38" s="334"/>
      <c r="HMO38" s="334"/>
      <c r="HMP38" s="334"/>
      <c r="HMQ38" s="334"/>
      <c r="HMR38" s="334"/>
      <c r="HMS38" s="334"/>
      <c r="HMT38" s="334"/>
      <c r="HMU38" s="334"/>
      <c r="HMV38" s="334"/>
      <c r="HMW38" s="334"/>
      <c r="HMX38" s="334"/>
      <c r="HMY38" s="334"/>
      <c r="HMZ38" s="334"/>
      <c r="HNA38" s="334"/>
      <c r="HNB38" s="334"/>
      <c r="HNC38" s="334"/>
      <c r="HND38" s="334"/>
      <c r="HNE38" s="334"/>
      <c r="HNF38" s="334"/>
      <c r="HNG38" s="334"/>
      <c r="HNH38" s="334"/>
      <c r="HNI38" s="334"/>
      <c r="HNJ38" s="334"/>
      <c r="HNK38" s="334"/>
      <c r="HNL38" s="334"/>
      <c r="HNM38" s="334"/>
      <c r="HNN38" s="334"/>
      <c r="HNO38" s="334"/>
      <c r="HNP38" s="334"/>
      <c r="HNQ38" s="334"/>
      <c r="HNR38" s="334"/>
      <c r="HNS38" s="334"/>
      <c r="HNT38" s="334"/>
      <c r="HNU38" s="334"/>
      <c r="HNV38" s="334"/>
      <c r="HNW38" s="334"/>
      <c r="HNX38" s="334"/>
      <c r="HNY38" s="334"/>
      <c r="HNZ38" s="334"/>
      <c r="HOA38" s="334"/>
      <c r="HOB38" s="334"/>
      <c r="HOC38" s="334"/>
      <c r="HOD38" s="334"/>
      <c r="HOE38" s="334"/>
      <c r="HOF38" s="334"/>
      <c r="HOG38" s="334"/>
      <c r="HOH38" s="334"/>
      <c r="HOI38" s="334"/>
      <c r="HOJ38" s="334"/>
      <c r="HOK38" s="334"/>
      <c r="HOL38" s="334"/>
      <c r="HOM38" s="334"/>
      <c r="HON38" s="334"/>
      <c r="HOO38" s="334"/>
      <c r="HOP38" s="334"/>
      <c r="HOQ38" s="334"/>
      <c r="HOR38" s="334"/>
      <c r="HOS38" s="334"/>
      <c r="HOT38" s="334"/>
      <c r="HOU38" s="334"/>
      <c r="HOV38" s="334"/>
      <c r="HOW38" s="334"/>
      <c r="HOX38" s="334"/>
      <c r="HOY38" s="334"/>
      <c r="HOZ38" s="334"/>
      <c r="HPA38" s="334"/>
      <c r="HPB38" s="334"/>
      <c r="HPC38" s="334"/>
      <c r="HPD38" s="334"/>
      <c r="HPE38" s="334"/>
      <c r="HPF38" s="334"/>
      <c r="HPG38" s="334"/>
      <c r="HPH38" s="334"/>
      <c r="HPI38" s="334"/>
      <c r="HPJ38" s="334"/>
      <c r="HPK38" s="334"/>
      <c r="HPL38" s="334"/>
      <c r="HPM38" s="334"/>
      <c r="HPN38" s="334"/>
      <c r="HPO38" s="334"/>
      <c r="HPP38" s="334"/>
      <c r="HPQ38" s="334"/>
      <c r="HPR38" s="334"/>
      <c r="HPS38" s="334"/>
      <c r="HPT38" s="334"/>
      <c r="HPU38" s="334"/>
      <c r="HPV38" s="334"/>
      <c r="HPW38" s="334"/>
      <c r="HPX38" s="334"/>
      <c r="HPY38" s="334"/>
      <c r="HPZ38" s="334"/>
      <c r="HQA38" s="334"/>
      <c r="HQB38" s="334"/>
      <c r="HQC38" s="334"/>
      <c r="HQD38" s="334"/>
      <c r="HQE38" s="334"/>
      <c r="HQF38" s="334"/>
      <c r="HQG38" s="334"/>
      <c r="HQH38" s="334"/>
      <c r="HQI38" s="334"/>
      <c r="HQJ38" s="334"/>
      <c r="HQK38" s="334"/>
      <c r="HQL38" s="334"/>
      <c r="HQM38" s="334"/>
      <c r="HQN38" s="334"/>
      <c r="HQO38" s="334"/>
      <c r="HQP38" s="334"/>
      <c r="HQQ38" s="334"/>
      <c r="HQR38" s="334"/>
      <c r="HQS38" s="334"/>
      <c r="HQT38" s="334"/>
      <c r="HQU38" s="334"/>
      <c r="HQV38" s="334"/>
      <c r="HQW38" s="334"/>
      <c r="HQX38" s="334"/>
      <c r="HQY38" s="334"/>
      <c r="HQZ38" s="334"/>
      <c r="HRA38" s="334"/>
      <c r="HRB38" s="334"/>
      <c r="HRC38" s="334"/>
      <c r="HRD38" s="334"/>
      <c r="HRE38" s="334"/>
      <c r="HRF38" s="334"/>
      <c r="HRG38" s="334"/>
      <c r="HRH38" s="334"/>
      <c r="HRI38" s="334"/>
      <c r="HRJ38" s="334"/>
      <c r="HRK38" s="334"/>
      <c r="HRL38" s="334"/>
      <c r="HRM38" s="334"/>
      <c r="HRN38" s="334"/>
      <c r="HRO38" s="334"/>
      <c r="HRP38" s="334"/>
      <c r="HRQ38" s="334"/>
      <c r="HRR38" s="334"/>
      <c r="HRS38" s="334"/>
      <c r="HRT38" s="334"/>
      <c r="HRU38" s="334"/>
      <c r="HRV38" s="334"/>
      <c r="HRW38" s="334"/>
      <c r="HRX38" s="334"/>
      <c r="HRY38" s="334"/>
      <c r="HRZ38" s="334"/>
      <c r="HSA38" s="334"/>
      <c r="HSB38" s="334"/>
      <c r="HSC38" s="334"/>
      <c r="HSD38" s="334"/>
      <c r="HSE38" s="334"/>
      <c r="HSF38" s="334"/>
      <c r="HSG38" s="334"/>
      <c r="HSH38" s="334"/>
      <c r="HSI38" s="334"/>
      <c r="HSJ38" s="334"/>
      <c r="HSK38" s="334"/>
      <c r="HSL38" s="334"/>
      <c r="HSM38" s="334"/>
      <c r="HSN38" s="334"/>
      <c r="HSO38" s="334"/>
      <c r="HSP38" s="334"/>
      <c r="HSQ38" s="334"/>
      <c r="HSR38" s="334"/>
      <c r="HSS38" s="334"/>
      <c r="HST38" s="334"/>
      <c r="HSU38" s="334"/>
      <c r="HSV38" s="334"/>
      <c r="HSW38" s="334"/>
      <c r="HSX38" s="334"/>
      <c r="HSY38" s="334"/>
      <c r="HSZ38" s="334"/>
      <c r="HTA38" s="334"/>
      <c r="HTB38" s="334"/>
      <c r="HTC38" s="334"/>
      <c r="HTD38" s="334"/>
      <c r="HTE38" s="334"/>
      <c r="HTF38" s="334"/>
      <c r="HTG38" s="334"/>
      <c r="HTH38" s="334"/>
      <c r="HTI38" s="334"/>
      <c r="HTJ38" s="334"/>
      <c r="HTK38" s="334"/>
      <c r="HTL38" s="334"/>
      <c r="HTM38" s="334"/>
      <c r="HTN38" s="334"/>
      <c r="HTO38" s="334"/>
      <c r="HTP38" s="334"/>
      <c r="HTQ38" s="334"/>
      <c r="HTR38" s="334"/>
      <c r="HTS38" s="334"/>
      <c r="HTT38" s="334"/>
      <c r="HTU38" s="334"/>
      <c r="HTV38" s="334"/>
      <c r="HTW38" s="334"/>
      <c r="HTX38" s="334"/>
      <c r="HTY38" s="334"/>
      <c r="HTZ38" s="334"/>
      <c r="HUA38" s="334"/>
      <c r="HUB38" s="334"/>
      <c r="HUC38" s="334"/>
      <c r="HUD38" s="334"/>
      <c r="HUE38" s="334"/>
      <c r="HUF38" s="334"/>
      <c r="HUG38" s="334"/>
      <c r="HUH38" s="334"/>
      <c r="HUI38" s="334"/>
      <c r="HUJ38" s="334"/>
      <c r="HUK38" s="334"/>
      <c r="HUL38" s="334"/>
      <c r="HUM38" s="334"/>
      <c r="HUN38" s="334"/>
      <c r="HUO38" s="334"/>
      <c r="HUP38" s="334"/>
      <c r="HUQ38" s="334"/>
      <c r="HUR38" s="334"/>
      <c r="HUS38" s="334"/>
      <c r="HUT38" s="334"/>
      <c r="HUU38" s="334"/>
      <c r="HUV38" s="334"/>
      <c r="HUW38" s="334"/>
      <c r="HUX38" s="334"/>
      <c r="HUY38" s="334"/>
      <c r="HUZ38" s="334"/>
      <c r="HVA38" s="334"/>
      <c r="HVB38" s="334"/>
      <c r="HVC38" s="334"/>
      <c r="HVD38" s="334"/>
      <c r="HVE38" s="334"/>
      <c r="HVF38" s="334"/>
      <c r="HVG38" s="334"/>
      <c r="HVH38" s="334"/>
      <c r="HVI38" s="334"/>
      <c r="HVJ38" s="334"/>
      <c r="HVK38" s="334"/>
      <c r="HVL38" s="334"/>
      <c r="HVM38" s="334"/>
      <c r="HVN38" s="334"/>
      <c r="HVO38" s="334"/>
      <c r="HVP38" s="334"/>
      <c r="HVQ38" s="334"/>
      <c r="HVR38" s="334"/>
      <c r="HVS38" s="334"/>
      <c r="HVT38" s="334"/>
      <c r="HVU38" s="334"/>
      <c r="HVV38" s="334"/>
      <c r="HVW38" s="334"/>
      <c r="HVX38" s="334"/>
      <c r="HVY38" s="334"/>
      <c r="HVZ38" s="334"/>
      <c r="HWA38" s="334"/>
      <c r="HWB38" s="334"/>
      <c r="HWC38" s="334"/>
      <c r="HWD38" s="334"/>
      <c r="HWE38" s="334"/>
      <c r="HWF38" s="334"/>
      <c r="HWG38" s="334"/>
      <c r="HWH38" s="334"/>
      <c r="HWI38" s="334"/>
      <c r="HWJ38" s="334"/>
      <c r="HWK38" s="334"/>
      <c r="HWL38" s="334"/>
      <c r="HWM38" s="334"/>
      <c r="HWN38" s="334"/>
      <c r="HWO38" s="334"/>
      <c r="HWP38" s="334"/>
      <c r="HWQ38" s="334"/>
      <c r="HWR38" s="334"/>
      <c r="HWS38" s="334"/>
      <c r="HWT38" s="334"/>
      <c r="HWU38" s="334"/>
      <c r="HWV38" s="334"/>
      <c r="HWW38" s="334"/>
      <c r="HWX38" s="334"/>
      <c r="HWY38" s="334"/>
      <c r="HWZ38" s="334"/>
      <c r="HXA38" s="334"/>
      <c r="HXB38" s="334"/>
      <c r="HXC38" s="334"/>
      <c r="HXD38" s="334"/>
      <c r="HXE38" s="334"/>
      <c r="HXF38" s="334"/>
      <c r="HXG38" s="334"/>
      <c r="HXH38" s="334"/>
      <c r="HXI38" s="334"/>
      <c r="HXJ38" s="334"/>
      <c r="HXK38" s="334"/>
      <c r="HXL38" s="334"/>
      <c r="HXM38" s="334"/>
      <c r="HXN38" s="334"/>
      <c r="HXO38" s="334"/>
      <c r="HXP38" s="334"/>
      <c r="HXQ38" s="334"/>
      <c r="HXR38" s="334"/>
      <c r="HXS38" s="334"/>
      <c r="HXT38" s="334"/>
      <c r="HXU38" s="334"/>
      <c r="HXV38" s="334"/>
      <c r="HXW38" s="334"/>
      <c r="HXX38" s="334"/>
      <c r="HXY38" s="334"/>
      <c r="HXZ38" s="334"/>
      <c r="HYA38" s="334"/>
      <c r="HYB38" s="334"/>
      <c r="HYC38" s="334"/>
      <c r="HYD38" s="334"/>
      <c r="HYE38" s="334"/>
      <c r="HYF38" s="334"/>
      <c r="HYG38" s="334"/>
      <c r="HYH38" s="334"/>
      <c r="HYI38" s="334"/>
      <c r="HYJ38" s="334"/>
      <c r="HYK38" s="334"/>
      <c r="HYL38" s="334"/>
      <c r="HYM38" s="334"/>
      <c r="HYN38" s="334"/>
      <c r="HYO38" s="334"/>
      <c r="HYP38" s="334"/>
      <c r="HYQ38" s="334"/>
      <c r="HYR38" s="334"/>
      <c r="HYS38" s="334"/>
      <c r="HYT38" s="334"/>
      <c r="HYU38" s="334"/>
      <c r="HYV38" s="334"/>
      <c r="HYW38" s="334"/>
      <c r="HYX38" s="334"/>
      <c r="HYY38" s="334"/>
      <c r="HYZ38" s="334"/>
      <c r="HZA38" s="334"/>
      <c r="HZB38" s="334"/>
      <c r="HZC38" s="334"/>
      <c r="HZD38" s="334"/>
      <c r="HZE38" s="334"/>
      <c r="HZF38" s="334"/>
      <c r="HZG38" s="334"/>
      <c r="HZH38" s="334"/>
      <c r="HZI38" s="334"/>
      <c r="HZJ38" s="334"/>
      <c r="HZK38" s="334"/>
      <c r="HZL38" s="334"/>
      <c r="HZM38" s="334"/>
      <c r="HZN38" s="334"/>
      <c r="HZO38" s="334"/>
      <c r="HZP38" s="334"/>
      <c r="HZQ38" s="334"/>
      <c r="HZR38" s="334"/>
      <c r="HZS38" s="334"/>
      <c r="HZT38" s="334"/>
      <c r="HZU38" s="334"/>
      <c r="HZV38" s="334"/>
      <c r="HZW38" s="334"/>
      <c r="HZX38" s="334"/>
      <c r="HZY38" s="334"/>
      <c r="HZZ38" s="334"/>
      <c r="IAA38" s="334"/>
      <c r="IAB38" s="334"/>
      <c r="IAC38" s="334"/>
      <c r="IAD38" s="334"/>
      <c r="IAE38" s="334"/>
      <c r="IAF38" s="334"/>
      <c r="IAG38" s="334"/>
      <c r="IAH38" s="334"/>
      <c r="IAI38" s="334"/>
      <c r="IAJ38" s="334"/>
      <c r="IAK38" s="334"/>
      <c r="IAL38" s="334"/>
      <c r="IAM38" s="334"/>
      <c r="IAN38" s="334"/>
      <c r="IAO38" s="334"/>
      <c r="IAP38" s="334"/>
      <c r="IAQ38" s="334"/>
      <c r="IAR38" s="334"/>
      <c r="IAS38" s="334"/>
      <c r="IAT38" s="334"/>
      <c r="IAU38" s="334"/>
      <c r="IAV38" s="334"/>
      <c r="IAW38" s="334"/>
      <c r="IAX38" s="334"/>
      <c r="IAY38" s="334"/>
      <c r="IAZ38" s="334"/>
      <c r="IBA38" s="334"/>
      <c r="IBB38" s="334"/>
      <c r="IBC38" s="334"/>
      <c r="IBD38" s="334"/>
      <c r="IBE38" s="334"/>
      <c r="IBF38" s="334"/>
      <c r="IBG38" s="334"/>
      <c r="IBH38" s="334"/>
      <c r="IBI38" s="334"/>
      <c r="IBJ38" s="334"/>
      <c r="IBK38" s="334"/>
      <c r="IBL38" s="334"/>
      <c r="IBM38" s="334"/>
      <c r="IBN38" s="334"/>
      <c r="IBO38" s="334"/>
      <c r="IBP38" s="334"/>
      <c r="IBQ38" s="334"/>
      <c r="IBR38" s="334"/>
      <c r="IBS38" s="334"/>
      <c r="IBT38" s="334"/>
      <c r="IBU38" s="334"/>
      <c r="IBV38" s="334"/>
      <c r="IBW38" s="334"/>
      <c r="IBX38" s="334"/>
      <c r="IBY38" s="334"/>
      <c r="IBZ38" s="334"/>
      <c r="ICA38" s="334"/>
      <c r="ICB38" s="334"/>
      <c r="ICC38" s="334"/>
      <c r="ICD38" s="334"/>
      <c r="ICE38" s="334"/>
      <c r="ICF38" s="334"/>
      <c r="ICG38" s="334"/>
      <c r="ICH38" s="334"/>
      <c r="ICI38" s="334"/>
      <c r="ICJ38" s="334"/>
      <c r="ICK38" s="334"/>
      <c r="ICL38" s="334"/>
      <c r="ICM38" s="334"/>
      <c r="ICN38" s="334"/>
      <c r="ICO38" s="334"/>
      <c r="ICP38" s="334"/>
      <c r="ICQ38" s="334"/>
      <c r="ICR38" s="334"/>
      <c r="ICS38" s="334"/>
      <c r="ICT38" s="334"/>
      <c r="ICU38" s="334"/>
      <c r="ICV38" s="334"/>
      <c r="ICW38" s="334"/>
      <c r="ICX38" s="334"/>
      <c r="ICY38" s="334"/>
      <c r="ICZ38" s="334"/>
      <c r="IDA38" s="334"/>
      <c r="IDB38" s="334"/>
      <c r="IDC38" s="334"/>
      <c r="IDD38" s="334"/>
      <c r="IDE38" s="334"/>
      <c r="IDF38" s="334"/>
      <c r="IDG38" s="334"/>
      <c r="IDH38" s="334"/>
      <c r="IDI38" s="334"/>
      <c r="IDJ38" s="334"/>
      <c r="IDK38" s="334"/>
      <c r="IDL38" s="334"/>
      <c r="IDM38" s="334"/>
      <c r="IDN38" s="334"/>
      <c r="IDO38" s="334"/>
      <c r="IDP38" s="334"/>
      <c r="IDQ38" s="334"/>
      <c r="IDR38" s="334"/>
      <c r="IDS38" s="334"/>
      <c r="IDT38" s="334"/>
      <c r="IDU38" s="334"/>
      <c r="IDV38" s="334"/>
      <c r="IDW38" s="334"/>
      <c r="IDX38" s="334"/>
      <c r="IDY38" s="334"/>
      <c r="IDZ38" s="334"/>
      <c r="IEA38" s="334"/>
      <c r="IEB38" s="334"/>
      <c r="IEC38" s="334"/>
      <c r="IED38" s="334"/>
      <c r="IEE38" s="334"/>
      <c r="IEF38" s="334"/>
      <c r="IEG38" s="334"/>
      <c r="IEH38" s="334"/>
      <c r="IEI38" s="334"/>
      <c r="IEJ38" s="334"/>
      <c r="IEK38" s="334"/>
      <c r="IEL38" s="334"/>
      <c r="IEM38" s="334"/>
      <c r="IEN38" s="334"/>
      <c r="IEO38" s="334"/>
      <c r="IEP38" s="334"/>
      <c r="IEQ38" s="334"/>
      <c r="IER38" s="334"/>
      <c r="IES38" s="334"/>
      <c r="IET38" s="334"/>
      <c r="IEU38" s="334"/>
      <c r="IEV38" s="334"/>
      <c r="IEW38" s="334"/>
      <c r="IEX38" s="334"/>
      <c r="IEY38" s="334"/>
      <c r="IEZ38" s="334"/>
      <c r="IFA38" s="334"/>
      <c r="IFB38" s="334"/>
      <c r="IFC38" s="334"/>
      <c r="IFD38" s="334"/>
      <c r="IFE38" s="334"/>
      <c r="IFF38" s="334"/>
      <c r="IFG38" s="334"/>
      <c r="IFH38" s="334"/>
      <c r="IFI38" s="334"/>
      <c r="IFJ38" s="334"/>
      <c r="IFK38" s="334"/>
      <c r="IFL38" s="334"/>
      <c r="IFM38" s="334"/>
      <c r="IFN38" s="334"/>
      <c r="IFO38" s="334"/>
      <c r="IFP38" s="334"/>
      <c r="IFQ38" s="334"/>
      <c r="IFR38" s="334"/>
      <c r="IFS38" s="334"/>
      <c r="IFT38" s="334"/>
      <c r="IFU38" s="334"/>
      <c r="IFV38" s="334"/>
      <c r="IFW38" s="334"/>
      <c r="IFX38" s="334"/>
      <c r="IFY38" s="334"/>
      <c r="IFZ38" s="334"/>
      <c r="IGA38" s="334"/>
      <c r="IGB38" s="334"/>
      <c r="IGC38" s="334"/>
      <c r="IGD38" s="334"/>
      <c r="IGE38" s="334"/>
      <c r="IGF38" s="334"/>
      <c r="IGG38" s="334"/>
      <c r="IGH38" s="334"/>
      <c r="IGI38" s="334"/>
      <c r="IGJ38" s="334"/>
      <c r="IGK38" s="334"/>
      <c r="IGL38" s="334"/>
      <c r="IGM38" s="334"/>
      <c r="IGN38" s="334"/>
      <c r="IGO38" s="334"/>
      <c r="IGP38" s="334"/>
      <c r="IGQ38" s="334"/>
      <c r="IGR38" s="334"/>
      <c r="IGS38" s="334"/>
      <c r="IGT38" s="334"/>
      <c r="IGU38" s="334"/>
      <c r="IGV38" s="334"/>
      <c r="IGW38" s="334"/>
      <c r="IGX38" s="334"/>
      <c r="IGY38" s="334"/>
      <c r="IGZ38" s="334"/>
      <c r="IHA38" s="334"/>
      <c r="IHB38" s="334"/>
      <c r="IHC38" s="334"/>
      <c r="IHD38" s="334"/>
      <c r="IHE38" s="334"/>
      <c r="IHF38" s="334"/>
      <c r="IHG38" s="334"/>
      <c r="IHH38" s="334"/>
      <c r="IHI38" s="334"/>
      <c r="IHJ38" s="334"/>
      <c r="IHK38" s="334"/>
      <c r="IHL38" s="334"/>
      <c r="IHM38" s="334"/>
      <c r="IHN38" s="334"/>
      <c r="IHO38" s="334"/>
      <c r="IHP38" s="334"/>
      <c r="IHQ38" s="334"/>
      <c r="IHR38" s="334"/>
      <c r="IHS38" s="334"/>
      <c r="IHT38" s="334"/>
      <c r="IHU38" s="334"/>
      <c r="IHV38" s="334"/>
      <c r="IHW38" s="334"/>
      <c r="IHX38" s="334"/>
      <c r="IHY38" s="334"/>
      <c r="IHZ38" s="334"/>
      <c r="IIA38" s="334"/>
      <c r="IIB38" s="334"/>
      <c r="IIC38" s="334"/>
      <c r="IID38" s="334"/>
      <c r="IIE38" s="334"/>
      <c r="IIF38" s="334"/>
      <c r="IIG38" s="334"/>
      <c r="IIH38" s="334"/>
      <c r="III38" s="334"/>
      <c r="IIJ38" s="334"/>
      <c r="IIK38" s="334"/>
      <c r="IIL38" s="334"/>
      <c r="IIM38" s="334"/>
      <c r="IIN38" s="334"/>
      <c r="IIO38" s="334"/>
      <c r="IIP38" s="334"/>
      <c r="IIQ38" s="334"/>
      <c r="IIR38" s="334"/>
      <c r="IIS38" s="334"/>
      <c r="IIT38" s="334"/>
      <c r="IIU38" s="334"/>
      <c r="IIV38" s="334"/>
      <c r="IIW38" s="334"/>
      <c r="IIX38" s="334"/>
      <c r="IIY38" s="334"/>
      <c r="IIZ38" s="334"/>
      <c r="IJA38" s="334"/>
      <c r="IJB38" s="334"/>
      <c r="IJC38" s="334"/>
      <c r="IJD38" s="334"/>
      <c r="IJE38" s="334"/>
      <c r="IJF38" s="334"/>
      <c r="IJG38" s="334"/>
      <c r="IJH38" s="334"/>
      <c r="IJI38" s="334"/>
      <c r="IJJ38" s="334"/>
      <c r="IJK38" s="334"/>
      <c r="IJL38" s="334"/>
      <c r="IJM38" s="334"/>
      <c r="IJN38" s="334"/>
      <c r="IJO38" s="334"/>
      <c r="IJP38" s="334"/>
      <c r="IJQ38" s="334"/>
      <c r="IJR38" s="334"/>
      <c r="IJS38" s="334"/>
      <c r="IJT38" s="334"/>
      <c r="IJU38" s="334"/>
      <c r="IJV38" s="334"/>
      <c r="IJW38" s="334"/>
      <c r="IJX38" s="334"/>
      <c r="IJY38" s="334"/>
      <c r="IJZ38" s="334"/>
      <c r="IKA38" s="334"/>
      <c r="IKB38" s="334"/>
      <c r="IKC38" s="334"/>
      <c r="IKD38" s="334"/>
      <c r="IKE38" s="334"/>
      <c r="IKF38" s="334"/>
      <c r="IKG38" s="334"/>
      <c r="IKH38" s="334"/>
      <c r="IKI38" s="334"/>
      <c r="IKJ38" s="334"/>
      <c r="IKK38" s="334"/>
      <c r="IKL38" s="334"/>
      <c r="IKM38" s="334"/>
      <c r="IKN38" s="334"/>
      <c r="IKO38" s="334"/>
      <c r="IKP38" s="334"/>
      <c r="IKQ38" s="334"/>
      <c r="IKR38" s="334"/>
      <c r="IKS38" s="334"/>
      <c r="IKT38" s="334"/>
      <c r="IKU38" s="334"/>
      <c r="IKV38" s="334"/>
      <c r="IKW38" s="334"/>
      <c r="IKX38" s="334"/>
      <c r="IKY38" s="334"/>
      <c r="IKZ38" s="334"/>
      <c r="ILA38" s="334"/>
      <c r="ILB38" s="334"/>
      <c r="ILC38" s="334"/>
      <c r="ILD38" s="334"/>
      <c r="ILE38" s="334"/>
      <c r="ILF38" s="334"/>
      <c r="ILG38" s="334"/>
      <c r="ILH38" s="334"/>
      <c r="ILI38" s="334"/>
      <c r="ILJ38" s="334"/>
      <c r="ILK38" s="334"/>
      <c r="ILL38" s="334"/>
      <c r="ILM38" s="334"/>
      <c r="ILN38" s="334"/>
      <c r="ILO38" s="334"/>
      <c r="ILP38" s="334"/>
      <c r="ILQ38" s="334"/>
      <c r="ILR38" s="334"/>
      <c r="ILS38" s="334"/>
      <c r="ILT38" s="334"/>
      <c r="ILU38" s="334"/>
      <c r="ILV38" s="334"/>
      <c r="ILW38" s="334"/>
      <c r="ILX38" s="334"/>
      <c r="ILY38" s="334"/>
      <c r="ILZ38" s="334"/>
      <c r="IMA38" s="334"/>
      <c r="IMB38" s="334"/>
      <c r="IMC38" s="334"/>
      <c r="IMD38" s="334"/>
      <c r="IME38" s="334"/>
      <c r="IMF38" s="334"/>
      <c r="IMG38" s="334"/>
      <c r="IMH38" s="334"/>
      <c r="IMI38" s="334"/>
      <c r="IMJ38" s="334"/>
      <c r="IMK38" s="334"/>
      <c r="IML38" s="334"/>
      <c r="IMM38" s="334"/>
      <c r="IMN38" s="334"/>
      <c r="IMO38" s="334"/>
      <c r="IMP38" s="334"/>
      <c r="IMQ38" s="334"/>
      <c r="IMR38" s="334"/>
      <c r="IMS38" s="334"/>
      <c r="IMT38" s="334"/>
      <c r="IMU38" s="334"/>
      <c r="IMV38" s="334"/>
      <c r="IMW38" s="334"/>
      <c r="IMX38" s="334"/>
      <c r="IMY38" s="334"/>
      <c r="IMZ38" s="334"/>
      <c r="INA38" s="334"/>
      <c r="INB38" s="334"/>
      <c r="INC38" s="334"/>
      <c r="IND38" s="334"/>
      <c r="INE38" s="334"/>
      <c r="INF38" s="334"/>
      <c r="ING38" s="334"/>
      <c r="INH38" s="334"/>
      <c r="INI38" s="334"/>
      <c r="INJ38" s="334"/>
      <c r="INK38" s="334"/>
      <c r="INL38" s="334"/>
      <c r="INM38" s="334"/>
      <c r="INN38" s="334"/>
      <c r="INO38" s="334"/>
      <c r="INP38" s="334"/>
      <c r="INQ38" s="334"/>
      <c r="INR38" s="334"/>
      <c r="INS38" s="334"/>
      <c r="INT38" s="334"/>
      <c r="INU38" s="334"/>
      <c r="INV38" s="334"/>
      <c r="INW38" s="334"/>
      <c r="INX38" s="334"/>
      <c r="INY38" s="334"/>
      <c r="INZ38" s="334"/>
      <c r="IOA38" s="334"/>
      <c r="IOB38" s="334"/>
      <c r="IOC38" s="334"/>
      <c r="IOD38" s="334"/>
      <c r="IOE38" s="334"/>
      <c r="IOF38" s="334"/>
      <c r="IOG38" s="334"/>
      <c r="IOH38" s="334"/>
      <c r="IOI38" s="334"/>
      <c r="IOJ38" s="334"/>
      <c r="IOK38" s="334"/>
      <c r="IOL38" s="334"/>
      <c r="IOM38" s="334"/>
      <c r="ION38" s="334"/>
      <c r="IOO38" s="334"/>
      <c r="IOP38" s="334"/>
      <c r="IOQ38" s="334"/>
      <c r="IOR38" s="334"/>
      <c r="IOS38" s="334"/>
      <c r="IOT38" s="334"/>
      <c r="IOU38" s="334"/>
      <c r="IOV38" s="334"/>
      <c r="IOW38" s="334"/>
      <c r="IOX38" s="334"/>
      <c r="IOY38" s="334"/>
      <c r="IOZ38" s="334"/>
      <c r="IPA38" s="334"/>
      <c r="IPB38" s="334"/>
      <c r="IPC38" s="334"/>
      <c r="IPD38" s="334"/>
      <c r="IPE38" s="334"/>
      <c r="IPF38" s="334"/>
      <c r="IPG38" s="334"/>
      <c r="IPH38" s="334"/>
      <c r="IPI38" s="334"/>
      <c r="IPJ38" s="334"/>
      <c r="IPK38" s="334"/>
      <c r="IPL38" s="334"/>
      <c r="IPM38" s="334"/>
      <c r="IPN38" s="334"/>
      <c r="IPO38" s="334"/>
      <c r="IPP38" s="334"/>
      <c r="IPQ38" s="334"/>
      <c r="IPR38" s="334"/>
      <c r="IPS38" s="334"/>
      <c r="IPT38" s="334"/>
      <c r="IPU38" s="334"/>
      <c r="IPV38" s="334"/>
      <c r="IPW38" s="334"/>
      <c r="IPX38" s="334"/>
      <c r="IPY38" s="334"/>
      <c r="IPZ38" s="334"/>
      <c r="IQA38" s="334"/>
      <c r="IQB38" s="334"/>
      <c r="IQC38" s="334"/>
      <c r="IQD38" s="334"/>
      <c r="IQE38" s="334"/>
      <c r="IQF38" s="334"/>
      <c r="IQG38" s="334"/>
      <c r="IQH38" s="334"/>
      <c r="IQI38" s="334"/>
      <c r="IQJ38" s="334"/>
      <c r="IQK38" s="334"/>
      <c r="IQL38" s="334"/>
      <c r="IQM38" s="334"/>
      <c r="IQN38" s="334"/>
      <c r="IQO38" s="334"/>
      <c r="IQP38" s="334"/>
      <c r="IQQ38" s="334"/>
      <c r="IQR38" s="334"/>
      <c r="IQS38" s="334"/>
      <c r="IQT38" s="334"/>
      <c r="IQU38" s="334"/>
      <c r="IQV38" s="334"/>
      <c r="IQW38" s="334"/>
      <c r="IQX38" s="334"/>
      <c r="IQY38" s="334"/>
      <c r="IQZ38" s="334"/>
      <c r="IRA38" s="334"/>
      <c r="IRB38" s="334"/>
      <c r="IRC38" s="334"/>
      <c r="IRD38" s="334"/>
      <c r="IRE38" s="334"/>
      <c r="IRF38" s="334"/>
      <c r="IRG38" s="334"/>
      <c r="IRH38" s="334"/>
      <c r="IRI38" s="334"/>
      <c r="IRJ38" s="334"/>
      <c r="IRK38" s="334"/>
      <c r="IRL38" s="334"/>
      <c r="IRM38" s="334"/>
      <c r="IRN38" s="334"/>
      <c r="IRO38" s="334"/>
      <c r="IRP38" s="334"/>
      <c r="IRQ38" s="334"/>
      <c r="IRR38" s="334"/>
      <c r="IRS38" s="334"/>
      <c r="IRT38" s="334"/>
      <c r="IRU38" s="334"/>
      <c r="IRV38" s="334"/>
      <c r="IRW38" s="334"/>
      <c r="IRX38" s="334"/>
      <c r="IRY38" s="334"/>
      <c r="IRZ38" s="334"/>
      <c r="ISA38" s="334"/>
      <c r="ISB38" s="334"/>
      <c r="ISC38" s="334"/>
      <c r="ISD38" s="334"/>
      <c r="ISE38" s="334"/>
      <c r="ISF38" s="334"/>
      <c r="ISG38" s="334"/>
      <c r="ISH38" s="334"/>
      <c r="ISI38" s="334"/>
      <c r="ISJ38" s="334"/>
      <c r="ISK38" s="334"/>
      <c r="ISL38" s="334"/>
      <c r="ISM38" s="334"/>
      <c r="ISN38" s="334"/>
      <c r="ISO38" s="334"/>
      <c r="ISP38" s="334"/>
      <c r="ISQ38" s="334"/>
      <c r="ISR38" s="334"/>
      <c r="ISS38" s="334"/>
      <c r="IST38" s="334"/>
      <c r="ISU38" s="334"/>
      <c r="ISV38" s="334"/>
      <c r="ISW38" s="334"/>
      <c r="ISX38" s="334"/>
      <c r="ISY38" s="334"/>
      <c r="ISZ38" s="334"/>
      <c r="ITA38" s="334"/>
      <c r="ITB38" s="334"/>
      <c r="ITC38" s="334"/>
      <c r="ITD38" s="334"/>
      <c r="ITE38" s="334"/>
      <c r="ITF38" s="334"/>
      <c r="ITG38" s="334"/>
      <c r="ITH38" s="334"/>
      <c r="ITI38" s="334"/>
      <c r="ITJ38" s="334"/>
      <c r="ITK38" s="334"/>
      <c r="ITL38" s="334"/>
      <c r="ITM38" s="334"/>
      <c r="ITN38" s="334"/>
      <c r="ITO38" s="334"/>
      <c r="ITP38" s="334"/>
      <c r="ITQ38" s="334"/>
      <c r="ITR38" s="334"/>
      <c r="ITS38" s="334"/>
      <c r="ITT38" s="334"/>
      <c r="ITU38" s="334"/>
      <c r="ITV38" s="334"/>
      <c r="ITW38" s="334"/>
      <c r="ITX38" s="334"/>
      <c r="ITY38" s="334"/>
      <c r="ITZ38" s="334"/>
      <c r="IUA38" s="334"/>
      <c r="IUB38" s="334"/>
      <c r="IUC38" s="334"/>
      <c r="IUD38" s="334"/>
      <c r="IUE38" s="334"/>
      <c r="IUF38" s="334"/>
      <c r="IUG38" s="334"/>
      <c r="IUH38" s="334"/>
      <c r="IUI38" s="334"/>
      <c r="IUJ38" s="334"/>
      <c r="IUK38" s="334"/>
      <c r="IUL38" s="334"/>
      <c r="IUM38" s="334"/>
      <c r="IUN38" s="334"/>
      <c r="IUO38" s="334"/>
      <c r="IUP38" s="334"/>
      <c r="IUQ38" s="334"/>
      <c r="IUR38" s="334"/>
      <c r="IUS38" s="334"/>
      <c r="IUT38" s="334"/>
      <c r="IUU38" s="334"/>
      <c r="IUV38" s="334"/>
      <c r="IUW38" s="334"/>
      <c r="IUX38" s="334"/>
      <c r="IUY38" s="334"/>
      <c r="IUZ38" s="334"/>
      <c r="IVA38" s="334"/>
      <c r="IVB38" s="334"/>
      <c r="IVC38" s="334"/>
      <c r="IVD38" s="334"/>
      <c r="IVE38" s="334"/>
      <c r="IVF38" s="334"/>
      <c r="IVG38" s="334"/>
      <c r="IVH38" s="334"/>
      <c r="IVI38" s="334"/>
      <c r="IVJ38" s="334"/>
      <c r="IVK38" s="334"/>
      <c r="IVL38" s="334"/>
      <c r="IVM38" s="334"/>
      <c r="IVN38" s="334"/>
      <c r="IVO38" s="334"/>
      <c r="IVP38" s="334"/>
      <c r="IVQ38" s="334"/>
      <c r="IVR38" s="334"/>
      <c r="IVS38" s="334"/>
      <c r="IVT38" s="334"/>
      <c r="IVU38" s="334"/>
      <c r="IVV38" s="334"/>
      <c r="IVW38" s="334"/>
      <c r="IVX38" s="334"/>
      <c r="IVY38" s="334"/>
      <c r="IVZ38" s="334"/>
      <c r="IWA38" s="334"/>
      <c r="IWB38" s="334"/>
      <c r="IWC38" s="334"/>
      <c r="IWD38" s="334"/>
      <c r="IWE38" s="334"/>
      <c r="IWF38" s="334"/>
      <c r="IWG38" s="334"/>
      <c r="IWH38" s="334"/>
      <c r="IWI38" s="334"/>
      <c r="IWJ38" s="334"/>
      <c r="IWK38" s="334"/>
      <c r="IWL38" s="334"/>
      <c r="IWM38" s="334"/>
      <c r="IWN38" s="334"/>
      <c r="IWO38" s="334"/>
      <c r="IWP38" s="334"/>
      <c r="IWQ38" s="334"/>
      <c r="IWR38" s="334"/>
      <c r="IWS38" s="334"/>
      <c r="IWT38" s="334"/>
      <c r="IWU38" s="334"/>
      <c r="IWV38" s="334"/>
      <c r="IWW38" s="334"/>
      <c r="IWX38" s="334"/>
      <c r="IWY38" s="334"/>
      <c r="IWZ38" s="334"/>
      <c r="IXA38" s="334"/>
      <c r="IXB38" s="334"/>
      <c r="IXC38" s="334"/>
      <c r="IXD38" s="334"/>
      <c r="IXE38" s="334"/>
      <c r="IXF38" s="334"/>
      <c r="IXG38" s="334"/>
      <c r="IXH38" s="334"/>
      <c r="IXI38" s="334"/>
      <c r="IXJ38" s="334"/>
      <c r="IXK38" s="334"/>
      <c r="IXL38" s="334"/>
      <c r="IXM38" s="334"/>
      <c r="IXN38" s="334"/>
      <c r="IXO38" s="334"/>
      <c r="IXP38" s="334"/>
      <c r="IXQ38" s="334"/>
      <c r="IXR38" s="334"/>
      <c r="IXS38" s="334"/>
      <c r="IXT38" s="334"/>
      <c r="IXU38" s="334"/>
      <c r="IXV38" s="334"/>
      <c r="IXW38" s="334"/>
      <c r="IXX38" s="334"/>
      <c r="IXY38" s="334"/>
      <c r="IXZ38" s="334"/>
      <c r="IYA38" s="334"/>
      <c r="IYB38" s="334"/>
      <c r="IYC38" s="334"/>
      <c r="IYD38" s="334"/>
      <c r="IYE38" s="334"/>
      <c r="IYF38" s="334"/>
      <c r="IYG38" s="334"/>
      <c r="IYH38" s="334"/>
      <c r="IYI38" s="334"/>
      <c r="IYJ38" s="334"/>
      <c r="IYK38" s="334"/>
      <c r="IYL38" s="334"/>
      <c r="IYM38" s="334"/>
      <c r="IYN38" s="334"/>
      <c r="IYO38" s="334"/>
      <c r="IYP38" s="334"/>
      <c r="IYQ38" s="334"/>
      <c r="IYR38" s="334"/>
      <c r="IYS38" s="334"/>
      <c r="IYT38" s="334"/>
      <c r="IYU38" s="334"/>
      <c r="IYV38" s="334"/>
      <c r="IYW38" s="334"/>
      <c r="IYX38" s="334"/>
      <c r="IYY38" s="334"/>
      <c r="IYZ38" s="334"/>
      <c r="IZA38" s="334"/>
      <c r="IZB38" s="334"/>
      <c r="IZC38" s="334"/>
      <c r="IZD38" s="334"/>
      <c r="IZE38" s="334"/>
      <c r="IZF38" s="334"/>
      <c r="IZG38" s="334"/>
      <c r="IZH38" s="334"/>
      <c r="IZI38" s="334"/>
      <c r="IZJ38" s="334"/>
      <c r="IZK38" s="334"/>
      <c r="IZL38" s="334"/>
      <c r="IZM38" s="334"/>
      <c r="IZN38" s="334"/>
      <c r="IZO38" s="334"/>
      <c r="IZP38" s="334"/>
      <c r="IZQ38" s="334"/>
      <c r="IZR38" s="334"/>
      <c r="IZS38" s="334"/>
      <c r="IZT38" s="334"/>
      <c r="IZU38" s="334"/>
      <c r="IZV38" s="334"/>
      <c r="IZW38" s="334"/>
      <c r="IZX38" s="334"/>
      <c r="IZY38" s="334"/>
      <c r="IZZ38" s="334"/>
      <c r="JAA38" s="334"/>
      <c r="JAB38" s="334"/>
      <c r="JAC38" s="334"/>
      <c r="JAD38" s="334"/>
      <c r="JAE38" s="334"/>
      <c r="JAF38" s="334"/>
      <c r="JAG38" s="334"/>
      <c r="JAH38" s="334"/>
      <c r="JAI38" s="334"/>
      <c r="JAJ38" s="334"/>
      <c r="JAK38" s="334"/>
      <c r="JAL38" s="334"/>
      <c r="JAM38" s="334"/>
      <c r="JAN38" s="334"/>
      <c r="JAO38" s="334"/>
      <c r="JAP38" s="334"/>
      <c r="JAQ38" s="334"/>
      <c r="JAR38" s="334"/>
      <c r="JAS38" s="334"/>
      <c r="JAT38" s="334"/>
      <c r="JAU38" s="334"/>
      <c r="JAV38" s="334"/>
      <c r="JAW38" s="334"/>
      <c r="JAX38" s="334"/>
      <c r="JAY38" s="334"/>
      <c r="JAZ38" s="334"/>
      <c r="JBA38" s="334"/>
      <c r="JBB38" s="334"/>
      <c r="JBC38" s="334"/>
      <c r="JBD38" s="334"/>
      <c r="JBE38" s="334"/>
      <c r="JBF38" s="334"/>
      <c r="JBG38" s="334"/>
      <c r="JBH38" s="334"/>
      <c r="JBI38" s="334"/>
      <c r="JBJ38" s="334"/>
      <c r="JBK38" s="334"/>
      <c r="JBL38" s="334"/>
      <c r="JBM38" s="334"/>
      <c r="JBN38" s="334"/>
      <c r="JBO38" s="334"/>
      <c r="JBP38" s="334"/>
      <c r="JBQ38" s="334"/>
      <c r="JBR38" s="334"/>
      <c r="JBS38" s="334"/>
      <c r="JBT38" s="334"/>
      <c r="JBU38" s="334"/>
      <c r="JBV38" s="334"/>
      <c r="JBW38" s="334"/>
      <c r="JBX38" s="334"/>
      <c r="JBY38" s="334"/>
      <c r="JBZ38" s="334"/>
      <c r="JCA38" s="334"/>
      <c r="JCB38" s="334"/>
      <c r="JCC38" s="334"/>
      <c r="JCD38" s="334"/>
      <c r="JCE38" s="334"/>
      <c r="JCF38" s="334"/>
      <c r="JCG38" s="334"/>
      <c r="JCH38" s="334"/>
      <c r="JCI38" s="334"/>
      <c r="JCJ38" s="334"/>
      <c r="JCK38" s="334"/>
      <c r="JCL38" s="334"/>
      <c r="JCM38" s="334"/>
      <c r="JCN38" s="334"/>
      <c r="JCO38" s="334"/>
      <c r="JCP38" s="334"/>
      <c r="JCQ38" s="334"/>
      <c r="JCR38" s="334"/>
      <c r="JCS38" s="334"/>
      <c r="JCT38" s="334"/>
      <c r="JCU38" s="334"/>
      <c r="JCV38" s="334"/>
      <c r="JCW38" s="334"/>
      <c r="JCX38" s="334"/>
      <c r="JCY38" s="334"/>
      <c r="JCZ38" s="334"/>
      <c r="JDA38" s="334"/>
      <c r="JDB38" s="334"/>
      <c r="JDC38" s="334"/>
      <c r="JDD38" s="334"/>
      <c r="JDE38" s="334"/>
      <c r="JDF38" s="334"/>
      <c r="JDG38" s="334"/>
      <c r="JDH38" s="334"/>
      <c r="JDI38" s="334"/>
      <c r="JDJ38" s="334"/>
      <c r="JDK38" s="334"/>
      <c r="JDL38" s="334"/>
      <c r="JDM38" s="334"/>
      <c r="JDN38" s="334"/>
      <c r="JDO38" s="334"/>
      <c r="JDP38" s="334"/>
      <c r="JDQ38" s="334"/>
      <c r="JDR38" s="334"/>
      <c r="JDS38" s="334"/>
      <c r="JDT38" s="334"/>
      <c r="JDU38" s="334"/>
      <c r="JDV38" s="334"/>
      <c r="JDW38" s="334"/>
      <c r="JDX38" s="334"/>
      <c r="JDY38" s="334"/>
      <c r="JDZ38" s="334"/>
      <c r="JEA38" s="334"/>
      <c r="JEB38" s="334"/>
      <c r="JEC38" s="334"/>
      <c r="JED38" s="334"/>
      <c r="JEE38" s="334"/>
      <c r="JEF38" s="334"/>
      <c r="JEG38" s="334"/>
      <c r="JEH38" s="334"/>
      <c r="JEI38" s="334"/>
      <c r="JEJ38" s="334"/>
      <c r="JEK38" s="334"/>
      <c r="JEL38" s="334"/>
      <c r="JEM38" s="334"/>
      <c r="JEN38" s="334"/>
      <c r="JEO38" s="334"/>
      <c r="JEP38" s="334"/>
      <c r="JEQ38" s="334"/>
      <c r="JER38" s="334"/>
      <c r="JES38" s="334"/>
      <c r="JET38" s="334"/>
      <c r="JEU38" s="334"/>
      <c r="JEV38" s="334"/>
      <c r="JEW38" s="334"/>
      <c r="JEX38" s="334"/>
      <c r="JEY38" s="334"/>
      <c r="JEZ38" s="334"/>
      <c r="JFA38" s="334"/>
      <c r="JFB38" s="334"/>
      <c r="JFC38" s="334"/>
      <c r="JFD38" s="334"/>
      <c r="JFE38" s="334"/>
      <c r="JFF38" s="334"/>
      <c r="JFG38" s="334"/>
      <c r="JFH38" s="334"/>
      <c r="JFI38" s="334"/>
      <c r="JFJ38" s="334"/>
      <c r="JFK38" s="334"/>
      <c r="JFL38" s="334"/>
      <c r="JFM38" s="334"/>
      <c r="JFN38" s="334"/>
      <c r="JFO38" s="334"/>
      <c r="JFP38" s="334"/>
      <c r="JFQ38" s="334"/>
      <c r="JFR38" s="334"/>
      <c r="JFS38" s="334"/>
      <c r="JFT38" s="334"/>
      <c r="JFU38" s="334"/>
      <c r="JFV38" s="334"/>
      <c r="JFW38" s="334"/>
      <c r="JFX38" s="334"/>
      <c r="JFY38" s="334"/>
      <c r="JFZ38" s="334"/>
      <c r="JGA38" s="334"/>
      <c r="JGB38" s="334"/>
      <c r="JGC38" s="334"/>
      <c r="JGD38" s="334"/>
      <c r="JGE38" s="334"/>
      <c r="JGF38" s="334"/>
      <c r="JGG38" s="334"/>
      <c r="JGH38" s="334"/>
      <c r="JGI38" s="334"/>
      <c r="JGJ38" s="334"/>
      <c r="JGK38" s="334"/>
      <c r="JGL38" s="334"/>
      <c r="JGM38" s="334"/>
      <c r="JGN38" s="334"/>
      <c r="JGO38" s="334"/>
      <c r="JGP38" s="334"/>
      <c r="JGQ38" s="334"/>
      <c r="JGR38" s="334"/>
      <c r="JGS38" s="334"/>
      <c r="JGT38" s="334"/>
      <c r="JGU38" s="334"/>
      <c r="JGV38" s="334"/>
      <c r="JGW38" s="334"/>
      <c r="JGX38" s="334"/>
      <c r="JGY38" s="334"/>
      <c r="JGZ38" s="334"/>
      <c r="JHA38" s="334"/>
      <c r="JHB38" s="334"/>
      <c r="JHC38" s="334"/>
      <c r="JHD38" s="334"/>
      <c r="JHE38" s="334"/>
      <c r="JHF38" s="334"/>
      <c r="JHG38" s="334"/>
      <c r="JHH38" s="334"/>
      <c r="JHI38" s="334"/>
      <c r="JHJ38" s="334"/>
      <c r="JHK38" s="334"/>
      <c r="JHL38" s="334"/>
      <c r="JHM38" s="334"/>
      <c r="JHN38" s="334"/>
      <c r="JHO38" s="334"/>
      <c r="JHP38" s="334"/>
      <c r="JHQ38" s="334"/>
      <c r="JHR38" s="334"/>
      <c r="JHS38" s="334"/>
      <c r="JHT38" s="334"/>
      <c r="JHU38" s="334"/>
      <c r="JHV38" s="334"/>
      <c r="JHW38" s="334"/>
      <c r="JHX38" s="334"/>
      <c r="JHY38" s="334"/>
      <c r="JHZ38" s="334"/>
      <c r="JIA38" s="334"/>
      <c r="JIB38" s="334"/>
      <c r="JIC38" s="334"/>
      <c r="JID38" s="334"/>
      <c r="JIE38" s="334"/>
      <c r="JIF38" s="334"/>
      <c r="JIG38" s="334"/>
      <c r="JIH38" s="334"/>
      <c r="JII38" s="334"/>
      <c r="JIJ38" s="334"/>
      <c r="JIK38" s="334"/>
      <c r="JIL38" s="334"/>
      <c r="JIM38" s="334"/>
      <c r="JIN38" s="334"/>
      <c r="JIO38" s="334"/>
      <c r="JIP38" s="334"/>
      <c r="JIQ38" s="334"/>
      <c r="JIR38" s="334"/>
      <c r="JIS38" s="334"/>
      <c r="JIT38" s="334"/>
      <c r="JIU38" s="334"/>
      <c r="JIV38" s="334"/>
      <c r="JIW38" s="334"/>
      <c r="JIX38" s="334"/>
      <c r="JIY38" s="334"/>
      <c r="JIZ38" s="334"/>
      <c r="JJA38" s="334"/>
      <c r="JJB38" s="334"/>
      <c r="JJC38" s="334"/>
      <c r="JJD38" s="334"/>
      <c r="JJE38" s="334"/>
      <c r="JJF38" s="334"/>
      <c r="JJG38" s="334"/>
      <c r="JJH38" s="334"/>
      <c r="JJI38" s="334"/>
      <c r="JJJ38" s="334"/>
      <c r="JJK38" s="334"/>
      <c r="JJL38" s="334"/>
      <c r="JJM38" s="334"/>
      <c r="JJN38" s="334"/>
      <c r="JJO38" s="334"/>
      <c r="JJP38" s="334"/>
      <c r="JJQ38" s="334"/>
      <c r="JJR38" s="334"/>
      <c r="JJS38" s="334"/>
      <c r="JJT38" s="334"/>
      <c r="JJU38" s="334"/>
      <c r="JJV38" s="334"/>
      <c r="JJW38" s="334"/>
      <c r="JJX38" s="334"/>
      <c r="JJY38" s="334"/>
      <c r="JJZ38" s="334"/>
      <c r="JKA38" s="334"/>
      <c r="JKB38" s="334"/>
      <c r="JKC38" s="334"/>
      <c r="JKD38" s="334"/>
      <c r="JKE38" s="334"/>
      <c r="JKF38" s="334"/>
      <c r="JKG38" s="334"/>
      <c r="JKH38" s="334"/>
      <c r="JKI38" s="334"/>
      <c r="JKJ38" s="334"/>
      <c r="JKK38" s="334"/>
      <c r="JKL38" s="334"/>
      <c r="JKM38" s="334"/>
      <c r="JKN38" s="334"/>
      <c r="JKO38" s="334"/>
      <c r="JKP38" s="334"/>
      <c r="JKQ38" s="334"/>
      <c r="JKR38" s="334"/>
      <c r="JKS38" s="334"/>
      <c r="JKT38" s="334"/>
      <c r="JKU38" s="334"/>
      <c r="JKV38" s="334"/>
      <c r="JKW38" s="334"/>
      <c r="JKX38" s="334"/>
      <c r="JKY38" s="334"/>
      <c r="JKZ38" s="334"/>
      <c r="JLA38" s="334"/>
      <c r="JLB38" s="334"/>
      <c r="JLC38" s="334"/>
      <c r="JLD38" s="334"/>
      <c r="JLE38" s="334"/>
      <c r="JLF38" s="334"/>
      <c r="JLG38" s="334"/>
      <c r="JLH38" s="334"/>
      <c r="JLI38" s="334"/>
      <c r="JLJ38" s="334"/>
      <c r="JLK38" s="334"/>
      <c r="JLL38" s="334"/>
      <c r="JLM38" s="334"/>
      <c r="JLN38" s="334"/>
      <c r="JLO38" s="334"/>
      <c r="JLP38" s="334"/>
      <c r="JLQ38" s="334"/>
      <c r="JLR38" s="334"/>
      <c r="JLS38" s="334"/>
      <c r="JLT38" s="334"/>
      <c r="JLU38" s="334"/>
      <c r="JLV38" s="334"/>
      <c r="JLW38" s="334"/>
      <c r="JLX38" s="334"/>
      <c r="JLY38" s="334"/>
      <c r="JLZ38" s="334"/>
      <c r="JMA38" s="334"/>
      <c r="JMB38" s="334"/>
      <c r="JMC38" s="334"/>
      <c r="JMD38" s="334"/>
      <c r="JME38" s="334"/>
      <c r="JMF38" s="334"/>
      <c r="JMG38" s="334"/>
      <c r="JMH38" s="334"/>
      <c r="JMI38" s="334"/>
      <c r="JMJ38" s="334"/>
      <c r="JMK38" s="334"/>
      <c r="JML38" s="334"/>
      <c r="JMM38" s="334"/>
      <c r="JMN38" s="334"/>
      <c r="JMO38" s="334"/>
      <c r="JMP38" s="334"/>
      <c r="JMQ38" s="334"/>
      <c r="JMR38" s="334"/>
      <c r="JMS38" s="334"/>
      <c r="JMT38" s="334"/>
      <c r="JMU38" s="334"/>
      <c r="JMV38" s="334"/>
      <c r="JMW38" s="334"/>
      <c r="JMX38" s="334"/>
      <c r="JMY38" s="334"/>
      <c r="JMZ38" s="334"/>
      <c r="JNA38" s="334"/>
      <c r="JNB38" s="334"/>
      <c r="JNC38" s="334"/>
      <c r="JND38" s="334"/>
      <c r="JNE38" s="334"/>
      <c r="JNF38" s="334"/>
      <c r="JNG38" s="334"/>
      <c r="JNH38" s="334"/>
      <c r="JNI38" s="334"/>
      <c r="JNJ38" s="334"/>
      <c r="JNK38" s="334"/>
      <c r="JNL38" s="334"/>
      <c r="JNM38" s="334"/>
      <c r="JNN38" s="334"/>
      <c r="JNO38" s="334"/>
      <c r="JNP38" s="334"/>
      <c r="JNQ38" s="334"/>
      <c r="JNR38" s="334"/>
      <c r="JNS38" s="334"/>
      <c r="JNT38" s="334"/>
      <c r="JNU38" s="334"/>
      <c r="JNV38" s="334"/>
      <c r="JNW38" s="334"/>
      <c r="JNX38" s="334"/>
      <c r="JNY38" s="334"/>
      <c r="JNZ38" s="334"/>
      <c r="JOA38" s="334"/>
      <c r="JOB38" s="334"/>
      <c r="JOC38" s="334"/>
      <c r="JOD38" s="334"/>
      <c r="JOE38" s="334"/>
      <c r="JOF38" s="334"/>
      <c r="JOG38" s="334"/>
      <c r="JOH38" s="334"/>
      <c r="JOI38" s="334"/>
      <c r="JOJ38" s="334"/>
      <c r="JOK38" s="334"/>
      <c r="JOL38" s="334"/>
      <c r="JOM38" s="334"/>
      <c r="JON38" s="334"/>
      <c r="JOO38" s="334"/>
      <c r="JOP38" s="334"/>
      <c r="JOQ38" s="334"/>
      <c r="JOR38" s="334"/>
      <c r="JOS38" s="334"/>
      <c r="JOT38" s="334"/>
      <c r="JOU38" s="334"/>
      <c r="JOV38" s="334"/>
      <c r="JOW38" s="334"/>
      <c r="JOX38" s="334"/>
      <c r="JOY38" s="334"/>
      <c r="JOZ38" s="334"/>
      <c r="JPA38" s="334"/>
      <c r="JPB38" s="334"/>
      <c r="JPC38" s="334"/>
      <c r="JPD38" s="334"/>
      <c r="JPE38" s="334"/>
      <c r="JPF38" s="334"/>
      <c r="JPG38" s="334"/>
      <c r="JPH38" s="334"/>
      <c r="JPI38" s="334"/>
      <c r="JPJ38" s="334"/>
      <c r="JPK38" s="334"/>
      <c r="JPL38" s="334"/>
      <c r="JPM38" s="334"/>
      <c r="JPN38" s="334"/>
      <c r="JPO38" s="334"/>
      <c r="JPP38" s="334"/>
      <c r="JPQ38" s="334"/>
      <c r="JPR38" s="334"/>
      <c r="JPS38" s="334"/>
      <c r="JPT38" s="334"/>
      <c r="JPU38" s="334"/>
      <c r="JPV38" s="334"/>
      <c r="JPW38" s="334"/>
      <c r="JPX38" s="334"/>
      <c r="JPY38" s="334"/>
      <c r="JPZ38" s="334"/>
      <c r="JQA38" s="334"/>
      <c r="JQB38" s="334"/>
      <c r="JQC38" s="334"/>
      <c r="JQD38" s="334"/>
      <c r="JQE38" s="334"/>
      <c r="JQF38" s="334"/>
      <c r="JQG38" s="334"/>
      <c r="JQH38" s="334"/>
      <c r="JQI38" s="334"/>
      <c r="JQJ38" s="334"/>
      <c r="JQK38" s="334"/>
      <c r="JQL38" s="334"/>
      <c r="JQM38" s="334"/>
      <c r="JQN38" s="334"/>
      <c r="JQO38" s="334"/>
      <c r="JQP38" s="334"/>
      <c r="JQQ38" s="334"/>
      <c r="JQR38" s="334"/>
      <c r="JQS38" s="334"/>
      <c r="JQT38" s="334"/>
      <c r="JQU38" s="334"/>
      <c r="JQV38" s="334"/>
      <c r="JQW38" s="334"/>
      <c r="JQX38" s="334"/>
      <c r="JQY38" s="334"/>
      <c r="JQZ38" s="334"/>
      <c r="JRA38" s="334"/>
      <c r="JRB38" s="334"/>
      <c r="JRC38" s="334"/>
      <c r="JRD38" s="334"/>
      <c r="JRE38" s="334"/>
      <c r="JRF38" s="334"/>
      <c r="JRG38" s="334"/>
      <c r="JRH38" s="334"/>
      <c r="JRI38" s="334"/>
      <c r="JRJ38" s="334"/>
      <c r="JRK38" s="334"/>
      <c r="JRL38" s="334"/>
      <c r="JRM38" s="334"/>
      <c r="JRN38" s="334"/>
      <c r="JRO38" s="334"/>
      <c r="JRP38" s="334"/>
      <c r="JRQ38" s="334"/>
      <c r="JRR38" s="334"/>
      <c r="JRS38" s="334"/>
      <c r="JRT38" s="334"/>
      <c r="JRU38" s="334"/>
      <c r="JRV38" s="334"/>
      <c r="JRW38" s="334"/>
      <c r="JRX38" s="334"/>
      <c r="JRY38" s="334"/>
      <c r="JRZ38" s="334"/>
      <c r="JSA38" s="334"/>
      <c r="JSB38" s="334"/>
      <c r="JSC38" s="334"/>
      <c r="JSD38" s="334"/>
      <c r="JSE38" s="334"/>
      <c r="JSF38" s="334"/>
      <c r="JSG38" s="334"/>
      <c r="JSH38" s="334"/>
      <c r="JSI38" s="334"/>
      <c r="JSJ38" s="334"/>
      <c r="JSK38" s="334"/>
      <c r="JSL38" s="334"/>
      <c r="JSM38" s="334"/>
      <c r="JSN38" s="334"/>
      <c r="JSO38" s="334"/>
      <c r="JSP38" s="334"/>
      <c r="JSQ38" s="334"/>
      <c r="JSR38" s="334"/>
      <c r="JSS38" s="334"/>
      <c r="JST38" s="334"/>
      <c r="JSU38" s="334"/>
      <c r="JSV38" s="334"/>
      <c r="JSW38" s="334"/>
      <c r="JSX38" s="334"/>
      <c r="JSY38" s="334"/>
      <c r="JSZ38" s="334"/>
      <c r="JTA38" s="334"/>
      <c r="JTB38" s="334"/>
      <c r="JTC38" s="334"/>
      <c r="JTD38" s="334"/>
      <c r="JTE38" s="334"/>
      <c r="JTF38" s="334"/>
      <c r="JTG38" s="334"/>
      <c r="JTH38" s="334"/>
      <c r="JTI38" s="334"/>
      <c r="JTJ38" s="334"/>
      <c r="JTK38" s="334"/>
      <c r="JTL38" s="334"/>
      <c r="JTM38" s="334"/>
      <c r="JTN38" s="334"/>
      <c r="JTO38" s="334"/>
      <c r="JTP38" s="334"/>
      <c r="JTQ38" s="334"/>
      <c r="JTR38" s="334"/>
      <c r="JTS38" s="334"/>
      <c r="JTT38" s="334"/>
      <c r="JTU38" s="334"/>
      <c r="JTV38" s="334"/>
      <c r="JTW38" s="334"/>
      <c r="JTX38" s="334"/>
      <c r="JTY38" s="334"/>
      <c r="JTZ38" s="334"/>
      <c r="JUA38" s="334"/>
      <c r="JUB38" s="334"/>
      <c r="JUC38" s="334"/>
      <c r="JUD38" s="334"/>
      <c r="JUE38" s="334"/>
      <c r="JUF38" s="334"/>
      <c r="JUG38" s="334"/>
      <c r="JUH38" s="334"/>
      <c r="JUI38" s="334"/>
      <c r="JUJ38" s="334"/>
      <c r="JUK38" s="334"/>
      <c r="JUL38" s="334"/>
      <c r="JUM38" s="334"/>
      <c r="JUN38" s="334"/>
      <c r="JUO38" s="334"/>
      <c r="JUP38" s="334"/>
      <c r="JUQ38" s="334"/>
      <c r="JUR38" s="334"/>
      <c r="JUS38" s="334"/>
      <c r="JUT38" s="334"/>
      <c r="JUU38" s="334"/>
      <c r="JUV38" s="334"/>
      <c r="JUW38" s="334"/>
      <c r="JUX38" s="334"/>
      <c r="JUY38" s="334"/>
      <c r="JUZ38" s="334"/>
      <c r="JVA38" s="334"/>
      <c r="JVB38" s="334"/>
      <c r="JVC38" s="334"/>
      <c r="JVD38" s="334"/>
      <c r="JVE38" s="334"/>
      <c r="JVF38" s="334"/>
      <c r="JVG38" s="334"/>
      <c r="JVH38" s="334"/>
      <c r="JVI38" s="334"/>
      <c r="JVJ38" s="334"/>
      <c r="JVK38" s="334"/>
      <c r="JVL38" s="334"/>
      <c r="JVM38" s="334"/>
      <c r="JVN38" s="334"/>
      <c r="JVO38" s="334"/>
      <c r="JVP38" s="334"/>
      <c r="JVQ38" s="334"/>
      <c r="JVR38" s="334"/>
      <c r="JVS38" s="334"/>
      <c r="JVT38" s="334"/>
      <c r="JVU38" s="334"/>
      <c r="JVV38" s="334"/>
      <c r="JVW38" s="334"/>
      <c r="JVX38" s="334"/>
      <c r="JVY38" s="334"/>
      <c r="JVZ38" s="334"/>
      <c r="JWA38" s="334"/>
      <c r="JWB38" s="334"/>
      <c r="JWC38" s="334"/>
      <c r="JWD38" s="334"/>
      <c r="JWE38" s="334"/>
      <c r="JWF38" s="334"/>
      <c r="JWG38" s="334"/>
      <c r="JWH38" s="334"/>
      <c r="JWI38" s="334"/>
      <c r="JWJ38" s="334"/>
      <c r="JWK38" s="334"/>
      <c r="JWL38" s="334"/>
      <c r="JWM38" s="334"/>
      <c r="JWN38" s="334"/>
      <c r="JWO38" s="334"/>
      <c r="JWP38" s="334"/>
      <c r="JWQ38" s="334"/>
      <c r="JWR38" s="334"/>
      <c r="JWS38" s="334"/>
      <c r="JWT38" s="334"/>
      <c r="JWU38" s="334"/>
      <c r="JWV38" s="334"/>
      <c r="JWW38" s="334"/>
      <c r="JWX38" s="334"/>
      <c r="JWY38" s="334"/>
      <c r="JWZ38" s="334"/>
      <c r="JXA38" s="334"/>
      <c r="JXB38" s="334"/>
      <c r="JXC38" s="334"/>
      <c r="JXD38" s="334"/>
      <c r="JXE38" s="334"/>
      <c r="JXF38" s="334"/>
      <c r="JXG38" s="334"/>
      <c r="JXH38" s="334"/>
      <c r="JXI38" s="334"/>
      <c r="JXJ38" s="334"/>
      <c r="JXK38" s="334"/>
      <c r="JXL38" s="334"/>
      <c r="JXM38" s="334"/>
      <c r="JXN38" s="334"/>
      <c r="JXO38" s="334"/>
      <c r="JXP38" s="334"/>
      <c r="JXQ38" s="334"/>
      <c r="JXR38" s="334"/>
      <c r="JXS38" s="334"/>
      <c r="JXT38" s="334"/>
      <c r="JXU38" s="334"/>
      <c r="JXV38" s="334"/>
      <c r="JXW38" s="334"/>
      <c r="JXX38" s="334"/>
      <c r="JXY38" s="334"/>
      <c r="JXZ38" s="334"/>
      <c r="JYA38" s="334"/>
      <c r="JYB38" s="334"/>
      <c r="JYC38" s="334"/>
      <c r="JYD38" s="334"/>
      <c r="JYE38" s="334"/>
      <c r="JYF38" s="334"/>
      <c r="JYG38" s="334"/>
      <c r="JYH38" s="334"/>
      <c r="JYI38" s="334"/>
      <c r="JYJ38" s="334"/>
      <c r="JYK38" s="334"/>
      <c r="JYL38" s="334"/>
      <c r="JYM38" s="334"/>
      <c r="JYN38" s="334"/>
      <c r="JYO38" s="334"/>
      <c r="JYP38" s="334"/>
      <c r="JYQ38" s="334"/>
      <c r="JYR38" s="334"/>
      <c r="JYS38" s="334"/>
      <c r="JYT38" s="334"/>
      <c r="JYU38" s="334"/>
      <c r="JYV38" s="334"/>
      <c r="JYW38" s="334"/>
      <c r="JYX38" s="334"/>
      <c r="JYY38" s="334"/>
      <c r="JYZ38" s="334"/>
      <c r="JZA38" s="334"/>
      <c r="JZB38" s="334"/>
      <c r="JZC38" s="334"/>
      <c r="JZD38" s="334"/>
      <c r="JZE38" s="334"/>
      <c r="JZF38" s="334"/>
      <c r="JZG38" s="334"/>
      <c r="JZH38" s="334"/>
      <c r="JZI38" s="334"/>
      <c r="JZJ38" s="334"/>
      <c r="JZK38" s="334"/>
      <c r="JZL38" s="334"/>
      <c r="JZM38" s="334"/>
      <c r="JZN38" s="334"/>
      <c r="JZO38" s="334"/>
      <c r="JZP38" s="334"/>
      <c r="JZQ38" s="334"/>
      <c r="JZR38" s="334"/>
      <c r="JZS38" s="334"/>
      <c r="JZT38" s="334"/>
      <c r="JZU38" s="334"/>
      <c r="JZV38" s="334"/>
      <c r="JZW38" s="334"/>
      <c r="JZX38" s="334"/>
      <c r="JZY38" s="334"/>
      <c r="JZZ38" s="334"/>
      <c r="KAA38" s="334"/>
      <c r="KAB38" s="334"/>
      <c r="KAC38" s="334"/>
      <c r="KAD38" s="334"/>
      <c r="KAE38" s="334"/>
      <c r="KAF38" s="334"/>
      <c r="KAG38" s="334"/>
      <c r="KAH38" s="334"/>
      <c r="KAI38" s="334"/>
      <c r="KAJ38" s="334"/>
      <c r="KAK38" s="334"/>
      <c r="KAL38" s="334"/>
      <c r="KAM38" s="334"/>
      <c r="KAN38" s="334"/>
      <c r="KAO38" s="334"/>
      <c r="KAP38" s="334"/>
      <c r="KAQ38" s="334"/>
      <c r="KAR38" s="334"/>
      <c r="KAS38" s="334"/>
      <c r="KAT38" s="334"/>
      <c r="KAU38" s="334"/>
      <c r="KAV38" s="334"/>
      <c r="KAW38" s="334"/>
      <c r="KAX38" s="334"/>
      <c r="KAY38" s="334"/>
      <c r="KAZ38" s="334"/>
      <c r="KBA38" s="334"/>
      <c r="KBB38" s="334"/>
      <c r="KBC38" s="334"/>
      <c r="KBD38" s="334"/>
      <c r="KBE38" s="334"/>
      <c r="KBF38" s="334"/>
      <c r="KBG38" s="334"/>
      <c r="KBH38" s="334"/>
      <c r="KBI38" s="334"/>
      <c r="KBJ38" s="334"/>
      <c r="KBK38" s="334"/>
      <c r="KBL38" s="334"/>
      <c r="KBM38" s="334"/>
      <c r="KBN38" s="334"/>
      <c r="KBO38" s="334"/>
      <c r="KBP38" s="334"/>
      <c r="KBQ38" s="334"/>
      <c r="KBR38" s="334"/>
      <c r="KBS38" s="334"/>
      <c r="KBT38" s="334"/>
      <c r="KBU38" s="334"/>
      <c r="KBV38" s="334"/>
      <c r="KBW38" s="334"/>
      <c r="KBX38" s="334"/>
      <c r="KBY38" s="334"/>
      <c r="KBZ38" s="334"/>
      <c r="KCA38" s="334"/>
      <c r="KCB38" s="334"/>
      <c r="KCC38" s="334"/>
      <c r="KCD38" s="334"/>
      <c r="KCE38" s="334"/>
      <c r="KCF38" s="334"/>
      <c r="KCG38" s="334"/>
      <c r="KCH38" s="334"/>
      <c r="KCI38" s="334"/>
      <c r="KCJ38" s="334"/>
      <c r="KCK38" s="334"/>
      <c r="KCL38" s="334"/>
      <c r="KCM38" s="334"/>
      <c r="KCN38" s="334"/>
      <c r="KCO38" s="334"/>
      <c r="KCP38" s="334"/>
      <c r="KCQ38" s="334"/>
      <c r="KCR38" s="334"/>
      <c r="KCS38" s="334"/>
      <c r="KCT38" s="334"/>
      <c r="KCU38" s="334"/>
      <c r="KCV38" s="334"/>
      <c r="KCW38" s="334"/>
      <c r="KCX38" s="334"/>
      <c r="KCY38" s="334"/>
      <c r="KCZ38" s="334"/>
      <c r="KDA38" s="334"/>
      <c r="KDB38" s="334"/>
      <c r="KDC38" s="334"/>
      <c r="KDD38" s="334"/>
      <c r="KDE38" s="334"/>
      <c r="KDF38" s="334"/>
      <c r="KDG38" s="334"/>
      <c r="KDH38" s="334"/>
      <c r="KDI38" s="334"/>
      <c r="KDJ38" s="334"/>
      <c r="KDK38" s="334"/>
      <c r="KDL38" s="334"/>
      <c r="KDM38" s="334"/>
      <c r="KDN38" s="334"/>
      <c r="KDO38" s="334"/>
      <c r="KDP38" s="334"/>
      <c r="KDQ38" s="334"/>
      <c r="KDR38" s="334"/>
      <c r="KDS38" s="334"/>
      <c r="KDT38" s="334"/>
      <c r="KDU38" s="334"/>
      <c r="KDV38" s="334"/>
      <c r="KDW38" s="334"/>
      <c r="KDX38" s="334"/>
      <c r="KDY38" s="334"/>
      <c r="KDZ38" s="334"/>
      <c r="KEA38" s="334"/>
      <c r="KEB38" s="334"/>
      <c r="KEC38" s="334"/>
      <c r="KED38" s="334"/>
      <c r="KEE38" s="334"/>
      <c r="KEF38" s="334"/>
      <c r="KEG38" s="334"/>
      <c r="KEH38" s="334"/>
      <c r="KEI38" s="334"/>
      <c r="KEJ38" s="334"/>
      <c r="KEK38" s="334"/>
      <c r="KEL38" s="334"/>
      <c r="KEM38" s="334"/>
      <c r="KEN38" s="334"/>
      <c r="KEO38" s="334"/>
      <c r="KEP38" s="334"/>
      <c r="KEQ38" s="334"/>
      <c r="KER38" s="334"/>
      <c r="KES38" s="334"/>
      <c r="KET38" s="334"/>
      <c r="KEU38" s="334"/>
      <c r="KEV38" s="334"/>
      <c r="KEW38" s="334"/>
      <c r="KEX38" s="334"/>
      <c r="KEY38" s="334"/>
      <c r="KEZ38" s="334"/>
      <c r="KFA38" s="334"/>
      <c r="KFB38" s="334"/>
      <c r="KFC38" s="334"/>
      <c r="KFD38" s="334"/>
      <c r="KFE38" s="334"/>
      <c r="KFF38" s="334"/>
      <c r="KFG38" s="334"/>
      <c r="KFH38" s="334"/>
      <c r="KFI38" s="334"/>
      <c r="KFJ38" s="334"/>
      <c r="KFK38" s="334"/>
      <c r="KFL38" s="334"/>
      <c r="KFM38" s="334"/>
      <c r="KFN38" s="334"/>
      <c r="KFO38" s="334"/>
      <c r="KFP38" s="334"/>
      <c r="KFQ38" s="334"/>
      <c r="KFR38" s="334"/>
      <c r="KFS38" s="334"/>
      <c r="KFT38" s="334"/>
      <c r="KFU38" s="334"/>
      <c r="KFV38" s="334"/>
      <c r="KFW38" s="334"/>
      <c r="KFX38" s="334"/>
      <c r="KFY38" s="334"/>
      <c r="KFZ38" s="334"/>
      <c r="KGA38" s="334"/>
      <c r="KGB38" s="334"/>
      <c r="KGC38" s="334"/>
      <c r="KGD38" s="334"/>
      <c r="KGE38" s="334"/>
      <c r="KGF38" s="334"/>
      <c r="KGG38" s="334"/>
      <c r="KGH38" s="334"/>
      <c r="KGI38" s="334"/>
      <c r="KGJ38" s="334"/>
      <c r="KGK38" s="334"/>
      <c r="KGL38" s="334"/>
      <c r="KGM38" s="334"/>
      <c r="KGN38" s="334"/>
      <c r="KGO38" s="334"/>
      <c r="KGP38" s="334"/>
      <c r="KGQ38" s="334"/>
      <c r="KGR38" s="334"/>
      <c r="KGS38" s="334"/>
      <c r="KGT38" s="334"/>
      <c r="KGU38" s="334"/>
      <c r="KGV38" s="334"/>
      <c r="KGW38" s="334"/>
      <c r="KGX38" s="334"/>
      <c r="KGY38" s="334"/>
      <c r="KGZ38" s="334"/>
      <c r="KHA38" s="334"/>
      <c r="KHB38" s="334"/>
      <c r="KHC38" s="334"/>
      <c r="KHD38" s="334"/>
      <c r="KHE38" s="334"/>
      <c r="KHF38" s="334"/>
      <c r="KHG38" s="334"/>
      <c r="KHH38" s="334"/>
      <c r="KHI38" s="334"/>
      <c r="KHJ38" s="334"/>
      <c r="KHK38" s="334"/>
      <c r="KHL38" s="334"/>
      <c r="KHM38" s="334"/>
      <c r="KHN38" s="334"/>
      <c r="KHO38" s="334"/>
      <c r="KHP38" s="334"/>
      <c r="KHQ38" s="334"/>
      <c r="KHR38" s="334"/>
      <c r="KHS38" s="334"/>
      <c r="KHT38" s="334"/>
      <c r="KHU38" s="334"/>
      <c r="KHV38" s="334"/>
      <c r="KHW38" s="334"/>
      <c r="KHX38" s="334"/>
      <c r="KHY38" s="334"/>
      <c r="KHZ38" s="334"/>
      <c r="KIA38" s="334"/>
      <c r="KIB38" s="334"/>
      <c r="KIC38" s="334"/>
      <c r="KID38" s="334"/>
      <c r="KIE38" s="334"/>
      <c r="KIF38" s="334"/>
      <c r="KIG38" s="334"/>
      <c r="KIH38" s="334"/>
      <c r="KII38" s="334"/>
      <c r="KIJ38" s="334"/>
      <c r="KIK38" s="334"/>
      <c r="KIL38" s="334"/>
      <c r="KIM38" s="334"/>
      <c r="KIN38" s="334"/>
      <c r="KIO38" s="334"/>
      <c r="KIP38" s="334"/>
      <c r="KIQ38" s="334"/>
      <c r="KIR38" s="334"/>
      <c r="KIS38" s="334"/>
      <c r="KIT38" s="334"/>
      <c r="KIU38" s="334"/>
      <c r="KIV38" s="334"/>
      <c r="KIW38" s="334"/>
      <c r="KIX38" s="334"/>
      <c r="KIY38" s="334"/>
      <c r="KIZ38" s="334"/>
      <c r="KJA38" s="334"/>
      <c r="KJB38" s="334"/>
      <c r="KJC38" s="334"/>
      <c r="KJD38" s="334"/>
      <c r="KJE38" s="334"/>
      <c r="KJF38" s="334"/>
      <c r="KJG38" s="334"/>
      <c r="KJH38" s="334"/>
      <c r="KJI38" s="334"/>
      <c r="KJJ38" s="334"/>
      <c r="KJK38" s="334"/>
      <c r="KJL38" s="334"/>
      <c r="KJM38" s="334"/>
      <c r="KJN38" s="334"/>
      <c r="KJO38" s="334"/>
      <c r="KJP38" s="334"/>
      <c r="KJQ38" s="334"/>
      <c r="KJR38" s="334"/>
      <c r="KJS38" s="334"/>
      <c r="KJT38" s="334"/>
      <c r="KJU38" s="334"/>
      <c r="KJV38" s="334"/>
      <c r="KJW38" s="334"/>
      <c r="KJX38" s="334"/>
      <c r="KJY38" s="334"/>
      <c r="KJZ38" s="334"/>
      <c r="KKA38" s="334"/>
      <c r="KKB38" s="334"/>
      <c r="KKC38" s="334"/>
      <c r="KKD38" s="334"/>
      <c r="KKE38" s="334"/>
      <c r="KKF38" s="334"/>
      <c r="KKG38" s="334"/>
      <c r="KKH38" s="334"/>
      <c r="KKI38" s="334"/>
      <c r="KKJ38" s="334"/>
      <c r="KKK38" s="334"/>
      <c r="KKL38" s="334"/>
      <c r="KKM38" s="334"/>
      <c r="KKN38" s="334"/>
      <c r="KKO38" s="334"/>
      <c r="KKP38" s="334"/>
      <c r="KKQ38" s="334"/>
      <c r="KKR38" s="334"/>
      <c r="KKS38" s="334"/>
      <c r="KKT38" s="334"/>
      <c r="KKU38" s="334"/>
      <c r="KKV38" s="334"/>
      <c r="KKW38" s="334"/>
      <c r="KKX38" s="334"/>
      <c r="KKY38" s="334"/>
      <c r="KKZ38" s="334"/>
      <c r="KLA38" s="334"/>
      <c r="KLB38" s="334"/>
      <c r="KLC38" s="334"/>
      <c r="KLD38" s="334"/>
      <c r="KLE38" s="334"/>
      <c r="KLF38" s="334"/>
      <c r="KLG38" s="334"/>
      <c r="KLH38" s="334"/>
      <c r="KLI38" s="334"/>
      <c r="KLJ38" s="334"/>
      <c r="KLK38" s="334"/>
      <c r="KLL38" s="334"/>
      <c r="KLM38" s="334"/>
      <c r="KLN38" s="334"/>
      <c r="KLO38" s="334"/>
      <c r="KLP38" s="334"/>
      <c r="KLQ38" s="334"/>
      <c r="KLR38" s="334"/>
      <c r="KLS38" s="334"/>
      <c r="KLT38" s="334"/>
      <c r="KLU38" s="334"/>
      <c r="KLV38" s="334"/>
      <c r="KLW38" s="334"/>
      <c r="KLX38" s="334"/>
      <c r="KLY38" s="334"/>
      <c r="KLZ38" s="334"/>
      <c r="KMA38" s="334"/>
      <c r="KMB38" s="334"/>
      <c r="KMC38" s="334"/>
      <c r="KMD38" s="334"/>
      <c r="KME38" s="334"/>
      <c r="KMF38" s="334"/>
      <c r="KMG38" s="334"/>
      <c r="KMH38" s="334"/>
      <c r="KMI38" s="334"/>
      <c r="KMJ38" s="334"/>
      <c r="KMK38" s="334"/>
      <c r="KML38" s="334"/>
      <c r="KMM38" s="334"/>
      <c r="KMN38" s="334"/>
      <c r="KMO38" s="334"/>
      <c r="KMP38" s="334"/>
      <c r="KMQ38" s="334"/>
      <c r="KMR38" s="334"/>
      <c r="KMS38" s="334"/>
      <c r="KMT38" s="334"/>
      <c r="KMU38" s="334"/>
      <c r="KMV38" s="334"/>
      <c r="KMW38" s="334"/>
      <c r="KMX38" s="334"/>
      <c r="KMY38" s="334"/>
      <c r="KMZ38" s="334"/>
      <c r="KNA38" s="334"/>
      <c r="KNB38" s="334"/>
      <c r="KNC38" s="334"/>
      <c r="KND38" s="334"/>
      <c r="KNE38" s="334"/>
      <c r="KNF38" s="334"/>
      <c r="KNG38" s="334"/>
      <c r="KNH38" s="334"/>
      <c r="KNI38" s="334"/>
      <c r="KNJ38" s="334"/>
      <c r="KNK38" s="334"/>
      <c r="KNL38" s="334"/>
      <c r="KNM38" s="334"/>
      <c r="KNN38" s="334"/>
      <c r="KNO38" s="334"/>
      <c r="KNP38" s="334"/>
      <c r="KNQ38" s="334"/>
      <c r="KNR38" s="334"/>
      <c r="KNS38" s="334"/>
      <c r="KNT38" s="334"/>
      <c r="KNU38" s="334"/>
      <c r="KNV38" s="334"/>
      <c r="KNW38" s="334"/>
      <c r="KNX38" s="334"/>
      <c r="KNY38" s="334"/>
      <c r="KNZ38" s="334"/>
      <c r="KOA38" s="334"/>
      <c r="KOB38" s="334"/>
      <c r="KOC38" s="334"/>
      <c r="KOD38" s="334"/>
      <c r="KOE38" s="334"/>
      <c r="KOF38" s="334"/>
      <c r="KOG38" s="334"/>
      <c r="KOH38" s="334"/>
      <c r="KOI38" s="334"/>
      <c r="KOJ38" s="334"/>
      <c r="KOK38" s="334"/>
      <c r="KOL38" s="334"/>
      <c r="KOM38" s="334"/>
      <c r="KON38" s="334"/>
      <c r="KOO38" s="334"/>
      <c r="KOP38" s="334"/>
      <c r="KOQ38" s="334"/>
      <c r="KOR38" s="334"/>
      <c r="KOS38" s="334"/>
      <c r="KOT38" s="334"/>
      <c r="KOU38" s="334"/>
      <c r="KOV38" s="334"/>
      <c r="KOW38" s="334"/>
      <c r="KOX38" s="334"/>
      <c r="KOY38" s="334"/>
      <c r="KOZ38" s="334"/>
      <c r="KPA38" s="334"/>
      <c r="KPB38" s="334"/>
      <c r="KPC38" s="334"/>
      <c r="KPD38" s="334"/>
      <c r="KPE38" s="334"/>
      <c r="KPF38" s="334"/>
      <c r="KPG38" s="334"/>
      <c r="KPH38" s="334"/>
      <c r="KPI38" s="334"/>
      <c r="KPJ38" s="334"/>
      <c r="KPK38" s="334"/>
      <c r="KPL38" s="334"/>
      <c r="KPM38" s="334"/>
      <c r="KPN38" s="334"/>
      <c r="KPO38" s="334"/>
      <c r="KPP38" s="334"/>
      <c r="KPQ38" s="334"/>
      <c r="KPR38" s="334"/>
      <c r="KPS38" s="334"/>
      <c r="KPT38" s="334"/>
      <c r="KPU38" s="334"/>
      <c r="KPV38" s="334"/>
      <c r="KPW38" s="334"/>
      <c r="KPX38" s="334"/>
      <c r="KPY38" s="334"/>
      <c r="KPZ38" s="334"/>
      <c r="KQA38" s="334"/>
      <c r="KQB38" s="334"/>
      <c r="KQC38" s="334"/>
      <c r="KQD38" s="334"/>
      <c r="KQE38" s="334"/>
      <c r="KQF38" s="334"/>
      <c r="KQG38" s="334"/>
      <c r="KQH38" s="334"/>
      <c r="KQI38" s="334"/>
      <c r="KQJ38" s="334"/>
      <c r="KQK38" s="334"/>
      <c r="KQL38" s="334"/>
      <c r="KQM38" s="334"/>
      <c r="KQN38" s="334"/>
      <c r="KQO38" s="334"/>
      <c r="KQP38" s="334"/>
      <c r="KQQ38" s="334"/>
      <c r="KQR38" s="334"/>
      <c r="KQS38" s="334"/>
      <c r="KQT38" s="334"/>
      <c r="KQU38" s="334"/>
      <c r="KQV38" s="334"/>
      <c r="KQW38" s="334"/>
      <c r="KQX38" s="334"/>
      <c r="KQY38" s="334"/>
      <c r="KQZ38" s="334"/>
      <c r="KRA38" s="334"/>
      <c r="KRB38" s="334"/>
      <c r="KRC38" s="334"/>
      <c r="KRD38" s="334"/>
      <c r="KRE38" s="334"/>
      <c r="KRF38" s="334"/>
      <c r="KRG38" s="334"/>
      <c r="KRH38" s="334"/>
      <c r="KRI38" s="334"/>
      <c r="KRJ38" s="334"/>
      <c r="KRK38" s="334"/>
      <c r="KRL38" s="334"/>
      <c r="KRM38" s="334"/>
      <c r="KRN38" s="334"/>
      <c r="KRO38" s="334"/>
      <c r="KRP38" s="334"/>
      <c r="KRQ38" s="334"/>
      <c r="KRR38" s="334"/>
      <c r="KRS38" s="334"/>
      <c r="KRT38" s="334"/>
      <c r="KRU38" s="334"/>
      <c r="KRV38" s="334"/>
      <c r="KRW38" s="334"/>
      <c r="KRX38" s="334"/>
      <c r="KRY38" s="334"/>
      <c r="KRZ38" s="334"/>
      <c r="KSA38" s="334"/>
      <c r="KSB38" s="334"/>
      <c r="KSC38" s="334"/>
      <c r="KSD38" s="334"/>
      <c r="KSE38" s="334"/>
      <c r="KSF38" s="334"/>
      <c r="KSG38" s="334"/>
      <c r="KSH38" s="334"/>
      <c r="KSI38" s="334"/>
      <c r="KSJ38" s="334"/>
      <c r="KSK38" s="334"/>
      <c r="KSL38" s="334"/>
      <c r="KSM38" s="334"/>
      <c r="KSN38" s="334"/>
      <c r="KSO38" s="334"/>
      <c r="KSP38" s="334"/>
      <c r="KSQ38" s="334"/>
      <c r="KSR38" s="334"/>
      <c r="KSS38" s="334"/>
      <c r="KST38" s="334"/>
      <c r="KSU38" s="334"/>
      <c r="KSV38" s="334"/>
      <c r="KSW38" s="334"/>
      <c r="KSX38" s="334"/>
      <c r="KSY38" s="334"/>
      <c r="KSZ38" s="334"/>
      <c r="KTA38" s="334"/>
      <c r="KTB38" s="334"/>
      <c r="KTC38" s="334"/>
      <c r="KTD38" s="334"/>
      <c r="KTE38" s="334"/>
      <c r="KTF38" s="334"/>
      <c r="KTG38" s="334"/>
      <c r="KTH38" s="334"/>
      <c r="KTI38" s="334"/>
      <c r="KTJ38" s="334"/>
      <c r="KTK38" s="334"/>
      <c r="KTL38" s="334"/>
      <c r="KTM38" s="334"/>
      <c r="KTN38" s="334"/>
      <c r="KTO38" s="334"/>
      <c r="KTP38" s="334"/>
      <c r="KTQ38" s="334"/>
      <c r="KTR38" s="334"/>
      <c r="KTS38" s="334"/>
      <c r="KTT38" s="334"/>
      <c r="KTU38" s="334"/>
      <c r="KTV38" s="334"/>
      <c r="KTW38" s="334"/>
      <c r="KTX38" s="334"/>
      <c r="KTY38" s="334"/>
      <c r="KTZ38" s="334"/>
      <c r="KUA38" s="334"/>
      <c r="KUB38" s="334"/>
      <c r="KUC38" s="334"/>
      <c r="KUD38" s="334"/>
      <c r="KUE38" s="334"/>
      <c r="KUF38" s="334"/>
      <c r="KUG38" s="334"/>
      <c r="KUH38" s="334"/>
      <c r="KUI38" s="334"/>
      <c r="KUJ38" s="334"/>
      <c r="KUK38" s="334"/>
      <c r="KUL38" s="334"/>
      <c r="KUM38" s="334"/>
      <c r="KUN38" s="334"/>
      <c r="KUO38" s="334"/>
      <c r="KUP38" s="334"/>
      <c r="KUQ38" s="334"/>
      <c r="KUR38" s="334"/>
      <c r="KUS38" s="334"/>
      <c r="KUT38" s="334"/>
      <c r="KUU38" s="334"/>
      <c r="KUV38" s="334"/>
      <c r="KUW38" s="334"/>
      <c r="KUX38" s="334"/>
      <c r="KUY38" s="334"/>
      <c r="KUZ38" s="334"/>
      <c r="KVA38" s="334"/>
      <c r="KVB38" s="334"/>
      <c r="KVC38" s="334"/>
      <c r="KVD38" s="334"/>
      <c r="KVE38" s="334"/>
      <c r="KVF38" s="334"/>
      <c r="KVG38" s="334"/>
      <c r="KVH38" s="334"/>
      <c r="KVI38" s="334"/>
      <c r="KVJ38" s="334"/>
      <c r="KVK38" s="334"/>
      <c r="KVL38" s="334"/>
      <c r="KVM38" s="334"/>
      <c r="KVN38" s="334"/>
      <c r="KVO38" s="334"/>
      <c r="KVP38" s="334"/>
      <c r="KVQ38" s="334"/>
      <c r="KVR38" s="334"/>
      <c r="KVS38" s="334"/>
      <c r="KVT38" s="334"/>
      <c r="KVU38" s="334"/>
      <c r="KVV38" s="334"/>
      <c r="KVW38" s="334"/>
      <c r="KVX38" s="334"/>
      <c r="KVY38" s="334"/>
      <c r="KVZ38" s="334"/>
      <c r="KWA38" s="334"/>
      <c r="KWB38" s="334"/>
      <c r="KWC38" s="334"/>
      <c r="KWD38" s="334"/>
      <c r="KWE38" s="334"/>
      <c r="KWF38" s="334"/>
      <c r="KWG38" s="334"/>
      <c r="KWH38" s="334"/>
      <c r="KWI38" s="334"/>
      <c r="KWJ38" s="334"/>
      <c r="KWK38" s="334"/>
      <c r="KWL38" s="334"/>
      <c r="KWM38" s="334"/>
      <c r="KWN38" s="334"/>
      <c r="KWO38" s="334"/>
      <c r="KWP38" s="334"/>
      <c r="KWQ38" s="334"/>
      <c r="KWR38" s="334"/>
      <c r="KWS38" s="334"/>
      <c r="KWT38" s="334"/>
      <c r="KWU38" s="334"/>
      <c r="KWV38" s="334"/>
      <c r="KWW38" s="334"/>
      <c r="KWX38" s="334"/>
      <c r="KWY38" s="334"/>
      <c r="KWZ38" s="334"/>
      <c r="KXA38" s="334"/>
      <c r="KXB38" s="334"/>
      <c r="KXC38" s="334"/>
      <c r="KXD38" s="334"/>
      <c r="KXE38" s="334"/>
      <c r="KXF38" s="334"/>
      <c r="KXG38" s="334"/>
      <c r="KXH38" s="334"/>
      <c r="KXI38" s="334"/>
      <c r="KXJ38" s="334"/>
      <c r="KXK38" s="334"/>
      <c r="KXL38" s="334"/>
      <c r="KXM38" s="334"/>
      <c r="KXN38" s="334"/>
      <c r="KXO38" s="334"/>
      <c r="KXP38" s="334"/>
      <c r="KXQ38" s="334"/>
      <c r="KXR38" s="334"/>
      <c r="KXS38" s="334"/>
      <c r="KXT38" s="334"/>
      <c r="KXU38" s="334"/>
      <c r="KXV38" s="334"/>
      <c r="KXW38" s="334"/>
      <c r="KXX38" s="334"/>
      <c r="KXY38" s="334"/>
      <c r="KXZ38" s="334"/>
      <c r="KYA38" s="334"/>
      <c r="KYB38" s="334"/>
      <c r="KYC38" s="334"/>
      <c r="KYD38" s="334"/>
      <c r="KYE38" s="334"/>
      <c r="KYF38" s="334"/>
      <c r="KYG38" s="334"/>
      <c r="KYH38" s="334"/>
      <c r="KYI38" s="334"/>
      <c r="KYJ38" s="334"/>
      <c r="KYK38" s="334"/>
      <c r="KYL38" s="334"/>
      <c r="KYM38" s="334"/>
      <c r="KYN38" s="334"/>
      <c r="KYO38" s="334"/>
      <c r="KYP38" s="334"/>
      <c r="KYQ38" s="334"/>
      <c r="KYR38" s="334"/>
      <c r="KYS38" s="334"/>
      <c r="KYT38" s="334"/>
      <c r="KYU38" s="334"/>
      <c r="KYV38" s="334"/>
      <c r="KYW38" s="334"/>
      <c r="KYX38" s="334"/>
      <c r="KYY38" s="334"/>
      <c r="KYZ38" s="334"/>
      <c r="KZA38" s="334"/>
      <c r="KZB38" s="334"/>
      <c r="KZC38" s="334"/>
      <c r="KZD38" s="334"/>
      <c r="KZE38" s="334"/>
      <c r="KZF38" s="334"/>
      <c r="KZG38" s="334"/>
      <c r="KZH38" s="334"/>
      <c r="KZI38" s="334"/>
      <c r="KZJ38" s="334"/>
      <c r="KZK38" s="334"/>
      <c r="KZL38" s="334"/>
      <c r="KZM38" s="334"/>
      <c r="KZN38" s="334"/>
      <c r="KZO38" s="334"/>
      <c r="KZP38" s="334"/>
      <c r="KZQ38" s="334"/>
      <c r="KZR38" s="334"/>
      <c r="KZS38" s="334"/>
      <c r="KZT38" s="334"/>
      <c r="KZU38" s="334"/>
      <c r="KZV38" s="334"/>
      <c r="KZW38" s="334"/>
      <c r="KZX38" s="334"/>
      <c r="KZY38" s="334"/>
      <c r="KZZ38" s="334"/>
      <c r="LAA38" s="334"/>
      <c r="LAB38" s="334"/>
      <c r="LAC38" s="334"/>
      <c r="LAD38" s="334"/>
      <c r="LAE38" s="334"/>
      <c r="LAF38" s="334"/>
      <c r="LAG38" s="334"/>
      <c r="LAH38" s="334"/>
      <c r="LAI38" s="334"/>
      <c r="LAJ38" s="334"/>
      <c r="LAK38" s="334"/>
      <c r="LAL38" s="334"/>
      <c r="LAM38" s="334"/>
      <c r="LAN38" s="334"/>
      <c r="LAO38" s="334"/>
      <c r="LAP38" s="334"/>
      <c r="LAQ38" s="334"/>
      <c r="LAR38" s="334"/>
      <c r="LAS38" s="334"/>
      <c r="LAT38" s="334"/>
      <c r="LAU38" s="334"/>
      <c r="LAV38" s="334"/>
      <c r="LAW38" s="334"/>
      <c r="LAX38" s="334"/>
      <c r="LAY38" s="334"/>
      <c r="LAZ38" s="334"/>
      <c r="LBA38" s="334"/>
      <c r="LBB38" s="334"/>
      <c r="LBC38" s="334"/>
      <c r="LBD38" s="334"/>
      <c r="LBE38" s="334"/>
      <c r="LBF38" s="334"/>
      <c r="LBG38" s="334"/>
      <c r="LBH38" s="334"/>
      <c r="LBI38" s="334"/>
      <c r="LBJ38" s="334"/>
      <c r="LBK38" s="334"/>
      <c r="LBL38" s="334"/>
      <c r="LBM38" s="334"/>
      <c r="LBN38" s="334"/>
      <c r="LBO38" s="334"/>
      <c r="LBP38" s="334"/>
      <c r="LBQ38" s="334"/>
      <c r="LBR38" s="334"/>
      <c r="LBS38" s="334"/>
      <c r="LBT38" s="334"/>
      <c r="LBU38" s="334"/>
      <c r="LBV38" s="334"/>
      <c r="LBW38" s="334"/>
      <c r="LBX38" s="334"/>
      <c r="LBY38" s="334"/>
      <c r="LBZ38" s="334"/>
      <c r="LCA38" s="334"/>
      <c r="LCB38" s="334"/>
      <c r="LCC38" s="334"/>
      <c r="LCD38" s="334"/>
      <c r="LCE38" s="334"/>
      <c r="LCF38" s="334"/>
      <c r="LCG38" s="334"/>
      <c r="LCH38" s="334"/>
      <c r="LCI38" s="334"/>
      <c r="LCJ38" s="334"/>
      <c r="LCK38" s="334"/>
      <c r="LCL38" s="334"/>
      <c r="LCM38" s="334"/>
      <c r="LCN38" s="334"/>
      <c r="LCO38" s="334"/>
      <c r="LCP38" s="334"/>
      <c r="LCQ38" s="334"/>
      <c r="LCR38" s="334"/>
      <c r="LCS38" s="334"/>
      <c r="LCT38" s="334"/>
      <c r="LCU38" s="334"/>
      <c r="LCV38" s="334"/>
      <c r="LCW38" s="334"/>
      <c r="LCX38" s="334"/>
      <c r="LCY38" s="334"/>
      <c r="LCZ38" s="334"/>
      <c r="LDA38" s="334"/>
      <c r="LDB38" s="334"/>
      <c r="LDC38" s="334"/>
      <c r="LDD38" s="334"/>
      <c r="LDE38" s="334"/>
      <c r="LDF38" s="334"/>
      <c r="LDG38" s="334"/>
      <c r="LDH38" s="334"/>
      <c r="LDI38" s="334"/>
      <c r="LDJ38" s="334"/>
      <c r="LDK38" s="334"/>
      <c r="LDL38" s="334"/>
      <c r="LDM38" s="334"/>
      <c r="LDN38" s="334"/>
      <c r="LDO38" s="334"/>
      <c r="LDP38" s="334"/>
      <c r="LDQ38" s="334"/>
      <c r="LDR38" s="334"/>
      <c r="LDS38" s="334"/>
      <c r="LDT38" s="334"/>
      <c r="LDU38" s="334"/>
      <c r="LDV38" s="334"/>
      <c r="LDW38" s="334"/>
      <c r="LDX38" s="334"/>
      <c r="LDY38" s="334"/>
      <c r="LDZ38" s="334"/>
      <c r="LEA38" s="334"/>
      <c r="LEB38" s="334"/>
      <c r="LEC38" s="334"/>
      <c r="LED38" s="334"/>
      <c r="LEE38" s="334"/>
      <c r="LEF38" s="334"/>
      <c r="LEG38" s="334"/>
      <c r="LEH38" s="334"/>
      <c r="LEI38" s="334"/>
      <c r="LEJ38" s="334"/>
      <c r="LEK38" s="334"/>
      <c r="LEL38" s="334"/>
      <c r="LEM38" s="334"/>
      <c r="LEN38" s="334"/>
      <c r="LEO38" s="334"/>
      <c r="LEP38" s="334"/>
      <c r="LEQ38" s="334"/>
      <c r="LER38" s="334"/>
      <c r="LES38" s="334"/>
      <c r="LET38" s="334"/>
      <c r="LEU38" s="334"/>
      <c r="LEV38" s="334"/>
      <c r="LEW38" s="334"/>
      <c r="LEX38" s="334"/>
      <c r="LEY38" s="334"/>
      <c r="LEZ38" s="334"/>
      <c r="LFA38" s="334"/>
      <c r="LFB38" s="334"/>
      <c r="LFC38" s="334"/>
      <c r="LFD38" s="334"/>
      <c r="LFE38" s="334"/>
      <c r="LFF38" s="334"/>
      <c r="LFG38" s="334"/>
      <c r="LFH38" s="334"/>
      <c r="LFI38" s="334"/>
      <c r="LFJ38" s="334"/>
      <c r="LFK38" s="334"/>
      <c r="LFL38" s="334"/>
      <c r="LFM38" s="334"/>
      <c r="LFN38" s="334"/>
      <c r="LFO38" s="334"/>
      <c r="LFP38" s="334"/>
      <c r="LFQ38" s="334"/>
      <c r="LFR38" s="334"/>
      <c r="LFS38" s="334"/>
      <c r="LFT38" s="334"/>
      <c r="LFU38" s="334"/>
      <c r="LFV38" s="334"/>
      <c r="LFW38" s="334"/>
      <c r="LFX38" s="334"/>
      <c r="LFY38" s="334"/>
      <c r="LFZ38" s="334"/>
      <c r="LGA38" s="334"/>
      <c r="LGB38" s="334"/>
      <c r="LGC38" s="334"/>
      <c r="LGD38" s="334"/>
      <c r="LGE38" s="334"/>
      <c r="LGF38" s="334"/>
      <c r="LGG38" s="334"/>
      <c r="LGH38" s="334"/>
      <c r="LGI38" s="334"/>
      <c r="LGJ38" s="334"/>
      <c r="LGK38" s="334"/>
      <c r="LGL38" s="334"/>
      <c r="LGM38" s="334"/>
      <c r="LGN38" s="334"/>
      <c r="LGO38" s="334"/>
      <c r="LGP38" s="334"/>
      <c r="LGQ38" s="334"/>
      <c r="LGR38" s="334"/>
      <c r="LGS38" s="334"/>
      <c r="LGT38" s="334"/>
      <c r="LGU38" s="334"/>
      <c r="LGV38" s="334"/>
      <c r="LGW38" s="334"/>
      <c r="LGX38" s="334"/>
      <c r="LGY38" s="334"/>
      <c r="LGZ38" s="334"/>
      <c r="LHA38" s="334"/>
      <c r="LHB38" s="334"/>
      <c r="LHC38" s="334"/>
      <c r="LHD38" s="334"/>
      <c r="LHE38" s="334"/>
      <c r="LHF38" s="334"/>
      <c r="LHG38" s="334"/>
      <c r="LHH38" s="334"/>
      <c r="LHI38" s="334"/>
      <c r="LHJ38" s="334"/>
      <c r="LHK38" s="334"/>
      <c r="LHL38" s="334"/>
      <c r="LHM38" s="334"/>
      <c r="LHN38" s="334"/>
      <c r="LHO38" s="334"/>
      <c r="LHP38" s="334"/>
      <c r="LHQ38" s="334"/>
      <c r="LHR38" s="334"/>
      <c r="LHS38" s="334"/>
      <c r="LHT38" s="334"/>
      <c r="LHU38" s="334"/>
      <c r="LHV38" s="334"/>
      <c r="LHW38" s="334"/>
      <c r="LHX38" s="334"/>
      <c r="LHY38" s="334"/>
      <c r="LHZ38" s="334"/>
      <c r="LIA38" s="334"/>
      <c r="LIB38" s="334"/>
      <c r="LIC38" s="334"/>
      <c r="LID38" s="334"/>
      <c r="LIE38" s="334"/>
      <c r="LIF38" s="334"/>
      <c r="LIG38" s="334"/>
      <c r="LIH38" s="334"/>
      <c r="LII38" s="334"/>
      <c r="LIJ38" s="334"/>
      <c r="LIK38" s="334"/>
      <c r="LIL38" s="334"/>
      <c r="LIM38" s="334"/>
      <c r="LIN38" s="334"/>
      <c r="LIO38" s="334"/>
      <c r="LIP38" s="334"/>
      <c r="LIQ38" s="334"/>
      <c r="LIR38" s="334"/>
      <c r="LIS38" s="334"/>
      <c r="LIT38" s="334"/>
      <c r="LIU38" s="334"/>
      <c r="LIV38" s="334"/>
      <c r="LIW38" s="334"/>
      <c r="LIX38" s="334"/>
      <c r="LIY38" s="334"/>
      <c r="LIZ38" s="334"/>
      <c r="LJA38" s="334"/>
      <c r="LJB38" s="334"/>
      <c r="LJC38" s="334"/>
      <c r="LJD38" s="334"/>
      <c r="LJE38" s="334"/>
      <c r="LJF38" s="334"/>
      <c r="LJG38" s="334"/>
      <c r="LJH38" s="334"/>
      <c r="LJI38" s="334"/>
      <c r="LJJ38" s="334"/>
      <c r="LJK38" s="334"/>
      <c r="LJL38" s="334"/>
      <c r="LJM38" s="334"/>
      <c r="LJN38" s="334"/>
      <c r="LJO38" s="334"/>
      <c r="LJP38" s="334"/>
      <c r="LJQ38" s="334"/>
      <c r="LJR38" s="334"/>
      <c r="LJS38" s="334"/>
      <c r="LJT38" s="334"/>
      <c r="LJU38" s="334"/>
      <c r="LJV38" s="334"/>
      <c r="LJW38" s="334"/>
      <c r="LJX38" s="334"/>
      <c r="LJY38" s="334"/>
      <c r="LJZ38" s="334"/>
      <c r="LKA38" s="334"/>
      <c r="LKB38" s="334"/>
      <c r="LKC38" s="334"/>
      <c r="LKD38" s="334"/>
      <c r="LKE38" s="334"/>
      <c r="LKF38" s="334"/>
      <c r="LKG38" s="334"/>
      <c r="LKH38" s="334"/>
      <c r="LKI38" s="334"/>
      <c r="LKJ38" s="334"/>
      <c r="LKK38" s="334"/>
      <c r="LKL38" s="334"/>
      <c r="LKM38" s="334"/>
      <c r="LKN38" s="334"/>
      <c r="LKO38" s="334"/>
      <c r="LKP38" s="334"/>
      <c r="LKQ38" s="334"/>
      <c r="LKR38" s="334"/>
      <c r="LKS38" s="334"/>
      <c r="LKT38" s="334"/>
      <c r="LKU38" s="334"/>
      <c r="LKV38" s="334"/>
      <c r="LKW38" s="334"/>
      <c r="LKX38" s="334"/>
      <c r="LKY38" s="334"/>
      <c r="LKZ38" s="334"/>
      <c r="LLA38" s="334"/>
      <c r="LLB38" s="334"/>
      <c r="LLC38" s="334"/>
      <c r="LLD38" s="334"/>
      <c r="LLE38" s="334"/>
      <c r="LLF38" s="334"/>
      <c r="LLG38" s="334"/>
      <c r="LLH38" s="334"/>
      <c r="LLI38" s="334"/>
      <c r="LLJ38" s="334"/>
      <c r="LLK38" s="334"/>
      <c r="LLL38" s="334"/>
      <c r="LLM38" s="334"/>
      <c r="LLN38" s="334"/>
      <c r="LLO38" s="334"/>
      <c r="LLP38" s="334"/>
      <c r="LLQ38" s="334"/>
      <c r="LLR38" s="334"/>
      <c r="LLS38" s="334"/>
      <c r="LLT38" s="334"/>
      <c r="LLU38" s="334"/>
      <c r="LLV38" s="334"/>
      <c r="LLW38" s="334"/>
      <c r="LLX38" s="334"/>
      <c r="LLY38" s="334"/>
      <c r="LLZ38" s="334"/>
      <c r="LMA38" s="334"/>
      <c r="LMB38" s="334"/>
      <c r="LMC38" s="334"/>
      <c r="LMD38" s="334"/>
      <c r="LME38" s="334"/>
      <c r="LMF38" s="334"/>
      <c r="LMG38" s="334"/>
      <c r="LMH38" s="334"/>
      <c r="LMI38" s="334"/>
      <c r="LMJ38" s="334"/>
      <c r="LMK38" s="334"/>
      <c r="LML38" s="334"/>
      <c r="LMM38" s="334"/>
      <c r="LMN38" s="334"/>
      <c r="LMO38" s="334"/>
      <c r="LMP38" s="334"/>
      <c r="LMQ38" s="334"/>
      <c r="LMR38" s="334"/>
      <c r="LMS38" s="334"/>
      <c r="LMT38" s="334"/>
      <c r="LMU38" s="334"/>
      <c r="LMV38" s="334"/>
      <c r="LMW38" s="334"/>
      <c r="LMX38" s="334"/>
      <c r="LMY38" s="334"/>
      <c r="LMZ38" s="334"/>
      <c r="LNA38" s="334"/>
      <c r="LNB38" s="334"/>
      <c r="LNC38" s="334"/>
      <c r="LND38" s="334"/>
      <c r="LNE38" s="334"/>
      <c r="LNF38" s="334"/>
      <c r="LNG38" s="334"/>
      <c r="LNH38" s="334"/>
      <c r="LNI38" s="334"/>
      <c r="LNJ38" s="334"/>
      <c r="LNK38" s="334"/>
      <c r="LNL38" s="334"/>
      <c r="LNM38" s="334"/>
      <c r="LNN38" s="334"/>
      <c r="LNO38" s="334"/>
      <c r="LNP38" s="334"/>
      <c r="LNQ38" s="334"/>
      <c r="LNR38" s="334"/>
      <c r="LNS38" s="334"/>
      <c r="LNT38" s="334"/>
      <c r="LNU38" s="334"/>
      <c r="LNV38" s="334"/>
      <c r="LNW38" s="334"/>
      <c r="LNX38" s="334"/>
      <c r="LNY38" s="334"/>
      <c r="LNZ38" s="334"/>
      <c r="LOA38" s="334"/>
      <c r="LOB38" s="334"/>
      <c r="LOC38" s="334"/>
      <c r="LOD38" s="334"/>
      <c r="LOE38" s="334"/>
      <c r="LOF38" s="334"/>
      <c r="LOG38" s="334"/>
      <c r="LOH38" s="334"/>
      <c r="LOI38" s="334"/>
      <c r="LOJ38" s="334"/>
      <c r="LOK38" s="334"/>
      <c r="LOL38" s="334"/>
      <c r="LOM38" s="334"/>
      <c r="LON38" s="334"/>
      <c r="LOO38" s="334"/>
      <c r="LOP38" s="334"/>
      <c r="LOQ38" s="334"/>
      <c r="LOR38" s="334"/>
      <c r="LOS38" s="334"/>
      <c r="LOT38" s="334"/>
      <c r="LOU38" s="334"/>
      <c r="LOV38" s="334"/>
      <c r="LOW38" s="334"/>
      <c r="LOX38" s="334"/>
      <c r="LOY38" s="334"/>
      <c r="LOZ38" s="334"/>
      <c r="LPA38" s="334"/>
      <c r="LPB38" s="334"/>
      <c r="LPC38" s="334"/>
      <c r="LPD38" s="334"/>
      <c r="LPE38" s="334"/>
      <c r="LPF38" s="334"/>
      <c r="LPG38" s="334"/>
      <c r="LPH38" s="334"/>
      <c r="LPI38" s="334"/>
      <c r="LPJ38" s="334"/>
      <c r="LPK38" s="334"/>
      <c r="LPL38" s="334"/>
      <c r="LPM38" s="334"/>
      <c r="LPN38" s="334"/>
      <c r="LPO38" s="334"/>
      <c r="LPP38" s="334"/>
      <c r="LPQ38" s="334"/>
      <c r="LPR38" s="334"/>
      <c r="LPS38" s="334"/>
      <c r="LPT38" s="334"/>
      <c r="LPU38" s="334"/>
      <c r="LPV38" s="334"/>
      <c r="LPW38" s="334"/>
      <c r="LPX38" s="334"/>
      <c r="LPY38" s="334"/>
      <c r="LPZ38" s="334"/>
      <c r="LQA38" s="334"/>
      <c r="LQB38" s="334"/>
      <c r="LQC38" s="334"/>
      <c r="LQD38" s="334"/>
      <c r="LQE38" s="334"/>
      <c r="LQF38" s="334"/>
      <c r="LQG38" s="334"/>
      <c r="LQH38" s="334"/>
      <c r="LQI38" s="334"/>
      <c r="LQJ38" s="334"/>
      <c r="LQK38" s="334"/>
      <c r="LQL38" s="334"/>
      <c r="LQM38" s="334"/>
      <c r="LQN38" s="334"/>
      <c r="LQO38" s="334"/>
      <c r="LQP38" s="334"/>
      <c r="LQQ38" s="334"/>
      <c r="LQR38" s="334"/>
      <c r="LQS38" s="334"/>
      <c r="LQT38" s="334"/>
      <c r="LQU38" s="334"/>
      <c r="LQV38" s="334"/>
      <c r="LQW38" s="334"/>
      <c r="LQX38" s="334"/>
      <c r="LQY38" s="334"/>
      <c r="LQZ38" s="334"/>
      <c r="LRA38" s="334"/>
      <c r="LRB38" s="334"/>
      <c r="LRC38" s="334"/>
      <c r="LRD38" s="334"/>
      <c r="LRE38" s="334"/>
      <c r="LRF38" s="334"/>
      <c r="LRG38" s="334"/>
      <c r="LRH38" s="334"/>
      <c r="LRI38" s="334"/>
      <c r="LRJ38" s="334"/>
      <c r="LRK38" s="334"/>
      <c r="LRL38" s="334"/>
      <c r="LRM38" s="334"/>
      <c r="LRN38" s="334"/>
      <c r="LRO38" s="334"/>
      <c r="LRP38" s="334"/>
      <c r="LRQ38" s="334"/>
      <c r="LRR38" s="334"/>
      <c r="LRS38" s="334"/>
      <c r="LRT38" s="334"/>
      <c r="LRU38" s="334"/>
      <c r="LRV38" s="334"/>
      <c r="LRW38" s="334"/>
      <c r="LRX38" s="334"/>
      <c r="LRY38" s="334"/>
      <c r="LRZ38" s="334"/>
      <c r="LSA38" s="334"/>
      <c r="LSB38" s="334"/>
      <c r="LSC38" s="334"/>
      <c r="LSD38" s="334"/>
      <c r="LSE38" s="334"/>
      <c r="LSF38" s="334"/>
      <c r="LSG38" s="334"/>
      <c r="LSH38" s="334"/>
      <c r="LSI38" s="334"/>
      <c r="LSJ38" s="334"/>
      <c r="LSK38" s="334"/>
      <c r="LSL38" s="334"/>
      <c r="LSM38" s="334"/>
      <c r="LSN38" s="334"/>
      <c r="LSO38" s="334"/>
      <c r="LSP38" s="334"/>
      <c r="LSQ38" s="334"/>
      <c r="LSR38" s="334"/>
      <c r="LSS38" s="334"/>
      <c r="LST38" s="334"/>
      <c r="LSU38" s="334"/>
      <c r="LSV38" s="334"/>
      <c r="LSW38" s="334"/>
      <c r="LSX38" s="334"/>
      <c r="LSY38" s="334"/>
      <c r="LSZ38" s="334"/>
      <c r="LTA38" s="334"/>
      <c r="LTB38" s="334"/>
      <c r="LTC38" s="334"/>
      <c r="LTD38" s="334"/>
      <c r="LTE38" s="334"/>
      <c r="LTF38" s="334"/>
      <c r="LTG38" s="334"/>
      <c r="LTH38" s="334"/>
      <c r="LTI38" s="334"/>
      <c r="LTJ38" s="334"/>
      <c r="LTK38" s="334"/>
      <c r="LTL38" s="334"/>
      <c r="LTM38" s="334"/>
      <c r="LTN38" s="334"/>
      <c r="LTO38" s="334"/>
      <c r="LTP38" s="334"/>
      <c r="LTQ38" s="334"/>
      <c r="LTR38" s="334"/>
      <c r="LTS38" s="334"/>
      <c r="LTT38" s="334"/>
      <c r="LTU38" s="334"/>
      <c r="LTV38" s="334"/>
      <c r="LTW38" s="334"/>
      <c r="LTX38" s="334"/>
      <c r="LTY38" s="334"/>
      <c r="LTZ38" s="334"/>
      <c r="LUA38" s="334"/>
      <c r="LUB38" s="334"/>
      <c r="LUC38" s="334"/>
      <c r="LUD38" s="334"/>
      <c r="LUE38" s="334"/>
      <c r="LUF38" s="334"/>
      <c r="LUG38" s="334"/>
      <c r="LUH38" s="334"/>
      <c r="LUI38" s="334"/>
      <c r="LUJ38" s="334"/>
      <c r="LUK38" s="334"/>
      <c r="LUL38" s="334"/>
      <c r="LUM38" s="334"/>
      <c r="LUN38" s="334"/>
      <c r="LUO38" s="334"/>
      <c r="LUP38" s="334"/>
      <c r="LUQ38" s="334"/>
      <c r="LUR38" s="334"/>
      <c r="LUS38" s="334"/>
      <c r="LUT38" s="334"/>
      <c r="LUU38" s="334"/>
      <c r="LUV38" s="334"/>
      <c r="LUW38" s="334"/>
      <c r="LUX38" s="334"/>
      <c r="LUY38" s="334"/>
      <c r="LUZ38" s="334"/>
      <c r="LVA38" s="334"/>
      <c r="LVB38" s="334"/>
      <c r="LVC38" s="334"/>
      <c r="LVD38" s="334"/>
      <c r="LVE38" s="334"/>
      <c r="LVF38" s="334"/>
      <c r="LVG38" s="334"/>
      <c r="LVH38" s="334"/>
      <c r="LVI38" s="334"/>
      <c r="LVJ38" s="334"/>
      <c r="LVK38" s="334"/>
      <c r="LVL38" s="334"/>
      <c r="LVM38" s="334"/>
      <c r="LVN38" s="334"/>
      <c r="LVO38" s="334"/>
      <c r="LVP38" s="334"/>
      <c r="LVQ38" s="334"/>
      <c r="LVR38" s="334"/>
      <c r="LVS38" s="334"/>
      <c r="LVT38" s="334"/>
      <c r="LVU38" s="334"/>
      <c r="LVV38" s="334"/>
      <c r="LVW38" s="334"/>
      <c r="LVX38" s="334"/>
      <c r="LVY38" s="334"/>
      <c r="LVZ38" s="334"/>
      <c r="LWA38" s="334"/>
      <c r="LWB38" s="334"/>
      <c r="LWC38" s="334"/>
      <c r="LWD38" s="334"/>
      <c r="LWE38" s="334"/>
      <c r="LWF38" s="334"/>
      <c r="LWG38" s="334"/>
      <c r="LWH38" s="334"/>
      <c r="LWI38" s="334"/>
      <c r="LWJ38" s="334"/>
      <c r="LWK38" s="334"/>
      <c r="LWL38" s="334"/>
      <c r="LWM38" s="334"/>
      <c r="LWN38" s="334"/>
      <c r="LWO38" s="334"/>
      <c r="LWP38" s="334"/>
      <c r="LWQ38" s="334"/>
      <c r="LWR38" s="334"/>
      <c r="LWS38" s="334"/>
      <c r="LWT38" s="334"/>
      <c r="LWU38" s="334"/>
      <c r="LWV38" s="334"/>
      <c r="LWW38" s="334"/>
      <c r="LWX38" s="334"/>
      <c r="LWY38" s="334"/>
      <c r="LWZ38" s="334"/>
      <c r="LXA38" s="334"/>
      <c r="LXB38" s="334"/>
      <c r="LXC38" s="334"/>
      <c r="LXD38" s="334"/>
      <c r="LXE38" s="334"/>
      <c r="LXF38" s="334"/>
      <c r="LXG38" s="334"/>
      <c r="LXH38" s="334"/>
      <c r="LXI38" s="334"/>
      <c r="LXJ38" s="334"/>
      <c r="LXK38" s="334"/>
      <c r="LXL38" s="334"/>
      <c r="LXM38" s="334"/>
      <c r="LXN38" s="334"/>
      <c r="LXO38" s="334"/>
      <c r="LXP38" s="334"/>
      <c r="LXQ38" s="334"/>
      <c r="LXR38" s="334"/>
      <c r="LXS38" s="334"/>
      <c r="LXT38" s="334"/>
      <c r="LXU38" s="334"/>
      <c r="LXV38" s="334"/>
      <c r="LXW38" s="334"/>
      <c r="LXX38" s="334"/>
      <c r="LXY38" s="334"/>
      <c r="LXZ38" s="334"/>
      <c r="LYA38" s="334"/>
      <c r="LYB38" s="334"/>
      <c r="LYC38" s="334"/>
      <c r="LYD38" s="334"/>
      <c r="LYE38" s="334"/>
      <c r="LYF38" s="334"/>
      <c r="LYG38" s="334"/>
      <c r="LYH38" s="334"/>
      <c r="LYI38" s="334"/>
      <c r="LYJ38" s="334"/>
      <c r="LYK38" s="334"/>
      <c r="LYL38" s="334"/>
      <c r="LYM38" s="334"/>
      <c r="LYN38" s="334"/>
      <c r="LYO38" s="334"/>
      <c r="LYP38" s="334"/>
      <c r="LYQ38" s="334"/>
      <c r="LYR38" s="334"/>
      <c r="LYS38" s="334"/>
      <c r="LYT38" s="334"/>
      <c r="LYU38" s="334"/>
      <c r="LYV38" s="334"/>
      <c r="LYW38" s="334"/>
      <c r="LYX38" s="334"/>
      <c r="LYY38" s="334"/>
      <c r="LYZ38" s="334"/>
      <c r="LZA38" s="334"/>
      <c r="LZB38" s="334"/>
      <c r="LZC38" s="334"/>
      <c r="LZD38" s="334"/>
      <c r="LZE38" s="334"/>
      <c r="LZF38" s="334"/>
      <c r="LZG38" s="334"/>
      <c r="LZH38" s="334"/>
      <c r="LZI38" s="334"/>
      <c r="LZJ38" s="334"/>
      <c r="LZK38" s="334"/>
      <c r="LZL38" s="334"/>
      <c r="LZM38" s="334"/>
      <c r="LZN38" s="334"/>
      <c r="LZO38" s="334"/>
      <c r="LZP38" s="334"/>
      <c r="LZQ38" s="334"/>
      <c r="LZR38" s="334"/>
      <c r="LZS38" s="334"/>
      <c r="LZT38" s="334"/>
      <c r="LZU38" s="334"/>
      <c r="LZV38" s="334"/>
      <c r="LZW38" s="334"/>
      <c r="LZX38" s="334"/>
      <c r="LZY38" s="334"/>
      <c r="LZZ38" s="334"/>
      <c r="MAA38" s="334"/>
      <c r="MAB38" s="334"/>
      <c r="MAC38" s="334"/>
      <c r="MAD38" s="334"/>
      <c r="MAE38" s="334"/>
      <c r="MAF38" s="334"/>
      <c r="MAG38" s="334"/>
      <c r="MAH38" s="334"/>
      <c r="MAI38" s="334"/>
      <c r="MAJ38" s="334"/>
      <c r="MAK38" s="334"/>
      <c r="MAL38" s="334"/>
      <c r="MAM38" s="334"/>
      <c r="MAN38" s="334"/>
      <c r="MAO38" s="334"/>
      <c r="MAP38" s="334"/>
      <c r="MAQ38" s="334"/>
      <c r="MAR38" s="334"/>
      <c r="MAS38" s="334"/>
      <c r="MAT38" s="334"/>
      <c r="MAU38" s="334"/>
      <c r="MAV38" s="334"/>
      <c r="MAW38" s="334"/>
      <c r="MAX38" s="334"/>
      <c r="MAY38" s="334"/>
      <c r="MAZ38" s="334"/>
      <c r="MBA38" s="334"/>
      <c r="MBB38" s="334"/>
      <c r="MBC38" s="334"/>
      <c r="MBD38" s="334"/>
      <c r="MBE38" s="334"/>
      <c r="MBF38" s="334"/>
      <c r="MBG38" s="334"/>
      <c r="MBH38" s="334"/>
      <c r="MBI38" s="334"/>
      <c r="MBJ38" s="334"/>
      <c r="MBK38" s="334"/>
      <c r="MBL38" s="334"/>
      <c r="MBM38" s="334"/>
      <c r="MBN38" s="334"/>
      <c r="MBO38" s="334"/>
      <c r="MBP38" s="334"/>
      <c r="MBQ38" s="334"/>
      <c r="MBR38" s="334"/>
      <c r="MBS38" s="334"/>
      <c r="MBT38" s="334"/>
      <c r="MBU38" s="334"/>
      <c r="MBV38" s="334"/>
      <c r="MBW38" s="334"/>
      <c r="MBX38" s="334"/>
      <c r="MBY38" s="334"/>
      <c r="MBZ38" s="334"/>
      <c r="MCA38" s="334"/>
      <c r="MCB38" s="334"/>
      <c r="MCC38" s="334"/>
      <c r="MCD38" s="334"/>
      <c r="MCE38" s="334"/>
      <c r="MCF38" s="334"/>
      <c r="MCG38" s="334"/>
      <c r="MCH38" s="334"/>
      <c r="MCI38" s="334"/>
      <c r="MCJ38" s="334"/>
      <c r="MCK38" s="334"/>
      <c r="MCL38" s="334"/>
      <c r="MCM38" s="334"/>
      <c r="MCN38" s="334"/>
      <c r="MCO38" s="334"/>
      <c r="MCP38" s="334"/>
      <c r="MCQ38" s="334"/>
      <c r="MCR38" s="334"/>
      <c r="MCS38" s="334"/>
      <c r="MCT38" s="334"/>
      <c r="MCU38" s="334"/>
      <c r="MCV38" s="334"/>
      <c r="MCW38" s="334"/>
      <c r="MCX38" s="334"/>
      <c r="MCY38" s="334"/>
      <c r="MCZ38" s="334"/>
      <c r="MDA38" s="334"/>
      <c r="MDB38" s="334"/>
      <c r="MDC38" s="334"/>
      <c r="MDD38" s="334"/>
      <c r="MDE38" s="334"/>
      <c r="MDF38" s="334"/>
      <c r="MDG38" s="334"/>
      <c r="MDH38" s="334"/>
      <c r="MDI38" s="334"/>
      <c r="MDJ38" s="334"/>
      <c r="MDK38" s="334"/>
      <c r="MDL38" s="334"/>
      <c r="MDM38" s="334"/>
      <c r="MDN38" s="334"/>
      <c r="MDO38" s="334"/>
      <c r="MDP38" s="334"/>
      <c r="MDQ38" s="334"/>
      <c r="MDR38" s="334"/>
      <c r="MDS38" s="334"/>
      <c r="MDT38" s="334"/>
      <c r="MDU38" s="334"/>
      <c r="MDV38" s="334"/>
      <c r="MDW38" s="334"/>
      <c r="MDX38" s="334"/>
      <c r="MDY38" s="334"/>
      <c r="MDZ38" s="334"/>
      <c r="MEA38" s="334"/>
      <c r="MEB38" s="334"/>
      <c r="MEC38" s="334"/>
      <c r="MED38" s="334"/>
      <c r="MEE38" s="334"/>
      <c r="MEF38" s="334"/>
      <c r="MEG38" s="334"/>
      <c r="MEH38" s="334"/>
      <c r="MEI38" s="334"/>
      <c r="MEJ38" s="334"/>
      <c r="MEK38" s="334"/>
      <c r="MEL38" s="334"/>
      <c r="MEM38" s="334"/>
      <c r="MEN38" s="334"/>
      <c r="MEO38" s="334"/>
      <c r="MEP38" s="334"/>
      <c r="MEQ38" s="334"/>
      <c r="MER38" s="334"/>
      <c r="MES38" s="334"/>
      <c r="MET38" s="334"/>
      <c r="MEU38" s="334"/>
      <c r="MEV38" s="334"/>
      <c r="MEW38" s="334"/>
      <c r="MEX38" s="334"/>
      <c r="MEY38" s="334"/>
      <c r="MEZ38" s="334"/>
      <c r="MFA38" s="334"/>
      <c r="MFB38" s="334"/>
      <c r="MFC38" s="334"/>
      <c r="MFD38" s="334"/>
      <c r="MFE38" s="334"/>
      <c r="MFF38" s="334"/>
      <c r="MFG38" s="334"/>
      <c r="MFH38" s="334"/>
      <c r="MFI38" s="334"/>
      <c r="MFJ38" s="334"/>
      <c r="MFK38" s="334"/>
      <c r="MFL38" s="334"/>
      <c r="MFM38" s="334"/>
      <c r="MFN38" s="334"/>
      <c r="MFO38" s="334"/>
      <c r="MFP38" s="334"/>
      <c r="MFQ38" s="334"/>
      <c r="MFR38" s="334"/>
      <c r="MFS38" s="334"/>
      <c r="MFT38" s="334"/>
      <c r="MFU38" s="334"/>
      <c r="MFV38" s="334"/>
      <c r="MFW38" s="334"/>
      <c r="MFX38" s="334"/>
      <c r="MFY38" s="334"/>
      <c r="MFZ38" s="334"/>
      <c r="MGA38" s="334"/>
      <c r="MGB38" s="334"/>
      <c r="MGC38" s="334"/>
      <c r="MGD38" s="334"/>
      <c r="MGE38" s="334"/>
      <c r="MGF38" s="334"/>
      <c r="MGG38" s="334"/>
      <c r="MGH38" s="334"/>
      <c r="MGI38" s="334"/>
      <c r="MGJ38" s="334"/>
      <c r="MGK38" s="334"/>
      <c r="MGL38" s="334"/>
      <c r="MGM38" s="334"/>
      <c r="MGN38" s="334"/>
      <c r="MGO38" s="334"/>
      <c r="MGP38" s="334"/>
      <c r="MGQ38" s="334"/>
      <c r="MGR38" s="334"/>
      <c r="MGS38" s="334"/>
      <c r="MGT38" s="334"/>
      <c r="MGU38" s="334"/>
      <c r="MGV38" s="334"/>
      <c r="MGW38" s="334"/>
      <c r="MGX38" s="334"/>
      <c r="MGY38" s="334"/>
      <c r="MGZ38" s="334"/>
      <c r="MHA38" s="334"/>
      <c r="MHB38" s="334"/>
      <c r="MHC38" s="334"/>
      <c r="MHD38" s="334"/>
      <c r="MHE38" s="334"/>
      <c r="MHF38" s="334"/>
      <c r="MHG38" s="334"/>
      <c r="MHH38" s="334"/>
      <c r="MHI38" s="334"/>
      <c r="MHJ38" s="334"/>
      <c r="MHK38" s="334"/>
      <c r="MHL38" s="334"/>
      <c r="MHM38" s="334"/>
      <c r="MHN38" s="334"/>
      <c r="MHO38" s="334"/>
      <c r="MHP38" s="334"/>
      <c r="MHQ38" s="334"/>
      <c r="MHR38" s="334"/>
      <c r="MHS38" s="334"/>
      <c r="MHT38" s="334"/>
      <c r="MHU38" s="334"/>
      <c r="MHV38" s="334"/>
      <c r="MHW38" s="334"/>
      <c r="MHX38" s="334"/>
      <c r="MHY38" s="334"/>
      <c r="MHZ38" s="334"/>
      <c r="MIA38" s="334"/>
      <c r="MIB38" s="334"/>
      <c r="MIC38" s="334"/>
      <c r="MID38" s="334"/>
      <c r="MIE38" s="334"/>
      <c r="MIF38" s="334"/>
      <c r="MIG38" s="334"/>
      <c r="MIH38" s="334"/>
      <c r="MII38" s="334"/>
      <c r="MIJ38" s="334"/>
      <c r="MIK38" s="334"/>
      <c r="MIL38" s="334"/>
      <c r="MIM38" s="334"/>
      <c r="MIN38" s="334"/>
      <c r="MIO38" s="334"/>
      <c r="MIP38" s="334"/>
      <c r="MIQ38" s="334"/>
      <c r="MIR38" s="334"/>
      <c r="MIS38" s="334"/>
      <c r="MIT38" s="334"/>
      <c r="MIU38" s="334"/>
      <c r="MIV38" s="334"/>
      <c r="MIW38" s="334"/>
      <c r="MIX38" s="334"/>
      <c r="MIY38" s="334"/>
      <c r="MIZ38" s="334"/>
      <c r="MJA38" s="334"/>
      <c r="MJB38" s="334"/>
      <c r="MJC38" s="334"/>
      <c r="MJD38" s="334"/>
      <c r="MJE38" s="334"/>
      <c r="MJF38" s="334"/>
      <c r="MJG38" s="334"/>
      <c r="MJH38" s="334"/>
      <c r="MJI38" s="334"/>
      <c r="MJJ38" s="334"/>
      <c r="MJK38" s="334"/>
      <c r="MJL38" s="334"/>
      <c r="MJM38" s="334"/>
      <c r="MJN38" s="334"/>
      <c r="MJO38" s="334"/>
      <c r="MJP38" s="334"/>
      <c r="MJQ38" s="334"/>
      <c r="MJR38" s="334"/>
      <c r="MJS38" s="334"/>
      <c r="MJT38" s="334"/>
      <c r="MJU38" s="334"/>
      <c r="MJV38" s="334"/>
      <c r="MJW38" s="334"/>
      <c r="MJX38" s="334"/>
      <c r="MJY38" s="334"/>
      <c r="MJZ38" s="334"/>
      <c r="MKA38" s="334"/>
      <c r="MKB38" s="334"/>
      <c r="MKC38" s="334"/>
      <c r="MKD38" s="334"/>
      <c r="MKE38" s="334"/>
      <c r="MKF38" s="334"/>
      <c r="MKG38" s="334"/>
      <c r="MKH38" s="334"/>
      <c r="MKI38" s="334"/>
      <c r="MKJ38" s="334"/>
      <c r="MKK38" s="334"/>
      <c r="MKL38" s="334"/>
      <c r="MKM38" s="334"/>
      <c r="MKN38" s="334"/>
      <c r="MKO38" s="334"/>
      <c r="MKP38" s="334"/>
      <c r="MKQ38" s="334"/>
      <c r="MKR38" s="334"/>
      <c r="MKS38" s="334"/>
      <c r="MKT38" s="334"/>
      <c r="MKU38" s="334"/>
      <c r="MKV38" s="334"/>
      <c r="MKW38" s="334"/>
      <c r="MKX38" s="334"/>
      <c r="MKY38" s="334"/>
      <c r="MKZ38" s="334"/>
      <c r="MLA38" s="334"/>
      <c r="MLB38" s="334"/>
      <c r="MLC38" s="334"/>
      <c r="MLD38" s="334"/>
      <c r="MLE38" s="334"/>
      <c r="MLF38" s="334"/>
      <c r="MLG38" s="334"/>
      <c r="MLH38" s="334"/>
      <c r="MLI38" s="334"/>
      <c r="MLJ38" s="334"/>
      <c r="MLK38" s="334"/>
      <c r="MLL38" s="334"/>
      <c r="MLM38" s="334"/>
      <c r="MLN38" s="334"/>
      <c r="MLO38" s="334"/>
      <c r="MLP38" s="334"/>
      <c r="MLQ38" s="334"/>
      <c r="MLR38" s="334"/>
      <c r="MLS38" s="334"/>
      <c r="MLT38" s="334"/>
      <c r="MLU38" s="334"/>
      <c r="MLV38" s="334"/>
      <c r="MLW38" s="334"/>
      <c r="MLX38" s="334"/>
      <c r="MLY38" s="334"/>
      <c r="MLZ38" s="334"/>
      <c r="MMA38" s="334"/>
      <c r="MMB38" s="334"/>
      <c r="MMC38" s="334"/>
      <c r="MMD38" s="334"/>
      <c r="MME38" s="334"/>
      <c r="MMF38" s="334"/>
      <c r="MMG38" s="334"/>
      <c r="MMH38" s="334"/>
      <c r="MMI38" s="334"/>
      <c r="MMJ38" s="334"/>
      <c r="MMK38" s="334"/>
      <c r="MML38" s="334"/>
      <c r="MMM38" s="334"/>
      <c r="MMN38" s="334"/>
      <c r="MMO38" s="334"/>
      <c r="MMP38" s="334"/>
      <c r="MMQ38" s="334"/>
      <c r="MMR38" s="334"/>
      <c r="MMS38" s="334"/>
      <c r="MMT38" s="334"/>
      <c r="MMU38" s="334"/>
      <c r="MMV38" s="334"/>
      <c r="MMW38" s="334"/>
      <c r="MMX38" s="334"/>
      <c r="MMY38" s="334"/>
      <c r="MMZ38" s="334"/>
      <c r="MNA38" s="334"/>
      <c r="MNB38" s="334"/>
      <c r="MNC38" s="334"/>
      <c r="MND38" s="334"/>
      <c r="MNE38" s="334"/>
      <c r="MNF38" s="334"/>
      <c r="MNG38" s="334"/>
      <c r="MNH38" s="334"/>
      <c r="MNI38" s="334"/>
      <c r="MNJ38" s="334"/>
      <c r="MNK38" s="334"/>
      <c r="MNL38" s="334"/>
      <c r="MNM38" s="334"/>
      <c r="MNN38" s="334"/>
      <c r="MNO38" s="334"/>
      <c r="MNP38" s="334"/>
      <c r="MNQ38" s="334"/>
      <c r="MNR38" s="334"/>
      <c r="MNS38" s="334"/>
      <c r="MNT38" s="334"/>
      <c r="MNU38" s="334"/>
      <c r="MNV38" s="334"/>
      <c r="MNW38" s="334"/>
      <c r="MNX38" s="334"/>
      <c r="MNY38" s="334"/>
      <c r="MNZ38" s="334"/>
      <c r="MOA38" s="334"/>
      <c r="MOB38" s="334"/>
      <c r="MOC38" s="334"/>
      <c r="MOD38" s="334"/>
      <c r="MOE38" s="334"/>
      <c r="MOF38" s="334"/>
      <c r="MOG38" s="334"/>
      <c r="MOH38" s="334"/>
      <c r="MOI38" s="334"/>
      <c r="MOJ38" s="334"/>
      <c r="MOK38" s="334"/>
      <c r="MOL38" s="334"/>
      <c r="MOM38" s="334"/>
      <c r="MON38" s="334"/>
      <c r="MOO38" s="334"/>
      <c r="MOP38" s="334"/>
      <c r="MOQ38" s="334"/>
      <c r="MOR38" s="334"/>
      <c r="MOS38" s="334"/>
      <c r="MOT38" s="334"/>
      <c r="MOU38" s="334"/>
      <c r="MOV38" s="334"/>
      <c r="MOW38" s="334"/>
      <c r="MOX38" s="334"/>
      <c r="MOY38" s="334"/>
      <c r="MOZ38" s="334"/>
      <c r="MPA38" s="334"/>
      <c r="MPB38" s="334"/>
      <c r="MPC38" s="334"/>
      <c r="MPD38" s="334"/>
      <c r="MPE38" s="334"/>
      <c r="MPF38" s="334"/>
      <c r="MPG38" s="334"/>
      <c r="MPH38" s="334"/>
      <c r="MPI38" s="334"/>
      <c r="MPJ38" s="334"/>
      <c r="MPK38" s="334"/>
      <c r="MPL38" s="334"/>
      <c r="MPM38" s="334"/>
      <c r="MPN38" s="334"/>
      <c r="MPO38" s="334"/>
      <c r="MPP38" s="334"/>
      <c r="MPQ38" s="334"/>
      <c r="MPR38" s="334"/>
      <c r="MPS38" s="334"/>
      <c r="MPT38" s="334"/>
      <c r="MPU38" s="334"/>
      <c r="MPV38" s="334"/>
      <c r="MPW38" s="334"/>
      <c r="MPX38" s="334"/>
      <c r="MPY38" s="334"/>
      <c r="MPZ38" s="334"/>
      <c r="MQA38" s="334"/>
      <c r="MQB38" s="334"/>
      <c r="MQC38" s="334"/>
      <c r="MQD38" s="334"/>
      <c r="MQE38" s="334"/>
      <c r="MQF38" s="334"/>
      <c r="MQG38" s="334"/>
      <c r="MQH38" s="334"/>
      <c r="MQI38" s="334"/>
      <c r="MQJ38" s="334"/>
      <c r="MQK38" s="334"/>
      <c r="MQL38" s="334"/>
      <c r="MQM38" s="334"/>
      <c r="MQN38" s="334"/>
      <c r="MQO38" s="334"/>
      <c r="MQP38" s="334"/>
      <c r="MQQ38" s="334"/>
      <c r="MQR38" s="334"/>
      <c r="MQS38" s="334"/>
      <c r="MQT38" s="334"/>
      <c r="MQU38" s="334"/>
      <c r="MQV38" s="334"/>
      <c r="MQW38" s="334"/>
      <c r="MQX38" s="334"/>
      <c r="MQY38" s="334"/>
      <c r="MQZ38" s="334"/>
      <c r="MRA38" s="334"/>
      <c r="MRB38" s="334"/>
      <c r="MRC38" s="334"/>
      <c r="MRD38" s="334"/>
      <c r="MRE38" s="334"/>
      <c r="MRF38" s="334"/>
      <c r="MRG38" s="334"/>
      <c r="MRH38" s="334"/>
      <c r="MRI38" s="334"/>
      <c r="MRJ38" s="334"/>
      <c r="MRK38" s="334"/>
      <c r="MRL38" s="334"/>
      <c r="MRM38" s="334"/>
      <c r="MRN38" s="334"/>
      <c r="MRO38" s="334"/>
      <c r="MRP38" s="334"/>
      <c r="MRQ38" s="334"/>
      <c r="MRR38" s="334"/>
      <c r="MRS38" s="334"/>
      <c r="MRT38" s="334"/>
      <c r="MRU38" s="334"/>
      <c r="MRV38" s="334"/>
      <c r="MRW38" s="334"/>
      <c r="MRX38" s="334"/>
      <c r="MRY38" s="334"/>
      <c r="MRZ38" s="334"/>
      <c r="MSA38" s="334"/>
      <c r="MSB38" s="334"/>
      <c r="MSC38" s="334"/>
      <c r="MSD38" s="334"/>
      <c r="MSE38" s="334"/>
      <c r="MSF38" s="334"/>
      <c r="MSG38" s="334"/>
      <c r="MSH38" s="334"/>
      <c r="MSI38" s="334"/>
      <c r="MSJ38" s="334"/>
      <c r="MSK38" s="334"/>
      <c r="MSL38" s="334"/>
      <c r="MSM38" s="334"/>
      <c r="MSN38" s="334"/>
      <c r="MSO38" s="334"/>
      <c r="MSP38" s="334"/>
      <c r="MSQ38" s="334"/>
      <c r="MSR38" s="334"/>
      <c r="MSS38" s="334"/>
      <c r="MST38" s="334"/>
      <c r="MSU38" s="334"/>
      <c r="MSV38" s="334"/>
      <c r="MSW38" s="334"/>
      <c r="MSX38" s="334"/>
      <c r="MSY38" s="334"/>
      <c r="MSZ38" s="334"/>
      <c r="MTA38" s="334"/>
      <c r="MTB38" s="334"/>
      <c r="MTC38" s="334"/>
      <c r="MTD38" s="334"/>
      <c r="MTE38" s="334"/>
      <c r="MTF38" s="334"/>
      <c r="MTG38" s="334"/>
      <c r="MTH38" s="334"/>
      <c r="MTI38" s="334"/>
      <c r="MTJ38" s="334"/>
      <c r="MTK38" s="334"/>
      <c r="MTL38" s="334"/>
      <c r="MTM38" s="334"/>
      <c r="MTN38" s="334"/>
      <c r="MTO38" s="334"/>
      <c r="MTP38" s="334"/>
      <c r="MTQ38" s="334"/>
      <c r="MTR38" s="334"/>
      <c r="MTS38" s="334"/>
      <c r="MTT38" s="334"/>
      <c r="MTU38" s="334"/>
      <c r="MTV38" s="334"/>
      <c r="MTW38" s="334"/>
      <c r="MTX38" s="334"/>
      <c r="MTY38" s="334"/>
      <c r="MTZ38" s="334"/>
      <c r="MUA38" s="334"/>
      <c r="MUB38" s="334"/>
      <c r="MUC38" s="334"/>
      <c r="MUD38" s="334"/>
      <c r="MUE38" s="334"/>
      <c r="MUF38" s="334"/>
      <c r="MUG38" s="334"/>
      <c r="MUH38" s="334"/>
      <c r="MUI38" s="334"/>
      <c r="MUJ38" s="334"/>
      <c r="MUK38" s="334"/>
      <c r="MUL38" s="334"/>
      <c r="MUM38" s="334"/>
      <c r="MUN38" s="334"/>
      <c r="MUO38" s="334"/>
      <c r="MUP38" s="334"/>
      <c r="MUQ38" s="334"/>
      <c r="MUR38" s="334"/>
      <c r="MUS38" s="334"/>
      <c r="MUT38" s="334"/>
      <c r="MUU38" s="334"/>
      <c r="MUV38" s="334"/>
      <c r="MUW38" s="334"/>
      <c r="MUX38" s="334"/>
      <c r="MUY38" s="334"/>
      <c r="MUZ38" s="334"/>
      <c r="MVA38" s="334"/>
      <c r="MVB38" s="334"/>
      <c r="MVC38" s="334"/>
      <c r="MVD38" s="334"/>
      <c r="MVE38" s="334"/>
      <c r="MVF38" s="334"/>
      <c r="MVG38" s="334"/>
      <c r="MVH38" s="334"/>
      <c r="MVI38" s="334"/>
      <c r="MVJ38" s="334"/>
      <c r="MVK38" s="334"/>
      <c r="MVL38" s="334"/>
      <c r="MVM38" s="334"/>
      <c r="MVN38" s="334"/>
      <c r="MVO38" s="334"/>
      <c r="MVP38" s="334"/>
      <c r="MVQ38" s="334"/>
      <c r="MVR38" s="334"/>
      <c r="MVS38" s="334"/>
      <c r="MVT38" s="334"/>
      <c r="MVU38" s="334"/>
      <c r="MVV38" s="334"/>
      <c r="MVW38" s="334"/>
      <c r="MVX38" s="334"/>
      <c r="MVY38" s="334"/>
      <c r="MVZ38" s="334"/>
      <c r="MWA38" s="334"/>
      <c r="MWB38" s="334"/>
      <c r="MWC38" s="334"/>
      <c r="MWD38" s="334"/>
      <c r="MWE38" s="334"/>
      <c r="MWF38" s="334"/>
      <c r="MWG38" s="334"/>
      <c r="MWH38" s="334"/>
      <c r="MWI38" s="334"/>
      <c r="MWJ38" s="334"/>
      <c r="MWK38" s="334"/>
      <c r="MWL38" s="334"/>
      <c r="MWM38" s="334"/>
      <c r="MWN38" s="334"/>
      <c r="MWO38" s="334"/>
      <c r="MWP38" s="334"/>
      <c r="MWQ38" s="334"/>
      <c r="MWR38" s="334"/>
      <c r="MWS38" s="334"/>
      <c r="MWT38" s="334"/>
      <c r="MWU38" s="334"/>
      <c r="MWV38" s="334"/>
      <c r="MWW38" s="334"/>
      <c r="MWX38" s="334"/>
      <c r="MWY38" s="334"/>
      <c r="MWZ38" s="334"/>
      <c r="MXA38" s="334"/>
      <c r="MXB38" s="334"/>
      <c r="MXC38" s="334"/>
      <c r="MXD38" s="334"/>
      <c r="MXE38" s="334"/>
      <c r="MXF38" s="334"/>
      <c r="MXG38" s="334"/>
      <c r="MXH38" s="334"/>
      <c r="MXI38" s="334"/>
      <c r="MXJ38" s="334"/>
      <c r="MXK38" s="334"/>
      <c r="MXL38" s="334"/>
      <c r="MXM38" s="334"/>
      <c r="MXN38" s="334"/>
      <c r="MXO38" s="334"/>
      <c r="MXP38" s="334"/>
      <c r="MXQ38" s="334"/>
      <c r="MXR38" s="334"/>
      <c r="MXS38" s="334"/>
      <c r="MXT38" s="334"/>
      <c r="MXU38" s="334"/>
      <c r="MXV38" s="334"/>
      <c r="MXW38" s="334"/>
      <c r="MXX38" s="334"/>
      <c r="MXY38" s="334"/>
      <c r="MXZ38" s="334"/>
      <c r="MYA38" s="334"/>
      <c r="MYB38" s="334"/>
      <c r="MYC38" s="334"/>
      <c r="MYD38" s="334"/>
      <c r="MYE38" s="334"/>
      <c r="MYF38" s="334"/>
      <c r="MYG38" s="334"/>
      <c r="MYH38" s="334"/>
      <c r="MYI38" s="334"/>
      <c r="MYJ38" s="334"/>
      <c r="MYK38" s="334"/>
      <c r="MYL38" s="334"/>
      <c r="MYM38" s="334"/>
      <c r="MYN38" s="334"/>
      <c r="MYO38" s="334"/>
      <c r="MYP38" s="334"/>
      <c r="MYQ38" s="334"/>
      <c r="MYR38" s="334"/>
      <c r="MYS38" s="334"/>
      <c r="MYT38" s="334"/>
      <c r="MYU38" s="334"/>
      <c r="MYV38" s="334"/>
      <c r="MYW38" s="334"/>
      <c r="MYX38" s="334"/>
      <c r="MYY38" s="334"/>
      <c r="MYZ38" s="334"/>
      <c r="MZA38" s="334"/>
      <c r="MZB38" s="334"/>
      <c r="MZC38" s="334"/>
      <c r="MZD38" s="334"/>
      <c r="MZE38" s="334"/>
      <c r="MZF38" s="334"/>
      <c r="MZG38" s="334"/>
      <c r="MZH38" s="334"/>
      <c r="MZI38" s="334"/>
      <c r="MZJ38" s="334"/>
      <c r="MZK38" s="334"/>
      <c r="MZL38" s="334"/>
      <c r="MZM38" s="334"/>
      <c r="MZN38" s="334"/>
      <c r="MZO38" s="334"/>
      <c r="MZP38" s="334"/>
      <c r="MZQ38" s="334"/>
      <c r="MZR38" s="334"/>
      <c r="MZS38" s="334"/>
      <c r="MZT38" s="334"/>
      <c r="MZU38" s="334"/>
      <c r="MZV38" s="334"/>
      <c r="MZW38" s="334"/>
      <c r="MZX38" s="334"/>
      <c r="MZY38" s="334"/>
      <c r="MZZ38" s="334"/>
      <c r="NAA38" s="334"/>
      <c r="NAB38" s="334"/>
      <c r="NAC38" s="334"/>
      <c r="NAD38" s="334"/>
      <c r="NAE38" s="334"/>
      <c r="NAF38" s="334"/>
      <c r="NAG38" s="334"/>
      <c r="NAH38" s="334"/>
      <c r="NAI38" s="334"/>
      <c r="NAJ38" s="334"/>
      <c r="NAK38" s="334"/>
      <c r="NAL38" s="334"/>
      <c r="NAM38" s="334"/>
      <c r="NAN38" s="334"/>
      <c r="NAO38" s="334"/>
      <c r="NAP38" s="334"/>
      <c r="NAQ38" s="334"/>
      <c r="NAR38" s="334"/>
      <c r="NAS38" s="334"/>
      <c r="NAT38" s="334"/>
      <c r="NAU38" s="334"/>
      <c r="NAV38" s="334"/>
      <c r="NAW38" s="334"/>
      <c r="NAX38" s="334"/>
      <c r="NAY38" s="334"/>
      <c r="NAZ38" s="334"/>
      <c r="NBA38" s="334"/>
      <c r="NBB38" s="334"/>
      <c r="NBC38" s="334"/>
      <c r="NBD38" s="334"/>
      <c r="NBE38" s="334"/>
      <c r="NBF38" s="334"/>
      <c r="NBG38" s="334"/>
      <c r="NBH38" s="334"/>
      <c r="NBI38" s="334"/>
      <c r="NBJ38" s="334"/>
      <c r="NBK38" s="334"/>
      <c r="NBL38" s="334"/>
      <c r="NBM38" s="334"/>
      <c r="NBN38" s="334"/>
      <c r="NBO38" s="334"/>
      <c r="NBP38" s="334"/>
      <c r="NBQ38" s="334"/>
      <c r="NBR38" s="334"/>
      <c r="NBS38" s="334"/>
      <c r="NBT38" s="334"/>
      <c r="NBU38" s="334"/>
      <c r="NBV38" s="334"/>
      <c r="NBW38" s="334"/>
      <c r="NBX38" s="334"/>
      <c r="NBY38" s="334"/>
      <c r="NBZ38" s="334"/>
      <c r="NCA38" s="334"/>
      <c r="NCB38" s="334"/>
      <c r="NCC38" s="334"/>
      <c r="NCD38" s="334"/>
      <c r="NCE38" s="334"/>
      <c r="NCF38" s="334"/>
      <c r="NCG38" s="334"/>
      <c r="NCH38" s="334"/>
      <c r="NCI38" s="334"/>
      <c r="NCJ38" s="334"/>
      <c r="NCK38" s="334"/>
      <c r="NCL38" s="334"/>
      <c r="NCM38" s="334"/>
      <c r="NCN38" s="334"/>
      <c r="NCO38" s="334"/>
      <c r="NCP38" s="334"/>
      <c r="NCQ38" s="334"/>
      <c r="NCR38" s="334"/>
      <c r="NCS38" s="334"/>
      <c r="NCT38" s="334"/>
      <c r="NCU38" s="334"/>
      <c r="NCV38" s="334"/>
      <c r="NCW38" s="334"/>
      <c r="NCX38" s="334"/>
      <c r="NCY38" s="334"/>
      <c r="NCZ38" s="334"/>
      <c r="NDA38" s="334"/>
      <c r="NDB38" s="334"/>
      <c r="NDC38" s="334"/>
      <c r="NDD38" s="334"/>
      <c r="NDE38" s="334"/>
      <c r="NDF38" s="334"/>
      <c r="NDG38" s="334"/>
      <c r="NDH38" s="334"/>
      <c r="NDI38" s="334"/>
      <c r="NDJ38" s="334"/>
      <c r="NDK38" s="334"/>
      <c r="NDL38" s="334"/>
      <c r="NDM38" s="334"/>
      <c r="NDN38" s="334"/>
      <c r="NDO38" s="334"/>
      <c r="NDP38" s="334"/>
      <c r="NDQ38" s="334"/>
      <c r="NDR38" s="334"/>
      <c r="NDS38" s="334"/>
      <c r="NDT38" s="334"/>
      <c r="NDU38" s="334"/>
      <c r="NDV38" s="334"/>
      <c r="NDW38" s="334"/>
      <c r="NDX38" s="334"/>
      <c r="NDY38" s="334"/>
      <c r="NDZ38" s="334"/>
      <c r="NEA38" s="334"/>
      <c r="NEB38" s="334"/>
      <c r="NEC38" s="334"/>
      <c r="NED38" s="334"/>
      <c r="NEE38" s="334"/>
      <c r="NEF38" s="334"/>
      <c r="NEG38" s="334"/>
      <c r="NEH38" s="334"/>
      <c r="NEI38" s="334"/>
      <c r="NEJ38" s="334"/>
      <c r="NEK38" s="334"/>
      <c r="NEL38" s="334"/>
      <c r="NEM38" s="334"/>
      <c r="NEN38" s="334"/>
      <c r="NEO38" s="334"/>
      <c r="NEP38" s="334"/>
      <c r="NEQ38" s="334"/>
      <c r="NER38" s="334"/>
      <c r="NES38" s="334"/>
      <c r="NET38" s="334"/>
      <c r="NEU38" s="334"/>
      <c r="NEV38" s="334"/>
      <c r="NEW38" s="334"/>
      <c r="NEX38" s="334"/>
      <c r="NEY38" s="334"/>
      <c r="NEZ38" s="334"/>
      <c r="NFA38" s="334"/>
      <c r="NFB38" s="334"/>
      <c r="NFC38" s="334"/>
      <c r="NFD38" s="334"/>
      <c r="NFE38" s="334"/>
      <c r="NFF38" s="334"/>
      <c r="NFG38" s="334"/>
      <c r="NFH38" s="334"/>
      <c r="NFI38" s="334"/>
      <c r="NFJ38" s="334"/>
      <c r="NFK38" s="334"/>
      <c r="NFL38" s="334"/>
      <c r="NFM38" s="334"/>
      <c r="NFN38" s="334"/>
      <c r="NFO38" s="334"/>
      <c r="NFP38" s="334"/>
      <c r="NFQ38" s="334"/>
      <c r="NFR38" s="334"/>
      <c r="NFS38" s="334"/>
      <c r="NFT38" s="334"/>
      <c r="NFU38" s="334"/>
      <c r="NFV38" s="334"/>
      <c r="NFW38" s="334"/>
      <c r="NFX38" s="334"/>
      <c r="NFY38" s="334"/>
      <c r="NFZ38" s="334"/>
      <c r="NGA38" s="334"/>
      <c r="NGB38" s="334"/>
      <c r="NGC38" s="334"/>
      <c r="NGD38" s="334"/>
      <c r="NGE38" s="334"/>
      <c r="NGF38" s="334"/>
      <c r="NGG38" s="334"/>
      <c r="NGH38" s="334"/>
      <c r="NGI38" s="334"/>
      <c r="NGJ38" s="334"/>
      <c r="NGK38" s="334"/>
      <c r="NGL38" s="334"/>
      <c r="NGM38" s="334"/>
      <c r="NGN38" s="334"/>
      <c r="NGO38" s="334"/>
      <c r="NGP38" s="334"/>
      <c r="NGQ38" s="334"/>
      <c r="NGR38" s="334"/>
      <c r="NGS38" s="334"/>
      <c r="NGT38" s="334"/>
      <c r="NGU38" s="334"/>
      <c r="NGV38" s="334"/>
      <c r="NGW38" s="334"/>
      <c r="NGX38" s="334"/>
      <c r="NGY38" s="334"/>
      <c r="NGZ38" s="334"/>
      <c r="NHA38" s="334"/>
      <c r="NHB38" s="334"/>
      <c r="NHC38" s="334"/>
      <c r="NHD38" s="334"/>
      <c r="NHE38" s="334"/>
      <c r="NHF38" s="334"/>
      <c r="NHG38" s="334"/>
      <c r="NHH38" s="334"/>
      <c r="NHI38" s="334"/>
      <c r="NHJ38" s="334"/>
      <c r="NHK38" s="334"/>
      <c r="NHL38" s="334"/>
      <c r="NHM38" s="334"/>
      <c r="NHN38" s="334"/>
      <c r="NHO38" s="334"/>
      <c r="NHP38" s="334"/>
      <c r="NHQ38" s="334"/>
      <c r="NHR38" s="334"/>
      <c r="NHS38" s="334"/>
      <c r="NHT38" s="334"/>
      <c r="NHU38" s="334"/>
      <c r="NHV38" s="334"/>
      <c r="NHW38" s="334"/>
      <c r="NHX38" s="334"/>
      <c r="NHY38" s="334"/>
      <c r="NHZ38" s="334"/>
      <c r="NIA38" s="334"/>
      <c r="NIB38" s="334"/>
      <c r="NIC38" s="334"/>
      <c r="NID38" s="334"/>
      <c r="NIE38" s="334"/>
      <c r="NIF38" s="334"/>
      <c r="NIG38" s="334"/>
      <c r="NIH38" s="334"/>
      <c r="NII38" s="334"/>
      <c r="NIJ38" s="334"/>
      <c r="NIK38" s="334"/>
      <c r="NIL38" s="334"/>
      <c r="NIM38" s="334"/>
      <c r="NIN38" s="334"/>
      <c r="NIO38" s="334"/>
      <c r="NIP38" s="334"/>
      <c r="NIQ38" s="334"/>
      <c r="NIR38" s="334"/>
      <c r="NIS38" s="334"/>
      <c r="NIT38" s="334"/>
      <c r="NIU38" s="334"/>
      <c r="NIV38" s="334"/>
      <c r="NIW38" s="334"/>
      <c r="NIX38" s="334"/>
      <c r="NIY38" s="334"/>
      <c r="NIZ38" s="334"/>
      <c r="NJA38" s="334"/>
      <c r="NJB38" s="334"/>
      <c r="NJC38" s="334"/>
      <c r="NJD38" s="334"/>
      <c r="NJE38" s="334"/>
      <c r="NJF38" s="334"/>
      <c r="NJG38" s="334"/>
      <c r="NJH38" s="334"/>
      <c r="NJI38" s="334"/>
      <c r="NJJ38" s="334"/>
      <c r="NJK38" s="334"/>
      <c r="NJL38" s="334"/>
      <c r="NJM38" s="334"/>
      <c r="NJN38" s="334"/>
      <c r="NJO38" s="334"/>
      <c r="NJP38" s="334"/>
      <c r="NJQ38" s="334"/>
      <c r="NJR38" s="334"/>
      <c r="NJS38" s="334"/>
      <c r="NJT38" s="334"/>
      <c r="NJU38" s="334"/>
      <c r="NJV38" s="334"/>
      <c r="NJW38" s="334"/>
      <c r="NJX38" s="334"/>
      <c r="NJY38" s="334"/>
      <c r="NJZ38" s="334"/>
      <c r="NKA38" s="334"/>
      <c r="NKB38" s="334"/>
      <c r="NKC38" s="334"/>
      <c r="NKD38" s="334"/>
      <c r="NKE38" s="334"/>
      <c r="NKF38" s="334"/>
      <c r="NKG38" s="334"/>
      <c r="NKH38" s="334"/>
      <c r="NKI38" s="334"/>
      <c r="NKJ38" s="334"/>
      <c r="NKK38" s="334"/>
      <c r="NKL38" s="334"/>
      <c r="NKM38" s="334"/>
      <c r="NKN38" s="334"/>
      <c r="NKO38" s="334"/>
      <c r="NKP38" s="334"/>
      <c r="NKQ38" s="334"/>
      <c r="NKR38" s="334"/>
      <c r="NKS38" s="334"/>
      <c r="NKT38" s="334"/>
      <c r="NKU38" s="334"/>
      <c r="NKV38" s="334"/>
      <c r="NKW38" s="334"/>
      <c r="NKX38" s="334"/>
      <c r="NKY38" s="334"/>
      <c r="NKZ38" s="334"/>
      <c r="NLA38" s="334"/>
      <c r="NLB38" s="334"/>
      <c r="NLC38" s="334"/>
      <c r="NLD38" s="334"/>
      <c r="NLE38" s="334"/>
      <c r="NLF38" s="334"/>
      <c r="NLG38" s="334"/>
      <c r="NLH38" s="334"/>
      <c r="NLI38" s="334"/>
      <c r="NLJ38" s="334"/>
      <c r="NLK38" s="334"/>
      <c r="NLL38" s="334"/>
      <c r="NLM38" s="334"/>
      <c r="NLN38" s="334"/>
      <c r="NLO38" s="334"/>
      <c r="NLP38" s="334"/>
      <c r="NLQ38" s="334"/>
      <c r="NLR38" s="334"/>
      <c r="NLS38" s="334"/>
      <c r="NLT38" s="334"/>
      <c r="NLU38" s="334"/>
      <c r="NLV38" s="334"/>
      <c r="NLW38" s="334"/>
      <c r="NLX38" s="334"/>
      <c r="NLY38" s="334"/>
      <c r="NLZ38" s="334"/>
      <c r="NMA38" s="334"/>
      <c r="NMB38" s="334"/>
      <c r="NMC38" s="334"/>
      <c r="NMD38" s="334"/>
      <c r="NME38" s="334"/>
      <c r="NMF38" s="334"/>
      <c r="NMG38" s="334"/>
      <c r="NMH38" s="334"/>
      <c r="NMI38" s="334"/>
      <c r="NMJ38" s="334"/>
      <c r="NMK38" s="334"/>
      <c r="NML38" s="334"/>
      <c r="NMM38" s="334"/>
      <c r="NMN38" s="334"/>
      <c r="NMO38" s="334"/>
      <c r="NMP38" s="334"/>
      <c r="NMQ38" s="334"/>
      <c r="NMR38" s="334"/>
      <c r="NMS38" s="334"/>
      <c r="NMT38" s="334"/>
      <c r="NMU38" s="334"/>
      <c r="NMV38" s="334"/>
      <c r="NMW38" s="334"/>
      <c r="NMX38" s="334"/>
      <c r="NMY38" s="334"/>
      <c r="NMZ38" s="334"/>
      <c r="NNA38" s="334"/>
      <c r="NNB38" s="334"/>
      <c r="NNC38" s="334"/>
      <c r="NND38" s="334"/>
      <c r="NNE38" s="334"/>
      <c r="NNF38" s="334"/>
      <c r="NNG38" s="334"/>
      <c r="NNH38" s="334"/>
      <c r="NNI38" s="334"/>
      <c r="NNJ38" s="334"/>
      <c r="NNK38" s="334"/>
      <c r="NNL38" s="334"/>
      <c r="NNM38" s="334"/>
      <c r="NNN38" s="334"/>
      <c r="NNO38" s="334"/>
      <c r="NNP38" s="334"/>
      <c r="NNQ38" s="334"/>
      <c r="NNR38" s="334"/>
      <c r="NNS38" s="334"/>
      <c r="NNT38" s="334"/>
      <c r="NNU38" s="334"/>
      <c r="NNV38" s="334"/>
      <c r="NNW38" s="334"/>
      <c r="NNX38" s="334"/>
      <c r="NNY38" s="334"/>
      <c r="NNZ38" s="334"/>
      <c r="NOA38" s="334"/>
      <c r="NOB38" s="334"/>
      <c r="NOC38" s="334"/>
      <c r="NOD38" s="334"/>
      <c r="NOE38" s="334"/>
      <c r="NOF38" s="334"/>
      <c r="NOG38" s="334"/>
      <c r="NOH38" s="334"/>
      <c r="NOI38" s="334"/>
      <c r="NOJ38" s="334"/>
      <c r="NOK38" s="334"/>
      <c r="NOL38" s="334"/>
      <c r="NOM38" s="334"/>
      <c r="NON38" s="334"/>
      <c r="NOO38" s="334"/>
      <c r="NOP38" s="334"/>
      <c r="NOQ38" s="334"/>
      <c r="NOR38" s="334"/>
      <c r="NOS38" s="334"/>
      <c r="NOT38" s="334"/>
      <c r="NOU38" s="334"/>
      <c r="NOV38" s="334"/>
      <c r="NOW38" s="334"/>
      <c r="NOX38" s="334"/>
      <c r="NOY38" s="334"/>
      <c r="NOZ38" s="334"/>
      <c r="NPA38" s="334"/>
      <c r="NPB38" s="334"/>
      <c r="NPC38" s="334"/>
      <c r="NPD38" s="334"/>
      <c r="NPE38" s="334"/>
      <c r="NPF38" s="334"/>
      <c r="NPG38" s="334"/>
      <c r="NPH38" s="334"/>
      <c r="NPI38" s="334"/>
      <c r="NPJ38" s="334"/>
      <c r="NPK38" s="334"/>
      <c r="NPL38" s="334"/>
      <c r="NPM38" s="334"/>
      <c r="NPN38" s="334"/>
      <c r="NPO38" s="334"/>
      <c r="NPP38" s="334"/>
      <c r="NPQ38" s="334"/>
      <c r="NPR38" s="334"/>
      <c r="NPS38" s="334"/>
      <c r="NPT38" s="334"/>
      <c r="NPU38" s="334"/>
      <c r="NPV38" s="334"/>
      <c r="NPW38" s="334"/>
      <c r="NPX38" s="334"/>
      <c r="NPY38" s="334"/>
      <c r="NPZ38" s="334"/>
      <c r="NQA38" s="334"/>
      <c r="NQB38" s="334"/>
      <c r="NQC38" s="334"/>
      <c r="NQD38" s="334"/>
      <c r="NQE38" s="334"/>
      <c r="NQF38" s="334"/>
      <c r="NQG38" s="334"/>
      <c r="NQH38" s="334"/>
      <c r="NQI38" s="334"/>
      <c r="NQJ38" s="334"/>
      <c r="NQK38" s="334"/>
      <c r="NQL38" s="334"/>
      <c r="NQM38" s="334"/>
      <c r="NQN38" s="334"/>
      <c r="NQO38" s="334"/>
      <c r="NQP38" s="334"/>
      <c r="NQQ38" s="334"/>
      <c r="NQR38" s="334"/>
      <c r="NQS38" s="334"/>
      <c r="NQT38" s="334"/>
      <c r="NQU38" s="334"/>
      <c r="NQV38" s="334"/>
      <c r="NQW38" s="334"/>
      <c r="NQX38" s="334"/>
      <c r="NQY38" s="334"/>
      <c r="NQZ38" s="334"/>
      <c r="NRA38" s="334"/>
      <c r="NRB38" s="334"/>
      <c r="NRC38" s="334"/>
      <c r="NRD38" s="334"/>
      <c r="NRE38" s="334"/>
      <c r="NRF38" s="334"/>
      <c r="NRG38" s="334"/>
      <c r="NRH38" s="334"/>
      <c r="NRI38" s="334"/>
      <c r="NRJ38" s="334"/>
      <c r="NRK38" s="334"/>
      <c r="NRL38" s="334"/>
      <c r="NRM38" s="334"/>
      <c r="NRN38" s="334"/>
      <c r="NRO38" s="334"/>
      <c r="NRP38" s="334"/>
      <c r="NRQ38" s="334"/>
      <c r="NRR38" s="334"/>
      <c r="NRS38" s="334"/>
      <c r="NRT38" s="334"/>
      <c r="NRU38" s="334"/>
      <c r="NRV38" s="334"/>
      <c r="NRW38" s="334"/>
      <c r="NRX38" s="334"/>
      <c r="NRY38" s="334"/>
      <c r="NRZ38" s="334"/>
      <c r="NSA38" s="334"/>
      <c r="NSB38" s="334"/>
      <c r="NSC38" s="334"/>
      <c r="NSD38" s="334"/>
      <c r="NSE38" s="334"/>
      <c r="NSF38" s="334"/>
      <c r="NSG38" s="334"/>
      <c r="NSH38" s="334"/>
      <c r="NSI38" s="334"/>
      <c r="NSJ38" s="334"/>
      <c r="NSK38" s="334"/>
      <c r="NSL38" s="334"/>
      <c r="NSM38" s="334"/>
      <c r="NSN38" s="334"/>
      <c r="NSO38" s="334"/>
      <c r="NSP38" s="334"/>
      <c r="NSQ38" s="334"/>
      <c r="NSR38" s="334"/>
      <c r="NSS38" s="334"/>
      <c r="NST38" s="334"/>
      <c r="NSU38" s="334"/>
      <c r="NSV38" s="334"/>
      <c r="NSW38" s="334"/>
      <c r="NSX38" s="334"/>
      <c r="NSY38" s="334"/>
      <c r="NSZ38" s="334"/>
      <c r="NTA38" s="334"/>
      <c r="NTB38" s="334"/>
      <c r="NTC38" s="334"/>
      <c r="NTD38" s="334"/>
      <c r="NTE38" s="334"/>
      <c r="NTF38" s="334"/>
      <c r="NTG38" s="334"/>
      <c r="NTH38" s="334"/>
      <c r="NTI38" s="334"/>
      <c r="NTJ38" s="334"/>
      <c r="NTK38" s="334"/>
      <c r="NTL38" s="334"/>
      <c r="NTM38" s="334"/>
      <c r="NTN38" s="334"/>
      <c r="NTO38" s="334"/>
      <c r="NTP38" s="334"/>
      <c r="NTQ38" s="334"/>
      <c r="NTR38" s="334"/>
      <c r="NTS38" s="334"/>
      <c r="NTT38" s="334"/>
      <c r="NTU38" s="334"/>
      <c r="NTV38" s="334"/>
      <c r="NTW38" s="334"/>
      <c r="NTX38" s="334"/>
      <c r="NTY38" s="334"/>
      <c r="NTZ38" s="334"/>
      <c r="NUA38" s="334"/>
      <c r="NUB38" s="334"/>
      <c r="NUC38" s="334"/>
      <c r="NUD38" s="334"/>
      <c r="NUE38" s="334"/>
      <c r="NUF38" s="334"/>
      <c r="NUG38" s="334"/>
      <c r="NUH38" s="334"/>
      <c r="NUI38" s="334"/>
      <c r="NUJ38" s="334"/>
      <c r="NUK38" s="334"/>
      <c r="NUL38" s="334"/>
      <c r="NUM38" s="334"/>
      <c r="NUN38" s="334"/>
      <c r="NUO38" s="334"/>
      <c r="NUP38" s="334"/>
      <c r="NUQ38" s="334"/>
      <c r="NUR38" s="334"/>
      <c r="NUS38" s="334"/>
      <c r="NUT38" s="334"/>
      <c r="NUU38" s="334"/>
      <c r="NUV38" s="334"/>
      <c r="NUW38" s="334"/>
      <c r="NUX38" s="334"/>
      <c r="NUY38" s="334"/>
      <c r="NUZ38" s="334"/>
      <c r="NVA38" s="334"/>
      <c r="NVB38" s="334"/>
      <c r="NVC38" s="334"/>
      <c r="NVD38" s="334"/>
      <c r="NVE38" s="334"/>
      <c r="NVF38" s="334"/>
      <c r="NVG38" s="334"/>
      <c r="NVH38" s="334"/>
      <c r="NVI38" s="334"/>
      <c r="NVJ38" s="334"/>
      <c r="NVK38" s="334"/>
      <c r="NVL38" s="334"/>
      <c r="NVM38" s="334"/>
      <c r="NVN38" s="334"/>
      <c r="NVO38" s="334"/>
      <c r="NVP38" s="334"/>
      <c r="NVQ38" s="334"/>
      <c r="NVR38" s="334"/>
      <c r="NVS38" s="334"/>
      <c r="NVT38" s="334"/>
      <c r="NVU38" s="334"/>
      <c r="NVV38" s="334"/>
      <c r="NVW38" s="334"/>
      <c r="NVX38" s="334"/>
      <c r="NVY38" s="334"/>
      <c r="NVZ38" s="334"/>
      <c r="NWA38" s="334"/>
      <c r="NWB38" s="334"/>
      <c r="NWC38" s="334"/>
      <c r="NWD38" s="334"/>
      <c r="NWE38" s="334"/>
      <c r="NWF38" s="334"/>
      <c r="NWG38" s="334"/>
      <c r="NWH38" s="334"/>
      <c r="NWI38" s="334"/>
      <c r="NWJ38" s="334"/>
      <c r="NWK38" s="334"/>
      <c r="NWL38" s="334"/>
      <c r="NWM38" s="334"/>
      <c r="NWN38" s="334"/>
      <c r="NWO38" s="334"/>
      <c r="NWP38" s="334"/>
      <c r="NWQ38" s="334"/>
      <c r="NWR38" s="334"/>
      <c r="NWS38" s="334"/>
      <c r="NWT38" s="334"/>
      <c r="NWU38" s="334"/>
      <c r="NWV38" s="334"/>
      <c r="NWW38" s="334"/>
      <c r="NWX38" s="334"/>
      <c r="NWY38" s="334"/>
      <c r="NWZ38" s="334"/>
      <c r="NXA38" s="334"/>
      <c r="NXB38" s="334"/>
      <c r="NXC38" s="334"/>
      <c r="NXD38" s="334"/>
      <c r="NXE38" s="334"/>
      <c r="NXF38" s="334"/>
      <c r="NXG38" s="334"/>
      <c r="NXH38" s="334"/>
      <c r="NXI38" s="334"/>
      <c r="NXJ38" s="334"/>
      <c r="NXK38" s="334"/>
      <c r="NXL38" s="334"/>
      <c r="NXM38" s="334"/>
      <c r="NXN38" s="334"/>
      <c r="NXO38" s="334"/>
      <c r="NXP38" s="334"/>
      <c r="NXQ38" s="334"/>
      <c r="NXR38" s="334"/>
      <c r="NXS38" s="334"/>
      <c r="NXT38" s="334"/>
      <c r="NXU38" s="334"/>
      <c r="NXV38" s="334"/>
      <c r="NXW38" s="334"/>
      <c r="NXX38" s="334"/>
      <c r="NXY38" s="334"/>
      <c r="NXZ38" s="334"/>
      <c r="NYA38" s="334"/>
      <c r="NYB38" s="334"/>
      <c r="NYC38" s="334"/>
      <c r="NYD38" s="334"/>
      <c r="NYE38" s="334"/>
      <c r="NYF38" s="334"/>
      <c r="NYG38" s="334"/>
      <c r="NYH38" s="334"/>
      <c r="NYI38" s="334"/>
      <c r="NYJ38" s="334"/>
      <c r="NYK38" s="334"/>
      <c r="NYL38" s="334"/>
      <c r="NYM38" s="334"/>
      <c r="NYN38" s="334"/>
      <c r="NYO38" s="334"/>
      <c r="NYP38" s="334"/>
      <c r="NYQ38" s="334"/>
      <c r="NYR38" s="334"/>
      <c r="NYS38" s="334"/>
      <c r="NYT38" s="334"/>
      <c r="NYU38" s="334"/>
      <c r="NYV38" s="334"/>
      <c r="NYW38" s="334"/>
      <c r="NYX38" s="334"/>
      <c r="NYY38" s="334"/>
      <c r="NYZ38" s="334"/>
      <c r="NZA38" s="334"/>
      <c r="NZB38" s="334"/>
      <c r="NZC38" s="334"/>
      <c r="NZD38" s="334"/>
      <c r="NZE38" s="334"/>
      <c r="NZF38" s="334"/>
      <c r="NZG38" s="334"/>
      <c r="NZH38" s="334"/>
      <c r="NZI38" s="334"/>
      <c r="NZJ38" s="334"/>
      <c r="NZK38" s="334"/>
      <c r="NZL38" s="334"/>
      <c r="NZM38" s="334"/>
      <c r="NZN38" s="334"/>
      <c r="NZO38" s="334"/>
      <c r="NZP38" s="334"/>
      <c r="NZQ38" s="334"/>
      <c r="NZR38" s="334"/>
      <c r="NZS38" s="334"/>
      <c r="NZT38" s="334"/>
      <c r="NZU38" s="334"/>
      <c r="NZV38" s="334"/>
      <c r="NZW38" s="334"/>
      <c r="NZX38" s="334"/>
      <c r="NZY38" s="334"/>
      <c r="NZZ38" s="334"/>
      <c r="OAA38" s="334"/>
      <c r="OAB38" s="334"/>
      <c r="OAC38" s="334"/>
      <c r="OAD38" s="334"/>
      <c r="OAE38" s="334"/>
      <c r="OAF38" s="334"/>
      <c r="OAG38" s="334"/>
      <c r="OAH38" s="334"/>
      <c r="OAI38" s="334"/>
      <c r="OAJ38" s="334"/>
      <c r="OAK38" s="334"/>
      <c r="OAL38" s="334"/>
      <c r="OAM38" s="334"/>
      <c r="OAN38" s="334"/>
      <c r="OAO38" s="334"/>
      <c r="OAP38" s="334"/>
      <c r="OAQ38" s="334"/>
      <c r="OAR38" s="334"/>
      <c r="OAS38" s="334"/>
      <c r="OAT38" s="334"/>
      <c r="OAU38" s="334"/>
      <c r="OAV38" s="334"/>
      <c r="OAW38" s="334"/>
      <c r="OAX38" s="334"/>
      <c r="OAY38" s="334"/>
      <c r="OAZ38" s="334"/>
      <c r="OBA38" s="334"/>
      <c r="OBB38" s="334"/>
      <c r="OBC38" s="334"/>
      <c r="OBD38" s="334"/>
      <c r="OBE38" s="334"/>
      <c r="OBF38" s="334"/>
      <c r="OBG38" s="334"/>
      <c r="OBH38" s="334"/>
      <c r="OBI38" s="334"/>
      <c r="OBJ38" s="334"/>
      <c r="OBK38" s="334"/>
      <c r="OBL38" s="334"/>
      <c r="OBM38" s="334"/>
      <c r="OBN38" s="334"/>
      <c r="OBO38" s="334"/>
      <c r="OBP38" s="334"/>
      <c r="OBQ38" s="334"/>
      <c r="OBR38" s="334"/>
      <c r="OBS38" s="334"/>
      <c r="OBT38" s="334"/>
      <c r="OBU38" s="334"/>
      <c r="OBV38" s="334"/>
      <c r="OBW38" s="334"/>
      <c r="OBX38" s="334"/>
      <c r="OBY38" s="334"/>
      <c r="OBZ38" s="334"/>
      <c r="OCA38" s="334"/>
      <c r="OCB38" s="334"/>
      <c r="OCC38" s="334"/>
      <c r="OCD38" s="334"/>
      <c r="OCE38" s="334"/>
      <c r="OCF38" s="334"/>
      <c r="OCG38" s="334"/>
      <c r="OCH38" s="334"/>
      <c r="OCI38" s="334"/>
      <c r="OCJ38" s="334"/>
      <c r="OCK38" s="334"/>
      <c r="OCL38" s="334"/>
      <c r="OCM38" s="334"/>
      <c r="OCN38" s="334"/>
      <c r="OCO38" s="334"/>
      <c r="OCP38" s="334"/>
      <c r="OCQ38" s="334"/>
      <c r="OCR38" s="334"/>
      <c r="OCS38" s="334"/>
      <c r="OCT38" s="334"/>
      <c r="OCU38" s="334"/>
      <c r="OCV38" s="334"/>
      <c r="OCW38" s="334"/>
      <c r="OCX38" s="334"/>
      <c r="OCY38" s="334"/>
      <c r="OCZ38" s="334"/>
      <c r="ODA38" s="334"/>
      <c r="ODB38" s="334"/>
      <c r="ODC38" s="334"/>
      <c r="ODD38" s="334"/>
      <c r="ODE38" s="334"/>
      <c r="ODF38" s="334"/>
      <c r="ODG38" s="334"/>
      <c r="ODH38" s="334"/>
      <c r="ODI38" s="334"/>
      <c r="ODJ38" s="334"/>
      <c r="ODK38" s="334"/>
      <c r="ODL38" s="334"/>
      <c r="ODM38" s="334"/>
      <c r="ODN38" s="334"/>
      <c r="ODO38" s="334"/>
      <c r="ODP38" s="334"/>
      <c r="ODQ38" s="334"/>
      <c r="ODR38" s="334"/>
      <c r="ODS38" s="334"/>
      <c r="ODT38" s="334"/>
      <c r="ODU38" s="334"/>
      <c r="ODV38" s="334"/>
      <c r="ODW38" s="334"/>
      <c r="ODX38" s="334"/>
      <c r="ODY38" s="334"/>
      <c r="ODZ38" s="334"/>
      <c r="OEA38" s="334"/>
      <c r="OEB38" s="334"/>
      <c r="OEC38" s="334"/>
      <c r="OED38" s="334"/>
      <c r="OEE38" s="334"/>
      <c r="OEF38" s="334"/>
      <c r="OEG38" s="334"/>
      <c r="OEH38" s="334"/>
      <c r="OEI38" s="334"/>
      <c r="OEJ38" s="334"/>
      <c r="OEK38" s="334"/>
      <c r="OEL38" s="334"/>
      <c r="OEM38" s="334"/>
      <c r="OEN38" s="334"/>
      <c r="OEO38" s="334"/>
      <c r="OEP38" s="334"/>
      <c r="OEQ38" s="334"/>
      <c r="OER38" s="334"/>
      <c r="OES38" s="334"/>
      <c r="OET38" s="334"/>
      <c r="OEU38" s="334"/>
      <c r="OEV38" s="334"/>
      <c r="OEW38" s="334"/>
      <c r="OEX38" s="334"/>
      <c r="OEY38" s="334"/>
      <c r="OEZ38" s="334"/>
      <c r="OFA38" s="334"/>
      <c r="OFB38" s="334"/>
      <c r="OFC38" s="334"/>
      <c r="OFD38" s="334"/>
      <c r="OFE38" s="334"/>
      <c r="OFF38" s="334"/>
      <c r="OFG38" s="334"/>
      <c r="OFH38" s="334"/>
      <c r="OFI38" s="334"/>
      <c r="OFJ38" s="334"/>
      <c r="OFK38" s="334"/>
      <c r="OFL38" s="334"/>
      <c r="OFM38" s="334"/>
      <c r="OFN38" s="334"/>
      <c r="OFO38" s="334"/>
      <c r="OFP38" s="334"/>
      <c r="OFQ38" s="334"/>
      <c r="OFR38" s="334"/>
      <c r="OFS38" s="334"/>
      <c r="OFT38" s="334"/>
      <c r="OFU38" s="334"/>
      <c r="OFV38" s="334"/>
      <c r="OFW38" s="334"/>
      <c r="OFX38" s="334"/>
      <c r="OFY38" s="334"/>
      <c r="OFZ38" s="334"/>
      <c r="OGA38" s="334"/>
      <c r="OGB38" s="334"/>
      <c r="OGC38" s="334"/>
      <c r="OGD38" s="334"/>
      <c r="OGE38" s="334"/>
      <c r="OGF38" s="334"/>
      <c r="OGG38" s="334"/>
      <c r="OGH38" s="334"/>
      <c r="OGI38" s="334"/>
      <c r="OGJ38" s="334"/>
      <c r="OGK38" s="334"/>
      <c r="OGL38" s="334"/>
      <c r="OGM38" s="334"/>
      <c r="OGN38" s="334"/>
      <c r="OGO38" s="334"/>
      <c r="OGP38" s="334"/>
      <c r="OGQ38" s="334"/>
      <c r="OGR38" s="334"/>
      <c r="OGS38" s="334"/>
      <c r="OGT38" s="334"/>
      <c r="OGU38" s="334"/>
      <c r="OGV38" s="334"/>
      <c r="OGW38" s="334"/>
      <c r="OGX38" s="334"/>
      <c r="OGY38" s="334"/>
      <c r="OGZ38" s="334"/>
      <c r="OHA38" s="334"/>
      <c r="OHB38" s="334"/>
      <c r="OHC38" s="334"/>
      <c r="OHD38" s="334"/>
      <c r="OHE38" s="334"/>
      <c r="OHF38" s="334"/>
      <c r="OHG38" s="334"/>
      <c r="OHH38" s="334"/>
      <c r="OHI38" s="334"/>
      <c r="OHJ38" s="334"/>
      <c r="OHK38" s="334"/>
      <c r="OHL38" s="334"/>
      <c r="OHM38" s="334"/>
      <c r="OHN38" s="334"/>
      <c r="OHO38" s="334"/>
      <c r="OHP38" s="334"/>
      <c r="OHQ38" s="334"/>
      <c r="OHR38" s="334"/>
      <c r="OHS38" s="334"/>
      <c r="OHT38" s="334"/>
      <c r="OHU38" s="334"/>
      <c r="OHV38" s="334"/>
      <c r="OHW38" s="334"/>
      <c r="OHX38" s="334"/>
      <c r="OHY38" s="334"/>
      <c r="OHZ38" s="334"/>
      <c r="OIA38" s="334"/>
      <c r="OIB38" s="334"/>
      <c r="OIC38" s="334"/>
      <c r="OID38" s="334"/>
      <c r="OIE38" s="334"/>
      <c r="OIF38" s="334"/>
      <c r="OIG38" s="334"/>
      <c r="OIH38" s="334"/>
      <c r="OII38" s="334"/>
      <c r="OIJ38" s="334"/>
      <c r="OIK38" s="334"/>
      <c r="OIL38" s="334"/>
      <c r="OIM38" s="334"/>
      <c r="OIN38" s="334"/>
      <c r="OIO38" s="334"/>
      <c r="OIP38" s="334"/>
      <c r="OIQ38" s="334"/>
      <c r="OIR38" s="334"/>
      <c r="OIS38" s="334"/>
      <c r="OIT38" s="334"/>
      <c r="OIU38" s="334"/>
      <c r="OIV38" s="334"/>
      <c r="OIW38" s="334"/>
      <c r="OIX38" s="334"/>
      <c r="OIY38" s="334"/>
      <c r="OIZ38" s="334"/>
      <c r="OJA38" s="334"/>
      <c r="OJB38" s="334"/>
      <c r="OJC38" s="334"/>
      <c r="OJD38" s="334"/>
      <c r="OJE38" s="334"/>
      <c r="OJF38" s="334"/>
      <c r="OJG38" s="334"/>
      <c r="OJH38" s="334"/>
      <c r="OJI38" s="334"/>
      <c r="OJJ38" s="334"/>
      <c r="OJK38" s="334"/>
      <c r="OJL38" s="334"/>
      <c r="OJM38" s="334"/>
      <c r="OJN38" s="334"/>
      <c r="OJO38" s="334"/>
      <c r="OJP38" s="334"/>
      <c r="OJQ38" s="334"/>
      <c r="OJR38" s="334"/>
      <c r="OJS38" s="334"/>
      <c r="OJT38" s="334"/>
      <c r="OJU38" s="334"/>
      <c r="OJV38" s="334"/>
      <c r="OJW38" s="334"/>
      <c r="OJX38" s="334"/>
      <c r="OJY38" s="334"/>
      <c r="OJZ38" s="334"/>
      <c r="OKA38" s="334"/>
      <c r="OKB38" s="334"/>
      <c r="OKC38" s="334"/>
      <c r="OKD38" s="334"/>
      <c r="OKE38" s="334"/>
      <c r="OKF38" s="334"/>
      <c r="OKG38" s="334"/>
      <c r="OKH38" s="334"/>
      <c r="OKI38" s="334"/>
      <c r="OKJ38" s="334"/>
      <c r="OKK38" s="334"/>
      <c r="OKL38" s="334"/>
      <c r="OKM38" s="334"/>
      <c r="OKN38" s="334"/>
      <c r="OKO38" s="334"/>
      <c r="OKP38" s="334"/>
      <c r="OKQ38" s="334"/>
      <c r="OKR38" s="334"/>
      <c r="OKS38" s="334"/>
      <c r="OKT38" s="334"/>
      <c r="OKU38" s="334"/>
      <c r="OKV38" s="334"/>
      <c r="OKW38" s="334"/>
      <c r="OKX38" s="334"/>
      <c r="OKY38" s="334"/>
      <c r="OKZ38" s="334"/>
      <c r="OLA38" s="334"/>
      <c r="OLB38" s="334"/>
      <c r="OLC38" s="334"/>
      <c r="OLD38" s="334"/>
      <c r="OLE38" s="334"/>
      <c r="OLF38" s="334"/>
      <c r="OLG38" s="334"/>
      <c r="OLH38" s="334"/>
      <c r="OLI38" s="334"/>
      <c r="OLJ38" s="334"/>
      <c r="OLK38" s="334"/>
      <c r="OLL38" s="334"/>
      <c r="OLM38" s="334"/>
      <c r="OLN38" s="334"/>
      <c r="OLO38" s="334"/>
      <c r="OLP38" s="334"/>
      <c r="OLQ38" s="334"/>
      <c r="OLR38" s="334"/>
      <c r="OLS38" s="334"/>
      <c r="OLT38" s="334"/>
      <c r="OLU38" s="334"/>
      <c r="OLV38" s="334"/>
      <c r="OLW38" s="334"/>
      <c r="OLX38" s="334"/>
      <c r="OLY38" s="334"/>
      <c r="OLZ38" s="334"/>
      <c r="OMA38" s="334"/>
      <c r="OMB38" s="334"/>
      <c r="OMC38" s="334"/>
      <c r="OMD38" s="334"/>
      <c r="OME38" s="334"/>
      <c r="OMF38" s="334"/>
      <c r="OMG38" s="334"/>
      <c r="OMH38" s="334"/>
      <c r="OMI38" s="334"/>
      <c r="OMJ38" s="334"/>
      <c r="OMK38" s="334"/>
      <c r="OML38" s="334"/>
      <c r="OMM38" s="334"/>
      <c r="OMN38" s="334"/>
      <c r="OMO38" s="334"/>
      <c r="OMP38" s="334"/>
      <c r="OMQ38" s="334"/>
      <c r="OMR38" s="334"/>
      <c r="OMS38" s="334"/>
      <c r="OMT38" s="334"/>
      <c r="OMU38" s="334"/>
      <c r="OMV38" s="334"/>
      <c r="OMW38" s="334"/>
      <c r="OMX38" s="334"/>
      <c r="OMY38" s="334"/>
      <c r="OMZ38" s="334"/>
      <c r="ONA38" s="334"/>
      <c r="ONB38" s="334"/>
      <c r="ONC38" s="334"/>
      <c r="OND38" s="334"/>
      <c r="ONE38" s="334"/>
      <c r="ONF38" s="334"/>
      <c r="ONG38" s="334"/>
      <c r="ONH38" s="334"/>
      <c r="ONI38" s="334"/>
      <c r="ONJ38" s="334"/>
      <c r="ONK38" s="334"/>
      <c r="ONL38" s="334"/>
      <c r="ONM38" s="334"/>
      <c r="ONN38" s="334"/>
      <c r="ONO38" s="334"/>
      <c r="ONP38" s="334"/>
      <c r="ONQ38" s="334"/>
      <c r="ONR38" s="334"/>
      <c r="ONS38" s="334"/>
      <c r="ONT38" s="334"/>
      <c r="ONU38" s="334"/>
      <c r="ONV38" s="334"/>
      <c r="ONW38" s="334"/>
      <c r="ONX38" s="334"/>
      <c r="ONY38" s="334"/>
      <c r="ONZ38" s="334"/>
      <c r="OOA38" s="334"/>
      <c r="OOB38" s="334"/>
      <c r="OOC38" s="334"/>
      <c r="OOD38" s="334"/>
      <c r="OOE38" s="334"/>
      <c r="OOF38" s="334"/>
      <c r="OOG38" s="334"/>
      <c r="OOH38" s="334"/>
      <c r="OOI38" s="334"/>
      <c r="OOJ38" s="334"/>
      <c r="OOK38" s="334"/>
      <c r="OOL38" s="334"/>
      <c r="OOM38" s="334"/>
      <c r="OON38" s="334"/>
      <c r="OOO38" s="334"/>
      <c r="OOP38" s="334"/>
      <c r="OOQ38" s="334"/>
      <c r="OOR38" s="334"/>
      <c r="OOS38" s="334"/>
      <c r="OOT38" s="334"/>
      <c r="OOU38" s="334"/>
      <c r="OOV38" s="334"/>
      <c r="OOW38" s="334"/>
      <c r="OOX38" s="334"/>
      <c r="OOY38" s="334"/>
      <c r="OOZ38" s="334"/>
      <c r="OPA38" s="334"/>
      <c r="OPB38" s="334"/>
      <c r="OPC38" s="334"/>
      <c r="OPD38" s="334"/>
      <c r="OPE38" s="334"/>
      <c r="OPF38" s="334"/>
      <c r="OPG38" s="334"/>
      <c r="OPH38" s="334"/>
      <c r="OPI38" s="334"/>
      <c r="OPJ38" s="334"/>
      <c r="OPK38" s="334"/>
      <c r="OPL38" s="334"/>
      <c r="OPM38" s="334"/>
      <c r="OPN38" s="334"/>
      <c r="OPO38" s="334"/>
      <c r="OPP38" s="334"/>
      <c r="OPQ38" s="334"/>
      <c r="OPR38" s="334"/>
      <c r="OPS38" s="334"/>
      <c r="OPT38" s="334"/>
      <c r="OPU38" s="334"/>
      <c r="OPV38" s="334"/>
      <c r="OPW38" s="334"/>
      <c r="OPX38" s="334"/>
      <c r="OPY38" s="334"/>
      <c r="OPZ38" s="334"/>
      <c r="OQA38" s="334"/>
      <c r="OQB38" s="334"/>
      <c r="OQC38" s="334"/>
      <c r="OQD38" s="334"/>
      <c r="OQE38" s="334"/>
      <c r="OQF38" s="334"/>
      <c r="OQG38" s="334"/>
      <c r="OQH38" s="334"/>
      <c r="OQI38" s="334"/>
      <c r="OQJ38" s="334"/>
      <c r="OQK38" s="334"/>
      <c r="OQL38" s="334"/>
      <c r="OQM38" s="334"/>
      <c r="OQN38" s="334"/>
      <c r="OQO38" s="334"/>
      <c r="OQP38" s="334"/>
      <c r="OQQ38" s="334"/>
      <c r="OQR38" s="334"/>
      <c r="OQS38" s="334"/>
      <c r="OQT38" s="334"/>
      <c r="OQU38" s="334"/>
      <c r="OQV38" s="334"/>
      <c r="OQW38" s="334"/>
      <c r="OQX38" s="334"/>
      <c r="OQY38" s="334"/>
      <c r="OQZ38" s="334"/>
      <c r="ORA38" s="334"/>
      <c r="ORB38" s="334"/>
      <c r="ORC38" s="334"/>
      <c r="ORD38" s="334"/>
      <c r="ORE38" s="334"/>
      <c r="ORF38" s="334"/>
      <c r="ORG38" s="334"/>
      <c r="ORH38" s="334"/>
      <c r="ORI38" s="334"/>
      <c r="ORJ38" s="334"/>
      <c r="ORK38" s="334"/>
      <c r="ORL38" s="334"/>
      <c r="ORM38" s="334"/>
      <c r="ORN38" s="334"/>
      <c r="ORO38" s="334"/>
      <c r="ORP38" s="334"/>
      <c r="ORQ38" s="334"/>
      <c r="ORR38" s="334"/>
      <c r="ORS38" s="334"/>
      <c r="ORT38" s="334"/>
      <c r="ORU38" s="334"/>
      <c r="ORV38" s="334"/>
      <c r="ORW38" s="334"/>
      <c r="ORX38" s="334"/>
      <c r="ORY38" s="334"/>
      <c r="ORZ38" s="334"/>
      <c r="OSA38" s="334"/>
      <c r="OSB38" s="334"/>
      <c r="OSC38" s="334"/>
      <c r="OSD38" s="334"/>
      <c r="OSE38" s="334"/>
      <c r="OSF38" s="334"/>
      <c r="OSG38" s="334"/>
      <c r="OSH38" s="334"/>
      <c r="OSI38" s="334"/>
      <c r="OSJ38" s="334"/>
      <c r="OSK38" s="334"/>
      <c r="OSL38" s="334"/>
      <c r="OSM38" s="334"/>
      <c r="OSN38" s="334"/>
      <c r="OSO38" s="334"/>
      <c r="OSP38" s="334"/>
      <c r="OSQ38" s="334"/>
      <c r="OSR38" s="334"/>
      <c r="OSS38" s="334"/>
      <c r="OST38" s="334"/>
      <c r="OSU38" s="334"/>
      <c r="OSV38" s="334"/>
      <c r="OSW38" s="334"/>
      <c r="OSX38" s="334"/>
      <c r="OSY38" s="334"/>
      <c r="OSZ38" s="334"/>
      <c r="OTA38" s="334"/>
      <c r="OTB38" s="334"/>
      <c r="OTC38" s="334"/>
      <c r="OTD38" s="334"/>
      <c r="OTE38" s="334"/>
      <c r="OTF38" s="334"/>
      <c r="OTG38" s="334"/>
      <c r="OTH38" s="334"/>
      <c r="OTI38" s="334"/>
      <c r="OTJ38" s="334"/>
      <c r="OTK38" s="334"/>
      <c r="OTL38" s="334"/>
      <c r="OTM38" s="334"/>
      <c r="OTN38" s="334"/>
      <c r="OTO38" s="334"/>
      <c r="OTP38" s="334"/>
      <c r="OTQ38" s="334"/>
      <c r="OTR38" s="334"/>
      <c r="OTS38" s="334"/>
      <c r="OTT38" s="334"/>
      <c r="OTU38" s="334"/>
      <c r="OTV38" s="334"/>
      <c r="OTW38" s="334"/>
      <c r="OTX38" s="334"/>
      <c r="OTY38" s="334"/>
      <c r="OTZ38" s="334"/>
      <c r="OUA38" s="334"/>
      <c r="OUB38" s="334"/>
      <c r="OUC38" s="334"/>
      <c r="OUD38" s="334"/>
      <c r="OUE38" s="334"/>
      <c r="OUF38" s="334"/>
      <c r="OUG38" s="334"/>
      <c r="OUH38" s="334"/>
      <c r="OUI38" s="334"/>
      <c r="OUJ38" s="334"/>
      <c r="OUK38" s="334"/>
      <c r="OUL38" s="334"/>
      <c r="OUM38" s="334"/>
      <c r="OUN38" s="334"/>
      <c r="OUO38" s="334"/>
      <c r="OUP38" s="334"/>
      <c r="OUQ38" s="334"/>
      <c r="OUR38" s="334"/>
      <c r="OUS38" s="334"/>
      <c r="OUT38" s="334"/>
      <c r="OUU38" s="334"/>
      <c r="OUV38" s="334"/>
      <c r="OUW38" s="334"/>
      <c r="OUX38" s="334"/>
      <c r="OUY38" s="334"/>
      <c r="OUZ38" s="334"/>
      <c r="OVA38" s="334"/>
      <c r="OVB38" s="334"/>
      <c r="OVC38" s="334"/>
      <c r="OVD38" s="334"/>
      <c r="OVE38" s="334"/>
      <c r="OVF38" s="334"/>
      <c r="OVG38" s="334"/>
      <c r="OVH38" s="334"/>
      <c r="OVI38" s="334"/>
      <c r="OVJ38" s="334"/>
      <c r="OVK38" s="334"/>
      <c r="OVL38" s="334"/>
      <c r="OVM38" s="334"/>
      <c r="OVN38" s="334"/>
      <c r="OVO38" s="334"/>
      <c r="OVP38" s="334"/>
      <c r="OVQ38" s="334"/>
      <c r="OVR38" s="334"/>
      <c r="OVS38" s="334"/>
      <c r="OVT38" s="334"/>
      <c r="OVU38" s="334"/>
      <c r="OVV38" s="334"/>
      <c r="OVW38" s="334"/>
      <c r="OVX38" s="334"/>
      <c r="OVY38" s="334"/>
      <c r="OVZ38" s="334"/>
      <c r="OWA38" s="334"/>
      <c r="OWB38" s="334"/>
      <c r="OWC38" s="334"/>
      <c r="OWD38" s="334"/>
      <c r="OWE38" s="334"/>
      <c r="OWF38" s="334"/>
      <c r="OWG38" s="334"/>
      <c r="OWH38" s="334"/>
      <c r="OWI38" s="334"/>
      <c r="OWJ38" s="334"/>
      <c r="OWK38" s="334"/>
      <c r="OWL38" s="334"/>
      <c r="OWM38" s="334"/>
      <c r="OWN38" s="334"/>
      <c r="OWO38" s="334"/>
      <c r="OWP38" s="334"/>
      <c r="OWQ38" s="334"/>
      <c r="OWR38" s="334"/>
      <c r="OWS38" s="334"/>
      <c r="OWT38" s="334"/>
      <c r="OWU38" s="334"/>
      <c r="OWV38" s="334"/>
      <c r="OWW38" s="334"/>
      <c r="OWX38" s="334"/>
      <c r="OWY38" s="334"/>
      <c r="OWZ38" s="334"/>
      <c r="OXA38" s="334"/>
      <c r="OXB38" s="334"/>
      <c r="OXC38" s="334"/>
      <c r="OXD38" s="334"/>
      <c r="OXE38" s="334"/>
      <c r="OXF38" s="334"/>
      <c r="OXG38" s="334"/>
      <c r="OXH38" s="334"/>
      <c r="OXI38" s="334"/>
      <c r="OXJ38" s="334"/>
      <c r="OXK38" s="334"/>
      <c r="OXL38" s="334"/>
      <c r="OXM38" s="334"/>
      <c r="OXN38" s="334"/>
      <c r="OXO38" s="334"/>
      <c r="OXP38" s="334"/>
      <c r="OXQ38" s="334"/>
      <c r="OXR38" s="334"/>
      <c r="OXS38" s="334"/>
      <c r="OXT38" s="334"/>
      <c r="OXU38" s="334"/>
      <c r="OXV38" s="334"/>
      <c r="OXW38" s="334"/>
      <c r="OXX38" s="334"/>
      <c r="OXY38" s="334"/>
      <c r="OXZ38" s="334"/>
      <c r="OYA38" s="334"/>
      <c r="OYB38" s="334"/>
      <c r="OYC38" s="334"/>
      <c r="OYD38" s="334"/>
      <c r="OYE38" s="334"/>
      <c r="OYF38" s="334"/>
      <c r="OYG38" s="334"/>
      <c r="OYH38" s="334"/>
      <c r="OYI38" s="334"/>
      <c r="OYJ38" s="334"/>
      <c r="OYK38" s="334"/>
      <c r="OYL38" s="334"/>
      <c r="OYM38" s="334"/>
      <c r="OYN38" s="334"/>
      <c r="OYO38" s="334"/>
      <c r="OYP38" s="334"/>
      <c r="OYQ38" s="334"/>
      <c r="OYR38" s="334"/>
      <c r="OYS38" s="334"/>
      <c r="OYT38" s="334"/>
      <c r="OYU38" s="334"/>
      <c r="OYV38" s="334"/>
      <c r="OYW38" s="334"/>
      <c r="OYX38" s="334"/>
      <c r="OYY38" s="334"/>
      <c r="OYZ38" s="334"/>
      <c r="OZA38" s="334"/>
      <c r="OZB38" s="334"/>
      <c r="OZC38" s="334"/>
      <c r="OZD38" s="334"/>
      <c r="OZE38" s="334"/>
      <c r="OZF38" s="334"/>
      <c r="OZG38" s="334"/>
      <c r="OZH38" s="334"/>
      <c r="OZI38" s="334"/>
      <c r="OZJ38" s="334"/>
      <c r="OZK38" s="334"/>
      <c r="OZL38" s="334"/>
      <c r="OZM38" s="334"/>
      <c r="OZN38" s="334"/>
      <c r="OZO38" s="334"/>
      <c r="OZP38" s="334"/>
      <c r="OZQ38" s="334"/>
      <c r="OZR38" s="334"/>
      <c r="OZS38" s="334"/>
      <c r="OZT38" s="334"/>
      <c r="OZU38" s="334"/>
      <c r="OZV38" s="334"/>
      <c r="OZW38" s="334"/>
      <c r="OZX38" s="334"/>
      <c r="OZY38" s="334"/>
      <c r="OZZ38" s="334"/>
      <c r="PAA38" s="334"/>
      <c r="PAB38" s="334"/>
      <c r="PAC38" s="334"/>
      <c r="PAD38" s="334"/>
      <c r="PAE38" s="334"/>
      <c r="PAF38" s="334"/>
      <c r="PAG38" s="334"/>
      <c r="PAH38" s="334"/>
      <c r="PAI38" s="334"/>
      <c r="PAJ38" s="334"/>
      <c r="PAK38" s="334"/>
      <c r="PAL38" s="334"/>
      <c r="PAM38" s="334"/>
      <c r="PAN38" s="334"/>
      <c r="PAO38" s="334"/>
      <c r="PAP38" s="334"/>
      <c r="PAQ38" s="334"/>
      <c r="PAR38" s="334"/>
      <c r="PAS38" s="334"/>
      <c r="PAT38" s="334"/>
      <c r="PAU38" s="334"/>
      <c r="PAV38" s="334"/>
      <c r="PAW38" s="334"/>
      <c r="PAX38" s="334"/>
      <c r="PAY38" s="334"/>
      <c r="PAZ38" s="334"/>
      <c r="PBA38" s="334"/>
      <c r="PBB38" s="334"/>
      <c r="PBC38" s="334"/>
      <c r="PBD38" s="334"/>
      <c r="PBE38" s="334"/>
      <c r="PBF38" s="334"/>
      <c r="PBG38" s="334"/>
      <c r="PBH38" s="334"/>
      <c r="PBI38" s="334"/>
      <c r="PBJ38" s="334"/>
      <c r="PBK38" s="334"/>
      <c r="PBL38" s="334"/>
      <c r="PBM38" s="334"/>
      <c r="PBN38" s="334"/>
      <c r="PBO38" s="334"/>
      <c r="PBP38" s="334"/>
      <c r="PBQ38" s="334"/>
      <c r="PBR38" s="334"/>
      <c r="PBS38" s="334"/>
      <c r="PBT38" s="334"/>
      <c r="PBU38" s="334"/>
      <c r="PBV38" s="334"/>
      <c r="PBW38" s="334"/>
      <c r="PBX38" s="334"/>
      <c r="PBY38" s="334"/>
      <c r="PBZ38" s="334"/>
      <c r="PCA38" s="334"/>
      <c r="PCB38" s="334"/>
      <c r="PCC38" s="334"/>
      <c r="PCD38" s="334"/>
      <c r="PCE38" s="334"/>
      <c r="PCF38" s="334"/>
      <c r="PCG38" s="334"/>
      <c r="PCH38" s="334"/>
      <c r="PCI38" s="334"/>
      <c r="PCJ38" s="334"/>
      <c r="PCK38" s="334"/>
      <c r="PCL38" s="334"/>
      <c r="PCM38" s="334"/>
      <c r="PCN38" s="334"/>
      <c r="PCO38" s="334"/>
      <c r="PCP38" s="334"/>
      <c r="PCQ38" s="334"/>
      <c r="PCR38" s="334"/>
      <c r="PCS38" s="334"/>
      <c r="PCT38" s="334"/>
      <c r="PCU38" s="334"/>
      <c r="PCV38" s="334"/>
      <c r="PCW38" s="334"/>
      <c r="PCX38" s="334"/>
      <c r="PCY38" s="334"/>
      <c r="PCZ38" s="334"/>
      <c r="PDA38" s="334"/>
      <c r="PDB38" s="334"/>
      <c r="PDC38" s="334"/>
      <c r="PDD38" s="334"/>
      <c r="PDE38" s="334"/>
      <c r="PDF38" s="334"/>
      <c r="PDG38" s="334"/>
      <c r="PDH38" s="334"/>
      <c r="PDI38" s="334"/>
      <c r="PDJ38" s="334"/>
      <c r="PDK38" s="334"/>
      <c r="PDL38" s="334"/>
      <c r="PDM38" s="334"/>
      <c r="PDN38" s="334"/>
      <c r="PDO38" s="334"/>
      <c r="PDP38" s="334"/>
      <c r="PDQ38" s="334"/>
      <c r="PDR38" s="334"/>
      <c r="PDS38" s="334"/>
      <c r="PDT38" s="334"/>
      <c r="PDU38" s="334"/>
      <c r="PDV38" s="334"/>
      <c r="PDW38" s="334"/>
      <c r="PDX38" s="334"/>
      <c r="PDY38" s="334"/>
      <c r="PDZ38" s="334"/>
      <c r="PEA38" s="334"/>
      <c r="PEB38" s="334"/>
      <c r="PEC38" s="334"/>
      <c r="PED38" s="334"/>
      <c r="PEE38" s="334"/>
      <c r="PEF38" s="334"/>
      <c r="PEG38" s="334"/>
      <c r="PEH38" s="334"/>
      <c r="PEI38" s="334"/>
      <c r="PEJ38" s="334"/>
      <c r="PEK38" s="334"/>
      <c r="PEL38" s="334"/>
      <c r="PEM38" s="334"/>
      <c r="PEN38" s="334"/>
      <c r="PEO38" s="334"/>
      <c r="PEP38" s="334"/>
      <c r="PEQ38" s="334"/>
      <c r="PER38" s="334"/>
      <c r="PES38" s="334"/>
      <c r="PET38" s="334"/>
      <c r="PEU38" s="334"/>
      <c r="PEV38" s="334"/>
      <c r="PEW38" s="334"/>
      <c r="PEX38" s="334"/>
      <c r="PEY38" s="334"/>
      <c r="PEZ38" s="334"/>
      <c r="PFA38" s="334"/>
      <c r="PFB38" s="334"/>
      <c r="PFC38" s="334"/>
      <c r="PFD38" s="334"/>
      <c r="PFE38" s="334"/>
      <c r="PFF38" s="334"/>
      <c r="PFG38" s="334"/>
      <c r="PFH38" s="334"/>
      <c r="PFI38" s="334"/>
      <c r="PFJ38" s="334"/>
      <c r="PFK38" s="334"/>
      <c r="PFL38" s="334"/>
      <c r="PFM38" s="334"/>
      <c r="PFN38" s="334"/>
      <c r="PFO38" s="334"/>
      <c r="PFP38" s="334"/>
      <c r="PFQ38" s="334"/>
      <c r="PFR38" s="334"/>
      <c r="PFS38" s="334"/>
      <c r="PFT38" s="334"/>
      <c r="PFU38" s="334"/>
      <c r="PFV38" s="334"/>
      <c r="PFW38" s="334"/>
      <c r="PFX38" s="334"/>
      <c r="PFY38" s="334"/>
      <c r="PFZ38" s="334"/>
      <c r="PGA38" s="334"/>
      <c r="PGB38" s="334"/>
      <c r="PGC38" s="334"/>
      <c r="PGD38" s="334"/>
      <c r="PGE38" s="334"/>
      <c r="PGF38" s="334"/>
      <c r="PGG38" s="334"/>
      <c r="PGH38" s="334"/>
      <c r="PGI38" s="334"/>
      <c r="PGJ38" s="334"/>
      <c r="PGK38" s="334"/>
      <c r="PGL38" s="334"/>
      <c r="PGM38" s="334"/>
      <c r="PGN38" s="334"/>
      <c r="PGO38" s="334"/>
      <c r="PGP38" s="334"/>
      <c r="PGQ38" s="334"/>
      <c r="PGR38" s="334"/>
      <c r="PGS38" s="334"/>
      <c r="PGT38" s="334"/>
      <c r="PGU38" s="334"/>
      <c r="PGV38" s="334"/>
      <c r="PGW38" s="334"/>
      <c r="PGX38" s="334"/>
      <c r="PGY38" s="334"/>
      <c r="PGZ38" s="334"/>
      <c r="PHA38" s="334"/>
      <c r="PHB38" s="334"/>
      <c r="PHC38" s="334"/>
      <c r="PHD38" s="334"/>
      <c r="PHE38" s="334"/>
      <c r="PHF38" s="334"/>
      <c r="PHG38" s="334"/>
      <c r="PHH38" s="334"/>
      <c r="PHI38" s="334"/>
      <c r="PHJ38" s="334"/>
      <c r="PHK38" s="334"/>
      <c r="PHL38" s="334"/>
      <c r="PHM38" s="334"/>
      <c r="PHN38" s="334"/>
      <c r="PHO38" s="334"/>
      <c r="PHP38" s="334"/>
      <c r="PHQ38" s="334"/>
      <c r="PHR38" s="334"/>
      <c r="PHS38" s="334"/>
      <c r="PHT38" s="334"/>
      <c r="PHU38" s="334"/>
      <c r="PHV38" s="334"/>
      <c r="PHW38" s="334"/>
      <c r="PHX38" s="334"/>
      <c r="PHY38" s="334"/>
      <c r="PHZ38" s="334"/>
      <c r="PIA38" s="334"/>
      <c r="PIB38" s="334"/>
      <c r="PIC38" s="334"/>
      <c r="PID38" s="334"/>
      <c r="PIE38" s="334"/>
      <c r="PIF38" s="334"/>
      <c r="PIG38" s="334"/>
      <c r="PIH38" s="334"/>
      <c r="PII38" s="334"/>
      <c r="PIJ38" s="334"/>
      <c r="PIK38" s="334"/>
      <c r="PIL38" s="334"/>
      <c r="PIM38" s="334"/>
      <c r="PIN38" s="334"/>
      <c r="PIO38" s="334"/>
      <c r="PIP38" s="334"/>
      <c r="PIQ38" s="334"/>
      <c r="PIR38" s="334"/>
      <c r="PIS38" s="334"/>
      <c r="PIT38" s="334"/>
      <c r="PIU38" s="334"/>
      <c r="PIV38" s="334"/>
      <c r="PIW38" s="334"/>
      <c r="PIX38" s="334"/>
      <c r="PIY38" s="334"/>
      <c r="PIZ38" s="334"/>
      <c r="PJA38" s="334"/>
      <c r="PJB38" s="334"/>
      <c r="PJC38" s="334"/>
      <c r="PJD38" s="334"/>
      <c r="PJE38" s="334"/>
      <c r="PJF38" s="334"/>
      <c r="PJG38" s="334"/>
      <c r="PJH38" s="334"/>
      <c r="PJI38" s="334"/>
      <c r="PJJ38" s="334"/>
      <c r="PJK38" s="334"/>
      <c r="PJL38" s="334"/>
      <c r="PJM38" s="334"/>
      <c r="PJN38" s="334"/>
      <c r="PJO38" s="334"/>
      <c r="PJP38" s="334"/>
      <c r="PJQ38" s="334"/>
      <c r="PJR38" s="334"/>
      <c r="PJS38" s="334"/>
      <c r="PJT38" s="334"/>
      <c r="PJU38" s="334"/>
      <c r="PJV38" s="334"/>
      <c r="PJW38" s="334"/>
      <c r="PJX38" s="334"/>
      <c r="PJY38" s="334"/>
      <c r="PJZ38" s="334"/>
      <c r="PKA38" s="334"/>
      <c r="PKB38" s="334"/>
      <c r="PKC38" s="334"/>
      <c r="PKD38" s="334"/>
      <c r="PKE38" s="334"/>
      <c r="PKF38" s="334"/>
      <c r="PKG38" s="334"/>
      <c r="PKH38" s="334"/>
      <c r="PKI38" s="334"/>
      <c r="PKJ38" s="334"/>
      <c r="PKK38" s="334"/>
      <c r="PKL38" s="334"/>
      <c r="PKM38" s="334"/>
      <c r="PKN38" s="334"/>
      <c r="PKO38" s="334"/>
      <c r="PKP38" s="334"/>
      <c r="PKQ38" s="334"/>
      <c r="PKR38" s="334"/>
      <c r="PKS38" s="334"/>
      <c r="PKT38" s="334"/>
      <c r="PKU38" s="334"/>
      <c r="PKV38" s="334"/>
      <c r="PKW38" s="334"/>
      <c r="PKX38" s="334"/>
      <c r="PKY38" s="334"/>
      <c r="PKZ38" s="334"/>
      <c r="PLA38" s="334"/>
      <c r="PLB38" s="334"/>
      <c r="PLC38" s="334"/>
      <c r="PLD38" s="334"/>
      <c r="PLE38" s="334"/>
      <c r="PLF38" s="334"/>
      <c r="PLG38" s="334"/>
      <c r="PLH38" s="334"/>
      <c r="PLI38" s="334"/>
      <c r="PLJ38" s="334"/>
      <c r="PLK38" s="334"/>
      <c r="PLL38" s="334"/>
      <c r="PLM38" s="334"/>
      <c r="PLN38" s="334"/>
      <c r="PLO38" s="334"/>
      <c r="PLP38" s="334"/>
      <c r="PLQ38" s="334"/>
      <c r="PLR38" s="334"/>
      <c r="PLS38" s="334"/>
      <c r="PLT38" s="334"/>
      <c r="PLU38" s="334"/>
      <c r="PLV38" s="334"/>
      <c r="PLW38" s="334"/>
      <c r="PLX38" s="334"/>
      <c r="PLY38" s="334"/>
      <c r="PLZ38" s="334"/>
      <c r="PMA38" s="334"/>
      <c r="PMB38" s="334"/>
      <c r="PMC38" s="334"/>
      <c r="PMD38" s="334"/>
      <c r="PME38" s="334"/>
      <c r="PMF38" s="334"/>
      <c r="PMG38" s="334"/>
      <c r="PMH38" s="334"/>
      <c r="PMI38" s="334"/>
      <c r="PMJ38" s="334"/>
      <c r="PMK38" s="334"/>
      <c r="PML38" s="334"/>
      <c r="PMM38" s="334"/>
      <c r="PMN38" s="334"/>
      <c r="PMO38" s="334"/>
      <c r="PMP38" s="334"/>
      <c r="PMQ38" s="334"/>
      <c r="PMR38" s="334"/>
      <c r="PMS38" s="334"/>
      <c r="PMT38" s="334"/>
      <c r="PMU38" s="334"/>
      <c r="PMV38" s="334"/>
      <c r="PMW38" s="334"/>
      <c r="PMX38" s="334"/>
      <c r="PMY38" s="334"/>
      <c r="PMZ38" s="334"/>
      <c r="PNA38" s="334"/>
      <c r="PNB38" s="334"/>
      <c r="PNC38" s="334"/>
      <c r="PND38" s="334"/>
      <c r="PNE38" s="334"/>
      <c r="PNF38" s="334"/>
      <c r="PNG38" s="334"/>
      <c r="PNH38" s="334"/>
      <c r="PNI38" s="334"/>
      <c r="PNJ38" s="334"/>
      <c r="PNK38" s="334"/>
      <c r="PNL38" s="334"/>
      <c r="PNM38" s="334"/>
      <c r="PNN38" s="334"/>
      <c r="PNO38" s="334"/>
      <c r="PNP38" s="334"/>
      <c r="PNQ38" s="334"/>
      <c r="PNR38" s="334"/>
      <c r="PNS38" s="334"/>
      <c r="PNT38" s="334"/>
      <c r="PNU38" s="334"/>
      <c r="PNV38" s="334"/>
      <c r="PNW38" s="334"/>
      <c r="PNX38" s="334"/>
      <c r="PNY38" s="334"/>
      <c r="PNZ38" s="334"/>
      <c r="POA38" s="334"/>
      <c r="POB38" s="334"/>
      <c r="POC38" s="334"/>
      <c r="POD38" s="334"/>
      <c r="POE38" s="334"/>
      <c r="POF38" s="334"/>
      <c r="POG38" s="334"/>
      <c r="POH38" s="334"/>
      <c r="POI38" s="334"/>
      <c r="POJ38" s="334"/>
      <c r="POK38" s="334"/>
      <c r="POL38" s="334"/>
      <c r="POM38" s="334"/>
      <c r="PON38" s="334"/>
      <c r="POO38" s="334"/>
      <c r="POP38" s="334"/>
      <c r="POQ38" s="334"/>
      <c r="POR38" s="334"/>
      <c r="POS38" s="334"/>
      <c r="POT38" s="334"/>
      <c r="POU38" s="334"/>
      <c r="POV38" s="334"/>
      <c r="POW38" s="334"/>
      <c r="POX38" s="334"/>
      <c r="POY38" s="334"/>
      <c r="POZ38" s="334"/>
      <c r="PPA38" s="334"/>
      <c r="PPB38" s="334"/>
      <c r="PPC38" s="334"/>
      <c r="PPD38" s="334"/>
      <c r="PPE38" s="334"/>
      <c r="PPF38" s="334"/>
      <c r="PPG38" s="334"/>
      <c r="PPH38" s="334"/>
      <c r="PPI38" s="334"/>
      <c r="PPJ38" s="334"/>
      <c r="PPK38" s="334"/>
      <c r="PPL38" s="334"/>
      <c r="PPM38" s="334"/>
      <c r="PPN38" s="334"/>
      <c r="PPO38" s="334"/>
      <c r="PPP38" s="334"/>
      <c r="PPQ38" s="334"/>
      <c r="PPR38" s="334"/>
      <c r="PPS38" s="334"/>
      <c r="PPT38" s="334"/>
      <c r="PPU38" s="334"/>
      <c r="PPV38" s="334"/>
      <c r="PPW38" s="334"/>
      <c r="PPX38" s="334"/>
      <c r="PPY38" s="334"/>
      <c r="PPZ38" s="334"/>
      <c r="PQA38" s="334"/>
      <c r="PQB38" s="334"/>
      <c r="PQC38" s="334"/>
      <c r="PQD38" s="334"/>
      <c r="PQE38" s="334"/>
      <c r="PQF38" s="334"/>
      <c r="PQG38" s="334"/>
      <c r="PQH38" s="334"/>
      <c r="PQI38" s="334"/>
      <c r="PQJ38" s="334"/>
      <c r="PQK38" s="334"/>
      <c r="PQL38" s="334"/>
      <c r="PQM38" s="334"/>
      <c r="PQN38" s="334"/>
      <c r="PQO38" s="334"/>
      <c r="PQP38" s="334"/>
      <c r="PQQ38" s="334"/>
      <c r="PQR38" s="334"/>
      <c r="PQS38" s="334"/>
      <c r="PQT38" s="334"/>
      <c r="PQU38" s="334"/>
      <c r="PQV38" s="334"/>
      <c r="PQW38" s="334"/>
      <c r="PQX38" s="334"/>
      <c r="PQY38" s="334"/>
      <c r="PQZ38" s="334"/>
      <c r="PRA38" s="334"/>
      <c r="PRB38" s="334"/>
      <c r="PRC38" s="334"/>
      <c r="PRD38" s="334"/>
      <c r="PRE38" s="334"/>
      <c r="PRF38" s="334"/>
      <c r="PRG38" s="334"/>
      <c r="PRH38" s="334"/>
      <c r="PRI38" s="334"/>
      <c r="PRJ38" s="334"/>
      <c r="PRK38" s="334"/>
      <c r="PRL38" s="334"/>
      <c r="PRM38" s="334"/>
      <c r="PRN38" s="334"/>
      <c r="PRO38" s="334"/>
      <c r="PRP38" s="334"/>
      <c r="PRQ38" s="334"/>
      <c r="PRR38" s="334"/>
      <c r="PRS38" s="334"/>
      <c r="PRT38" s="334"/>
      <c r="PRU38" s="334"/>
      <c r="PRV38" s="334"/>
      <c r="PRW38" s="334"/>
      <c r="PRX38" s="334"/>
      <c r="PRY38" s="334"/>
      <c r="PRZ38" s="334"/>
      <c r="PSA38" s="334"/>
      <c r="PSB38" s="334"/>
      <c r="PSC38" s="334"/>
      <c r="PSD38" s="334"/>
      <c r="PSE38" s="334"/>
      <c r="PSF38" s="334"/>
      <c r="PSG38" s="334"/>
      <c r="PSH38" s="334"/>
      <c r="PSI38" s="334"/>
      <c r="PSJ38" s="334"/>
      <c r="PSK38" s="334"/>
      <c r="PSL38" s="334"/>
      <c r="PSM38" s="334"/>
      <c r="PSN38" s="334"/>
      <c r="PSO38" s="334"/>
      <c r="PSP38" s="334"/>
      <c r="PSQ38" s="334"/>
      <c r="PSR38" s="334"/>
      <c r="PSS38" s="334"/>
      <c r="PST38" s="334"/>
      <c r="PSU38" s="334"/>
      <c r="PSV38" s="334"/>
      <c r="PSW38" s="334"/>
      <c r="PSX38" s="334"/>
      <c r="PSY38" s="334"/>
      <c r="PSZ38" s="334"/>
      <c r="PTA38" s="334"/>
      <c r="PTB38" s="334"/>
      <c r="PTC38" s="334"/>
      <c r="PTD38" s="334"/>
      <c r="PTE38" s="334"/>
      <c r="PTF38" s="334"/>
      <c r="PTG38" s="334"/>
      <c r="PTH38" s="334"/>
      <c r="PTI38" s="334"/>
      <c r="PTJ38" s="334"/>
      <c r="PTK38" s="334"/>
      <c r="PTL38" s="334"/>
      <c r="PTM38" s="334"/>
      <c r="PTN38" s="334"/>
      <c r="PTO38" s="334"/>
      <c r="PTP38" s="334"/>
      <c r="PTQ38" s="334"/>
      <c r="PTR38" s="334"/>
      <c r="PTS38" s="334"/>
      <c r="PTT38" s="334"/>
      <c r="PTU38" s="334"/>
      <c r="PTV38" s="334"/>
      <c r="PTW38" s="334"/>
      <c r="PTX38" s="334"/>
      <c r="PTY38" s="334"/>
      <c r="PTZ38" s="334"/>
      <c r="PUA38" s="334"/>
      <c r="PUB38" s="334"/>
      <c r="PUC38" s="334"/>
      <c r="PUD38" s="334"/>
      <c r="PUE38" s="334"/>
      <c r="PUF38" s="334"/>
      <c r="PUG38" s="334"/>
      <c r="PUH38" s="334"/>
      <c r="PUI38" s="334"/>
      <c r="PUJ38" s="334"/>
      <c r="PUK38" s="334"/>
      <c r="PUL38" s="334"/>
      <c r="PUM38" s="334"/>
      <c r="PUN38" s="334"/>
      <c r="PUO38" s="334"/>
      <c r="PUP38" s="334"/>
      <c r="PUQ38" s="334"/>
      <c r="PUR38" s="334"/>
      <c r="PUS38" s="334"/>
      <c r="PUT38" s="334"/>
      <c r="PUU38" s="334"/>
      <c r="PUV38" s="334"/>
      <c r="PUW38" s="334"/>
      <c r="PUX38" s="334"/>
      <c r="PUY38" s="334"/>
      <c r="PUZ38" s="334"/>
      <c r="PVA38" s="334"/>
      <c r="PVB38" s="334"/>
      <c r="PVC38" s="334"/>
      <c r="PVD38" s="334"/>
      <c r="PVE38" s="334"/>
      <c r="PVF38" s="334"/>
      <c r="PVG38" s="334"/>
      <c r="PVH38" s="334"/>
      <c r="PVI38" s="334"/>
      <c r="PVJ38" s="334"/>
      <c r="PVK38" s="334"/>
      <c r="PVL38" s="334"/>
      <c r="PVM38" s="334"/>
      <c r="PVN38" s="334"/>
      <c r="PVO38" s="334"/>
      <c r="PVP38" s="334"/>
      <c r="PVQ38" s="334"/>
      <c r="PVR38" s="334"/>
      <c r="PVS38" s="334"/>
      <c r="PVT38" s="334"/>
      <c r="PVU38" s="334"/>
      <c r="PVV38" s="334"/>
      <c r="PVW38" s="334"/>
      <c r="PVX38" s="334"/>
      <c r="PVY38" s="334"/>
      <c r="PVZ38" s="334"/>
      <c r="PWA38" s="334"/>
      <c r="PWB38" s="334"/>
      <c r="PWC38" s="334"/>
      <c r="PWD38" s="334"/>
      <c r="PWE38" s="334"/>
      <c r="PWF38" s="334"/>
      <c r="PWG38" s="334"/>
      <c r="PWH38" s="334"/>
      <c r="PWI38" s="334"/>
      <c r="PWJ38" s="334"/>
      <c r="PWK38" s="334"/>
      <c r="PWL38" s="334"/>
      <c r="PWM38" s="334"/>
      <c r="PWN38" s="334"/>
      <c r="PWO38" s="334"/>
      <c r="PWP38" s="334"/>
      <c r="PWQ38" s="334"/>
      <c r="PWR38" s="334"/>
      <c r="PWS38" s="334"/>
      <c r="PWT38" s="334"/>
      <c r="PWU38" s="334"/>
      <c r="PWV38" s="334"/>
      <c r="PWW38" s="334"/>
      <c r="PWX38" s="334"/>
      <c r="PWY38" s="334"/>
      <c r="PWZ38" s="334"/>
      <c r="PXA38" s="334"/>
      <c r="PXB38" s="334"/>
      <c r="PXC38" s="334"/>
      <c r="PXD38" s="334"/>
      <c r="PXE38" s="334"/>
      <c r="PXF38" s="334"/>
      <c r="PXG38" s="334"/>
      <c r="PXH38" s="334"/>
      <c r="PXI38" s="334"/>
      <c r="PXJ38" s="334"/>
      <c r="PXK38" s="334"/>
      <c r="PXL38" s="334"/>
      <c r="PXM38" s="334"/>
      <c r="PXN38" s="334"/>
      <c r="PXO38" s="334"/>
      <c r="PXP38" s="334"/>
      <c r="PXQ38" s="334"/>
      <c r="PXR38" s="334"/>
      <c r="PXS38" s="334"/>
      <c r="PXT38" s="334"/>
      <c r="PXU38" s="334"/>
      <c r="PXV38" s="334"/>
      <c r="PXW38" s="334"/>
      <c r="PXX38" s="334"/>
      <c r="PXY38" s="334"/>
      <c r="PXZ38" s="334"/>
      <c r="PYA38" s="334"/>
      <c r="PYB38" s="334"/>
      <c r="PYC38" s="334"/>
      <c r="PYD38" s="334"/>
      <c r="PYE38" s="334"/>
      <c r="PYF38" s="334"/>
      <c r="PYG38" s="334"/>
      <c r="PYH38" s="334"/>
      <c r="PYI38" s="334"/>
      <c r="PYJ38" s="334"/>
      <c r="PYK38" s="334"/>
      <c r="PYL38" s="334"/>
      <c r="PYM38" s="334"/>
      <c r="PYN38" s="334"/>
      <c r="PYO38" s="334"/>
      <c r="PYP38" s="334"/>
      <c r="PYQ38" s="334"/>
      <c r="PYR38" s="334"/>
      <c r="PYS38" s="334"/>
      <c r="PYT38" s="334"/>
      <c r="PYU38" s="334"/>
      <c r="PYV38" s="334"/>
      <c r="PYW38" s="334"/>
      <c r="PYX38" s="334"/>
      <c r="PYY38" s="334"/>
      <c r="PYZ38" s="334"/>
      <c r="PZA38" s="334"/>
      <c r="PZB38" s="334"/>
      <c r="PZC38" s="334"/>
      <c r="PZD38" s="334"/>
      <c r="PZE38" s="334"/>
      <c r="PZF38" s="334"/>
      <c r="PZG38" s="334"/>
      <c r="PZH38" s="334"/>
      <c r="PZI38" s="334"/>
      <c r="PZJ38" s="334"/>
      <c r="PZK38" s="334"/>
      <c r="PZL38" s="334"/>
      <c r="PZM38" s="334"/>
      <c r="PZN38" s="334"/>
      <c r="PZO38" s="334"/>
      <c r="PZP38" s="334"/>
      <c r="PZQ38" s="334"/>
      <c r="PZR38" s="334"/>
      <c r="PZS38" s="334"/>
      <c r="PZT38" s="334"/>
      <c r="PZU38" s="334"/>
      <c r="PZV38" s="334"/>
      <c r="PZW38" s="334"/>
      <c r="PZX38" s="334"/>
      <c r="PZY38" s="334"/>
      <c r="PZZ38" s="334"/>
      <c r="QAA38" s="334"/>
      <c r="QAB38" s="334"/>
      <c r="QAC38" s="334"/>
      <c r="QAD38" s="334"/>
      <c r="QAE38" s="334"/>
      <c r="QAF38" s="334"/>
      <c r="QAG38" s="334"/>
      <c r="QAH38" s="334"/>
      <c r="QAI38" s="334"/>
      <c r="QAJ38" s="334"/>
      <c r="QAK38" s="334"/>
      <c r="QAL38" s="334"/>
      <c r="QAM38" s="334"/>
      <c r="QAN38" s="334"/>
      <c r="QAO38" s="334"/>
      <c r="QAP38" s="334"/>
      <c r="QAQ38" s="334"/>
      <c r="QAR38" s="334"/>
      <c r="QAS38" s="334"/>
      <c r="QAT38" s="334"/>
      <c r="QAU38" s="334"/>
      <c r="QAV38" s="334"/>
      <c r="QAW38" s="334"/>
      <c r="QAX38" s="334"/>
      <c r="QAY38" s="334"/>
      <c r="QAZ38" s="334"/>
      <c r="QBA38" s="334"/>
      <c r="QBB38" s="334"/>
      <c r="QBC38" s="334"/>
      <c r="QBD38" s="334"/>
      <c r="QBE38" s="334"/>
      <c r="QBF38" s="334"/>
      <c r="QBG38" s="334"/>
      <c r="QBH38" s="334"/>
      <c r="QBI38" s="334"/>
      <c r="QBJ38" s="334"/>
      <c r="QBK38" s="334"/>
      <c r="QBL38" s="334"/>
      <c r="QBM38" s="334"/>
      <c r="QBN38" s="334"/>
      <c r="QBO38" s="334"/>
      <c r="QBP38" s="334"/>
      <c r="QBQ38" s="334"/>
      <c r="QBR38" s="334"/>
      <c r="QBS38" s="334"/>
      <c r="QBT38" s="334"/>
      <c r="QBU38" s="334"/>
      <c r="QBV38" s="334"/>
      <c r="QBW38" s="334"/>
      <c r="QBX38" s="334"/>
      <c r="QBY38" s="334"/>
      <c r="QBZ38" s="334"/>
      <c r="QCA38" s="334"/>
      <c r="QCB38" s="334"/>
      <c r="QCC38" s="334"/>
      <c r="QCD38" s="334"/>
      <c r="QCE38" s="334"/>
      <c r="QCF38" s="334"/>
      <c r="QCG38" s="334"/>
      <c r="QCH38" s="334"/>
      <c r="QCI38" s="334"/>
      <c r="QCJ38" s="334"/>
      <c r="QCK38" s="334"/>
      <c r="QCL38" s="334"/>
      <c r="QCM38" s="334"/>
      <c r="QCN38" s="334"/>
      <c r="QCO38" s="334"/>
      <c r="QCP38" s="334"/>
      <c r="QCQ38" s="334"/>
      <c r="QCR38" s="334"/>
      <c r="QCS38" s="334"/>
      <c r="QCT38" s="334"/>
      <c r="QCU38" s="334"/>
      <c r="QCV38" s="334"/>
      <c r="QCW38" s="334"/>
      <c r="QCX38" s="334"/>
      <c r="QCY38" s="334"/>
      <c r="QCZ38" s="334"/>
      <c r="QDA38" s="334"/>
      <c r="QDB38" s="334"/>
      <c r="QDC38" s="334"/>
      <c r="QDD38" s="334"/>
      <c r="QDE38" s="334"/>
      <c r="QDF38" s="334"/>
      <c r="QDG38" s="334"/>
      <c r="QDH38" s="334"/>
      <c r="QDI38" s="334"/>
      <c r="QDJ38" s="334"/>
      <c r="QDK38" s="334"/>
      <c r="QDL38" s="334"/>
      <c r="QDM38" s="334"/>
      <c r="QDN38" s="334"/>
      <c r="QDO38" s="334"/>
      <c r="QDP38" s="334"/>
      <c r="QDQ38" s="334"/>
      <c r="QDR38" s="334"/>
      <c r="QDS38" s="334"/>
      <c r="QDT38" s="334"/>
      <c r="QDU38" s="334"/>
      <c r="QDV38" s="334"/>
      <c r="QDW38" s="334"/>
      <c r="QDX38" s="334"/>
      <c r="QDY38" s="334"/>
      <c r="QDZ38" s="334"/>
      <c r="QEA38" s="334"/>
      <c r="QEB38" s="334"/>
      <c r="QEC38" s="334"/>
      <c r="QED38" s="334"/>
      <c r="QEE38" s="334"/>
      <c r="QEF38" s="334"/>
      <c r="QEG38" s="334"/>
      <c r="QEH38" s="334"/>
      <c r="QEI38" s="334"/>
      <c r="QEJ38" s="334"/>
      <c r="QEK38" s="334"/>
      <c r="QEL38" s="334"/>
      <c r="QEM38" s="334"/>
      <c r="QEN38" s="334"/>
      <c r="QEO38" s="334"/>
      <c r="QEP38" s="334"/>
      <c r="QEQ38" s="334"/>
      <c r="QER38" s="334"/>
      <c r="QES38" s="334"/>
      <c r="QET38" s="334"/>
      <c r="QEU38" s="334"/>
      <c r="QEV38" s="334"/>
      <c r="QEW38" s="334"/>
      <c r="QEX38" s="334"/>
      <c r="QEY38" s="334"/>
      <c r="QEZ38" s="334"/>
      <c r="QFA38" s="334"/>
      <c r="QFB38" s="334"/>
      <c r="QFC38" s="334"/>
      <c r="QFD38" s="334"/>
      <c r="QFE38" s="334"/>
      <c r="QFF38" s="334"/>
      <c r="QFG38" s="334"/>
      <c r="QFH38" s="334"/>
      <c r="QFI38" s="334"/>
      <c r="QFJ38" s="334"/>
      <c r="QFK38" s="334"/>
      <c r="QFL38" s="334"/>
      <c r="QFM38" s="334"/>
      <c r="QFN38" s="334"/>
      <c r="QFO38" s="334"/>
      <c r="QFP38" s="334"/>
      <c r="QFQ38" s="334"/>
      <c r="QFR38" s="334"/>
      <c r="QFS38" s="334"/>
      <c r="QFT38" s="334"/>
      <c r="QFU38" s="334"/>
      <c r="QFV38" s="334"/>
      <c r="QFW38" s="334"/>
      <c r="QFX38" s="334"/>
      <c r="QFY38" s="334"/>
      <c r="QFZ38" s="334"/>
      <c r="QGA38" s="334"/>
      <c r="QGB38" s="334"/>
      <c r="QGC38" s="334"/>
      <c r="QGD38" s="334"/>
      <c r="QGE38" s="334"/>
      <c r="QGF38" s="334"/>
      <c r="QGG38" s="334"/>
      <c r="QGH38" s="334"/>
      <c r="QGI38" s="334"/>
      <c r="QGJ38" s="334"/>
      <c r="QGK38" s="334"/>
      <c r="QGL38" s="334"/>
      <c r="QGM38" s="334"/>
      <c r="QGN38" s="334"/>
      <c r="QGO38" s="334"/>
      <c r="QGP38" s="334"/>
      <c r="QGQ38" s="334"/>
      <c r="QGR38" s="334"/>
      <c r="QGS38" s="334"/>
      <c r="QGT38" s="334"/>
      <c r="QGU38" s="334"/>
      <c r="QGV38" s="334"/>
      <c r="QGW38" s="334"/>
      <c r="QGX38" s="334"/>
      <c r="QGY38" s="334"/>
      <c r="QGZ38" s="334"/>
      <c r="QHA38" s="334"/>
      <c r="QHB38" s="334"/>
      <c r="QHC38" s="334"/>
      <c r="QHD38" s="334"/>
      <c r="QHE38" s="334"/>
      <c r="QHF38" s="334"/>
      <c r="QHG38" s="334"/>
      <c r="QHH38" s="334"/>
      <c r="QHI38" s="334"/>
      <c r="QHJ38" s="334"/>
      <c r="QHK38" s="334"/>
      <c r="QHL38" s="334"/>
      <c r="QHM38" s="334"/>
      <c r="QHN38" s="334"/>
      <c r="QHO38" s="334"/>
      <c r="QHP38" s="334"/>
      <c r="QHQ38" s="334"/>
      <c r="QHR38" s="334"/>
      <c r="QHS38" s="334"/>
      <c r="QHT38" s="334"/>
      <c r="QHU38" s="334"/>
      <c r="QHV38" s="334"/>
      <c r="QHW38" s="334"/>
      <c r="QHX38" s="334"/>
      <c r="QHY38" s="334"/>
      <c r="QHZ38" s="334"/>
      <c r="QIA38" s="334"/>
      <c r="QIB38" s="334"/>
      <c r="QIC38" s="334"/>
      <c r="QID38" s="334"/>
      <c r="QIE38" s="334"/>
      <c r="QIF38" s="334"/>
      <c r="QIG38" s="334"/>
      <c r="QIH38" s="334"/>
      <c r="QII38" s="334"/>
      <c r="QIJ38" s="334"/>
      <c r="QIK38" s="334"/>
      <c r="QIL38" s="334"/>
      <c r="QIM38" s="334"/>
      <c r="QIN38" s="334"/>
      <c r="QIO38" s="334"/>
      <c r="QIP38" s="334"/>
      <c r="QIQ38" s="334"/>
      <c r="QIR38" s="334"/>
      <c r="QIS38" s="334"/>
      <c r="QIT38" s="334"/>
      <c r="QIU38" s="334"/>
      <c r="QIV38" s="334"/>
      <c r="QIW38" s="334"/>
      <c r="QIX38" s="334"/>
      <c r="QIY38" s="334"/>
      <c r="QIZ38" s="334"/>
      <c r="QJA38" s="334"/>
      <c r="QJB38" s="334"/>
      <c r="QJC38" s="334"/>
      <c r="QJD38" s="334"/>
      <c r="QJE38" s="334"/>
      <c r="QJF38" s="334"/>
      <c r="QJG38" s="334"/>
      <c r="QJH38" s="334"/>
      <c r="QJI38" s="334"/>
      <c r="QJJ38" s="334"/>
      <c r="QJK38" s="334"/>
      <c r="QJL38" s="334"/>
      <c r="QJM38" s="334"/>
      <c r="QJN38" s="334"/>
      <c r="QJO38" s="334"/>
      <c r="QJP38" s="334"/>
      <c r="QJQ38" s="334"/>
      <c r="QJR38" s="334"/>
      <c r="QJS38" s="334"/>
      <c r="QJT38" s="334"/>
      <c r="QJU38" s="334"/>
      <c r="QJV38" s="334"/>
      <c r="QJW38" s="334"/>
      <c r="QJX38" s="334"/>
      <c r="QJY38" s="334"/>
      <c r="QJZ38" s="334"/>
      <c r="QKA38" s="334"/>
      <c r="QKB38" s="334"/>
      <c r="QKC38" s="334"/>
      <c r="QKD38" s="334"/>
      <c r="QKE38" s="334"/>
      <c r="QKF38" s="334"/>
      <c r="QKG38" s="334"/>
      <c r="QKH38" s="334"/>
      <c r="QKI38" s="334"/>
      <c r="QKJ38" s="334"/>
      <c r="QKK38" s="334"/>
      <c r="QKL38" s="334"/>
      <c r="QKM38" s="334"/>
      <c r="QKN38" s="334"/>
      <c r="QKO38" s="334"/>
      <c r="QKP38" s="334"/>
      <c r="QKQ38" s="334"/>
      <c r="QKR38" s="334"/>
      <c r="QKS38" s="334"/>
      <c r="QKT38" s="334"/>
      <c r="QKU38" s="334"/>
      <c r="QKV38" s="334"/>
      <c r="QKW38" s="334"/>
      <c r="QKX38" s="334"/>
      <c r="QKY38" s="334"/>
      <c r="QKZ38" s="334"/>
      <c r="QLA38" s="334"/>
      <c r="QLB38" s="334"/>
      <c r="QLC38" s="334"/>
      <c r="QLD38" s="334"/>
      <c r="QLE38" s="334"/>
      <c r="QLF38" s="334"/>
      <c r="QLG38" s="334"/>
      <c r="QLH38" s="334"/>
      <c r="QLI38" s="334"/>
      <c r="QLJ38" s="334"/>
      <c r="QLK38" s="334"/>
      <c r="QLL38" s="334"/>
      <c r="QLM38" s="334"/>
      <c r="QLN38" s="334"/>
      <c r="QLO38" s="334"/>
      <c r="QLP38" s="334"/>
      <c r="QLQ38" s="334"/>
      <c r="QLR38" s="334"/>
      <c r="QLS38" s="334"/>
      <c r="QLT38" s="334"/>
      <c r="QLU38" s="334"/>
      <c r="QLV38" s="334"/>
      <c r="QLW38" s="334"/>
      <c r="QLX38" s="334"/>
      <c r="QLY38" s="334"/>
      <c r="QLZ38" s="334"/>
      <c r="QMA38" s="334"/>
      <c r="QMB38" s="334"/>
      <c r="QMC38" s="334"/>
      <c r="QMD38" s="334"/>
      <c r="QME38" s="334"/>
      <c r="QMF38" s="334"/>
      <c r="QMG38" s="334"/>
      <c r="QMH38" s="334"/>
      <c r="QMI38" s="334"/>
      <c r="QMJ38" s="334"/>
      <c r="QMK38" s="334"/>
      <c r="QML38" s="334"/>
      <c r="QMM38" s="334"/>
      <c r="QMN38" s="334"/>
      <c r="QMO38" s="334"/>
      <c r="QMP38" s="334"/>
      <c r="QMQ38" s="334"/>
      <c r="QMR38" s="334"/>
      <c r="QMS38" s="334"/>
      <c r="QMT38" s="334"/>
      <c r="QMU38" s="334"/>
      <c r="QMV38" s="334"/>
      <c r="QMW38" s="334"/>
      <c r="QMX38" s="334"/>
      <c r="QMY38" s="334"/>
      <c r="QMZ38" s="334"/>
      <c r="QNA38" s="334"/>
      <c r="QNB38" s="334"/>
      <c r="QNC38" s="334"/>
      <c r="QND38" s="334"/>
      <c r="QNE38" s="334"/>
      <c r="QNF38" s="334"/>
      <c r="QNG38" s="334"/>
      <c r="QNH38" s="334"/>
      <c r="QNI38" s="334"/>
      <c r="QNJ38" s="334"/>
      <c r="QNK38" s="334"/>
      <c r="QNL38" s="334"/>
      <c r="QNM38" s="334"/>
      <c r="QNN38" s="334"/>
      <c r="QNO38" s="334"/>
      <c r="QNP38" s="334"/>
      <c r="QNQ38" s="334"/>
      <c r="QNR38" s="334"/>
      <c r="QNS38" s="334"/>
      <c r="QNT38" s="334"/>
      <c r="QNU38" s="334"/>
      <c r="QNV38" s="334"/>
      <c r="QNW38" s="334"/>
      <c r="QNX38" s="334"/>
      <c r="QNY38" s="334"/>
      <c r="QNZ38" s="334"/>
      <c r="QOA38" s="334"/>
      <c r="QOB38" s="334"/>
      <c r="QOC38" s="334"/>
      <c r="QOD38" s="334"/>
      <c r="QOE38" s="334"/>
      <c r="QOF38" s="334"/>
      <c r="QOG38" s="334"/>
      <c r="QOH38" s="334"/>
      <c r="QOI38" s="334"/>
      <c r="QOJ38" s="334"/>
      <c r="QOK38" s="334"/>
      <c r="QOL38" s="334"/>
      <c r="QOM38" s="334"/>
      <c r="QON38" s="334"/>
      <c r="QOO38" s="334"/>
      <c r="QOP38" s="334"/>
      <c r="QOQ38" s="334"/>
      <c r="QOR38" s="334"/>
      <c r="QOS38" s="334"/>
      <c r="QOT38" s="334"/>
      <c r="QOU38" s="334"/>
      <c r="QOV38" s="334"/>
      <c r="QOW38" s="334"/>
      <c r="QOX38" s="334"/>
      <c r="QOY38" s="334"/>
      <c r="QOZ38" s="334"/>
      <c r="QPA38" s="334"/>
      <c r="QPB38" s="334"/>
      <c r="QPC38" s="334"/>
      <c r="QPD38" s="334"/>
      <c r="QPE38" s="334"/>
      <c r="QPF38" s="334"/>
      <c r="QPG38" s="334"/>
      <c r="QPH38" s="334"/>
      <c r="QPI38" s="334"/>
      <c r="QPJ38" s="334"/>
      <c r="QPK38" s="334"/>
      <c r="QPL38" s="334"/>
      <c r="QPM38" s="334"/>
      <c r="QPN38" s="334"/>
      <c r="QPO38" s="334"/>
      <c r="QPP38" s="334"/>
      <c r="QPQ38" s="334"/>
      <c r="QPR38" s="334"/>
      <c r="QPS38" s="334"/>
      <c r="QPT38" s="334"/>
      <c r="QPU38" s="334"/>
      <c r="QPV38" s="334"/>
      <c r="QPW38" s="334"/>
      <c r="QPX38" s="334"/>
      <c r="QPY38" s="334"/>
      <c r="QPZ38" s="334"/>
      <c r="QQA38" s="334"/>
      <c r="QQB38" s="334"/>
      <c r="QQC38" s="334"/>
      <c r="QQD38" s="334"/>
      <c r="QQE38" s="334"/>
      <c r="QQF38" s="334"/>
      <c r="QQG38" s="334"/>
      <c r="QQH38" s="334"/>
      <c r="QQI38" s="334"/>
      <c r="QQJ38" s="334"/>
      <c r="QQK38" s="334"/>
      <c r="QQL38" s="334"/>
      <c r="QQM38" s="334"/>
      <c r="QQN38" s="334"/>
      <c r="QQO38" s="334"/>
      <c r="QQP38" s="334"/>
      <c r="QQQ38" s="334"/>
      <c r="QQR38" s="334"/>
      <c r="QQS38" s="334"/>
      <c r="QQT38" s="334"/>
      <c r="QQU38" s="334"/>
      <c r="QQV38" s="334"/>
      <c r="QQW38" s="334"/>
      <c r="QQX38" s="334"/>
      <c r="QQY38" s="334"/>
      <c r="QQZ38" s="334"/>
      <c r="QRA38" s="334"/>
      <c r="QRB38" s="334"/>
      <c r="QRC38" s="334"/>
      <c r="QRD38" s="334"/>
      <c r="QRE38" s="334"/>
      <c r="QRF38" s="334"/>
      <c r="QRG38" s="334"/>
      <c r="QRH38" s="334"/>
      <c r="QRI38" s="334"/>
      <c r="QRJ38" s="334"/>
      <c r="QRK38" s="334"/>
      <c r="QRL38" s="334"/>
      <c r="QRM38" s="334"/>
      <c r="QRN38" s="334"/>
      <c r="QRO38" s="334"/>
      <c r="QRP38" s="334"/>
      <c r="QRQ38" s="334"/>
      <c r="QRR38" s="334"/>
      <c r="QRS38" s="334"/>
      <c r="QRT38" s="334"/>
      <c r="QRU38" s="334"/>
      <c r="QRV38" s="334"/>
      <c r="QRW38" s="334"/>
      <c r="QRX38" s="334"/>
      <c r="QRY38" s="334"/>
      <c r="QRZ38" s="334"/>
      <c r="QSA38" s="334"/>
      <c r="QSB38" s="334"/>
      <c r="QSC38" s="334"/>
      <c r="QSD38" s="334"/>
      <c r="QSE38" s="334"/>
      <c r="QSF38" s="334"/>
      <c r="QSG38" s="334"/>
      <c r="QSH38" s="334"/>
      <c r="QSI38" s="334"/>
      <c r="QSJ38" s="334"/>
      <c r="QSK38" s="334"/>
      <c r="QSL38" s="334"/>
      <c r="QSM38" s="334"/>
      <c r="QSN38" s="334"/>
      <c r="QSO38" s="334"/>
      <c r="QSP38" s="334"/>
      <c r="QSQ38" s="334"/>
      <c r="QSR38" s="334"/>
      <c r="QSS38" s="334"/>
      <c r="QST38" s="334"/>
      <c r="QSU38" s="334"/>
      <c r="QSV38" s="334"/>
      <c r="QSW38" s="334"/>
      <c r="QSX38" s="334"/>
      <c r="QSY38" s="334"/>
      <c r="QSZ38" s="334"/>
      <c r="QTA38" s="334"/>
      <c r="QTB38" s="334"/>
      <c r="QTC38" s="334"/>
      <c r="QTD38" s="334"/>
      <c r="QTE38" s="334"/>
      <c r="QTF38" s="334"/>
      <c r="QTG38" s="334"/>
      <c r="QTH38" s="334"/>
      <c r="QTI38" s="334"/>
      <c r="QTJ38" s="334"/>
      <c r="QTK38" s="334"/>
      <c r="QTL38" s="334"/>
      <c r="QTM38" s="334"/>
      <c r="QTN38" s="334"/>
      <c r="QTO38" s="334"/>
      <c r="QTP38" s="334"/>
      <c r="QTQ38" s="334"/>
      <c r="QTR38" s="334"/>
      <c r="QTS38" s="334"/>
      <c r="QTT38" s="334"/>
      <c r="QTU38" s="334"/>
      <c r="QTV38" s="334"/>
      <c r="QTW38" s="334"/>
      <c r="QTX38" s="334"/>
      <c r="QTY38" s="334"/>
      <c r="QTZ38" s="334"/>
      <c r="QUA38" s="334"/>
      <c r="QUB38" s="334"/>
      <c r="QUC38" s="334"/>
      <c r="QUD38" s="334"/>
      <c r="QUE38" s="334"/>
      <c r="QUF38" s="334"/>
      <c r="QUG38" s="334"/>
      <c r="QUH38" s="334"/>
      <c r="QUI38" s="334"/>
      <c r="QUJ38" s="334"/>
      <c r="QUK38" s="334"/>
      <c r="QUL38" s="334"/>
      <c r="QUM38" s="334"/>
      <c r="QUN38" s="334"/>
      <c r="QUO38" s="334"/>
      <c r="QUP38" s="334"/>
      <c r="QUQ38" s="334"/>
      <c r="QUR38" s="334"/>
      <c r="QUS38" s="334"/>
      <c r="QUT38" s="334"/>
      <c r="QUU38" s="334"/>
      <c r="QUV38" s="334"/>
      <c r="QUW38" s="334"/>
      <c r="QUX38" s="334"/>
      <c r="QUY38" s="334"/>
      <c r="QUZ38" s="334"/>
      <c r="QVA38" s="334"/>
      <c r="QVB38" s="334"/>
      <c r="QVC38" s="334"/>
      <c r="QVD38" s="334"/>
      <c r="QVE38" s="334"/>
      <c r="QVF38" s="334"/>
      <c r="QVG38" s="334"/>
      <c r="QVH38" s="334"/>
      <c r="QVI38" s="334"/>
      <c r="QVJ38" s="334"/>
      <c r="QVK38" s="334"/>
      <c r="QVL38" s="334"/>
      <c r="QVM38" s="334"/>
      <c r="QVN38" s="334"/>
      <c r="QVO38" s="334"/>
      <c r="QVP38" s="334"/>
      <c r="QVQ38" s="334"/>
      <c r="QVR38" s="334"/>
      <c r="QVS38" s="334"/>
      <c r="QVT38" s="334"/>
      <c r="QVU38" s="334"/>
      <c r="QVV38" s="334"/>
      <c r="QVW38" s="334"/>
      <c r="QVX38" s="334"/>
      <c r="QVY38" s="334"/>
      <c r="QVZ38" s="334"/>
      <c r="QWA38" s="334"/>
      <c r="QWB38" s="334"/>
      <c r="QWC38" s="334"/>
      <c r="QWD38" s="334"/>
      <c r="QWE38" s="334"/>
      <c r="QWF38" s="334"/>
      <c r="QWG38" s="334"/>
      <c r="QWH38" s="334"/>
      <c r="QWI38" s="334"/>
      <c r="QWJ38" s="334"/>
      <c r="QWK38" s="334"/>
      <c r="QWL38" s="334"/>
      <c r="QWM38" s="334"/>
      <c r="QWN38" s="334"/>
      <c r="QWO38" s="334"/>
      <c r="QWP38" s="334"/>
      <c r="QWQ38" s="334"/>
      <c r="QWR38" s="334"/>
      <c r="QWS38" s="334"/>
      <c r="QWT38" s="334"/>
      <c r="QWU38" s="334"/>
      <c r="QWV38" s="334"/>
      <c r="QWW38" s="334"/>
      <c r="QWX38" s="334"/>
      <c r="QWY38" s="334"/>
      <c r="QWZ38" s="334"/>
      <c r="QXA38" s="334"/>
      <c r="QXB38" s="334"/>
      <c r="QXC38" s="334"/>
      <c r="QXD38" s="334"/>
      <c r="QXE38" s="334"/>
      <c r="QXF38" s="334"/>
      <c r="QXG38" s="334"/>
      <c r="QXH38" s="334"/>
      <c r="QXI38" s="334"/>
      <c r="QXJ38" s="334"/>
      <c r="QXK38" s="334"/>
      <c r="QXL38" s="334"/>
      <c r="QXM38" s="334"/>
      <c r="QXN38" s="334"/>
      <c r="QXO38" s="334"/>
      <c r="QXP38" s="334"/>
      <c r="QXQ38" s="334"/>
      <c r="QXR38" s="334"/>
      <c r="QXS38" s="334"/>
      <c r="QXT38" s="334"/>
      <c r="QXU38" s="334"/>
      <c r="QXV38" s="334"/>
      <c r="QXW38" s="334"/>
      <c r="QXX38" s="334"/>
      <c r="QXY38" s="334"/>
      <c r="QXZ38" s="334"/>
      <c r="QYA38" s="334"/>
      <c r="QYB38" s="334"/>
      <c r="QYC38" s="334"/>
      <c r="QYD38" s="334"/>
      <c r="QYE38" s="334"/>
      <c r="QYF38" s="334"/>
      <c r="QYG38" s="334"/>
      <c r="QYH38" s="334"/>
      <c r="QYI38" s="334"/>
      <c r="QYJ38" s="334"/>
      <c r="QYK38" s="334"/>
      <c r="QYL38" s="334"/>
      <c r="QYM38" s="334"/>
      <c r="QYN38" s="334"/>
      <c r="QYO38" s="334"/>
      <c r="QYP38" s="334"/>
      <c r="QYQ38" s="334"/>
      <c r="QYR38" s="334"/>
      <c r="QYS38" s="334"/>
      <c r="QYT38" s="334"/>
      <c r="QYU38" s="334"/>
      <c r="QYV38" s="334"/>
      <c r="QYW38" s="334"/>
      <c r="QYX38" s="334"/>
      <c r="QYY38" s="334"/>
      <c r="QYZ38" s="334"/>
      <c r="QZA38" s="334"/>
      <c r="QZB38" s="334"/>
      <c r="QZC38" s="334"/>
      <c r="QZD38" s="334"/>
      <c r="QZE38" s="334"/>
      <c r="QZF38" s="334"/>
      <c r="QZG38" s="334"/>
      <c r="QZH38" s="334"/>
      <c r="QZI38" s="334"/>
      <c r="QZJ38" s="334"/>
      <c r="QZK38" s="334"/>
      <c r="QZL38" s="334"/>
      <c r="QZM38" s="334"/>
      <c r="QZN38" s="334"/>
      <c r="QZO38" s="334"/>
      <c r="QZP38" s="334"/>
      <c r="QZQ38" s="334"/>
      <c r="QZR38" s="334"/>
      <c r="QZS38" s="334"/>
      <c r="QZT38" s="334"/>
      <c r="QZU38" s="334"/>
      <c r="QZV38" s="334"/>
      <c r="QZW38" s="334"/>
      <c r="QZX38" s="334"/>
      <c r="QZY38" s="334"/>
      <c r="QZZ38" s="334"/>
      <c r="RAA38" s="334"/>
      <c r="RAB38" s="334"/>
      <c r="RAC38" s="334"/>
      <c r="RAD38" s="334"/>
      <c r="RAE38" s="334"/>
      <c r="RAF38" s="334"/>
      <c r="RAG38" s="334"/>
      <c r="RAH38" s="334"/>
      <c r="RAI38" s="334"/>
      <c r="RAJ38" s="334"/>
      <c r="RAK38" s="334"/>
      <c r="RAL38" s="334"/>
      <c r="RAM38" s="334"/>
      <c r="RAN38" s="334"/>
      <c r="RAO38" s="334"/>
      <c r="RAP38" s="334"/>
      <c r="RAQ38" s="334"/>
      <c r="RAR38" s="334"/>
      <c r="RAS38" s="334"/>
      <c r="RAT38" s="334"/>
      <c r="RAU38" s="334"/>
      <c r="RAV38" s="334"/>
      <c r="RAW38" s="334"/>
      <c r="RAX38" s="334"/>
      <c r="RAY38" s="334"/>
      <c r="RAZ38" s="334"/>
      <c r="RBA38" s="334"/>
      <c r="RBB38" s="334"/>
      <c r="RBC38" s="334"/>
      <c r="RBD38" s="334"/>
      <c r="RBE38" s="334"/>
      <c r="RBF38" s="334"/>
      <c r="RBG38" s="334"/>
      <c r="RBH38" s="334"/>
      <c r="RBI38" s="334"/>
      <c r="RBJ38" s="334"/>
      <c r="RBK38" s="334"/>
      <c r="RBL38" s="334"/>
      <c r="RBM38" s="334"/>
      <c r="RBN38" s="334"/>
      <c r="RBO38" s="334"/>
      <c r="RBP38" s="334"/>
      <c r="RBQ38" s="334"/>
      <c r="RBR38" s="334"/>
      <c r="RBS38" s="334"/>
      <c r="RBT38" s="334"/>
      <c r="RBU38" s="334"/>
      <c r="RBV38" s="334"/>
      <c r="RBW38" s="334"/>
      <c r="RBX38" s="334"/>
      <c r="RBY38" s="334"/>
      <c r="RBZ38" s="334"/>
      <c r="RCA38" s="334"/>
      <c r="RCB38" s="334"/>
      <c r="RCC38" s="334"/>
      <c r="RCD38" s="334"/>
      <c r="RCE38" s="334"/>
      <c r="RCF38" s="334"/>
      <c r="RCG38" s="334"/>
      <c r="RCH38" s="334"/>
      <c r="RCI38" s="334"/>
      <c r="RCJ38" s="334"/>
      <c r="RCK38" s="334"/>
      <c r="RCL38" s="334"/>
      <c r="RCM38" s="334"/>
      <c r="RCN38" s="334"/>
      <c r="RCO38" s="334"/>
      <c r="RCP38" s="334"/>
      <c r="RCQ38" s="334"/>
      <c r="RCR38" s="334"/>
      <c r="RCS38" s="334"/>
      <c r="RCT38" s="334"/>
      <c r="RCU38" s="334"/>
      <c r="RCV38" s="334"/>
      <c r="RCW38" s="334"/>
      <c r="RCX38" s="334"/>
      <c r="RCY38" s="334"/>
      <c r="RCZ38" s="334"/>
      <c r="RDA38" s="334"/>
      <c r="RDB38" s="334"/>
      <c r="RDC38" s="334"/>
      <c r="RDD38" s="334"/>
      <c r="RDE38" s="334"/>
      <c r="RDF38" s="334"/>
      <c r="RDG38" s="334"/>
      <c r="RDH38" s="334"/>
      <c r="RDI38" s="334"/>
      <c r="RDJ38" s="334"/>
      <c r="RDK38" s="334"/>
      <c r="RDL38" s="334"/>
      <c r="RDM38" s="334"/>
      <c r="RDN38" s="334"/>
      <c r="RDO38" s="334"/>
      <c r="RDP38" s="334"/>
      <c r="RDQ38" s="334"/>
      <c r="RDR38" s="334"/>
      <c r="RDS38" s="334"/>
      <c r="RDT38" s="334"/>
      <c r="RDU38" s="334"/>
      <c r="RDV38" s="334"/>
      <c r="RDW38" s="334"/>
      <c r="RDX38" s="334"/>
      <c r="RDY38" s="334"/>
      <c r="RDZ38" s="334"/>
      <c r="REA38" s="334"/>
      <c r="REB38" s="334"/>
      <c r="REC38" s="334"/>
      <c r="RED38" s="334"/>
      <c r="REE38" s="334"/>
      <c r="REF38" s="334"/>
      <c r="REG38" s="334"/>
      <c r="REH38" s="334"/>
      <c r="REI38" s="334"/>
      <c r="REJ38" s="334"/>
      <c r="REK38" s="334"/>
      <c r="REL38" s="334"/>
      <c r="REM38" s="334"/>
      <c r="REN38" s="334"/>
      <c r="REO38" s="334"/>
      <c r="REP38" s="334"/>
      <c r="REQ38" s="334"/>
      <c r="RER38" s="334"/>
      <c r="RES38" s="334"/>
      <c r="RET38" s="334"/>
      <c r="REU38" s="334"/>
      <c r="REV38" s="334"/>
      <c r="REW38" s="334"/>
      <c r="REX38" s="334"/>
      <c r="REY38" s="334"/>
      <c r="REZ38" s="334"/>
      <c r="RFA38" s="334"/>
      <c r="RFB38" s="334"/>
      <c r="RFC38" s="334"/>
      <c r="RFD38" s="334"/>
      <c r="RFE38" s="334"/>
      <c r="RFF38" s="334"/>
      <c r="RFG38" s="334"/>
      <c r="RFH38" s="334"/>
      <c r="RFI38" s="334"/>
      <c r="RFJ38" s="334"/>
      <c r="RFK38" s="334"/>
      <c r="RFL38" s="334"/>
      <c r="RFM38" s="334"/>
      <c r="RFN38" s="334"/>
      <c r="RFO38" s="334"/>
      <c r="RFP38" s="334"/>
      <c r="RFQ38" s="334"/>
      <c r="RFR38" s="334"/>
      <c r="RFS38" s="334"/>
      <c r="RFT38" s="334"/>
      <c r="RFU38" s="334"/>
      <c r="RFV38" s="334"/>
      <c r="RFW38" s="334"/>
      <c r="RFX38" s="334"/>
      <c r="RFY38" s="334"/>
      <c r="RFZ38" s="334"/>
      <c r="RGA38" s="334"/>
      <c r="RGB38" s="334"/>
      <c r="RGC38" s="334"/>
      <c r="RGD38" s="334"/>
      <c r="RGE38" s="334"/>
      <c r="RGF38" s="334"/>
      <c r="RGG38" s="334"/>
      <c r="RGH38" s="334"/>
      <c r="RGI38" s="334"/>
      <c r="RGJ38" s="334"/>
      <c r="RGK38" s="334"/>
      <c r="RGL38" s="334"/>
      <c r="RGM38" s="334"/>
      <c r="RGN38" s="334"/>
      <c r="RGO38" s="334"/>
      <c r="RGP38" s="334"/>
      <c r="RGQ38" s="334"/>
      <c r="RGR38" s="334"/>
      <c r="RGS38" s="334"/>
      <c r="RGT38" s="334"/>
      <c r="RGU38" s="334"/>
      <c r="RGV38" s="334"/>
      <c r="RGW38" s="334"/>
      <c r="RGX38" s="334"/>
      <c r="RGY38" s="334"/>
      <c r="RGZ38" s="334"/>
      <c r="RHA38" s="334"/>
      <c r="RHB38" s="334"/>
      <c r="RHC38" s="334"/>
      <c r="RHD38" s="334"/>
      <c r="RHE38" s="334"/>
      <c r="RHF38" s="334"/>
      <c r="RHG38" s="334"/>
      <c r="RHH38" s="334"/>
      <c r="RHI38" s="334"/>
      <c r="RHJ38" s="334"/>
      <c r="RHK38" s="334"/>
      <c r="RHL38" s="334"/>
      <c r="RHM38" s="334"/>
      <c r="RHN38" s="334"/>
      <c r="RHO38" s="334"/>
      <c r="RHP38" s="334"/>
      <c r="RHQ38" s="334"/>
      <c r="RHR38" s="334"/>
      <c r="RHS38" s="334"/>
      <c r="RHT38" s="334"/>
      <c r="RHU38" s="334"/>
      <c r="RHV38" s="334"/>
      <c r="RHW38" s="334"/>
      <c r="RHX38" s="334"/>
      <c r="RHY38" s="334"/>
      <c r="RHZ38" s="334"/>
      <c r="RIA38" s="334"/>
      <c r="RIB38" s="334"/>
      <c r="RIC38" s="334"/>
      <c r="RID38" s="334"/>
      <c r="RIE38" s="334"/>
      <c r="RIF38" s="334"/>
      <c r="RIG38" s="334"/>
      <c r="RIH38" s="334"/>
      <c r="RII38" s="334"/>
      <c r="RIJ38" s="334"/>
      <c r="RIK38" s="334"/>
      <c r="RIL38" s="334"/>
      <c r="RIM38" s="334"/>
      <c r="RIN38" s="334"/>
      <c r="RIO38" s="334"/>
      <c r="RIP38" s="334"/>
      <c r="RIQ38" s="334"/>
      <c r="RIR38" s="334"/>
      <c r="RIS38" s="334"/>
      <c r="RIT38" s="334"/>
      <c r="RIU38" s="334"/>
      <c r="RIV38" s="334"/>
      <c r="RIW38" s="334"/>
      <c r="RIX38" s="334"/>
      <c r="RIY38" s="334"/>
      <c r="RIZ38" s="334"/>
      <c r="RJA38" s="334"/>
      <c r="RJB38" s="334"/>
      <c r="RJC38" s="334"/>
      <c r="RJD38" s="334"/>
      <c r="RJE38" s="334"/>
      <c r="RJF38" s="334"/>
      <c r="RJG38" s="334"/>
      <c r="RJH38" s="334"/>
      <c r="RJI38" s="334"/>
      <c r="RJJ38" s="334"/>
      <c r="RJK38" s="334"/>
      <c r="RJL38" s="334"/>
      <c r="RJM38" s="334"/>
      <c r="RJN38" s="334"/>
      <c r="RJO38" s="334"/>
      <c r="RJP38" s="334"/>
      <c r="RJQ38" s="334"/>
      <c r="RJR38" s="334"/>
      <c r="RJS38" s="334"/>
      <c r="RJT38" s="334"/>
      <c r="RJU38" s="334"/>
      <c r="RJV38" s="334"/>
      <c r="RJW38" s="334"/>
      <c r="RJX38" s="334"/>
      <c r="RJY38" s="334"/>
      <c r="RJZ38" s="334"/>
      <c r="RKA38" s="334"/>
      <c r="RKB38" s="334"/>
      <c r="RKC38" s="334"/>
      <c r="RKD38" s="334"/>
      <c r="RKE38" s="334"/>
      <c r="RKF38" s="334"/>
      <c r="RKG38" s="334"/>
      <c r="RKH38" s="334"/>
      <c r="RKI38" s="334"/>
      <c r="RKJ38" s="334"/>
      <c r="RKK38" s="334"/>
      <c r="RKL38" s="334"/>
      <c r="RKM38" s="334"/>
      <c r="RKN38" s="334"/>
      <c r="RKO38" s="334"/>
      <c r="RKP38" s="334"/>
      <c r="RKQ38" s="334"/>
      <c r="RKR38" s="334"/>
      <c r="RKS38" s="334"/>
      <c r="RKT38" s="334"/>
      <c r="RKU38" s="334"/>
      <c r="RKV38" s="334"/>
      <c r="RKW38" s="334"/>
      <c r="RKX38" s="334"/>
      <c r="RKY38" s="334"/>
      <c r="RKZ38" s="334"/>
      <c r="RLA38" s="334"/>
      <c r="RLB38" s="334"/>
      <c r="RLC38" s="334"/>
      <c r="RLD38" s="334"/>
      <c r="RLE38" s="334"/>
      <c r="RLF38" s="334"/>
      <c r="RLG38" s="334"/>
      <c r="RLH38" s="334"/>
      <c r="RLI38" s="334"/>
      <c r="RLJ38" s="334"/>
      <c r="RLK38" s="334"/>
      <c r="RLL38" s="334"/>
      <c r="RLM38" s="334"/>
      <c r="RLN38" s="334"/>
      <c r="RLO38" s="334"/>
      <c r="RLP38" s="334"/>
      <c r="RLQ38" s="334"/>
      <c r="RLR38" s="334"/>
      <c r="RLS38" s="334"/>
      <c r="RLT38" s="334"/>
      <c r="RLU38" s="334"/>
      <c r="RLV38" s="334"/>
      <c r="RLW38" s="334"/>
      <c r="RLX38" s="334"/>
      <c r="RLY38" s="334"/>
      <c r="RLZ38" s="334"/>
      <c r="RMA38" s="334"/>
      <c r="RMB38" s="334"/>
      <c r="RMC38" s="334"/>
      <c r="RMD38" s="334"/>
      <c r="RME38" s="334"/>
      <c r="RMF38" s="334"/>
      <c r="RMG38" s="334"/>
      <c r="RMH38" s="334"/>
      <c r="RMI38" s="334"/>
      <c r="RMJ38" s="334"/>
      <c r="RMK38" s="334"/>
      <c r="RML38" s="334"/>
      <c r="RMM38" s="334"/>
      <c r="RMN38" s="334"/>
      <c r="RMO38" s="334"/>
      <c r="RMP38" s="334"/>
      <c r="RMQ38" s="334"/>
      <c r="RMR38" s="334"/>
      <c r="RMS38" s="334"/>
      <c r="RMT38" s="334"/>
      <c r="RMU38" s="334"/>
      <c r="RMV38" s="334"/>
      <c r="RMW38" s="334"/>
      <c r="RMX38" s="334"/>
      <c r="RMY38" s="334"/>
      <c r="RMZ38" s="334"/>
      <c r="RNA38" s="334"/>
      <c r="RNB38" s="334"/>
      <c r="RNC38" s="334"/>
      <c r="RND38" s="334"/>
      <c r="RNE38" s="334"/>
      <c r="RNF38" s="334"/>
      <c r="RNG38" s="334"/>
      <c r="RNH38" s="334"/>
      <c r="RNI38" s="334"/>
      <c r="RNJ38" s="334"/>
      <c r="RNK38" s="334"/>
      <c r="RNL38" s="334"/>
      <c r="RNM38" s="334"/>
      <c r="RNN38" s="334"/>
      <c r="RNO38" s="334"/>
      <c r="RNP38" s="334"/>
      <c r="RNQ38" s="334"/>
      <c r="RNR38" s="334"/>
      <c r="RNS38" s="334"/>
      <c r="RNT38" s="334"/>
      <c r="RNU38" s="334"/>
      <c r="RNV38" s="334"/>
      <c r="RNW38" s="334"/>
      <c r="RNX38" s="334"/>
      <c r="RNY38" s="334"/>
      <c r="RNZ38" s="334"/>
      <c r="ROA38" s="334"/>
      <c r="ROB38" s="334"/>
      <c r="ROC38" s="334"/>
      <c r="ROD38" s="334"/>
      <c r="ROE38" s="334"/>
      <c r="ROF38" s="334"/>
      <c r="ROG38" s="334"/>
      <c r="ROH38" s="334"/>
      <c r="ROI38" s="334"/>
      <c r="ROJ38" s="334"/>
      <c r="ROK38" s="334"/>
      <c r="ROL38" s="334"/>
      <c r="ROM38" s="334"/>
      <c r="RON38" s="334"/>
      <c r="ROO38" s="334"/>
      <c r="ROP38" s="334"/>
      <c r="ROQ38" s="334"/>
      <c r="ROR38" s="334"/>
      <c r="ROS38" s="334"/>
      <c r="ROT38" s="334"/>
      <c r="ROU38" s="334"/>
      <c r="ROV38" s="334"/>
      <c r="ROW38" s="334"/>
      <c r="ROX38" s="334"/>
      <c r="ROY38" s="334"/>
      <c r="ROZ38" s="334"/>
      <c r="RPA38" s="334"/>
      <c r="RPB38" s="334"/>
      <c r="RPC38" s="334"/>
      <c r="RPD38" s="334"/>
      <c r="RPE38" s="334"/>
      <c r="RPF38" s="334"/>
      <c r="RPG38" s="334"/>
      <c r="RPH38" s="334"/>
      <c r="RPI38" s="334"/>
      <c r="RPJ38" s="334"/>
      <c r="RPK38" s="334"/>
      <c r="RPL38" s="334"/>
      <c r="RPM38" s="334"/>
      <c r="RPN38" s="334"/>
      <c r="RPO38" s="334"/>
      <c r="RPP38" s="334"/>
      <c r="RPQ38" s="334"/>
      <c r="RPR38" s="334"/>
      <c r="RPS38" s="334"/>
      <c r="RPT38" s="334"/>
      <c r="RPU38" s="334"/>
      <c r="RPV38" s="334"/>
      <c r="RPW38" s="334"/>
      <c r="RPX38" s="334"/>
      <c r="RPY38" s="334"/>
      <c r="RPZ38" s="334"/>
      <c r="RQA38" s="334"/>
      <c r="RQB38" s="334"/>
      <c r="RQC38" s="334"/>
      <c r="RQD38" s="334"/>
      <c r="RQE38" s="334"/>
      <c r="RQF38" s="334"/>
      <c r="RQG38" s="334"/>
      <c r="RQH38" s="334"/>
      <c r="RQI38" s="334"/>
      <c r="RQJ38" s="334"/>
      <c r="RQK38" s="334"/>
      <c r="RQL38" s="334"/>
      <c r="RQM38" s="334"/>
      <c r="RQN38" s="334"/>
      <c r="RQO38" s="334"/>
      <c r="RQP38" s="334"/>
      <c r="RQQ38" s="334"/>
      <c r="RQR38" s="334"/>
      <c r="RQS38" s="334"/>
      <c r="RQT38" s="334"/>
      <c r="RQU38" s="334"/>
      <c r="RQV38" s="334"/>
      <c r="RQW38" s="334"/>
      <c r="RQX38" s="334"/>
      <c r="RQY38" s="334"/>
      <c r="RQZ38" s="334"/>
      <c r="RRA38" s="334"/>
      <c r="RRB38" s="334"/>
      <c r="RRC38" s="334"/>
      <c r="RRD38" s="334"/>
      <c r="RRE38" s="334"/>
      <c r="RRF38" s="334"/>
      <c r="RRG38" s="334"/>
      <c r="RRH38" s="334"/>
      <c r="RRI38" s="334"/>
      <c r="RRJ38" s="334"/>
      <c r="RRK38" s="334"/>
      <c r="RRL38" s="334"/>
      <c r="RRM38" s="334"/>
      <c r="RRN38" s="334"/>
      <c r="RRO38" s="334"/>
      <c r="RRP38" s="334"/>
      <c r="RRQ38" s="334"/>
      <c r="RRR38" s="334"/>
      <c r="RRS38" s="334"/>
      <c r="RRT38" s="334"/>
      <c r="RRU38" s="334"/>
      <c r="RRV38" s="334"/>
      <c r="RRW38" s="334"/>
      <c r="RRX38" s="334"/>
      <c r="RRY38" s="334"/>
      <c r="RRZ38" s="334"/>
      <c r="RSA38" s="334"/>
      <c r="RSB38" s="334"/>
      <c r="RSC38" s="334"/>
      <c r="RSD38" s="334"/>
      <c r="RSE38" s="334"/>
      <c r="RSF38" s="334"/>
      <c r="RSG38" s="334"/>
      <c r="RSH38" s="334"/>
      <c r="RSI38" s="334"/>
      <c r="RSJ38" s="334"/>
      <c r="RSK38" s="334"/>
      <c r="RSL38" s="334"/>
      <c r="RSM38" s="334"/>
      <c r="RSN38" s="334"/>
      <c r="RSO38" s="334"/>
      <c r="RSP38" s="334"/>
      <c r="RSQ38" s="334"/>
      <c r="RSR38" s="334"/>
      <c r="RSS38" s="334"/>
      <c r="RST38" s="334"/>
      <c r="RSU38" s="334"/>
      <c r="RSV38" s="334"/>
      <c r="RSW38" s="334"/>
      <c r="RSX38" s="334"/>
      <c r="RSY38" s="334"/>
      <c r="RSZ38" s="334"/>
      <c r="RTA38" s="334"/>
      <c r="RTB38" s="334"/>
      <c r="RTC38" s="334"/>
      <c r="RTD38" s="334"/>
      <c r="RTE38" s="334"/>
      <c r="RTF38" s="334"/>
      <c r="RTG38" s="334"/>
      <c r="RTH38" s="334"/>
      <c r="RTI38" s="334"/>
      <c r="RTJ38" s="334"/>
      <c r="RTK38" s="334"/>
      <c r="RTL38" s="334"/>
      <c r="RTM38" s="334"/>
      <c r="RTN38" s="334"/>
      <c r="RTO38" s="334"/>
      <c r="RTP38" s="334"/>
      <c r="RTQ38" s="334"/>
      <c r="RTR38" s="334"/>
      <c r="RTS38" s="334"/>
      <c r="RTT38" s="334"/>
      <c r="RTU38" s="334"/>
      <c r="RTV38" s="334"/>
      <c r="RTW38" s="334"/>
      <c r="RTX38" s="334"/>
      <c r="RTY38" s="334"/>
      <c r="RTZ38" s="334"/>
      <c r="RUA38" s="334"/>
      <c r="RUB38" s="334"/>
      <c r="RUC38" s="334"/>
      <c r="RUD38" s="334"/>
      <c r="RUE38" s="334"/>
      <c r="RUF38" s="334"/>
      <c r="RUG38" s="334"/>
      <c r="RUH38" s="334"/>
      <c r="RUI38" s="334"/>
      <c r="RUJ38" s="334"/>
      <c r="RUK38" s="334"/>
      <c r="RUL38" s="334"/>
      <c r="RUM38" s="334"/>
      <c r="RUN38" s="334"/>
      <c r="RUO38" s="334"/>
      <c r="RUP38" s="334"/>
      <c r="RUQ38" s="334"/>
      <c r="RUR38" s="334"/>
      <c r="RUS38" s="334"/>
      <c r="RUT38" s="334"/>
      <c r="RUU38" s="334"/>
      <c r="RUV38" s="334"/>
      <c r="RUW38" s="334"/>
      <c r="RUX38" s="334"/>
      <c r="RUY38" s="334"/>
      <c r="RUZ38" s="334"/>
      <c r="RVA38" s="334"/>
      <c r="RVB38" s="334"/>
      <c r="RVC38" s="334"/>
      <c r="RVD38" s="334"/>
      <c r="RVE38" s="334"/>
      <c r="RVF38" s="334"/>
      <c r="RVG38" s="334"/>
      <c r="RVH38" s="334"/>
      <c r="RVI38" s="334"/>
      <c r="RVJ38" s="334"/>
      <c r="RVK38" s="334"/>
      <c r="RVL38" s="334"/>
      <c r="RVM38" s="334"/>
      <c r="RVN38" s="334"/>
      <c r="RVO38" s="334"/>
      <c r="RVP38" s="334"/>
      <c r="RVQ38" s="334"/>
      <c r="RVR38" s="334"/>
      <c r="RVS38" s="334"/>
      <c r="RVT38" s="334"/>
      <c r="RVU38" s="334"/>
      <c r="RVV38" s="334"/>
      <c r="RVW38" s="334"/>
      <c r="RVX38" s="334"/>
      <c r="RVY38" s="334"/>
      <c r="RVZ38" s="334"/>
      <c r="RWA38" s="334"/>
      <c r="RWB38" s="334"/>
      <c r="RWC38" s="334"/>
      <c r="RWD38" s="334"/>
      <c r="RWE38" s="334"/>
      <c r="RWF38" s="334"/>
      <c r="RWG38" s="334"/>
      <c r="RWH38" s="334"/>
      <c r="RWI38" s="334"/>
      <c r="RWJ38" s="334"/>
      <c r="RWK38" s="334"/>
      <c r="RWL38" s="334"/>
      <c r="RWM38" s="334"/>
      <c r="RWN38" s="334"/>
      <c r="RWO38" s="334"/>
      <c r="RWP38" s="334"/>
      <c r="RWQ38" s="334"/>
      <c r="RWR38" s="334"/>
      <c r="RWS38" s="334"/>
      <c r="RWT38" s="334"/>
      <c r="RWU38" s="334"/>
      <c r="RWV38" s="334"/>
      <c r="RWW38" s="334"/>
      <c r="RWX38" s="334"/>
      <c r="RWY38" s="334"/>
      <c r="RWZ38" s="334"/>
      <c r="RXA38" s="334"/>
      <c r="RXB38" s="334"/>
      <c r="RXC38" s="334"/>
      <c r="RXD38" s="334"/>
      <c r="RXE38" s="334"/>
      <c r="RXF38" s="334"/>
      <c r="RXG38" s="334"/>
      <c r="RXH38" s="334"/>
      <c r="RXI38" s="334"/>
      <c r="RXJ38" s="334"/>
      <c r="RXK38" s="334"/>
      <c r="RXL38" s="334"/>
      <c r="RXM38" s="334"/>
      <c r="RXN38" s="334"/>
      <c r="RXO38" s="334"/>
      <c r="RXP38" s="334"/>
      <c r="RXQ38" s="334"/>
      <c r="RXR38" s="334"/>
      <c r="RXS38" s="334"/>
      <c r="RXT38" s="334"/>
      <c r="RXU38" s="334"/>
      <c r="RXV38" s="334"/>
      <c r="RXW38" s="334"/>
      <c r="RXX38" s="334"/>
      <c r="RXY38" s="334"/>
      <c r="RXZ38" s="334"/>
      <c r="RYA38" s="334"/>
      <c r="RYB38" s="334"/>
      <c r="RYC38" s="334"/>
      <c r="RYD38" s="334"/>
      <c r="RYE38" s="334"/>
      <c r="RYF38" s="334"/>
      <c r="RYG38" s="334"/>
      <c r="RYH38" s="334"/>
      <c r="RYI38" s="334"/>
      <c r="RYJ38" s="334"/>
      <c r="RYK38" s="334"/>
      <c r="RYL38" s="334"/>
      <c r="RYM38" s="334"/>
      <c r="RYN38" s="334"/>
      <c r="RYO38" s="334"/>
      <c r="RYP38" s="334"/>
      <c r="RYQ38" s="334"/>
      <c r="RYR38" s="334"/>
      <c r="RYS38" s="334"/>
      <c r="RYT38" s="334"/>
      <c r="RYU38" s="334"/>
      <c r="RYV38" s="334"/>
      <c r="RYW38" s="334"/>
      <c r="RYX38" s="334"/>
      <c r="RYY38" s="334"/>
      <c r="RYZ38" s="334"/>
      <c r="RZA38" s="334"/>
      <c r="RZB38" s="334"/>
      <c r="RZC38" s="334"/>
      <c r="RZD38" s="334"/>
      <c r="RZE38" s="334"/>
      <c r="RZF38" s="334"/>
      <c r="RZG38" s="334"/>
      <c r="RZH38" s="334"/>
      <c r="RZI38" s="334"/>
      <c r="RZJ38" s="334"/>
      <c r="RZK38" s="334"/>
      <c r="RZL38" s="334"/>
      <c r="RZM38" s="334"/>
      <c r="RZN38" s="334"/>
      <c r="RZO38" s="334"/>
      <c r="RZP38" s="334"/>
      <c r="RZQ38" s="334"/>
      <c r="RZR38" s="334"/>
      <c r="RZS38" s="334"/>
      <c r="RZT38" s="334"/>
      <c r="RZU38" s="334"/>
      <c r="RZV38" s="334"/>
      <c r="RZW38" s="334"/>
      <c r="RZX38" s="334"/>
      <c r="RZY38" s="334"/>
      <c r="RZZ38" s="334"/>
      <c r="SAA38" s="334"/>
      <c r="SAB38" s="334"/>
      <c r="SAC38" s="334"/>
      <c r="SAD38" s="334"/>
      <c r="SAE38" s="334"/>
      <c r="SAF38" s="334"/>
      <c r="SAG38" s="334"/>
      <c r="SAH38" s="334"/>
      <c r="SAI38" s="334"/>
      <c r="SAJ38" s="334"/>
      <c r="SAK38" s="334"/>
      <c r="SAL38" s="334"/>
      <c r="SAM38" s="334"/>
      <c r="SAN38" s="334"/>
      <c r="SAO38" s="334"/>
      <c r="SAP38" s="334"/>
      <c r="SAQ38" s="334"/>
      <c r="SAR38" s="334"/>
      <c r="SAS38" s="334"/>
      <c r="SAT38" s="334"/>
      <c r="SAU38" s="334"/>
      <c r="SAV38" s="334"/>
      <c r="SAW38" s="334"/>
      <c r="SAX38" s="334"/>
      <c r="SAY38" s="334"/>
      <c r="SAZ38" s="334"/>
      <c r="SBA38" s="334"/>
      <c r="SBB38" s="334"/>
      <c r="SBC38" s="334"/>
      <c r="SBD38" s="334"/>
      <c r="SBE38" s="334"/>
      <c r="SBF38" s="334"/>
      <c r="SBG38" s="334"/>
      <c r="SBH38" s="334"/>
      <c r="SBI38" s="334"/>
      <c r="SBJ38" s="334"/>
      <c r="SBK38" s="334"/>
      <c r="SBL38" s="334"/>
      <c r="SBM38" s="334"/>
      <c r="SBN38" s="334"/>
      <c r="SBO38" s="334"/>
      <c r="SBP38" s="334"/>
      <c r="SBQ38" s="334"/>
      <c r="SBR38" s="334"/>
      <c r="SBS38" s="334"/>
      <c r="SBT38" s="334"/>
      <c r="SBU38" s="334"/>
      <c r="SBV38" s="334"/>
      <c r="SBW38" s="334"/>
      <c r="SBX38" s="334"/>
      <c r="SBY38" s="334"/>
      <c r="SBZ38" s="334"/>
      <c r="SCA38" s="334"/>
      <c r="SCB38" s="334"/>
      <c r="SCC38" s="334"/>
      <c r="SCD38" s="334"/>
      <c r="SCE38" s="334"/>
      <c r="SCF38" s="334"/>
      <c r="SCG38" s="334"/>
      <c r="SCH38" s="334"/>
      <c r="SCI38" s="334"/>
      <c r="SCJ38" s="334"/>
      <c r="SCK38" s="334"/>
      <c r="SCL38" s="334"/>
      <c r="SCM38" s="334"/>
      <c r="SCN38" s="334"/>
      <c r="SCO38" s="334"/>
      <c r="SCP38" s="334"/>
      <c r="SCQ38" s="334"/>
      <c r="SCR38" s="334"/>
      <c r="SCS38" s="334"/>
      <c r="SCT38" s="334"/>
      <c r="SCU38" s="334"/>
      <c r="SCV38" s="334"/>
      <c r="SCW38" s="334"/>
      <c r="SCX38" s="334"/>
      <c r="SCY38" s="334"/>
      <c r="SCZ38" s="334"/>
      <c r="SDA38" s="334"/>
      <c r="SDB38" s="334"/>
      <c r="SDC38" s="334"/>
      <c r="SDD38" s="334"/>
      <c r="SDE38" s="334"/>
      <c r="SDF38" s="334"/>
      <c r="SDG38" s="334"/>
      <c r="SDH38" s="334"/>
      <c r="SDI38" s="334"/>
      <c r="SDJ38" s="334"/>
      <c r="SDK38" s="334"/>
      <c r="SDL38" s="334"/>
      <c r="SDM38" s="334"/>
      <c r="SDN38" s="334"/>
      <c r="SDO38" s="334"/>
      <c r="SDP38" s="334"/>
      <c r="SDQ38" s="334"/>
      <c r="SDR38" s="334"/>
      <c r="SDS38" s="334"/>
      <c r="SDT38" s="334"/>
      <c r="SDU38" s="334"/>
      <c r="SDV38" s="334"/>
      <c r="SDW38" s="334"/>
      <c r="SDX38" s="334"/>
      <c r="SDY38" s="334"/>
      <c r="SDZ38" s="334"/>
      <c r="SEA38" s="334"/>
      <c r="SEB38" s="334"/>
      <c r="SEC38" s="334"/>
      <c r="SED38" s="334"/>
      <c r="SEE38" s="334"/>
      <c r="SEF38" s="334"/>
      <c r="SEG38" s="334"/>
      <c r="SEH38" s="334"/>
      <c r="SEI38" s="334"/>
      <c r="SEJ38" s="334"/>
      <c r="SEK38" s="334"/>
      <c r="SEL38" s="334"/>
      <c r="SEM38" s="334"/>
      <c r="SEN38" s="334"/>
      <c r="SEO38" s="334"/>
      <c r="SEP38" s="334"/>
      <c r="SEQ38" s="334"/>
      <c r="SER38" s="334"/>
      <c r="SES38" s="334"/>
      <c r="SET38" s="334"/>
      <c r="SEU38" s="334"/>
      <c r="SEV38" s="334"/>
      <c r="SEW38" s="334"/>
      <c r="SEX38" s="334"/>
      <c r="SEY38" s="334"/>
      <c r="SEZ38" s="334"/>
      <c r="SFA38" s="334"/>
      <c r="SFB38" s="334"/>
      <c r="SFC38" s="334"/>
      <c r="SFD38" s="334"/>
      <c r="SFE38" s="334"/>
      <c r="SFF38" s="334"/>
      <c r="SFG38" s="334"/>
      <c r="SFH38" s="334"/>
      <c r="SFI38" s="334"/>
      <c r="SFJ38" s="334"/>
      <c r="SFK38" s="334"/>
      <c r="SFL38" s="334"/>
      <c r="SFM38" s="334"/>
      <c r="SFN38" s="334"/>
      <c r="SFO38" s="334"/>
      <c r="SFP38" s="334"/>
      <c r="SFQ38" s="334"/>
      <c r="SFR38" s="334"/>
      <c r="SFS38" s="334"/>
      <c r="SFT38" s="334"/>
      <c r="SFU38" s="334"/>
      <c r="SFV38" s="334"/>
      <c r="SFW38" s="334"/>
      <c r="SFX38" s="334"/>
      <c r="SFY38" s="334"/>
      <c r="SFZ38" s="334"/>
      <c r="SGA38" s="334"/>
      <c r="SGB38" s="334"/>
      <c r="SGC38" s="334"/>
      <c r="SGD38" s="334"/>
      <c r="SGE38" s="334"/>
      <c r="SGF38" s="334"/>
      <c r="SGG38" s="334"/>
      <c r="SGH38" s="334"/>
      <c r="SGI38" s="334"/>
      <c r="SGJ38" s="334"/>
      <c r="SGK38" s="334"/>
      <c r="SGL38" s="334"/>
      <c r="SGM38" s="334"/>
      <c r="SGN38" s="334"/>
      <c r="SGO38" s="334"/>
      <c r="SGP38" s="334"/>
      <c r="SGQ38" s="334"/>
      <c r="SGR38" s="334"/>
      <c r="SGS38" s="334"/>
      <c r="SGT38" s="334"/>
      <c r="SGU38" s="334"/>
      <c r="SGV38" s="334"/>
      <c r="SGW38" s="334"/>
      <c r="SGX38" s="334"/>
      <c r="SGY38" s="334"/>
      <c r="SGZ38" s="334"/>
      <c r="SHA38" s="334"/>
      <c r="SHB38" s="334"/>
      <c r="SHC38" s="334"/>
      <c r="SHD38" s="334"/>
      <c r="SHE38" s="334"/>
      <c r="SHF38" s="334"/>
      <c r="SHG38" s="334"/>
      <c r="SHH38" s="334"/>
      <c r="SHI38" s="334"/>
      <c r="SHJ38" s="334"/>
      <c r="SHK38" s="334"/>
      <c r="SHL38" s="334"/>
      <c r="SHM38" s="334"/>
      <c r="SHN38" s="334"/>
      <c r="SHO38" s="334"/>
      <c r="SHP38" s="334"/>
      <c r="SHQ38" s="334"/>
      <c r="SHR38" s="334"/>
      <c r="SHS38" s="334"/>
      <c r="SHT38" s="334"/>
      <c r="SHU38" s="334"/>
      <c r="SHV38" s="334"/>
      <c r="SHW38" s="334"/>
      <c r="SHX38" s="334"/>
      <c r="SHY38" s="334"/>
      <c r="SHZ38" s="334"/>
      <c r="SIA38" s="334"/>
      <c r="SIB38" s="334"/>
      <c r="SIC38" s="334"/>
      <c r="SID38" s="334"/>
      <c r="SIE38" s="334"/>
      <c r="SIF38" s="334"/>
      <c r="SIG38" s="334"/>
      <c r="SIH38" s="334"/>
      <c r="SII38" s="334"/>
      <c r="SIJ38" s="334"/>
      <c r="SIK38" s="334"/>
      <c r="SIL38" s="334"/>
      <c r="SIM38" s="334"/>
      <c r="SIN38" s="334"/>
      <c r="SIO38" s="334"/>
      <c r="SIP38" s="334"/>
      <c r="SIQ38" s="334"/>
      <c r="SIR38" s="334"/>
      <c r="SIS38" s="334"/>
      <c r="SIT38" s="334"/>
      <c r="SIU38" s="334"/>
      <c r="SIV38" s="334"/>
      <c r="SIW38" s="334"/>
      <c r="SIX38" s="334"/>
      <c r="SIY38" s="334"/>
      <c r="SIZ38" s="334"/>
      <c r="SJA38" s="334"/>
      <c r="SJB38" s="334"/>
      <c r="SJC38" s="334"/>
      <c r="SJD38" s="334"/>
      <c r="SJE38" s="334"/>
      <c r="SJF38" s="334"/>
      <c r="SJG38" s="334"/>
      <c r="SJH38" s="334"/>
      <c r="SJI38" s="334"/>
      <c r="SJJ38" s="334"/>
      <c r="SJK38" s="334"/>
      <c r="SJL38" s="334"/>
      <c r="SJM38" s="334"/>
      <c r="SJN38" s="334"/>
      <c r="SJO38" s="334"/>
      <c r="SJP38" s="334"/>
      <c r="SJQ38" s="334"/>
      <c r="SJR38" s="334"/>
      <c r="SJS38" s="334"/>
      <c r="SJT38" s="334"/>
      <c r="SJU38" s="334"/>
      <c r="SJV38" s="334"/>
      <c r="SJW38" s="334"/>
      <c r="SJX38" s="334"/>
      <c r="SJY38" s="334"/>
      <c r="SJZ38" s="334"/>
      <c r="SKA38" s="334"/>
      <c r="SKB38" s="334"/>
      <c r="SKC38" s="334"/>
      <c r="SKD38" s="334"/>
      <c r="SKE38" s="334"/>
      <c r="SKF38" s="334"/>
      <c r="SKG38" s="334"/>
      <c r="SKH38" s="334"/>
      <c r="SKI38" s="334"/>
      <c r="SKJ38" s="334"/>
      <c r="SKK38" s="334"/>
      <c r="SKL38" s="334"/>
      <c r="SKM38" s="334"/>
      <c r="SKN38" s="334"/>
      <c r="SKO38" s="334"/>
      <c r="SKP38" s="334"/>
      <c r="SKQ38" s="334"/>
      <c r="SKR38" s="334"/>
      <c r="SKS38" s="334"/>
      <c r="SKT38" s="334"/>
      <c r="SKU38" s="334"/>
      <c r="SKV38" s="334"/>
      <c r="SKW38" s="334"/>
      <c r="SKX38" s="334"/>
      <c r="SKY38" s="334"/>
      <c r="SKZ38" s="334"/>
      <c r="SLA38" s="334"/>
      <c r="SLB38" s="334"/>
      <c r="SLC38" s="334"/>
      <c r="SLD38" s="334"/>
      <c r="SLE38" s="334"/>
      <c r="SLF38" s="334"/>
      <c r="SLG38" s="334"/>
      <c r="SLH38" s="334"/>
      <c r="SLI38" s="334"/>
      <c r="SLJ38" s="334"/>
      <c r="SLK38" s="334"/>
      <c r="SLL38" s="334"/>
      <c r="SLM38" s="334"/>
      <c r="SLN38" s="334"/>
      <c r="SLO38" s="334"/>
      <c r="SLP38" s="334"/>
      <c r="SLQ38" s="334"/>
      <c r="SLR38" s="334"/>
      <c r="SLS38" s="334"/>
      <c r="SLT38" s="334"/>
      <c r="SLU38" s="334"/>
      <c r="SLV38" s="334"/>
      <c r="SLW38" s="334"/>
      <c r="SLX38" s="334"/>
      <c r="SLY38" s="334"/>
      <c r="SLZ38" s="334"/>
      <c r="SMA38" s="334"/>
      <c r="SMB38" s="334"/>
      <c r="SMC38" s="334"/>
      <c r="SMD38" s="334"/>
      <c r="SME38" s="334"/>
      <c r="SMF38" s="334"/>
      <c r="SMG38" s="334"/>
      <c r="SMH38" s="334"/>
      <c r="SMI38" s="334"/>
      <c r="SMJ38" s="334"/>
      <c r="SMK38" s="334"/>
      <c r="SML38" s="334"/>
      <c r="SMM38" s="334"/>
      <c r="SMN38" s="334"/>
      <c r="SMO38" s="334"/>
      <c r="SMP38" s="334"/>
      <c r="SMQ38" s="334"/>
      <c r="SMR38" s="334"/>
      <c r="SMS38" s="334"/>
      <c r="SMT38" s="334"/>
      <c r="SMU38" s="334"/>
      <c r="SMV38" s="334"/>
      <c r="SMW38" s="334"/>
      <c r="SMX38" s="334"/>
      <c r="SMY38" s="334"/>
      <c r="SMZ38" s="334"/>
      <c r="SNA38" s="334"/>
      <c r="SNB38" s="334"/>
      <c r="SNC38" s="334"/>
      <c r="SND38" s="334"/>
      <c r="SNE38" s="334"/>
      <c r="SNF38" s="334"/>
      <c r="SNG38" s="334"/>
      <c r="SNH38" s="334"/>
      <c r="SNI38" s="334"/>
      <c r="SNJ38" s="334"/>
      <c r="SNK38" s="334"/>
      <c r="SNL38" s="334"/>
      <c r="SNM38" s="334"/>
      <c r="SNN38" s="334"/>
      <c r="SNO38" s="334"/>
      <c r="SNP38" s="334"/>
      <c r="SNQ38" s="334"/>
      <c r="SNR38" s="334"/>
      <c r="SNS38" s="334"/>
      <c r="SNT38" s="334"/>
      <c r="SNU38" s="334"/>
      <c r="SNV38" s="334"/>
      <c r="SNW38" s="334"/>
      <c r="SNX38" s="334"/>
      <c r="SNY38" s="334"/>
      <c r="SNZ38" s="334"/>
      <c r="SOA38" s="334"/>
      <c r="SOB38" s="334"/>
      <c r="SOC38" s="334"/>
      <c r="SOD38" s="334"/>
      <c r="SOE38" s="334"/>
      <c r="SOF38" s="334"/>
      <c r="SOG38" s="334"/>
      <c r="SOH38" s="334"/>
      <c r="SOI38" s="334"/>
      <c r="SOJ38" s="334"/>
      <c r="SOK38" s="334"/>
      <c r="SOL38" s="334"/>
      <c r="SOM38" s="334"/>
      <c r="SON38" s="334"/>
      <c r="SOO38" s="334"/>
      <c r="SOP38" s="334"/>
      <c r="SOQ38" s="334"/>
      <c r="SOR38" s="334"/>
      <c r="SOS38" s="334"/>
      <c r="SOT38" s="334"/>
      <c r="SOU38" s="334"/>
      <c r="SOV38" s="334"/>
      <c r="SOW38" s="334"/>
      <c r="SOX38" s="334"/>
      <c r="SOY38" s="334"/>
      <c r="SOZ38" s="334"/>
      <c r="SPA38" s="334"/>
      <c r="SPB38" s="334"/>
      <c r="SPC38" s="334"/>
      <c r="SPD38" s="334"/>
      <c r="SPE38" s="334"/>
      <c r="SPF38" s="334"/>
      <c r="SPG38" s="334"/>
      <c r="SPH38" s="334"/>
      <c r="SPI38" s="334"/>
      <c r="SPJ38" s="334"/>
      <c r="SPK38" s="334"/>
      <c r="SPL38" s="334"/>
      <c r="SPM38" s="334"/>
      <c r="SPN38" s="334"/>
      <c r="SPO38" s="334"/>
      <c r="SPP38" s="334"/>
      <c r="SPQ38" s="334"/>
      <c r="SPR38" s="334"/>
      <c r="SPS38" s="334"/>
      <c r="SPT38" s="334"/>
      <c r="SPU38" s="334"/>
      <c r="SPV38" s="334"/>
      <c r="SPW38" s="334"/>
      <c r="SPX38" s="334"/>
      <c r="SPY38" s="334"/>
      <c r="SPZ38" s="334"/>
      <c r="SQA38" s="334"/>
      <c r="SQB38" s="334"/>
      <c r="SQC38" s="334"/>
      <c r="SQD38" s="334"/>
      <c r="SQE38" s="334"/>
      <c r="SQF38" s="334"/>
      <c r="SQG38" s="334"/>
      <c r="SQH38" s="334"/>
      <c r="SQI38" s="334"/>
      <c r="SQJ38" s="334"/>
      <c r="SQK38" s="334"/>
      <c r="SQL38" s="334"/>
      <c r="SQM38" s="334"/>
      <c r="SQN38" s="334"/>
      <c r="SQO38" s="334"/>
      <c r="SQP38" s="334"/>
      <c r="SQQ38" s="334"/>
      <c r="SQR38" s="334"/>
      <c r="SQS38" s="334"/>
      <c r="SQT38" s="334"/>
      <c r="SQU38" s="334"/>
      <c r="SQV38" s="334"/>
      <c r="SQW38" s="334"/>
      <c r="SQX38" s="334"/>
      <c r="SQY38" s="334"/>
      <c r="SQZ38" s="334"/>
      <c r="SRA38" s="334"/>
      <c r="SRB38" s="334"/>
      <c r="SRC38" s="334"/>
      <c r="SRD38" s="334"/>
      <c r="SRE38" s="334"/>
      <c r="SRF38" s="334"/>
      <c r="SRG38" s="334"/>
      <c r="SRH38" s="334"/>
      <c r="SRI38" s="334"/>
      <c r="SRJ38" s="334"/>
      <c r="SRK38" s="334"/>
      <c r="SRL38" s="334"/>
      <c r="SRM38" s="334"/>
      <c r="SRN38" s="334"/>
      <c r="SRO38" s="334"/>
      <c r="SRP38" s="334"/>
      <c r="SRQ38" s="334"/>
      <c r="SRR38" s="334"/>
      <c r="SRS38" s="334"/>
      <c r="SRT38" s="334"/>
      <c r="SRU38" s="334"/>
      <c r="SRV38" s="334"/>
      <c r="SRW38" s="334"/>
      <c r="SRX38" s="334"/>
      <c r="SRY38" s="334"/>
      <c r="SRZ38" s="334"/>
      <c r="SSA38" s="334"/>
      <c r="SSB38" s="334"/>
      <c r="SSC38" s="334"/>
      <c r="SSD38" s="334"/>
      <c r="SSE38" s="334"/>
      <c r="SSF38" s="334"/>
      <c r="SSG38" s="334"/>
      <c r="SSH38" s="334"/>
      <c r="SSI38" s="334"/>
      <c r="SSJ38" s="334"/>
      <c r="SSK38" s="334"/>
      <c r="SSL38" s="334"/>
      <c r="SSM38" s="334"/>
      <c r="SSN38" s="334"/>
      <c r="SSO38" s="334"/>
      <c r="SSP38" s="334"/>
      <c r="SSQ38" s="334"/>
      <c r="SSR38" s="334"/>
      <c r="SSS38" s="334"/>
      <c r="SST38" s="334"/>
      <c r="SSU38" s="334"/>
      <c r="SSV38" s="334"/>
      <c r="SSW38" s="334"/>
      <c r="SSX38" s="334"/>
      <c r="SSY38" s="334"/>
      <c r="SSZ38" s="334"/>
      <c r="STA38" s="334"/>
      <c r="STB38" s="334"/>
      <c r="STC38" s="334"/>
      <c r="STD38" s="334"/>
      <c r="STE38" s="334"/>
      <c r="STF38" s="334"/>
      <c r="STG38" s="334"/>
      <c r="STH38" s="334"/>
      <c r="STI38" s="334"/>
      <c r="STJ38" s="334"/>
      <c r="STK38" s="334"/>
      <c r="STL38" s="334"/>
      <c r="STM38" s="334"/>
      <c r="STN38" s="334"/>
      <c r="STO38" s="334"/>
      <c r="STP38" s="334"/>
      <c r="STQ38" s="334"/>
      <c r="STR38" s="334"/>
      <c r="STS38" s="334"/>
      <c r="STT38" s="334"/>
      <c r="STU38" s="334"/>
      <c r="STV38" s="334"/>
      <c r="STW38" s="334"/>
      <c r="STX38" s="334"/>
      <c r="STY38" s="334"/>
      <c r="STZ38" s="334"/>
      <c r="SUA38" s="334"/>
      <c r="SUB38" s="334"/>
      <c r="SUC38" s="334"/>
      <c r="SUD38" s="334"/>
      <c r="SUE38" s="334"/>
      <c r="SUF38" s="334"/>
      <c r="SUG38" s="334"/>
      <c r="SUH38" s="334"/>
      <c r="SUI38" s="334"/>
      <c r="SUJ38" s="334"/>
      <c r="SUK38" s="334"/>
      <c r="SUL38" s="334"/>
      <c r="SUM38" s="334"/>
      <c r="SUN38" s="334"/>
      <c r="SUO38" s="334"/>
      <c r="SUP38" s="334"/>
      <c r="SUQ38" s="334"/>
      <c r="SUR38" s="334"/>
      <c r="SUS38" s="334"/>
      <c r="SUT38" s="334"/>
      <c r="SUU38" s="334"/>
      <c r="SUV38" s="334"/>
      <c r="SUW38" s="334"/>
      <c r="SUX38" s="334"/>
      <c r="SUY38" s="334"/>
      <c r="SUZ38" s="334"/>
      <c r="SVA38" s="334"/>
      <c r="SVB38" s="334"/>
      <c r="SVC38" s="334"/>
      <c r="SVD38" s="334"/>
      <c r="SVE38" s="334"/>
      <c r="SVF38" s="334"/>
      <c r="SVG38" s="334"/>
      <c r="SVH38" s="334"/>
      <c r="SVI38" s="334"/>
      <c r="SVJ38" s="334"/>
      <c r="SVK38" s="334"/>
      <c r="SVL38" s="334"/>
      <c r="SVM38" s="334"/>
      <c r="SVN38" s="334"/>
      <c r="SVO38" s="334"/>
      <c r="SVP38" s="334"/>
      <c r="SVQ38" s="334"/>
      <c r="SVR38" s="334"/>
      <c r="SVS38" s="334"/>
      <c r="SVT38" s="334"/>
      <c r="SVU38" s="334"/>
      <c r="SVV38" s="334"/>
      <c r="SVW38" s="334"/>
      <c r="SVX38" s="334"/>
      <c r="SVY38" s="334"/>
      <c r="SVZ38" s="334"/>
      <c r="SWA38" s="334"/>
      <c r="SWB38" s="334"/>
      <c r="SWC38" s="334"/>
      <c r="SWD38" s="334"/>
      <c r="SWE38" s="334"/>
      <c r="SWF38" s="334"/>
      <c r="SWG38" s="334"/>
      <c r="SWH38" s="334"/>
      <c r="SWI38" s="334"/>
      <c r="SWJ38" s="334"/>
      <c r="SWK38" s="334"/>
      <c r="SWL38" s="334"/>
      <c r="SWM38" s="334"/>
      <c r="SWN38" s="334"/>
      <c r="SWO38" s="334"/>
      <c r="SWP38" s="334"/>
      <c r="SWQ38" s="334"/>
      <c r="SWR38" s="334"/>
      <c r="SWS38" s="334"/>
      <c r="SWT38" s="334"/>
      <c r="SWU38" s="334"/>
      <c r="SWV38" s="334"/>
      <c r="SWW38" s="334"/>
      <c r="SWX38" s="334"/>
      <c r="SWY38" s="334"/>
      <c r="SWZ38" s="334"/>
      <c r="SXA38" s="334"/>
      <c r="SXB38" s="334"/>
      <c r="SXC38" s="334"/>
      <c r="SXD38" s="334"/>
      <c r="SXE38" s="334"/>
      <c r="SXF38" s="334"/>
      <c r="SXG38" s="334"/>
      <c r="SXH38" s="334"/>
      <c r="SXI38" s="334"/>
      <c r="SXJ38" s="334"/>
      <c r="SXK38" s="334"/>
      <c r="SXL38" s="334"/>
      <c r="SXM38" s="334"/>
      <c r="SXN38" s="334"/>
      <c r="SXO38" s="334"/>
      <c r="SXP38" s="334"/>
      <c r="SXQ38" s="334"/>
      <c r="SXR38" s="334"/>
      <c r="SXS38" s="334"/>
      <c r="SXT38" s="334"/>
      <c r="SXU38" s="334"/>
      <c r="SXV38" s="334"/>
      <c r="SXW38" s="334"/>
      <c r="SXX38" s="334"/>
      <c r="SXY38" s="334"/>
      <c r="SXZ38" s="334"/>
      <c r="SYA38" s="334"/>
      <c r="SYB38" s="334"/>
      <c r="SYC38" s="334"/>
      <c r="SYD38" s="334"/>
      <c r="SYE38" s="334"/>
      <c r="SYF38" s="334"/>
      <c r="SYG38" s="334"/>
      <c r="SYH38" s="334"/>
      <c r="SYI38" s="334"/>
      <c r="SYJ38" s="334"/>
      <c r="SYK38" s="334"/>
      <c r="SYL38" s="334"/>
      <c r="SYM38" s="334"/>
      <c r="SYN38" s="334"/>
      <c r="SYO38" s="334"/>
      <c r="SYP38" s="334"/>
      <c r="SYQ38" s="334"/>
      <c r="SYR38" s="334"/>
      <c r="SYS38" s="334"/>
      <c r="SYT38" s="334"/>
      <c r="SYU38" s="334"/>
      <c r="SYV38" s="334"/>
      <c r="SYW38" s="334"/>
      <c r="SYX38" s="334"/>
      <c r="SYY38" s="334"/>
      <c r="SYZ38" s="334"/>
      <c r="SZA38" s="334"/>
      <c r="SZB38" s="334"/>
      <c r="SZC38" s="334"/>
      <c r="SZD38" s="334"/>
      <c r="SZE38" s="334"/>
      <c r="SZF38" s="334"/>
      <c r="SZG38" s="334"/>
      <c r="SZH38" s="334"/>
      <c r="SZI38" s="334"/>
      <c r="SZJ38" s="334"/>
      <c r="SZK38" s="334"/>
      <c r="SZL38" s="334"/>
      <c r="SZM38" s="334"/>
      <c r="SZN38" s="334"/>
      <c r="SZO38" s="334"/>
      <c r="SZP38" s="334"/>
      <c r="SZQ38" s="334"/>
      <c r="SZR38" s="334"/>
      <c r="SZS38" s="334"/>
      <c r="SZT38" s="334"/>
      <c r="SZU38" s="334"/>
      <c r="SZV38" s="334"/>
      <c r="SZW38" s="334"/>
      <c r="SZX38" s="334"/>
      <c r="SZY38" s="334"/>
      <c r="SZZ38" s="334"/>
      <c r="TAA38" s="334"/>
      <c r="TAB38" s="334"/>
      <c r="TAC38" s="334"/>
      <c r="TAD38" s="334"/>
      <c r="TAE38" s="334"/>
      <c r="TAF38" s="334"/>
      <c r="TAG38" s="334"/>
      <c r="TAH38" s="334"/>
      <c r="TAI38" s="334"/>
      <c r="TAJ38" s="334"/>
      <c r="TAK38" s="334"/>
      <c r="TAL38" s="334"/>
      <c r="TAM38" s="334"/>
      <c r="TAN38" s="334"/>
      <c r="TAO38" s="334"/>
      <c r="TAP38" s="334"/>
      <c r="TAQ38" s="334"/>
      <c r="TAR38" s="334"/>
      <c r="TAS38" s="334"/>
      <c r="TAT38" s="334"/>
      <c r="TAU38" s="334"/>
      <c r="TAV38" s="334"/>
      <c r="TAW38" s="334"/>
      <c r="TAX38" s="334"/>
      <c r="TAY38" s="334"/>
      <c r="TAZ38" s="334"/>
      <c r="TBA38" s="334"/>
      <c r="TBB38" s="334"/>
      <c r="TBC38" s="334"/>
      <c r="TBD38" s="334"/>
      <c r="TBE38" s="334"/>
      <c r="TBF38" s="334"/>
      <c r="TBG38" s="334"/>
      <c r="TBH38" s="334"/>
      <c r="TBI38" s="334"/>
      <c r="TBJ38" s="334"/>
      <c r="TBK38" s="334"/>
      <c r="TBL38" s="334"/>
      <c r="TBM38" s="334"/>
      <c r="TBN38" s="334"/>
      <c r="TBO38" s="334"/>
      <c r="TBP38" s="334"/>
      <c r="TBQ38" s="334"/>
      <c r="TBR38" s="334"/>
      <c r="TBS38" s="334"/>
      <c r="TBT38" s="334"/>
      <c r="TBU38" s="334"/>
      <c r="TBV38" s="334"/>
      <c r="TBW38" s="334"/>
      <c r="TBX38" s="334"/>
      <c r="TBY38" s="334"/>
      <c r="TBZ38" s="334"/>
      <c r="TCA38" s="334"/>
      <c r="TCB38" s="334"/>
      <c r="TCC38" s="334"/>
      <c r="TCD38" s="334"/>
      <c r="TCE38" s="334"/>
      <c r="TCF38" s="334"/>
      <c r="TCG38" s="334"/>
      <c r="TCH38" s="334"/>
      <c r="TCI38" s="334"/>
      <c r="TCJ38" s="334"/>
      <c r="TCK38" s="334"/>
      <c r="TCL38" s="334"/>
      <c r="TCM38" s="334"/>
      <c r="TCN38" s="334"/>
      <c r="TCO38" s="334"/>
      <c r="TCP38" s="334"/>
      <c r="TCQ38" s="334"/>
      <c r="TCR38" s="334"/>
      <c r="TCS38" s="334"/>
      <c r="TCT38" s="334"/>
      <c r="TCU38" s="334"/>
      <c r="TCV38" s="334"/>
      <c r="TCW38" s="334"/>
      <c r="TCX38" s="334"/>
      <c r="TCY38" s="334"/>
      <c r="TCZ38" s="334"/>
      <c r="TDA38" s="334"/>
      <c r="TDB38" s="334"/>
      <c r="TDC38" s="334"/>
      <c r="TDD38" s="334"/>
      <c r="TDE38" s="334"/>
      <c r="TDF38" s="334"/>
      <c r="TDG38" s="334"/>
      <c r="TDH38" s="334"/>
      <c r="TDI38" s="334"/>
      <c r="TDJ38" s="334"/>
      <c r="TDK38" s="334"/>
      <c r="TDL38" s="334"/>
      <c r="TDM38" s="334"/>
      <c r="TDN38" s="334"/>
      <c r="TDO38" s="334"/>
      <c r="TDP38" s="334"/>
      <c r="TDQ38" s="334"/>
      <c r="TDR38" s="334"/>
      <c r="TDS38" s="334"/>
      <c r="TDT38" s="334"/>
      <c r="TDU38" s="334"/>
      <c r="TDV38" s="334"/>
      <c r="TDW38" s="334"/>
      <c r="TDX38" s="334"/>
      <c r="TDY38" s="334"/>
      <c r="TDZ38" s="334"/>
      <c r="TEA38" s="334"/>
      <c r="TEB38" s="334"/>
      <c r="TEC38" s="334"/>
      <c r="TED38" s="334"/>
      <c r="TEE38" s="334"/>
      <c r="TEF38" s="334"/>
      <c r="TEG38" s="334"/>
      <c r="TEH38" s="334"/>
      <c r="TEI38" s="334"/>
      <c r="TEJ38" s="334"/>
      <c r="TEK38" s="334"/>
      <c r="TEL38" s="334"/>
      <c r="TEM38" s="334"/>
      <c r="TEN38" s="334"/>
      <c r="TEO38" s="334"/>
      <c r="TEP38" s="334"/>
      <c r="TEQ38" s="334"/>
      <c r="TER38" s="334"/>
      <c r="TES38" s="334"/>
      <c r="TET38" s="334"/>
      <c r="TEU38" s="334"/>
      <c r="TEV38" s="334"/>
      <c r="TEW38" s="334"/>
      <c r="TEX38" s="334"/>
      <c r="TEY38" s="334"/>
      <c r="TEZ38" s="334"/>
      <c r="TFA38" s="334"/>
      <c r="TFB38" s="334"/>
      <c r="TFC38" s="334"/>
      <c r="TFD38" s="334"/>
      <c r="TFE38" s="334"/>
      <c r="TFF38" s="334"/>
      <c r="TFG38" s="334"/>
      <c r="TFH38" s="334"/>
      <c r="TFI38" s="334"/>
      <c r="TFJ38" s="334"/>
      <c r="TFK38" s="334"/>
      <c r="TFL38" s="334"/>
      <c r="TFM38" s="334"/>
      <c r="TFN38" s="334"/>
      <c r="TFO38" s="334"/>
      <c r="TFP38" s="334"/>
      <c r="TFQ38" s="334"/>
      <c r="TFR38" s="334"/>
      <c r="TFS38" s="334"/>
      <c r="TFT38" s="334"/>
      <c r="TFU38" s="334"/>
      <c r="TFV38" s="334"/>
      <c r="TFW38" s="334"/>
      <c r="TFX38" s="334"/>
      <c r="TFY38" s="334"/>
      <c r="TFZ38" s="334"/>
      <c r="TGA38" s="334"/>
      <c r="TGB38" s="334"/>
      <c r="TGC38" s="334"/>
      <c r="TGD38" s="334"/>
      <c r="TGE38" s="334"/>
      <c r="TGF38" s="334"/>
      <c r="TGG38" s="334"/>
      <c r="TGH38" s="334"/>
      <c r="TGI38" s="334"/>
      <c r="TGJ38" s="334"/>
      <c r="TGK38" s="334"/>
      <c r="TGL38" s="334"/>
      <c r="TGM38" s="334"/>
      <c r="TGN38" s="334"/>
      <c r="TGO38" s="334"/>
      <c r="TGP38" s="334"/>
      <c r="TGQ38" s="334"/>
      <c r="TGR38" s="334"/>
      <c r="TGS38" s="334"/>
      <c r="TGT38" s="334"/>
      <c r="TGU38" s="334"/>
      <c r="TGV38" s="334"/>
      <c r="TGW38" s="334"/>
      <c r="TGX38" s="334"/>
      <c r="TGY38" s="334"/>
      <c r="TGZ38" s="334"/>
      <c r="THA38" s="334"/>
      <c r="THB38" s="334"/>
      <c r="THC38" s="334"/>
      <c r="THD38" s="334"/>
      <c r="THE38" s="334"/>
      <c r="THF38" s="334"/>
      <c r="THG38" s="334"/>
      <c r="THH38" s="334"/>
      <c r="THI38" s="334"/>
      <c r="THJ38" s="334"/>
      <c r="THK38" s="334"/>
      <c r="THL38" s="334"/>
      <c r="THM38" s="334"/>
      <c r="THN38" s="334"/>
      <c r="THO38" s="334"/>
      <c r="THP38" s="334"/>
      <c r="THQ38" s="334"/>
      <c r="THR38" s="334"/>
      <c r="THS38" s="334"/>
      <c r="THT38" s="334"/>
      <c r="THU38" s="334"/>
      <c r="THV38" s="334"/>
      <c r="THW38" s="334"/>
      <c r="THX38" s="334"/>
      <c r="THY38" s="334"/>
      <c r="THZ38" s="334"/>
      <c r="TIA38" s="334"/>
      <c r="TIB38" s="334"/>
      <c r="TIC38" s="334"/>
      <c r="TID38" s="334"/>
      <c r="TIE38" s="334"/>
      <c r="TIF38" s="334"/>
      <c r="TIG38" s="334"/>
      <c r="TIH38" s="334"/>
      <c r="TII38" s="334"/>
      <c r="TIJ38" s="334"/>
      <c r="TIK38" s="334"/>
      <c r="TIL38" s="334"/>
      <c r="TIM38" s="334"/>
      <c r="TIN38" s="334"/>
      <c r="TIO38" s="334"/>
      <c r="TIP38" s="334"/>
      <c r="TIQ38" s="334"/>
      <c r="TIR38" s="334"/>
      <c r="TIS38" s="334"/>
      <c r="TIT38" s="334"/>
      <c r="TIU38" s="334"/>
      <c r="TIV38" s="334"/>
      <c r="TIW38" s="334"/>
      <c r="TIX38" s="334"/>
      <c r="TIY38" s="334"/>
      <c r="TIZ38" s="334"/>
      <c r="TJA38" s="334"/>
      <c r="TJB38" s="334"/>
      <c r="TJC38" s="334"/>
      <c r="TJD38" s="334"/>
      <c r="TJE38" s="334"/>
      <c r="TJF38" s="334"/>
      <c r="TJG38" s="334"/>
      <c r="TJH38" s="334"/>
      <c r="TJI38" s="334"/>
      <c r="TJJ38" s="334"/>
      <c r="TJK38" s="334"/>
      <c r="TJL38" s="334"/>
      <c r="TJM38" s="334"/>
      <c r="TJN38" s="334"/>
      <c r="TJO38" s="334"/>
      <c r="TJP38" s="334"/>
      <c r="TJQ38" s="334"/>
      <c r="TJR38" s="334"/>
      <c r="TJS38" s="334"/>
      <c r="TJT38" s="334"/>
      <c r="TJU38" s="334"/>
      <c r="TJV38" s="334"/>
      <c r="TJW38" s="334"/>
      <c r="TJX38" s="334"/>
      <c r="TJY38" s="334"/>
      <c r="TJZ38" s="334"/>
      <c r="TKA38" s="334"/>
      <c r="TKB38" s="334"/>
      <c r="TKC38" s="334"/>
      <c r="TKD38" s="334"/>
      <c r="TKE38" s="334"/>
      <c r="TKF38" s="334"/>
      <c r="TKG38" s="334"/>
      <c r="TKH38" s="334"/>
      <c r="TKI38" s="334"/>
      <c r="TKJ38" s="334"/>
      <c r="TKK38" s="334"/>
      <c r="TKL38" s="334"/>
      <c r="TKM38" s="334"/>
      <c r="TKN38" s="334"/>
      <c r="TKO38" s="334"/>
      <c r="TKP38" s="334"/>
      <c r="TKQ38" s="334"/>
      <c r="TKR38" s="334"/>
      <c r="TKS38" s="334"/>
      <c r="TKT38" s="334"/>
      <c r="TKU38" s="334"/>
      <c r="TKV38" s="334"/>
      <c r="TKW38" s="334"/>
      <c r="TKX38" s="334"/>
      <c r="TKY38" s="334"/>
      <c r="TKZ38" s="334"/>
      <c r="TLA38" s="334"/>
      <c r="TLB38" s="334"/>
      <c r="TLC38" s="334"/>
      <c r="TLD38" s="334"/>
      <c r="TLE38" s="334"/>
      <c r="TLF38" s="334"/>
      <c r="TLG38" s="334"/>
      <c r="TLH38" s="334"/>
      <c r="TLI38" s="334"/>
      <c r="TLJ38" s="334"/>
      <c r="TLK38" s="334"/>
      <c r="TLL38" s="334"/>
      <c r="TLM38" s="334"/>
      <c r="TLN38" s="334"/>
      <c r="TLO38" s="334"/>
      <c r="TLP38" s="334"/>
      <c r="TLQ38" s="334"/>
      <c r="TLR38" s="334"/>
      <c r="TLS38" s="334"/>
      <c r="TLT38" s="334"/>
      <c r="TLU38" s="334"/>
      <c r="TLV38" s="334"/>
      <c r="TLW38" s="334"/>
      <c r="TLX38" s="334"/>
      <c r="TLY38" s="334"/>
      <c r="TLZ38" s="334"/>
      <c r="TMA38" s="334"/>
      <c r="TMB38" s="334"/>
      <c r="TMC38" s="334"/>
      <c r="TMD38" s="334"/>
      <c r="TME38" s="334"/>
      <c r="TMF38" s="334"/>
      <c r="TMG38" s="334"/>
      <c r="TMH38" s="334"/>
      <c r="TMI38" s="334"/>
      <c r="TMJ38" s="334"/>
      <c r="TMK38" s="334"/>
      <c r="TML38" s="334"/>
      <c r="TMM38" s="334"/>
      <c r="TMN38" s="334"/>
      <c r="TMO38" s="334"/>
      <c r="TMP38" s="334"/>
      <c r="TMQ38" s="334"/>
      <c r="TMR38" s="334"/>
      <c r="TMS38" s="334"/>
      <c r="TMT38" s="334"/>
      <c r="TMU38" s="334"/>
      <c r="TMV38" s="334"/>
      <c r="TMW38" s="334"/>
      <c r="TMX38" s="334"/>
      <c r="TMY38" s="334"/>
      <c r="TMZ38" s="334"/>
      <c r="TNA38" s="334"/>
      <c r="TNB38" s="334"/>
      <c r="TNC38" s="334"/>
      <c r="TND38" s="334"/>
      <c r="TNE38" s="334"/>
      <c r="TNF38" s="334"/>
      <c r="TNG38" s="334"/>
      <c r="TNH38" s="334"/>
      <c r="TNI38" s="334"/>
      <c r="TNJ38" s="334"/>
      <c r="TNK38" s="334"/>
      <c r="TNL38" s="334"/>
      <c r="TNM38" s="334"/>
      <c r="TNN38" s="334"/>
      <c r="TNO38" s="334"/>
      <c r="TNP38" s="334"/>
      <c r="TNQ38" s="334"/>
      <c r="TNR38" s="334"/>
      <c r="TNS38" s="334"/>
      <c r="TNT38" s="334"/>
      <c r="TNU38" s="334"/>
      <c r="TNV38" s="334"/>
      <c r="TNW38" s="334"/>
      <c r="TNX38" s="334"/>
      <c r="TNY38" s="334"/>
      <c r="TNZ38" s="334"/>
      <c r="TOA38" s="334"/>
      <c r="TOB38" s="334"/>
      <c r="TOC38" s="334"/>
      <c r="TOD38" s="334"/>
      <c r="TOE38" s="334"/>
      <c r="TOF38" s="334"/>
      <c r="TOG38" s="334"/>
      <c r="TOH38" s="334"/>
      <c r="TOI38" s="334"/>
      <c r="TOJ38" s="334"/>
      <c r="TOK38" s="334"/>
      <c r="TOL38" s="334"/>
      <c r="TOM38" s="334"/>
      <c r="TON38" s="334"/>
      <c r="TOO38" s="334"/>
      <c r="TOP38" s="334"/>
      <c r="TOQ38" s="334"/>
      <c r="TOR38" s="334"/>
      <c r="TOS38" s="334"/>
      <c r="TOT38" s="334"/>
      <c r="TOU38" s="334"/>
      <c r="TOV38" s="334"/>
      <c r="TOW38" s="334"/>
      <c r="TOX38" s="334"/>
      <c r="TOY38" s="334"/>
      <c r="TOZ38" s="334"/>
      <c r="TPA38" s="334"/>
      <c r="TPB38" s="334"/>
      <c r="TPC38" s="334"/>
      <c r="TPD38" s="334"/>
      <c r="TPE38" s="334"/>
      <c r="TPF38" s="334"/>
      <c r="TPG38" s="334"/>
      <c r="TPH38" s="334"/>
      <c r="TPI38" s="334"/>
      <c r="TPJ38" s="334"/>
      <c r="TPK38" s="334"/>
      <c r="TPL38" s="334"/>
      <c r="TPM38" s="334"/>
      <c r="TPN38" s="334"/>
      <c r="TPO38" s="334"/>
      <c r="TPP38" s="334"/>
      <c r="TPQ38" s="334"/>
      <c r="TPR38" s="334"/>
      <c r="TPS38" s="334"/>
      <c r="TPT38" s="334"/>
      <c r="TPU38" s="334"/>
      <c r="TPV38" s="334"/>
      <c r="TPW38" s="334"/>
      <c r="TPX38" s="334"/>
      <c r="TPY38" s="334"/>
      <c r="TPZ38" s="334"/>
      <c r="TQA38" s="334"/>
      <c r="TQB38" s="334"/>
      <c r="TQC38" s="334"/>
      <c r="TQD38" s="334"/>
      <c r="TQE38" s="334"/>
      <c r="TQF38" s="334"/>
      <c r="TQG38" s="334"/>
      <c r="TQH38" s="334"/>
      <c r="TQI38" s="334"/>
      <c r="TQJ38" s="334"/>
      <c r="TQK38" s="334"/>
      <c r="TQL38" s="334"/>
      <c r="TQM38" s="334"/>
      <c r="TQN38" s="334"/>
      <c r="TQO38" s="334"/>
      <c r="TQP38" s="334"/>
      <c r="TQQ38" s="334"/>
      <c r="TQR38" s="334"/>
      <c r="TQS38" s="334"/>
      <c r="TQT38" s="334"/>
      <c r="TQU38" s="334"/>
      <c r="TQV38" s="334"/>
      <c r="TQW38" s="334"/>
      <c r="TQX38" s="334"/>
      <c r="TQY38" s="334"/>
      <c r="TQZ38" s="334"/>
      <c r="TRA38" s="334"/>
      <c r="TRB38" s="334"/>
      <c r="TRC38" s="334"/>
      <c r="TRD38" s="334"/>
      <c r="TRE38" s="334"/>
      <c r="TRF38" s="334"/>
      <c r="TRG38" s="334"/>
      <c r="TRH38" s="334"/>
      <c r="TRI38" s="334"/>
      <c r="TRJ38" s="334"/>
      <c r="TRK38" s="334"/>
      <c r="TRL38" s="334"/>
      <c r="TRM38" s="334"/>
      <c r="TRN38" s="334"/>
      <c r="TRO38" s="334"/>
      <c r="TRP38" s="334"/>
      <c r="TRQ38" s="334"/>
      <c r="TRR38" s="334"/>
      <c r="TRS38" s="334"/>
      <c r="TRT38" s="334"/>
      <c r="TRU38" s="334"/>
      <c r="TRV38" s="334"/>
      <c r="TRW38" s="334"/>
      <c r="TRX38" s="334"/>
      <c r="TRY38" s="334"/>
      <c r="TRZ38" s="334"/>
      <c r="TSA38" s="334"/>
      <c r="TSB38" s="334"/>
      <c r="TSC38" s="334"/>
      <c r="TSD38" s="334"/>
      <c r="TSE38" s="334"/>
      <c r="TSF38" s="334"/>
      <c r="TSG38" s="334"/>
      <c r="TSH38" s="334"/>
      <c r="TSI38" s="334"/>
      <c r="TSJ38" s="334"/>
      <c r="TSK38" s="334"/>
      <c r="TSL38" s="334"/>
      <c r="TSM38" s="334"/>
      <c r="TSN38" s="334"/>
      <c r="TSO38" s="334"/>
      <c r="TSP38" s="334"/>
      <c r="TSQ38" s="334"/>
      <c r="TSR38" s="334"/>
      <c r="TSS38" s="334"/>
      <c r="TST38" s="334"/>
      <c r="TSU38" s="334"/>
      <c r="TSV38" s="334"/>
      <c r="TSW38" s="334"/>
      <c r="TSX38" s="334"/>
      <c r="TSY38" s="334"/>
      <c r="TSZ38" s="334"/>
      <c r="TTA38" s="334"/>
      <c r="TTB38" s="334"/>
      <c r="TTC38" s="334"/>
      <c r="TTD38" s="334"/>
      <c r="TTE38" s="334"/>
      <c r="TTF38" s="334"/>
      <c r="TTG38" s="334"/>
      <c r="TTH38" s="334"/>
      <c r="TTI38" s="334"/>
      <c r="TTJ38" s="334"/>
      <c r="TTK38" s="334"/>
      <c r="TTL38" s="334"/>
      <c r="TTM38" s="334"/>
      <c r="TTN38" s="334"/>
      <c r="TTO38" s="334"/>
      <c r="TTP38" s="334"/>
      <c r="TTQ38" s="334"/>
      <c r="TTR38" s="334"/>
      <c r="TTS38" s="334"/>
      <c r="TTT38" s="334"/>
      <c r="TTU38" s="334"/>
      <c r="TTV38" s="334"/>
      <c r="TTW38" s="334"/>
      <c r="TTX38" s="334"/>
      <c r="TTY38" s="334"/>
      <c r="TTZ38" s="334"/>
      <c r="TUA38" s="334"/>
      <c r="TUB38" s="334"/>
      <c r="TUC38" s="334"/>
      <c r="TUD38" s="334"/>
      <c r="TUE38" s="334"/>
      <c r="TUF38" s="334"/>
      <c r="TUG38" s="334"/>
      <c r="TUH38" s="334"/>
      <c r="TUI38" s="334"/>
      <c r="TUJ38" s="334"/>
      <c r="TUK38" s="334"/>
      <c r="TUL38" s="334"/>
      <c r="TUM38" s="334"/>
      <c r="TUN38" s="334"/>
      <c r="TUO38" s="334"/>
      <c r="TUP38" s="334"/>
      <c r="TUQ38" s="334"/>
      <c r="TUR38" s="334"/>
      <c r="TUS38" s="334"/>
      <c r="TUT38" s="334"/>
      <c r="TUU38" s="334"/>
      <c r="TUV38" s="334"/>
      <c r="TUW38" s="334"/>
      <c r="TUX38" s="334"/>
      <c r="TUY38" s="334"/>
      <c r="TUZ38" s="334"/>
      <c r="TVA38" s="334"/>
      <c r="TVB38" s="334"/>
      <c r="TVC38" s="334"/>
      <c r="TVD38" s="334"/>
      <c r="TVE38" s="334"/>
      <c r="TVF38" s="334"/>
      <c r="TVG38" s="334"/>
      <c r="TVH38" s="334"/>
      <c r="TVI38" s="334"/>
      <c r="TVJ38" s="334"/>
      <c r="TVK38" s="334"/>
      <c r="TVL38" s="334"/>
      <c r="TVM38" s="334"/>
      <c r="TVN38" s="334"/>
      <c r="TVO38" s="334"/>
      <c r="TVP38" s="334"/>
      <c r="TVQ38" s="334"/>
      <c r="TVR38" s="334"/>
      <c r="TVS38" s="334"/>
      <c r="TVT38" s="334"/>
      <c r="TVU38" s="334"/>
      <c r="TVV38" s="334"/>
      <c r="TVW38" s="334"/>
      <c r="TVX38" s="334"/>
      <c r="TVY38" s="334"/>
      <c r="TVZ38" s="334"/>
      <c r="TWA38" s="334"/>
      <c r="TWB38" s="334"/>
      <c r="TWC38" s="334"/>
      <c r="TWD38" s="334"/>
      <c r="TWE38" s="334"/>
      <c r="TWF38" s="334"/>
      <c r="TWG38" s="334"/>
      <c r="TWH38" s="334"/>
      <c r="TWI38" s="334"/>
      <c r="TWJ38" s="334"/>
      <c r="TWK38" s="334"/>
      <c r="TWL38" s="334"/>
      <c r="TWM38" s="334"/>
      <c r="TWN38" s="334"/>
      <c r="TWO38" s="334"/>
      <c r="TWP38" s="334"/>
      <c r="TWQ38" s="334"/>
      <c r="TWR38" s="334"/>
      <c r="TWS38" s="334"/>
      <c r="TWT38" s="334"/>
      <c r="TWU38" s="334"/>
      <c r="TWV38" s="334"/>
      <c r="TWW38" s="334"/>
      <c r="TWX38" s="334"/>
      <c r="TWY38" s="334"/>
      <c r="TWZ38" s="334"/>
      <c r="TXA38" s="334"/>
      <c r="TXB38" s="334"/>
      <c r="TXC38" s="334"/>
      <c r="TXD38" s="334"/>
      <c r="TXE38" s="334"/>
      <c r="TXF38" s="334"/>
      <c r="TXG38" s="334"/>
      <c r="TXH38" s="334"/>
      <c r="TXI38" s="334"/>
      <c r="TXJ38" s="334"/>
      <c r="TXK38" s="334"/>
      <c r="TXL38" s="334"/>
      <c r="TXM38" s="334"/>
      <c r="TXN38" s="334"/>
      <c r="TXO38" s="334"/>
      <c r="TXP38" s="334"/>
      <c r="TXQ38" s="334"/>
      <c r="TXR38" s="334"/>
      <c r="TXS38" s="334"/>
      <c r="TXT38" s="334"/>
      <c r="TXU38" s="334"/>
      <c r="TXV38" s="334"/>
      <c r="TXW38" s="334"/>
      <c r="TXX38" s="334"/>
      <c r="TXY38" s="334"/>
      <c r="TXZ38" s="334"/>
      <c r="TYA38" s="334"/>
      <c r="TYB38" s="334"/>
      <c r="TYC38" s="334"/>
      <c r="TYD38" s="334"/>
      <c r="TYE38" s="334"/>
      <c r="TYF38" s="334"/>
      <c r="TYG38" s="334"/>
      <c r="TYH38" s="334"/>
      <c r="TYI38" s="334"/>
      <c r="TYJ38" s="334"/>
      <c r="TYK38" s="334"/>
      <c r="TYL38" s="334"/>
      <c r="TYM38" s="334"/>
      <c r="TYN38" s="334"/>
      <c r="TYO38" s="334"/>
      <c r="TYP38" s="334"/>
      <c r="TYQ38" s="334"/>
      <c r="TYR38" s="334"/>
      <c r="TYS38" s="334"/>
      <c r="TYT38" s="334"/>
      <c r="TYU38" s="334"/>
      <c r="TYV38" s="334"/>
      <c r="TYW38" s="334"/>
      <c r="TYX38" s="334"/>
      <c r="TYY38" s="334"/>
      <c r="TYZ38" s="334"/>
      <c r="TZA38" s="334"/>
      <c r="TZB38" s="334"/>
      <c r="TZC38" s="334"/>
      <c r="TZD38" s="334"/>
      <c r="TZE38" s="334"/>
      <c r="TZF38" s="334"/>
      <c r="TZG38" s="334"/>
      <c r="TZH38" s="334"/>
      <c r="TZI38" s="334"/>
      <c r="TZJ38" s="334"/>
      <c r="TZK38" s="334"/>
      <c r="TZL38" s="334"/>
      <c r="TZM38" s="334"/>
      <c r="TZN38" s="334"/>
      <c r="TZO38" s="334"/>
      <c r="TZP38" s="334"/>
      <c r="TZQ38" s="334"/>
      <c r="TZR38" s="334"/>
      <c r="TZS38" s="334"/>
      <c r="TZT38" s="334"/>
      <c r="TZU38" s="334"/>
      <c r="TZV38" s="334"/>
      <c r="TZW38" s="334"/>
      <c r="TZX38" s="334"/>
      <c r="TZY38" s="334"/>
      <c r="TZZ38" s="334"/>
      <c r="UAA38" s="334"/>
      <c r="UAB38" s="334"/>
      <c r="UAC38" s="334"/>
      <c r="UAD38" s="334"/>
      <c r="UAE38" s="334"/>
      <c r="UAF38" s="334"/>
      <c r="UAG38" s="334"/>
      <c r="UAH38" s="334"/>
      <c r="UAI38" s="334"/>
      <c r="UAJ38" s="334"/>
      <c r="UAK38" s="334"/>
      <c r="UAL38" s="334"/>
      <c r="UAM38" s="334"/>
      <c r="UAN38" s="334"/>
      <c r="UAO38" s="334"/>
      <c r="UAP38" s="334"/>
      <c r="UAQ38" s="334"/>
      <c r="UAR38" s="334"/>
      <c r="UAS38" s="334"/>
      <c r="UAT38" s="334"/>
      <c r="UAU38" s="334"/>
      <c r="UAV38" s="334"/>
      <c r="UAW38" s="334"/>
      <c r="UAX38" s="334"/>
      <c r="UAY38" s="334"/>
      <c r="UAZ38" s="334"/>
      <c r="UBA38" s="334"/>
      <c r="UBB38" s="334"/>
      <c r="UBC38" s="334"/>
      <c r="UBD38" s="334"/>
      <c r="UBE38" s="334"/>
      <c r="UBF38" s="334"/>
      <c r="UBG38" s="334"/>
      <c r="UBH38" s="334"/>
      <c r="UBI38" s="334"/>
      <c r="UBJ38" s="334"/>
      <c r="UBK38" s="334"/>
      <c r="UBL38" s="334"/>
      <c r="UBM38" s="334"/>
      <c r="UBN38" s="334"/>
      <c r="UBO38" s="334"/>
      <c r="UBP38" s="334"/>
      <c r="UBQ38" s="334"/>
      <c r="UBR38" s="334"/>
      <c r="UBS38" s="334"/>
      <c r="UBT38" s="334"/>
      <c r="UBU38" s="334"/>
      <c r="UBV38" s="334"/>
      <c r="UBW38" s="334"/>
      <c r="UBX38" s="334"/>
      <c r="UBY38" s="334"/>
      <c r="UBZ38" s="334"/>
      <c r="UCA38" s="334"/>
      <c r="UCB38" s="334"/>
      <c r="UCC38" s="334"/>
      <c r="UCD38" s="334"/>
      <c r="UCE38" s="334"/>
      <c r="UCF38" s="334"/>
      <c r="UCG38" s="334"/>
      <c r="UCH38" s="334"/>
      <c r="UCI38" s="334"/>
      <c r="UCJ38" s="334"/>
      <c r="UCK38" s="334"/>
      <c r="UCL38" s="334"/>
      <c r="UCM38" s="334"/>
      <c r="UCN38" s="334"/>
      <c r="UCO38" s="334"/>
      <c r="UCP38" s="334"/>
      <c r="UCQ38" s="334"/>
      <c r="UCR38" s="334"/>
      <c r="UCS38" s="334"/>
      <c r="UCT38" s="334"/>
      <c r="UCU38" s="334"/>
      <c r="UCV38" s="334"/>
      <c r="UCW38" s="334"/>
      <c r="UCX38" s="334"/>
      <c r="UCY38" s="334"/>
      <c r="UCZ38" s="334"/>
      <c r="UDA38" s="334"/>
      <c r="UDB38" s="334"/>
      <c r="UDC38" s="334"/>
      <c r="UDD38" s="334"/>
      <c r="UDE38" s="334"/>
      <c r="UDF38" s="334"/>
      <c r="UDG38" s="334"/>
      <c r="UDH38" s="334"/>
      <c r="UDI38" s="334"/>
      <c r="UDJ38" s="334"/>
      <c r="UDK38" s="334"/>
      <c r="UDL38" s="334"/>
      <c r="UDM38" s="334"/>
      <c r="UDN38" s="334"/>
      <c r="UDO38" s="334"/>
      <c r="UDP38" s="334"/>
      <c r="UDQ38" s="334"/>
      <c r="UDR38" s="334"/>
      <c r="UDS38" s="334"/>
      <c r="UDT38" s="334"/>
      <c r="UDU38" s="334"/>
      <c r="UDV38" s="334"/>
      <c r="UDW38" s="334"/>
      <c r="UDX38" s="334"/>
      <c r="UDY38" s="334"/>
      <c r="UDZ38" s="334"/>
      <c r="UEA38" s="334"/>
      <c r="UEB38" s="334"/>
      <c r="UEC38" s="334"/>
      <c r="UED38" s="334"/>
      <c r="UEE38" s="334"/>
      <c r="UEF38" s="334"/>
      <c r="UEG38" s="334"/>
      <c r="UEH38" s="334"/>
      <c r="UEI38" s="334"/>
      <c r="UEJ38" s="334"/>
      <c r="UEK38" s="334"/>
      <c r="UEL38" s="334"/>
      <c r="UEM38" s="334"/>
      <c r="UEN38" s="334"/>
      <c r="UEO38" s="334"/>
      <c r="UEP38" s="334"/>
      <c r="UEQ38" s="334"/>
      <c r="UER38" s="334"/>
      <c r="UES38" s="334"/>
      <c r="UET38" s="334"/>
      <c r="UEU38" s="334"/>
      <c r="UEV38" s="334"/>
      <c r="UEW38" s="334"/>
      <c r="UEX38" s="334"/>
      <c r="UEY38" s="334"/>
      <c r="UEZ38" s="334"/>
      <c r="UFA38" s="334"/>
      <c r="UFB38" s="334"/>
      <c r="UFC38" s="334"/>
      <c r="UFD38" s="334"/>
      <c r="UFE38" s="334"/>
      <c r="UFF38" s="334"/>
      <c r="UFG38" s="334"/>
      <c r="UFH38" s="334"/>
      <c r="UFI38" s="334"/>
      <c r="UFJ38" s="334"/>
      <c r="UFK38" s="334"/>
      <c r="UFL38" s="334"/>
      <c r="UFM38" s="334"/>
      <c r="UFN38" s="334"/>
      <c r="UFO38" s="334"/>
      <c r="UFP38" s="334"/>
      <c r="UFQ38" s="334"/>
      <c r="UFR38" s="334"/>
      <c r="UFS38" s="334"/>
      <c r="UFT38" s="334"/>
      <c r="UFU38" s="334"/>
      <c r="UFV38" s="334"/>
      <c r="UFW38" s="334"/>
      <c r="UFX38" s="334"/>
      <c r="UFY38" s="334"/>
      <c r="UFZ38" s="334"/>
      <c r="UGA38" s="334"/>
      <c r="UGB38" s="334"/>
      <c r="UGC38" s="334"/>
      <c r="UGD38" s="334"/>
      <c r="UGE38" s="334"/>
      <c r="UGF38" s="334"/>
      <c r="UGG38" s="334"/>
      <c r="UGH38" s="334"/>
      <c r="UGI38" s="334"/>
      <c r="UGJ38" s="334"/>
      <c r="UGK38" s="334"/>
      <c r="UGL38" s="334"/>
      <c r="UGM38" s="334"/>
      <c r="UGN38" s="334"/>
      <c r="UGO38" s="334"/>
      <c r="UGP38" s="334"/>
      <c r="UGQ38" s="334"/>
      <c r="UGR38" s="334"/>
      <c r="UGS38" s="334"/>
      <c r="UGT38" s="334"/>
      <c r="UGU38" s="334"/>
      <c r="UGV38" s="334"/>
      <c r="UGW38" s="334"/>
      <c r="UGX38" s="334"/>
      <c r="UGY38" s="334"/>
      <c r="UGZ38" s="334"/>
      <c r="UHA38" s="334"/>
      <c r="UHB38" s="334"/>
      <c r="UHC38" s="334"/>
      <c r="UHD38" s="334"/>
      <c r="UHE38" s="334"/>
      <c r="UHF38" s="334"/>
      <c r="UHG38" s="334"/>
      <c r="UHH38" s="334"/>
      <c r="UHI38" s="334"/>
      <c r="UHJ38" s="334"/>
      <c r="UHK38" s="334"/>
      <c r="UHL38" s="334"/>
      <c r="UHM38" s="334"/>
      <c r="UHN38" s="334"/>
      <c r="UHO38" s="334"/>
      <c r="UHP38" s="334"/>
      <c r="UHQ38" s="334"/>
      <c r="UHR38" s="334"/>
      <c r="UHS38" s="334"/>
      <c r="UHT38" s="334"/>
      <c r="UHU38" s="334"/>
      <c r="UHV38" s="334"/>
      <c r="UHW38" s="334"/>
      <c r="UHX38" s="334"/>
      <c r="UHY38" s="334"/>
      <c r="UHZ38" s="334"/>
      <c r="UIA38" s="334"/>
      <c r="UIB38" s="334"/>
      <c r="UIC38" s="334"/>
      <c r="UID38" s="334"/>
      <c r="UIE38" s="334"/>
      <c r="UIF38" s="334"/>
      <c r="UIG38" s="334"/>
      <c r="UIH38" s="334"/>
      <c r="UII38" s="334"/>
      <c r="UIJ38" s="334"/>
      <c r="UIK38" s="334"/>
      <c r="UIL38" s="334"/>
      <c r="UIM38" s="334"/>
      <c r="UIN38" s="334"/>
      <c r="UIO38" s="334"/>
      <c r="UIP38" s="334"/>
      <c r="UIQ38" s="334"/>
      <c r="UIR38" s="334"/>
      <c r="UIS38" s="334"/>
      <c r="UIT38" s="334"/>
      <c r="UIU38" s="334"/>
      <c r="UIV38" s="334"/>
      <c r="UIW38" s="334"/>
      <c r="UIX38" s="334"/>
      <c r="UIY38" s="334"/>
      <c r="UIZ38" s="334"/>
      <c r="UJA38" s="334"/>
      <c r="UJB38" s="334"/>
      <c r="UJC38" s="334"/>
      <c r="UJD38" s="334"/>
      <c r="UJE38" s="334"/>
      <c r="UJF38" s="334"/>
      <c r="UJG38" s="334"/>
      <c r="UJH38" s="334"/>
      <c r="UJI38" s="334"/>
      <c r="UJJ38" s="334"/>
      <c r="UJK38" s="334"/>
      <c r="UJL38" s="334"/>
      <c r="UJM38" s="334"/>
      <c r="UJN38" s="334"/>
      <c r="UJO38" s="334"/>
      <c r="UJP38" s="334"/>
      <c r="UJQ38" s="334"/>
      <c r="UJR38" s="334"/>
      <c r="UJS38" s="334"/>
      <c r="UJT38" s="334"/>
      <c r="UJU38" s="334"/>
      <c r="UJV38" s="334"/>
      <c r="UJW38" s="334"/>
      <c r="UJX38" s="334"/>
      <c r="UJY38" s="334"/>
      <c r="UJZ38" s="334"/>
      <c r="UKA38" s="334"/>
      <c r="UKB38" s="334"/>
      <c r="UKC38" s="334"/>
      <c r="UKD38" s="334"/>
      <c r="UKE38" s="334"/>
      <c r="UKF38" s="334"/>
      <c r="UKG38" s="334"/>
      <c r="UKH38" s="334"/>
      <c r="UKI38" s="334"/>
      <c r="UKJ38" s="334"/>
      <c r="UKK38" s="334"/>
      <c r="UKL38" s="334"/>
      <c r="UKM38" s="334"/>
      <c r="UKN38" s="334"/>
      <c r="UKO38" s="334"/>
      <c r="UKP38" s="334"/>
      <c r="UKQ38" s="334"/>
      <c r="UKR38" s="334"/>
      <c r="UKS38" s="334"/>
      <c r="UKT38" s="334"/>
      <c r="UKU38" s="334"/>
      <c r="UKV38" s="334"/>
      <c r="UKW38" s="334"/>
      <c r="UKX38" s="334"/>
      <c r="UKY38" s="334"/>
      <c r="UKZ38" s="334"/>
      <c r="ULA38" s="334"/>
      <c r="ULB38" s="334"/>
      <c r="ULC38" s="334"/>
      <c r="ULD38" s="334"/>
      <c r="ULE38" s="334"/>
      <c r="ULF38" s="334"/>
      <c r="ULG38" s="334"/>
      <c r="ULH38" s="334"/>
      <c r="ULI38" s="334"/>
      <c r="ULJ38" s="334"/>
      <c r="ULK38" s="334"/>
      <c r="ULL38" s="334"/>
      <c r="ULM38" s="334"/>
      <c r="ULN38" s="334"/>
      <c r="ULO38" s="334"/>
      <c r="ULP38" s="334"/>
      <c r="ULQ38" s="334"/>
      <c r="ULR38" s="334"/>
      <c r="ULS38" s="334"/>
      <c r="ULT38" s="334"/>
      <c r="ULU38" s="334"/>
      <c r="ULV38" s="334"/>
      <c r="ULW38" s="334"/>
      <c r="ULX38" s="334"/>
      <c r="ULY38" s="334"/>
      <c r="ULZ38" s="334"/>
      <c r="UMA38" s="334"/>
      <c r="UMB38" s="334"/>
      <c r="UMC38" s="334"/>
      <c r="UMD38" s="334"/>
      <c r="UME38" s="334"/>
      <c r="UMF38" s="334"/>
      <c r="UMG38" s="334"/>
      <c r="UMH38" s="334"/>
      <c r="UMI38" s="334"/>
      <c r="UMJ38" s="334"/>
      <c r="UMK38" s="334"/>
      <c r="UML38" s="334"/>
      <c r="UMM38" s="334"/>
      <c r="UMN38" s="334"/>
      <c r="UMO38" s="334"/>
      <c r="UMP38" s="334"/>
      <c r="UMQ38" s="334"/>
      <c r="UMR38" s="334"/>
      <c r="UMS38" s="334"/>
      <c r="UMT38" s="334"/>
      <c r="UMU38" s="334"/>
      <c r="UMV38" s="334"/>
      <c r="UMW38" s="334"/>
      <c r="UMX38" s="334"/>
      <c r="UMY38" s="334"/>
      <c r="UMZ38" s="334"/>
      <c r="UNA38" s="334"/>
      <c r="UNB38" s="334"/>
      <c r="UNC38" s="334"/>
      <c r="UND38" s="334"/>
      <c r="UNE38" s="334"/>
      <c r="UNF38" s="334"/>
      <c r="UNG38" s="334"/>
      <c r="UNH38" s="334"/>
      <c r="UNI38" s="334"/>
      <c r="UNJ38" s="334"/>
      <c r="UNK38" s="334"/>
      <c r="UNL38" s="334"/>
      <c r="UNM38" s="334"/>
      <c r="UNN38" s="334"/>
      <c r="UNO38" s="334"/>
      <c r="UNP38" s="334"/>
      <c r="UNQ38" s="334"/>
      <c r="UNR38" s="334"/>
      <c r="UNS38" s="334"/>
      <c r="UNT38" s="334"/>
      <c r="UNU38" s="334"/>
      <c r="UNV38" s="334"/>
      <c r="UNW38" s="334"/>
      <c r="UNX38" s="334"/>
      <c r="UNY38" s="334"/>
      <c r="UNZ38" s="334"/>
      <c r="UOA38" s="334"/>
      <c r="UOB38" s="334"/>
      <c r="UOC38" s="334"/>
      <c r="UOD38" s="334"/>
      <c r="UOE38" s="334"/>
      <c r="UOF38" s="334"/>
      <c r="UOG38" s="334"/>
      <c r="UOH38" s="334"/>
      <c r="UOI38" s="334"/>
      <c r="UOJ38" s="334"/>
      <c r="UOK38" s="334"/>
      <c r="UOL38" s="334"/>
      <c r="UOM38" s="334"/>
      <c r="UON38" s="334"/>
      <c r="UOO38" s="334"/>
      <c r="UOP38" s="334"/>
      <c r="UOQ38" s="334"/>
      <c r="UOR38" s="334"/>
      <c r="UOS38" s="334"/>
      <c r="UOT38" s="334"/>
      <c r="UOU38" s="334"/>
      <c r="UOV38" s="334"/>
      <c r="UOW38" s="334"/>
      <c r="UOX38" s="334"/>
      <c r="UOY38" s="334"/>
      <c r="UOZ38" s="334"/>
      <c r="UPA38" s="334"/>
      <c r="UPB38" s="334"/>
      <c r="UPC38" s="334"/>
      <c r="UPD38" s="334"/>
      <c r="UPE38" s="334"/>
      <c r="UPF38" s="334"/>
      <c r="UPG38" s="334"/>
      <c r="UPH38" s="334"/>
      <c r="UPI38" s="334"/>
      <c r="UPJ38" s="334"/>
      <c r="UPK38" s="334"/>
      <c r="UPL38" s="334"/>
      <c r="UPM38" s="334"/>
      <c r="UPN38" s="334"/>
      <c r="UPO38" s="334"/>
      <c r="UPP38" s="334"/>
      <c r="UPQ38" s="334"/>
      <c r="UPR38" s="334"/>
      <c r="UPS38" s="334"/>
      <c r="UPT38" s="334"/>
      <c r="UPU38" s="334"/>
      <c r="UPV38" s="334"/>
      <c r="UPW38" s="334"/>
      <c r="UPX38" s="334"/>
      <c r="UPY38" s="334"/>
      <c r="UPZ38" s="334"/>
      <c r="UQA38" s="334"/>
      <c r="UQB38" s="334"/>
      <c r="UQC38" s="334"/>
      <c r="UQD38" s="334"/>
      <c r="UQE38" s="334"/>
      <c r="UQF38" s="334"/>
      <c r="UQG38" s="334"/>
      <c r="UQH38" s="334"/>
      <c r="UQI38" s="334"/>
      <c r="UQJ38" s="334"/>
      <c r="UQK38" s="334"/>
      <c r="UQL38" s="334"/>
      <c r="UQM38" s="334"/>
      <c r="UQN38" s="334"/>
      <c r="UQO38" s="334"/>
      <c r="UQP38" s="334"/>
      <c r="UQQ38" s="334"/>
      <c r="UQR38" s="334"/>
      <c r="UQS38" s="334"/>
      <c r="UQT38" s="334"/>
      <c r="UQU38" s="334"/>
      <c r="UQV38" s="334"/>
      <c r="UQW38" s="334"/>
      <c r="UQX38" s="334"/>
      <c r="UQY38" s="334"/>
      <c r="UQZ38" s="334"/>
      <c r="URA38" s="334"/>
      <c r="URB38" s="334"/>
      <c r="URC38" s="334"/>
      <c r="URD38" s="334"/>
      <c r="URE38" s="334"/>
      <c r="URF38" s="334"/>
      <c r="URG38" s="334"/>
      <c r="URH38" s="334"/>
      <c r="URI38" s="334"/>
      <c r="URJ38" s="334"/>
      <c r="URK38" s="334"/>
      <c r="URL38" s="334"/>
      <c r="URM38" s="334"/>
      <c r="URN38" s="334"/>
      <c r="URO38" s="334"/>
      <c r="URP38" s="334"/>
      <c r="URQ38" s="334"/>
      <c r="URR38" s="334"/>
      <c r="URS38" s="334"/>
      <c r="URT38" s="334"/>
      <c r="URU38" s="334"/>
      <c r="URV38" s="334"/>
      <c r="URW38" s="334"/>
      <c r="URX38" s="334"/>
      <c r="URY38" s="334"/>
      <c r="URZ38" s="334"/>
      <c r="USA38" s="334"/>
      <c r="USB38" s="334"/>
      <c r="USC38" s="334"/>
      <c r="USD38" s="334"/>
      <c r="USE38" s="334"/>
      <c r="USF38" s="334"/>
      <c r="USG38" s="334"/>
      <c r="USH38" s="334"/>
      <c r="USI38" s="334"/>
      <c r="USJ38" s="334"/>
      <c r="USK38" s="334"/>
      <c r="USL38" s="334"/>
      <c r="USM38" s="334"/>
      <c r="USN38" s="334"/>
      <c r="USO38" s="334"/>
      <c r="USP38" s="334"/>
      <c r="USQ38" s="334"/>
      <c r="USR38" s="334"/>
      <c r="USS38" s="334"/>
      <c r="UST38" s="334"/>
      <c r="USU38" s="334"/>
      <c r="USV38" s="334"/>
      <c r="USW38" s="334"/>
      <c r="USX38" s="334"/>
      <c r="USY38" s="334"/>
      <c r="USZ38" s="334"/>
      <c r="UTA38" s="334"/>
      <c r="UTB38" s="334"/>
      <c r="UTC38" s="334"/>
      <c r="UTD38" s="334"/>
      <c r="UTE38" s="334"/>
      <c r="UTF38" s="334"/>
      <c r="UTG38" s="334"/>
      <c r="UTH38" s="334"/>
      <c r="UTI38" s="334"/>
      <c r="UTJ38" s="334"/>
      <c r="UTK38" s="334"/>
      <c r="UTL38" s="334"/>
      <c r="UTM38" s="334"/>
      <c r="UTN38" s="334"/>
      <c r="UTO38" s="334"/>
      <c r="UTP38" s="334"/>
      <c r="UTQ38" s="334"/>
      <c r="UTR38" s="334"/>
      <c r="UTS38" s="334"/>
      <c r="UTT38" s="334"/>
      <c r="UTU38" s="334"/>
      <c r="UTV38" s="334"/>
      <c r="UTW38" s="334"/>
      <c r="UTX38" s="334"/>
      <c r="UTY38" s="334"/>
      <c r="UTZ38" s="334"/>
      <c r="UUA38" s="334"/>
      <c r="UUB38" s="334"/>
      <c r="UUC38" s="334"/>
      <c r="UUD38" s="334"/>
      <c r="UUE38" s="334"/>
      <c r="UUF38" s="334"/>
      <c r="UUG38" s="334"/>
      <c r="UUH38" s="334"/>
      <c r="UUI38" s="334"/>
      <c r="UUJ38" s="334"/>
      <c r="UUK38" s="334"/>
      <c r="UUL38" s="334"/>
      <c r="UUM38" s="334"/>
      <c r="UUN38" s="334"/>
      <c r="UUO38" s="334"/>
      <c r="UUP38" s="334"/>
      <c r="UUQ38" s="334"/>
      <c r="UUR38" s="334"/>
      <c r="UUS38" s="334"/>
      <c r="UUT38" s="334"/>
      <c r="UUU38" s="334"/>
      <c r="UUV38" s="334"/>
      <c r="UUW38" s="334"/>
      <c r="UUX38" s="334"/>
      <c r="UUY38" s="334"/>
      <c r="UUZ38" s="334"/>
      <c r="UVA38" s="334"/>
      <c r="UVB38" s="334"/>
      <c r="UVC38" s="334"/>
      <c r="UVD38" s="334"/>
      <c r="UVE38" s="334"/>
      <c r="UVF38" s="334"/>
      <c r="UVG38" s="334"/>
      <c r="UVH38" s="334"/>
      <c r="UVI38" s="334"/>
      <c r="UVJ38" s="334"/>
      <c r="UVK38" s="334"/>
      <c r="UVL38" s="334"/>
      <c r="UVM38" s="334"/>
      <c r="UVN38" s="334"/>
      <c r="UVO38" s="334"/>
      <c r="UVP38" s="334"/>
      <c r="UVQ38" s="334"/>
      <c r="UVR38" s="334"/>
      <c r="UVS38" s="334"/>
      <c r="UVT38" s="334"/>
      <c r="UVU38" s="334"/>
      <c r="UVV38" s="334"/>
      <c r="UVW38" s="334"/>
      <c r="UVX38" s="334"/>
      <c r="UVY38" s="334"/>
      <c r="UVZ38" s="334"/>
      <c r="UWA38" s="334"/>
      <c r="UWB38" s="334"/>
      <c r="UWC38" s="334"/>
      <c r="UWD38" s="334"/>
      <c r="UWE38" s="334"/>
      <c r="UWF38" s="334"/>
      <c r="UWG38" s="334"/>
      <c r="UWH38" s="334"/>
      <c r="UWI38" s="334"/>
      <c r="UWJ38" s="334"/>
      <c r="UWK38" s="334"/>
      <c r="UWL38" s="334"/>
      <c r="UWM38" s="334"/>
      <c r="UWN38" s="334"/>
      <c r="UWO38" s="334"/>
      <c r="UWP38" s="334"/>
      <c r="UWQ38" s="334"/>
      <c r="UWR38" s="334"/>
      <c r="UWS38" s="334"/>
      <c r="UWT38" s="334"/>
      <c r="UWU38" s="334"/>
      <c r="UWV38" s="334"/>
      <c r="UWW38" s="334"/>
      <c r="UWX38" s="334"/>
      <c r="UWY38" s="334"/>
      <c r="UWZ38" s="334"/>
      <c r="UXA38" s="334"/>
      <c r="UXB38" s="334"/>
      <c r="UXC38" s="334"/>
      <c r="UXD38" s="334"/>
      <c r="UXE38" s="334"/>
      <c r="UXF38" s="334"/>
      <c r="UXG38" s="334"/>
      <c r="UXH38" s="334"/>
      <c r="UXI38" s="334"/>
      <c r="UXJ38" s="334"/>
      <c r="UXK38" s="334"/>
      <c r="UXL38" s="334"/>
      <c r="UXM38" s="334"/>
      <c r="UXN38" s="334"/>
      <c r="UXO38" s="334"/>
      <c r="UXP38" s="334"/>
      <c r="UXQ38" s="334"/>
      <c r="UXR38" s="334"/>
      <c r="UXS38" s="334"/>
      <c r="UXT38" s="334"/>
      <c r="UXU38" s="334"/>
      <c r="UXV38" s="334"/>
      <c r="UXW38" s="334"/>
      <c r="UXX38" s="334"/>
      <c r="UXY38" s="334"/>
      <c r="UXZ38" s="334"/>
      <c r="UYA38" s="334"/>
      <c r="UYB38" s="334"/>
      <c r="UYC38" s="334"/>
      <c r="UYD38" s="334"/>
      <c r="UYE38" s="334"/>
      <c r="UYF38" s="334"/>
      <c r="UYG38" s="334"/>
      <c r="UYH38" s="334"/>
      <c r="UYI38" s="334"/>
      <c r="UYJ38" s="334"/>
      <c r="UYK38" s="334"/>
      <c r="UYL38" s="334"/>
      <c r="UYM38" s="334"/>
      <c r="UYN38" s="334"/>
      <c r="UYO38" s="334"/>
      <c r="UYP38" s="334"/>
      <c r="UYQ38" s="334"/>
      <c r="UYR38" s="334"/>
      <c r="UYS38" s="334"/>
      <c r="UYT38" s="334"/>
      <c r="UYU38" s="334"/>
      <c r="UYV38" s="334"/>
      <c r="UYW38" s="334"/>
      <c r="UYX38" s="334"/>
      <c r="UYY38" s="334"/>
      <c r="UYZ38" s="334"/>
      <c r="UZA38" s="334"/>
      <c r="UZB38" s="334"/>
      <c r="UZC38" s="334"/>
      <c r="UZD38" s="334"/>
      <c r="UZE38" s="334"/>
      <c r="UZF38" s="334"/>
      <c r="UZG38" s="334"/>
      <c r="UZH38" s="334"/>
      <c r="UZI38" s="334"/>
      <c r="UZJ38" s="334"/>
      <c r="UZK38" s="334"/>
      <c r="UZL38" s="334"/>
      <c r="UZM38" s="334"/>
      <c r="UZN38" s="334"/>
      <c r="UZO38" s="334"/>
      <c r="UZP38" s="334"/>
      <c r="UZQ38" s="334"/>
      <c r="UZR38" s="334"/>
      <c r="UZS38" s="334"/>
      <c r="UZT38" s="334"/>
      <c r="UZU38" s="334"/>
      <c r="UZV38" s="334"/>
      <c r="UZW38" s="334"/>
      <c r="UZX38" s="334"/>
      <c r="UZY38" s="334"/>
      <c r="UZZ38" s="334"/>
      <c r="VAA38" s="334"/>
      <c r="VAB38" s="334"/>
      <c r="VAC38" s="334"/>
      <c r="VAD38" s="334"/>
      <c r="VAE38" s="334"/>
      <c r="VAF38" s="334"/>
      <c r="VAG38" s="334"/>
      <c r="VAH38" s="334"/>
      <c r="VAI38" s="334"/>
      <c r="VAJ38" s="334"/>
      <c r="VAK38" s="334"/>
      <c r="VAL38" s="334"/>
      <c r="VAM38" s="334"/>
      <c r="VAN38" s="334"/>
      <c r="VAO38" s="334"/>
      <c r="VAP38" s="334"/>
      <c r="VAQ38" s="334"/>
      <c r="VAR38" s="334"/>
      <c r="VAS38" s="334"/>
      <c r="VAT38" s="334"/>
      <c r="VAU38" s="334"/>
      <c r="VAV38" s="334"/>
      <c r="VAW38" s="334"/>
      <c r="VAX38" s="334"/>
      <c r="VAY38" s="334"/>
      <c r="VAZ38" s="334"/>
      <c r="VBA38" s="334"/>
      <c r="VBB38" s="334"/>
      <c r="VBC38" s="334"/>
      <c r="VBD38" s="334"/>
      <c r="VBE38" s="334"/>
      <c r="VBF38" s="334"/>
      <c r="VBG38" s="334"/>
      <c r="VBH38" s="334"/>
      <c r="VBI38" s="334"/>
      <c r="VBJ38" s="334"/>
      <c r="VBK38" s="334"/>
      <c r="VBL38" s="334"/>
      <c r="VBM38" s="334"/>
      <c r="VBN38" s="334"/>
      <c r="VBO38" s="334"/>
      <c r="VBP38" s="334"/>
      <c r="VBQ38" s="334"/>
      <c r="VBR38" s="334"/>
      <c r="VBS38" s="334"/>
      <c r="VBT38" s="334"/>
      <c r="VBU38" s="334"/>
      <c r="VBV38" s="334"/>
      <c r="VBW38" s="334"/>
      <c r="VBX38" s="334"/>
      <c r="VBY38" s="334"/>
      <c r="VBZ38" s="334"/>
      <c r="VCA38" s="334"/>
      <c r="VCB38" s="334"/>
      <c r="VCC38" s="334"/>
      <c r="VCD38" s="334"/>
      <c r="VCE38" s="334"/>
      <c r="VCF38" s="334"/>
      <c r="VCG38" s="334"/>
      <c r="VCH38" s="334"/>
      <c r="VCI38" s="334"/>
      <c r="VCJ38" s="334"/>
      <c r="VCK38" s="334"/>
      <c r="VCL38" s="334"/>
      <c r="VCM38" s="334"/>
      <c r="VCN38" s="334"/>
      <c r="VCO38" s="334"/>
      <c r="VCP38" s="334"/>
      <c r="VCQ38" s="334"/>
      <c r="VCR38" s="334"/>
      <c r="VCS38" s="334"/>
      <c r="VCT38" s="334"/>
      <c r="VCU38" s="334"/>
      <c r="VCV38" s="334"/>
      <c r="VCW38" s="334"/>
      <c r="VCX38" s="334"/>
      <c r="VCY38" s="334"/>
      <c r="VCZ38" s="334"/>
      <c r="VDA38" s="334"/>
      <c r="VDB38" s="334"/>
      <c r="VDC38" s="334"/>
      <c r="VDD38" s="334"/>
      <c r="VDE38" s="334"/>
      <c r="VDF38" s="334"/>
      <c r="VDG38" s="334"/>
      <c r="VDH38" s="334"/>
      <c r="VDI38" s="334"/>
      <c r="VDJ38" s="334"/>
      <c r="VDK38" s="334"/>
      <c r="VDL38" s="334"/>
      <c r="VDM38" s="334"/>
      <c r="VDN38" s="334"/>
      <c r="VDO38" s="334"/>
      <c r="VDP38" s="334"/>
      <c r="VDQ38" s="334"/>
      <c r="VDR38" s="334"/>
      <c r="VDS38" s="334"/>
      <c r="VDT38" s="334"/>
      <c r="VDU38" s="334"/>
      <c r="VDV38" s="334"/>
      <c r="VDW38" s="334"/>
      <c r="VDX38" s="334"/>
      <c r="VDY38" s="334"/>
      <c r="VDZ38" s="334"/>
      <c r="VEA38" s="334"/>
      <c r="VEB38" s="334"/>
      <c r="VEC38" s="334"/>
      <c r="VED38" s="334"/>
      <c r="VEE38" s="334"/>
      <c r="VEF38" s="334"/>
      <c r="VEG38" s="334"/>
      <c r="VEH38" s="334"/>
      <c r="VEI38" s="334"/>
      <c r="VEJ38" s="334"/>
      <c r="VEK38" s="334"/>
      <c r="VEL38" s="334"/>
      <c r="VEM38" s="334"/>
      <c r="VEN38" s="334"/>
      <c r="VEO38" s="334"/>
      <c r="VEP38" s="334"/>
      <c r="VEQ38" s="334"/>
      <c r="VER38" s="334"/>
      <c r="VES38" s="334"/>
      <c r="VET38" s="334"/>
      <c r="VEU38" s="334"/>
      <c r="VEV38" s="334"/>
      <c r="VEW38" s="334"/>
      <c r="VEX38" s="334"/>
      <c r="VEY38" s="334"/>
      <c r="VEZ38" s="334"/>
      <c r="VFA38" s="334"/>
      <c r="VFB38" s="334"/>
      <c r="VFC38" s="334"/>
      <c r="VFD38" s="334"/>
      <c r="VFE38" s="334"/>
      <c r="VFF38" s="334"/>
      <c r="VFG38" s="334"/>
      <c r="VFH38" s="334"/>
      <c r="VFI38" s="334"/>
      <c r="VFJ38" s="334"/>
      <c r="VFK38" s="334"/>
      <c r="VFL38" s="334"/>
      <c r="VFM38" s="334"/>
      <c r="VFN38" s="334"/>
      <c r="VFO38" s="334"/>
      <c r="VFP38" s="334"/>
      <c r="VFQ38" s="334"/>
      <c r="VFR38" s="334"/>
      <c r="VFS38" s="334"/>
      <c r="VFT38" s="334"/>
      <c r="VFU38" s="334"/>
      <c r="VFV38" s="334"/>
      <c r="VFW38" s="334"/>
      <c r="VFX38" s="334"/>
      <c r="VFY38" s="334"/>
      <c r="VFZ38" s="334"/>
      <c r="VGA38" s="334"/>
      <c r="VGB38" s="334"/>
      <c r="VGC38" s="334"/>
      <c r="VGD38" s="334"/>
      <c r="VGE38" s="334"/>
      <c r="VGF38" s="334"/>
      <c r="VGG38" s="334"/>
      <c r="VGH38" s="334"/>
      <c r="VGI38" s="334"/>
      <c r="VGJ38" s="334"/>
      <c r="VGK38" s="334"/>
      <c r="VGL38" s="334"/>
      <c r="VGM38" s="334"/>
      <c r="VGN38" s="334"/>
      <c r="VGO38" s="334"/>
      <c r="VGP38" s="334"/>
      <c r="VGQ38" s="334"/>
      <c r="VGR38" s="334"/>
      <c r="VGS38" s="334"/>
      <c r="VGT38" s="334"/>
      <c r="VGU38" s="334"/>
      <c r="VGV38" s="334"/>
      <c r="VGW38" s="334"/>
      <c r="VGX38" s="334"/>
      <c r="VGY38" s="334"/>
      <c r="VGZ38" s="334"/>
      <c r="VHA38" s="334"/>
      <c r="VHB38" s="334"/>
      <c r="VHC38" s="334"/>
      <c r="VHD38" s="334"/>
      <c r="VHE38" s="334"/>
      <c r="VHF38" s="334"/>
      <c r="VHG38" s="334"/>
      <c r="VHH38" s="334"/>
      <c r="VHI38" s="334"/>
      <c r="VHJ38" s="334"/>
      <c r="VHK38" s="334"/>
      <c r="VHL38" s="334"/>
      <c r="VHM38" s="334"/>
      <c r="VHN38" s="334"/>
      <c r="VHO38" s="334"/>
      <c r="VHP38" s="334"/>
      <c r="VHQ38" s="334"/>
      <c r="VHR38" s="334"/>
      <c r="VHS38" s="334"/>
      <c r="VHT38" s="334"/>
      <c r="VHU38" s="334"/>
      <c r="VHV38" s="334"/>
      <c r="VHW38" s="334"/>
      <c r="VHX38" s="334"/>
      <c r="VHY38" s="334"/>
      <c r="VHZ38" s="334"/>
      <c r="VIA38" s="334"/>
      <c r="VIB38" s="334"/>
      <c r="VIC38" s="334"/>
      <c r="VID38" s="334"/>
      <c r="VIE38" s="334"/>
      <c r="VIF38" s="334"/>
      <c r="VIG38" s="334"/>
      <c r="VIH38" s="334"/>
      <c r="VII38" s="334"/>
      <c r="VIJ38" s="334"/>
      <c r="VIK38" s="334"/>
      <c r="VIL38" s="334"/>
      <c r="VIM38" s="334"/>
      <c r="VIN38" s="334"/>
      <c r="VIO38" s="334"/>
      <c r="VIP38" s="334"/>
      <c r="VIQ38" s="334"/>
      <c r="VIR38" s="334"/>
      <c r="VIS38" s="334"/>
      <c r="VIT38" s="334"/>
      <c r="VIU38" s="334"/>
      <c r="VIV38" s="334"/>
      <c r="VIW38" s="334"/>
      <c r="VIX38" s="334"/>
      <c r="VIY38" s="334"/>
      <c r="VIZ38" s="334"/>
      <c r="VJA38" s="334"/>
      <c r="VJB38" s="334"/>
      <c r="VJC38" s="334"/>
      <c r="VJD38" s="334"/>
      <c r="VJE38" s="334"/>
      <c r="VJF38" s="334"/>
      <c r="VJG38" s="334"/>
      <c r="VJH38" s="334"/>
      <c r="VJI38" s="334"/>
      <c r="VJJ38" s="334"/>
      <c r="VJK38" s="334"/>
      <c r="VJL38" s="334"/>
      <c r="VJM38" s="334"/>
      <c r="VJN38" s="334"/>
      <c r="VJO38" s="334"/>
      <c r="VJP38" s="334"/>
      <c r="VJQ38" s="334"/>
      <c r="VJR38" s="334"/>
      <c r="VJS38" s="334"/>
      <c r="VJT38" s="334"/>
      <c r="VJU38" s="334"/>
      <c r="VJV38" s="334"/>
      <c r="VJW38" s="334"/>
      <c r="VJX38" s="334"/>
      <c r="VJY38" s="334"/>
      <c r="VJZ38" s="334"/>
      <c r="VKA38" s="334"/>
      <c r="VKB38" s="334"/>
      <c r="VKC38" s="334"/>
      <c r="VKD38" s="334"/>
      <c r="VKE38" s="334"/>
      <c r="VKF38" s="334"/>
      <c r="VKG38" s="334"/>
      <c r="VKH38" s="334"/>
      <c r="VKI38" s="334"/>
      <c r="VKJ38" s="334"/>
      <c r="VKK38" s="334"/>
      <c r="VKL38" s="334"/>
      <c r="VKM38" s="334"/>
      <c r="VKN38" s="334"/>
      <c r="VKO38" s="334"/>
      <c r="VKP38" s="334"/>
      <c r="VKQ38" s="334"/>
      <c r="VKR38" s="334"/>
      <c r="VKS38" s="334"/>
      <c r="VKT38" s="334"/>
      <c r="VKU38" s="334"/>
      <c r="VKV38" s="334"/>
      <c r="VKW38" s="334"/>
      <c r="VKX38" s="334"/>
      <c r="VKY38" s="334"/>
      <c r="VKZ38" s="334"/>
      <c r="VLA38" s="334"/>
      <c r="VLB38" s="334"/>
      <c r="VLC38" s="334"/>
      <c r="VLD38" s="334"/>
      <c r="VLE38" s="334"/>
      <c r="VLF38" s="334"/>
      <c r="VLG38" s="334"/>
      <c r="VLH38" s="334"/>
      <c r="VLI38" s="334"/>
      <c r="VLJ38" s="334"/>
      <c r="VLK38" s="334"/>
      <c r="VLL38" s="334"/>
      <c r="VLM38" s="334"/>
      <c r="VLN38" s="334"/>
      <c r="VLO38" s="334"/>
      <c r="VLP38" s="334"/>
      <c r="VLQ38" s="334"/>
      <c r="VLR38" s="334"/>
      <c r="VLS38" s="334"/>
      <c r="VLT38" s="334"/>
      <c r="VLU38" s="334"/>
      <c r="VLV38" s="334"/>
      <c r="VLW38" s="334"/>
      <c r="VLX38" s="334"/>
      <c r="VLY38" s="334"/>
      <c r="VLZ38" s="334"/>
      <c r="VMA38" s="334"/>
      <c r="VMB38" s="334"/>
      <c r="VMC38" s="334"/>
      <c r="VMD38" s="334"/>
      <c r="VME38" s="334"/>
      <c r="VMF38" s="334"/>
      <c r="VMG38" s="334"/>
      <c r="VMH38" s="334"/>
      <c r="VMI38" s="334"/>
      <c r="VMJ38" s="334"/>
      <c r="VMK38" s="334"/>
      <c r="VML38" s="334"/>
      <c r="VMM38" s="334"/>
      <c r="VMN38" s="334"/>
      <c r="VMO38" s="334"/>
      <c r="VMP38" s="334"/>
      <c r="VMQ38" s="334"/>
      <c r="VMR38" s="334"/>
      <c r="VMS38" s="334"/>
      <c r="VMT38" s="334"/>
      <c r="VMU38" s="334"/>
      <c r="VMV38" s="334"/>
      <c r="VMW38" s="334"/>
      <c r="VMX38" s="334"/>
      <c r="VMY38" s="334"/>
      <c r="VMZ38" s="334"/>
      <c r="VNA38" s="334"/>
      <c r="VNB38" s="334"/>
      <c r="VNC38" s="334"/>
      <c r="VND38" s="334"/>
      <c r="VNE38" s="334"/>
      <c r="VNF38" s="334"/>
      <c r="VNG38" s="334"/>
      <c r="VNH38" s="334"/>
      <c r="VNI38" s="334"/>
      <c r="VNJ38" s="334"/>
      <c r="VNK38" s="334"/>
      <c r="VNL38" s="334"/>
      <c r="VNM38" s="334"/>
      <c r="VNN38" s="334"/>
      <c r="VNO38" s="334"/>
      <c r="VNP38" s="334"/>
      <c r="VNQ38" s="334"/>
      <c r="VNR38" s="334"/>
      <c r="VNS38" s="334"/>
      <c r="VNT38" s="334"/>
      <c r="VNU38" s="334"/>
      <c r="VNV38" s="334"/>
      <c r="VNW38" s="334"/>
      <c r="VNX38" s="334"/>
      <c r="VNY38" s="334"/>
      <c r="VNZ38" s="334"/>
      <c r="VOA38" s="334"/>
      <c r="VOB38" s="334"/>
      <c r="VOC38" s="334"/>
      <c r="VOD38" s="334"/>
      <c r="VOE38" s="334"/>
      <c r="VOF38" s="334"/>
      <c r="VOG38" s="334"/>
      <c r="VOH38" s="334"/>
      <c r="VOI38" s="334"/>
      <c r="VOJ38" s="334"/>
      <c r="VOK38" s="334"/>
      <c r="VOL38" s="334"/>
      <c r="VOM38" s="334"/>
      <c r="VON38" s="334"/>
      <c r="VOO38" s="334"/>
      <c r="VOP38" s="334"/>
      <c r="VOQ38" s="334"/>
      <c r="VOR38" s="334"/>
      <c r="VOS38" s="334"/>
      <c r="VOT38" s="334"/>
      <c r="VOU38" s="334"/>
      <c r="VOV38" s="334"/>
      <c r="VOW38" s="334"/>
      <c r="VOX38" s="334"/>
      <c r="VOY38" s="334"/>
      <c r="VOZ38" s="334"/>
      <c r="VPA38" s="334"/>
      <c r="VPB38" s="334"/>
      <c r="VPC38" s="334"/>
      <c r="VPD38" s="334"/>
      <c r="VPE38" s="334"/>
      <c r="VPF38" s="334"/>
      <c r="VPG38" s="334"/>
      <c r="VPH38" s="334"/>
      <c r="VPI38" s="334"/>
      <c r="VPJ38" s="334"/>
      <c r="VPK38" s="334"/>
      <c r="VPL38" s="334"/>
      <c r="VPM38" s="334"/>
      <c r="VPN38" s="334"/>
      <c r="VPO38" s="334"/>
      <c r="VPP38" s="334"/>
      <c r="VPQ38" s="334"/>
      <c r="VPR38" s="334"/>
      <c r="VPS38" s="334"/>
      <c r="VPT38" s="334"/>
      <c r="VPU38" s="334"/>
      <c r="VPV38" s="334"/>
      <c r="VPW38" s="334"/>
      <c r="VPX38" s="334"/>
      <c r="VPY38" s="334"/>
      <c r="VPZ38" s="334"/>
      <c r="VQA38" s="334"/>
      <c r="VQB38" s="334"/>
      <c r="VQC38" s="334"/>
      <c r="VQD38" s="334"/>
      <c r="VQE38" s="334"/>
      <c r="VQF38" s="334"/>
      <c r="VQG38" s="334"/>
      <c r="VQH38" s="334"/>
      <c r="VQI38" s="334"/>
      <c r="VQJ38" s="334"/>
      <c r="VQK38" s="334"/>
      <c r="VQL38" s="334"/>
      <c r="VQM38" s="334"/>
      <c r="VQN38" s="334"/>
      <c r="VQO38" s="334"/>
      <c r="VQP38" s="334"/>
      <c r="VQQ38" s="334"/>
      <c r="VQR38" s="334"/>
      <c r="VQS38" s="334"/>
      <c r="VQT38" s="334"/>
      <c r="VQU38" s="334"/>
      <c r="VQV38" s="334"/>
      <c r="VQW38" s="334"/>
      <c r="VQX38" s="334"/>
      <c r="VQY38" s="334"/>
      <c r="VQZ38" s="334"/>
      <c r="VRA38" s="334"/>
      <c r="VRB38" s="334"/>
      <c r="VRC38" s="334"/>
      <c r="VRD38" s="334"/>
      <c r="VRE38" s="334"/>
      <c r="VRF38" s="334"/>
      <c r="VRG38" s="334"/>
      <c r="VRH38" s="334"/>
      <c r="VRI38" s="334"/>
      <c r="VRJ38" s="334"/>
      <c r="VRK38" s="334"/>
      <c r="VRL38" s="334"/>
      <c r="VRM38" s="334"/>
      <c r="VRN38" s="334"/>
      <c r="VRO38" s="334"/>
      <c r="VRP38" s="334"/>
      <c r="VRQ38" s="334"/>
      <c r="VRR38" s="334"/>
      <c r="VRS38" s="334"/>
      <c r="VRT38" s="334"/>
      <c r="VRU38" s="334"/>
      <c r="VRV38" s="334"/>
      <c r="VRW38" s="334"/>
      <c r="VRX38" s="334"/>
      <c r="VRY38" s="334"/>
      <c r="VRZ38" s="334"/>
      <c r="VSA38" s="334"/>
      <c r="VSB38" s="334"/>
      <c r="VSC38" s="334"/>
      <c r="VSD38" s="334"/>
      <c r="VSE38" s="334"/>
      <c r="VSF38" s="334"/>
      <c r="VSG38" s="334"/>
      <c r="VSH38" s="334"/>
      <c r="VSI38" s="334"/>
      <c r="VSJ38" s="334"/>
      <c r="VSK38" s="334"/>
      <c r="VSL38" s="334"/>
      <c r="VSM38" s="334"/>
      <c r="VSN38" s="334"/>
      <c r="VSO38" s="334"/>
      <c r="VSP38" s="334"/>
      <c r="VSQ38" s="334"/>
      <c r="VSR38" s="334"/>
      <c r="VSS38" s="334"/>
      <c r="VST38" s="334"/>
      <c r="VSU38" s="334"/>
      <c r="VSV38" s="334"/>
      <c r="VSW38" s="334"/>
      <c r="VSX38" s="334"/>
      <c r="VSY38" s="334"/>
      <c r="VSZ38" s="334"/>
      <c r="VTA38" s="334"/>
      <c r="VTB38" s="334"/>
      <c r="VTC38" s="334"/>
      <c r="VTD38" s="334"/>
      <c r="VTE38" s="334"/>
      <c r="VTF38" s="334"/>
      <c r="VTG38" s="334"/>
      <c r="VTH38" s="334"/>
      <c r="VTI38" s="334"/>
      <c r="VTJ38" s="334"/>
      <c r="VTK38" s="334"/>
      <c r="VTL38" s="334"/>
      <c r="VTM38" s="334"/>
      <c r="VTN38" s="334"/>
      <c r="VTO38" s="334"/>
      <c r="VTP38" s="334"/>
      <c r="VTQ38" s="334"/>
      <c r="VTR38" s="334"/>
      <c r="VTS38" s="334"/>
      <c r="VTT38" s="334"/>
      <c r="VTU38" s="334"/>
      <c r="VTV38" s="334"/>
      <c r="VTW38" s="334"/>
      <c r="VTX38" s="334"/>
      <c r="VTY38" s="334"/>
      <c r="VTZ38" s="334"/>
      <c r="VUA38" s="334"/>
      <c r="VUB38" s="334"/>
      <c r="VUC38" s="334"/>
      <c r="VUD38" s="334"/>
      <c r="VUE38" s="334"/>
      <c r="VUF38" s="334"/>
      <c r="VUG38" s="334"/>
      <c r="VUH38" s="334"/>
      <c r="VUI38" s="334"/>
      <c r="VUJ38" s="334"/>
      <c r="VUK38" s="334"/>
      <c r="VUL38" s="334"/>
      <c r="VUM38" s="334"/>
      <c r="VUN38" s="334"/>
      <c r="VUO38" s="334"/>
      <c r="VUP38" s="334"/>
      <c r="VUQ38" s="334"/>
      <c r="VUR38" s="334"/>
      <c r="VUS38" s="334"/>
      <c r="VUT38" s="334"/>
      <c r="VUU38" s="334"/>
      <c r="VUV38" s="334"/>
      <c r="VUW38" s="334"/>
      <c r="VUX38" s="334"/>
      <c r="VUY38" s="334"/>
      <c r="VUZ38" s="334"/>
      <c r="VVA38" s="334"/>
      <c r="VVB38" s="334"/>
      <c r="VVC38" s="334"/>
      <c r="VVD38" s="334"/>
      <c r="VVE38" s="334"/>
      <c r="VVF38" s="334"/>
      <c r="VVG38" s="334"/>
      <c r="VVH38" s="334"/>
      <c r="VVI38" s="334"/>
      <c r="VVJ38" s="334"/>
      <c r="VVK38" s="334"/>
      <c r="VVL38" s="334"/>
      <c r="VVM38" s="334"/>
      <c r="VVN38" s="334"/>
      <c r="VVO38" s="334"/>
      <c r="VVP38" s="334"/>
      <c r="VVQ38" s="334"/>
      <c r="VVR38" s="334"/>
      <c r="VVS38" s="334"/>
      <c r="VVT38" s="334"/>
      <c r="VVU38" s="334"/>
      <c r="VVV38" s="334"/>
      <c r="VVW38" s="334"/>
      <c r="VVX38" s="334"/>
      <c r="VVY38" s="334"/>
      <c r="VVZ38" s="334"/>
      <c r="VWA38" s="334"/>
      <c r="VWB38" s="334"/>
      <c r="VWC38" s="334"/>
      <c r="VWD38" s="334"/>
      <c r="VWE38" s="334"/>
      <c r="VWF38" s="334"/>
      <c r="VWG38" s="334"/>
      <c r="VWH38" s="334"/>
      <c r="VWI38" s="334"/>
      <c r="VWJ38" s="334"/>
      <c r="VWK38" s="334"/>
      <c r="VWL38" s="334"/>
      <c r="VWM38" s="334"/>
      <c r="VWN38" s="334"/>
      <c r="VWO38" s="334"/>
      <c r="VWP38" s="334"/>
      <c r="VWQ38" s="334"/>
      <c r="VWR38" s="334"/>
      <c r="VWS38" s="334"/>
      <c r="VWT38" s="334"/>
      <c r="VWU38" s="334"/>
      <c r="VWV38" s="334"/>
      <c r="VWW38" s="334"/>
      <c r="VWX38" s="334"/>
      <c r="VWY38" s="334"/>
      <c r="VWZ38" s="334"/>
      <c r="VXA38" s="334"/>
      <c r="VXB38" s="334"/>
      <c r="VXC38" s="334"/>
      <c r="VXD38" s="334"/>
      <c r="VXE38" s="334"/>
      <c r="VXF38" s="334"/>
      <c r="VXG38" s="334"/>
      <c r="VXH38" s="334"/>
      <c r="VXI38" s="334"/>
      <c r="VXJ38" s="334"/>
      <c r="VXK38" s="334"/>
      <c r="VXL38" s="334"/>
      <c r="VXM38" s="334"/>
      <c r="VXN38" s="334"/>
      <c r="VXO38" s="334"/>
      <c r="VXP38" s="334"/>
      <c r="VXQ38" s="334"/>
      <c r="VXR38" s="334"/>
      <c r="VXS38" s="334"/>
      <c r="VXT38" s="334"/>
      <c r="VXU38" s="334"/>
      <c r="VXV38" s="334"/>
      <c r="VXW38" s="334"/>
      <c r="VXX38" s="334"/>
      <c r="VXY38" s="334"/>
      <c r="VXZ38" s="334"/>
      <c r="VYA38" s="334"/>
      <c r="VYB38" s="334"/>
      <c r="VYC38" s="334"/>
      <c r="VYD38" s="334"/>
      <c r="VYE38" s="334"/>
      <c r="VYF38" s="334"/>
      <c r="VYG38" s="334"/>
      <c r="VYH38" s="334"/>
      <c r="VYI38" s="334"/>
      <c r="VYJ38" s="334"/>
      <c r="VYK38" s="334"/>
      <c r="VYL38" s="334"/>
      <c r="VYM38" s="334"/>
      <c r="VYN38" s="334"/>
      <c r="VYO38" s="334"/>
      <c r="VYP38" s="334"/>
      <c r="VYQ38" s="334"/>
      <c r="VYR38" s="334"/>
      <c r="VYS38" s="334"/>
      <c r="VYT38" s="334"/>
      <c r="VYU38" s="334"/>
      <c r="VYV38" s="334"/>
      <c r="VYW38" s="334"/>
      <c r="VYX38" s="334"/>
      <c r="VYY38" s="334"/>
      <c r="VYZ38" s="334"/>
      <c r="VZA38" s="334"/>
      <c r="VZB38" s="334"/>
      <c r="VZC38" s="334"/>
      <c r="VZD38" s="334"/>
      <c r="VZE38" s="334"/>
      <c r="VZF38" s="334"/>
      <c r="VZG38" s="334"/>
      <c r="VZH38" s="334"/>
      <c r="VZI38" s="334"/>
      <c r="VZJ38" s="334"/>
      <c r="VZK38" s="334"/>
      <c r="VZL38" s="334"/>
      <c r="VZM38" s="334"/>
      <c r="VZN38" s="334"/>
      <c r="VZO38" s="334"/>
      <c r="VZP38" s="334"/>
      <c r="VZQ38" s="334"/>
      <c r="VZR38" s="334"/>
      <c r="VZS38" s="334"/>
      <c r="VZT38" s="334"/>
      <c r="VZU38" s="334"/>
      <c r="VZV38" s="334"/>
      <c r="VZW38" s="334"/>
      <c r="VZX38" s="334"/>
      <c r="VZY38" s="334"/>
      <c r="VZZ38" s="334"/>
      <c r="WAA38" s="334"/>
      <c r="WAB38" s="334"/>
      <c r="WAC38" s="334"/>
      <c r="WAD38" s="334"/>
      <c r="WAE38" s="334"/>
      <c r="WAF38" s="334"/>
      <c r="WAG38" s="334"/>
      <c r="WAH38" s="334"/>
      <c r="WAI38" s="334"/>
      <c r="WAJ38" s="334"/>
      <c r="WAK38" s="334"/>
      <c r="WAL38" s="334"/>
      <c r="WAM38" s="334"/>
      <c r="WAN38" s="334"/>
      <c r="WAO38" s="334"/>
      <c r="WAP38" s="334"/>
      <c r="WAQ38" s="334"/>
      <c r="WAR38" s="334"/>
      <c r="WAS38" s="334"/>
      <c r="WAT38" s="334"/>
      <c r="WAU38" s="334"/>
      <c r="WAV38" s="334"/>
      <c r="WAW38" s="334"/>
      <c r="WAX38" s="334"/>
      <c r="WAY38" s="334"/>
      <c r="WAZ38" s="334"/>
      <c r="WBA38" s="334"/>
      <c r="WBB38" s="334"/>
      <c r="WBC38" s="334"/>
      <c r="WBD38" s="334"/>
      <c r="WBE38" s="334"/>
      <c r="WBF38" s="334"/>
      <c r="WBG38" s="334"/>
      <c r="WBH38" s="334"/>
      <c r="WBI38" s="334"/>
      <c r="WBJ38" s="334"/>
      <c r="WBK38" s="334"/>
      <c r="WBL38" s="334"/>
      <c r="WBM38" s="334"/>
      <c r="WBN38" s="334"/>
      <c r="WBO38" s="334"/>
      <c r="WBP38" s="334"/>
      <c r="WBQ38" s="334"/>
      <c r="WBR38" s="334"/>
      <c r="WBS38" s="334"/>
      <c r="WBT38" s="334"/>
      <c r="WBU38" s="334"/>
      <c r="WBV38" s="334"/>
      <c r="WBW38" s="334"/>
      <c r="WBX38" s="334"/>
      <c r="WBY38" s="334"/>
      <c r="WBZ38" s="334"/>
      <c r="WCA38" s="334"/>
      <c r="WCB38" s="334"/>
      <c r="WCC38" s="334"/>
      <c r="WCD38" s="334"/>
      <c r="WCE38" s="334"/>
      <c r="WCF38" s="334"/>
      <c r="WCG38" s="334"/>
      <c r="WCH38" s="334"/>
      <c r="WCI38" s="334"/>
      <c r="WCJ38" s="334"/>
      <c r="WCK38" s="334"/>
      <c r="WCL38" s="334"/>
      <c r="WCM38" s="334"/>
      <c r="WCN38" s="334"/>
      <c r="WCO38" s="334"/>
      <c r="WCP38" s="334"/>
      <c r="WCQ38" s="334"/>
      <c r="WCR38" s="334"/>
      <c r="WCS38" s="334"/>
      <c r="WCT38" s="334"/>
      <c r="WCU38" s="334"/>
      <c r="WCV38" s="334"/>
      <c r="WCW38" s="334"/>
      <c r="WCX38" s="334"/>
      <c r="WCY38" s="334"/>
      <c r="WCZ38" s="334"/>
      <c r="WDA38" s="334"/>
      <c r="WDB38" s="334"/>
      <c r="WDC38" s="334"/>
      <c r="WDD38" s="334"/>
      <c r="WDE38" s="334"/>
      <c r="WDF38" s="334"/>
      <c r="WDG38" s="334"/>
      <c r="WDH38" s="334"/>
      <c r="WDI38" s="334"/>
      <c r="WDJ38" s="334"/>
      <c r="WDK38" s="334"/>
      <c r="WDL38" s="334"/>
      <c r="WDM38" s="334"/>
      <c r="WDN38" s="334"/>
      <c r="WDO38" s="334"/>
      <c r="WDP38" s="334"/>
      <c r="WDQ38" s="334"/>
      <c r="WDR38" s="334"/>
      <c r="WDS38" s="334"/>
      <c r="WDT38" s="334"/>
      <c r="WDU38" s="334"/>
      <c r="WDV38" s="334"/>
      <c r="WDW38" s="334"/>
      <c r="WDX38" s="334"/>
      <c r="WDY38" s="334"/>
      <c r="WDZ38" s="334"/>
      <c r="WEA38" s="334"/>
      <c r="WEB38" s="334"/>
      <c r="WEC38" s="334"/>
      <c r="WED38" s="334"/>
      <c r="WEE38" s="334"/>
      <c r="WEF38" s="334"/>
      <c r="WEG38" s="334"/>
      <c r="WEH38" s="334"/>
      <c r="WEI38" s="334"/>
      <c r="WEJ38" s="334"/>
      <c r="WEK38" s="334"/>
      <c r="WEL38" s="334"/>
      <c r="WEM38" s="334"/>
      <c r="WEN38" s="334"/>
      <c r="WEO38" s="334"/>
      <c r="WEP38" s="334"/>
      <c r="WEQ38" s="334"/>
      <c r="WER38" s="334"/>
      <c r="WES38" s="334"/>
      <c r="WET38" s="334"/>
      <c r="WEU38" s="334"/>
      <c r="WEV38" s="334"/>
      <c r="WEW38" s="334"/>
      <c r="WEX38" s="334"/>
      <c r="WEY38" s="334"/>
      <c r="WEZ38" s="334"/>
      <c r="WFA38" s="334"/>
      <c r="WFB38" s="334"/>
      <c r="WFC38" s="334"/>
      <c r="WFD38" s="334"/>
      <c r="WFE38" s="334"/>
      <c r="WFF38" s="334"/>
      <c r="WFG38" s="334"/>
      <c r="WFH38" s="334"/>
      <c r="WFI38" s="334"/>
      <c r="WFJ38" s="334"/>
      <c r="WFK38" s="334"/>
      <c r="WFL38" s="334"/>
      <c r="WFM38" s="334"/>
      <c r="WFN38" s="334"/>
      <c r="WFO38" s="334"/>
      <c r="WFP38" s="334"/>
      <c r="WFQ38" s="334"/>
      <c r="WFR38" s="334"/>
      <c r="WFS38" s="334"/>
      <c r="WFT38" s="334"/>
      <c r="WFU38" s="334"/>
      <c r="WFV38" s="334"/>
      <c r="WFW38" s="334"/>
      <c r="WFX38" s="334"/>
      <c r="WFY38" s="334"/>
      <c r="WFZ38" s="334"/>
      <c r="WGA38" s="334"/>
      <c r="WGB38" s="334"/>
      <c r="WGC38" s="334"/>
      <c r="WGD38" s="334"/>
      <c r="WGE38" s="334"/>
      <c r="WGF38" s="334"/>
      <c r="WGG38" s="334"/>
      <c r="WGH38" s="334"/>
      <c r="WGI38" s="334"/>
      <c r="WGJ38" s="334"/>
      <c r="WGK38" s="334"/>
      <c r="WGL38" s="334"/>
      <c r="WGM38" s="334"/>
      <c r="WGN38" s="334"/>
      <c r="WGO38" s="334"/>
      <c r="WGP38" s="334"/>
      <c r="WGQ38" s="334"/>
      <c r="WGR38" s="334"/>
      <c r="WGS38" s="334"/>
      <c r="WGT38" s="334"/>
      <c r="WGU38" s="334"/>
      <c r="WGV38" s="334"/>
      <c r="WGW38" s="334"/>
      <c r="WGX38" s="334"/>
      <c r="WGY38" s="334"/>
      <c r="WGZ38" s="334"/>
      <c r="WHA38" s="334"/>
      <c r="WHB38" s="334"/>
      <c r="WHC38" s="334"/>
      <c r="WHD38" s="334"/>
      <c r="WHE38" s="334"/>
      <c r="WHF38" s="334"/>
      <c r="WHG38" s="334"/>
      <c r="WHH38" s="334"/>
      <c r="WHI38" s="334"/>
      <c r="WHJ38" s="334"/>
      <c r="WHK38" s="334"/>
      <c r="WHL38" s="334"/>
      <c r="WHM38" s="334"/>
      <c r="WHN38" s="334"/>
      <c r="WHO38" s="334"/>
      <c r="WHP38" s="334"/>
      <c r="WHQ38" s="334"/>
      <c r="WHR38" s="334"/>
      <c r="WHS38" s="334"/>
      <c r="WHT38" s="334"/>
      <c r="WHU38" s="334"/>
      <c r="WHV38" s="334"/>
      <c r="WHW38" s="334"/>
      <c r="WHX38" s="334"/>
      <c r="WHY38" s="334"/>
      <c r="WHZ38" s="334"/>
      <c r="WIA38" s="334"/>
      <c r="WIB38" s="334"/>
      <c r="WIC38" s="334"/>
      <c r="WID38" s="334"/>
      <c r="WIE38" s="334"/>
      <c r="WIF38" s="334"/>
      <c r="WIG38" s="334"/>
      <c r="WIH38" s="334"/>
      <c r="WII38" s="334"/>
      <c r="WIJ38" s="334"/>
      <c r="WIK38" s="334"/>
      <c r="WIL38" s="334"/>
      <c r="WIM38" s="334"/>
      <c r="WIN38" s="334"/>
      <c r="WIO38" s="334"/>
      <c r="WIP38" s="334"/>
      <c r="WIQ38" s="334"/>
      <c r="WIR38" s="334"/>
      <c r="WIS38" s="334"/>
      <c r="WIT38" s="334"/>
      <c r="WIU38" s="334"/>
      <c r="WIV38" s="334"/>
      <c r="WIW38" s="334"/>
      <c r="WIX38" s="334"/>
      <c r="WIY38" s="334"/>
      <c r="WIZ38" s="334"/>
      <c r="WJA38" s="334"/>
      <c r="WJB38" s="334"/>
      <c r="WJC38" s="334"/>
      <c r="WJD38" s="334"/>
      <c r="WJE38" s="334"/>
      <c r="WJF38" s="334"/>
      <c r="WJG38" s="334"/>
      <c r="WJH38" s="334"/>
      <c r="WJI38" s="334"/>
      <c r="WJJ38" s="334"/>
      <c r="WJK38" s="334"/>
      <c r="WJL38" s="334"/>
      <c r="WJM38" s="334"/>
      <c r="WJN38" s="334"/>
      <c r="WJO38" s="334"/>
      <c r="WJP38" s="334"/>
      <c r="WJQ38" s="334"/>
      <c r="WJR38" s="334"/>
      <c r="WJS38" s="334"/>
      <c r="WJT38" s="334"/>
      <c r="WJU38" s="334"/>
      <c r="WJV38" s="334"/>
      <c r="WJW38" s="334"/>
      <c r="WJX38" s="334"/>
      <c r="WJY38" s="334"/>
      <c r="WJZ38" s="334"/>
      <c r="WKA38" s="334"/>
      <c r="WKB38" s="334"/>
      <c r="WKC38" s="334"/>
      <c r="WKD38" s="334"/>
      <c r="WKE38" s="334"/>
      <c r="WKF38" s="334"/>
      <c r="WKG38" s="334"/>
      <c r="WKH38" s="334"/>
      <c r="WKI38" s="334"/>
      <c r="WKJ38" s="334"/>
      <c r="WKK38" s="334"/>
      <c r="WKL38" s="334"/>
      <c r="WKM38" s="334"/>
      <c r="WKN38" s="334"/>
      <c r="WKO38" s="334"/>
      <c r="WKP38" s="334"/>
      <c r="WKQ38" s="334"/>
      <c r="WKR38" s="334"/>
      <c r="WKS38" s="334"/>
      <c r="WKT38" s="334"/>
      <c r="WKU38" s="334"/>
      <c r="WKV38" s="334"/>
      <c r="WKW38" s="334"/>
      <c r="WKX38" s="334"/>
      <c r="WKY38" s="334"/>
      <c r="WKZ38" s="334"/>
      <c r="WLA38" s="334"/>
      <c r="WLB38" s="334"/>
      <c r="WLC38" s="334"/>
      <c r="WLD38" s="334"/>
      <c r="WLE38" s="334"/>
      <c r="WLF38" s="334"/>
      <c r="WLG38" s="334"/>
      <c r="WLH38" s="334"/>
      <c r="WLI38" s="334"/>
      <c r="WLJ38" s="334"/>
      <c r="WLK38" s="334"/>
      <c r="WLL38" s="334"/>
      <c r="WLM38" s="334"/>
      <c r="WLN38" s="334"/>
      <c r="WLO38" s="334"/>
      <c r="WLP38" s="334"/>
      <c r="WLQ38" s="334"/>
      <c r="WLR38" s="334"/>
      <c r="WLS38" s="334"/>
      <c r="WLT38" s="334"/>
      <c r="WLU38" s="334"/>
      <c r="WLV38" s="334"/>
      <c r="WLW38" s="334"/>
      <c r="WLX38" s="334"/>
      <c r="WLY38" s="334"/>
      <c r="WLZ38" s="334"/>
      <c r="WMA38" s="334"/>
      <c r="WMB38" s="334"/>
      <c r="WMC38" s="334"/>
      <c r="WMD38" s="334"/>
      <c r="WME38" s="334"/>
      <c r="WMF38" s="334"/>
      <c r="WMG38" s="334"/>
      <c r="WMH38" s="334"/>
      <c r="WMI38" s="334"/>
      <c r="WMJ38" s="334"/>
      <c r="WMK38" s="334"/>
      <c r="WML38" s="334"/>
      <c r="WMM38" s="334"/>
      <c r="WMN38" s="334"/>
      <c r="WMO38" s="334"/>
      <c r="WMP38" s="334"/>
      <c r="WMQ38" s="334"/>
      <c r="WMR38" s="334"/>
      <c r="WMS38" s="334"/>
      <c r="WMT38" s="334"/>
      <c r="WMU38" s="334"/>
      <c r="WMV38" s="334"/>
      <c r="WMW38" s="334"/>
      <c r="WMX38" s="334"/>
      <c r="WMY38" s="334"/>
      <c r="WMZ38" s="334"/>
      <c r="WNA38" s="334"/>
      <c r="WNB38" s="334"/>
      <c r="WNC38" s="334"/>
      <c r="WND38" s="334"/>
      <c r="WNE38" s="334"/>
      <c r="WNF38" s="334"/>
      <c r="WNG38" s="334"/>
      <c r="WNH38" s="334"/>
      <c r="WNI38" s="334"/>
      <c r="WNJ38" s="334"/>
      <c r="WNK38" s="334"/>
      <c r="WNL38" s="334"/>
      <c r="WNM38" s="334"/>
      <c r="WNN38" s="334"/>
      <c r="WNO38" s="334"/>
      <c r="WNP38" s="334"/>
      <c r="WNQ38" s="334"/>
      <c r="WNR38" s="334"/>
      <c r="WNS38" s="334"/>
      <c r="WNT38" s="334"/>
      <c r="WNU38" s="334"/>
      <c r="WNV38" s="334"/>
      <c r="WNW38" s="334"/>
      <c r="WNX38" s="334"/>
      <c r="WNY38" s="334"/>
      <c r="WNZ38" s="334"/>
      <c r="WOA38" s="334"/>
      <c r="WOB38" s="334"/>
      <c r="WOC38" s="334"/>
      <c r="WOD38" s="334"/>
      <c r="WOE38" s="334"/>
      <c r="WOF38" s="334"/>
      <c r="WOG38" s="334"/>
      <c r="WOH38" s="334"/>
      <c r="WOI38" s="334"/>
      <c r="WOJ38" s="334"/>
      <c r="WOK38" s="334"/>
      <c r="WOL38" s="334"/>
      <c r="WOM38" s="334"/>
      <c r="WON38" s="334"/>
      <c r="WOO38" s="334"/>
      <c r="WOP38" s="334"/>
      <c r="WOQ38" s="334"/>
      <c r="WOR38" s="334"/>
      <c r="WOS38" s="334"/>
      <c r="WOT38" s="334"/>
      <c r="WOU38" s="334"/>
      <c r="WOV38" s="334"/>
      <c r="WOW38" s="334"/>
      <c r="WOX38" s="334"/>
      <c r="WOY38" s="334"/>
      <c r="WOZ38" s="334"/>
      <c r="WPA38" s="334"/>
      <c r="WPB38" s="334"/>
      <c r="WPC38" s="334"/>
      <c r="WPD38" s="334"/>
      <c r="WPE38" s="334"/>
      <c r="WPF38" s="334"/>
      <c r="WPG38" s="334"/>
      <c r="WPH38" s="334"/>
      <c r="WPI38" s="334"/>
      <c r="WPJ38" s="334"/>
      <c r="WPK38" s="334"/>
      <c r="WPL38" s="334"/>
      <c r="WPM38" s="334"/>
      <c r="WPN38" s="334"/>
      <c r="WPO38" s="334"/>
      <c r="WPP38" s="334"/>
      <c r="WPQ38" s="334"/>
      <c r="WPR38" s="334"/>
      <c r="WPS38" s="334"/>
      <c r="WPT38" s="334"/>
      <c r="WPU38" s="334"/>
      <c r="WPV38" s="334"/>
      <c r="WPW38" s="334"/>
      <c r="WPX38" s="334"/>
      <c r="WPY38" s="334"/>
      <c r="WPZ38" s="334"/>
      <c r="WQA38" s="334"/>
      <c r="WQB38" s="334"/>
      <c r="WQC38" s="334"/>
      <c r="WQD38" s="334"/>
      <c r="WQE38" s="334"/>
      <c r="WQF38" s="334"/>
      <c r="WQG38" s="334"/>
      <c r="WQH38" s="334"/>
      <c r="WQI38" s="334"/>
      <c r="WQJ38" s="334"/>
      <c r="WQK38" s="334"/>
      <c r="WQL38" s="334"/>
      <c r="WQM38" s="334"/>
      <c r="WQN38" s="334"/>
      <c r="WQO38" s="334"/>
      <c r="WQP38" s="334"/>
      <c r="WQQ38" s="334"/>
      <c r="WQR38" s="334"/>
      <c r="WQS38" s="334"/>
      <c r="WQT38" s="334"/>
      <c r="WQU38" s="334"/>
      <c r="WQV38" s="334"/>
      <c r="WQW38" s="334"/>
      <c r="WQX38" s="334"/>
      <c r="WQY38" s="334"/>
      <c r="WQZ38" s="334"/>
      <c r="WRA38" s="334"/>
      <c r="WRB38" s="334"/>
      <c r="WRC38" s="334"/>
      <c r="WRD38" s="334"/>
      <c r="WRE38" s="334"/>
      <c r="WRF38" s="334"/>
      <c r="WRG38" s="334"/>
      <c r="WRH38" s="334"/>
      <c r="WRI38" s="334"/>
      <c r="WRJ38" s="334"/>
      <c r="WRK38" s="334"/>
      <c r="WRL38" s="334"/>
      <c r="WRM38" s="334"/>
      <c r="WRN38" s="334"/>
      <c r="WRO38" s="334"/>
      <c r="WRP38" s="334"/>
      <c r="WRQ38" s="334"/>
      <c r="WRR38" s="334"/>
      <c r="WRS38" s="334"/>
      <c r="WRT38" s="334"/>
      <c r="WRU38" s="334"/>
      <c r="WRV38" s="334"/>
      <c r="WRW38" s="334"/>
      <c r="WRX38" s="334"/>
      <c r="WRY38" s="334"/>
      <c r="WRZ38" s="334"/>
      <c r="WSA38" s="334"/>
      <c r="WSB38" s="334"/>
      <c r="WSC38" s="334"/>
      <c r="WSD38" s="334"/>
      <c r="WSE38" s="334"/>
      <c r="WSF38" s="334"/>
      <c r="WSG38" s="334"/>
      <c r="WSH38" s="334"/>
      <c r="WSI38" s="334"/>
      <c r="WSJ38" s="334"/>
      <c r="WSK38" s="334"/>
      <c r="WSL38" s="334"/>
      <c r="WSM38" s="334"/>
      <c r="WSN38" s="334"/>
      <c r="WSO38" s="334"/>
      <c r="WSP38" s="334"/>
      <c r="WSQ38" s="334"/>
      <c r="WSR38" s="334"/>
      <c r="WSS38" s="334"/>
      <c r="WST38" s="334"/>
      <c r="WSU38" s="334"/>
      <c r="WSV38" s="334"/>
      <c r="WSW38" s="334"/>
      <c r="WSX38" s="334"/>
      <c r="WSY38" s="334"/>
      <c r="WSZ38" s="334"/>
      <c r="WTA38" s="334"/>
      <c r="WTB38" s="334"/>
      <c r="WTC38" s="334"/>
      <c r="WTD38" s="334"/>
      <c r="WTE38" s="334"/>
      <c r="WTF38" s="334"/>
      <c r="WTG38" s="334"/>
      <c r="WTH38" s="334"/>
      <c r="WTI38" s="334"/>
      <c r="WTJ38" s="334"/>
      <c r="WTK38" s="334"/>
      <c r="WTL38" s="334"/>
      <c r="WTM38" s="334"/>
      <c r="WTN38" s="334"/>
      <c r="WTO38" s="334"/>
      <c r="WTP38" s="334"/>
      <c r="WTQ38" s="334"/>
      <c r="WTR38" s="334"/>
      <c r="WTS38" s="334"/>
      <c r="WTT38" s="334"/>
      <c r="WTU38" s="334"/>
      <c r="WTV38" s="334"/>
      <c r="WTW38" s="334"/>
      <c r="WTX38" s="334"/>
      <c r="WTY38" s="334"/>
      <c r="WTZ38" s="334"/>
      <c r="WUA38" s="334"/>
      <c r="WUB38" s="334"/>
      <c r="WUC38" s="334"/>
      <c r="WUD38" s="334"/>
      <c r="WUE38" s="334"/>
      <c r="WUF38" s="334"/>
      <c r="WUG38" s="334"/>
      <c r="WUH38" s="334"/>
      <c r="WUI38" s="334"/>
      <c r="WUJ38" s="334"/>
      <c r="WUK38" s="334"/>
      <c r="WUL38" s="334"/>
      <c r="WUM38" s="334"/>
      <c r="WUN38" s="334"/>
      <c r="WUO38" s="334"/>
      <c r="WUP38" s="334"/>
      <c r="WUQ38" s="334"/>
      <c r="WUR38" s="334"/>
      <c r="WUS38" s="334"/>
      <c r="WUT38" s="334"/>
      <c r="WUU38" s="334"/>
      <c r="WUV38" s="334"/>
      <c r="WUW38" s="334"/>
      <c r="WUX38" s="334"/>
      <c r="WUY38" s="334"/>
      <c r="WUZ38" s="334"/>
      <c r="WVA38" s="334"/>
      <c r="WVB38" s="334"/>
      <c r="WVC38" s="334"/>
      <c r="WVD38" s="334"/>
      <c r="WVE38" s="334"/>
      <c r="WVF38" s="334"/>
      <c r="WVG38" s="334"/>
      <c r="WVH38" s="334"/>
      <c r="WVI38" s="334"/>
      <c r="WVJ38" s="334"/>
      <c r="WVK38" s="334"/>
      <c r="WVL38" s="334"/>
      <c r="WVM38" s="334"/>
      <c r="WVN38" s="334"/>
      <c r="WVO38" s="334"/>
      <c r="WVP38" s="334"/>
      <c r="WVQ38" s="334"/>
      <c r="WVR38" s="334"/>
      <c r="WVS38" s="334"/>
      <c r="WVT38" s="334"/>
      <c r="WVU38" s="334"/>
      <c r="WVV38" s="334"/>
      <c r="WVW38" s="334"/>
      <c r="WVX38" s="334"/>
      <c r="WVY38" s="334"/>
      <c r="WVZ38" s="334"/>
      <c r="WWA38" s="334"/>
      <c r="WWB38" s="334"/>
      <c r="WWC38" s="334"/>
      <c r="WWD38" s="334"/>
      <c r="WWE38" s="334"/>
      <c r="WWF38" s="334"/>
      <c r="WWG38" s="334"/>
      <c r="WWH38" s="334"/>
      <c r="WWI38" s="334"/>
      <c r="WWJ38" s="334"/>
      <c r="WWK38" s="334"/>
      <c r="WWL38" s="334"/>
      <c r="WWM38" s="334"/>
    </row>
    <row r="39" spans="21:16159" customFormat="1" ht="12.75" customHeight="1">
      <c r="U39" s="334"/>
      <c r="V39" s="334"/>
      <c r="W39" s="334"/>
      <c r="X39" s="334"/>
      <c r="Y39" s="334"/>
      <c r="Z39" s="334"/>
      <c r="AA39" s="334"/>
      <c r="AB39" s="334"/>
      <c r="AC39" s="334"/>
      <c r="AD39" s="334"/>
      <c r="AE39" s="334"/>
      <c r="AF39" s="334"/>
      <c r="AG39" s="334"/>
      <c r="AH39" s="334"/>
      <c r="AI39" s="334"/>
      <c r="AJ39" s="334"/>
      <c r="AK39" s="334"/>
      <c r="AL39" s="334"/>
      <c r="AM39" s="334"/>
      <c r="AN39" s="334"/>
      <c r="AO39" s="334"/>
      <c r="AP39" s="334"/>
      <c r="AQ39" s="334"/>
      <c r="AR39" s="334"/>
      <c r="AS39" s="334"/>
      <c r="AT39" s="334"/>
      <c r="AU39" s="334"/>
      <c r="AV39" s="334"/>
      <c r="AW39" s="334"/>
      <c r="AX39" s="334"/>
      <c r="AY39" s="334"/>
      <c r="AZ39" s="334"/>
      <c r="BA39" s="334"/>
      <c r="BB39" s="334"/>
      <c r="BC39" s="334"/>
      <c r="BD39" s="334"/>
      <c r="BE39" s="334"/>
      <c r="BF39" s="334"/>
      <c r="BG39" s="334"/>
      <c r="BH39" s="334"/>
      <c r="BI39" s="334"/>
      <c r="BJ39" s="334"/>
      <c r="BK39" s="334"/>
      <c r="BL39" s="334"/>
      <c r="BM39" s="334"/>
      <c r="BN39" s="334"/>
      <c r="BO39" s="334"/>
      <c r="BP39" s="334"/>
      <c r="BQ39" s="334"/>
      <c r="BR39" s="334"/>
      <c r="BS39" s="334"/>
      <c r="BT39" s="334"/>
      <c r="BU39" s="334"/>
      <c r="BV39" s="334"/>
      <c r="BW39" s="334"/>
      <c r="BX39" s="334"/>
      <c r="BY39" s="334"/>
      <c r="BZ39" s="334"/>
      <c r="CA39" s="334"/>
      <c r="CB39" s="334"/>
      <c r="CC39" s="334"/>
      <c r="CD39" s="334"/>
      <c r="CE39" s="334"/>
      <c r="CF39" s="334"/>
      <c r="CG39" s="334"/>
      <c r="CH39" s="334"/>
      <c r="CI39" s="334"/>
      <c r="CJ39" s="334"/>
      <c r="CK39" s="334"/>
      <c r="CL39" s="334"/>
      <c r="CM39" s="334"/>
      <c r="CN39" s="334"/>
      <c r="CO39" s="334"/>
      <c r="CP39" s="334"/>
      <c r="CQ39" s="334"/>
      <c r="CR39" s="334"/>
      <c r="CS39" s="334"/>
      <c r="CT39" s="334"/>
      <c r="CU39" s="334"/>
      <c r="CV39" s="334"/>
      <c r="CW39" s="334"/>
      <c r="CX39" s="334"/>
      <c r="CY39" s="334"/>
      <c r="CZ39" s="334"/>
      <c r="DA39" s="334"/>
      <c r="DB39" s="334"/>
      <c r="DC39" s="334"/>
      <c r="DD39" s="334"/>
      <c r="DE39" s="334"/>
      <c r="DF39" s="334"/>
      <c r="DG39" s="334"/>
      <c r="DH39" s="334"/>
      <c r="DI39" s="334"/>
      <c r="DJ39" s="334"/>
      <c r="DK39" s="334"/>
      <c r="DL39" s="334"/>
      <c r="DM39" s="334"/>
      <c r="DN39" s="334"/>
      <c r="DO39" s="334"/>
      <c r="DP39" s="334"/>
      <c r="DQ39" s="334"/>
      <c r="DR39" s="334"/>
      <c r="DS39" s="334"/>
      <c r="DT39" s="334"/>
      <c r="DU39" s="334"/>
      <c r="DV39" s="334"/>
      <c r="DW39" s="334"/>
      <c r="DX39" s="334"/>
      <c r="DY39" s="334"/>
      <c r="DZ39" s="334"/>
      <c r="EA39" s="334"/>
      <c r="EB39" s="334"/>
      <c r="EC39" s="334"/>
      <c r="ED39" s="334"/>
      <c r="EE39" s="334"/>
      <c r="EF39" s="334"/>
      <c r="EG39" s="334"/>
      <c r="EH39" s="334"/>
      <c r="EI39" s="334"/>
      <c r="EJ39" s="334"/>
      <c r="EK39" s="334"/>
      <c r="EL39" s="334"/>
      <c r="EM39" s="334"/>
      <c r="EN39" s="334"/>
      <c r="EO39" s="334"/>
      <c r="EP39" s="334"/>
      <c r="EQ39" s="334"/>
      <c r="ER39" s="334"/>
      <c r="ES39" s="334"/>
      <c r="ET39" s="334"/>
      <c r="EU39" s="334"/>
      <c r="EV39" s="334"/>
      <c r="EW39" s="334"/>
      <c r="EX39" s="334"/>
      <c r="EY39" s="334"/>
      <c r="EZ39" s="334"/>
      <c r="FA39" s="334"/>
      <c r="FB39" s="334"/>
      <c r="FC39" s="334"/>
      <c r="FD39" s="334"/>
      <c r="FE39" s="334"/>
      <c r="FF39" s="334"/>
      <c r="FG39" s="334"/>
      <c r="FH39" s="334"/>
      <c r="FI39" s="334"/>
      <c r="FJ39" s="334"/>
      <c r="FK39" s="334"/>
      <c r="FL39" s="334"/>
      <c r="FM39" s="334"/>
      <c r="FN39" s="334"/>
      <c r="FO39" s="334"/>
      <c r="FP39" s="334"/>
      <c r="FQ39" s="334"/>
      <c r="FR39" s="334"/>
      <c r="FS39" s="334"/>
      <c r="FT39" s="334"/>
      <c r="FU39" s="334"/>
      <c r="FV39" s="334"/>
      <c r="FW39" s="334"/>
      <c r="FX39" s="334"/>
      <c r="FY39" s="334"/>
      <c r="FZ39" s="334"/>
      <c r="GA39" s="334"/>
      <c r="GB39" s="334"/>
      <c r="GC39" s="334"/>
      <c r="GD39" s="334"/>
      <c r="GE39" s="334"/>
      <c r="GF39" s="334"/>
      <c r="GG39" s="334"/>
      <c r="GH39" s="334"/>
      <c r="GI39" s="334"/>
      <c r="GJ39" s="334"/>
      <c r="GK39" s="334"/>
      <c r="GL39" s="334"/>
      <c r="GM39" s="334"/>
      <c r="GN39" s="334"/>
      <c r="GO39" s="334"/>
      <c r="GP39" s="334"/>
      <c r="GQ39" s="334"/>
      <c r="GR39" s="334"/>
      <c r="GS39" s="334"/>
      <c r="GT39" s="334"/>
      <c r="GU39" s="334"/>
      <c r="GV39" s="334"/>
      <c r="GW39" s="334"/>
      <c r="GX39" s="334"/>
      <c r="GY39" s="334"/>
      <c r="GZ39" s="334"/>
      <c r="HA39" s="334"/>
      <c r="HB39" s="334"/>
      <c r="HC39" s="334"/>
      <c r="HD39" s="334"/>
      <c r="HE39" s="334"/>
      <c r="HF39" s="334"/>
      <c r="HG39" s="334"/>
      <c r="HH39" s="334"/>
      <c r="HI39" s="334"/>
      <c r="HJ39" s="334"/>
      <c r="HK39" s="334"/>
      <c r="HL39" s="334"/>
      <c r="HM39" s="334"/>
      <c r="HN39" s="334"/>
      <c r="HO39" s="334"/>
      <c r="HP39" s="334"/>
      <c r="HQ39" s="334"/>
      <c r="HR39" s="334"/>
      <c r="HS39" s="334"/>
      <c r="HT39" s="334"/>
      <c r="HU39" s="334"/>
      <c r="HV39" s="334"/>
      <c r="HW39" s="334"/>
      <c r="HX39" s="334"/>
      <c r="HY39" s="334"/>
      <c r="HZ39" s="334"/>
      <c r="IA39" s="334"/>
      <c r="IB39" s="334"/>
      <c r="IC39" s="334"/>
      <c r="ID39" s="334"/>
      <c r="IE39" s="334"/>
      <c r="IF39" s="334"/>
      <c r="IG39" s="334"/>
      <c r="IH39" s="334"/>
      <c r="II39" s="334"/>
      <c r="IJ39" s="334"/>
      <c r="IK39" s="334"/>
      <c r="IL39" s="334"/>
      <c r="IM39" s="334"/>
      <c r="IN39" s="334"/>
      <c r="IO39" s="334"/>
      <c r="IP39" s="334"/>
      <c r="IQ39" s="334"/>
      <c r="IR39" s="334"/>
      <c r="IS39" s="334"/>
      <c r="IT39" s="334"/>
      <c r="IU39" s="334"/>
      <c r="IV39" s="334"/>
      <c r="IW39" s="334"/>
      <c r="IX39" s="334"/>
      <c r="IY39" s="334"/>
      <c r="IZ39" s="334"/>
      <c r="JA39" s="334"/>
      <c r="JB39" s="334"/>
      <c r="JC39" s="334"/>
      <c r="JD39" s="334"/>
      <c r="JE39" s="334"/>
      <c r="JF39" s="334"/>
      <c r="JG39" s="334"/>
      <c r="JH39" s="334"/>
      <c r="JI39" s="334"/>
      <c r="JJ39" s="334"/>
      <c r="JK39" s="334"/>
      <c r="JL39" s="334"/>
      <c r="JM39" s="334"/>
      <c r="JN39" s="334"/>
      <c r="JO39" s="334"/>
      <c r="JP39" s="334"/>
      <c r="JQ39" s="334"/>
      <c r="JR39" s="334"/>
      <c r="JS39" s="334"/>
      <c r="JT39" s="334"/>
      <c r="JU39" s="334"/>
      <c r="JV39" s="334"/>
      <c r="JW39" s="334"/>
      <c r="JX39" s="334"/>
      <c r="JY39" s="334"/>
      <c r="JZ39" s="334"/>
      <c r="KA39" s="334"/>
      <c r="KB39" s="334"/>
      <c r="KC39" s="334"/>
      <c r="KD39" s="334"/>
      <c r="KE39" s="334"/>
      <c r="KF39" s="334"/>
      <c r="KG39" s="334"/>
      <c r="KH39" s="334"/>
      <c r="KI39" s="334"/>
      <c r="KJ39" s="334"/>
      <c r="KK39" s="334"/>
      <c r="KL39" s="334"/>
      <c r="KM39" s="334"/>
      <c r="KN39" s="334"/>
      <c r="KO39" s="334"/>
      <c r="KP39" s="334"/>
      <c r="KQ39" s="334"/>
      <c r="KR39" s="334"/>
      <c r="KS39" s="334"/>
      <c r="KT39" s="334"/>
      <c r="KU39" s="334"/>
      <c r="KV39" s="334"/>
      <c r="KW39" s="334"/>
      <c r="KX39" s="334"/>
      <c r="KY39" s="334"/>
      <c r="KZ39" s="334"/>
      <c r="LA39" s="334"/>
      <c r="LB39" s="334"/>
      <c r="LC39" s="334"/>
      <c r="LD39" s="334"/>
      <c r="LE39" s="334"/>
      <c r="LF39" s="334"/>
      <c r="LG39" s="334"/>
      <c r="LH39" s="334"/>
      <c r="LI39" s="334"/>
      <c r="LJ39" s="334"/>
      <c r="LK39" s="334"/>
      <c r="LL39" s="334"/>
      <c r="LM39" s="334"/>
      <c r="LN39" s="334"/>
      <c r="LO39" s="334"/>
      <c r="LP39" s="334"/>
      <c r="LQ39" s="334"/>
      <c r="LR39" s="334"/>
      <c r="LS39" s="334"/>
      <c r="LT39" s="334"/>
      <c r="LU39" s="334"/>
      <c r="LV39" s="334"/>
      <c r="LW39" s="334"/>
      <c r="LX39" s="334"/>
      <c r="LY39" s="334"/>
      <c r="LZ39" s="334"/>
      <c r="MA39" s="334"/>
      <c r="MB39" s="334"/>
      <c r="MC39" s="334"/>
      <c r="MD39" s="334"/>
      <c r="ME39" s="334"/>
      <c r="MF39" s="334"/>
      <c r="MG39" s="334"/>
      <c r="MH39" s="334"/>
      <c r="MI39" s="334"/>
      <c r="MJ39" s="334"/>
      <c r="MK39" s="334"/>
      <c r="ML39" s="334"/>
      <c r="MM39" s="334"/>
      <c r="MN39" s="334"/>
      <c r="MO39" s="334"/>
      <c r="MP39" s="334"/>
      <c r="MQ39" s="334"/>
      <c r="MR39" s="334"/>
      <c r="MS39" s="334"/>
      <c r="MT39" s="334"/>
      <c r="MU39" s="334"/>
      <c r="MV39" s="334"/>
      <c r="MW39" s="334"/>
      <c r="MX39" s="334"/>
      <c r="MY39" s="334"/>
      <c r="MZ39" s="334"/>
      <c r="NA39" s="334"/>
      <c r="NB39" s="334"/>
      <c r="NC39" s="334"/>
      <c r="ND39" s="334"/>
      <c r="NE39" s="334"/>
      <c r="NF39" s="334"/>
      <c r="NG39" s="334"/>
      <c r="NH39" s="334"/>
      <c r="NI39" s="334"/>
      <c r="NJ39" s="334"/>
      <c r="NK39" s="334"/>
      <c r="NL39" s="334"/>
      <c r="NM39" s="334"/>
      <c r="NN39" s="334"/>
      <c r="NO39" s="334"/>
      <c r="NP39" s="334"/>
      <c r="NQ39" s="334"/>
      <c r="NR39" s="334"/>
      <c r="NS39" s="334"/>
      <c r="NT39" s="334"/>
      <c r="NU39" s="334"/>
      <c r="NV39" s="334"/>
      <c r="NW39" s="334"/>
      <c r="NX39" s="334"/>
      <c r="NY39" s="334"/>
      <c r="NZ39" s="334"/>
      <c r="OA39" s="334"/>
      <c r="OB39" s="334"/>
      <c r="OC39" s="334"/>
      <c r="OD39" s="334"/>
      <c r="OE39" s="334"/>
      <c r="OF39" s="334"/>
      <c r="OG39" s="334"/>
      <c r="OH39" s="334"/>
      <c r="OI39" s="334"/>
      <c r="OJ39" s="334"/>
      <c r="OK39" s="334"/>
      <c r="OL39" s="334"/>
      <c r="OM39" s="334"/>
      <c r="ON39" s="334"/>
      <c r="OO39" s="334"/>
      <c r="OP39" s="334"/>
      <c r="OQ39" s="334"/>
      <c r="OR39" s="334"/>
      <c r="OS39" s="334"/>
      <c r="OT39" s="334"/>
      <c r="OU39" s="334"/>
      <c r="OV39" s="334"/>
      <c r="OW39" s="334"/>
      <c r="OX39" s="334"/>
      <c r="OY39" s="334"/>
      <c r="OZ39" s="334"/>
      <c r="PA39" s="334"/>
      <c r="PB39" s="334"/>
      <c r="PC39" s="334"/>
      <c r="PD39" s="334"/>
      <c r="PE39" s="334"/>
      <c r="PF39" s="334"/>
      <c r="PG39" s="334"/>
      <c r="PH39" s="334"/>
      <c r="PI39" s="334"/>
      <c r="PJ39" s="334"/>
      <c r="PK39" s="334"/>
      <c r="PL39" s="334"/>
      <c r="PM39" s="334"/>
      <c r="PN39" s="334"/>
      <c r="PO39" s="334"/>
      <c r="PP39" s="334"/>
      <c r="PQ39" s="334"/>
      <c r="PR39" s="334"/>
      <c r="PS39" s="334"/>
      <c r="PT39" s="334"/>
      <c r="PU39" s="334"/>
      <c r="PV39" s="334"/>
      <c r="PW39" s="334"/>
      <c r="PX39" s="334"/>
      <c r="PY39" s="334"/>
      <c r="PZ39" s="334"/>
      <c r="QA39" s="334"/>
      <c r="QB39" s="334"/>
      <c r="QC39" s="334"/>
      <c r="QD39" s="334"/>
      <c r="QE39" s="334"/>
      <c r="QF39" s="334"/>
      <c r="QG39" s="334"/>
      <c r="QH39" s="334"/>
      <c r="QI39" s="334"/>
      <c r="QJ39" s="334"/>
      <c r="QK39" s="334"/>
      <c r="QL39" s="334"/>
      <c r="QM39" s="334"/>
      <c r="QN39" s="334"/>
      <c r="QO39" s="334"/>
      <c r="QP39" s="334"/>
      <c r="QQ39" s="334"/>
      <c r="QR39" s="334"/>
      <c r="QS39" s="334"/>
      <c r="QT39" s="334"/>
      <c r="QU39" s="334"/>
      <c r="QV39" s="334"/>
      <c r="QW39" s="334"/>
      <c r="QX39" s="334"/>
      <c r="QY39" s="334"/>
      <c r="QZ39" s="334"/>
      <c r="RA39" s="334"/>
      <c r="RB39" s="334"/>
      <c r="RC39" s="334"/>
      <c r="RD39" s="334"/>
      <c r="RE39" s="334"/>
      <c r="RF39" s="334"/>
      <c r="RG39" s="334"/>
      <c r="RH39" s="334"/>
      <c r="RI39" s="334"/>
      <c r="RJ39" s="334"/>
      <c r="RK39" s="334"/>
      <c r="RL39" s="334"/>
      <c r="RM39" s="334"/>
      <c r="RN39" s="334"/>
      <c r="RO39" s="334"/>
      <c r="RP39" s="334"/>
      <c r="RQ39" s="334"/>
      <c r="RR39" s="334"/>
      <c r="RS39" s="334"/>
      <c r="RT39" s="334"/>
      <c r="RU39" s="334"/>
      <c r="RV39" s="334"/>
      <c r="RW39" s="334"/>
      <c r="RX39" s="334"/>
      <c r="RY39" s="334"/>
      <c r="RZ39" s="334"/>
      <c r="SA39" s="334"/>
      <c r="SB39" s="334"/>
      <c r="SC39" s="334"/>
      <c r="SD39" s="334"/>
      <c r="SE39" s="334"/>
      <c r="SF39" s="334"/>
      <c r="SG39" s="334"/>
      <c r="SH39" s="334"/>
      <c r="SI39" s="334"/>
      <c r="SJ39" s="334"/>
      <c r="SK39" s="334"/>
      <c r="SL39" s="334"/>
      <c r="SM39" s="334"/>
      <c r="SN39" s="334"/>
      <c r="SO39" s="334"/>
      <c r="SP39" s="334"/>
      <c r="SQ39" s="334"/>
      <c r="SR39" s="334"/>
      <c r="SS39" s="334"/>
      <c r="ST39" s="334"/>
      <c r="SU39" s="334"/>
      <c r="SV39" s="334"/>
      <c r="SW39" s="334"/>
      <c r="SX39" s="334"/>
      <c r="SY39" s="334"/>
      <c r="SZ39" s="334"/>
      <c r="TA39" s="334"/>
      <c r="TB39" s="334"/>
      <c r="TC39" s="334"/>
      <c r="TD39" s="334"/>
      <c r="TE39" s="334"/>
      <c r="TF39" s="334"/>
      <c r="TG39" s="334"/>
      <c r="TH39" s="334"/>
      <c r="TI39" s="334"/>
      <c r="TJ39" s="334"/>
      <c r="TK39" s="334"/>
      <c r="TL39" s="334"/>
      <c r="TM39" s="334"/>
      <c r="TN39" s="334"/>
      <c r="TO39" s="334"/>
      <c r="TP39" s="334"/>
      <c r="TQ39" s="334"/>
      <c r="TR39" s="334"/>
      <c r="TS39" s="334"/>
      <c r="TT39" s="334"/>
      <c r="TU39" s="334"/>
      <c r="TV39" s="334"/>
      <c r="TW39" s="334"/>
      <c r="TX39" s="334"/>
      <c r="TY39" s="334"/>
      <c r="TZ39" s="334"/>
      <c r="UA39" s="334"/>
      <c r="UB39" s="334"/>
      <c r="UC39" s="334"/>
      <c r="UD39" s="334"/>
      <c r="UE39" s="334"/>
      <c r="UF39" s="334"/>
      <c r="UG39" s="334"/>
      <c r="UH39" s="334"/>
      <c r="UI39" s="334"/>
      <c r="UJ39" s="334"/>
      <c r="UK39" s="334"/>
      <c r="UL39" s="334"/>
      <c r="UM39" s="334"/>
      <c r="UN39" s="334"/>
      <c r="UO39" s="334"/>
      <c r="UP39" s="334"/>
      <c r="UQ39" s="334"/>
      <c r="UR39" s="334"/>
      <c r="US39" s="334"/>
      <c r="UT39" s="334"/>
      <c r="UU39" s="334"/>
      <c r="UV39" s="334"/>
      <c r="UW39" s="334"/>
      <c r="UX39" s="334"/>
      <c r="UY39" s="334"/>
      <c r="UZ39" s="334"/>
      <c r="VA39" s="334"/>
      <c r="VB39" s="334"/>
      <c r="VC39" s="334"/>
      <c r="VD39" s="334"/>
      <c r="VE39" s="334"/>
      <c r="VF39" s="334"/>
      <c r="VG39" s="334"/>
      <c r="VH39" s="334"/>
      <c r="VI39" s="334"/>
      <c r="VJ39" s="334"/>
      <c r="VK39" s="334"/>
      <c r="VL39" s="334"/>
      <c r="VM39" s="334"/>
      <c r="VN39" s="334"/>
      <c r="VO39" s="334"/>
      <c r="VP39" s="334"/>
      <c r="VQ39" s="334"/>
      <c r="VR39" s="334"/>
      <c r="VS39" s="334"/>
      <c r="VT39" s="334"/>
      <c r="VU39" s="334"/>
      <c r="VV39" s="334"/>
      <c r="VW39" s="334"/>
      <c r="VX39" s="334"/>
      <c r="VY39" s="334"/>
      <c r="VZ39" s="334"/>
      <c r="WA39" s="334"/>
      <c r="WB39" s="334"/>
      <c r="WC39" s="334"/>
      <c r="WD39" s="334"/>
      <c r="WE39" s="334"/>
      <c r="WF39" s="334"/>
      <c r="WG39" s="334"/>
      <c r="WH39" s="334"/>
      <c r="WI39" s="334"/>
      <c r="WJ39" s="334"/>
      <c r="WK39" s="334"/>
      <c r="WL39" s="334"/>
      <c r="WM39" s="334"/>
      <c r="WN39" s="334"/>
      <c r="WO39" s="334"/>
      <c r="WP39" s="334"/>
      <c r="WQ39" s="334"/>
      <c r="WR39" s="334"/>
      <c r="WS39" s="334"/>
      <c r="WT39" s="334"/>
      <c r="WU39" s="334"/>
      <c r="WV39" s="334"/>
      <c r="WW39" s="334"/>
      <c r="WX39" s="334"/>
      <c r="WY39" s="334"/>
      <c r="WZ39" s="334"/>
      <c r="XA39" s="334"/>
      <c r="XB39" s="334"/>
      <c r="XC39" s="334"/>
      <c r="XD39" s="334"/>
      <c r="XE39" s="334"/>
      <c r="XF39" s="334"/>
      <c r="XG39" s="334"/>
      <c r="XH39" s="334"/>
      <c r="XI39" s="334"/>
      <c r="XJ39" s="334"/>
      <c r="XK39" s="334"/>
      <c r="XL39" s="334"/>
      <c r="XM39" s="334"/>
      <c r="XN39" s="334"/>
      <c r="XO39" s="334"/>
      <c r="XP39" s="334"/>
      <c r="XQ39" s="334"/>
      <c r="XR39" s="334"/>
      <c r="XS39" s="334"/>
      <c r="XT39" s="334"/>
      <c r="XU39" s="334"/>
      <c r="XV39" s="334"/>
      <c r="XW39" s="334"/>
      <c r="XX39" s="334"/>
      <c r="XY39" s="334"/>
      <c r="XZ39" s="334"/>
      <c r="YA39" s="334"/>
      <c r="YB39" s="334"/>
      <c r="YC39" s="334"/>
      <c r="YD39" s="334"/>
      <c r="YE39" s="334"/>
      <c r="YF39" s="334"/>
      <c r="YG39" s="334"/>
      <c r="YH39" s="334"/>
      <c r="YI39" s="334"/>
      <c r="YJ39" s="334"/>
      <c r="YK39" s="334"/>
      <c r="YL39" s="334"/>
      <c r="YM39" s="334"/>
      <c r="YN39" s="334"/>
      <c r="YO39" s="334"/>
      <c r="YP39" s="334"/>
      <c r="YQ39" s="334"/>
      <c r="YR39" s="334"/>
      <c r="YS39" s="334"/>
      <c r="YT39" s="334"/>
      <c r="YU39" s="334"/>
      <c r="YV39" s="334"/>
      <c r="YW39" s="334"/>
      <c r="YX39" s="334"/>
      <c r="YY39" s="334"/>
      <c r="YZ39" s="334"/>
      <c r="ZA39" s="334"/>
      <c r="ZB39" s="334"/>
      <c r="ZC39" s="334"/>
      <c r="ZD39" s="334"/>
      <c r="ZE39" s="334"/>
      <c r="ZF39" s="334"/>
      <c r="ZG39" s="334"/>
      <c r="ZH39" s="334"/>
      <c r="ZI39" s="334"/>
      <c r="ZJ39" s="334"/>
      <c r="ZK39" s="334"/>
      <c r="ZL39" s="334"/>
      <c r="ZM39" s="334"/>
      <c r="ZN39" s="334"/>
      <c r="ZO39" s="334"/>
      <c r="ZP39" s="334"/>
      <c r="ZQ39" s="334"/>
      <c r="ZR39" s="334"/>
      <c r="ZS39" s="334"/>
      <c r="ZT39" s="334"/>
      <c r="ZU39" s="334"/>
      <c r="ZV39" s="334"/>
      <c r="ZW39" s="334"/>
      <c r="ZX39" s="334"/>
      <c r="ZY39" s="334"/>
      <c r="ZZ39" s="334"/>
      <c r="AAA39" s="334"/>
      <c r="AAB39" s="334"/>
      <c r="AAC39" s="334"/>
      <c r="AAD39" s="334"/>
      <c r="AAE39" s="334"/>
      <c r="AAF39" s="334"/>
      <c r="AAG39" s="334"/>
      <c r="AAH39" s="334"/>
      <c r="AAI39" s="334"/>
      <c r="AAJ39" s="334"/>
      <c r="AAK39" s="334"/>
      <c r="AAL39" s="334"/>
      <c r="AAM39" s="334"/>
      <c r="AAN39" s="334"/>
      <c r="AAO39" s="334"/>
      <c r="AAP39" s="334"/>
      <c r="AAQ39" s="334"/>
      <c r="AAR39" s="334"/>
      <c r="AAS39" s="334"/>
      <c r="AAT39" s="334"/>
      <c r="AAU39" s="334"/>
      <c r="AAV39" s="334"/>
      <c r="AAW39" s="334"/>
      <c r="AAX39" s="334"/>
      <c r="AAY39" s="334"/>
      <c r="AAZ39" s="334"/>
      <c r="ABA39" s="334"/>
      <c r="ABB39" s="334"/>
      <c r="ABC39" s="334"/>
      <c r="ABD39" s="334"/>
      <c r="ABE39" s="334"/>
      <c r="ABF39" s="334"/>
      <c r="ABG39" s="334"/>
      <c r="ABH39" s="334"/>
      <c r="ABI39" s="334"/>
      <c r="ABJ39" s="334"/>
      <c r="ABK39" s="334"/>
      <c r="ABL39" s="334"/>
      <c r="ABM39" s="334"/>
      <c r="ABN39" s="334"/>
      <c r="ABO39" s="334"/>
      <c r="ABP39" s="334"/>
      <c r="ABQ39" s="334"/>
      <c r="ABR39" s="334"/>
      <c r="ABS39" s="334"/>
      <c r="ABT39" s="334"/>
      <c r="ABU39" s="334"/>
      <c r="ABV39" s="334"/>
      <c r="ABW39" s="334"/>
      <c r="ABX39" s="334"/>
      <c r="ABY39" s="334"/>
      <c r="ABZ39" s="334"/>
      <c r="ACA39" s="334"/>
      <c r="ACB39" s="334"/>
      <c r="ACC39" s="334"/>
      <c r="ACD39" s="334"/>
      <c r="ACE39" s="334"/>
      <c r="ACF39" s="334"/>
      <c r="ACG39" s="334"/>
      <c r="ACH39" s="334"/>
      <c r="ACI39" s="334"/>
      <c r="ACJ39" s="334"/>
      <c r="ACK39" s="334"/>
      <c r="ACL39" s="334"/>
      <c r="ACM39" s="334"/>
      <c r="ACN39" s="334"/>
      <c r="ACO39" s="334"/>
      <c r="ACP39" s="334"/>
      <c r="ACQ39" s="334"/>
      <c r="ACR39" s="334"/>
      <c r="ACS39" s="334"/>
      <c r="ACT39" s="334"/>
      <c r="ACU39" s="334"/>
      <c r="ACV39" s="334"/>
      <c r="ACW39" s="334"/>
      <c r="ACX39" s="334"/>
      <c r="ACY39" s="334"/>
      <c r="ACZ39" s="334"/>
      <c r="ADA39" s="334"/>
      <c r="ADB39" s="334"/>
      <c r="ADC39" s="334"/>
      <c r="ADD39" s="334"/>
      <c r="ADE39" s="334"/>
      <c r="ADF39" s="334"/>
      <c r="ADG39" s="334"/>
      <c r="ADH39" s="334"/>
      <c r="ADI39" s="334"/>
      <c r="ADJ39" s="334"/>
      <c r="ADK39" s="334"/>
      <c r="ADL39" s="334"/>
      <c r="ADM39" s="334"/>
      <c r="ADN39" s="334"/>
      <c r="ADO39" s="334"/>
      <c r="ADP39" s="334"/>
      <c r="ADQ39" s="334"/>
      <c r="ADR39" s="334"/>
      <c r="ADS39" s="334"/>
      <c r="ADT39" s="334"/>
      <c r="ADU39" s="334"/>
      <c r="ADV39" s="334"/>
      <c r="ADW39" s="334"/>
      <c r="ADX39" s="334"/>
      <c r="ADY39" s="334"/>
      <c r="ADZ39" s="334"/>
      <c r="AEA39" s="334"/>
      <c r="AEB39" s="334"/>
      <c r="AEC39" s="334"/>
      <c r="AED39" s="334"/>
      <c r="AEE39" s="334"/>
      <c r="AEF39" s="334"/>
      <c r="AEG39" s="334"/>
      <c r="AEH39" s="334"/>
      <c r="AEI39" s="334"/>
      <c r="AEJ39" s="334"/>
      <c r="AEK39" s="334"/>
      <c r="AEL39" s="334"/>
      <c r="AEM39" s="334"/>
      <c r="AEN39" s="334"/>
      <c r="AEO39" s="334"/>
      <c r="AEP39" s="334"/>
      <c r="AEQ39" s="334"/>
      <c r="AER39" s="334"/>
      <c r="AES39" s="334"/>
      <c r="AET39" s="334"/>
      <c r="AEU39" s="334"/>
      <c r="AEV39" s="334"/>
      <c r="AEW39" s="334"/>
      <c r="AEX39" s="334"/>
      <c r="AEY39" s="334"/>
      <c r="AEZ39" s="334"/>
      <c r="AFA39" s="334"/>
      <c r="AFB39" s="334"/>
      <c r="AFC39" s="334"/>
      <c r="AFD39" s="334"/>
      <c r="AFE39" s="334"/>
      <c r="AFF39" s="334"/>
      <c r="AFG39" s="334"/>
      <c r="AFH39" s="334"/>
      <c r="AFI39" s="334"/>
      <c r="AFJ39" s="334"/>
      <c r="AFK39" s="334"/>
      <c r="AFL39" s="334"/>
      <c r="AFM39" s="334"/>
      <c r="AFN39" s="334"/>
      <c r="AFO39" s="334"/>
      <c r="AFP39" s="334"/>
      <c r="AFQ39" s="334"/>
      <c r="AFR39" s="334"/>
      <c r="AFS39" s="334"/>
      <c r="AFT39" s="334"/>
      <c r="AFU39" s="334"/>
      <c r="AFV39" s="334"/>
      <c r="AFW39" s="334"/>
      <c r="AFX39" s="334"/>
      <c r="AFY39" s="334"/>
      <c r="AFZ39" s="334"/>
      <c r="AGA39" s="334"/>
      <c r="AGB39" s="334"/>
      <c r="AGC39" s="334"/>
      <c r="AGD39" s="334"/>
      <c r="AGE39" s="334"/>
      <c r="AGF39" s="334"/>
      <c r="AGG39" s="334"/>
      <c r="AGH39" s="334"/>
      <c r="AGI39" s="334"/>
      <c r="AGJ39" s="334"/>
      <c r="AGK39" s="334"/>
      <c r="AGL39" s="334"/>
      <c r="AGM39" s="334"/>
      <c r="AGN39" s="334"/>
      <c r="AGO39" s="334"/>
      <c r="AGP39" s="334"/>
      <c r="AGQ39" s="334"/>
      <c r="AGR39" s="334"/>
      <c r="AGS39" s="334"/>
      <c r="AGT39" s="334"/>
      <c r="AGU39" s="334"/>
      <c r="AGV39" s="334"/>
      <c r="AGW39" s="334"/>
      <c r="AGX39" s="334"/>
      <c r="AGY39" s="334"/>
      <c r="AGZ39" s="334"/>
      <c r="AHA39" s="334"/>
      <c r="AHB39" s="334"/>
      <c r="AHC39" s="334"/>
      <c r="AHD39" s="334"/>
      <c r="AHE39" s="334"/>
      <c r="AHF39" s="334"/>
      <c r="AHG39" s="334"/>
      <c r="AHH39" s="334"/>
      <c r="AHI39" s="334"/>
      <c r="AHJ39" s="334"/>
      <c r="AHK39" s="334"/>
      <c r="AHL39" s="334"/>
      <c r="AHM39" s="334"/>
      <c r="AHN39" s="334"/>
      <c r="AHO39" s="334"/>
      <c r="AHP39" s="334"/>
      <c r="AHQ39" s="334"/>
      <c r="AHR39" s="334"/>
      <c r="AHS39" s="334"/>
      <c r="AHT39" s="334"/>
      <c r="AHU39" s="334"/>
      <c r="AHV39" s="334"/>
      <c r="AHW39" s="334"/>
      <c r="AHX39" s="334"/>
      <c r="AHY39" s="334"/>
      <c r="AHZ39" s="334"/>
      <c r="AIA39" s="334"/>
      <c r="AIB39" s="334"/>
      <c r="AIC39" s="334"/>
      <c r="AID39" s="334"/>
      <c r="AIE39" s="334"/>
      <c r="AIF39" s="334"/>
      <c r="AIG39" s="334"/>
      <c r="AIH39" s="334"/>
      <c r="AII39" s="334"/>
      <c r="AIJ39" s="334"/>
      <c r="AIK39" s="334"/>
      <c r="AIL39" s="334"/>
      <c r="AIM39" s="334"/>
      <c r="AIN39" s="334"/>
      <c r="AIO39" s="334"/>
      <c r="AIP39" s="334"/>
      <c r="AIQ39" s="334"/>
      <c r="AIR39" s="334"/>
      <c r="AIS39" s="334"/>
      <c r="AIT39" s="334"/>
      <c r="AIU39" s="334"/>
      <c r="AIV39" s="334"/>
      <c r="AIW39" s="334"/>
      <c r="AIX39" s="334"/>
      <c r="AIY39" s="334"/>
      <c r="AIZ39" s="334"/>
      <c r="AJA39" s="334"/>
      <c r="AJB39" s="334"/>
      <c r="AJC39" s="334"/>
      <c r="AJD39" s="334"/>
      <c r="AJE39" s="334"/>
      <c r="AJF39" s="334"/>
      <c r="AJG39" s="334"/>
      <c r="AJH39" s="334"/>
      <c r="AJI39" s="334"/>
      <c r="AJJ39" s="334"/>
      <c r="AJK39" s="334"/>
      <c r="AJL39" s="334"/>
      <c r="AJM39" s="334"/>
      <c r="AJN39" s="334"/>
      <c r="AJO39" s="334"/>
      <c r="AJP39" s="334"/>
      <c r="AJQ39" s="334"/>
      <c r="AJR39" s="334"/>
      <c r="AJS39" s="334"/>
      <c r="AJT39" s="334"/>
      <c r="AJU39" s="334"/>
      <c r="AJV39" s="334"/>
      <c r="AJW39" s="334"/>
      <c r="AJX39" s="334"/>
      <c r="AJY39" s="334"/>
      <c r="AJZ39" s="334"/>
      <c r="AKA39" s="334"/>
      <c r="AKB39" s="334"/>
      <c r="AKC39" s="334"/>
      <c r="AKD39" s="334"/>
      <c r="AKE39" s="334"/>
      <c r="AKF39" s="334"/>
      <c r="AKG39" s="334"/>
      <c r="AKH39" s="334"/>
      <c r="AKI39" s="334"/>
      <c r="AKJ39" s="334"/>
      <c r="AKK39" s="334"/>
      <c r="AKL39" s="334"/>
      <c r="AKM39" s="334"/>
      <c r="AKN39" s="334"/>
      <c r="AKO39" s="334"/>
      <c r="AKP39" s="334"/>
      <c r="AKQ39" s="334"/>
      <c r="AKR39" s="334"/>
      <c r="AKS39" s="334"/>
      <c r="AKT39" s="334"/>
      <c r="AKU39" s="334"/>
      <c r="AKV39" s="334"/>
      <c r="AKW39" s="334"/>
      <c r="AKX39" s="334"/>
      <c r="AKY39" s="334"/>
      <c r="AKZ39" s="334"/>
      <c r="ALA39" s="334"/>
      <c r="ALB39" s="334"/>
      <c r="ALC39" s="334"/>
      <c r="ALD39" s="334"/>
      <c r="ALE39" s="334"/>
      <c r="ALF39" s="334"/>
      <c r="ALG39" s="334"/>
      <c r="ALH39" s="334"/>
      <c r="ALI39" s="334"/>
      <c r="ALJ39" s="334"/>
      <c r="ALK39" s="334"/>
      <c r="ALL39" s="334"/>
      <c r="ALM39" s="334"/>
      <c r="ALN39" s="334"/>
      <c r="ALO39" s="334"/>
      <c r="ALP39" s="334"/>
      <c r="ALQ39" s="334"/>
      <c r="ALR39" s="334"/>
      <c r="ALS39" s="334"/>
      <c r="ALT39" s="334"/>
      <c r="ALU39" s="334"/>
      <c r="ALV39" s="334"/>
      <c r="ALW39" s="334"/>
      <c r="ALX39" s="334"/>
      <c r="ALY39" s="334"/>
      <c r="ALZ39" s="334"/>
      <c r="AMA39" s="334"/>
      <c r="AMB39" s="334"/>
      <c r="AMC39" s="334"/>
      <c r="AMD39" s="334"/>
      <c r="AME39" s="334"/>
      <c r="AMF39" s="334"/>
      <c r="AMG39" s="334"/>
      <c r="AMH39" s="334"/>
      <c r="AMI39" s="334"/>
      <c r="AMJ39" s="334"/>
      <c r="AMK39" s="334"/>
      <c r="AML39" s="334"/>
      <c r="AMM39" s="334"/>
      <c r="AMN39" s="334"/>
      <c r="AMO39" s="334"/>
      <c r="AMP39" s="334"/>
      <c r="AMQ39" s="334"/>
      <c r="AMR39" s="334"/>
      <c r="AMS39" s="334"/>
      <c r="AMT39" s="334"/>
      <c r="AMU39" s="334"/>
      <c r="AMV39" s="334"/>
      <c r="AMW39" s="334"/>
      <c r="AMX39" s="334"/>
      <c r="AMY39" s="334"/>
      <c r="AMZ39" s="334"/>
      <c r="ANA39" s="334"/>
      <c r="ANB39" s="334"/>
      <c r="ANC39" s="334"/>
      <c r="AND39" s="334"/>
      <c r="ANE39" s="334"/>
      <c r="ANF39" s="334"/>
      <c r="ANG39" s="334"/>
      <c r="ANH39" s="334"/>
      <c r="ANI39" s="334"/>
      <c r="ANJ39" s="334"/>
      <c r="ANK39" s="334"/>
      <c r="ANL39" s="334"/>
      <c r="ANM39" s="334"/>
      <c r="ANN39" s="334"/>
      <c r="ANO39" s="334"/>
      <c r="ANP39" s="334"/>
      <c r="ANQ39" s="334"/>
      <c r="ANR39" s="334"/>
      <c r="ANS39" s="334"/>
      <c r="ANT39" s="334"/>
      <c r="ANU39" s="334"/>
      <c r="ANV39" s="334"/>
      <c r="ANW39" s="334"/>
      <c r="ANX39" s="334"/>
      <c r="ANY39" s="334"/>
      <c r="ANZ39" s="334"/>
      <c r="AOA39" s="334"/>
      <c r="AOB39" s="334"/>
      <c r="AOC39" s="334"/>
      <c r="AOD39" s="334"/>
      <c r="AOE39" s="334"/>
      <c r="AOF39" s="334"/>
      <c r="AOG39" s="334"/>
      <c r="AOH39" s="334"/>
      <c r="AOI39" s="334"/>
      <c r="AOJ39" s="334"/>
      <c r="AOK39" s="334"/>
      <c r="AOL39" s="334"/>
      <c r="AOM39" s="334"/>
      <c r="AON39" s="334"/>
      <c r="AOO39" s="334"/>
      <c r="AOP39" s="334"/>
      <c r="AOQ39" s="334"/>
      <c r="AOR39" s="334"/>
      <c r="AOS39" s="334"/>
      <c r="AOT39" s="334"/>
      <c r="AOU39" s="334"/>
      <c r="AOV39" s="334"/>
      <c r="AOW39" s="334"/>
      <c r="AOX39" s="334"/>
      <c r="AOY39" s="334"/>
      <c r="AOZ39" s="334"/>
      <c r="APA39" s="334"/>
      <c r="APB39" s="334"/>
      <c r="APC39" s="334"/>
      <c r="APD39" s="334"/>
      <c r="APE39" s="334"/>
      <c r="APF39" s="334"/>
      <c r="APG39" s="334"/>
      <c r="APH39" s="334"/>
      <c r="API39" s="334"/>
      <c r="APJ39" s="334"/>
      <c r="APK39" s="334"/>
      <c r="APL39" s="334"/>
      <c r="APM39" s="334"/>
      <c r="APN39" s="334"/>
      <c r="APO39" s="334"/>
      <c r="APP39" s="334"/>
      <c r="APQ39" s="334"/>
      <c r="APR39" s="334"/>
      <c r="APS39" s="334"/>
      <c r="APT39" s="334"/>
      <c r="APU39" s="334"/>
      <c r="APV39" s="334"/>
      <c r="APW39" s="334"/>
      <c r="APX39" s="334"/>
      <c r="APY39" s="334"/>
      <c r="APZ39" s="334"/>
      <c r="AQA39" s="334"/>
      <c r="AQB39" s="334"/>
      <c r="AQC39" s="334"/>
      <c r="AQD39" s="334"/>
      <c r="AQE39" s="334"/>
      <c r="AQF39" s="334"/>
      <c r="AQG39" s="334"/>
      <c r="AQH39" s="334"/>
      <c r="AQI39" s="334"/>
      <c r="AQJ39" s="334"/>
      <c r="AQK39" s="334"/>
      <c r="AQL39" s="334"/>
      <c r="AQM39" s="334"/>
      <c r="AQN39" s="334"/>
      <c r="AQO39" s="334"/>
      <c r="AQP39" s="334"/>
      <c r="AQQ39" s="334"/>
      <c r="AQR39" s="334"/>
      <c r="AQS39" s="334"/>
      <c r="AQT39" s="334"/>
      <c r="AQU39" s="334"/>
      <c r="AQV39" s="334"/>
      <c r="AQW39" s="334"/>
      <c r="AQX39" s="334"/>
      <c r="AQY39" s="334"/>
      <c r="AQZ39" s="334"/>
      <c r="ARA39" s="334"/>
      <c r="ARB39" s="334"/>
      <c r="ARC39" s="334"/>
      <c r="ARD39" s="334"/>
      <c r="ARE39" s="334"/>
      <c r="ARF39" s="334"/>
      <c r="ARG39" s="334"/>
      <c r="ARH39" s="334"/>
      <c r="ARI39" s="334"/>
      <c r="ARJ39" s="334"/>
      <c r="ARK39" s="334"/>
      <c r="ARL39" s="334"/>
      <c r="ARM39" s="334"/>
      <c r="ARN39" s="334"/>
      <c r="ARO39" s="334"/>
      <c r="ARP39" s="334"/>
      <c r="ARQ39" s="334"/>
      <c r="ARR39" s="334"/>
      <c r="ARS39" s="334"/>
      <c r="ART39" s="334"/>
      <c r="ARU39" s="334"/>
      <c r="ARV39" s="334"/>
      <c r="ARW39" s="334"/>
      <c r="ARX39" s="334"/>
      <c r="ARY39" s="334"/>
      <c r="ARZ39" s="334"/>
      <c r="ASA39" s="334"/>
      <c r="ASB39" s="334"/>
      <c r="ASC39" s="334"/>
      <c r="ASD39" s="334"/>
      <c r="ASE39" s="334"/>
      <c r="ASF39" s="334"/>
      <c r="ASG39" s="334"/>
      <c r="ASH39" s="334"/>
      <c r="ASI39" s="334"/>
      <c r="ASJ39" s="334"/>
      <c r="ASK39" s="334"/>
      <c r="ASL39" s="334"/>
      <c r="ASM39" s="334"/>
      <c r="ASN39" s="334"/>
      <c r="ASO39" s="334"/>
      <c r="ASP39" s="334"/>
      <c r="ASQ39" s="334"/>
      <c r="ASR39" s="334"/>
      <c r="ASS39" s="334"/>
      <c r="AST39" s="334"/>
      <c r="ASU39" s="334"/>
      <c r="ASV39" s="334"/>
      <c r="ASW39" s="334"/>
      <c r="ASX39" s="334"/>
      <c r="ASY39" s="334"/>
      <c r="ASZ39" s="334"/>
      <c r="ATA39" s="334"/>
      <c r="ATB39" s="334"/>
      <c r="ATC39" s="334"/>
      <c r="ATD39" s="334"/>
      <c r="ATE39" s="334"/>
      <c r="ATF39" s="334"/>
      <c r="ATG39" s="334"/>
      <c r="ATH39" s="334"/>
      <c r="ATI39" s="334"/>
      <c r="ATJ39" s="334"/>
      <c r="ATK39" s="334"/>
      <c r="ATL39" s="334"/>
      <c r="ATM39" s="334"/>
      <c r="ATN39" s="334"/>
      <c r="ATO39" s="334"/>
      <c r="ATP39" s="334"/>
      <c r="ATQ39" s="334"/>
      <c r="ATR39" s="334"/>
      <c r="ATS39" s="334"/>
      <c r="ATT39" s="334"/>
      <c r="ATU39" s="334"/>
      <c r="ATV39" s="334"/>
      <c r="ATW39" s="334"/>
      <c r="ATX39" s="334"/>
      <c r="ATY39" s="334"/>
      <c r="ATZ39" s="334"/>
      <c r="AUA39" s="334"/>
      <c r="AUB39" s="334"/>
      <c r="AUC39" s="334"/>
      <c r="AUD39" s="334"/>
      <c r="AUE39" s="334"/>
      <c r="AUF39" s="334"/>
      <c r="AUG39" s="334"/>
      <c r="AUH39" s="334"/>
      <c r="AUI39" s="334"/>
      <c r="AUJ39" s="334"/>
      <c r="AUK39" s="334"/>
      <c r="AUL39" s="334"/>
      <c r="AUM39" s="334"/>
      <c r="AUN39" s="334"/>
      <c r="AUO39" s="334"/>
      <c r="AUP39" s="334"/>
      <c r="AUQ39" s="334"/>
      <c r="AUR39" s="334"/>
      <c r="AUS39" s="334"/>
      <c r="AUT39" s="334"/>
      <c r="AUU39" s="334"/>
      <c r="AUV39" s="334"/>
      <c r="AUW39" s="334"/>
      <c r="AUX39" s="334"/>
      <c r="AUY39" s="334"/>
      <c r="AUZ39" s="334"/>
      <c r="AVA39" s="334"/>
      <c r="AVB39" s="334"/>
      <c r="AVC39" s="334"/>
      <c r="AVD39" s="334"/>
      <c r="AVE39" s="334"/>
      <c r="AVF39" s="334"/>
      <c r="AVG39" s="334"/>
      <c r="AVH39" s="334"/>
      <c r="AVI39" s="334"/>
      <c r="AVJ39" s="334"/>
      <c r="AVK39" s="334"/>
      <c r="AVL39" s="334"/>
      <c r="AVM39" s="334"/>
      <c r="AVN39" s="334"/>
      <c r="AVO39" s="334"/>
      <c r="AVP39" s="334"/>
      <c r="AVQ39" s="334"/>
      <c r="AVR39" s="334"/>
      <c r="AVS39" s="334"/>
      <c r="AVT39" s="334"/>
      <c r="AVU39" s="334"/>
      <c r="AVV39" s="334"/>
      <c r="AVW39" s="334"/>
      <c r="AVX39" s="334"/>
      <c r="AVY39" s="334"/>
      <c r="AVZ39" s="334"/>
      <c r="AWA39" s="334"/>
      <c r="AWB39" s="334"/>
      <c r="AWC39" s="334"/>
      <c r="AWD39" s="334"/>
      <c r="AWE39" s="334"/>
      <c r="AWF39" s="334"/>
      <c r="AWG39" s="334"/>
      <c r="AWH39" s="334"/>
      <c r="AWI39" s="334"/>
      <c r="AWJ39" s="334"/>
      <c r="AWK39" s="334"/>
      <c r="AWL39" s="334"/>
      <c r="AWM39" s="334"/>
      <c r="AWN39" s="334"/>
      <c r="AWO39" s="334"/>
      <c r="AWP39" s="334"/>
      <c r="AWQ39" s="334"/>
      <c r="AWR39" s="334"/>
      <c r="AWS39" s="334"/>
      <c r="AWT39" s="334"/>
      <c r="AWU39" s="334"/>
      <c r="AWV39" s="334"/>
      <c r="AWW39" s="334"/>
      <c r="AWX39" s="334"/>
      <c r="AWY39" s="334"/>
      <c r="AWZ39" s="334"/>
      <c r="AXA39" s="334"/>
      <c r="AXB39" s="334"/>
      <c r="AXC39" s="334"/>
      <c r="AXD39" s="334"/>
      <c r="AXE39" s="334"/>
      <c r="AXF39" s="334"/>
      <c r="AXG39" s="334"/>
      <c r="AXH39" s="334"/>
      <c r="AXI39" s="334"/>
      <c r="AXJ39" s="334"/>
      <c r="AXK39" s="334"/>
      <c r="AXL39" s="334"/>
      <c r="AXM39" s="334"/>
      <c r="AXN39" s="334"/>
      <c r="AXO39" s="334"/>
      <c r="AXP39" s="334"/>
      <c r="AXQ39" s="334"/>
      <c r="AXR39" s="334"/>
      <c r="AXS39" s="334"/>
      <c r="AXT39" s="334"/>
      <c r="AXU39" s="334"/>
      <c r="AXV39" s="334"/>
      <c r="AXW39" s="334"/>
      <c r="AXX39" s="334"/>
      <c r="AXY39" s="334"/>
      <c r="AXZ39" s="334"/>
      <c r="AYA39" s="334"/>
      <c r="AYB39" s="334"/>
      <c r="AYC39" s="334"/>
      <c r="AYD39" s="334"/>
      <c r="AYE39" s="334"/>
      <c r="AYF39" s="334"/>
      <c r="AYG39" s="334"/>
      <c r="AYH39" s="334"/>
      <c r="AYI39" s="334"/>
      <c r="AYJ39" s="334"/>
      <c r="AYK39" s="334"/>
      <c r="AYL39" s="334"/>
      <c r="AYM39" s="334"/>
      <c r="AYN39" s="334"/>
      <c r="AYO39" s="334"/>
      <c r="AYP39" s="334"/>
      <c r="AYQ39" s="334"/>
      <c r="AYR39" s="334"/>
      <c r="AYS39" s="334"/>
      <c r="AYT39" s="334"/>
      <c r="AYU39" s="334"/>
      <c r="AYV39" s="334"/>
      <c r="AYW39" s="334"/>
      <c r="AYX39" s="334"/>
      <c r="AYY39" s="334"/>
      <c r="AYZ39" s="334"/>
      <c r="AZA39" s="334"/>
      <c r="AZB39" s="334"/>
      <c r="AZC39" s="334"/>
      <c r="AZD39" s="334"/>
      <c r="AZE39" s="334"/>
      <c r="AZF39" s="334"/>
      <c r="AZG39" s="334"/>
      <c r="AZH39" s="334"/>
      <c r="AZI39" s="334"/>
      <c r="AZJ39" s="334"/>
      <c r="AZK39" s="334"/>
      <c r="AZL39" s="334"/>
      <c r="AZM39" s="334"/>
      <c r="AZN39" s="334"/>
      <c r="AZO39" s="334"/>
      <c r="AZP39" s="334"/>
      <c r="AZQ39" s="334"/>
      <c r="AZR39" s="334"/>
      <c r="AZS39" s="334"/>
      <c r="AZT39" s="334"/>
      <c r="AZU39" s="334"/>
      <c r="AZV39" s="334"/>
      <c r="AZW39" s="334"/>
      <c r="AZX39" s="334"/>
      <c r="AZY39" s="334"/>
      <c r="AZZ39" s="334"/>
      <c r="BAA39" s="334"/>
      <c r="BAB39" s="334"/>
      <c r="BAC39" s="334"/>
      <c r="BAD39" s="334"/>
      <c r="BAE39" s="334"/>
      <c r="BAF39" s="334"/>
      <c r="BAG39" s="334"/>
      <c r="BAH39" s="334"/>
      <c r="BAI39" s="334"/>
      <c r="BAJ39" s="334"/>
      <c r="BAK39" s="334"/>
      <c r="BAL39" s="334"/>
      <c r="BAM39" s="334"/>
      <c r="BAN39" s="334"/>
      <c r="BAO39" s="334"/>
      <c r="BAP39" s="334"/>
      <c r="BAQ39" s="334"/>
      <c r="BAR39" s="334"/>
      <c r="BAS39" s="334"/>
      <c r="BAT39" s="334"/>
      <c r="BAU39" s="334"/>
      <c r="BAV39" s="334"/>
      <c r="BAW39" s="334"/>
      <c r="BAX39" s="334"/>
      <c r="BAY39" s="334"/>
      <c r="BAZ39" s="334"/>
      <c r="BBA39" s="334"/>
      <c r="BBB39" s="334"/>
      <c r="BBC39" s="334"/>
      <c r="BBD39" s="334"/>
      <c r="BBE39" s="334"/>
      <c r="BBF39" s="334"/>
      <c r="BBG39" s="334"/>
      <c r="BBH39" s="334"/>
      <c r="BBI39" s="334"/>
      <c r="BBJ39" s="334"/>
      <c r="BBK39" s="334"/>
      <c r="BBL39" s="334"/>
      <c r="BBM39" s="334"/>
      <c r="BBN39" s="334"/>
      <c r="BBO39" s="334"/>
      <c r="BBP39" s="334"/>
      <c r="BBQ39" s="334"/>
      <c r="BBR39" s="334"/>
      <c r="BBS39" s="334"/>
      <c r="BBT39" s="334"/>
      <c r="BBU39" s="334"/>
      <c r="BBV39" s="334"/>
      <c r="BBW39" s="334"/>
      <c r="BBX39" s="334"/>
      <c r="BBY39" s="334"/>
      <c r="BBZ39" s="334"/>
      <c r="BCA39" s="334"/>
      <c r="BCB39" s="334"/>
      <c r="BCC39" s="334"/>
      <c r="BCD39" s="334"/>
      <c r="BCE39" s="334"/>
      <c r="BCF39" s="334"/>
      <c r="BCG39" s="334"/>
      <c r="BCH39" s="334"/>
      <c r="BCI39" s="334"/>
      <c r="BCJ39" s="334"/>
      <c r="BCK39" s="334"/>
      <c r="BCL39" s="334"/>
      <c r="BCM39" s="334"/>
      <c r="BCN39" s="334"/>
      <c r="BCO39" s="334"/>
      <c r="BCP39" s="334"/>
      <c r="BCQ39" s="334"/>
      <c r="BCR39" s="334"/>
      <c r="BCS39" s="334"/>
      <c r="BCT39" s="334"/>
      <c r="BCU39" s="334"/>
      <c r="BCV39" s="334"/>
      <c r="BCW39" s="334"/>
      <c r="BCX39" s="334"/>
      <c r="BCY39" s="334"/>
      <c r="BCZ39" s="334"/>
      <c r="BDA39" s="334"/>
      <c r="BDB39" s="334"/>
      <c r="BDC39" s="334"/>
      <c r="BDD39" s="334"/>
      <c r="BDE39" s="334"/>
      <c r="BDF39" s="334"/>
      <c r="BDG39" s="334"/>
      <c r="BDH39" s="334"/>
      <c r="BDI39" s="334"/>
      <c r="BDJ39" s="334"/>
      <c r="BDK39" s="334"/>
      <c r="BDL39" s="334"/>
      <c r="BDM39" s="334"/>
      <c r="BDN39" s="334"/>
      <c r="BDO39" s="334"/>
      <c r="BDP39" s="334"/>
      <c r="BDQ39" s="334"/>
      <c r="BDR39" s="334"/>
      <c r="BDS39" s="334"/>
      <c r="BDT39" s="334"/>
      <c r="BDU39" s="334"/>
      <c r="BDV39" s="334"/>
      <c r="BDW39" s="334"/>
      <c r="BDX39" s="334"/>
      <c r="BDY39" s="334"/>
      <c r="BDZ39" s="334"/>
      <c r="BEA39" s="334"/>
      <c r="BEB39" s="334"/>
      <c r="BEC39" s="334"/>
      <c r="BED39" s="334"/>
      <c r="BEE39" s="334"/>
      <c r="BEF39" s="334"/>
      <c r="BEG39" s="334"/>
      <c r="BEH39" s="334"/>
      <c r="BEI39" s="334"/>
      <c r="BEJ39" s="334"/>
      <c r="BEK39" s="334"/>
      <c r="BEL39" s="334"/>
      <c r="BEM39" s="334"/>
      <c r="BEN39" s="334"/>
      <c r="BEO39" s="334"/>
      <c r="BEP39" s="334"/>
      <c r="BEQ39" s="334"/>
      <c r="BER39" s="334"/>
      <c r="BES39" s="334"/>
      <c r="BET39" s="334"/>
      <c r="BEU39" s="334"/>
      <c r="BEV39" s="334"/>
      <c r="BEW39" s="334"/>
      <c r="BEX39" s="334"/>
      <c r="BEY39" s="334"/>
      <c r="BEZ39" s="334"/>
      <c r="BFA39" s="334"/>
      <c r="BFB39" s="334"/>
      <c r="BFC39" s="334"/>
      <c r="BFD39" s="334"/>
      <c r="BFE39" s="334"/>
      <c r="BFF39" s="334"/>
      <c r="BFG39" s="334"/>
      <c r="BFH39" s="334"/>
      <c r="BFI39" s="334"/>
      <c r="BFJ39" s="334"/>
      <c r="BFK39" s="334"/>
      <c r="BFL39" s="334"/>
      <c r="BFM39" s="334"/>
      <c r="BFN39" s="334"/>
      <c r="BFO39" s="334"/>
      <c r="BFP39" s="334"/>
      <c r="BFQ39" s="334"/>
      <c r="BFR39" s="334"/>
      <c r="BFS39" s="334"/>
      <c r="BFT39" s="334"/>
      <c r="BFU39" s="334"/>
      <c r="BFV39" s="334"/>
      <c r="BFW39" s="334"/>
      <c r="BFX39" s="334"/>
      <c r="BFY39" s="334"/>
      <c r="BFZ39" s="334"/>
      <c r="BGA39" s="334"/>
      <c r="BGB39" s="334"/>
      <c r="BGC39" s="334"/>
      <c r="BGD39" s="334"/>
      <c r="BGE39" s="334"/>
      <c r="BGF39" s="334"/>
      <c r="BGG39" s="334"/>
      <c r="BGH39" s="334"/>
      <c r="BGI39" s="334"/>
      <c r="BGJ39" s="334"/>
      <c r="BGK39" s="334"/>
      <c r="BGL39" s="334"/>
      <c r="BGM39" s="334"/>
      <c r="BGN39" s="334"/>
      <c r="BGO39" s="334"/>
      <c r="BGP39" s="334"/>
      <c r="BGQ39" s="334"/>
      <c r="BGR39" s="334"/>
      <c r="BGS39" s="334"/>
      <c r="BGT39" s="334"/>
      <c r="BGU39" s="334"/>
      <c r="BGV39" s="334"/>
      <c r="BGW39" s="334"/>
      <c r="BGX39" s="334"/>
      <c r="BGY39" s="334"/>
      <c r="BGZ39" s="334"/>
      <c r="BHA39" s="334"/>
      <c r="BHB39" s="334"/>
      <c r="BHC39" s="334"/>
      <c r="BHD39" s="334"/>
      <c r="BHE39" s="334"/>
      <c r="BHF39" s="334"/>
      <c r="BHG39" s="334"/>
      <c r="BHH39" s="334"/>
      <c r="BHI39" s="334"/>
      <c r="BHJ39" s="334"/>
      <c r="BHK39" s="334"/>
      <c r="BHL39" s="334"/>
      <c r="BHM39" s="334"/>
      <c r="BHN39" s="334"/>
      <c r="BHO39" s="334"/>
      <c r="BHP39" s="334"/>
      <c r="BHQ39" s="334"/>
      <c r="BHR39" s="334"/>
      <c r="BHS39" s="334"/>
      <c r="BHT39" s="334"/>
      <c r="BHU39" s="334"/>
      <c r="BHV39" s="334"/>
      <c r="BHW39" s="334"/>
      <c r="BHX39" s="334"/>
      <c r="BHY39" s="334"/>
      <c r="BHZ39" s="334"/>
      <c r="BIA39" s="334"/>
      <c r="BIB39" s="334"/>
      <c r="BIC39" s="334"/>
      <c r="BID39" s="334"/>
      <c r="BIE39" s="334"/>
      <c r="BIF39" s="334"/>
      <c r="BIG39" s="334"/>
      <c r="BIH39" s="334"/>
      <c r="BII39" s="334"/>
      <c r="BIJ39" s="334"/>
      <c r="BIK39" s="334"/>
      <c r="BIL39" s="334"/>
      <c r="BIM39" s="334"/>
      <c r="BIN39" s="334"/>
      <c r="BIO39" s="334"/>
      <c r="BIP39" s="334"/>
      <c r="BIQ39" s="334"/>
      <c r="BIR39" s="334"/>
      <c r="BIS39" s="334"/>
      <c r="BIT39" s="334"/>
      <c r="BIU39" s="334"/>
      <c r="BIV39" s="334"/>
      <c r="BIW39" s="334"/>
      <c r="BIX39" s="334"/>
      <c r="BIY39" s="334"/>
      <c r="BIZ39" s="334"/>
      <c r="BJA39" s="334"/>
      <c r="BJB39" s="334"/>
      <c r="BJC39" s="334"/>
      <c r="BJD39" s="334"/>
      <c r="BJE39" s="334"/>
      <c r="BJF39" s="334"/>
      <c r="BJG39" s="334"/>
      <c r="BJH39" s="334"/>
      <c r="BJI39" s="334"/>
      <c r="BJJ39" s="334"/>
      <c r="BJK39" s="334"/>
      <c r="BJL39" s="334"/>
      <c r="BJM39" s="334"/>
      <c r="BJN39" s="334"/>
      <c r="BJO39" s="334"/>
      <c r="BJP39" s="334"/>
      <c r="BJQ39" s="334"/>
      <c r="BJR39" s="334"/>
      <c r="BJS39" s="334"/>
      <c r="BJT39" s="334"/>
      <c r="BJU39" s="334"/>
      <c r="BJV39" s="334"/>
      <c r="BJW39" s="334"/>
      <c r="BJX39" s="334"/>
      <c r="BJY39" s="334"/>
      <c r="BJZ39" s="334"/>
      <c r="BKA39" s="334"/>
      <c r="BKB39" s="334"/>
      <c r="BKC39" s="334"/>
      <c r="BKD39" s="334"/>
      <c r="BKE39" s="334"/>
      <c r="BKF39" s="334"/>
      <c r="BKG39" s="334"/>
      <c r="BKH39" s="334"/>
      <c r="BKI39" s="334"/>
      <c r="BKJ39" s="334"/>
      <c r="BKK39" s="334"/>
      <c r="BKL39" s="334"/>
      <c r="BKM39" s="334"/>
      <c r="BKN39" s="334"/>
      <c r="BKO39" s="334"/>
      <c r="BKP39" s="334"/>
      <c r="BKQ39" s="334"/>
      <c r="BKR39" s="334"/>
      <c r="BKS39" s="334"/>
      <c r="BKT39" s="334"/>
      <c r="BKU39" s="334"/>
      <c r="BKV39" s="334"/>
      <c r="BKW39" s="334"/>
      <c r="BKX39" s="334"/>
      <c r="BKY39" s="334"/>
      <c r="BKZ39" s="334"/>
      <c r="BLA39" s="334"/>
      <c r="BLB39" s="334"/>
      <c r="BLC39" s="334"/>
      <c r="BLD39" s="334"/>
      <c r="BLE39" s="334"/>
      <c r="BLF39" s="334"/>
      <c r="BLG39" s="334"/>
      <c r="BLH39" s="334"/>
      <c r="BLI39" s="334"/>
      <c r="BLJ39" s="334"/>
      <c r="BLK39" s="334"/>
      <c r="BLL39" s="334"/>
      <c r="BLM39" s="334"/>
      <c r="BLN39" s="334"/>
      <c r="BLO39" s="334"/>
      <c r="BLP39" s="334"/>
      <c r="BLQ39" s="334"/>
      <c r="BLR39" s="334"/>
      <c r="BLS39" s="334"/>
      <c r="BLT39" s="334"/>
      <c r="BLU39" s="334"/>
      <c r="BLV39" s="334"/>
      <c r="BLW39" s="334"/>
      <c r="BLX39" s="334"/>
      <c r="BLY39" s="334"/>
      <c r="BLZ39" s="334"/>
      <c r="BMA39" s="334"/>
      <c r="BMB39" s="334"/>
      <c r="BMC39" s="334"/>
      <c r="BMD39" s="334"/>
      <c r="BME39" s="334"/>
      <c r="BMF39" s="334"/>
      <c r="BMG39" s="334"/>
      <c r="BMH39" s="334"/>
      <c r="BMI39" s="334"/>
      <c r="BMJ39" s="334"/>
      <c r="BMK39" s="334"/>
      <c r="BML39" s="334"/>
      <c r="BMM39" s="334"/>
      <c r="BMN39" s="334"/>
      <c r="BMO39" s="334"/>
      <c r="BMP39" s="334"/>
      <c r="BMQ39" s="334"/>
      <c r="BMR39" s="334"/>
      <c r="BMS39" s="334"/>
      <c r="BMT39" s="334"/>
      <c r="BMU39" s="334"/>
      <c r="BMV39" s="334"/>
      <c r="BMW39" s="334"/>
      <c r="BMX39" s="334"/>
      <c r="BMY39" s="334"/>
      <c r="BMZ39" s="334"/>
      <c r="BNA39" s="334"/>
      <c r="BNB39" s="334"/>
      <c r="BNC39" s="334"/>
      <c r="BND39" s="334"/>
      <c r="BNE39" s="334"/>
      <c r="BNF39" s="334"/>
      <c r="BNG39" s="334"/>
      <c r="BNH39" s="334"/>
      <c r="BNI39" s="334"/>
      <c r="BNJ39" s="334"/>
      <c r="BNK39" s="334"/>
      <c r="BNL39" s="334"/>
      <c r="BNM39" s="334"/>
      <c r="BNN39" s="334"/>
      <c r="BNO39" s="334"/>
      <c r="BNP39" s="334"/>
      <c r="BNQ39" s="334"/>
      <c r="BNR39" s="334"/>
      <c r="BNS39" s="334"/>
      <c r="BNT39" s="334"/>
      <c r="BNU39" s="334"/>
      <c r="BNV39" s="334"/>
      <c r="BNW39" s="334"/>
      <c r="BNX39" s="334"/>
      <c r="BNY39" s="334"/>
      <c r="BNZ39" s="334"/>
      <c r="BOA39" s="334"/>
      <c r="BOB39" s="334"/>
      <c r="BOC39" s="334"/>
      <c r="BOD39" s="334"/>
      <c r="BOE39" s="334"/>
      <c r="BOF39" s="334"/>
      <c r="BOG39" s="334"/>
      <c r="BOH39" s="334"/>
      <c r="BOI39" s="334"/>
      <c r="BOJ39" s="334"/>
      <c r="BOK39" s="334"/>
      <c r="BOL39" s="334"/>
      <c r="BOM39" s="334"/>
      <c r="BON39" s="334"/>
      <c r="BOO39" s="334"/>
      <c r="BOP39" s="334"/>
      <c r="BOQ39" s="334"/>
      <c r="BOR39" s="334"/>
      <c r="BOS39" s="334"/>
      <c r="BOT39" s="334"/>
      <c r="BOU39" s="334"/>
      <c r="BOV39" s="334"/>
      <c r="BOW39" s="334"/>
      <c r="BOX39" s="334"/>
      <c r="BOY39" s="334"/>
      <c r="BOZ39" s="334"/>
      <c r="BPA39" s="334"/>
      <c r="BPB39" s="334"/>
      <c r="BPC39" s="334"/>
      <c r="BPD39" s="334"/>
      <c r="BPE39" s="334"/>
      <c r="BPF39" s="334"/>
      <c r="BPG39" s="334"/>
      <c r="BPH39" s="334"/>
      <c r="BPI39" s="334"/>
      <c r="BPJ39" s="334"/>
      <c r="BPK39" s="334"/>
      <c r="BPL39" s="334"/>
      <c r="BPM39" s="334"/>
      <c r="BPN39" s="334"/>
      <c r="BPO39" s="334"/>
      <c r="BPP39" s="334"/>
      <c r="BPQ39" s="334"/>
      <c r="BPR39" s="334"/>
      <c r="BPS39" s="334"/>
      <c r="BPT39" s="334"/>
      <c r="BPU39" s="334"/>
      <c r="BPV39" s="334"/>
      <c r="BPW39" s="334"/>
      <c r="BPX39" s="334"/>
      <c r="BPY39" s="334"/>
      <c r="BPZ39" s="334"/>
      <c r="BQA39" s="334"/>
      <c r="BQB39" s="334"/>
      <c r="BQC39" s="334"/>
      <c r="BQD39" s="334"/>
      <c r="BQE39" s="334"/>
      <c r="BQF39" s="334"/>
      <c r="BQG39" s="334"/>
      <c r="BQH39" s="334"/>
      <c r="BQI39" s="334"/>
      <c r="BQJ39" s="334"/>
      <c r="BQK39" s="334"/>
      <c r="BQL39" s="334"/>
      <c r="BQM39" s="334"/>
      <c r="BQN39" s="334"/>
      <c r="BQO39" s="334"/>
      <c r="BQP39" s="334"/>
      <c r="BQQ39" s="334"/>
      <c r="BQR39" s="334"/>
      <c r="BQS39" s="334"/>
      <c r="BQT39" s="334"/>
      <c r="BQU39" s="334"/>
      <c r="BQV39" s="334"/>
      <c r="BQW39" s="334"/>
      <c r="BQX39" s="334"/>
      <c r="BQY39" s="334"/>
      <c r="BQZ39" s="334"/>
      <c r="BRA39" s="334"/>
      <c r="BRB39" s="334"/>
      <c r="BRC39" s="334"/>
      <c r="BRD39" s="334"/>
      <c r="BRE39" s="334"/>
      <c r="BRF39" s="334"/>
      <c r="BRG39" s="334"/>
      <c r="BRH39" s="334"/>
      <c r="BRI39" s="334"/>
      <c r="BRJ39" s="334"/>
      <c r="BRK39" s="334"/>
      <c r="BRL39" s="334"/>
      <c r="BRM39" s="334"/>
      <c r="BRN39" s="334"/>
      <c r="BRO39" s="334"/>
      <c r="BRP39" s="334"/>
      <c r="BRQ39" s="334"/>
      <c r="BRR39" s="334"/>
      <c r="BRS39" s="334"/>
      <c r="BRT39" s="334"/>
      <c r="BRU39" s="334"/>
      <c r="BRV39" s="334"/>
      <c r="BRW39" s="334"/>
      <c r="BRX39" s="334"/>
      <c r="BRY39" s="334"/>
      <c r="BRZ39" s="334"/>
      <c r="BSA39" s="334"/>
      <c r="BSB39" s="334"/>
      <c r="BSC39" s="334"/>
      <c r="BSD39" s="334"/>
      <c r="BSE39" s="334"/>
      <c r="BSF39" s="334"/>
      <c r="BSG39" s="334"/>
      <c r="BSH39" s="334"/>
      <c r="BSI39" s="334"/>
      <c r="BSJ39" s="334"/>
      <c r="BSK39" s="334"/>
      <c r="BSL39" s="334"/>
      <c r="BSM39" s="334"/>
      <c r="BSN39" s="334"/>
      <c r="BSO39" s="334"/>
      <c r="BSP39" s="334"/>
      <c r="BSQ39" s="334"/>
      <c r="BSR39" s="334"/>
      <c r="BSS39" s="334"/>
      <c r="BST39" s="334"/>
      <c r="BSU39" s="334"/>
      <c r="BSV39" s="334"/>
      <c r="BSW39" s="334"/>
      <c r="BSX39" s="334"/>
      <c r="BSY39" s="334"/>
      <c r="BSZ39" s="334"/>
      <c r="BTA39" s="334"/>
      <c r="BTB39" s="334"/>
      <c r="BTC39" s="334"/>
      <c r="BTD39" s="334"/>
      <c r="BTE39" s="334"/>
      <c r="BTF39" s="334"/>
      <c r="BTG39" s="334"/>
      <c r="BTH39" s="334"/>
      <c r="BTI39" s="334"/>
      <c r="BTJ39" s="334"/>
      <c r="BTK39" s="334"/>
      <c r="BTL39" s="334"/>
      <c r="BTM39" s="334"/>
      <c r="BTN39" s="334"/>
      <c r="BTO39" s="334"/>
      <c r="BTP39" s="334"/>
      <c r="BTQ39" s="334"/>
      <c r="BTR39" s="334"/>
      <c r="BTS39" s="334"/>
      <c r="BTT39" s="334"/>
      <c r="BTU39" s="334"/>
      <c r="BTV39" s="334"/>
      <c r="BTW39" s="334"/>
      <c r="BTX39" s="334"/>
      <c r="BTY39" s="334"/>
      <c r="BTZ39" s="334"/>
      <c r="BUA39" s="334"/>
      <c r="BUB39" s="334"/>
      <c r="BUC39" s="334"/>
      <c r="BUD39" s="334"/>
      <c r="BUE39" s="334"/>
      <c r="BUF39" s="334"/>
      <c r="BUG39" s="334"/>
      <c r="BUH39" s="334"/>
      <c r="BUI39" s="334"/>
      <c r="BUJ39" s="334"/>
      <c r="BUK39" s="334"/>
      <c r="BUL39" s="334"/>
      <c r="BUM39" s="334"/>
      <c r="BUN39" s="334"/>
      <c r="BUO39" s="334"/>
      <c r="BUP39" s="334"/>
      <c r="BUQ39" s="334"/>
      <c r="BUR39" s="334"/>
      <c r="BUS39" s="334"/>
      <c r="BUT39" s="334"/>
      <c r="BUU39" s="334"/>
      <c r="BUV39" s="334"/>
      <c r="BUW39" s="334"/>
      <c r="BUX39" s="334"/>
      <c r="BUY39" s="334"/>
      <c r="BUZ39" s="334"/>
      <c r="BVA39" s="334"/>
      <c r="BVB39" s="334"/>
      <c r="BVC39" s="334"/>
      <c r="BVD39" s="334"/>
      <c r="BVE39" s="334"/>
      <c r="BVF39" s="334"/>
      <c r="BVG39" s="334"/>
      <c r="BVH39" s="334"/>
      <c r="BVI39" s="334"/>
      <c r="BVJ39" s="334"/>
      <c r="BVK39" s="334"/>
      <c r="BVL39" s="334"/>
      <c r="BVM39" s="334"/>
      <c r="BVN39" s="334"/>
      <c r="BVO39" s="334"/>
      <c r="BVP39" s="334"/>
      <c r="BVQ39" s="334"/>
      <c r="BVR39" s="334"/>
      <c r="BVS39" s="334"/>
      <c r="BVT39" s="334"/>
      <c r="BVU39" s="334"/>
      <c r="BVV39" s="334"/>
      <c r="BVW39" s="334"/>
      <c r="BVX39" s="334"/>
      <c r="BVY39" s="334"/>
      <c r="BVZ39" s="334"/>
      <c r="BWA39" s="334"/>
      <c r="BWB39" s="334"/>
      <c r="BWC39" s="334"/>
      <c r="BWD39" s="334"/>
      <c r="BWE39" s="334"/>
      <c r="BWF39" s="334"/>
      <c r="BWG39" s="334"/>
      <c r="BWH39" s="334"/>
      <c r="BWI39" s="334"/>
      <c r="BWJ39" s="334"/>
      <c r="BWK39" s="334"/>
      <c r="BWL39" s="334"/>
      <c r="BWM39" s="334"/>
      <c r="BWN39" s="334"/>
      <c r="BWO39" s="334"/>
      <c r="BWP39" s="334"/>
      <c r="BWQ39" s="334"/>
      <c r="BWR39" s="334"/>
      <c r="BWS39" s="334"/>
      <c r="BWT39" s="334"/>
      <c r="BWU39" s="334"/>
      <c r="BWV39" s="334"/>
      <c r="BWW39" s="334"/>
      <c r="BWX39" s="334"/>
      <c r="BWY39" s="334"/>
      <c r="BWZ39" s="334"/>
      <c r="BXA39" s="334"/>
      <c r="BXB39" s="334"/>
      <c r="BXC39" s="334"/>
      <c r="BXD39" s="334"/>
      <c r="BXE39" s="334"/>
      <c r="BXF39" s="334"/>
      <c r="BXG39" s="334"/>
      <c r="BXH39" s="334"/>
      <c r="BXI39" s="334"/>
      <c r="BXJ39" s="334"/>
      <c r="BXK39" s="334"/>
      <c r="BXL39" s="334"/>
      <c r="BXM39" s="334"/>
      <c r="BXN39" s="334"/>
      <c r="BXO39" s="334"/>
      <c r="BXP39" s="334"/>
      <c r="BXQ39" s="334"/>
      <c r="BXR39" s="334"/>
      <c r="BXS39" s="334"/>
      <c r="BXT39" s="334"/>
      <c r="BXU39" s="334"/>
      <c r="BXV39" s="334"/>
      <c r="BXW39" s="334"/>
      <c r="BXX39" s="334"/>
      <c r="BXY39" s="334"/>
      <c r="BXZ39" s="334"/>
      <c r="BYA39" s="334"/>
      <c r="BYB39" s="334"/>
      <c r="BYC39" s="334"/>
      <c r="BYD39" s="334"/>
      <c r="BYE39" s="334"/>
      <c r="BYF39" s="334"/>
      <c r="BYG39" s="334"/>
      <c r="BYH39" s="334"/>
      <c r="BYI39" s="334"/>
      <c r="BYJ39" s="334"/>
      <c r="BYK39" s="334"/>
      <c r="BYL39" s="334"/>
      <c r="BYM39" s="334"/>
      <c r="BYN39" s="334"/>
      <c r="BYO39" s="334"/>
      <c r="BYP39" s="334"/>
      <c r="BYQ39" s="334"/>
      <c r="BYR39" s="334"/>
      <c r="BYS39" s="334"/>
      <c r="BYT39" s="334"/>
      <c r="BYU39" s="334"/>
      <c r="BYV39" s="334"/>
      <c r="BYW39" s="334"/>
      <c r="BYX39" s="334"/>
      <c r="BYY39" s="334"/>
      <c r="BYZ39" s="334"/>
      <c r="BZA39" s="334"/>
      <c r="BZB39" s="334"/>
      <c r="BZC39" s="334"/>
      <c r="BZD39" s="334"/>
      <c r="BZE39" s="334"/>
      <c r="BZF39" s="334"/>
      <c r="BZG39" s="334"/>
      <c r="BZH39" s="334"/>
      <c r="BZI39" s="334"/>
      <c r="BZJ39" s="334"/>
      <c r="BZK39" s="334"/>
      <c r="BZL39" s="334"/>
      <c r="BZM39" s="334"/>
      <c r="BZN39" s="334"/>
      <c r="BZO39" s="334"/>
      <c r="BZP39" s="334"/>
      <c r="BZQ39" s="334"/>
      <c r="BZR39" s="334"/>
      <c r="BZS39" s="334"/>
      <c r="BZT39" s="334"/>
      <c r="BZU39" s="334"/>
      <c r="BZV39" s="334"/>
      <c r="BZW39" s="334"/>
      <c r="BZX39" s="334"/>
      <c r="BZY39" s="334"/>
      <c r="BZZ39" s="334"/>
      <c r="CAA39" s="334"/>
      <c r="CAB39" s="334"/>
      <c r="CAC39" s="334"/>
      <c r="CAD39" s="334"/>
      <c r="CAE39" s="334"/>
      <c r="CAF39" s="334"/>
      <c r="CAG39" s="334"/>
      <c r="CAH39" s="334"/>
      <c r="CAI39" s="334"/>
      <c r="CAJ39" s="334"/>
      <c r="CAK39" s="334"/>
      <c r="CAL39" s="334"/>
      <c r="CAM39" s="334"/>
      <c r="CAN39" s="334"/>
      <c r="CAO39" s="334"/>
      <c r="CAP39" s="334"/>
      <c r="CAQ39" s="334"/>
      <c r="CAR39" s="334"/>
      <c r="CAS39" s="334"/>
      <c r="CAT39" s="334"/>
      <c r="CAU39" s="334"/>
      <c r="CAV39" s="334"/>
      <c r="CAW39" s="334"/>
      <c r="CAX39" s="334"/>
      <c r="CAY39" s="334"/>
      <c r="CAZ39" s="334"/>
      <c r="CBA39" s="334"/>
      <c r="CBB39" s="334"/>
      <c r="CBC39" s="334"/>
      <c r="CBD39" s="334"/>
      <c r="CBE39" s="334"/>
      <c r="CBF39" s="334"/>
      <c r="CBG39" s="334"/>
      <c r="CBH39" s="334"/>
      <c r="CBI39" s="334"/>
      <c r="CBJ39" s="334"/>
      <c r="CBK39" s="334"/>
      <c r="CBL39" s="334"/>
      <c r="CBM39" s="334"/>
      <c r="CBN39" s="334"/>
      <c r="CBO39" s="334"/>
      <c r="CBP39" s="334"/>
      <c r="CBQ39" s="334"/>
      <c r="CBR39" s="334"/>
      <c r="CBS39" s="334"/>
      <c r="CBT39" s="334"/>
      <c r="CBU39" s="334"/>
      <c r="CBV39" s="334"/>
      <c r="CBW39" s="334"/>
      <c r="CBX39" s="334"/>
      <c r="CBY39" s="334"/>
      <c r="CBZ39" s="334"/>
      <c r="CCA39" s="334"/>
      <c r="CCB39" s="334"/>
      <c r="CCC39" s="334"/>
      <c r="CCD39" s="334"/>
      <c r="CCE39" s="334"/>
      <c r="CCF39" s="334"/>
      <c r="CCG39" s="334"/>
      <c r="CCH39" s="334"/>
      <c r="CCI39" s="334"/>
      <c r="CCJ39" s="334"/>
      <c r="CCK39" s="334"/>
      <c r="CCL39" s="334"/>
      <c r="CCM39" s="334"/>
      <c r="CCN39" s="334"/>
      <c r="CCO39" s="334"/>
      <c r="CCP39" s="334"/>
      <c r="CCQ39" s="334"/>
      <c r="CCR39" s="334"/>
      <c r="CCS39" s="334"/>
      <c r="CCT39" s="334"/>
      <c r="CCU39" s="334"/>
      <c r="CCV39" s="334"/>
      <c r="CCW39" s="334"/>
      <c r="CCX39" s="334"/>
      <c r="CCY39" s="334"/>
      <c r="CCZ39" s="334"/>
      <c r="CDA39" s="334"/>
      <c r="CDB39" s="334"/>
      <c r="CDC39" s="334"/>
      <c r="CDD39" s="334"/>
      <c r="CDE39" s="334"/>
      <c r="CDF39" s="334"/>
      <c r="CDG39" s="334"/>
      <c r="CDH39" s="334"/>
      <c r="CDI39" s="334"/>
      <c r="CDJ39" s="334"/>
      <c r="CDK39" s="334"/>
      <c r="CDL39" s="334"/>
      <c r="CDM39" s="334"/>
      <c r="CDN39" s="334"/>
      <c r="CDO39" s="334"/>
      <c r="CDP39" s="334"/>
      <c r="CDQ39" s="334"/>
      <c r="CDR39" s="334"/>
      <c r="CDS39" s="334"/>
      <c r="CDT39" s="334"/>
      <c r="CDU39" s="334"/>
      <c r="CDV39" s="334"/>
      <c r="CDW39" s="334"/>
      <c r="CDX39" s="334"/>
      <c r="CDY39" s="334"/>
      <c r="CDZ39" s="334"/>
      <c r="CEA39" s="334"/>
      <c r="CEB39" s="334"/>
      <c r="CEC39" s="334"/>
      <c r="CED39" s="334"/>
      <c r="CEE39" s="334"/>
      <c r="CEF39" s="334"/>
      <c r="CEG39" s="334"/>
      <c r="CEH39" s="334"/>
      <c r="CEI39" s="334"/>
      <c r="CEJ39" s="334"/>
      <c r="CEK39" s="334"/>
      <c r="CEL39" s="334"/>
      <c r="CEM39" s="334"/>
      <c r="CEN39" s="334"/>
      <c r="CEO39" s="334"/>
      <c r="CEP39" s="334"/>
      <c r="CEQ39" s="334"/>
      <c r="CER39" s="334"/>
      <c r="CES39" s="334"/>
      <c r="CET39" s="334"/>
      <c r="CEU39" s="334"/>
      <c r="CEV39" s="334"/>
      <c r="CEW39" s="334"/>
      <c r="CEX39" s="334"/>
      <c r="CEY39" s="334"/>
      <c r="CEZ39" s="334"/>
      <c r="CFA39" s="334"/>
      <c r="CFB39" s="334"/>
      <c r="CFC39" s="334"/>
      <c r="CFD39" s="334"/>
      <c r="CFE39" s="334"/>
      <c r="CFF39" s="334"/>
      <c r="CFG39" s="334"/>
      <c r="CFH39" s="334"/>
      <c r="CFI39" s="334"/>
      <c r="CFJ39" s="334"/>
      <c r="CFK39" s="334"/>
      <c r="CFL39" s="334"/>
      <c r="CFM39" s="334"/>
      <c r="CFN39" s="334"/>
      <c r="CFO39" s="334"/>
      <c r="CFP39" s="334"/>
      <c r="CFQ39" s="334"/>
      <c r="CFR39" s="334"/>
      <c r="CFS39" s="334"/>
      <c r="CFT39" s="334"/>
      <c r="CFU39" s="334"/>
      <c r="CFV39" s="334"/>
      <c r="CFW39" s="334"/>
      <c r="CFX39" s="334"/>
      <c r="CFY39" s="334"/>
      <c r="CFZ39" s="334"/>
      <c r="CGA39" s="334"/>
      <c r="CGB39" s="334"/>
      <c r="CGC39" s="334"/>
      <c r="CGD39" s="334"/>
      <c r="CGE39" s="334"/>
      <c r="CGF39" s="334"/>
      <c r="CGG39" s="334"/>
      <c r="CGH39" s="334"/>
      <c r="CGI39" s="334"/>
      <c r="CGJ39" s="334"/>
      <c r="CGK39" s="334"/>
      <c r="CGL39" s="334"/>
      <c r="CGM39" s="334"/>
      <c r="CGN39" s="334"/>
      <c r="CGO39" s="334"/>
      <c r="CGP39" s="334"/>
      <c r="CGQ39" s="334"/>
      <c r="CGR39" s="334"/>
      <c r="CGS39" s="334"/>
      <c r="CGT39" s="334"/>
      <c r="CGU39" s="334"/>
      <c r="CGV39" s="334"/>
      <c r="CGW39" s="334"/>
      <c r="CGX39" s="334"/>
      <c r="CGY39" s="334"/>
      <c r="CGZ39" s="334"/>
      <c r="CHA39" s="334"/>
      <c r="CHB39" s="334"/>
      <c r="CHC39" s="334"/>
      <c r="CHD39" s="334"/>
      <c r="CHE39" s="334"/>
      <c r="CHF39" s="334"/>
      <c r="CHG39" s="334"/>
      <c r="CHH39" s="334"/>
      <c r="CHI39" s="334"/>
      <c r="CHJ39" s="334"/>
      <c r="CHK39" s="334"/>
      <c r="CHL39" s="334"/>
      <c r="CHM39" s="334"/>
      <c r="CHN39" s="334"/>
      <c r="CHO39" s="334"/>
      <c r="CHP39" s="334"/>
      <c r="CHQ39" s="334"/>
      <c r="CHR39" s="334"/>
      <c r="CHS39" s="334"/>
      <c r="CHT39" s="334"/>
      <c r="CHU39" s="334"/>
      <c r="CHV39" s="334"/>
      <c r="CHW39" s="334"/>
      <c r="CHX39" s="334"/>
      <c r="CHY39" s="334"/>
      <c r="CHZ39" s="334"/>
      <c r="CIA39" s="334"/>
      <c r="CIB39" s="334"/>
      <c r="CIC39" s="334"/>
      <c r="CID39" s="334"/>
      <c r="CIE39" s="334"/>
      <c r="CIF39" s="334"/>
      <c r="CIG39" s="334"/>
      <c r="CIH39" s="334"/>
      <c r="CII39" s="334"/>
      <c r="CIJ39" s="334"/>
      <c r="CIK39" s="334"/>
      <c r="CIL39" s="334"/>
      <c r="CIM39" s="334"/>
      <c r="CIN39" s="334"/>
      <c r="CIO39" s="334"/>
      <c r="CIP39" s="334"/>
      <c r="CIQ39" s="334"/>
      <c r="CIR39" s="334"/>
      <c r="CIS39" s="334"/>
      <c r="CIT39" s="334"/>
      <c r="CIU39" s="334"/>
      <c r="CIV39" s="334"/>
      <c r="CIW39" s="334"/>
      <c r="CIX39" s="334"/>
      <c r="CIY39" s="334"/>
      <c r="CIZ39" s="334"/>
      <c r="CJA39" s="334"/>
      <c r="CJB39" s="334"/>
      <c r="CJC39" s="334"/>
      <c r="CJD39" s="334"/>
      <c r="CJE39" s="334"/>
      <c r="CJF39" s="334"/>
      <c r="CJG39" s="334"/>
      <c r="CJH39" s="334"/>
      <c r="CJI39" s="334"/>
      <c r="CJJ39" s="334"/>
      <c r="CJK39" s="334"/>
      <c r="CJL39" s="334"/>
      <c r="CJM39" s="334"/>
      <c r="CJN39" s="334"/>
      <c r="CJO39" s="334"/>
      <c r="CJP39" s="334"/>
      <c r="CJQ39" s="334"/>
      <c r="CJR39" s="334"/>
      <c r="CJS39" s="334"/>
      <c r="CJT39" s="334"/>
      <c r="CJU39" s="334"/>
      <c r="CJV39" s="334"/>
      <c r="CJW39" s="334"/>
      <c r="CJX39" s="334"/>
      <c r="CJY39" s="334"/>
      <c r="CJZ39" s="334"/>
      <c r="CKA39" s="334"/>
      <c r="CKB39" s="334"/>
      <c r="CKC39" s="334"/>
      <c r="CKD39" s="334"/>
      <c r="CKE39" s="334"/>
      <c r="CKF39" s="334"/>
      <c r="CKG39" s="334"/>
      <c r="CKH39" s="334"/>
      <c r="CKI39" s="334"/>
      <c r="CKJ39" s="334"/>
      <c r="CKK39" s="334"/>
      <c r="CKL39" s="334"/>
      <c r="CKM39" s="334"/>
      <c r="CKN39" s="334"/>
      <c r="CKO39" s="334"/>
      <c r="CKP39" s="334"/>
      <c r="CKQ39" s="334"/>
      <c r="CKR39" s="334"/>
      <c r="CKS39" s="334"/>
      <c r="CKT39" s="334"/>
      <c r="CKU39" s="334"/>
      <c r="CKV39" s="334"/>
      <c r="CKW39" s="334"/>
      <c r="CKX39" s="334"/>
      <c r="CKY39" s="334"/>
      <c r="CKZ39" s="334"/>
      <c r="CLA39" s="334"/>
      <c r="CLB39" s="334"/>
      <c r="CLC39" s="334"/>
      <c r="CLD39" s="334"/>
      <c r="CLE39" s="334"/>
      <c r="CLF39" s="334"/>
      <c r="CLG39" s="334"/>
      <c r="CLH39" s="334"/>
      <c r="CLI39" s="334"/>
      <c r="CLJ39" s="334"/>
      <c r="CLK39" s="334"/>
      <c r="CLL39" s="334"/>
      <c r="CLM39" s="334"/>
      <c r="CLN39" s="334"/>
      <c r="CLO39" s="334"/>
      <c r="CLP39" s="334"/>
      <c r="CLQ39" s="334"/>
      <c r="CLR39" s="334"/>
      <c r="CLS39" s="334"/>
      <c r="CLT39" s="334"/>
      <c r="CLU39" s="334"/>
      <c r="CLV39" s="334"/>
      <c r="CLW39" s="334"/>
      <c r="CLX39" s="334"/>
      <c r="CLY39" s="334"/>
      <c r="CLZ39" s="334"/>
      <c r="CMA39" s="334"/>
      <c r="CMB39" s="334"/>
      <c r="CMC39" s="334"/>
      <c r="CMD39" s="334"/>
      <c r="CME39" s="334"/>
      <c r="CMF39" s="334"/>
      <c r="CMG39" s="334"/>
      <c r="CMH39" s="334"/>
      <c r="CMI39" s="334"/>
      <c r="CMJ39" s="334"/>
      <c r="CMK39" s="334"/>
      <c r="CML39" s="334"/>
      <c r="CMM39" s="334"/>
      <c r="CMN39" s="334"/>
      <c r="CMO39" s="334"/>
      <c r="CMP39" s="334"/>
      <c r="CMQ39" s="334"/>
      <c r="CMR39" s="334"/>
      <c r="CMS39" s="334"/>
      <c r="CMT39" s="334"/>
      <c r="CMU39" s="334"/>
      <c r="CMV39" s="334"/>
      <c r="CMW39" s="334"/>
      <c r="CMX39" s="334"/>
      <c r="CMY39" s="334"/>
      <c r="CMZ39" s="334"/>
      <c r="CNA39" s="334"/>
      <c r="CNB39" s="334"/>
      <c r="CNC39" s="334"/>
      <c r="CND39" s="334"/>
      <c r="CNE39" s="334"/>
      <c r="CNF39" s="334"/>
      <c r="CNG39" s="334"/>
      <c r="CNH39" s="334"/>
      <c r="CNI39" s="334"/>
      <c r="CNJ39" s="334"/>
      <c r="CNK39" s="334"/>
      <c r="CNL39" s="334"/>
      <c r="CNM39" s="334"/>
      <c r="CNN39" s="334"/>
      <c r="CNO39" s="334"/>
      <c r="CNP39" s="334"/>
      <c r="CNQ39" s="334"/>
      <c r="CNR39" s="334"/>
      <c r="CNS39" s="334"/>
      <c r="CNT39" s="334"/>
      <c r="CNU39" s="334"/>
      <c r="CNV39" s="334"/>
      <c r="CNW39" s="334"/>
      <c r="CNX39" s="334"/>
      <c r="CNY39" s="334"/>
      <c r="CNZ39" s="334"/>
      <c r="COA39" s="334"/>
      <c r="COB39" s="334"/>
      <c r="COC39" s="334"/>
      <c r="COD39" s="334"/>
      <c r="COE39" s="334"/>
      <c r="COF39" s="334"/>
      <c r="COG39" s="334"/>
      <c r="COH39" s="334"/>
      <c r="COI39" s="334"/>
      <c r="COJ39" s="334"/>
      <c r="COK39" s="334"/>
      <c r="COL39" s="334"/>
      <c r="COM39" s="334"/>
      <c r="CON39" s="334"/>
      <c r="COO39" s="334"/>
      <c r="COP39" s="334"/>
      <c r="COQ39" s="334"/>
      <c r="COR39" s="334"/>
      <c r="COS39" s="334"/>
      <c r="COT39" s="334"/>
      <c r="COU39" s="334"/>
      <c r="COV39" s="334"/>
      <c r="COW39" s="334"/>
      <c r="COX39" s="334"/>
      <c r="COY39" s="334"/>
      <c r="COZ39" s="334"/>
      <c r="CPA39" s="334"/>
      <c r="CPB39" s="334"/>
      <c r="CPC39" s="334"/>
      <c r="CPD39" s="334"/>
      <c r="CPE39" s="334"/>
      <c r="CPF39" s="334"/>
      <c r="CPG39" s="334"/>
      <c r="CPH39" s="334"/>
      <c r="CPI39" s="334"/>
      <c r="CPJ39" s="334"/>
      <c r="CPK39" s="334"/>
      <c r="CPL39" s="334"/>
      <c r="CPM39" s="334"/>
      <c r="CPN39" s="334"/>
      <c r="CPO39" s="334"/>
      <c r="CPP39" s="334"/>
      <c r="CPQ39" s="334"/>
      <c r="CPR39" s="334"/>
      <c r="CPS39" s="334"/>
      <c r="CPT39" s="334"/>
      <c r="CPU39" s="334"/>
      <c r="CPV39" s="334"/>
      <c r="CPW39" s="334"/>
      <c r="CPX39" s="334"/>
      <c r="CPY39" s="334"/>
      <c r="CPZ39" s="334"/>
      <c r="CQA39" s="334"/>
      <c r="CQB39" s="334"/>
      <c r="CQC39" s="334"/>
      <c r="CQD39" s="334"/>
      <c r="CQE39" s="334"/>
      <c r="CQF39" s="334"/>
      <c r="CQG39" s="334"/>
      <c r="CQH39" s="334"/>
      <c r="CQI39" s="334"/>
      <c r="CQJ39" s="334"/>
      <c r="CQK39" s="334"/>
      <c r="CQL39" s="334"/>
      <c r="CQM39" s="334"/>
      <c r="CQN39" s="334"/>
      <c r="CQO39" s="334"/>
      <c r="CQP39" s="334"/>
      <c r="CQQ39" s="334"/>
      <c r="CQR39" s="334"/>
      <c r="CQS39" s="334"/>
      <c r="CQT39" s="334"/>
      <c r="CQU39" s="334"/>
      <c r="CQV39" s="334"/>
      <c r="CQW39" s="334"/>
      <c r="CQX39" s="334"/>
      <c r="CQY39" s="334"/>
      <c r="CQZ39" s="334"/>
      <c r="CRA39" s="334"/>
      <c r="CRB39" s="334"/>
      <c r="CRC39" s="334"/>
      <c r="CRD39" s="334"/>
      <c r="CRE39" s="334"/>
      <c r="CRF39" s="334"/>
      <c r="CRG39" s="334"/>
      <c r="CRH39" s="334"/>
      <c r="CRI39" s="334"/>
      <c r="CRJ39" s="334"/>
      <c r="CRK39" s="334"/>
      <c r="CRL39" s="334"/>
      <c r="CRM39" s="334"/>
      <c r="CRN39" s="334"/>
      <c r="CRO39" s="334"/>
      <c r="CRP39" s="334"/>
      <c r="CRQ39" s="334"/>
      <c r="CRR39" s="334"/>
      <c r="CRS39" s="334"/>
      <c r="CRT39" s="334"/>
      <c r="CRU39" s="334"/>
      <c r="CRV39" s="334"/>
      <c r="CRW39" s="334"/>
      <c r="CRX39" s="334"/>
      <c r="CRY39" s="334"/>
      <c r="CRZ39" s="334"/>
      <c r="CSA39" s="334"/>
      <c r="CSB39" s="334"/>
      <c r="CSC39" s="334"/>
      <c r="CSD39" s="334"/>
      <c r="CSE39" s="334"/>
      <c r="CSF39" s="334"/>
      <c r="CSG39" s="334"/>
      <c r="CSH39" s="334"/>
      <c r="CSI39" s="334"/>
      <c r="CSJ39" s="334"/>
      <c r="CSK39" s="334"/>
      <c r="CSL39" s="334"/>
      <c r="CSM39" s="334"/>
      <c r="CSN39" s="334"/>
      <c r="CSO39" s="334"/>
      <c r="CSP39" s="334"/>
      <c r="CSQ39" s="334"/>
      <c r="CSR39" s="334"/>
      <c r="CSS39" s="334"/>
      <c r="CST39" s="334"/>
      <c r="CSU39" s="334"/>
      <c r="CSV39" s="334"/>
      <c r="CSW39" s="334"/>
      <c r="CSX39" s="334"/>
      <c r="CSY39" s="334"/>
      <c r="CSZ39" s="334"/>
      <c r="CTA39" s="334"/>
      <c r="CTB39" s="334"/>
      <c r="CTC39" s="334"/>
      <c r="CTD39" s="334"/>
      <c r="CTE39" s="334"/>
      <c r="CTF39" s="334"/>
      <c r="CTG39" s="334"/>
      <c r="CTH39" s="334"/>
      <c r="CTI39" s="334"/>
      <c r="CTJ39" s="334"/>
      <c r="CTK39" s="334"/>
      <c r="CTL39" s="334"/>
      <c r="CTM39" s="334"/>
      <c r="CTN39" s="334"/>
      <c r="CTO39" s="334"/>
      <c r="CTP39" s="334"/>
      <c r="CTQ39" s="334"/>
      <c r="CTR39" s="334"/>
      <c r="CTS39" s="334"/>
      <c r="CTT39" s="334"/>
      <c r="CTU39" s="334"/>
      <c r="CTV39" s="334"/>
      <c r="CTW39" s="334"/>
      <c r="CTX39" s="334"/>
      <c r="CTY39" s="334"/>
      <c r="CTZ39" s="334"/>
      <c r="CUA39" s="334"/>
      <c r="CUB39" s="334"/>
      <c r="CUC39" s="334"/>
      <c r="CUD39" s="334"/>
      <c r="CUE39" s="334"/>
      <c r="CUF39" s="334"/>
      <c r="CUG39" s="334"/>
      <c r="CUH39" s="334"/>
      <c r="CUI39" s="334"/>
      <c r="CUJ39" s="334"/>
      <c r="CUK39" s="334"/>
      <c r="CUL39" s="334"/>
      <c r="CUM39" s="334"/>
      <c r="CUN39" s="334"/>
      <c r="CUO39" s="334"/>
      <c r="CUP39" s="334"/>
      <c r="CUQ39" s="334"/>
      <c r="CUR39" s="334"/>
      <c r="CUS39" s="334"/>
      <c r="CUT39" s="334"/>
      <c r="CUU39" s="334"/>
      <c r="CUV39" s="334"/>
      <c r="CUW39" s="334"/>
      <c r="CUX39" s="334"/>
      <c r="CUY39" s="334"/>
      <c r="CUZ39" s="334"/>
      <c r="CVA39" s="334"/>
      <c r="CVB39" s="334"/>
      <c r="CVC39" s="334"/>
      <c r="CVD39" s="334"/>
      <c r="CVE39" s="334"/>
      <c r="CVF39" s="334"/>
      <c r="CVG39" s="334"/>
      <c r="CVH39" s="334"/>
      <c r="CVI39" s="334"/>
      <c r="CVJ39" s="334"/>
      <c r="CVK39" s="334"/>
      <c r="CVL39" s="334"/>
      <c r="CVM39" s="334"/>
      <c r="CVN39" s="334"/>
      <c r="CVO39" s="334"/>
      <c r="CVP39" s="334"/>
      <c r="CVQ39" s="334"/>
      <c r="CVR39" s="334"/>
      <c r="CVS39" s="334"/>
      <c r="CVT39" s="334"/>
      <c r="CVU39" s="334"/>
      <c r="CVV39" s="334"/>
      <c r="CVW39" s="334"/>
      <c r="CVX39" s="334"/>
      <c r="CVY39" s="334"/>
      <c r="CVZ39" s="334"/>
      <c r="CWA39" s="334"/>
      <c r="CWB39" s="334"/>
      <c r="CWC39" s="334"/>
      <c r="CWD39" s="334"/>
      <c r="CWE39" s="334"/>
      <c r="CWF39" s="334"/>
      <c r="CWG39" s="334"/>
      <c r="CWH39" s="334"/>
      <c r="CWI39" s="334"/>
      <c r="CWJ39" s="334"/>
      <c r="CWK39" s="334"/>
      <c r="CWL39" s="334"/>
      <c r="CWM39" s="334"/>
      <c r="CWN39" s="334"/>
      <c r="CWO39" s="334"/>
      <c r="CWP39" s="334"/>
      <c r="CWQ39" s="334"/>
      <c r="CWR39" s="334"/>
      <c r="CWS39" s="334"/>
      <c r="CWT39" s="334"/>
      <c r="CWU39" s="334"/>
      <c r="CWV39" s="334"/>
      <c r="CWW39" s="334"/>
      <c r="CWX39" s="334"/>
      <c r="CWY39" s="334"/>
      <c r="CWZ39" s="334"/>
      <c r="CXA39" s="334"/>
      <c r="CXB39" s="334"/>
      <c r="CXC39" s="334"/>
      <c r="CXD39" s="334"/>
      <c r="CXE39" s="334"/>
      <c r="CXF39" s="334"/>
      <c r="CXG39" s="334"/>
      <c r="CXH39" s="334"/>
      <c r="CXI39" s="334"/>
      <c r="CXJ39" s="334"/>
      <c r="CXK39" s="334"/>
      <c r="CXL39" s="334"/>
      <c r="CXM39" s="334"/>
      <c r="CXN39" s="334"/>
      <c r="CXO39" s="334"/>
      <c r="CXP39" s="334"/>
      <c r="CXQ39" s="334"/>
      <c r="CXR39" s="334"/>
      <c r="CXS39" s="334"/>
      <c r="CXT39" s="334"/>
      <c r="CXU39" s="334"/>
      <c r="CXV39" s="334"/>
      <c r="CXW39" s="334"/>
      <c r="CXX39" s="334"/>
      <c r="CXY39" s="334"/>
      <c r="CXZ39" s="334"/>
      <c r="CYA39" s="334"/>
      <c r="CYB39" s="334"/>
      <c r="CYC39" s="334"/>
      <c r="CYD39" s="334"/>
      <c r="CYE39" s="334"/>
      <c r="CYF39" s="334"/>
      <c r="CYG39" s="334"/>
      <c r="CYH39" s="334"/>
      <c r="CYI39" s="334"/>
      <c r="CYJ39" s="334"/>
      <c r="CYK39" s="334"/>
      <c r="CYL39" s="334"/>
      <c r="CYM39" s="334"/>
      <c r="CYN39" s="334"/>
      <c r="CYO39" s="334"/>
      <c r="CYP39" s="334"/>
      <c r="CYQ39" s="334"/>
      <c r="CYR39" s="334"/>
      <c r="CYS39" s="334"/>
      <c r="CYT39" s="334"/>
      <c r="CYU39" s="334"/>
      <c r="CYV39" s="334"/>
      <c r="CYW39" s="334"/>
      <c r="CYX39" s="334"/>
      <c r="CYY39" s="334"/>
      <c r="CYZ39" s="334"/>
      <c r="CZA39" s="334"/>
      <c r="CZB39" s="334"/>
      <c r="CZC39" s="334"/>
      <c r="CZD39" s="334"/>
      <c r="CZE39" s="334"/>
      <c r="CZF39" s="334"/>
      <c r="CZG39" s="334"/>
      <c r="CZH39" s="334"/>
      <c r="CZI39" s="334"/>
      <c r="CZJ39" s="334"/>
      <c r="CZK39" s="334"/>
      <c r="CZL39" s="334"/>
      <c r="CZM39" s="334"/>
      <c r="CZN39" s="334"/>
      <c r="CZO39" s="334"/>
      <c r="CZP39" s="334"/>
      <c r="CZQ39" s="334"/>
      <c r="CZR39" s="334"/>
      <c r="CZS39" s="334"/>
      <c r="CZT39" s="334"/>
      <c r="CZU39" s="334"/>
      <c r="CZV39" s="334"/>
      <c r="CZW39" s="334"/>
      <c r="CZX39" s="334"/>
      <c r="CZY39" s="334"/>
      <c r="CZZ39" s="334"/>
      <c r="DAA39" s="334"/>
      <c r="DAB39" s="334"/>
      <c r="DAC39" s="334"/>
      <c r="DAD39" s="334"/>
      <c r="DAE39" s="334"/>
      <c r="DAF39" s="334"/>
      <c r="DAG39" s="334"/>
      <c r="DAH39" s="334"/>
      <c r="DAI39" s="334"/>
      <c r="DAJ39" s="334"/>
      <c r="DAK39" s="334"/>
      <c r="DAL39" s="334"/>
      <c r="DAM39" s="334"/>
      <c r="DAN39" s="334"/>
      <c r="DAO39" s="334"/>
      <c r="DAP39" s="334"/>
      <c r="DAQ39" s="334"/>
      <c r="DAR39" s="334"/>
      <c r="DAS39" s="334"/>
      <c r="DAT39" s="334"/>
      <c r="DAU39" s="334"/>
      <c r="DAV39" s="334"/>
      <c r="DAW39" s="334"/>
      <c r="DAX39" s="334"/>
      <c r="DAY39" s="334"/>
      <c r="DAZ39" s="334"/>
      <c r="DBA39" s="334"/>
      <c r="DBB39" s="334"/>
      <c r="DBC39" s="334"/>
      <c r="DBD39" s="334"/>
      <c r="DBE39" s="334"/>
      <c r="DBF39" s="334"/>
      <c r="DBG39" s="334"/>
      <c r="DBH39" s="334"/>
      <c r="DBI39" s="334"/>
      <c r="DBJ39" s="334"/>
      <c r="DBK39" s="334"/>
      <c r="DBL39" s="334"/>
      <c r="DBM39" s="334"/>
      <c r="DBN39" s="334"/>
      <c r="DBO39" s="334"/>
      <c r="DBP39" s="334"/>
      <c r="DBQ39" s="334"/>
      <c r="DBR39" s="334"/>
      <c r="DBS39" s="334"/>
      <c r="DBT39" s="334"/>
      <c r="DBU39" s="334"/>
      <c r="DBV39" s="334"/>
      <c r="DBW39" s="334"/>
      <c r="DBX39" s="334"/>
      <c r="DBY39" s="334"/>
      <c r="DBZ39" s="334"/>
      <c r="DCA39" s="334"/>
      <c r="DCB39" s="334"/>
      <c r="DCC39" s="334"/>
      <c r="DCD39" s="334"/>
      <c r="DCE39" s="334"/>
      <c r="DCF39" s="334"/>
      <c r="DCG39" s="334"/>
      <c r="DCH39" s="334"/>
      <c r="DCI39" s="334"/>
      <c r="DCJ39" s="334"/>
      <c r="DCK39" s="334"/>
      <c r="DCL39" s="334"/>
      <c r="DCM39" s="334"/>
      <c r="DCN39" s="334"/>
      <c r="DCO39" s="334"/>
      <c r="DCP39" s="334"/>
      <c r="DCQ39" s="334"/>
      <c r="DCR39" s="334"/>
      <c r="DCS39" s="334"/>
      <c r="DCT39" s="334"/>
      <c r="DCU39" s="334"/>
      <c r="DCV39" s="334"/>
      <c r="DCW39" s="334"/>
      <c r="DCX39" s="334"/>
      <c r="DCY39" s="334"/>
      <c r="DCZ39" s="334"/>
      <c r="DDA39" s="334"/>
      <c r="DDB39" s="334"/>
      <c r="DDC39" s="334"/>
      <c r="DDD39" s="334"/>
      <c r="DDE39" s="334"/>
      <c r="DDF39" s="334"/>
      <c r="DDG39" s="334"/>
      <c r="DDH39" s="334"/>
      <c r="DDI39" s="334"/>
      <c r="DDJ39" s="334"/>
      <c r="DDK39" s="334"/>
      <c r="DDL39" s="334"/>
      <c r="DDM39" s="334"/>
      <c r="DDN39" s="334"/>
      <c r="DDO39" s="334"/>
      <c r="DDP39" s="334"/>
      <c r="DDQ39" s="334"/>
      <c r="DDR39" s="334"/>
      <c r="DDS39" s="334"/>
      <c r="DDT39" s="334"/>
      <c r="DDU39" s="334"/>
      <c r="DDV39" s="334"/>
      <c r="DDW39" s="334"/>
      <c r="DDX39" s="334"/>
      <c r="DDY39" s="334"/>
      <c r="DDZ39" s="334"/>
      <c r="DEA39" s="334"/>
      <c r="DEB39" s="334"/>
      <c r="DEC39" s="334"/>
      <c r="DED39" s="334"/>
      <c r="DEE39" s="334"/>
      <c r="DEF39" s="334"/>
      <c r="DEG39" s="334"/>
      <c r="DEH39" s="334"/>
      <c r="DEI39" s="334"/>
      <c r="DEJ39" s="334"/>
      <c r="DEK39" s="334"/>
      <c r="DEL39" s="334"/>
      <c r="DEM39" s="334"/>
      <c r="DEN39" s="334"/>
      <c r="DEO39" s="334"/>
      <c r="DEP39" s="334"/>
      <c r="DEQ39" s="334"/>
      <c r="DER39" s="334"/>
      <c r="DES39" s="334"/>
      <c r="DET39" s="334"/>
      <c r="DEU39" s="334"/>
      <c r="DEV39" s="334"/>
      <c r="DEW39" s="334"/>
      <c r="DEX39" s="334"/>
      <c r="DEY39" s="334"/>
      <c r="DEZ39" s="334"/>
      <c r="DFA39" s="334"/>
      <c r="DFB39" s="334"/>
      <c r="DFC39" s="334"/>
      <c r="DFD39" s="334"/>
      <c r="DFE39" s="334"/>
      <c r="DFF39" s="334"/>
      <c r="DFG39" s="334"/>
      <c r="DFH39" s="334"/>
      <c r="DFI39" s="334"/>
      <c r="DFJ39" s="334"/>
      <c r="DFK39" s="334"/>
      <c r="DFL39" s="334"/>
      <c r="DFM39" s="334"/>
      <c r="DFN39" s="334"/>
      <c r="DFO39" s="334"/>
      <c r="DFP39" s="334"/>
      <c r="DFQ39" s="334"/>
      <c r="DFR39" s="334"/>
      <c r="DFS39" s="334"/>
      <c r="DFT39" s="334"/>
      <c r="DFU39" s="334"/>
      <c r="DFV39" s="334"/>
      <c r="DFW39" s="334"/>
      <c r="DFX39" s="334"/>
      <c r="DFY39" s="334"/>
      <c r="DFZ39" s="334"/>
      <c r="DGA39" s="334"/>
      <c r="DGB39" s="334"/>
      <c r="DGC39" s="334"/>
      <c r="DGD39" s="334"/>
      <c r="DGE39" s="334"/>
      <c r="DGF39" s="334"/>
      <c r="DGG39" s="334"/>
      <c r="DGH39" s="334"/>
      <c r="DGI39" s="334"/>
      <c r="DGJ39" s="334"/>
      <c r="DGK39" s="334"/>
      <c r="DGL39" s="334"/>
      <c r="DGM39" s="334"/>
      <c r="DGN39" s="334"/>
      <c r="DGO39" s="334"/>
      <c r="DGP39" s="334"/>
      <c r="DGQ39" s="334"/>
      <c r="DGR39" s="334"/>
      <c r="DGS39" s="334"/>
      <c r="DGT39" s="334"/>
      <c r="DGU39" s="334"/>
      <c r="DGV39" s="334"/>
      <c r="DGW39" s="334"/>
      <c r="DGX39" s="334"/>
      <c r="DGY39" s="334"/>
      <c r="DGZ39" s="334"/>
      <c r="DHA39" s="334"/>
      <c r="DHB39" s="334"/>
      <c r="DHC39" s="334"/>
      <c r="DHD39" s="334"/>
      <c r="DHE39" s="334"/>
      <c r="DHF39" s="334"/>
      <c r="DHG39" s="334"/>
      <c r="DHH39" s="334"/>
      <c r="DHI39" s="334"/>
      <c r="DHJ39" s="334"/>
      <c r="DHK39" s="334"/>
      <c r="DHL39" s="334"/>
      <c r="DHM39" s="334"/>
      <c r="DHN39" s="334"/>
      <c r="DHO39" s="334"/>
      <c r="DHP39" s="334"/>
      <c r="DHQ39" s="334"/>
      <c r="DHR39" s="334"/>
      <c r="DHS39" s="334"/>
      <c r="DHT39" s="334"/>
      <c r="DHU39" s="334"/>
      <c r="DHV39" s="334"/>
      <c r="DHW39" s="334"/>
      <c r="DHX39" s="334"/>
      <c r="DHY39" s="334"/>
      <c r="DHZ39" s="334"/>
      <c r="DIA39" s="334"/>
      <c r="DIB39" s="334"/>
      <c r="DIC39" s="334"/>
      <c r="DID39" s="334"/>
      <c r="DIE39" s="334"/>
      <c r="DIF39" s="334"/>
      <c r="DIG39" s="334"/>
      <c r="DIH39" s="334"/>
      <c r="DII39" s="334"/>
      <c r="DIJ39" s="334"/>
      <c r="DIK39" s="334"/>
      <c r="DIL39" s="334"/>
      <c r="DIM39" s="334"/>
      <c r="DIN39" s="334"/>
      <c r="DIO39" s="334"/>
      <c r="DIP39" s="334"/>
      <c r="DIQ39" s="334"/>
      <c r="DIR39" s="334"/>
      <c r="DIS39" s="334"/>
      <c r="DIT39" s="334"/>
      <c r="DIU39" s="334"/>
      <c r="DIV39" s="334"/>
      <c r="DIW39" s="334"/>
      <c r="DIX39" s="334"/>
      <c r="DIY39" s="334"/>
      <c r="DIZ39" s="334"/>
      <c r="DJA39" s="334"/>
      <c r="DJB39" s="334"/>
      <c r="DJC39" s="334"/>
      <c r="DJD39" s="334"/>
      <c r="DJE39" s="334"/>
      <c r="DJF39" s="334"/>
      <c r="DJG39" s="334"/>
      <c r="DJH39" s="334"/>
      <c r="DJI39" s="334"/>
      <c r="DJJ39" s="334"/>
      <c r="DJK39" s="334"/>
      <c r="DJL39" s="334"/>
      <c r="DJM39" s="334"/>
      <c r="DJN39" s="334"/>
      <c r="DJO39" s="334"/>
      <c r="DJP39" s="334"/>
      <c r="DJQ39" s="334"/>
      <c r="DJR39" s="334"/>
      <c r="DJS39" s="334"/>
      <c r="DJT39" s="334"/>
      <c r="DJU39" s="334"/>
      <c r="DJV39" s="334"/>
      <c r="DJW39" s="334"/>
      <c r="DJX39" s="334"/>
      <c r="DJY39" s="334"/>
      <c r="DJZ39" s="334"/>
      <c r="DKA39" s="334"/>
      <c r="DKB39" s="334"/>
      <c r="DKC39" s="334"/>
      <c r="DKD39" s="334"/>
      <c r="DKE39" s="334"/>
      <c r="DKF39" s="334"/>
      <c r="DKG39" s="334"/>
      <c r="DKH39" s="334"/>
      <c r="DKI39" s="334"/>
      <c r="DKJ39" s="334"/>
      <c r="DKK39" s="334"/>
      <c r="DKL39" s="334"/>
      <c r="DKM39" s="334"/>
      <c r="DKN39" s="334"/>
      <c r="DKO39" s="334"/>
      <c r="DKP39" s="334"/>
      <c r="DKQ39" s="334"/>
      <c r="DKR39" s="334"/>
      <c r="DKS39" s="334"/>
      <c r="DKT39" s="334"/>
      <c r="DKU39" s="334"/>
      <c r="DKV39" s="334"/>
      <c r="DKW39" s="334"/>
      <c r="DKX39" s="334"/>
      <c r="DKY39" s="334"/>
      <c r="DKZ39" s="334"/>
      <c r="DLA39" s="334"/>
      <c r="DLB39" s="334"/>
      <c r="DLC39" s="334"/>
      <c r="DLD39" s="334"/>
      <c r="DLE39" s="334"/>
      <c r="DLF39" s="334"/>
      <c r="DLG39" s="334"/>
      <c r="DLH39" s="334"/>
      <c r="DLI39" s="334"/>
      <c r="DLJ39" s="334"/>
      <c r="DLK39" s="334"/>
      <c r="DLL39" s="334"/>
      <c r="DLM39" s="334"/>
      <c r="DLN39" s="334"/>
      <c r="DLO39" s="334"/>
      <c r="DLP39" s="334"/>
      <c r="DLQ39" s="334"/>
      <c r="DLR39" s="334"/>
      <c r="DLS39" s="334"/>
      <c r="DLT39" s="334"/>
      <c r="DLU39" s="334"/>
      <c r="DLV39" s="334"/>
      <c r="DLW39" s="334"/>
      <c r="DLX39" s="334"/>
      <c r="DLY39" s="334"/>
      <c r="DLZ39" s="334"/>
      <c r="DMA39" s="334"/>
      <c r="DMB39" s="334"/>
      <c r="DMC39" s="334"/>
      <c r="DMD39" s="334"/>
      <c r="DME39" s="334"/>
      <c r="DMF39" s="334"/>
      <c r="DMG39" s="334"/>
      <c r="DMH39" s="334"/>
      <c r="DMI39" s="334"/>
      <c r="DMJ39" s="334"/>
      <c r="DMK39" s="334"/>
      <c r="DML39" s="334"/>
      <c r="DMM39" s="334"/>
      <c r="DMN39" s="334"/>
      <c r="DMO39" s="334"/>
      <c r="DMP39" s="334"/>
      <c r="DMQ39" s="334"/>
      <c r="DMR39" s="334"/>
      <c r="DMS39" s="334"/>
      <c r="DMT39" s="334"/>
      <c r="DMU39" s="334"/>
      <c r="DMV39" s="334"/>
      <c r="DMW39" s="334"/>
      <c r="DMX39" s="334"/>
      <c r="DMY39" s="334"/>
      <c r="DMZ39" s="334"/>
      <c r="DNA39" s="334"/>
      <c r="DNB39" s="334"/>
      <c r="DNC39" s="334"/>
      <c r="DND39" s="334"/>
      <c r="DNE39" s="334"/>
      <c r="DNF39" s="334"/>
      <c r="DNG39" s="334"/>
      <c r="DNH39" s="334"/>
      <c r="DNI39" s="334"/>
      <c r="DNJ39" s="334"/>
      <c r="DNK39" s="334"/>
      <c r="DNL39" s="334"/>
      <c r="DNM39" s="334"/>
      <c r="DNN39" s="334"/>
      <c r="DNO39" s="334"/>
      <c r="DNP39" s="334"/>
      <c r="DNQ39" s="334"/>
      <c r="DNR39" s="334"/>
      <c r="DNS39" s="334"/>
      <c r="DNT39" s="334"/>
      <c r="DNU39" s="334"/>
      <c r="DNV39" s="334"/>
      <c r="DNW39" s="334"/>
      <c r="DNX39" s="334"/>
      <c r="DNY39" s="334"/>
      <c r="DNZ39" s="334"/>
      <c r="DOA39" s="334"/>
      <c r="DOB39" s="334"/>
      <c r="DOC39" s="334"/>
      <c r="DOD39" s="334"/>
      <c r="DOE39" s="334"/>
      <c r="DOF39" s="334"/>
      <c r="DOG39" s="334"/>
      <c r="DOH39" s="334"/>
      <c r="DOI39" s="334"/>
      <c r="DOJ39" s="334"/>
      <c r="DOK39" s="334"/>
      <c r="DOL39" s="334"/>
      <c r="DOM39" s="334"/>
      <c r="DON39" s="334"/>
      <c r="DOO39" s="334"/>
      <c r="DOP39" s="334"/>
      <c r="DOQ39" s="334"/>
      <c r="DOR39" s="334"/>
      <c r="DOS39" s="334"/>
      <c r="DOT39" s="334"/>
      <c r="DOU39" s="334"/>
      <c r="DOV39" s="334"/>
      <c r="DOW39" s="334"/>
      <c r="DOX39" s="334"/>
      <c r="DOY39" s="334"/>
      <c r="DOZ39" s="334"/>
      <c r="DPA39" s="334"/>
      <c r="DPB39" s="334"/>
      <c r="DPC39" s="334"/>
      <c r="DPD39" s="334"/>
      <c r="DPE39" s="334"/>
      <c r="DPF39" s="334"/>
      <c r="DPG39" s="334"/>
      <c r="DPH39" s="334"/>
      <c r="DPI39" s="334"/>
      <c r="DPJ39" s="334"/>
      <c r="DPK39" s="334"/>
      <c r="DPL39" s="334"/>
      <c r="DPM39" s="334"/>
      <c r="DPN39" s="334"/>
      <c r="DPO39" s="334"/>
      <c r="DPP39" s="334"/>
      <c r="DPQ39" s="334"/>
      <c r="DPR39" s="334"/>
      <c r="DPS39" s="334"/>
      <c r="DPT39" s="334"/>
      <c r="DPU39" s="334"/>
      <c r="DPV39" s="334"/>
      <c r="DPW39" s="334"/>
      <c r="DPX39" s="334"/>
      <c r="DPY39" s="334"/>
      <c r="DPZ39" s="334"/>
      <c r="DQA39" s="334"/>
      <c r="DQB39" s="334"/>
      <c r="DQC39" s="334"/>
      <c r="DQD39" s="334"/>
      <c r="DQE39" s="334"/>
      <c r="DQF39" s="334"/>
      <c r="DQG39" s="334"/>
      <c r="DQH39" s="334"/>
      <c r="DQI39" s="334"/>
      <c r="DQJ39" s="334"/>
      <c r="DQK39" s="334"/>
      <c r="DQL39" s="334"/>
      <c r="DQM39" s="334"/>
      <c r="DQN39" s="334"/>
      <c r="DQO39" s="334"/>
      <c r="DQP39" s="334"/>
      <c r="DQQ39" s="334"/>
      <c r="DQR39" s="334"/>
      <c r="DQS39" s="334"/>
      <c r="DQT39" s="334"/>
      <c r="DQU39" s="334"/>
      <c r="DQV39" s="334"/>
      <c r="DQW39" s="334"/>
      <c r="DQX39" s="334"/>
      <c r="DQY39" s="334"/>
      <c r="DQZ39" s="334"/>
      <c r="DRA39" s="334"/>
      <c r="DRB39" s="334"/>
      <c r="DRC39" s="334"/>
      <c r="DRD39" s="334"/>
      <c r="DRE39" s="334"/>
      <c r="DRF39" s="334"/>
      <c r="DRG39" s="334"/>
      <c r="DRH39" s="334"/>
      <c r="DRI39" s="334"/>
      <c r="DRJ39" s="334"/>
      <c r="DRK39" s="334"/>
      <c r="DRL39" s="334"/>
      <c r="DRM39" s="334"/>
      <c r="DRN39" s="334"/>
      <c r="DRO39" s="334"/>
      <c r="DRP39" s="334"/>
      <c r="DRQ39" s="334"/>
      <c r="DRR39" s="334"/>
      <c r="DRS39" s="334"/>
      <c r="DRT39" s="334"/>
      <c r="DRU39" s="334"/>
      <c r="DRV39" s="334"/>
      <c r="DRW39" s="334"/>
      <c r="DRX39" s="334"/>
      <c r="DRY39" s="334"/>
      <c r="DRZ39" s="334"/>
      <c r="DSA39" s="334"/>
      <c r="DSB39" s="334"/>
      <c r="DSC39" s="334"/>
      <c r="DSD39" s="334"/>
      <c r="DSE39" s="334"/>
      <c r="DSF39" s="334"/>
      <c r="DSG39" s="334"/>
      <c r="DSH39" s="334"/>
      <c r="DSI39" s="334"/>
      <c r="DSJ39" s="334"/>
      <c r="DSK39" s="334"/>
      <c r="DSL39" s="334"/>
      <c r="DSM39" s="334"/>
      <c r="DSN39" s="334"/>
      <c r="DSO39" s="334"/>
      <c r="DSP39" s="334"/>
      <c r="DSQ39" s="334"/>
      <c r="DSR39" s="334"/>
      <c r="DSS39" s="334"/>
      <c r="DST39" s="334"/>
      <c r="DSU39" s="334"/>
      <c r="DSV39" s="334"/>
      <c r="DSW39" s="334"/>
      <c r="DSX39" s="334"/>
      <c r="DSY39" s="334"/>
      <c r="DSZ39" s="334"/>
      <c r="DTA39" s="334"/>
      <c r="DTB39" s="334"/>
      <c r="DTC39" s="334"/>
      <c r="DTD39" s="334"/>
      <c r="DTE39" s="334"/>
      <c r="DTF39" s="334"/>
      <c r="DTG39" s="334"/>
      <c r="DTH39" s="334"/>
      <c r="DTI39" s="334"/>
      <c r="DTJ39" s="334"/>
      <c r="DTK39" s="334"/>
      <c r="DTL39" s="334"/>
      <c r="DTM39" s="334"/>
      <c r="DTN39" s="334"/>
      <c r="DTO39" s="334"/>
      <c r="DTP39" s="334"/>
      <c r="DTQ39" s="334"/>
      <c r="DTR39" s="334"/>
      <c r="DTS39" s="334"/>
      <c r="DTT39" s="334"/>
      <c r="DTU39" s="334"/>
      <c r="DTV39" s="334"/>
      <c r="DTW39" s="334"/>
      <c r="DTX39" s="334"/>
      <c r="DTY39" s="334"/>
      <c r="DTZ39" s="334"/>
      <c r="DUA39" s="334"/>
      <c r="DUB39" s="334"/>
      <c r="DUC39" s="334"/>
      <c r="DUD39" s="334"/>
      <c r="DUE39" s="334"/>
      <c r="DUF39" s="334"/>
      <c r="DUG39" s="334"/>
      <c r="DUH39" s="334"/>
      <c r="DUI39" s="334"/>
      <c r="DUJ39" s="334"/>
      <c r="DUK39" s="334"/>
      <c r="DUL39" s="334"/>
      <c r="DUM39" s="334"/>
      <c r="DUN39" s="334"/>
      <c r="DUO39" s="334"/>
      <c r="DUP39" s="334"/>
      <c r="DUQ39" s="334"/>
      <c r="DUR39" s="334"/>
      <c r="DUS39" s="334"/>
      <c r="DUT39" s="334"/>
      <c r="DUU39" s="334"/>
      <c r="DUV39" s="334"/>
      <c r="DUW39" s="334"/>
      <c r="DUX39" s="334"/>
      <c r="DUY39" s="334"/>
      <c r="DUZ39" s="334"/>
      <c r="DVA39" s="334"/>
      <c r="DVB39" s="334"/>
      <c r="DVC39" s="334"/>
      <c r="DVD39" s="334"/>
      <c r="DVE39" s="334"/>
      <c r="DVF39" s="334"/>
      <c r="DVG39" s="334"/>
      <c r="DVH39" s="334"/>
      <c r="DVI39" s="334"/>
      <c r="DVJ39" s="334"/>
      <c r="DVK39" s="334"/>
      <c r="DVL39" s="334"/>
      <c r="DVM39" s="334"/>
      <c r="DVN39" s="334"/>
      <c r="DVO39" s="334"/>
      <c r="DVP39" s="334"/>
      <c r="DVQ39" s="334"/>
      <c r="DVR39" s="334"/>
      <c r="DVS39" s="334"/>
      <c r="DVT39" s="334"/>
      <c r="DVU39" s="334"/>
      <c r="DVV39" s="334"/>
      <c r="DVW39" s="334"/>
      <c r="DVX39" s="334"/>
      <c r="DVY39" s="334"/>
      <c r="DVZ39" s="334"/>
      <c r="DWA39" s="334"/>
      <c r="DWB39" s="334"/>
      <c r="DWC39" s="334"/>
      <c r="DWD39" s="334"/>
      <c r="DWE39" s="334"/>
      <c r="DWF39" s="334"/>
      <c r="DWG39" s="334"/>
      <c r="DWH39" s="334"/>
      <c r="DWI39" s="334"/>
      <c r="DWJ39" s="334"/>
      <c r="DWK39" s="334"/>
      <c r="DWL39" s="334"/>
      <c r="DWM39" s="334"/>
      <c r="DWN39" s="334"/>
      <c r="DWO39" s="334"/>
      <c r="DWP39" s="334"/>
      <c r="DWQ39" s="334"/>
      <c r="DWR39" s="334"/>
      <c r="DWS39" s="334"/>
      <c r="DWT39" s="334"/>
      <c r="DWU39" s="334"/>
      <c r="DWV39" s="334"/>
      <c r="DWW39" s="334"/>
      <c r="DWX39" s="334"/>
      <c r="DWY39" s="334"/>
      <c r="DWZ39" s="334"/>
      <c r="DXA39" s="334"/>
      <c r="DXB39" s="334"/>
      <c r="DXC39" s="334"/>
      <c r="DXD39" s="334"/>
      <c r="DXE39" s="334"/>
      <c r="DXF39" s="334"/>
      <c r="DXG39" s="334"/>
      <c r="DXH39" s="334"/>
      <c r="DXI39" s="334"/>
      <c r="DXJ39" s="334"/>
      <c r="DXK39" s="334"/>
      <c r="DXL39" s="334"/>
      <c r="DXM39" s="334"/>
      <c r="DXN39" s="334"/>
      <c r="DXO39" s="334"/>
      <c r="DXP39" s="334"/>
      <c r="DXQ39" s="334"/>
      <c r="DXR39" s="334"/>
      <c r="DXS39" s="334"/>
      <c r="DXT39" s="334"/>
      <c r="DXU39" s="334"/>
      <c r="DXV39" s="334"/>
      <c r="DXW39" s="334"/>
      <c r="DXX39" s="334"/>
      <c r="DXY39" s="334"/>
      <c r="DXZ39" s="334"/>
      <c r="DYA39" s="334"/>
      <c r="DYB39" s="334"/>
      <c r="DYC39" s="334"/>
      <c r="DYD39" s="334"/>
      <c r="DYE39" s="334"/>
      <c r="DYF39" s="334"/>
      <c r="DYG39" s="334"/>
      <c r="DYH39" s="334"/>
      <c r="DYI39" s="334"/>
      <c r="DYJ39" s="334"/>
      <c r="DYK39" s="334"/>
      <c r="DYL39" s="334"/>
      <c r="DYM39" s="334"/>
      <c r="DYN39" s="334"/>
      <c r="DYO39" s="334"/>
      <c r="DYP39" s="334"/>
      <c r="DYQ39" s="334"/>
      <c r="DYR39" s="334"/>
      <c r="DYS39" s="334"/>
      <c r="DYT39" s="334"/>
      <c r="DYU39" s="334"/>
      <c r="DYV39" s="334"/>
      <c r="DYW39" s="334"/>
      <c r="DYX39" s="334"/>
      <c r="DYY39" s="334"/>
      <c r="DYZ39" s="334"/>
      <c r="DZA39" s="334"/>
      <c r="DZB39" s="334"/>
      <c r="DZC39" s="334"/>
      <c r="DZD39" s="334"/>
      <c r="DZE39" s="334"/>
      <c r="DZF39" s="334"/>
      <c r="DZG39" s="334"/>
      <c r="DZH39" s="334"/>
      <c r="DZI39" s="334"/>
      <c r="DZJ39" s="334"/>
      <c r="DZK39" s="334"/>
      <c r="DZL39" s="334"/>
      <c r="DZM39" s="334"/>
      <c r="DZN39" s="334"/>
      <c r="DZO39" s="334"/>
      <c r="DZP39" s="334"/>
      <c r="DZQ39" s="334"/>
      <c r="DZR39" s="334"/>
      <c r="DZS39" s="334"/>
      <c r="DZT39" s="334"/>
      <c r="DZU39" s="334"/>
      <c r="DZV39" s="334"/>
      <c r="DZW39" s="334"/>
      <c r="DZX39" s="334"/>
      <c r="DZY39" s="334"/>
      <c r="DZZ39" s="334"/>
      <c r="EAA39" s="334"/>
      <c r="EAB39" s="334"/>
      <c r="EAC39" s="334"/>
      <c r="EAD39" s="334"/>
      <c r="EAE39" s="334"/>
      <c r="EAF39" s="334"/>
      <c r="EAG39" s="334"/>
      <c r="EAH39" s="334"/>
      <c r="EAI39" s="334"/>
      <c r="EAJ39" s="334"/>
      <c r="EAK39" s="334"/>
      <c r="EAL39" s="334"/>
      <c r="EAM39" s="334"/>
      <c r="EAN39" s="334"/>
      <c r="EAO39" s="334"/>
      <c r="EAP39" s="334"/>
      <c r="EAQ39" s="334"/>
      <c r="EAR39" s="334"/>
      <c r="EAS39" s="334"/>
      <c r="EAT39" s="334"/>
      <c r="EAU39" s="334"/>
      <c r="EAV39" s="334"/>
      <c r="EAW39" s="334"/>
      <c r="EAX39" s="334"/>
      <c r="EAY39" s="334"/>
      <c r="EAZ39" s="334"/>
      <c r="EBA39" s="334"/>
      <c r="EBB39" s="334"/>
      <c r="EBC39" s="334"/>
      <c r="EBD39" s="334"/>
      <c r="EBE39" s="334"/>
      <c r="EBF39" s="334"/>
      <c r="EBG39" s="334"/>
      <c r="EBH39" s="334"/>
      <c r="EBI39" s="334"/>
      <c r="EBJ39" s="334"/>
      <c r="EBK39" s="334"/>
      <c r="EBL39" s="334"/>
      <c r="EBM39" s="334"/>
      <c r="EBN39" s="334"/>
      <c r="EBO39" s="334"/>
      <c r="EBP39" s="334"/>
      <c r="EBQ39" s="334"/>
      <c r="EBR39" s="334"/>
      <c r="EBS39" s="334"/>
      <c r="EBT39" s="334"/>
      <c r="EBU39" s="334"/>
      <c r="EBV39" s="334"/>
      <c r="EBW39" s="334"/>
      <c r="EBX39" s="334"/>
      <c r="EBY39" s="334"/>
      <c r="EBZ39" s="334"/>
      <c r="ECA39" s="334"/>
      <c r="ECB39" s="334"/>
      <c r="ECC39" s="334"/>
      <c r="ECD39" s="334"/>
      <c r="ECE39" s="334"/>
      <c r="ECF39" s="334"/>
      <c r="ECG39" s="334"/>
      <c r="ECH39" s="334"/>
      <c r="ECI39" s="334"/>
      <c r="ECJ39" s="334"/>
      <c r="ECK39" s="334"/>
      <c r="ECL39" s="334"/>
      <c r="ECM39" s="334"/>
      <c r="ECN39" s="334"/>
      <c r="ECO39" s="334"/>
      <c r="ECP39" s="334"/>
      <c r="ECQ39" s="334"/>
      <c r="ECR39" s="334"/>
      <c r="ECS39" s="334"/>
      <c r="ECT39" s="334"/>
      <c r="ECU39" s="334"/>
      <c r="ECV39" s="334"/>
      <c r="ECW39" s="334"/>
      <c r="ECX39" s="334"/>
      <c r="ECY39" s="334"/>
      <c r="ECZ39" s="334"/>
      <c r="EDA39" s="334"/>
      <c r="EDB39" s="334"/>
      <c r="EDC39" s="334"/>
      <c r="EDD39" s="334"/>
      <c r="EDE39" s="334"/>
      <c r="EDF39" s="334"/>
      <c r="EDG39" s="334"/>
      <c r="EDH39" s="334"/>
      <c r="EDI39" s="334"/>
      <c r="EDJ39" s="334"/>
      <c r="EDK39" s="334"/>
      <c r="EDL39" s="334"/>
      <c r="EDM39" s="334"/>
      <c r="EDN39" s="334"/>
      <c r="EDO39" s="334"/>
      <c r="EDP39" s="334"/>
      <c r="EDQ39" s="334"/>
      <c r="EDR39" s="334"/>
      <c r="EDS39" s="334"/>
      <c r="EDT39" s="334"/>
      <c r="EDU39" s="334"/>
      <c r="EDV39" s="334"/>
      <c r="EDW39" s="334"/>
      <c r="EDX39" s="334"/>
      <c r="EDY39" s="334"/>
      <c r="EDZ39" s="334"/>
      <c r="EEA39" s="334"/>
      <c r="EEB39" s="334"/>
      <c r="EEC39" s="334"/>
      <c r="EED39" s="334"/>
      <c r="EEE39" s="334"/>
      <c r="EEF39" s="334"/>
      <c r="EEG39" s="334"/>
      <c r="EEH39" s="334"/>
      <c r="EEI39" s="334"/>
      <c r="EEJ39" s="334"/>
      <c r="EEK39" s="334"/>
      <c r="EEL39" s="334"/>
      <c r="EEM39" s="334"/>
      <c r="EEN39" s="334"/>
      <c r="EEO39" s="334"/>
      <c r="EEP39" s="334"/>
      <c r="EEQ39" s="334"/>
      <c r="EER39" s="334"/>
      <c r="EES39" s="334"/>
      <c r="EET39" s="334"/>
      <c r="EEU39" s="334"/>
      <c r="EEV39" s="334"/>
      <c r="EEW39" s="334"/>
      <c r="EEX39" s="334"/>
      <c r="EEY39" s="334"/>
      <c r="EEZ39" s="334"/>
      <c r="EFA39" s="334"/>
      <c r="EFB39" s="334"/>
      <c r="EFC39" s="334"/>
      <c r="EFD39" s="334"/>
      <c r="EFE39" s="334"/>
      <c r="EFF39" s="334"/>
      <c r="EFG39" s="334"/>
      <c r="EFH39" s="334"/>
      <c r="EFI39" s="334"/>
      <c r="EFJ39" s="334"/>
      <c r="EFK39" s="334"/>
      <c r="EFL39" s="334"/>
      <c r="EFM39" s="334"/>
      <c r="EFN39" s="334"/>
      <c r="EFO39" s="334"/>
      <c r="EFP39" s="334"/>
      <c r="EFQ39" s="334"/>
      <c r="EFR39" s="334"/>
      <c r="EFS39" s="334"/>
      <c r="EFT39" s="334"/>
      <c r="EFU39" s="334"/>
      <c r="EFV39" s="334"/>
      <c r="EFW39" s="334"/>
      <c r="EFX39" s="334"/>
      <c r="EFY39" s="334"/>
      <c r="EFZ39" s="334"/>
      <c r="EGA39" s="334"/>
      <c r="EGB39" s="334"/>
      <c r="EGC39" s="334"/>
      <c r="EGD39" s="334"/>
      <c r="EGE39" s="334"/>
      <c r="EGF39" s="334"/>
      <c r="EGG39" s="334"/>
      <c r="EGH39" s="334"/>
      <c r="EGI39" s="334"/>
      <c r="EGJ39" s="334"/>
      <c r="EGK39" s="334"/>
      <c r="EGL39" s="334"/>
      <c r="EGM39" s="334"/>
      <c r="EGN39" s="334"/>
      <c r="EGO39" s="334"/>
      <c r="EGP39" s="334"/>
      <c r="EGQ39" s="334"/>
      <c r="EGR39" s="334"/>
      <c r="EGS39" s="334"/>
      <c r="EGT39" s="334"/>
      <c r="EGU39" s="334"/>
      <c r="EGV39" s="334"/>
      <c r="EGW39" s="334"/>
      <c r="EGX39" s="334"/>
      <c r="EGY39" s="334"/>
      <c r="EGZ39" s="334"/>
      <c r="EHA39" s="334"/>
      <c r="EHB39" s="334"/>
      <c r="EHC39" s="334"/>
      <c r="EHD39" s="334"/>
      <c r="EHE39" s="334"/>
      <c r="EHF39" s="334"/>
      <c r="EHG39" s="334"/>
      <c r="EHH39" s="334"/>
      <c r="EHI39" s="334"/>
      <c r="EHJ39" s="334"/>
      <c r="EHK39" s="334"/>
      <c r="EHL39" s="334"/>
      <c r="EHM39" s="334"/>
      <c r="EHN39" s="334"/>
      <c r="EHO39" s="334"/>
      <c r="EHP39" s="334"/>
      <c r="EHQ39" s="334"/>
      <c r="EHR39" s="334"/>
      <c r="EHS39" s="334"/>
      <c r="EHT39" s="334"/>
      <c r="EHU39" s="334"/>
      <c r="EHV39" s="334"/>
      <c r="EHW39" s="334"/>
      <c r="EHX39" s="334"/>
      <c r="EHY39" s="334"/>
      <c r="EHZ39" s="334"/>
      <c r="EIA39" s="334"/>
      <c r="EIB39" s="334"/>
      <c r="EIC39" s="334"/>
      <c r="EID39" s="334"/>
      <c r="EIE39" s="334"/>
      <c r="EIF39" s="334"/>
      <c r="EIG39" s="334"/>
      <c r="EIH39" s="334"/>
      <c r="EII39" s="334"/>
      <c r="EIJ39" s="334"/>
      <c r="EIK39" s="334"/>
      <c r="EIL39" s="334"/>
      <c r="EIM39" s="334"/>
      <c r="EIN39" s="334"/>
      <c r="EIO39" s="334"/>
      <c r="EIP39" s="334"/>
      <c r="EIQ39" s="334"/>
      <c r="EIR39" s="334"/>
      <c r="EIS39" s="334"/>
      <c r="EIT39" s="334"/>
      <c r="EIU39" s="334"/>
      <c r="EIV39" s="334"/>
      <c r="EIW39" s="334"/>
      <c r="EIX39" s="334"/>
      <c r="EIY39" s="334"/>
      <c r="EIZ39" s="334"/>
      <c r="EJA39" s="334"/>
      <c r="EJB39" s="334"/>
      <c r="EJC39" s="334"/>
      <c r="EJD39" s="334"/>
      <c r="EJE39" s="334"/>
      <c r="EJF39" s="334"/>
      <c r="EJG39" s="334"/>
      <c r="EJH39" s="334"/>
      <c r="EJI39" s="334"/>
      <c r="EJJ39" s="334"/>
      <c r="EJK39" s="334"/>
      <c r="EJL39" s="334"/>
      <c r="EJM39" s="334"/>
      <c r="EJN39" s="334"/>
      <c r="EJO39" s="334"/>
      <c r="EJP39" s="334"/>
      <c r="EJQ39" s="334"/>
      <c r="EJR39" s="334"/>
      <c r="EJS39" s="334"/>
      <c r="EJT39" s="334"/>
      <c r="EJU39" s="334"/>
      <c r="EJV39" s="334"/>
      <c r="EJW39" s="334"/>
      <c r="EJX39" s="334"/>
      <c r="EJY39" s="334"/>
      <c r="EJZ39" s="334"/>
      <c r="EKA39" s="334"/>
      <c r="EKB39" s="334"/>
      <c r="EKC39" s="334"/>
      <c r="EKD39" s="334"/>
      <c r="EKE39" s="334"/>
      <c r="EKF39" s="334"/>
      <c r="EKG39" s="334"/>
      <c r="EKH39" s="334"/>
      <c r="EKI39" s="334"/>
      <c r="EKJ39" s="334"/>
      <c r="EKK39" s="334"/>
      <c r="EKL39" s="334"/>
      <c r="EKM39" s="334"/>
      <c r="EKN39" s="334"/>
      <c r="EKO39" s="334"/>
      <c r="EKP39" s="334"/>
      <c r="EKQ39" s="334"/>
      <c r="EKR39" s="334"/>
      <c r="EKS39" s="334"/>
      <c r="EKT39" s="334"/>
      <c r="EKU39" s="334"/>
      <c r="EKV39" s="334"/>
      <c r="EKW39" s="334"/>
      <c r="EKX39" s="334"/>
      <c r="EKY39" s="334"/>
      <c r="EKZ39" s="334"/>
      <c r="ELA39" s="334"/>
      <c r="ELB39" s="334"/>
      <c r="ELC39" s="334"/>
      <c r="ELD39" s="334"/>
      <c r="ELE39" s="334"/>
      <c r="ELF39" s="334"/>
      <c r="ELG39" s="334"/>
      <c r="ELH39" s="334"/>
      <c r="ELI39" s="334"/>
      <c r="ELJ39" s="334"/>
      <c r="ELK39" s="334"/>
      <c r="ELL39" s="334"/>
      <c r="ELM39" s="334"/>
      <c r="ELN39" s="334"/>
      <c r="ELO39" s="334"/>
      <c r="ELP39" s="334"/>
      <c r="ELQ39" s="334"/>
      <c r="ELR39" s="334"/>
      <c r="ELS39" s="334"/>
      <c r="ELT39" s="334"/>
      <c r="ELU39" s="334"/>
      <c r="ELV39" s="334"/>
      <c r="ELW39" s="334"/>
      <c r="ELX39" s="334"/>
      <c r="ELY39" s="334"/>
      <c r="ELZ39" s="334"/>
      <c r="EMA39" s="334"/>
      <c r="EMB39" s="334"/>
      <c r="EMC39" s="334"/>
      <c r="EMD39" s="334"/>
      <c r="EME39" s="334"/>
      <c r="EMF39" s="334"/>
      <c r="EMG39" s="334"/>
      <c r="EMH39" s="334"/>
      <c r="EMI39" s="334"/>
      <c r="EMJ39" s="334"/>
      <c r="EMK39" s="334"/>
      <c r="EML39" s="334"/>
      <c r="EMM39" s="334"/>
      <c r="EMN39" s="334"/>
      <c r="EMO39" s="334"/>
      <c r="EMP39" s="334"/>
      <c r="EMQ39" s="334"/>
      <c r="EMR39" s="334"/>
      <c r="EMS39" s="334"/>
      <c r="EMT39" s="334"/>
      <c r="EMU39" s="334"/>
      <c r="EMV39" s="334"/>
      <c r="EMW39" s="334"/>
      <c r="EMX39" s="334"/>
      <c r="EMY39" s="334"/>
      <c r="EMZ39" s="334"/>
      <c r="ENA39" s="334"/>
      <c r="ENB39" s="334"/>
      <c r="ENC39" s="334"/>
      <c r="END39" s="334"/>
      <c r="ENE39" s="334"/>
      <c r="ENF39" s="334"/>
      <c r="ENG39" s="334"/>
      <c r="ENH39" s="334"/>
      <c r="ENI39" s="334"/>
      <c r="ENJ39" s="334"/>
      <c r="ENK39" s="334"/>
      <c r="ENL39" s="334"/>
      <c r="ENM39" s="334"/>
      <c r="ENN39" s="334"/>
      <c r="ENO39" s="334"/>
      <c r="ENP39" s="334"/>
      <c r="ENQ39" s="334"/>
      <c r="ENR39" s="334"/>
      <c r="ENS39" s="334"/>
      <c r="ENT39" s="334"/>
      <c r="ENU39" s="334"/>
      <c r="ENV39" s="334"/>
      <c r="ENW39" s="334"/>
      <c r="ENX39" s="334"/>
      <c r="ENY39" s="334"/>
      <c r="ENZ39" s="334"/>
      <c r="EOA39" s="334"/>
      <c r="EOB39" s="334"/>
      <c r="EOC39" s="334"/>
      <c r="EOD39" s="334"/>
      <c r="EOE39" s="334"/>
      <c r="EOF39" s="334"/>
      <c r="EOG39" s="334"/>
      <c r="EOH39" s="334"/>
      <c r="EOI39" s="334"/>
      <c r="EOJ39" s="334"/>
      <c r="EOK39" s="334"/>
      <c r="EOL39" s="334"/>
      <c r="EOM39" s="334"/>
      <c r="EON39" s="334"/>
      <c r="EOO39" s="334"/>
      <c r="EOP39" s="334"/>
      <c r="EOQ39" s="334"/>
      <c r="EOR39" s="334"/>
      <c r="EOS39" s="334"/>
      <c r="EOT39" s="334"/>
      <c r="EOU39" s="334"/>
      <c r="EOV39" s="334"/>
      <c r="EOW39" s="334"/>
      <c r="EOX39" s="334"/>
      <c r="EOY39" s="334"/>
      <c r="EOZ39" s="334"/>
      <c r="EPA39" s="334"/>
      <c r="EPB39" s="334"/>
      <c r="EPC39" s="334"/>
      <c r="EPD39" s="334"/>
      <c r="EPE39" s="334"/>
      <c r="EPF39" s="334"/>
      <c r="EPG39" s="334"/>
      <c r="EPH39" s="334"/>
      <c r="EPI39" s="334"/>
      <c r="EPJ39" s="334"/>
      <c r="EPK39" s="334"/>
      <c r="EPL39" s="334"/>
      <c r="EPM39" s="334"/>
      <c r="EPN39" s="334"/>
      <c r="EPO39" s="334"/>
      <c r="EPP39" s="334"/>
      <c r="EPQ39" s="334"/>
      <c r="EPR39" s="334"/>
      <c r="EPS39" s="334"/>
      <c r="EPT39" s="334"/>
      <c r="EPU39" s="334"/>
      <c r="EPV39" s="334"/>
      <c r="EPW39" s="334"/>
      <c r="EPX39" s="334"/>
      <c r="EPY39" s="334"/>
      <c r="EPZ39" s="334"/>
      <c r="EQA39" s="334"/>
      <c r="EQB39" s="334"/>
      <c r="EQC39" s="334"/>
      <c r="EQD39" s="334"/>
      <c r="EQE39" s="334"/>
      <c r="EQF39" s="334"/>
      <c r="EQG39" s="334"/>
      <c r="EQH39" s="334"/>
      <c r="EQI39" s="334"/>
      <c r="EQJ39" s="334"/>
      <c r="EQK39" s="334"/>
      <c r="EQL39" s="334"/>
      <c r="EQM39" s="334"/>
      <c r="EQN39" s="334"/>
      <c r="EQO39" s="334"/>
      <c r="EQP39" s="334"/>
      <c r="EQQ39" s="334"/>
      <c r="EQR39" s="334"/>
      <c r="EQS39" s="334"/>
      <c r="EQT39" s="334"/>
      <c r="EQU39" s="334"/>
      <c r="EQV39" s="334"/>
      <c r="EQW39" s="334"/>
      <c r="EQX39" s="334"/>
      <c r="EQY39" s="334"/>
      <c r="EQZ39" s="334"/>
      <c r="ERA39" s="334"/>
      <c r="ERB39" s="334"/>
      <c r="ERC39" s="334"/>
      <c r="ERD39" s="334"/>
      <c r="ERE39" s="334"/>
      <c r="ERF39" s="334"/>
      <c r="ERG39" s="334"/>
      <c r="ERH39" s="334"/>
      <c r="ERI39" s="334"/>
      <c r="ERJ39" s="334"/>
      <c r="ERK39" s="334"/>
      <c r="ERL39" s="334"/>
      <c r="ERM39" s="334"/>
      <c r="ERN39" s="334"/>
      <c r="ERO39" s="334"/>
      <c r="ERP39" s="334"/>
      <c r="ERQ39" s="334"/>
      <c r="ERR39" s="334"/>
      <c r="ERS39" s="334"/>
      <c r="ERT39" s="334"/>
      <c r="ERU39" s="334"/>
      <c r="ERV39" s="334"/>
      <c r="ERW39" s="334"/>
      <c r="ERX39" s="334"/>
      <c r="ERY39" s="334"/>
      <c r="ERZ39" s="334"/>
      <c r="ESA39" s="334"/>
      <c r="ESB39" s="334"/>
      <c r="ESC39" s="334"/>
      <c r="ESD39" s="334"/>
      <c r="ESE39" s="334"/>
      <c r="ESF39" s="334"/>
      <c r="ESG39" s="334"/>
      <c r="ESH39" s="334"/>
      <c r="ESI39" s="334"/>
      <c r="ESJ39" s="334"/>
      <c r="ESK39" s="334"/>
      <c r="ESL39" s="334"/>
      <c r="ESM39" s="334"/>
      <c r="ESN39" s="334"/>
      <c r="ESO39" s="334"/>
      <c r="ESP39" s="334"/>
      <c r="ESQ39" s="334"/>
      <c r="ESR39" s="334"/>
      <c r="ESS39" s="334"/>
      <c r="EST39" s="334"/>
      <c r="ESU39" s="334"/>
      <c r="ESV39" s="334"/>
      <c r="ESW39" s="334"/>
      <c r="ESX39" s="334"/>
      <c r="ESY39" s="334"/>
      <c r="ESZ39" s="334"/>
      <c r="ETA39" s="334"/>
      <c r="ETB39" s="334"/>
      <c r="ETC39" s="334"/>
      <c r="ETD39" s="334"/>
      <c r="ETE39" s="334"/>
      <c r="ETF39" s="334"/>
      <c r="ETG39" s="334"/>
      <c r="ETH39" s="334"/>
      <c r="ETI39" s="334"/>
      <c r="ETJ39" s="334"/>
      <c r="ETK39" s="334"/>
      <c r="ETL39" s="334"/>
      <c r="ETM39" s="334"/>
      <c r="ETN39" s="334"/>
      <c r="ETO39" s="334"/>
      <c r="ETP39" s="334"/>
      <c r="ETQ39" s="334"/>
      <c r="ETR39" s="334"/>
      <c r="ETS39" s="334"/>
      <c r="ETT39" s="334"/>
      <c r="ETU39" s="334"/>
      <c r="ETV39" s="334"/>
      <c r="ETW39" s="334"/>
      <c r="ETX39" s="334"/>
      <c r="ETY39" s="334"/>
      <c r="ETZ39" s="334"/>
      <c r="EUA39" s="334"/>
      <c r="EUB39" s="334"/>
      <c r="EUC39" s="334"/>
      <c r="EUD39" s="334"/>
      <c r="EUE39" s="334"/>
      <c r="EUF39" s="334"/>
      <c r="EUG39" s="334"/>
      <c r="EUH39" s="334"/>
      <c r="EUI39" s="334"/>
      <c r="EUJ39" s="334"/>
      <c r="EUK39" s="334"/>
      <c r="EUL39" s="334"/>
      <c r="EUM39" s="334"/>
      <c r="EUN39" s="334"/>
      <c r="EUO39" s="334"/>
      <c r="EUP39" s="334"/>
      <c r="EUQ39" s="334"/>
      <c r="EUR39" s="334"/>
      <c r="EUS39" s="334"/>
      <c r="EUT39" s="334"/>
      <c r="EUU39" s="334"/>
      <c r="EUV39" s="334"/>
      <c r="EUW39" s="334"/>
      <c r="EUX39" s="334"/>
      <c r="EUY39" s="334"/>
      <c r="EUZ39" s="334"/>
      <c r="EVA39" s="334"/>
      <c r="EVB39" s="334"/>
      <c r="EVC39" s="334"/>
      <c r="EVD39" s="334"/>
      <c r="EVE39" s="334"/>
      <c r="EVF39" s="334"/>
      <c r="EVG39" s="334"/>
      <c r="EVH39" s="334"/>
      <c r="EVI39" s="334"/>
      <c r="EVJ39" s="334"/>
      <c r="EVK39" s="334"/>
      <c r="EVL39" s="334"/>
      <c r="EVM39" s="334"/>
      <c r="EVN39" s="334"/>
      <c r="EVO39" s="334"/>
      <c r="EVP39" s="334"/>
      <c r="EVQ39" s="334"/>
      <c r="EVR39" s="334"/>
      <c r="EVS39" s="334"/>
      <c r="EVT39" s="334"/>
      <c r="EVU39" s="334"/>
      <c r="EVV39" s="334"/>
      <c r="EVW39" s="334"/>
      <c r="EVX39" s="334"/>
      <c r="EVY39" s="334"/>
      <c r="EVZ39" s="334"/>
      <c r="EWA39" s="334"/>
      <c r="EWB39" s="334"/>
      <c r="EWC39" s="334"/>
      <c r="EWD39" s="334"/>
      <c r="EWE39" s="334"/>
      <c r="EWF39" s="334"/>
      <c r="EWG39" s="334"/>
      <c r="EWH39" s="334"/>
      <c r="EWI39" s="334"/>
      <c r="EWJ39" s="334"/>
      <c r="EWK39" s="334"/>
      <c r="EWL39" s="334"/>
      <c r="EWM39" s="334"/>
      <c r="EWN39" s="334"/>
      <c r="EWO39" s="334"/>
      <c r="EWP39" s="334"/>
      <c r="EWQ39" s="334"/>
      <c r="EWR39" s="334"/>
      <c r="EWS39" s="334"/>
      <c r="EWT39" s="334"/>
      <c r="EWU39" s="334"/>
      <c r="EWV39" s="334"/>
      <c r="EWW39" s="334"/>
      <c r="EWX39" s="334"/>
      <c r="EWY39" s="334"/>
      <c r="EWZ39" s="334"/>
      <c r="EXA39" s="334"/>
      <c r="EXB39" s="334"/>
      <c r="EXC39" s="334"/>
      <c r="EXD39" s="334"/>
      <c r="EXE39" s="334"/>
      <c r="EXF39" s="334"/>
      <c r="EXG39" s="334"/>
      <c r="EXH39" s="334"/>
      <c r="EXI39" s="334"/>
      <c r="EXJ39" s="334"/>
      <c r="EXK39" s="334"/>
      <c r="EXL39" s="334"/>
      <c r="EXM39" s="334"/>
      <c r="EXN39" s="334"/>
      <c r="EXO39" s="334"/>
      <c r="EXP39" s="334"/>
      <c r="EXQ39" s="334"/>
      <c r="EXR39" s="334"/>
      <c r="EXS39" s="334"/>
      <c r="EXT39" s="334"/>
      <c r="EXU39" s="334"/>
      <c r="EXV39" s="334"/>
      <c r="EXW39" s="334"/>
      <c r="EXX39" s="334"/>
      <c r="EXY39" s="334"/>
      <c r="EXZ39" s="334"/>
      <c r="EYA39" s="334"/>
      <c r="EYB39" s="334"/>
      <c r="EYC39" s="334"/>
      <c r="EYD39" s="334"/>
      <c r="EYE39" s="334"/>
      <c r="EYF39" s="334"/>
      <c r="EYG39" s="334"/>
      <c r="EYH39" s="334"/>
      <c r="EYI39" s="334"/>
      <c r="EYJ39" s="334"/>
      <c r="EYK39" s="334"/>
      <c r="EYL39" s="334"/>
      <c r="EYM39" s="334"/>
      <c r="EYN39" s="334"/>
      <c r="EYO39" s="334"/>
      <c r="EYP39" s="334"/>
      <c r="EYQ39" s="334"/>
      <c r="EYR39" s="334"/>
      <c r="EYS39" s="334"/>
      <c r="EYT39" s="334"/>
      <c r="EYU39" s="334"/>
      <c r="EYV39" s="334"/>
      <c r="EYW39" s="334"/>
      <c r="EYX39" s="334"/>
      <c r="EYY39" s="334"/>
      <c r="EYZ39" s="334"/>
      <c r="EZA39" s="334"/>
      <c r="EZB39" s="334"/>
      <c r="EZC39" s="334"/>
      <c r="EZD39" s="334"/>
      <c r="EZE39" s="334"/>
      <c r="EZF39" s="334"/>
      <c r="EZG39" s="334"/>
      <c r="EZH39" s="334"/>
      <c r="EZI39" s="334"/>
      <c r="EZJ39" s="334"/>
      <c r="EZK39" s="334"/>
      <c r="EZL39" s="334"/>
      <c r="EZM39" s="334"/>
      <c r="EZN39" s="334"/>
      <c r="EZO39" s="334"/>
      <c r="EZP39" s="334"/>
      <c r="EZQ39" s="334"/>
      <c r="EZR39" s="334"/>
      <c r="EZS39" s="334"/>
      <c r="EZT39" s="334"/>
      <c r="EZU39" s="334"/>
      <c r="EZV39" s="334"/>
      <c r="EZW39" s="334"/>
      <c r="EZX39" s="334"/>
      <c r="EZY39" s="334"/>
      <c r="EZZ39" s="334"/>
      <c r="FAA39" s="334"/>
      <c r="FAB39" s="334"/>
      <c r="FAC39" s="334"/>
      <c r="FAD39" s="334"/>
      <c r="FAE39" s="334"/>
      <c r="FAF39" s="334"/>
      <c r="FAG39" s="334"/>
      <c r="FAH39" s="334"/>
      <c r="FAI39" s="334"/>
      <c r="FAJ39" s="334"/>
      <c r="FAK39" s="334"/>
      <c r="FAL39" s="334"/>
      <c r="FAM39" s="334"/>
      <c r="FAN39" s="334"/>
      <c r="FAO39" s="334"/>
      <c r="FAP39" s="334"/>
      <c r="FAQ39" s="334"/>
      <c r="FAR39" s="334"/>
      <c r="FAS39" s="334"/>
      <c r="FAT39" s="334"/>
      <c r="FAU39" s="334"/>
      <c r="FAV39" s="334"/>
      <c r="FAW39" s="334"/>
      <c r="FAX39" s="334"/>
      <c r="FAY39" s="334"/>
      <c r="FAZ39" s="334"/>
      <c r="FBA39" s="334"/>
      <c r="FBB39" s="334"/>
      <c r="FBC39" s="334"/>
      <c r="FBD39" s="334"/>
      <c r="FBE39" s="334"/>
      <c r="FBF39" s="334"/>
      <c r="FBG39" s="334"/>
      <c r="FBH39" s="334"/>
      <c r="FBI39" s="334"/>
      <c r="FBJ39" s="334"/>
      <c r="FBK39" s="334"/>
      <c r="FBL39" s="334"/>
      <c r="FBM39" s="334"/>
      <c r="FBN39" s="334"/>
      <c r="FBO39" s="334"/>
      <c r="FBP39" s="334"/>
      <c r="FBQ39" s="334"/>
      <c r="FBR39" s="334"/>
      <c r="FBS39" s="334"/>
      <c r="FBT39" s="334"/>
      <c r="FBU39" s="334"/>
      <c r="FBV39" s="334"/>
      <c r="FBW39" s="334"/>
      <c r="FBX39" s="334"/>
      <c r="FBY39" s="334"/>
      <c r="FBZ39" s="334"/>
      <c r="FCA39" s="334"/>
      <c r="FCB39" s="334"/>
      <c r="FCC39" s="334"/>
      <c r="FCD39" s="334"/>
      <c r="FCE39" s="334"/>
      <c r="FCF39" s="334"/>
      <c r="FCG39" s="334"/>
      <c r="FCH39" s="334"/>
      <c r="FCI39" s="334"/>
      <c r="FCJ39" s="334"/>
      <c r="FCK39" s="334"/>
      <c r="FCL39" s="334"/>
      <c r="FCM39" s="334"/>
      <c r="FCN39" s="334"/>
      <c r="FCO39" s="334"/>
      <c r="FCP39" s="334"/>
      <c r="FCQ39" s="334"/>
      <c r="FCR39" s="334"/>
      <c r="FCS39" s="334"/>
      <c r="FCT39" s="334"/>
      <c r="FCU39" s="334"/>
      <c r="FCV39" s="334"/>
      <c r="FCW39" s="334"/>
      <c r="FCX39" s="334"/>
      <c r="FCY39" s="334"/>
      <c r="FCZ39" s="334"/>
      <c r="FDA39" s="334"/>
      <c r="FDB39" s="334"/>
      <c r="FDC39" s="334"/>
      <c r="FDD39" s="334"/>
      <c r="FDE39" s="334"/>
      <c r="FDF39" s="334"/>
      <c r="FDG39" s="334"/>
      <c r="FDH39" s="334"/>
      <c r="FDI39" s="334"/>
      <c r="FDJ39" s="334"/>
      <c r="FDK39" s="334"/>
      <c r="FDL39" s="334"/>
      <c r="FDM39" s="334"/>
      <c r="FDN39" s="334"/>
      <c r="FDO39" s="334"/>
      <c r="FDP39" s="334"/>
      <c r="FDQ39" s="334"/>
      <c r="FDR39" s="334"/>
      <c r="FDS39" s="334"/>
      <c r="FDT39" s="334"/>
      <c r="FDU39" s="334"/>
      <c r="FDV39" s="334"/>
      <c r="FDW39" s="334"/>
      <c r="FDX39" s="334"/>
      <c r="FDY39" s="334"/>
      <c r="FDZ39" s="334"/>
      <c r="FEA39" s="334"/>
      <c r="FEB39" s="334"/>
      <c r="FEC39" s="334"/>
      <c r="FED39" s="334"/>
      <c r="FEE39" s="334"/>
      <c r="FEF39" s="334"/>
      <c r="FEG39" s="334"/>
      <c r="FEH39" s="334"/>
      <c r="FEI39" s="334"/>
      <c r="FEJ39" s="334"/>
      <c r="FEK39" s="334"/>
      <c r="FEL39" s="334"/>
      <c r="FEM39" s="334"/>
      <c r="FEN39" s="334"/>
      <c r="FEO39" s="334"/>
      <c r="FEP39" s="334"/>
      <c r="FEQ39" s="334"/>
      <c r="FER39" s="334"/>
      <c r="FES39" s="334"/>
      <c r="FET39" s="334"/>
      <c r="FEU39" s="334"/>
      <c r="FEV39" s="334"/>
      <c r="FEW39" s="334"/>
      <c r="FEX39" s="334"/>
      <c r="FEY39" s="334"/>
      <c r="FEZ39" s="334"/>
      <c r="FFA39" s="334"/>
      <c r="FFB39" s="334"/>
      <c r="FFC39" s="334"/>
      <c r="FFD39" s="334"/>
      <c r="FFE39" s="334"/>
      <c r="FFF39" s="334"/>
      <c r="FFG39" s="334"/>
      <c r="FFH39" s="334"/>
      <c r="FFI39" s="334"/>
      <c r="FFJ39" s="334"/>
      <c r="FFK39" s="334"/>
      <c r="FFL39" s="334"/>
      <c r="FFM39" s="334"/>
      <c r="FFN39" s="334"/>
      <c r="FFO39" s="334"/>
      <c r="FFP39" s="334"/>
      <c r="FFQ39" s="334"/>
      <c r="FFR39" s="334"/>
      <c r="FFS39" s="334"/>
      <c r="FFT39" s="334"/>
      <c r="FFU39" s="334"/>
      <c r="FFV39" s="334"/>
      <c r="FFW39" s="334"/>
      <c r="FFX39" s="334"/>
      <c r="FFY39" s="334"/>
      <c r="FFZ39" s="334"/>
      <c r="FGA39" s="334"/>
      <c r="FGB39" s="334"/>
      <c r="FGC39" s="334"/>
      <c r="FGD39" s="334"/>
      <c r="FGE39" s="334"/>
      <c r="FGF39" s="334"/>
      <c r="FGG39" s="334"/>
      <c r="FGH39" s="334"/>
      <c r="FGI39" s="334"/>
      <c r="FGJ39" s="334"/>
      <c r="FGK39" s="334"/>
      <c r="FGL39" s="334"/>
      <c r="FGM39" s="334"/>
      <c r="FGN39" s="334"/>
      <c r="FGO39" s="334"/>
      <c r="FGP39" s="334"/>
      <c r="FGQ39" s="334"/>
      <c r="FGR39" s="334"/>
      <c r="FGS39" s="334"/>
      <c r="FGT39" s="334"/>
      <c r="FGU39" s="334"/>
      <c r="FGV39" s="334"/>
      <c r="FGW39" s="334"/>
      <c r="FGX39" s="334"/>
      <c r="FGY39" s="334"/>
      <c r="FGZ39" s="334"/>
      <c r="FHA39" s="334"/>
      <c r="FHB39" s="334"/>
      <c r="FHC39" s="334"/>
      <c r="FHD39" s="334"/>
      <c r="FHE39" s="334"/>
      <c r="FHF39" s="334"/>
      <c r="FHG39" s="334"/>
      <c r="FHH39" s="334"/>
      <c r="FHI39" s="334"/>
      <c r="FHJ39" s="334"/>
      <c r="FHK39" s="334"/>
      <c r="FHL39" s="334"/>
      <c r="FHM39" s="334"/>
      <c r="FHN39" s="334"/>
      <c r="FHO39" s="334"/>
      <c r="FHP39" s="334"/>
      <c r="FHQ39" s="334"/>
      <c r="FHR39" s="334"/>
      <c r="FHS39" s="334"/>
      <c r="FHT39" s="334"/>
      <c r="FHU39" s="334"/>
      <c r="FHV39" s="334"/>
      <c r="FHW39" s="334"/>
      <c r="FHX39" s="334"/>
      <c r="FHY39" s="334"/>
      <c r="FHZ39" s="334"/>
      <c r="FIA39" s="334"/>
      <c r="FIB39" s="334"/>
      <c r="FIC39" s="334"/>
      <c r="FID39" s="334"/>
      <c r="FIE39" s="334"/>
      <c r="FIF39" s="334"/>
      <c r="FIG39" s="334"/>
      <c r="FIH39" s="334"/>
      <c r="FII39" s="334"/>
      <c r="FIJ39" s="334"/>
      <c r="FIK39" s="334"/>
      <c r="FIL39" s="334"/>
      <c r="FIM39" s="334"/>
      <c r="FIN39" s="334"/>
      <c r="FIO39" s="334"/>
      <c r="FIP39" s="334"/>
      <c r="FIQ39" s="334"/>
      <c r="FIR39" s="334"/>
      <c r="FIS39" s="334"/>
      <c r="FIT39" s="334"/>
      <c r="FIU39" s="334"/>
      <c r="FIV39" s="334"/>
      <c r="FIW39" s="334"/>
      <c r="FIX39" s="334"/>
      <c r="FIY39" s="334"/>
      <c r="FIZ39" s="334"/>
      <c r="FJA39" s="334"/>
      <c r="FJB39" s="334"/>
      <c r="FJC39" s="334"/>
      <c r="FJD39" s="334"/>
      <c r="FJE39" s="334"/>
      <c r="FJF39" s="334"/>
      <c r="FJG39" s="334"/>
      <c r="FJH39" s="334"/>
      <c r="FJI39" s="334"/>
      <c r="FJJ39" s="334"/>
      <c r="FJK39" s="334"/>
      <c r="FJL39" s="334"/>
      <c r="FJM39" s="334"/>
      <c r="FJN39" s="334"/>
      <c r="FJO39" s="334"/>
      <c r="FJP39" s="334"/>
      <c r="FJQ39" s="334"/>
      <c r="FJR39" s="334"/>
      <c r="FJS39" s="334"/>
      <c r="FJT39" s="334"/>
      <c r="FJU39" s="334"/>
      <c r="FJV39" s="334"/>
      <c r="FJW39" s="334"/>
      <c r="FJX39" s="334"/>
      <c r="FJY39" s="334"/>
      <c r="FJZ39" s="334"/>
      <c r="FKA39" s="334"/>
      <c r="FKB39" s="334"/>
      <c r="FKC39" s="334"/>
      <c r="FKD39" s="334"/>
      <c r="FKE39" s="334"/>
      <c r="FKF39" s="334"/>
      <c r="FKG39" s="334"/>
      <c r="FKH39" s="334"/>
      <c r="FKI39" s="334"/>
      <c r="FKJ39" s="334"/>
      <c r="FKK39" s="334"/>
      <c r="FKL39" s="334"/>
      <c r="FKM39" s="334"/>
      <c r="FKN39" s="334"/>
      <c r="FKO39" s="334"/>
      <c r="FKP39" s="334"/>
      <c r="FKQ39" s="334"/>
      <c r="FKR39" s="334"/>
      <c r="FKS39" s="334"/>
      <c r="FKT39" s="334"/>
      <c r="FKU39" s="334"/>
      <c r="FKV39" s="334"/>
      <c r="FKW39" s="334"/>
      <c r="FKX39" s="334"/>
      <c r="FKY39" s="334"/>
      <c r="FKZ39" s="334"/>
      <c r="FLA39" s="334"/>
      <c r="FLB39" s="334"/>
      <c r="FLC39" s="334"/>
      <c r="FLD39" s="334"/>
      <c r="FLE39" s="334"/>
      <c r="FLF39" s="334"/>
      <c r="FLG39" s="334"/>
      <c r="FLH39" s="334"/>
      <c r="FLI39" s="334"/>
      <c r="FLJ39" s="334"/>
      <c r="FLK39" s="334"/>
      <c r="FLL39" s="334"/>
      <c r="FLM39" s="334"/>
      <c r="FLN39" s="334"/>
      <c r="FLO39" s="334"/>
      <c r="FLP39" s="334"/>
      <c r="FLQ39" s="334"/>
      <c r="FLR39" s="334"/>
      <c r="FLS39" s="334"/>
      <c r="FLT39" s="334"/>
      <c r="FLU39" s="334"/>
      <c r="FLV39" s="334"/>
      <c r="FLW39" s="334"/>
      <c r="FLX39" s="334"/>
      <c r="FLY39" s="334"/>
      <c r="FLZ39" s="334"/>
      <c r="FMA39" s="334"/>
      <c r="FMB39" s="334"/>
      <c r="FMC39" s="334"/>
      <c r="FMD39" s="334"/>
      <c r="FME39" s="334"/>
      <c r="FMF39" s="334"/>
      <c r="FMG39" s="334"/>
      <c r="FMH39" s="334"/>
      <c r="FMI39" s="334"/>
      <c r="FMJ39" s="334"/>
      <c r="FMK39" s="334"/>
      <c r="FML39" s="334"/>
      <c r="FMM39" s="334"/>
      <c r="FMN39" s="334"/>
      <c r="FMO39" s="334"/>
      <c r="FMP39" s="334"/>
      <c r="FMQ39" s="334"/>
      <c r="FMR39" s="334"/>
      <c r="FMS39" s="334"/>
      <c r="FMT39" s="334"/>
      <c r="FMU39" s="334"/>
      <c r="FMV39" s="334"/>
      <c r="FMW39" s="334"/>
      <c r="FMX39" s="334"/>
      <c r="FMY39" s="334"/>
      <c r="FMZ39" s="334"/>
      <c r="FNA39" s="334"/>
      <c r="FNB39" s="334"/>
      <c r="FNC39" s="334"/>
      <c r="FND39" s="334"/>
      <c r="FNE39" s="334"/>
      <c r="FNF39" s="334"/>
      <c r="FNG39" s="334"/>
      <c r="FNH39" s="334"/>
      <c r="FNI39" s="334"/>
      <c r="FNJ39" s="334"/>
      <c r="FNK39" s="334"/>
      <c r="FNL39" s="334"/>
      <c r="FNM39" s="334"/>
      <c r="FNN39" s="334"/>
      <c r="FNO39" s="334"/>
      <c r="FNP39" s="334"/>
      <c r="FNQ39" s="334"/>
      <c r="FNR39" s="334"/>
      <c r="FNS39" s="334"/>
      <c r="FNT39" s="334"/>
      <c r="FNU39" s="334"/>
      <c r="FNV39" s="334"/>
      <c r="FNW39" s="334"/>
      <c r="FNX39" s="334"/>
      <c r="FNY39" s="334"/>
      <c r="FNZ39" s="334"/>
      <c r="FOA39" s="334"/>
      <c r="FOB39" s="334"/>
      <c r="FOC39" s="334"/>
      <c r="FOD39" s="334"/>
      <c r="FOE39" s="334"/>
      <c r="FOF39" s="334"/>
      <c r="FOG39" s="334"/>
      <c r="FOH39" s="334"/>
      <c r="FOI39" s="334"/>
      <c r="FOJ39" s="334"/>
      <c r="FOK39" s="334"/>
      <c r="FOL39" s="334"/>
      <c r="FOM39" s="334"/>
      <c r="FON39" s="334"/>
      <c r="FOO39" s="334"/>
      <c r="FOP39" s="334"/>
      <c r="FOQ39" s="334"/>
      <c r="FOR39" s="334"/>
      <c r="FOS39" s="334"/>
      <c r="FOT39" s="334"/>
      <c r="FOU39" s="334"/>
      <c r="FOV39" s="334"/>
      <c r="FOW39" s="334"/>
      <c r="FOX39" s="334"/>
      <c r="FOY39" s="334"/>
      <c r="FOZ39" s="334"/>
      <c r="FPA39" s="334"/>
      <c r="FPB39" s="334"/>
      <c r="FPC39" s="334"/>
      <c r="FPD39" s="334"/>
      <c r="FPE39" s="334"/>
      <c r="FPF39" s="334"/>
      <c r="FPG39" s="334"/>
      <c r="FPH39" s="334"/>
      <c r="FPI39" s="334"/>
      <c r="FPJ39" s="334"/>
      <c r="FPK39" s="334"/>
      <c r="FPL39" s="334"/>
      <c r="FPM39" s="334"/>
      <c r="FPN39" s="334"/>
      <c r="FPO39" s="334"/>
      <c r="FPP39" s="334"/>
      <c r="FPQ39" s="334"/>
      <c r="FPR39" s="334"/>
      <c r="FPS39" s="334"/>
      <c r="FPT39" s="334"/>
      <c r="FPU39" s="334"/>
      <c r="FPV39" s="334"/>
      <c r="FPW39" s="334"/>
      <c r="FPX39" s="334"/>
      <c r="FPY39" s="334"/>
      <c r="FPZ39" s="334"/>
      <c r="FQA39" s="334"/>
      <c r="FQB39" s="334"/>
      <c r="FQC39" s="334"/>
      <c r="FQD39" s="334"/>
      <c r="FQE39" s="334"/>
      <c r="FQF39" s="334"/>
      <c r="FQG39" s="334"/>
      <c r="FQH39" s="334"/>
      <c r="FQI39" s="334"/>
      <c r="FQJ39" s="334"/>
      <c r="FQK39" s="334"/>
      <c r="FQL39" s="334"/>
      <c r="FQM39" s="334"/>
      <c r="FQN39" s="334"/>
      <c r="FQO39" s="334"/>
      <c r="FQP39" s="334"/>
      <c r="FQQ39" s="334"/>
      <c r="FQR39" s="334"/>
      <c r="FQS39" s="334"/>
      <c r="FQT39" s="334"/>
      <c r="FQU39" s="334"/>
      <c r="FQV39" s="334"/>
      <c r="FQW39" s="334"/>
      <c r="FQX39" s="334"/>
      <c r="FQY39" s="334"/>
      <c r="FQZ39" s="334"/>
      <c r="FRA39" s="334"/>
      <c r="FRB39" s="334"/>
      <c r="FRC39" s="334"/>
      <c r="FRD39" s="334"/>
      <c r="FRE39" s="334"/>
      <c r="FRF39" s="334"/>
      <c r="FRG39" s="334"/>
      <c r="FRH39" s="334"/>
      <c r="FRI39" s="334"/>
      <c r="FRJ39" s="334"/>
      <c r="FRK39" s="334"/>
      <c r="FRL39" s="334"/>
      <c r="FRM39" s="334"/>
      <c r="FRN39" s="334"/>
      <c r="FRO39" s="334"/>
      <c r="FRP39" s="334"/>
      <c r="FRQ39" s="334"/>
      <c r="FRR39" s="334"/>
      <c r="FRS39" s="334"/>
      <c r="FRT39" s="334"/>
      <c r="FRU39" s="334"/>
      <c r="FRV39" s="334"/>
      <c r="FRW39" s="334"/>
      <c r="FRX39" s="334"/>
      <c r="FRY39" s="334"/>
      <c r="FRZ39" s="334"/>
      <c r="FSA39" s="334"/>
      <c r="FSB39" s="334"/>
      <c r="FSC39" s="334"/>
      <c r="FSD39" s="334"/>
      <c r="FSE39" s="334"/>
      <c r="FSF39" s="334"/>
      <c r="FSG39" s="334"/>
      <c r="FSH39" s="334"/>
      <c r="FSI39" s="334"/>
      <c r="FSJ39" s="334"/>
      <c r="FSK39" s="334"/>
      <c r="FSL39" s="334"/>
      <c r="FSM39" s="334"/>
      <c r="FSN39" s="334"/>
      <c r="FSO39" s="334"/>
      <c r="FSP39" s="334"/>
      <c r="FSQ39" s="334"/>
      <c r="FSR39" s="334"/>
      <c r="FSS39" s="334"/>
      <c r="FST39" s="334"/>
      <c r="FSU39" s="334"/>
      <c r="FSV39" s="334"/>
      <c r="FSW39" s="334"/>
      <c r="FSX39" s="334"/>
      <c r="FSY39" s="334"/>
      <c r="FSZ39" s="334"/>
      <c r="FTA39" s="334"/>
      <c r="FTB39" s="334"/>
      <c r="FTC39" s="334"/>
      <c r="FTD39" s="334"/>
      <c r="FTE39" s="334"/>
      <c r="FTF39" s="334"/>
      <c r="FTG39" s="334"/>
      <c r="FTH39" s="334"/>
      <c r="FTI39" s="334"/>
      <c r="FTJ39" s="334"/>
      <c r="FTK39" s="334"/>
      <c r="FTL39" s="334"/>
      <c r="FTM39" s="334"/>
      <c r="FTN39" s="334"/>
      <c r="FTO39" s="334"/>
      <c r="FTP39" s="334"/>
      <c r="FTQ39" s="334"/>
      <c r="FTR39" s="334"/>
      <c r="FTS39" s="334"/>
      <c r="FTT39" s="334"/>
      <c r="FTU39" s="334"/>
      <c r="FTV39" s="334"/>
      <c r="FTW39" s="334"/>
      <c r="FTX39" s="334"/>
      <c r="FTY39" s="334"/>
      <c r="FTZ39" s="334"/>
      <c r="FUA39" s="334"/>
      <c r="FUB39" s="334"/>
      <c r="FUC39" s="334"/>
      <c r="FUD39" s="334"/>
      <c r="FUE39" s="334"/>
      <c r="FUF39" s="334"/>
      <c r="FUG39" s="334"/>
      <c r="FUH39" s="334"/>
      <c r="FUI39" s="334"/>
      <c r="FUJ39" s="334"/>
      <c r="FUK39" s="334"/>
      <c r="FUL39" s="334"/>
      <c r="FUM39" s="334"/>
      <c r="FUN39" s="334"/>
      <c r="FUO39" s="334"/>
      <c r="FUP39" s="334"/>
      <c r="FUQ39" s="334"/>
      <c r="FUR39" s="334"/>
      <c r="FUS39" s="334"/>
      <c r="FUT39" s="334"/>
      <c r="FUU39" s="334"/>
      <c r="FUV39" s="334"/>
      <c r="FUW39" s="334"/>
      <c r="FUX39" s="334"/>
      <c r="FUY39" s="334"/>
      <c r="FUZ39" s="334"/>
      <c r="FVA39" s="334"/>
      <c r="FVB39" s="334"/>
      <c r="FVC39" s="334"/>
      <c r="FVD39" s="334"/>
      <c r="FVE39" s="334"/>
      <c r="FVF39" s="334"/>
      <c r="FVG39" s="334"/>
      <c r="FVH39" s="334"/>
      <c r="FVI39" s="334"/>
      <c r="FVJ39" s="334"/>
      <c r="FVK39" s="334"/>
      <c r="FVL39" s="334"/>
      <c r="FVM39" s="334"/>
      <c r="FVN39" s="334"/>
      <c r="FVO39" s="334"/>
      <c r="FVP39" s="334"/>
      <c r="FVQ39" s="334"/>
      <c r="FVR39" s="334"/>
      <c r="FVS39" s="334"/>
      <c r="FVT39" s="334"/>
      <c r="FVU39" s="334"/>
      <c r="FVV39" s="334"/>
      <c r="FVW39" s="334"/>
      <c r="FVX39" s="334"/>
      <c r="FVY39" s="334"/>
      <c r="FVZ39" s="334"/>
      <c r="FWA39" s="334"/>
      <c r="FWB39" s="334"/>
      <c r="FWC39" s="334"/>
      <c r="FWD39" s="334"/>
      <c r="FWE39" s="334"/>
      <c r="FWF39" s="334"/>
      <c r="FWG39" s="334"/>
      <c r="FWH39" s="334"/>
      <c r="FWI39" s="334"/>
      <c r="FWJ39" s="334"/>
      <c r="FWK39" s="334"/>
      <c r="FWL39" s="334"/>
      <c r="FWM39" s="334"/>
      <c r="FWN39" s="334"/>
      <c r="FWO39" s="334"/>
      <c r="FWP39" s="334"/>
      <c r="FWQ39" s="334"/>
      <c r="FWR39" s="334"/>
      <c r="FWS39" s="334"/>
      <c r="FWT39" s="334"/>
      <c r="FWU39" s="334"/>
      <c r="FWV39" s="334"/>
      <c r="FWW39" s="334"/>
      <c r="FWX39" s="334"/>
      <c r="FWY39" s="334"/>
      <c r="FWZ39" s="334"/>
      <c r="FXA39" s="334"/>
      <c r="FXB39" s="334"/>
      <c r="FXC39" s="334"/>
      <c r="FXD39" s="334"/>
      <c r="FXE39" s="334"/>
      <c r="FXF39" s="334"/>
      <c r="FXG39" s="334"/>
      <c r="FXH39" s="334"/>
      <c r="FXI39" s="334"/>
      <c r="FXJ39" s="334"/>
      <c r="FXK39" s="334"/>
      <c r="FXL39" s="334"/>
      <c r="FXM39" s="334"/>
      <c r="FXN39" s="334"/>
      <c r="FXO39" s="334"/>
      <c r="FXP39" s="334"/>
      <c r="FXQ39" s="334"/>
      <c r="FXR39" s="334"/>
      <c r="FXS39" s="334"/>
      <c r="FXT39" s="334"/>
      <c r="FXU39" s="334"/>
      <c r="FXV39" s="334"/>
      <c r="FXW39" s="334"/>
      <c r="FXX39" s="334"/>
      <c r="FXY39" s="334"/>
      <c r="FXZ39" s="334"/>
      <c r="FYA39" s="334"/>
      <c r="FYB39" s="334"/>
      <c r="FYC39" s="334"/>
      <c r="FYD39" s="334"/>
      <c r="FYE39" s="334"/>
      <c r="FYF39" s="334"/>
      <c r="FYG39" s="334"/>
      <c r="FYH39" s="334"/>
      <c r="FYI39" s="334"/>
      <c r="FYJ39" s="334"/>
      <c r="FYK39" s="334"/>
      <c r="FYL39" s="334"/>
      <c r="FYM39" s="334"/>
      <c r="FYN39" s="334"/>
      <c r="FYO39" s="334"/>
      <c r="FYP39" s="334"/>
      <c r="FYQ39" s="334"/>
      <c r="FYR39" s="334"/>
      <c r="FYS39" s="334"/>
      <c r="FYT39" s="334"/>
      <c r="FYU39" s="334"/>
      <c r="FYV39" s="334"/>
      <c r="FYW39" s="334"/>
      <c r="FYX39" s="334"/>
      <c r="FYY39" s="334"/>
      <c r="FYZ39" s="334"/>
      <c r="FZA39" s="334"/>
      <c r="FZB39" s="334"/>
      <c r="FZC39" s="334"/>
      <c r="FZD39" s="334"/>
      <c r="FZE39" s="334"/>
      <c r="FZF39" s="334"/>
      <c r="FZG39" s="334"/>
      <c r="FZH39" s="334"/>
      <c r="FZI39" s="334"/>
      <c r="FZJ39" s="334"/>
      <c r="FZK39" s="334"/>
      <c r="FZL39" s="334"/>
      <c r="FZM39" s="334"/>
      <c r="FZN39" s="334"/>
      <c r="FZO39" s="334"/>
      <c r="FZP39" s="334"/>
      <c r="FZQ39" s="334"/>
      <c r="FZR39" s="334"/>
      <c r="FZS39" s="334"/>
      <c r="FZT39" s="334"/>
      <c r="FZU39" s="334"/>
      <c r="FZV39" s="334"/>
      <c r="FZW39" s="334"/>
      <c r="FZX39" s="334"/>
      <c r="FZY39" s="334"/>
      <c r="FZZ39" s="334"/>
      <c r="GAA39" s="334"/>
      <c r="GAB39" s="334"/>
      <c r="GAC39" s="334"/>
      <c r="GAD39" s="334"/>
      <c r="GAE39" s="334"/>
      <c r="GAF39" s="334"/>
      <c r="GAG39" s="334"/>
      <c r="GAH39" s="334"/>
      <c r="GAI39" s="334"/>
      <c r="GAJ39" s="334"/>
      <c r="GAK39" s="334"/>
      <c r="GAL39" s="334"/>
      <c r="GAM39" s="334"/>
      <c r="GAN39" s="334"/>
      <c r="GAO39" s="334"/>
      <c r="GAP39" s="334"/>
      <c r="GAQ39" s="334"/>
      <c r="GAR39" s="334"/>
      <c r="GAS39" s="334"/>
      <c r="GAT39" s="334"/>
      <c r="GAU39" s="334"/>
      <c r="GAV39" s="334"/>
      <c r="GAW39" s="334"/>
      <c r="GAX39" s="334"/>
      <c r="GAY39" s="334"/>
      <c r="GAZ39" s="334"/>
      <c r="GBA39" s="334"/>
      <c r="GBB39" s="334"/>
      <c r="GBC39" s="334"/>
      <c r="GBD39" s="334"/>
      <c r="GBE39" s="334"/>
      <c r="GBF39" s="334"/>
      <c r="GBG39" s="334"/>
      <c r="GBH39" s="334"/>
      <c r="GBI39" s="334"/>
      <c r="GBJ39" s="334"/>
      <c r="GBK39" s="334"/>
      <c r="GBL39" s="334"/>
      <c r="GBM39" s="334"/>
      <c r="GBN39" s="334"/>
      <c r="GBO39" s="334"/>
      <c r="GBP39" s="334"/>
      <c r="GBQ39" s="334"/>
      <c r="GBR39" s="334"/>
      <c r="GBS39" s="334"/>
      <c r="GBT39" s="334"/>
      <c r="GBU39" s="334"/>
      <c r="GBV39" s="334"/>
      <c r="GBW39" s="334"/>
      <c r="GBX39" s="334"/>
      <c r="GBY39" s="334"/>
      <c r="GBZ39" s="334"/>
      <c r="GCA39" s="334"/>
      <c r="GCB39" s="334"/>
      <c r="GCC39" s="334"/>
      <c r="GCD39" s="334"/>
      <c r="GCE39" s="334"/>
      <c r="GCF39" s="334"/>
      <c r="GCG39" s="334"/>
      <c r="GCH39" s="334"/>
      <c r="GCI39" s="334"/>
      <c r="GCJ39" s="334"/>
      <c r="GCK39" s="334"/>
      <c r="GCL39" s="334"/>
      <c r="GCM39" s="334"/>
      <c r="GCN39" s="334"/>
      <c r="GCO39" s="334"/>
      <c r="GCP39" s="334"/>
      <c r="GCQ39" s="334"/>
      <c r="GCR39" s="334"/>
      <c r="GCS39" s="334"/>
      <c r="GCT39" s="334"/>
      <c r="GCU39" s="334"/>
      <c r="GCV39" s="334"/>
      <c r="GCW39" s="334"/>
      <c r="GCX39" s="334"/>
      <c r="GCY39" s="334"/>
      <c r="GCZ39" s="334"/>
      <c r="GDA39" s="334"/>
      <c r="GDB39" s="334"/>
      <c r="GDC39" s="334"/>
      <c r="GDD39" s="334"/>
      <c r="GDE39" s="334"/>
      <c r="GDF39" s="334"/>
      <c r="GDG39" s="334"/>
      <c r="GDH39" s="334"/>
      <c r="GDI39" s="334"/>
      <c r="GDJ39" s="334"/>
      <c r="GDK39" s="334"/>
      <c r="GDL39" s="334"/>
      <c r="GDM39" s="334"/>
      <c r="GDN39" s="334"/>
      <c r="GDO39" s="334"/>
      <c r="GDP39" s="334"/>
      <c r="GDQ39" s="334"/>
      <c r="GDR39" s="334"/>
      <c r="GDS39" s="334"/>
      <c r="GDT39" s="334"/>
      <c r="GDU39" s="334"/>
      <c r="GDV39" s="334"/>
      <c r="GDW39" s="334"/>
      <c r="GDX39" s="334"/>
      <c r="GDY39" s="334"/>
      <c r="GDZ39" s="334"/>
      <c r="GEA39" s="334"/>
      <c r="GEB39" s="334"/>
      <c r="GEC39" s="334"/>
      <c r="GED39" s="334"/>
      <c r="GEE39" s="334"/>
      <c r="GEF39" s="334"/>
      <c r="GEG39" s="334"/>
      <c r="GEH39" s="334"/>
      <c r="GEI39" s="334"/>
      <c r="GEJ39" s="334"/>
      <c r="GEK39" s="334"/>
      <c r="GEL39" s="334"/>
      <c r="GEM39" s="334"/>
      <c r="GEN39" s="334"/>
      <c r="GEO39" s="334"/>
      <c r="GEP39" s="334"/>
      <c r="GEQ39" s="334"/>
      <c r="GER39" s="334"/>
      <c r="GES39" s="334"/>
      <c r="GET39" s="334"/>
      <c r="GEU39" s="334"/>
      <c r="GEV39" s="334"/>
      <c r="GEW39" s="334"/>
      <c r="GEX39" s="334"/>
      <c r="GEY39" s="334"/>
      <c r="GEZ39" s="334"/>
      <c r="GFA39" s="334"/>
      <c r="GFB39" s="334"/>
      <c r="GFC39" s="334"/>
      <c r="GFD39" s="334"/>
      <c r="GFE39" s="334"/>
      <c r="GFF39" s="334"/>
      <c r="GFG39" s="334"/>
      <c r="GFH39" s="334"/>
      <c r="GFI39" s="334"/>
      <c r="GFJ39" s="334"/>
      <c r="GFK39" s="334"/>
      <c r="GFL39" s="334"/>
      <c r="GFM39" s="334"/>
      <c r="GFN39" s="334"/>
      <c r="GFO39" s="334"/>
      <c r="GFP39" s="334"/>
      <c r="GFQ39" s="334"/>
      <c r="GFR39" s="334"/>
      <c r="GFS39" s="334"/>
      <c r="GFT39" s="334"/>
      <c r="GFU39" s="334"/>
      <c r="GFV39" s="334"/>
      <c r="GFW39" s="334"/>
      <c r="GFX39" s="334"/>
      <c r="GFY39" s="334"/>
      <c r="GFZ39" s="334"/>
      <c r="GGA39" s="334"/>
      <c r="GGB39" s="334"/>
      <c r="GGC39" s="334"/>
      <c r="GGD39" s="334"/>
      <c r="GGE39" s="334"/>
      <c r="GGF39" s="334"/>
      <c r="GGG39" s="334"/>
      <c r="GGH39" s="334"/>
      <c r="GGI39" s="334"/>
      <c r="GGJ39" s="334"/>
      <c r="GGK39" s="334"/>
      <c r="GGL39" s="334"/>
      <c r="GGM39" s="334"/>
      <c r="GGN39" s="334"/>
      <c r="GGO39" s="334"/>
      <c r="GGP39" s="334"/>
      <c r="GGQ39" s="334"/>
      <c r="GGR39" s="334"/>
      <c r="GGS39" s="334"/>
      <c r="GGT39" s="334"/>
      <c r="GGU39" s="334"/>
      <c r="GGV39" s="334"/>
      <c r="GGW39" s="334"/>
      <c r="GGX39" s="334"/>
      <c r="GGY39" s="334"/>
      <c r="GGZ39" s="334"/>
      <c r="GHA39" s="334"/>
      <c r="GHB39" s="334"/>
      <c r="GHC39" s="334"/>
      <c r="GHD39" s="334"/>
      <c r="GHE39" s="334"/>
      <c r="GHF39" s="334"/>
      <c r="GHG39" s="334"/>
      <c r="GHH39" s="334"/>
      <c r="GHI39" s="334"/>
      <c r="GHJ39" s="334"/>
      <c r="GHK39" s="334"/>
      <c r="GHL39" s="334"/>
      <c r="GHM39" s="334"/>
      <c r="GHN39" s="334"/>
      <c r="GHO39" s="334"/>
      <c r="GHP39" s="334"/>
      <c r="GHQ39" s="334"/>
      <c r="GHR39" s="334"/>
      <c r="GHS39" s="334"/>
      <c r="GHT39" s="334"/>
      <c r="GHU39" s="334"/>
      <c r="GHV39" s="334"/>
      <c r="GHW39" s="334"/>
      <c r="GHX39" s="334"/>
      <c r="GHY39" s="334"/>
      <c r="GHZ39" s="334"/>
      <c r="GIA39" s="334"/>
      <c r="GIB39" s="334"/>
      <c r="GIC39" s="334"/>
      <c r="GID39" s="334"/>
      <c r="GIE39" s="334"/>
      <c r="GIF39" s="334"/>
      <c r="GIG39" s="334"/>
      <c r="GIH39" s="334"/>
      <c r="GII39" s="334"/>
      <c r="GIJ39" s="334"/>
      <c r="GIK39" s="334"/>
      <c r="GIL39" s="334"/>
      <c r="GIM39" s="334"/>
      <c r="GIN39" s="334"/>
      <c r="GIO39" s="334"/>
      <c r="GIP39" s="334"/>
      <c r="GIQ39" s="334"/>
      <c r="GIR39" s="334"/>
      <c r="GIS39" s="334"/>
      <c r="GIT39" s="334"/>
      <c r="GIU39" s="334"/>
      <c r="GIV39" s="334"/>
      <c r="GIW39" s="334"/>
      <c r="GIX39" s="334"/>
      <c r="GIY39" s="334"/>
      <c r="GIZ39" s="334"/>
      <c r="GJA39" s="334"/>
      <c r="GJB39" s="334"/>
      <c r="GJC39" s="334"/>
      <c r="GJD39" s="334"/>
      <c r="GJE39" s="334"/>
      <c r="GJF39" s="334"/>
      <c r="GJG39" s="334"/>
      <c r="GJH39" s="334"/>
      <c r="GJI39" s="334"/>
      <c r="GJJ39" s="334"/>
      <c r="GJK39" s="334"/>
      <c r="GJL39" s="334"/>
      <c r="GJM39" s="334"/>
      <c r="GJN39" s="334"/>
      <c r="GJO39" s="334"/>
      <c r="GJP39" s="334"/>
      <c r="GJQ39" s="334"/>
      <c r="GJR39" s="334"/>
      <c r="GJS39" s="334"/>
      <c r="GJT39" s="334"/>
      <c r="GJU39" s="334"/>
      <c r="GJV39" s="334"/>
      <c r="GJW39" s="334"/>
      <c r="GJX39" s="334"/>
      <c r="GJY39" s="334"/>
      <c r="GJZ39" s="334"/>
      <c r="GKA39" s="334"/>
      <c r="GKB39" s="334"/>
      <c r="GKC39" s="334"/>
      <c r="GKD39" s="334"/>
      <c r="GKE39" s="334"/>
      <c r="GKF39" s="334"/>
      <c r="GKG39" s="334"/>
      <c r="GKH39" s="334"/>
      <c r="GKI39" s="334"/>
      <c r="GKJ39" s="334"/>
      <c r="GKK39" s="334"/>
      <c r="GKL39" s="334"/>
      <c r="GKM39" s="334"/>
      <c r="GKN39" s="334"/>
      <c r="GKO39" s="334"/>
      <c r="GKP39" s="334"/>
      <c r="GKQ39" s="334"/>
      <c r="GKR39" s="334"/>
      <c r="GKS39" s="334"/>
      <c r="GKT39" s="334"/>
      <c r="GKU39" s="334"/>
      <c r="GKV39" s="334"/>
      <c r="GKW39" s="334"/>
      <c r="GKX39" s="334"/>
      <c r="GKY39" s="334"/>
      <c r="GKZ39" s="334"/>
      <c r="GLA39" s="334"/>
      <c r="GLB39" s="334"/>
      <c r="GLC39" s="334"/>
      <c r="GLD39" s="334"/>
      <c r="GLE39" s="334"/>
      <c r="GLF39" s="334"/>
      <c r="GLG39" s="334"/>
      <c r="GLH39" s="334"/>
      <c r="GLI39" s="334"/>
      <c r="GLJ39" s="334"/>
      <c r="GLK39" s="334"/>
      <c r="GLL39" s="334"/>
      <c r="GLM39" s="334"/>
      <c r="GLN39" s="334"/>
      <c r="GLO39" s="334"/>
      <c r="GLP39" s="334"/>
      <c r="GLQ39" s="334"/>
      <c r="GLR39" s="334"/>
      <c r="GLS39" s="334"/>
      <c r="GLT39" s="334"/>
      <c r="GLU39" s="334"/>
      <c r="GLV39" s="334"/>
      <c r="GLW39" s="334"/>
      <c r="GLX39" s="334"/>
      <c r="GLY39" s="334"/>
      <c r="GLZ39" s="334"/>
      <c r="GMA39" s="334"/>
      <c r="GMB39" s="334"/>
      <c r="GMC39" s="334"/>
      <c r="GMD39" s="334"/>
      <c r="GME39" s="334"/>
      <c r="GMF39" s="334"/>
      <c r="GMG39" s="334"/>
      <c r="GMH39" s="334"/>
      <c r="GMI39" s="334"/>
      <c r="GMJ39" s="334"/>
      <c r="GMK39" s="334"/>
      <c r="GML39" s="334"/>
      <c r="GMM39" s="334"/>
      <c r="GMN39" s="334"/>
      <c r="GMO39" s="334"/>
      <c r="GMP39" s="334"/>
      <c r="GMQ39" s="334"/>
      <c r="GMR39" s="334"/>
      <c r="GMS39" s="334"/>
      <c r="GMT39" s="334"/>
      <c r="GMU39" s="334"/>
      <c r="GMV39" s="334"/>
      <c r="GMW39" s="334"/>
      <c r="GMX39" s="334"/>
      <c r="GMY39" s="334"/>
      <c r="GMZ39" s="334"/>
      <c r="GNA39" s="334"/>
      <c r="GNB39" s="334"/>
      <c r="GNC39" s="334"/>
      <c r="GND39" s="334"/>
      <c r="GNE39" s="334"/>
      <c r="GNF39" s="334"/>
      <c r="GNG39" s="334"/>
      <c r="GNH39" s="334"/>
      <c r="GNI39" s="334"/>
      <c r="GNJ39" s="334"/>
      <c r="GNK39" s="334"/>
      <c r="GNL39" s="334"/>
      <c r="GNM39" s="334"/>
      <c r="GNN39" s="334"/>
      <c r="GNO39" s="334"/>
      <c r="GNP39" s="334"/>
      <c r="GNQ39" s="334"/>
      <c r="GNR39" s="334"/>
      <c r="GNS39" s="334"/>
      <c r="GNT39" s="334"/>
      <c r="GNU39" s="334"/>
      <c r="GNV39" s="334"/>
      <c r="GNW39" s="334"/>
      <c r="GNX39" s="334"/>
      <c r="GNY39" s="334"/>
      <c r="GNZ39" s="334"/>
      <c r="GOA39" s="334"/>
      <c r="GOB39" s="334"/>
      <c r="GOC39" s="334"/>
      <c r="GOD39" s="334"/>
      <c r="GOE39" s="334"/>
      <c r="GOF39" s="334"/>
      <c r="GOG39" s="334"/>
      <c r="GOH39" s="334"/>
      <c r="GOI39" s="334"/>
      <c r="GOJ39" s="334"/>
      <c r="GOK39" s="334"/>
      <c r="GOL39" s="334"/>
      <c r="GOM39" s="334"/>
      <c r="GON39" s="334"/>
      <c r="GOO39" s="334"/>
      <c r="GOP39" s="334"/>
      <c r="GOQ39" s="334"/>
      <c r="GOR39" s="334"/>
      <c r="GOS39" s="334"/>
      <c r="GOT39" s="334"/>
      <c r="GOU39" s="334"/>
      <c r="GOV39" s="334"/>
      <c r="GOW39" s="334"/>
      <c r="GOX39" s="334"/>
      <c r="GOY39" s="334"/>
      <c r="GOZ39" s="334"/>
      <c r="GPA39" s="334"/>
      <c r="GPB39" s="334"/>
      <c r="GPC39" s="334"/>
      <c r="GPD39" s="334"/>
      <c r="GPE39" s="334"/>
      <c r="GPF39" s="334"/>
      <c r="GPG39" s="334"/>
      <c r="GPH39" s="334"/>
      <c r="GPI39" s="334"/>
      <c r="GPJ39" s="334"/>
      <c r="GPK39" s="334"/>
      <c r="GPL39" s="334"/>
      <c r="GPM39" s="334"/>
      <c r="GPN39" s="334"/>
      <c r="GPO39" s="334"/>
      <c r="GPP39" s="334"/>
      <c r="GPQ39" s="334"/>
      <c r="GPR39" s="334"/>
      <c r="GPS39" s="334"/>
      <c r="GPT39" s="334"/>
      <c r="GPU39" s="334"/>
      <c r="GPV39" s="334"/>
      <c r="GPW39" s="334"/>
      <c r="GPX39" s="334"/>
      <c r="GPY39" s="334"/>
      <c r="GPZ39" s="334"/>
      <c r="GQA39" s="334"/>
      <c r="GQB39" s="334"/>
      <c r="GQC39" s="334"/>
      <c r="GQD39" s="334"/>
      <c r="GQE39" s="334"/>
      <c r="GQF39" s="334"/>
      <c r="GQG39" s="334"/>
      <c r="GQH39" s="334"/>
      <c r="GQI39" s="334"/>
      <c r="GQJ39" s="334"/>
      <c r="GQK39" s="334"/>
      <c r="GQL39" s="334"/>
      <c r="GQM39" s="334"/>
      <c r="GQN39" s="334"/>
      <c r="GQO39" s="334"/>
      <c r="GQP39" s="334"/>
      <c r="GQQ39" s="334"/>
      <c r="GQR39" s="334"/>
      <c r="GQS39" s="334"/>
      <c r="GQT39" s="334"/>
      <c r="GQU39" s="334"/>
      <c r="GQV39" s="334"/>
      <c r="GQW39" s="334"/>
      <c r="GQX39" s="334"/>
      <c r="GQY39" s="334"/>
      <c r="GQZ39" s="334"/>
      <c r="GRA39" s="334"/>
      <c r="GRB39" s="334"/>
      <c r="GRC39" s="334"/>
      <c r="GRD39" s="334"/>
      <c r="GRE39" s="334"/>
      <c r="GRF39" s="334"/>
      <c r="GRG39" s="334"/>
      <c r="GRH39" s="334"/>
      <c r="GRI39" s="334"/>
      <c r="GRJ39" s="334"/>
      <c r="GRK39" s="334"/>
      <c r="GRL39" s="334"/>
      <c r="GRM39" s="334"/>
      <c r="GRN39" s="334"/>
      <c r="GRO39" s="334"/>
      <c r="GRP39" s="334"/>
      <c r="GRQ39" s="334"/>
      <c r="GRR39" s="334"/>
      <c r="GRS39" s="334"/>
      <c r="GRT39" s="334"/>
      <c r="GRU39" s="334"/>
      <c r="GRV39" s="334"/>
      <c r="GRW39" s="334"/>
      <c r="GRX39" s="334"/>
      <c r="GRY39" s="334"/>
      <c r="GRZ39" s="334"/>
      <c r="GSA39" s="334"/>
      <c r="GSB39" s="334"/>
      <c r="GSC39" s="334"/>
      <c r="GSD39" s="334"/>
      <c r="GSE39" s="334"/>
      <c r="GSF39" s="334"/>
      <c r="GSG39" s="334"/>
      <c r="GSH39" s="334"/>
      <c r="GSI39" s="334"/>
      <c r="GSJ39" s="334"/>
      <c r="GSK39" s="334"/>
      <c r="GSL39" s="334"/>
      <c r="GSM39" s="334"/>
      <c r="GSN39" s="334"/>
      <c r="GSO39" s="334"/>
      <c r="GSP39" s="334"/>
      <c r="GSQ39" s="334"/>
      <c r="GSR39" s="334"/>
      <c r="GSS39" s="334"/>
      <c r="GST39" s="334"/>
      <c r="GSU39" s="334"/>
      <c r="GSV39" s="334"/>
      <c r="GSW39" s="334"/>
      <c r="GSX39" s="334"/>
      <c r="GSY39" s="334"/>
      <c r="GSZ39" s="334"/>
      <c r="GTA39" s="334"/>
      <c r="GTB39" s="334"/>
      <c r="GTC39" s="334"/>
      <c r="GTD39" s="334"/>
      <c r="GTE39" s="334"/>
      <c r="GTF39" s="334"/>
      <c r="GTG39" s="334"/>
      <c r="GTH39" s="334"/>
      <c r="GTI39" s="334"/>
      <c r="GTJ39" s="334"/>
      <c r="GTK39" s="334"/>
      <c r="GTL39" s="334"/>
      <c r="GTM39" s="334"/>
      <c r="GTN39" s="334"/>
      <c r="GTO39" s="334"/>
      <c r="GTP39" s="334"/>
      <c r="GTQ39" s="334"/>
      <c r="GTR39" s="334"/>
      <c r="GTS39" s="334"/>
      <c r="GTT39" s="334"/>
      <c r="GTU39" s="334"/>
      <c r="GTV39" s="334"/>
      <c r="GTW39" s="334"/>
      <c r="GTX39" s="334"/>
      <c r="GTY39" s="334"/>
      <c r="GTZ39" s="334"/>
      <c r="GUA39" s="334"/>
      <c r="GUB39" s="334"/>
      <c r="GUC39" s="334"/>
      <c r="GUD39" s="334"/>
      <c r="GUE39" s="334"/>
      <c r="GUF39" s="334"/>
      <c r="GUG39" s="334"/>
      <c r="GUH39" s="334"/>
      <c r="GUI39" s="334"/>
      <c r="GUJ39" s="334"/>
      <c r="GUK39" s="334"/>
      <c r="GUL39" s="334"/>
      <c r="GUM39" s="334"/>
      <c r="GUN39" s="334"/>
      <c r="GUO39" s="334"/>
      <c r="GUP39" s="334"/>
      <c r="GUQ39" s="334"/>
      <c r="GUR39" s="334"/>
      <c r="GUS39" s="334"/>
      <c r="GUT39" s="334"/>
      <c r="GUU39" s="334"/>
      <c r="GUV39" s="334"/>
      <c r="GUW39" s="334"/>
      <c r="GUX39" s="334"/>
      <c r="GUY39" s="334"/>
      <c r="GUZ39" s="334"/>
      <c r="GVA39" s="334"/>
      <c r="GVB39" s="334"/>
      <c r="GVC39" s="334"/>
      <c r="GVD39" s="334"/>
      <c r="GVE39" s="334"/>
      <c r="GVF39" s="334"/>
      <c r="GVG39" s="334"/>
      <c r="GVH39" s="334"/>
      <c r="GVI39" s="334"/>
      <c r="GVJ39" s="334"/>
      <c r="GVK39" s="334"/>
      <c r="GVL39" s="334"/>
      <c r="GVM39" s="334"/>
      <c r="GVN39" s="334"/>
      <c r="GVO39" s="334"/>
      <c r="GVP39" s="334"/>
      <c r="GVQ39" s="334"/>
      <c r="GVR39" s="334"/>
      <c r="GVS39" s="334"/>
      <c r="GVT39" s="334"/>
      <c r="GVU39" s="334"/>
      <c r="GVV39" s="334"/>
      <c r="GVW39" s="334"/>
      <c r="GVX39" s="334"/>
      <c r="GVY39" s="334"/>
      <c r="GVZ39" s="334"/>
      <c r="GWA39" s="334"/>
      <c r="GWB39" s="334"/>
      <c r="GWC39" s="334"/>
      <c r="GWD39" s="334"/>
      <c r="GWE39" s="334"/>
      <c r="GWF39" s="334"/>
      <c r="GWG39" s="334"/>
      <c r="GWH39" s="334"/>
      <c r="GWI39" s="334"/>
      <c r="GWJ39" s="334"/>
      <c r="GWK39" s="334"/>
      <c r="GWL39" s="334"/>
      <c r="GWM39" s="334"/>
      <c r="GWN39" s="334"/>
      <c r="GWO39" s="334"/>
      <c r="GWP39" s="334"/>
      <c r="GWQ39" s="334"/>
      <c r="GWR39" s="334"/>
      <c r="GWS39" s="334"/>
      <c r="GWT39" s="334"/>
      <c r="GWU39" s="334"/>
      <c r="GWV39" s="334"/>
      <c r="GWW39" s="334"/>
      <c r="GWX39" s="334"/>
      <c r="GWY39" s="334"/>
      <c r="GWZ39" s="334"/>
      <c r="GXA39" s="334"/>
      <c r="GXB39" s="334"/>
      <c r="GXC39" s="334"/>
      <c r="GXD39" s="334"/>
      <c r="GXE39" s="334"/>
      <c r="GXF39" s="334"/>
      <c r="GXG39" s="334"/>
      <c r="GXH39" s="334"/>
      <c r="GXI39" s="334"/>
      <c r="GXJ39" s="334"/>
      <c r="GXK39" s="334"/>
      <c r="GXL39" s="334"/>
      <c r="GXM39" s="334"/>
      <c r="GXN39" s="334"/>
      <c r="GXO39" s="334"/>
      <c r="GXP39" s="334"/>
      <c r="GXQ39" s="334"/>
      <c r="GXR39" s="334"/>
      <c r="GXS39" s="334"/>
      <c r="GXT39" s="334"/>
      <c r="GXU39" s="334"/>
      <c r="GXV39" s="334"/>
      <c r="GXW39" s="334"/>
      <c r="GXX39" s="334"/>
      <c r="GXY39" s="334"/>
      <c r="GXZ39" s="334"/>
      <c r="GYA39" s="334"/>
      <c r="GYB39" s="334"/>
      <c r="GYC39" s="334"/>
      <c r="GYD39" s="334"/>
      <c r="GYE39" s="334"/>
      <c r="GYF39" s="334"/>
      <c r="GYG39" s="334"/>
      <c r="GYH39" s="334"/>
      <c r="GYI39" s="334"/>
      <c r="GYJ39" s="334"/>
      <c r="GYK39" s="334"/>
      <c r="GYL39" s="334"/>
      <c r="GYM39" s="334"/>
      <c r="GYN39" s="334"/>
      <c r="GYO39" s="334"/>
      <c r="GYP39" s="334"/>
      <c r="GYQ39" s="334"/>
      <c r="GYR39" s="334"/>
      <c r="GYS39" s="334"/>
      <c r="GYT39" s="334"/>
      <c r="GYU39" s="334"/>
      <c r="GYV39" s="334"/>
      <c r="GYW39" s="334"/>
      <c r="GYX39" s="334"/>
      <c r="GYY39" s="334"/>
      <c r="GYZ39" s="334"/>
      <c r="GZA39" s="334"/>
      <c r="GZB39" s="334"/>
      <c r="GZC39" s="334"/>
      <c r="GZD39" s="334"/>
      <c r="GZE39" s="334"/>
      <c r="GZF39" s="334"/>
      <c r="GZG39" s="334"/>
      <c r="GZH39" s="334"/>
      <c r="GZI39" s="334"/>
      <c r="GZJ39" s="334"/>
      <c r="GZK39" s="334"/>
      <c r="GZL39" s="334"/>
      <c r="GZM39" s="334"/>
      <c r="GZN39" s="334"/>
      <c r="GZO39" s="334"/>
      <c r="GZP39" s="334"/>
      <c r="GZQ39" s="334"/>
      <c r="GZR39" s="334"/>
      <c r="GZS39" s="334"/>
      <c r="GZT39" s="334"/>
      <c r="GZU39" s="334"/>
      <c r="GZV39" s="334"/>
      <c r="GZW39" s="334"/>
      <c r="GZX39" s="334"/>
      <c r="GZY39" s="334"/>
      <c r="GZZ39" s="334"/>
      <c r="HAA39" s="334"/>
      <c r="HAB39" s="334"/>
      <c r="HAC39" s="334"/>
      <c r="HAD39" s="334"/>
      <c r="HAE39" s="334"/>
      <c r="HAF39" s="334"/>
      <c r="HAG39" s="334"/>
      <c r="HAH39" s="334"/>
      <c r="HAI39" s="334"/>
      <c r="HAJ39" s="334"/>
      <c r="HAK39" s="334"/>
      <c r="HAL39" s="334"/>
      <c r="HAM39" s="334"/>
      <c r="HAN39" s="334"/>
      <c r="HAO39" s="334"/>
      <c r="HAP39" s="334"/>
      <c r="HAQ39" s="334"/>
      <c r="HAR39" s="334"/>
      <c r="HAS39" s="334"/>
      <c r="HAT39" s="334"/>
      <c r="HAU39" s="334"/>
      <c r="HAV39" s="334"/>
      <c r="HAW39" s="334"/>
      <c r="HAX39" s="334"/>
      <c r="HAY39" s="334"/>
      <c r="HAZ39" s="334"/>
      <c r="HBA39" s="334"/>
      <c r="HBB39" s="334"/>
      <c r="HBC39" s="334"/>
      <c r="HBD39" s="334"/>
      <c r="HBE39" s="334"/>
      <c r="HBF39" s="334"/>
      <c r="HBG39" s="334"/>
      <c r="HBH39" s="334"/>
      <c r="HBI39" s="334"/>
      <c r="HBJ39" s="334"/>
      <c r="HBK39" s="334"/>
      <c r="HBL39" s="334"/>
      <c r="HBM39" s="334"/>
      <c r="HBN39" s="334"/>
      <c r="HBO39" s="334"/>
      <c r="HBP39" s="334"/>
      <c r="HBQ39" s="334"/>
      <c r="HBR39" s="334"/>
      <c r="HBS39" s="334"/>
      <c r="HBT39" s="334"/>
      <c r="HBU39" s="334"/>
      <c r="HBV39" s="334"/>
      <c r="HBW39" s="334"/>
      <c r="HBX39" s="334"/>
      <c r="HBY39" s="334"/>
      <c r="HBZ39" s="334"/>
      <c r="HCA39" s="334"/>
      <c r="HCB39" s="334"/>
      <c r="HCC39" s="334"/>
      <c r="HCD39" s="334"/>
      <c r="HCE39" s="334"/>
      <c r="HCF39" s="334"/>
      <c r="HCG39" s="334"/>
      <c r="HCH39" s="334"/>
      <c r="HCI39" s="334"/>
      <c r="HCJ39" s="334"/>
      <c r="HCK39" s="334"/>
      <c r="HCL39" s="334"/>
      <c r="HCM39" s="334"/>
      <c r="HCN39" s="334"/>
      <c r="HCO39" s="334"/>
      <c r="HCP39" s="334"/>
      <c r="HCQ39" s="334"/>
      <c r="HCR39" s="334"/>
      <c r="HCS39" s="334"/>
      <c r="HCT39" s="334"/>
      <c r="HCU39" s="334"/>
      <c r="HCV39" s="334"/>
      <c r="HCW39" s="334"/>
      <c r="HCX39" s="334"/>
      <c r="HCY39" s="334"/>
      <c r="HCZ39" s="334"/>
      <c r="HDA39" s="334"/>
      <c r="HDB39" s="334"/>
      <c r="HDC39" s="334"/>
      <c r="HDD39" s="334"/>
      <c r="HDE39" s="334"/>
      <c r="HDF39" s="334"/>
      <c r="HDG39" s="334"/>
      <c r="HDH39" s="334"/>
      <c r="HDI39" s="334"/>
      <c r="HDJ39" s="334"/>
      <c r="HDK39" s="334"/>
      <c r="HDL39" s="334"/>
      <c r="HDM39" s="334"/>
      <c r="HDN39" s="334"/>
      <c r="HDO39" s="334"/>
      <c r="HDP39" s="334"/>
      <c r="HDQ39" s="334"/>
      <c r="HDR39" s="334"/>
      <c r="HDS39" s="334"/>
      <c r="HDT39" s="334"/>
      <c r="HDU39" s="334"/>
      <c r="HDV39" s="334"/>
      <c r="HDW39" s="334"/>
      <c r="HDX39" s="334"/>
      <c r="HDY39" s="334"/>
      <c r="HDZ39" s="334"/>
      <c r="HEA39" s="334"/>
      <c r="HEB39" s="334"/>
      <c r="HEC39" s="334"/>
      <c r="HED39" s="334"/>
      <c r="HEE39" s="334"/>
      <c r="HEF39" s="334"/>
      <c r="HEG39" s="334"/>
      <c r="HEH39" s="334"/>
      <c r="HEI39" s="334"/>
      <c r="HEJ39" s="334"/>
      <c r="HEK39" s="334"/>
      <c r="HEL39" s="334"/>
      <c r="HEM39" s="334"/>
      <c r="HEN39" s="334"/>
      <c r="HEO39" s="334"/>
      <c r="HEP39" s="334"/>
      <c r="HEQ39" s="334"/>
      <c r="HER39" s="334"/>
      <c r="HES39" s="334"/>
      <c r="HET39" s="334"/>
      <c r="HEU39" s="334"/>
      <c r="HEV39" s="334"/>
      <c r="HEW39" s="334"/>
      <c r="HEX39" s="334"/>
      <c r="HEY39" s="334"/>
      <c r="HEZ39" s="334"/>
      <c r="HFA39" s="334"/>
      <c r="HFB39" s="334"/>
      <c r="HFC39" s="334"/>
      <c r="HFD39" s="334"/>
      <c r="HFE39" s="334"/>
      <c r="HFF39" s="334"/>
      <c r="HFG39" s="334"/>
      <c r="HFH39" s="334"/>
      <c r="HFI39" s="334"/>
      <c r="HFJ39" s="334"/>
      <c r="HFK39" s="334"/>
      <c r="HFL39" s="334"/>
      <c r="HFM39" s="334"/>
      <c r="HFN39" s="334"/>
      <c r="HFO39" s="334"/>
      <c r="HFP39" s="334"/>
      <c r="HFQ39" s="334"/>
      <c r="HFR39" s="334"/>
      <c r="HFS39" s="334"/>
      <c r="HFT39" s="334"/>
      <c r="HFU39" s="334"/>
      <c r="HFV39" s="334"/>
      <c r="HFW39" s="334"/>
      <c r="HFX39" s="334"/>
      <c r="HFY39" s="334"/>
      <c r="HFZ39" s="334"/>
      <c r="HGA39" s="334"/>
      <c r="HGB39" s="334"/>
      <c r="HGC39" s="334"/>
      <c r="HGD39" s="334"/>
      <c r="HGE39" s="334"/>
      <c r="HGF39" s="334"/>
      <c r="HGG39" s="334"/>
      <c r="HGH39" s="334"/>
      <c r="HGI39" s="334"/>
      <c r="HGJ39" s="334"/>
      <c r="HGK39" s="334"/>
      <c r="HGL39" s="334"/>
      <c r="HGM39" s="334"/>
      <c r="HGN39" s="334"/>
      <c r="HGO39" s="334"/>
      <c r="HGP39" s="334"/>
      <c r="HGQ39" s="334"/>
      <c r="HGR39" s="334"/>
      <c r="HGS39" s="334"/>
      <c r="HGT39" s="334"/>
      <c r="HGU39" s="334"/>
      <c r="HGV39" s="334"/>
      <c r="HGW39" s="334"/>
      <c r="HGX39" s="334"/>
      <c r="HGY39" s="334"/>
      <c r="HGZ39" s="334"/>
      <c r="HHA39" s="334"/>
      <c r="HHB39" s="334"/>
      <c r="HHC39" s="334"/>
      <c r="HHD39" s="334"/>
      <c r="HHE39" s="334"/>
      <c r="HHF39" s="334"/>
      <c r="HHG39" s="334"/>
      <c r="HHH39" s="334"/>
      <c r="HHI39" s="334"/>
      <c r="HHJ39" s="334"/>
      <c r="HHK39" s="334"/>
      <c r="HHL39" s="334"/>
      <c r="HHM39" s="334"/>
      <c r="HHN39" s="334"/>
      <c r="HHO39" s="334"/>
      <c r="HHP39" s="334"/>
      <c r="HHQ39" s="334"/>
      <c r="HHR39" s="334"/>
      <c r="HHS39" s="334"/>
      <c r="HHT39" s="334"/>
      <c r="HHU39" s="334"/>
      <c r="HHV39" s="334"/>
      <c r="HHW39" s="334"/>
      <c r="HHX39" s="334"/>
      <c r="HHY39" s="334"/>
      <c r="HHZ39" s="334"/>
      <c r="HIA39" s="334"/>
      <c r="HIB39" s="334"/>
      <c r="HIC39" s="334"/>
      <c r="HID39" s="334"/>
      <c r="HIE39" s="334"/>
      <c r="HIF39" s="334"/>
      <c r="HIG39" s="334"/>
      <c r="HIH39" s="334"/>
      <c r="HII39" s="334"/>
      <c r="HIJ39" s="334"/>
      <c r="HIK39" s="334"/>
      <c r="HIL39" s="334"/>
      <c r="HIM39" s="334"/>
      <c r="HIN39" s="334"/>
      <c r="HIO39" s="334"/>
      <c r="HIP39" s="334"/>
      <c r="HIQ39" s="334"/>
      <c r="HIR39" s="334"/>
      <c r="HIS39" s="334"/>
      <c r="HIT39" s="334"/>
      <c r="HIU39" s="334"/>
      <c r="HIV39" s="334"/>
      <c r="HIW39" s="334"/>
      <c r="HIX39" s="334"/>
      <c r="HIY39" s="334"/>
      <c r="HIZ39" s="334"/>
      <c r="HJA39" s="334"/>
      <c r="HJB39" s="334"/>
      <c r="HJC39" s="334"/>
      <c r="HJD39" s="334"/>
      <c r="HJE39" s="334"/>
      <c r="HJF39" s="334"/>
      <c r="HJG39" s="334"/>
      <c r="HJH39" s="334"/>
      <c r="HJI39" s="334"/>
      <c r="HJJ39" s="334"/>
      <c r="HJK39" s="334"/>
      <c r="HJL39" s="334"/>
      <c r="HJM39" s="334"/>
      <c r="HJN39" s="334"/>
      <c r="HJO39" s="334"/>
      <c r="HJP39" s="334"/>
      <c r="HJQ39" s="334"/>
      <c r="HJR39" s="334"/>
      <c r="HJS39" s="334"/>
      <c r="HJT39" s="334"/>
      <c r="HJU39" s="334"/>
      <c r="HJV39" s="334"/>
      <c r="HJW39" s="334"/>
      <c r="HJX39" s="334"/>
      <c r="HJY39" s="334"/>
      <c r="HJZ39" s="334"/>
      <c r="HKA39" s="334"/>
      <c r="HKB39" s="334"/>
      <c r="HKC39" s="334"/>
      <c r="HKD39" s="334"/>
      <c r="HKE39" s="334"/>
      <c r="HKF39" s="334"/>
      <c r="HKG39" s="334"/>
      <c r="HKH39" s="334"/>
      <c r="HKI39" s="334"/>
      <c r="HKJ39" s="334"/>
      <c r="HKK39" s="334"/>
      <c r="HKL39" s="334"/>
      <c r="HKM39" s="334"/>
      <c r="HKN39" s="334"/>
      <c r="HKO39" s="334"/>
      <c r="HKP39" s="334"/>
      <c r="HKQ39" s="334"/>
      <c r="HKR39" s="334"/>
      <c r="HKS39" s="334"/>
      <c r="HKT39" s="334"/>
      <c r="HKU39" s="334"/>
      <c r="HKV39" s="334"/>
      <c r="HKW39" s="334"/>
      <c r="HKX39" s="334"/>
      <c r="HKY39" s="334"/>
      <c r="HKZ39" s="334"/>
      <c r="HLA39" s="334"/>
      <c r="HLB39" s="334"/>
      <c r="HLC39" s="334"/>
      <c r="HLD39" s="334"/>
      <c r="HLE39" s="334"/>
      <c r="HLF39" s="334"/>
      <c r="HLG39" s="334"/>
      <c r="HLH39" s="334"/>
      <c r="HLI39" s="334"/>
      <c r="HLJ39" s="334"/>
      <c r="HLK39" s="334"/>
      <c r="HLL39" s="334"/>
      <c r="HLM39" s="334"/>
      <c r="HLN39" s="334"/>
      <c r="HLO39" s="334"/>
      <c r="HLP39" s="334"/>
      <c r="HLQ39" s="334"/>
      <c r="HLR39" s="334"/>
      <c r="HLS39" s="334"/>
      <c r="HLT39" s="334"/>
      <c r="HLU39" s="334"/>
      <c r="HLV39" s="334"/>
      <c r="HLW39" s="334"/>
      <c r="HLX39" s="334"/>
      <c r="HLY39" s="334"/>
      <c r="HLZ39" s="334"/>
      <c r="HMA39" s="334"/>
      <c r="HMB39" s="334"/>
      <c r="HMC39" s="334"/>
      <c r="HMD39" s="334"/>
      <c r="HME39" s="334"/>
      <c r="HMF39" s="334"/>
      <c r="HMG39" s="334"/>
      <c r="HMH39" s="334"/>
      <c r="HMI39" s="334"/>
      <c r="HMJ39" s="334"/>
      <c r="HMK39" s="334"/>
      <c r="HML39" s="334"/>
      <c r="HMM39" s="334"/>
      <c r="HMN39" s="334"/>
      <c r="HMO39" s="334"/>
      <c r="HMP39" s="334"/>
      <c r="HMQ39" s="334"/>
      <c r="HMR39" s="334"/>
      <c r="HMS39" s="334"/>
      <c r="HMT39" s="334"/>
      <c r="HMU39" s="334"/>
      <c r="HMV39" s="334"/>
      <c r="HMW39" s="334"/>
      <c r="HMX39" s="334"/>
      <c r="HMY39" s="334"/>
      <c r="HMZ39" s="334"/>
      <c r="HNA39" s="334"/>
      <c r="HNB39" s="334"/>
      <c r="HNC39" s="334"/>
      <c r="HND39" s="334"/>
      <c r="HNE39" s="334"/>
      <c r="HNF39" s="334"/>
      <c r="HNG39" s="334"/>
      <c r="HNH39" s="334"/>
      <c r="HNI39" s="334"/>
      <c r="HNJ39" s="334"/>
      <c r="HNK39" s="334"/>
      <c r="HNL39" s="334"/>
      <c r="HNM39" s="334"/>
      <c r="HNN39" s="334"/>
      <c r="HNO39" s="334"/>
      <c r="HNP39" s="334"/>
      <c r="HNQ39" s="334"/>
      <c r="HNR39" s="334"/>
      <c r="HNS39" s="334"/>
      <c r="HNT39" s="334"/>
      <c r="HNU39" s="334"/>
      <c r="HNV39" s="334"/>
      <c r="HNW39" s="334"/>
      <c r="HNX39" s="334"/>
      <c r="HNY39" s="334"/>
      <c r="HNZ39" s="334"/>
      <c r="HOA39" s="334"/>
      <c r="HOB39" s="334"/>
      <c r="HOC39" s="334"/>
      <c r="HOD39" s="334"/>
      <c r="HOE39" s="334"/>
      <c r="HOF39" s="334"/>
      <c r="HOG39" s="334"/>
      <c r="HOH39" s="334"/>
      <c r="HOI39" s="334"/>
      <c r="HOJ39" s="334"/>
      <c r="HOK39" s="334"/>
      <c r="HOL39" s="334"/>
      <c r="HOM39" s="334"/>
      <c r="HON39" s="334"/>
      <c r="HOO39" s="334"/>
      <c r="HOP39" s="334"/>
      <c r="HOQ39" s="334"/>
      <c r="HOR39" s="334"/>
      <c r="HOS39" s="334"/>
      <c r="HOT39" s="334"/>
      <c r="HOU39" s="334"/>
      <c r="HOV39" s="334"/>
      <c r="HOW39" s="334"/>
      <c r="HOX39" s="334"/>
      <c r="HOY39" s="334"/>
      <c r="HOZ39" s="334"/>
      <c r="HPA39" s="334"/>
      <c r="HPB39" s="334"/>
      <c r="HPC39" s="334"/>
      <c r="HPD39" s="334"/>
      <c r="HPE39" s="334"/>
      <c r="HPF39" s="334"/>
      <c r="HPG39" s="334"/>
      <c r="HPH39" s="334"/>
      <c r="HPI39" s="334"/>
      <c r="HPJ39" s="334"/>
      <c r="HPK39" s="334"/>
      <c r="HPL39" s="334"/>
      <c r="HPM39" s="334"/>
      <c r="HPN39" s="334"/>
      <c r="HPO39" s="334"/>
      <c r="HPP39" s="334"/>
      <c r="HPQ39" s="334"/>
      <c r="HPR39" s="334"/>
      <c r="HPS39" s="334"/>
      <c r="HPT39" s="334"/>
      <c r="HPU39" s="334"/>
      <c r="HPV39" s="334"/>
      <c r="HPW39" s="334"/>
      <c r="HPX39" s="334"/>
      <c r="HPY39" s="334"/>
      <c r="HPZ39" s="334"/>
      <c r="HQA39" s="334"/>
      <c r="HQB39" s="334"/>
      <c r="HQC39" s="334"/>
      <c r="HQD39" s="334"/>
      <c r="HQE39" s="334"/>
      <c r="HQF39" s="334"/>
      <c r="HQG39" s="334"/>
      <c r="HQH39" s="334"/>
      <c r="HQI39" s="334"/>
      <c r="HQJ39" s="334"/>
      <c r="HQK39" s="334"/>
      <c r="HQL39" s="334"/>
      <c r="HQM39" s="334"/>
      <c r="HQN39" s="334"/>
      <c r="HQO39" s="334"/>
      <c r="HQP39" s="334"/>
      <c r="HQQ39" s="334"/>
      <c r="HQR39" s="334"/>
      <c r="HQS39" s="334"/>
      <c r="HQT39" s="334"/>
      <c r="HQU39" s="334"/>
      <c r="HQV39" s="334"/>
      <c r="HQW39" s="334"/>
      <c r="HQX39" s="334"/>
      <c r="HQY39" s="334"/>
      <c r="HQZ39" s="334"/>
      <c r="HRA39" s="334"/>
      <c r="HRB39" s="334"/>
      <c r="HRC39" s="334"/>
      <c r="HRD39" s="334"/>
      <c r="HRE39" s="334"/>
      <c r="HRF39" s="334"/>
      <c r="HRG39" s="334"/>
      <c r="HRH39" s="334"/>
      <c r="HRI39" s="334"/>
      <c r="HRJ39" s="334"/>
      <c r="HRK39" s="334"/>
      <c r="HRL39" s="334"/>
      <c r="HRM39" s="334"/>
      <c r="HRN39" s="334"/>
      <c r="HRO39" s="334"/>
      <c r="HRP39" s="334"/>
      <c r="HRQ39" s="334"/>
      <c r="HRR39" s="334"/>
      <c r="HRS39" s="334"/>
      <c r="HRT39" s="334"/>
      <c r="HRU39" s="334"/>
      <c r="HRV39" s="334"/>
      <c r="HRW39" s="334"/>
      <c r="HRX39" s="334"/>
      <c r="HRY39" s="334"/>
      <c r="HRZ39" s="334"/>
      <c r="HSA39" s="334"/>
      <c r="HSB39" s="334"/>
      <c r="HSC39" s="334"/>
      <c r="HSD39" s="334"/>
      <c r="HSE39" s="334"/>
      <c r="HSF39" s="334"/>
      <c r="HSG39" s="334"/>
      <c r="HSH39" s="334"/>
      <c r="HSI39" s="334"/>
      <c r="HSJ39" s="334"/>
      <c r="HSK39" s="334"/>
      <c r="HSL39" s="334"/>
      <c r="HSM39" s="334"/>
      <c r="HSN39" s="334"/>
      <c r="HSO39" s="334"/>
      <c r="HSP39" s="334"/>
      <c r="HSQ39" s="334"/>
      <c r="HSR39" s="334"/>
      <c r="HSS39" s="334"/>
      <c r="HST39" s="334"/>
      <c r="HSU39" s="334"/>
      <c r="HSV39" s="334"/>
      <c r="HSW39" s="334"/>
      <c r="HSX39" s="334"/>
      <c r="HSY39" s="334"/>
      <c r="HSZ39" s="334"/>
      <c r="HTA39" s="334"/>
      <c r="HTB39" s="334"/>
      <c r="HTC39" s="334"/>
      <c r="HTD39" s="334"/>
      <c r="HTE39" s="334"/>
      <c r="HTF39" s="334"/>
      <c r="HTG39" s="334"/>
      <c r="HTH39" s="334"/>
      <c r="HTI39" s="334"/>
      <c r="HTJ39" s="334"/>
      <c r="HTK39" s="334"/>
      <c r="HTL39" s="334"/>
      <c r="HTM39" s="334"/>
      <c r="HTN39" s="334"/>
      <c r="HTO39" s="334"/>
      <c r="HTP39" s="334"/>
      <c r="HTQ39" s="334"/>
      <c r="HTR39" s="334"/>
      <c r="HTS39" s="334"/>
      <c r="HTT39" s="334"/>
      <c r="HTU39" s="334"/>
      <c r="HTV39" s="334"/>
      <c r="HTW39" s="334"/>
      <c r="HTX39" s="334"/>
      <c r="HTY39" s="334"/>
      <c r="HTZ39" s="334"/>
      <c r="HUA39" s="334"/>
      <c r="HUB39" s="334"/>
      <c r="HUC39" s="334"/>
      <c r="HUD39" s="334"/>
      <c r="HUE39" s="334"/>
      <c r="HUF39" s="334"/>
      <c r="HUG39" s="334"/>
      <c r="HUH39" s="334"/>
      <c r="HUI39" s="334"/>
      <c r="HUJ39" s="334"/>
      <c r="HUK39" s="334"/>
      <c r="HUL39" s="334"/>
      <c r="HUM39" s="334"/>
      <c r="HUN39" s="334"/>
      <c r="HUO39" s="334"/>
      <c r="HUP39" s="334"/>
      <c r="HUQ39" s="334"/>
      <c r="HUR39" s="334"/>
      <c r="HUS39" s="334"/>
      <c r="HUT39" s="334"/>
      <c r="HUU39" s="334"/>
      <c r="HUV39" s="334"/>
      <c r="HUW39" s="334"/>
      <c r="HUX39" s="334"/>
      <c r="HUY39" s="334"/>
      <c r="HUZ39" s="334"/>
      <c r="HVA39" s="334"/>
      <c r="HVB39" s="334"/>
      <c r="HVC39" s="334"/>
      <c r="HVD39" s="334"/>
      <c r="HVE39" s="334"/>
      <c r="HVF39" s="334"/>
      <c r="HVG39" s="334"/>
      <c r="HVH39" s="334"/>
      <c r="HVI39" s="334"/>
      <c r="HVJ39" s="334"/>
      <c r="HVK39" s="334"/>
      <c r="HVL39" s="334"/>
      <c r="HVM39" s="334"/>
      <c r="HVN39" s="334"/>
      <c r="HVO39" s="334"/>
      <c r="HVP39" s="334"/>
      <c r="HVQ39" s="334"/>
      <c r="HVR39" s="334"/>
      <c r="HVS39" s="334"/>
      <c r="HVT39" s="334"/>
      <c r="HVU39" s="334"/>
      <c r="HVV39" s="334"/>
      <c r="HVW39" s="334"/>
      <c r="HVX39" s="334"/>
      <c r="HVY39" s="334"/>
      <c r="HVZ39" s="334"/>
      <c r="HWA39" s="334"/>
      <c r="HWB39" s="334"/>
      <c r="HWC39" s="334"/>
      <c r="HWD39" s="334"/>
      <c r="HWE39" s="334"/>
      <c r="HWF39" s="334"/>
      <c r="HWG39" s="334"/>
      <c r="HWH39" s="334"/>
      <c r="HWI39" s="334"/>
      <c r="HWJ39" s="334"/>
      <c r="HWK39" s="334"/>
      <c r="HWL39" s="334"/>
      <c r="HWM39" s="334"/>
      <c r="HWN39" s="334"/>
      <c r="HWO39" s="334"/>
      <c r="HWP39" s="334"/>
      <c r="HWQ39" s="334"/>
      <c r="HWR39" s="334"/>
      <c r="HWS39" s="334"/>
      <c r="HWT39" s="334"/>
      <c r="HWU39" s="334"/>
      <c r="HWV39" s="334"/>
      <c r="HWW39" s="334"/>
      <c r="HWX39" s="334"/>
      <c r="HWY39" s="334"/>
      <c r="HWZ39" s="334"/>
      <c r="HXA39" s="334"/>
      <c r="HXB39" s="334"/>
      <c r="HXC39" s="334"/>
      <c r="HXD39" s="334"/>
      <c r="HXE39" s="334"/>
      <c r="HXF39" s="334"/>
      <c r="HXG39" s="334"/>
      <c r="HXH39" s="334"/>
      <c r="HXI39" s="334"/>
      <c r="HXJ39" s="334"/>
      <c r="HXK39" s="334"/>
      <c r="HXL39" s="334"/>
      <c r="HXM39" s="334"/>
      <c r="HXN39" s="334"/>
      <c r="HXO39" s="334"/>
      <c r="HXP39" s="334"/>
      <c r="HXQ39" s="334"/>
      <c r="HXR39" s="334"/>
      <c r="HXS39" s="334"/>
      <c r="HXT39" s="334"/>
      <c r="HXU39" s="334"/>
      <c r="HXV39" s="334"/>
      <c r="HXW39" s="334"/>
      <c r="HXX39" s="334"/>
      <c r="HXY39" s="334"/>
      <c r="HXZ39" s="334"/>
      <c r="HYA39" s="334"/>
      <c r="HYB39" s="334"/>
      <c r="HYC39" s="334"/>
      <c r="HYD39" s="334"/>
      <c r="HYE39" s="334"/>
      <c r="HYF39" s="334"/>
      <c r="HYG39" s="334"/>
      <c r="HYH39" s="334"/>
      <c r="HYI39" s="334"/>
      <c r="HYJ39" s="334"/>
      <c r="HYK39" s="334"/>
      <c r="HYL39" s="334"/>
      <c r="HYM39" s="334"/>
      <c r="HYN39" s="334"/>
      <c r="HYO39" s="334"/>
      <c r="HYP39" s="334"/>
      <c r="HYQ39" s="334"/>
      <c r="HYR39" s="334"/>
      <c r="HYS39" s="334"/>
      <c r="HYT39" s="334"/>
      <c r="HYU39" s="334"/>
      <c r="HYV39" s="334"/>
      <c r="HYW39" s="334"/>
      <c r="HYX39" s="334"/>
      <c r="HYY39" s="334"/>
      <c r="HYZ39" s="334"/>
      <c r="HZA39" s="334"/>
      <c r="HZB39" s="334"/>
      <c r="HZC39" s="334"/>
      <c r="HZD39" s="334"/>
      <c r="HZE39" s="334"/>
      <c r="HZF39" s="334"/>
      <c r="HZG39" s="334"/>
      <c r="HZH39" s="334"/>
      <c r="HZI39" s="334"/>
      <c r="HZJ39" s="334"/>
      <c r="HZK39" s="334"/>
      <c r="HZL39" s="334"/>
      <c r="HZM39" s="334"/>
      <c r="HZN39" s="334"/>
      <c r="HZO39" s="334"/>
      <c r="HZP39" s="334"/>
      <c r="HZQ39" s="334"/>
      <c r="HZR39" s="334"/>
      <c r="HZS39" s="334"/>
      <c r="HZT39" s="334"/>
      <c r="HZU39" s="334"/>
      <c r="HZV39" s="334"/>
      <c r="HZW39" s="334"/>
      <c r="HZX39" s="334"/>
      <c r="HZY39" s="334"/>
      <c r="HZZ39" s="334"/>
      <c r="IAA39" s="334"/>
      <c r="IAB39" s="334"/>
      <c r="IAC39" s="334"/>
      <c r="IAD39" s="334"/>
      <c r="IAE39" s="334"/>
      <c r="IAF39" s="334"/>
      <c r="IAG39" s="334"/>
      <c r="IAH39" s="334"/>
      <c r="IAI39" s="334"/>
      <c r="IAJ39" s="334"/>
      <c r="IAK39" s="334"/>
      <c r="IAL39" s="334"/>
      <c r="IAM39" s="334"/>
      <c r="IAN39" s="334"/>
      <c r="IAO39" s="334"/>
      <c r="IAP39" s="334"/>
      <c r="IAQ39" s="334"/>
      <c r="IAR39" s="334"/>
      <c r="IAS39" s="334"/>
      <c r="IAT39" s="334"/>
      <c r="IAU39" s="334"/>
      <c r="IAV39" s="334"/>
      <c r="IAW39" s="334"/>
      <c r="IAX39" s="334"/>
      <c r="IAY39" s="334"/>
      <c r="IAZ39" s="334"/>
      <c r="IBA39" s="334"/>
      <c r="IBB39" s="334"/>
      <c r="IBC39" s="334"/>
      <c r="IBD39" s="334"/>
      <c r="IBE39" s="334"/>
      <c r="IBF39" s="334"/>
      <c r="IBG39" s="334"/>
      <c r="IBH39" s="334"/>
      <c r="IBI39" s="334"/>
      <c r="IBJ39" s="334"/>
      <c r="IBK39" s="334"/>
      <c r="IBL39" s="334"/>
      <c r="IBM39" s="334"/>
      <c r="IBN39" s="334"/>
      <c r="IBO39" s="334"/>
      <c r="IBP39" s="334"/>
      <c r="IBQ39" s="334"/>
      <c r="IBR39" s="334"/>
      <c r="IBS39" s="334"/>
      <c r="IBT39" s="334"/>
      <c r="IBU39" s="334"/>
      <c r="IBV39" s="334"/>
      <c r="IBW39" s="334"/>
      <c r="IBX39" s="334"/>
      <c r="IBY39" s="334"/>
      <c r="IBZ39" s="334"/>
      <c r="ICA39" s="334"/>
      <c r="ICB39" s="334"/>
      <c r="ICC39" s="334"/>
      <c r="ICD39" s="334"/>
      <c r="ICE39" s="334"/>
      <c r="ICF39" s="334"/>
      <c r="ICG39" s="334"/>
      <c r="ICH39" s="334"/>
      <c r="ICI39" s="334"/>
      <c r="ICJ39" s="334"/>
      <c r="ICK39" s="334"/>
      <c r="ICL39" s="334"/>
      <c r="ICM39" s="334"/>
      <c r="ICN39" s="334"/>
      <c r="ICO39" s="334"/>
      <c r="ICP39" s="334"/>
      <c r="ICQ39" s="334"/>
      <c r="ICR39" s="334"/>
      <c r="ICS39" s="334"/>
      <c r="ICT39" s="334"/>
      <c r="ICU39" s="334"/>
      <c r="ICV39" s="334"/>
      <c r="ICW39" s="334"/>
      <c r="ICX39" s="334"/>
      <c r="ICY39" s="334"/>
      <c r="ICZ39" s="334"/>
      <c r="IDA39" s="334"/>
      <c r="IDB39" s="334"/>
      <c r="IDC39" s="334"/>
      <c r="IDD39" s="334"/>
      <c r="IDE39" s="334"/>
      <c r="IDF39" s="334"/>
      <c r="IDG39" s="334"/>
      <c r="IDH39" s="334"/>
      <c r="IDI39" s="334"/>
      <c r="IDJ39" s="334"/>
      <c r="IDK39" s="334"/>
      <c r="IDL39" s="334"/>
      <c r="IDM39" s="334"/>
      <c r="IDN39" s="334"/>
      <c r="IDO39" s="334"/>
      <c r="IDP39" s="334"/>
      <c r="IDQ39" s="334"/>
      <c r="IDR39" s="334"/>
      <c r="IDS39" s="334"/>
      <c r="IDT39" s="334"/>
      <c r="IDU39" s="334"/>
      <c r="IDV39" s="334"/>
      <c r="IDW39" s="334"/>
      <c r="IDX39" s="334"/>
      <c r="IDY39" s="334"/>
      <c r="IDZ39" s="334"/>
      <c r="IEA39" s="334"/>
      <c r="IEB39" s="334"/>
      <c r="IEC39" s="334"/>
      <c r="IED39" s="334"/>
      <c r="IEE39" s="334"/>
      <c r="IEF39" s="334"/>
      <c r="IEG39" s="334"/>
      <c r="IEH39" s="334"/>
      <c r="IEI39" s="334"/>
      <c r="IEJ39" s="334"/>
      <c r="IEK39" s="334"/>
      <c r="IEL39" s="334"/>
      <c r="IEM39" s="334"/>
      <c r="IEN39" s="334"/>
      <c r="IEO39" s="334"/>
      <c r="IEP39" s="334"/>
      <c r="IEQ39" s="334"/>
      <c r="IER39" s="334"/>
      <c r="IES39" s="334"/>
      <c r="IET39" s="334"/>
      <c r="IEU39" s="334"/>
      <c r="IEV39" s="334"/>
      <c r="IEW39" s="334"/>
      <c r="IEX39" s="334"/>
      <c r="IEY39" s="334"/>
      <c r="IEZ39" s="334"/>
      <c r="IFA39" s="334"/>
      <c r="IFB39" s="334"/>
      <c r="IFC39" s="334"/>
      <c r="IFD39" s="334"/>
      <c r="IFE39" s="334"/>
      <c r="IFF39" s="334"/>
      <c r="IFG39" s="334"/>
      <c r="IFH39" s="334"/>
      <c r="IFI39" s="334"/>
      <c r="IFJ39" s="334"/>
      <c r="IFK39" s="334"/>
      <c r="IFL39" s="334"/>
      <c r="IFM39" s="334"/>
      <c r="IFN39" s="334"/>
      <c r="IFO39" s="334"/>
      <c r="IFP39" s="334"/>
      <c r="IFQ39" s="334"/>
      <c r="IFR39" s="334"/>
      <c r="IFS39" s="334"/>
      <c r="IFT39" s="334"/>
      <c r="IFU39" s="334"/>
      <c r="IFV39" s="334"/>
      <c r="IFW39" s="334"/>
      <c r="IFX39" s="334"/>
      <c r="IFY39" s="334"/>
      <c r="IFZ39" s="334"/>
      <c r="IGA39" s="334"/>
      <c r="IGB39" s="334"/>
      <c r="IGC39" s="334"/>
      <c r="IGD39" s="334"/>
      <c r="IGE39" s="334"/>
      <c r="IGF39" s="334"/>
      <c r="IGG39" s="334"/>
      <c r="IGH39" s="334"/>
      <c r="IGI39" s="334"/>
      <c r="IGJ39" s="334"/>
      <c r="IGK39" s="334"/>
      <c r="IGL39" s="334"/>
      <c r="IGM39" s="334"/>
      <c r="IGN39" s="334"/>
      <c r="IGO39" s="334"/>
      <c r="IGP39" s="334"/>
      <c r="IGQ39" s="334"/>
      <c r="IGR39" s="334"/>
      <c r="IGS39" s="334"/>
      <c r="IGT39" s="334"/>
      <c r="IGU39" s="334"/>
      <c r="IGV39" s="334"/>
      <c r="IGW39" s="334"/>
      <c r="IGX39" s="334"/>
      <c r="IGY39" s="334"/>
      <c r="IGZ39" s="334"/>
      <c r="IHA39" s="334"/>
      <c r="IHB39" s="334"/>
      <c r="IHC39" s="334"/>
      <c r="IHD39" s="334"/>
      <c r="IHE39" s="334"/>
      <c r="IHF39" s="334"/>
      <c r="IHG39" s="334"/>
      <c r="IHH39" s="334"/>
      <c r="IHI39" s="334"/>
      <c r="IHJ39" s="334"/>
      <c r="IHK39" s="334"/>
      <c r="IHL39" s="334"/>
      <c r="IHM39" s="334"/>
      <c r="IHN39" s="334"/>
      <c r="IHO39" s="334"/>
      <c r="IHP39" s="334"/>
      <c r="IHQ39" s="334"/>
      <c r="IHR39" s="334"/>
      <c r="IHS39" s="334"/>
      <c r="IHT39" s="334"/>
      <c r="IHU39" s="334"/>
      <c r="IHV39" s="334"/>
      <c r="IHW39" s="334"/>
      <c r="IHX39" s="334"/>
      <c r="IHY39" s="334"/>
      <c r="IHZ39" s="334"/>
      <c r="IIA39" s="334"/>
      <c r="IIB39" s="334"/>
      <c r="IIC39" s="334"/>
      <c r="IID39" s="334"/>
      <c r="IIE39" s="334"/>
      <c r="IIF39" s="334"/>
      <c r="IIG39" s="334"/>
      <c r="IIH39" s="334"/>
      <c r="III39" s="334"/>
      <c r="IIJ39" s="334"/>
      <c r="IIK39" s="334"/>
      <c r="IIL39" s="334"/>
      <c r="IIM39" s="334"/>
      <c r="IIN39" s="334"/>
      <c r="IIO39" s="334"/>
      <c r="IIP39" s="334"/>
      <c r="IIQ39" s="334"/>
      <c r="IIR39" s="334"/>
      <c r="IIS39" s="334"/>
      <c r="IIT39" s="334"/>
      <c r="IIU39" s="334"/>
      <c r="IIV39" s="334"/>
      <c r="IIW39" s="334"/>
      <c r="IIX39" s="334"/>
      <c r="IIY39" s="334"/>
      <c r="IIZ39" s="334"/>
      <c r="IJA39" s="334"/>
      <c r="IJB39" s="334"/>
      <c r="IJC39" s="334"/>
      <c r="IJD39" s="334"/>
      <c r="IJE39" s="334"/>
      <c r="IJF39" s="334"/>
      <c r="IJG39" s="334"/>
      <c r="IJH39" s="334"/>
      <c r="IJI39" s="334"/>
      <c r="IJJ39" s="334"/>
      <c r="IJK39" s="334"/>
      <c r="IJL39" s="334"/>
      <c r="IJM39" s="334"/>
      <c r="IJN39" s="334"/>
      <c r="IJO39" s="334"/>
      <c r="IJP39" s="334"/>
      <c r="IJQ39" s="334"/>
      <c r="IJR39" s="334"/>
      <c r="IJS39" s="334"/>
      <c r="IJT39" s="334"/>
      <c r="IJU39" s="334"/>
      <c r="IJV39" s="334"/>
      <c r="IJW39" s="334"/>
      <c r="IJX39" s="334"/>
      <c r="IJY39" s="334"/>
      <c r="IJZ39" s="334"/>
      <c r="IKA39" s="334"/>
      <c r="IKB39" s="334"/>
      <c r="IKC39" s="334"/>
      <c r="IKD39" s="334"/>
      <c r="IKE39" s="334"/>
      <c r="IKF39" s="334"/>
      <c r="IKG39" s="334"/>
      <c r="IKH39" s="334"/>
      <c r="IKI39" s="334"/>
      <c r="IKJ39" s="334"/>
      <c r="IKK39" s="334"/>
      <c r="IKL39" s="334"/>
      <c r="IKM39" s="334"/>
      <c r="IKN39" s="334"/>
      <c r="IKO39" s="334"/>
      <c r="IKP39" s="334"/>
      <c r="IKQ39" s="334"/>
      <c r="IKR39" s="334"/>
      <c r="IKS39" s="334"/>
      <c r="IKT39" s="334"/>
      <c r="IKU39" s="334"/>
      <c r="IKV39" s="334"/>
      <c r="IKW39" s="334"/>
      <c r="IKX39" s="334"/>
      <c r="IKY39" s="334"/>
      <c r="IKZ39" s="334"/>
      <c r="ILA39" s="334"/>
      <c r="ILB39" s="334"/>
      <c r="ILC39" s="334"/>
      <c r="ILD39" s="334"/>
      <c r="ILE39" s="334"/>
      <c r="ILF39" s="334"/>
      <c r="ILG39" s="334"/>
      <c r="ILH39" s="334"/>
      <c r="ILI39" s="334"/>
      <c r="ILJ39" s="334"/>
      <c r="ILK39" s="334"/>
      <c r="ILL39" s="334"/>
      <c r="ILM39" s="334"/>
      <c r="ILN39" s="334"/>
      <c r="ILO39" s="334"/>
      <c r="ILP39" s="334"/>
      <c r="ILQ39" s="334"/>
      <c r="ILR39" s="334"/>
      <c r="ILS39" s="334"/>
      <c r="ILT39" s="334"/>
      <c r="ILU39" s="334"/>
      <c r="ILV39" s="334"/>
      <c r="ILW39" s="334"/>
      <c r="ILX39" s="334"/>
      <c r="ILY39" s="334"/>
      <c r="ILZ39" s="334"/>
      <c r="IMA39" s="334"/>
      <c r="IMB39" s="334"/>
      <c r="IMC39" s="334"/>
      <c r="IMD39" s="334"/>
      <c r="IME39" s="334"/>
      <c r="IMF39" s="334"/>
      <c r="IMG39" s="334"/>
      <c r="IMH39" s="334"/>
      <c r="IMI39" s="334"/>
      <c r="IMJ39" s="334"/>
      <c r="IMK39" s="334"/>
      <c r="IML39" s="334"/>
      <c r="IMM39" s="334"/>
      <c r="IMN39" s="334"/>
      <c r="IMO39" s="334"/>
      <c r="IMP39" s="334"/>
      <c r="IMQ39" s="334"/>
      <c r="IMR39" s="334"/>
      <c r="IMS39" s="334"/>
      <c r="IMT39" s="334"/>
      <c r="IMU39" s="334"/>
      <c r="IMV39" s="334"/>
      <c r="IMW39" s="334"/>
      <c r="IMX39" s="334"/>
      <c r="IMY39" s="334"/>
      <c r="IMZ39" s="334"/>
      <c r="INA39" s="334"/>
      <c r="INB39" s="334"/>
      <c r="INC39" s="334"/>
      <c r="IND39" s="334"/>
      <c r="INE39" s="334"/>
      <c r="INF39" s="334"/>
      <c r="ING39" s="334"/>
      <c r="INH39" s="334"/>
      <c r="INI39" s="334"/>
      <c r="INJ39" s="334"/>
      <c r="INK39" s="334"/>
      <c r="INL39" s="334"/>
      <c r="INM39" s="334"/>
      <c r="INN39" s="334"/>
      <c r="INO39" s="334"/>
      <c r="INP39" s="334"/>
      <c r="INQ39" s="334"/>
      <c r="INR39" s="334"/>
      <c r="INS39" s="334"/>
      <c r="INT39" s="334"/>
      <c r="INU39" s="334"/>
      <c r="INV39" s="334"/>
      <c r="INW39" s="334"/>
      <c r="INX39" s="334"/>
      <c r="INY39" s="334"/>
      <c r="INZ39" s="334"/>
      <c r="IOA39" s="334"/>
      <c r="IOB39" s="334"/>
      <c r="IOC39" s="334"/>
      <c r="IOD39" s="334"/>
      <c r="IOE39" s="334"/>
      <c r="IOF39" s="334"/>
      <c r="IOG39" s="334"/>
      <c r="IOH39" s="334"/>
      <c r="IOI39" s="334"/>
      <c r="IOJ39" s="334"/>
      <c r="IOK39" s="334"/>
      <c r="IOL39" s="334"/>
      <c r="IOM39" s="334"/>
      <c r="ION39" s="334"/>
      <c r="IOO39" s="334"/>
      <c r="IOP39" s="334"/>
      <c r="IOQ39" s="334"/>
      <c r="IOR39" s="334"/>
      <c r="IOS39" s="334"/>
      <c r="IOT39" s="334"/>
      <c r="IOU39" s="334"/>
      <c r="IOV39" s="334"/>
      <c r="IOW39" s="334"/>
      <c r="IOX39" s="334"/>
      <c r="IOY39" s="334"/>
      <c r="IOZ39" s="334"/>
      <c r="IPA39" s="334"/>
      <c r="IPB39" s="334"/>
      <c r="IPC39" s="334"/>
      <c r="IPD39" s="334"/>
      <c r="IPE39" s="334"/>
      <c r="IPF39" s="334"/>
      <c r="IPG39" s="334"/>
      <c r="IPH39" s="334"/>
      <c r="IPI39" s="334"/>
      <c r="IPJ39" s="334"/>
      <c r="IPK39" s="334"/>
      <c r="IPL39" s="334"/>
      <c r="IPM39" s="334"/>
      <c r="IPN39" s="334"/>
      <c r="IPO39" s="334"/>
      <c r="IPP39" s="334"/>
      <c r="IPQ39" s="334"/>
      <c r="IPR39" s="334"/>
      <c r="IPS39" s="334"/>
      <c r="IPT39" s="334"/>
      <c r="IPU39" s="334"/>
      <c r="IPV39" s="334"/>
      <c r="IPW39" s="334"/>
      <c r="IPX39" s="334"/>
      <c r="IPY39" s="334"/>
      <c r="IPZ39" s="334"/>
      <c r="IQA39" s="334"/>
      <c r="IQB39" s="334"/>
      <c r="IQC39" s="334"/>
      <c r="IQD39" s="334"/>
      <c r="IQE39" s="334"/>
      <c r="IQF39" s="334"/>
      <c r="IQG39" s="334"/>
      <c r="IQH39" s="334"/>
      <c r="IQI39" s="334"/>
      <c r="IQJ39" s="334"/>
      <c r="IQK39" s="334"/>
      <c r="IQL39" s="334"/>
      <c r="IQM39" s="334"/>
      <c r="IQN39" s="334"/>
      <c r="IQO39" s="334"/>
      <c r="IQP39" s="334"/>
      <c r="IQQ39" s="334"/>
      <c r="IQR39" s="334"/>
      <c r="IQS39" s="334"/>
      <c r="IQT39" s="334"/>
      <c r="IQU39" s="334"/>
      <c r="IQV39" s="334"/>
      <c r="IQW39" s="334"/>
      <c r="IQX39" s="334"/>
      <c r="IQY39" s="334"/>
      <c r="IQZ39" s="334"/>
      <c r="IRA39" s="334"/>
      <c r="IRB39" s="334"/>
      <c r="IRC39" s="334"/>
      <c r="IRD39" s="334"/>
      <c r="IRE39" s="334"/>
      <c r="IRF39" s="334"/>
      <c r="IRG39" s="334"/>
      <c r="IRH39" s="334"/>
      <c r="IRI39" s="334"/>
      <c r="IRJ39" s="334"/>
      <c r="IRK39" s="334"/>
      <c r="IRL39" s="334"/>
      <c r="IRM39" s="334"/>
      <c r="IRN39" s="334"/>
      <c r="IRO39" s="334"/>
      <c r="IRP39" s="334"/>
      <c r="IRQ39" s="334"/>
      <c r="IRR39" s="334"/>
      <c r="IRS39" s="334"/>
      <c r="IRT39" s="334"/>
      <c r="IRU39" s="334"/>
      <c r="IRV39" s="334"/>
      <c r="IRW39" s="334"/>
      <c r="IRX39" s="334"/>
      <c r="IRY39" s="334"/>
      <c r="IRZ39" s="334"/>
      <c r="ISA39" s="334"/>
      <c r="ISB39" s="334"/>
      <c r="ISC39" s="334"/>
      <c r="ISD39" s="334"/>
      <c r="ISE39" s="334"/>
      <c r="ISF39" s="334"/>
      <c r="ISG39" s="334"/>
      <c r="ISH39" s="334"/>
      <c r="ISI39" s="334"/>
      <c r="ISJ39" s="334"/>
      <c r="ISK39" s="334"/>
      <c r="ISL39" s="334"/>
      <c r="ISM39" s="334"/>
      <c r="ISN39" s="334"/>
      <c r="ISO39" s="334"/>
      <c r="ISP39" s="334"/>
      <c r="ISQ39" s="334"/>
      <c r="ISR39" s="334"/>
      <c r="ISS39" s="334"/>
      <c r="IST39" s="334"/>
      <c r="ISU39" s="334"/>
      <c r="ISV39" s="334"/>
      <c r="ISW39" s="334"/>
      <c r="ISX39" s="334"/>
      <c r="ISY39" s="334"/>
      <c r="ISZ39" s="334"/>
      <c r="ITA39" s="334"/>
      <c r="ITB39" s="334"/>
      <c r="ITC39" s="334"/>
      <c r="ITD39" s="334"/>
      <c r="ITE39" s="334"/>
      <c r="ITF39" s="334"/>
      <c r="ITG39" s="334"/>
      <c r="ITH39" s="334"/>
      <c r="ITI39" s="334"/>
      <c r="ITJ39" s="334"/>
      <c r="ITK39" s="334"/>
      <c r="ITL39" s="334"/>
      <c r="ITM39" s="334"/>
      <c r="ITN39" s="334"/>
      <c r="ITO39" s="334"/>
      <c r="ITP39" s="334"/>
      <c r="ITQ39" s="334"/>
      <c r="ITR39" s="334"/>
      <c r="ITS39" s="334"/>
      <c r="ITT39" s="334"/>
      <c r="ITU39" s="334"/>
      <c r="ITV39" s="334"/>
      <c r="ITW39" s="334"/>
      <c r="ITX39" s="334"/>
      <c r="ITY39" s="334"/>
      <c r="ITZ39" s="334"/>
      <c r="IUA39" s="334"/>
      <c r="IUB39" s="334"/>
      <c r="IUC39" s="334"/>
      <c r="IUD39" s="334"/>
      <c r="IUE39" s="334"/>
      <c r="IUF39" s="334"/>
      <c r="IUG39" s="334"/>
      <c r="IUH39" s="334"/>
      <c r="IUI39" s="334"/>
      <c r="IUJ39" s="334"/>
      <c r="IUK39" s="334"/>
      <c r="IUL39" s="334"/>
      <c r="IUM39" s="334"/>
      <c r="IUN39" s="334"/>
      <c r="IUO39" s="334"/>
      <c r="IUP39" s="334"/>
      <c r="IUQ39" s="334"/>
      <c r="IUR39" s="334"/>
      <c r="IUS39" s="334"/>
      <c r="IUT39" s="334"/>
      <c r="IUU39" s="334"/>
      <c r="IUV39" s="334"/>
      <c r="IUW39" s="334"/>
      <c r="IUX39" s="334"/>
      <c r="IUY39" s="334"/>
      <c r="IUZ39" s="334"/>
      <c r="IVA39" s="334"/>
      <c r="IVB39" s="334"/>
      <c r="IVC39" s="334"/>
      <c r="IVD39" s="334"/>
      <c r="IVE39" s="334"/>
      <c r="IVF39" s="334"/>
      <c r="IVG39" s="334"/>
      <c r="IVH39" s="334"/>
      <c r="IVI39" s="334"/>
      <c r="IVJ39" s="334"/>
      <c r="IVK39" s="334"/>
      <c r="IVL39" s="334"/>
      <c r="IVM39" s="334"/>
      <c r="IVN39" s="334"/>
      <c r="IVO39" s="334"/>
      <c r="IVP39" s="334"/>
      <c r="IVQ39" s="334"/>
      <c r="IVR39" s="334"/>
      <c r="IVS39" s="334"/>
      <c r="IVT39" s="334"/>
      <c r="IVU39" s="334"/>
      <c r="IVV39" s="334"/>
      <c r="IVW39" s="334"/>
      <c r="IVX39" s="334"/>
      <c r="IVY39" s="334"/>
      <c r="IVZ39" s="334"/>
      <c r="IWA39" s="334"/>
      <c r="IWB39" s="334"/>
      <c r="IWC39" s="334"/>
      <c r="IWD39" s="334"/>
      <c r="IWE39" s="334"/>
      <c r="IWF39" s="334"/>
      <c r="IWG39" s="334"/>
      <c r="IWH39" s="334"/>
      <c r="IWI39" s="334"/>
      <c r="IWJ39" s="334"/>
      <c r="IWK39" s="334"/>
      <c r="IWL39" s="334"/>
      <c r="IWM39" s="334"/>
      <c r="IWN39" s="334"/>
      <c r="IWO39" s="334"/>
      <c r="IWP39" s="334"/>
      <c r="IWQ39" s="334"/>
      <c r="IWR39" s="334"/>
      <c r="IWS39" s="334"/>
      <c r="IWT39" s="334"/>
      <c r="IWU39" s="334"/>
      <c r="IWV39" s="334"/>
      <c r="IWW39" s="334"/>
      <c r="IWX39" s="334"/>
      <c r="IWY39" s="334"/>
      <c r="IWZ39" s="334"/>
      <c r="IXA39" s="334"/>
      <c r="IXB39" s="334"/>
      <c r="IXC39" s="334"/>
      <c r="IXD39" s="334"/>
      <c r="IXE39" s="334"/>
      <c r="IXF39" s="334"/>
      <c r="IXG39" s="334"/>
      <c r="IXH39" s="334"/>
      <c r="IXI39" s="334"/>
      <c r="IXJ39" s="334"/>
      <c r="IXK39" s="334"/>
      <c r="IXL39" s="334"/>
      <c r="IXM39" s="334"/>
      <c r="IXN39" s="334"/>
      <c r="IXO39" s="334"/>
      <c r="IXP39" s="334"/>
      <c r="IXQ39" s="334"/>
      <c r="IXR39" s="334"/>
      <c r="IXS39" s="334"/>
      <c r="IXT39" s="334"/>
      <c r="IXU39" s="334"/>
      <c r="IXV39" s="334"/>
      <c r="IXW39" s="334"/>
      <c r="IXX39" s="334"/>
      <c r="IXY39" s="334"/>
      <c r="IXZ39" s="334"/>
      <c r="IYA39" s="334"/>
      <c r="IYB39" s="334"/>
      <c r="IYC39" s="334"/>
      <c r="IYD39" s="334"/>
      <c r="IYE39" s="334"/>
      <c r="IYF39" s="334"/>
      <c r="IYG39" s="334"/>
      <c r="IYH39" s="334"/>
      <c r="IYI39" s="334"/>
      <c r="IYJ39" s="334"/>
      <c r="IYK39" s="334"/>
      <c r="IYL39" s="334"/>
      <c r="IYM39" s="334"/>
      <c r="IYN39" s="334"/>
      <c r="IYO39" s="334"/>
      <c r="IYP39" s="334"/>
      <c r="IYQ39" s="334"/>
      <c r="IYR39" s="334"/>
      <c r="IYS39" s="334"/>
      <c r="IYT39" s="334"/>
      <c r="IYU39" s="334"/>
      <c r="IYV39" s="334"/>
      <c r="IYW39" s="334"/>
      <c r="IYX39" s="334"/>
      <c r="IYY39" s="334"/>
      <c r="IYZ39" s="334"/>
      <c r="IZA39" s="334"/>
      <c r="IZB39" s="334"/>
      <c r="IZC39" s="334"/>
      <c r="IZD39" s="334"/>
      <c r="IZE39" s="334"/>
      <c r="IZF39" s="334"/>
      <c r="IZG39" s="334"/>
      <c r="IZH39" s="334"/>
      <c r="IZI39" s="334"/>
      <c r="IZJ39" s="334"/>
      <c r="IZK39" s="334"/>
      <c r="IZL39" s="334"/>
      <c r="IZM39" s="334"/>
      <c r="IZN39" s="334"/>
      <c r="IZO39" s="334"/>
      <c r="IZP39" s="334"/>
      <c r="IZQ39" s="334"/>
      <c r="IZR39" s="334"/>
      <c r="IZS39" s="334"/>
      <c r="IZT39" s="334"/>
      <c r="IZU39" s="334"/>
      <c r="IZV39" s="334"/>
      <c r="IZW39" s="334"/>
      <c r="IZX39" s="334"/>
      <c r="IZY39" s="334"/>
      <c r="IZZ39" s="334"/>
      <c r="JAA39" s="334"/>
      <c r="JAB39" s="334"/>
      <c r="JAC39" s="334"/>
      <c r="JAD39" s="334"/>
      <c r="JAE39" s="334"/>
      <c r="JAF39" s="334"/>
      <c r="JAG39" s="334"/>
      <c r="JAH39" s="334"/>
      <c r="JAI39" s="334"/>
      <c r="JAJ39" s="334"/>
      <c r="JAK39" s="334"/>
      <c r="JAL39" s="334"/>
      <c r="JAM39" s="334"/>
      <c r="JAN39" s="334"/>
      <c r="JAO39" s="334"/>
      <c r="JAP39" s="334"/>
      <c r="JAQ39" s="334"/>
      <c r="JAR39" s="334"/>
      <c r="JAS39" s="334"/>
      <c r="JAT39" s="334"/>
      <c r="JAU39" s="334"/>
      <c r="JAV39" s="334"/>
      <c r="JAW39" s="334"/>
      <c r="JAX39" s="334"/>
      <c r="JAY39" s="334"/>
      <c r="JAZ39" s="334"/>
      <c r="JBA39" s="334"/>
      <c r="JBB39" s="334"/>
      <c r="JBC39" s="334"/>
      <c r="JBD39" s="334"/>
      <c r="JBE39" s="334"/>
      <c r="JBF39" s="334"/>
      <c r="JBG39" s="334"/>
      <c r="JBH39" s="334"/>
      <c r="JBI39" s="334"/>
      <c r="JBJ39" s="334"/>
      <c r="JBK39" s="334"/>
      <c r="JBL39" s="334"/>
      <c r="JBM39" s="334"/>
      <c r="JBN39" s="334"/>
      <c r="JBO39" s="334"/>
      <c r="JBP39" s="334"/>
      <c r="JBQ39" s="334"/>
      <c r="JBR39" s="334"/>
      <c r="JBS39" s="334"/>
      <c r="JBT39" s="334"/>
      <c r="JBU39" s="334"/>
      <c r="JBV39" s="334"/>
      <c r="JBW39" s="334"/>
      <c r="JBX39" s="334"/>
      <c r="JBY39" s="334"/>
      <c r="JBZ39" s="334"/>
      <c r="JCA39" s="334"/>
      <c r="JCB39" s="334"/>
      <c r="JCC39" s="334"/>
      <c r="JCD39" s="334"/>
      <c r="JCE39" s="334"/>
      <c r="JCF39" s="334"/>
      <c r="JCG39" s="334"/>
      <c r="JCH39" s="334"/>
      <c r="JCI39" s="334"/>
      <c r="JCJ39" s="334"/>
      <c r="JCK39" s="334"/>
      <c r="JCL39" s="334"/>
      <c r="JCM39" s="334"/>
      <c r="JCN39" s="334"/>
      <c r="JCO39" s="334"/>
      <c r="JCP39" s="334"/>
      <c r="JCQ39" s="334"/>
      <c r="JCR39" s="334"/>
      <c r="JCS39" s="334"/>
      <c r="JCT39" s="334"/>
      <c r="JCU39" s="334"/>
      <c r="JCV39" s="334"/>
      <c r="JCW39" s="334"/>
      <c r="JCX39" s="334"/>
      <c r="JCY39" s="334"/>
      <c r="JCZ39" s="334"/>
      <c r="JDA39" s="334"/>
      <c r="JDB39" s="334"/>
      <c r="JDC39" s="334"/>
      <c r="JDD39" s="334"/>
      <c r="JDE39" s="334"/>
      <c r="JDF39" s="334"/>
      <c r="JDG39" s="334"/>
      <c r="JDH39" s="334"/>
      <c r="JDI39" s="334"/>
      <c r="JDJ39" s="334"/>
      <c r="JDK39" s="334"/>
      <c r="JDL39" s="334"/>
      <c r="JDM39" s="334"/>
      <c r="JDN39" s="334"/>
      <c r="JDO39" s="334"/>
      <c r="JDP39" s="334"/>
      <c r="JDQ39" s="334"/>
      <c r="JDR39" s="334"/>
      <c r="JDS39" s="334"/>
      <c r="JDT39" s="334"/>
      <c r="JDU39" s="334"/>
      <c r="JDV39" s="334"/>
      <c r="JDW39" s="334"/>
      <c r="JDX39" s="334"/>
      <c r="JDY39" s="334"/>
      <c r="JDZ39" s="334"/>
      <c r="JEA39" s="334"/>
      <c r="JEB39" s="334"/>
      <c r="JEC39" s="334"/>
      <c r="JED39" s="334"/>
      <c r="JEE39" s="334"/>
      <c r="JEF39" s="334"/>
      <c r="JEG39" s="334"/>
      <c r="JEH39" s="334"/>
      <c r="JEI39" s="334"/>
      <c r="JEJ39" s="334"/>
      <c r="JEK39" s="334"/>
      <c r="JEL39" s="334"/>
      <c r="JEM39" s="334"/>
      <c r="JEN39" s="334"/>
      <c r="JEO39" s="334"/>
      <c r="JEP39" s="334"/>
      <c r="JEQ39" s="334"/>
      <c r="JER39" s="334"/>
      <c r="JES39" s="334"/>
      <c r="JET39" s="334"/>
      <c r="JEU39" s="334"/>
      <c r="JEV39" s="334"/>
      <c r="JEW39" s="334"/>
      <c r="JEX39" s="334"/>
      <c r="JEY39" s="334"/>
      <c r="JEZ39" s="334"/>
      <c r="JFA39" s="334"/>
      <c r="JFB39" s="334"/>
      <c r="JFC39" s="334"/>
      <c r="JFD39" s="334"/>
      <c r="JFE39" s="334"/>
      <c r="JFF39" s="334"/>
      <c r="JFG39" s="334"/>
      <c r="JFH39" s="334"/>
      <c r="JFI39" s="334"/>
      <c r="JFJ39" s="334"/>
      <c r="JFK39" s="334"/>
      <c r="JFL39" s="334"/>
      <c r="JFM39" s="334"/>
      <c r="JFN39" s="334"/>
      <c r="JFO39" s="334"/>
      <c r="JFP39" s="334"/>
      <c r="JFQ39" s="334"/>
      <c r="JFR39" s="334"/>
      <c r="JFS39" s="334"/>
      <c r="JFT39" s="334"/>
      <c r="JFU39" s="334"/>
      <c r="JFV39" s="334"/>
      <c r="JFW39" s="334"/>
      <c r="JFX39" s="334"/>
      <c r="JFY39" s="334"/>
      <c r="JFZ39" s="334"/>
      <c r="JGA39" s="334"/>
      <c r="JGB39" s="334"/>
      <c r="JGC39" s="334"/>
      <c r="JGD39" s="334"/>
      <c r="JGE39" s="334"/>
      <c r="JGF39" s="334"/>
      <c r="JGG39" s="334"/>
      <c r="JGH39" s="334"/>
      <c r="JGI39" s="334"/>
      <c r="JGJ39" s="334"/>
      <c r="JGK39" s="334"/>
      <c r="JGL39" s="334"/>
      <c r="JGM39" s="334"/>
      <c r="JGN39" s="334"/>
      <c r="JGO39" s="334"/>
      <c r="JGP39" s="334"/>
      <c r="JGQ39" s="334"/>
      <c r="JGR39" s="334"/>
      <c r="JGS39" s="334"/>
      <c r="JGT39" s="334"/>
      <c r="JGU39" s="334"/>
      <c r="JGV39" s="334"/>
      <c r="JGW39" s="334"/>
      <c r="JGX39" s="334"/>
      <c r="JGY39" s="334"/>
      <c r="JGZ39" s="334"/>
      <c r="JHA39" s="334"/>
      <c r="JHB39" s="334"/>
      <c r="JHC39" s="334"/>
      <c r="JHD39" s="334"/>
      <c r="JHE39" s="334"/>
      <c r="JHF39" s="334"/>
      <c r="JHG39" s="334"/>
      <c r="JHH39" s="334"/>
      <c r="JHI39" s="334"/>
      <c r="JHJ39" s="334"/>
      <c r="JHK39" s="334"/>
      <c r="JHL39" s="334"/>
      <c r="JHM39" s="334"/>
      <c r="JHN39" s="334"/>
      <c r="JHO39" s="334"/>
      <c r="JHP39" s="334"/>
      <c r="JHQ39" s="334"/>
      <c r="JHR39" s="334"/>
      <c r="JHS39" s="334"/>
      <c r="JHT39" s="334"/>
      <c r="JHU39" s="334"/>
      <c r="JHV39" s="334"/>
      <c r="JHW39" s="334"/>
      <c r="JHX39" s="334"/>
      <c r="JHY39" s="334"/>
      <c r="JHZ39" s="334"/>
      <c r="JIA39" s="334"/>
      <c r="JIB39" s="334"/>
      <c r="JIC39" s="334"/>
      <c r="JID39" s="334"/>
      <c r="JIE39" s="334"/>
      <c r="JIF39" s="334"/>
      <c r="JIG39" s="334"/>
      <c r="JIH39" s="334"/>
      <c r="JII39" s="334"/>
      <c r="JIJ39" s="334"/>
      <c r="JIK39" s="334"/>
      <c r="JIL39" s="334"/>
      <c r="JIM39" s="334"/>
      <c r="JIN39" s="334"/>
      <c r="JIO39" s="334"/>
      <c r="JIP39" s="334"/>
      <c r="JIQ39" s="334"/>
      <c r="JIR39" s="334"/>
      <c r="JIS39" s="334"/>
      <c r="JIT39" s="334"/>
      <c r="JIU39" s="334"/>
      <c r="JIV39" s="334"/>
      <c r="JIW39" s="334"/>
      <c r="JIX39" s="334"/>
      <c r="JIY39" s="334"/>
      <c r="JIZ39" s="334"/>
      <c r="JJA39" s="334"/>
      <c r="JJB39" s="334"/>
      <c r="JJC39" s="334"/>
      <c r="JJD39" s="334"/>
      <c r="JJE39" s="334"/>
      <c r="JJF39" s="334"/>
      <c r="JJG39" s="334"/>
      <c r="JJH39" s="334"/>
      <c r="JJI39" s="334"/>
      <c r="JJJ39" s="334"/>
      <c r="JJK39" s="334"/>
      <c r="JJL39" s="334"/>
      <c r="JJM39" s="334"/>
      <c r="JJN39" s="334"/>
      <c r="JJO39" s="334"/>
      <c r="JJP39" s="334"/>
      <c r="JJQ39" s="334"/>
      <c r="JJR39" s="334"/>
      <c r="JJS39" s="334"/>
      <c r="JJT39" s="334"/>
      <c r="JJU39" s="334"/>
      <c r="JJV39" s="334"/>
      <c r="JJW39" s="334"/>
      <c r="JJX39" s="334"/>
      <c r="JJY39" s="334"/>
      <c r="JJZ39" s="334"/>
      <c r="JKA39" s="334"/>
      <c r="JKB39" s="334"/>
      <c r="JKC39" s="334"/>
      <c r="JKD39" s="334"/>
      <c r="JKE39" s="334"/>
      <c r="JKF39" s="334"/>
      <c r="JKG39" s="334"/>
      <c r="JKH39" s="334"/>
      <c r="JKI39" s="334"/>
      <c r="JKJ39" s="334"/>
      <c r="JKK39" s="334"/>
      <c r="JKL39" s="334"/>
      <c r="JKM39" s="334"/>
      <c r="JKN39" s="334"/>
      <c r="JKO39" s="334"/>
      <c r="JKP39" s="334"/>
      <c r="JKQ39" s="334"/>
      <c r="JKR39" s="334"/>
      <c r="JKS39" s="334"/>
      <c r="JKT39" s="334"/>
      <c r="JKU39" s="334"/>
      <c r="JKV39" s="334"/>
      <c r="JKW39" s="334"/>
      <c r="JKX39" s="334"/>
      <c r="JKY39" s="334"/>
      <c r="JKZ39" s="334"/>
      <c r="JLA39" s="334"/>
      <c r="JLB39" s="334"/>
      <c r="JLC39" s="334"/>
      <c r="JLD39" s="334"/>
      <c r="JLE39" s="334"/>
      <c r="JLF39" s="334"/>
      <c r="JLG39" s="334"/>
      <c r="JLH39" s="334"/>
      <c r="JLI39" s="334"/>
      <c r="JLJ39" s="334"/>
      <c r="JLK39" s="334"/>
      <c r="JLL39" s="334"/>
      <c r="JLM39" s="334"/>
      <c r="JLN39" s="334"/>
      <c r="JLO39" s="334"/>
      <c r="JLP39" s="334"/>
      <c r="JLQ39" s="334"/>
      <c r="JLR39" s="334"/>
      <c r="JLS39" s="334"/>
      <c r="JLT39" s="334"/>
      <c r="JLU39" s="334"/>
      <c r="JLV39" s="334"/>
      <c r="JLW39" s="334"/>
      <c r="JLX39" s="334"/>
      <c r="JLY39" s="334"/>
      <c r="JLZ39" s="334"/>
      <c r="JMA39" s="334"/>
      <c r="JMB39" s="334"/>
      <c r="JMC39" s="334"/>
      <c r="JMD39" s="334"/>
      <c r="JME39" s="334"/>
      <c r="JMF39" s="334"/>
      <c r="JMG39" s="334"/>
      <c r="JMH39" s="334"/>
      <c r="JMI39" s="334"/>
      <c r="JMJ39" s="334"/>
      <c r="JMK39" s="334"/>
      <c r="JML39" s="334"/>
      <c r="JMM39" s="334"/>
      <c r="JMN39" s="334"/>
      <c r="JMO39" s="334"/>
      <c r="JMP39" s="334"/>
      <c r="JMQ39" s="334"/>
      <c r="JMR39" s="334"/>
      <c r="JMS39" s="334"/>
      <c r="JMT39" s="334"/>
      <c r="JMU39" s="334"/>
      <c r="JMV39" s="334"/>
      <c r="JMW39" s="334"/>
      <c r="JMX39" s="334"/>
      <c r="JMY39" s="334"/>
      <c r="JMZ39" s="334"/>
      <c r="JNA39" s="334"/>
      <c r="JNB39" s="334"/>
      <c r="JNC39" s="334"/>
      <c r="JND39" s="334"/>
      <c r="JNE39" s="334"/>
      <c r="JNF39" s="334"/>
      <c r="JNG39" s="334"/>
      <c r="JNH39" s="334"/>
      <c r="JNI39" s="334"/>
      <c r="JNJ39" s="334"/>
      <c r="JNK39" s="334"/>
      <c r="JNL39" s="334"/>
      <c r="JNM39" s="334"/>
      <c r="JNN39" s="334"/>
      <c r="JNO39" s="334"/>
      <c r="JNP39" s="334"/>
      <c r="JNQ39" s="334"/>
      <c r="JNR39" s="334"/>
      <c r="JNS39" s="334"/>
      <c r="JNT39" s="334"/>
      <c r="JNU39" s="334"/>
      <c r="JNV39" s="334"/>
      <c r="JNW39" s="334"/>
      <c r="JNX39" s="334"/>
      <c r="JNY39" s="334"/>
      <c r="JNZ39" s="334"/>
      <c r="JOA39" s="334"/>
      <c r="JOB39" s="334"/>
      <c r="JOC39" s="334"/>
      <c r="JOD39" s="334"/>
      <c r="JOE39" s="334"/>
      <c r="JOF39" s="334"/>
      <c r="JOG39" s="334"/>
      <c r="JOH39" s="334"/>
      <c r="JOI39" s="334"/>
      <c r="JOJ39" s="334"/>
      <c r="JOK39" s="334"/>
      <c r="JOL39" s="334"/>
      <c r="JOM39" s="334"/>
      <c r="JON39" s="334"/>
      <c r="JOO39" s="334"/>
      <c r="JOP39" s="334"/>
      <c r="JOQ39" s="334"/>
      <c r="JOR39" s="334"/>
      <c r="JOS39" s="334"/>
      <c r="JOT39" s="334"/>
      <c r="JOU39" s="334"/>
      <c r="JOV39" s="334"/>
      <c r="JOW39" s="334"/>
      <c r="JOX39" s="334"/>
      <c r="JOY39" s="334"/>
      <c r="JOZ39" s="334"/>
      <c r="JPA39" s="334"/>
      <c r="JPB39" s="334"/>
      <c r="JPC39" s="334"/>
      <c r="JPD39" s="334"/>
      <c r="JPE39" s="334"/>
      <c r="JPF39" s="334"/>
      <c r="JPG39" s="334"/>
      <c r="JPH39" s="334"/>
      <c r="JPI39" s="334"/>
      <c r="JPJ39" s="334"/>
      <c r="JPK39" s="334"/>
      <c r="JPL39" s="334"/>
      <c r="JPM39" s="334"/>
      <c r="JPN39" s="334"/>
      <c r="JPO39" s="334"/>
      <c r="JPP39" s="334"/>
      <c r="JPQ39" s="334"/>
      <c r="JPR39" s="334"/>
      <c r="JPS39" s="334"/>
      <c r="JPT39" s="334"/>
      <c r="JPU39" s="334"/>
      <c r="JPV39" s="334"/>
      <c r="JPW39" s="334"/>
      <c r="JPX39" s="334"/>
      <c r="JPY39" s="334"/>
      <c r="JPZ39" s="334"/>
      <c r="JQA39" s="334"/>
      <c r="JQB39" s="334"/>
      <c r="JQC39" s="334"/>
      <c r="JQD39" s="334"/>
      <c r="JQE39" s="334"/>
      <c r="JQF39" s="334"/>
      <c r="JQG39" s="334"/>
      <c r="JQH39" s="334"/>
      <c r="JQI39" s="334"/>
      <c r="JQJ39" s="334"/>
      <c r="JQK39" s="334"/>
      <c r="JQL39" s="334"/>
      <c r="JQM39" s="334"/>
      <c r="JQN39" s="334"/>
      <c r="JQO39" s="334"/>
      <c r="JQP39" s="334"/>
      <c r="JQQ39" s="334"/>
      <c r="JQR39" s="334"/>
      <c r="JQS39" s="334"/>
      <c r="JQT39" s="334"/>
      <c r="JQU39" s="334"/>
      <c r="JQV39" s="334"/>
      <c r="JQW39" s="334"/>
      <c r="JQX39" s="334"/>
      <c r="JQY39" s="334"/>
      <c r="JQZ39" s="334"/>
      <c r="JRA39" s="334"/>
      <c r="JRB39" s="334"/>
      <c r="JRC39" s="334"/>
      <c r="JRD39" s="334"/>
      <c r="JRE39" s="334"/>
      <c r="JRF39" s="334"/>
      <c r="JRG39" s="334"/>
      <c r="JRH39" s="334"/>
      <c r="JRI39" s="334"/>
      <c r="JRJ39" s="334"/>
      <c r="JRK39" s="334"/>
      <c r="JRL39" s="334"/>
      <c r="JRM39" s="334"/>
      <c r="JRN39" s="334"/>
      <c r="JRO39" s="334"/>
      <c r="JRP39" s="334"/>
      <c r="JRQ39" s="334"/>
      <c r="JRR39" s="334"/>
      <c r="JRS39" s="334"/>
      <c r="JRT39" s="334"/>
      <c r="JRU39" s="334"/>
      <c r="JRV39" s="334"/>
      <c r="JRW39" s="334"/>
      <c r="JRX39" s="334"/>
      <c r="JRY39" s="334"/>
      <c r="JRZ39" s="334"/>
      <c r="JSA39" s="334"/>
      <c r="JSB39" s="334"/>
      <c r="JSC39" s="334"/>
      <c r="JSD39" s="334"/>
      <c r="JSE39" s="334"/>
      <c r="JSF39" s="334"/>
      <c r="JSG39" s="334"/>
      <c r="JSH39" s="334"/>
      <c r="JSI39" s="334"/>
      <c r="JSJ39" s="334"/>
      <c r="JSK39" s="334"/>
      <c r="JSL39" s="334"/>
      <c r="JSM39" s="334"/>
      <c r="JSN39" s="334"/>
      <c r="JSO39" s="334"/>
      <c r="JSP39" s="334"/>
      <c r="JSQ39" s="334"/>
      <c r="JSR39" s="334"/>
      <c r="JSS39" s="334"/>
      <c r="JST39" s="334"/>
      <c r="JSU39" s="334"/>
      <c r="JSV39" s="334"/>
      <c r="JSW39" s="334"/>
      <c r="JSX39" s="334"/>
      <c r="JSY39" s="334"/>
      <c r="JSZ39" s="334"/>
      <c r="JTA39" s="334"/>
      <c r="JTB39" s="334"/>
      <c r="JTC39" s="334"/>
      <c r="JTD39" s="334"/>
      <c r="JTE39" s="334"/>
      <c r="JTF39" s="334"/>
      <c r="JTG39" s="334"/>
      <c r="JTH39" s="334"/>
      <c r="JTI39" s="334"/>
      <c r="JTJ39" s="334"/>
      <c r="JTK39" s="334"/>
      <c r="JTL39" s="334"/>
      <c r="JTM39" s="334"/>
      <c r="JTN39" s="334"/>
      <c r="JTO39" s="334"/>
      <c r="JTP39" s="334"/>
      <c r="JTQ39" s="334"/>
      <c r="JTR39" s="334"/>
      <c r="JTS39" s="334"/>
      <c r="JTT39" s="334"/>
      <c r="JTU39" s="334"/>
      <c r="JTV39" s="334"/>
      <c r="JTW39" s="334"/>
      <c r="JTX39" s="334"/>
      <c r="JTY39" s="334"/>
      <c r="JTZ39" s="334"/>
      <c r="JUA39" s="334"/>
      <c r="JUB39" s="334"/>
      <c r="JUC39" s="334"/>
      <c r="JUD39" s="334"/>
      <c r="JUE39" s="334"/>
      <c r="JUF39" s="334"/>
      <c r="JUG39" s="334"/>
      <c r="JUH39" s="334"/>
      <c r="JUI39" s="334"/>
      <c r="JUJ39" s="334"/>
      <c r="JUK39" s="334"/>
      <c r="JUL39" s="334"/>
      <c r="JUM39" s="334"/>
      <c r="JUN39" s="334"/>
      <c r="JUO39" s="334"/>
      <c r="JUP39" s="334"/>
      <c r="JUQ39" s="334"/>
      <c r="JUR39" s="334"/>
      <c r="JUS39" s="334"/>
      <c r="JUT39" s="334"/>
      <c r="JUU39" s="334"/>
      <c r="JUV39" s="334"/>
      <c r="JUW39" s="334"/>
      <c r="JUX39" s="334"/>
      <c r="JUY39" s="334"/>
      <c r="JUZ39" s="334"/>
      <c r="JVA39" s="334"/>
      <c r="JVB39" s="334"/>
      <c r="JVC39" s="334"/>
      <c r="JVD39" s="334"/>
      <c r="JVE39" s="334"/>
      <c r="JVF39" s="334"/>
      <c r="JVG39" s="334"/>
      <c r="JVH39" s="334"/>
      <c r="JVI39" s="334"/>
      <c r="JVJ39" s="334"/>
      <c r="JVK39" s="334"/>
      <c r="JVL39" s="334"/>
      <c r="JVM39" s="334"/>
      <c r="JVN39" s="334"/>
      <c r="JVO39" s="334"/>
      <c r="JVP39" s="334"/>
      <c r="JVQ39" s="334"/>
      <c r="JVR39" s="334"/>
      <c r="JVS39" s="334"/>
      <c r="JVT39" s="334"/>
      <c r="JVU39" s="334"/>
      <c r="JVV39" s="334"/>
      <c r="JVW39" s="334"/>
      <c r="JVX39" s="334"/>
      <c r="JVY39" s="334"/>
      <c r="JVZ39" s="334"/>
      <c r="JWA39" s="334"/>
      <c r="JWB39" s="334"/>
      <c r="JWC39" s="334"/>
      <c r="JWD39" s="334"/>
      <c r="JWE39" s="334"/>
      <c r="JWF39" s="334"/>
      <c r="JWG39" s="334"/>
      <c r="JWH39" s="334"/>
      <c r="JWI39" s="334"/>
      <c r="JWJ39" s="334"/>
      <c r="JWK39" s="334"/>
      <c r="JWL39" s="334"/>
      <c r="JWM39" s="334"/>
      <c r="JWN39" s="334"/>
      <c r="JWO39" s="334"/>
      <c r="JWP39" s="334"/>
      <c r="JWQ39" s="334"/>
      <c r="JWR39" s="334"/>
      <c r="JWS39" s="334"/>
      <c r="JWT39" s="334"/>
      <c r="JWU39" s="334"/>
      <c r="JWV39" s="334"/>
      <c r="JWW39" s="334"/>
      <c r="JWX39" s="334"/>
      <c r="JWY39" s="334"/>
      <c r="JWZ39" s="334"/>
      <c r="JXA39" s="334"/>
      <c r="JXB39" s="334"/>
      <c r="JXC39" s="334"/>
      <c r="JXD39" s="334"/>
      <c r="JXE39" s="334"/>
      <c r="JXF39" s="334"/>
      <c r="JXG39" s="334"/>
      <c r="JXH39" s="334"/>
      <c r="JXI39" s="334"/>
      <c r="JXJ39" s="334"/>
      <c r="JXK39" s="334"/>
      <c r="JXL39" s="334"/>
      <c r="JXM39" s="334"/>
      <c r="JXN39" s="334"/>
      <c r="JXO39" s="334"/>
      <c r="JXP39" s="334"/>
      <c r="JXQ39" s="334"/>
      <c r="JXR39" s="334"/>
      <c r="JXS39" s="334"/>
      <c r="JXT39" s="334"/>
      <c r="JXU39" s="334"/>
      <c r="JXV39" s="334"/>
      <c r="JXW39" s="334"/>
      <c r="JXX39" s="334"/>
      <c r="JXY39" s="334"/>
      <c r="JXZ39" s="334"/>
      <c r="JYA39" s="334"/>
      <c r="JYB39" s="334"/>
      <c r="JYC39" s="334"/>
      <c r="JYD39" s="334"/>
      <c r="JYE39" s="334"/>
      <c r="JYF39" s="334"/>
      <c r="JYG39" s="334"/>
      <c r="JYH39" s="334"/>
      <c r="JYI39" s="334"/>
      <c r="JYJ39" s="334"/>
      <c r="JYK39" s="334"/>
      <c r="JYL39" s="334"/>
      <c r="JYM39" s="334"/>
      <c r="JYN39" s="334"/>
      <c r="JYO39" s="334"/>
      <c r="JYP39" s="334"/>
      <c r="JYQ39" s="334"/>
      <c r="JYR39" s="334"/>
      <c r="JYS39" s="334"/>
      <c r="JYT39" s="334"/>
      <c r="JYU39" s="334"/>
      <c r="JYV39" s="334"/>
      <c r="JYW39" s="334"/>
      <c r="JYX39" s="334"/>
      <c r="JYY39" s="334"/>
      <c r="JYZ39" s="334"/>
      <c r="JZA39" s="334"/>
      <c r="JZB39" s="334"/>
      <c r="JZC39" s="334"/>
      <c r="JZD39" s="334"/>
      <c r="JZE39" s="334"/>
      <c r="JZF39" s="334"/>
      <c r="JZG39" s="334"/>
      <c r="JZH39" s="334"/>
      <c r="JZI39" s="334"/>
      <c r="JZJ39" s="334"/>
      <c r="JZK39" s="334"/>
      <c r="JZL39" s="334"/>
      <c r="JZM39" s="334"/>
      <c r="JZN39" s="334"/>
      <c r="JZO39" s="334"/>
      <c r="JZP39" s="334"/>
      <c r="JZQ39" s="334"/>
      <c r="JZR39" s="334"/>
      <c r="JZS39" s="334"/>
      <c r="JZT39" s="334"/>
      <c r="JZU39" s="334"/>
      <c r="JZV39" s="334"/>
      <c r="JZW39" s="334"/>
      <c r="JZX39" s="334"/>
      <c r="JZY39" s="334"/>
      <c r="JZZ39" s="334"/>
      <c r="KAA39" s="334"/>
      <c r="KAB39" s="334"/>
      <c r="KAC39" s="334"/>
      <c r="KAD39" s="334"/>
      <c r="KAE39" s="334"/>
      <c r="KAF39" s="334"/>
      <c r="KAG39" s="334"/>
      <c r="KAH39" s="334"/>
      <c r="KAI39" s="334"/>
      <c r="KAJ39" s="334"/>
      <c r="KAK39" s="334"/>
      <c r="KAL39" s="334"/>
      <c r="KAM39" s="334"/>
      <c r="KAN39" s="334"/>
      <c r="KAO39" s="334"/>
      <c r="KAP39" s="334"/>
      <c r="KAQ39" s="334"/>
      <c r="KAR39" s="334"/>
      <c r="KAS39" s="334"/>
      <c r="KAT39" s="334"/>
      <c r="KAU39" s="334"/>
      <c r="KAV39" s="334"/>
      <c r="KAW39" s="334"/>
      <c r="KAX39" s="334"/>
      <c r="KAY39" s="334"/>
      <c r="KAZ39" s="334"/>
      <c r="KBA39" s="334"/>
      <c r="KBB39" s="334"/>
      <c r="KBC39" s="334"/>
      <c r="KBD39" s="334"/>
      <c r="KBE39" s="334"/>
      <c r="KBF39" s="334"/>
      <c r="KBG39" s="334"/>
      <c r="KBH39" s="334"/>
      <c r="KBI39" s="334"/>
      <c r="KBJ39" s="334"/>
      <c r="KBK39" s="334"/>
      <c r="KBL39" s="334"/>
      <c r="KBM39" s="334"/>
      <c r="KBN39" s="334"/>
      <c r="KBO39" s="334"/>
      <c r="KBP39" s="334"/>
      <c r="KBQ39" s="334"/>
      <c r="KBR39" s="334"/>
      <c r="KBS39" s="334"/>
      <c r="KBT39" s="334"/>
      <c r="KBU39" s="334"/>
      <c r="KBV39" s="334"/>
      <c r="KBW39" s="334"/>
      <c r="KBX39" s="334"/>
      <c r="KBY39" s="334"/>
      <c r="KBZ39" s="334"/>
      <c r="KCA39" s="334"/>
      <c r="KCB39" s="334"/>
      <c r="KCC39" s="334"/>
      <c r="KCD39" s="334"/>
      <c r="KCE39" s="334"/>
      <c r="KCF39" s="334"/>
      <c r="KCG39" s="334"/>
      <c r="KCH39" s="334"/>
      <c r="KCI39" s="334"/>
      <c r="KCJ39" s="334"/>
      <c r="KCK39" s="334"/>
      <c r="KCL39" s="334"/>
      <c r="KCM39" s="334"/>
      <c r="KCN39" s="334"/>
      <c r="KCO39" s="334"/>
      <c r="KCP39" s="334"/>
      <c r="KCQ39" s="334"/>
      <c r="KCR39" s="334"/>
      <c r="KCS39" s="334"/>
      <c r="KCT39" s="334"/>
      <c r="KCU39" s="334"/>
      <c r="KCV39" s="334"/>
      <c r="KCW39" s="334"/>
      <c r="KCX39" s="334"/>
      <c r="KCY39" s="334"/>
      <c r="KCZ39" s="334"/>
      <c r="KDA39" s="334"/>
      <c r="KDB39" s="334"/>
      <c r="KDC39" s="334"/>
      <c r="KDD39" s="334"/>
      <c r="KDE39" s="334"/>
      <c r="KDF39" s="334"/>
      <c r="KDG39" s="334"/>
      <c r="KDH39" s="334"/>
      <c r="KDI39" s="334"/>
      <c r="KDJ39" s="334"/>
      <c r="KDK39" s="334"/>
      <c r="KDL39" s="334"/>
      <c r="KDM39" s="334"/>
      <c r="KDN39" s="334"/>
      <c r="KDO39" s="334"/>
      <c r="KDP39" s="334"/>
      <c r="KDQ39" s="334"/>
      <c r="KDR39" s="334"/>
      <c r="KDS39" s="334"/>
      <c r="KDT39" s="334"/>
      <c r="KDU39" s="334"/>
      <c r="KDV39" s="334"/>
      <c r="KDW39" s="334"/>
      <c r="KDX39" s="334"/>
      <c r="KDY39" s="334"/>
      <c r="KDZ39" s="334"/>
      <c r="KEA39" s="334"/>
      <c r="KEB39" s="334"/>
      <c r="KEC39" s="334"/>
      <c r="KED39" s="334"/>
      <c r="KEE39" s="334"/>
      <c r="KEF39" s="334"/>
      <c r="KEG39" s="334"/>
      <c r="KEH39" s="334"/>
      <c r="KEI39" s="334"/>
      <c r="KEJ39" s="334"/>
      <c r="KEK39" s="334"/>
      <c r="KEL39" s="334"/>
      <c r="KEM39" s="334"/>
      <c r="KEN39" s="334"/>
      <c r="KEO39" s="334"/>
      <c r="KEP39" s="334"/>
      <c r="KEQ39" s="334"/>
      <c r="KER39" s="334"/>
      <c r="KES39" s="334"/>
      <c r="KET39" s="334"/>
      <c r="KEU39" s="334"/>
      <c r="KEV39" s="334"/>
      <c r="KEW39" s="334"/>
      <c r="KEX39" s="334"/>
      <c r="KEY39" s="334"/>
      <c r="KEZ39" s="334"/>
      <c r="KFA39" s="334"/>
      <c r="KFB39" s="334"/>
      <c r="KFC39" s="334"/>
      <c r="KFD39" s="334"/>
      <c r="KFE39" s="334"/>
      <c r="KFF39" s="334"/>
      <c r="KFG39" s="334"/>
      <c r="KFH39" s="334"/>
      <c r="KFI39" s="334"/>
      <c r="KFJ39" s="334"/>
      <c r="KFK39" s="334"/>
      <c r="KFL39" s="334"/>
      <c r="KFM39" s="334"/>
      <c r="KFN39" s="334"/>
      <c r="KFO39" s="334"/>
      <c r="KFP39" s="334"/>
      <c r="KFQ39" s="334"/>
      <c r="KFR39" s="334"/>
      <c r="KFS39" s="334"/>
      <c r="KFT39" s="334"/>
      <c r="KFU39" s="334"/>
      <c r="KFV39" s="334"/>
      <c r="KFW39" s="334"/>
      <c r="KFX39" s="334"/>
      <c r="KFY39" s="334"/>
      <c r="KFZ39" s="334"/>
      <c r="KGA39" s="334"/>
      <c r="KGB39" s="334"/>
      <c r="KGC39" s="334"/>
      <c r="KGD39" s="334"/>
      <c r="KGE39" s="334"/>
      <c r="KGF39" s="334"/>
      <c r="KGG39" s="334"/>
      <c r="KGH39" s="334"/>
      <c r="KGI39" s="334"/>
      <c r="KGJ39" s="334"/>
      <c r="KGK39" s="334"/>
      <c r="KGL39" s="334"/>
      <c r="KGM39" s="334"/>
      <c r="KGN39" s="334"/>
      <c r="KGO39" s="334"/>
      <c r="KGP39" s="334"/>
      <c r="KGQ39" s="334"/>
      <c r="KGR39" s="334"/>
      <c r="KGS39" s="334"/>
      <c r="KGT39" s="334"/>
      <c r="KGU39" s="334"/>
      <c r="KGV39" s="334"/>
      <c r="KGW39" s="334"/>
      <c r="KGX39" s="334"/>
      <c r="KGY39" s="334"/>
      <c r="KGZ39" s="334"/>
      <c r="KHA39" s="334"/>
      <c r="KHB39" s="334"/>
      <c r="KHC39" s="334"/>
      <c r="KHD39" s="334"/>
      <c r="KHE39" s="334"/>
      <c r="KHF39" s="334"/>
      <c r="KHG39" s="334"/>
      <c r="KHH39" s="334"/>
      <c r="KHI39" s="334"/>
      <c r="KHJ39" s="334"/>
      <c r="KHK39" s="334"/>
      <c r="KHL39" s="334"/>
      <c r="KHM39" s="334"/>
      <c r="KHN39" s="334"/>
      <c r="KHO39" s="334"/>
      <c r="KHP39" s="334"/>
      <c r="KHQ39" s="334"/>
      <c r="KHR39" s="334"/>
      <c r="KHS39" s="334"/>
      <c r="KHT39" s="334"/>
      <c r="KHU39" s="334"/>
      <c r="KHV39" s="334"/>
      <c r="KHW39" s="334"/>
      <c r="KHX39" s="334"/>
      <c r="KHY39" s="334"/>
      <c r="KHZ39" s="334"/>
      <c r="KIA39" s="334"/>
      <c r="KIB39" s="334"/>
      <c r="KIC39" s="334"/>
      <c r="KID39" s="334"/>
      <c r="KIE39" s="334"/>
      <c r="KIF39" s="334"/>
      <c r="KIG39" s="334"/>
      <c r="KIH39" s="334"/>
      <c r="KII39" s="334"/>
      <c r="KIJ39" s="334"/>
      <c r="KIK39" s="334"/>
      <c r="KIL39" s="334"/>
      <c r="KIM39" s="334"/>
      <c r="KIN39" s="334"/>
      <c r="KIO39" s="334"/>
      <c r="KIP39" s="334"/>
      <c r="KIQ39" s="334"/>
      <c r="KIR39" s="334"/>
      <c r="KIS39" s="334"/>
      <c r="KIT39" s="334"/>
      <c r="KIU39" s="334"/>
      <c r="KIV39" s="334"/>
      <c r="KIW39" s="334"/>
      <c r="KIX39" s="334"/>
      <c r="KIY39" s="334"/>
      <c r="KIZ39" s="334"/>
      <c r="KJA39" s="334"/>
      <c r="KJB39" s="334"/>
      <c r="KJC39" s="334"/>
      <c r="KJD39" s="334"/>
      <c r="KJE39" s="334"/>
      <c r="KJF39" s="334"/>
      <c r="KJG39" s="334"/>
      <c r="KJH39" s="334"/>
      <c r="KJI39" s="334"/>
      <c r="KJJ39" s="334"/>
      <c r="KJK39" s="334"/>
      <c r="KJL39" s="334"/>
      <c r="KJM39" s="334"/>
      <c r="KJN39" s="334"/>
      <c r="KJO39" s="334"/>
      <c r="KJP39" s="334"/>
      <c r="KJQ39" s="334"/>
      <c r="KJR39" s="334"/>
      <c r="KJS39" s="334"/>
      <c r="KJT39" s="334"/>
      <c r="KJU39" s="334"/>
      <c r="KJV39" s="334"/>
      <c r="KJW39" s="334"/>
      <c r="KJX39" s="334"/>
      <c r="KJY39" s="334"/>
      <c r="KJZ39" s="334"/>
      <c r="KKA39" s="334"/>
      <c r="KKB39" s="334"/>
      <c r="KKC39" s="334"/>
      <c r="KKD39" s="334"/>
      <c r="KKE39" s="334"/>
      <c r="KKF39" s="334"/>
      <c r="KKG39" s="334"/>
      <c r="KKH39" s="334"/>
      <c r="KKI39" s="334"/>
      <c r="KKJ39" s="334"/>
      <c r="KKK39" s="334"/>
      <c r="KKL39" s="334"/>
      <c r="KKM39" s="334"/>
      <c r="KKN39" s="334"/>
      <c r="KKO39" s="334"/>
      <c r="KKP39" s="334"/>
      <c r="KKQ39" s="334"/>
      <c r="KKR39" s="334"/>
      <c r="KKS39" s="334"/>
      <c r="KKT39" s="334"/>
      <c r="KKU39" s="334"/>
      <c r="KKV39" s="334"/>
      <c r="KKW39" s="334"/>
      <c r="KKX39" s="334"/>
      <c r="KKY39" s="334"/>
      <c r="KKZ39" s="334"/>
      <c r="KLA39" s="334"/>
      <c r="KLB39" s="334"/>
      <c r="KLC39" s="334"/>
      <c r="KLD39" s="334"/>
      <c r="KLE39" s="334"/>
      <c r="KLF39" s="334"/>
      <c r="KLG39" s="334"/>
      <c r="KLH39" s="334"/>
      <c r="KLI39" s="334"/>
      <c r="KLJ39" s="334"/>
      <c r="KLK39" s="334"/>
      <c r="KLL39" s="334"/>
      <c r="KLM39" s="334"/>
      <c r="KLN39" s="334"/>
      <c r="KLO39" s="334"/>
      <c r="KLP39" s="334"/>
      <c r="KLQ39" s="334"/>
      <c r="KLR39" s="334"/>
      <c r="KLS39" s="334"/>
      <c r="KLT39" s="334"/>
      <c r="KLU39" s="334"/>
      <c r="KLV39" s="334"/>
      <c r="KLW39" s="334"/>
      <c r="KLX39" s="334"/>
      <c r="KLY39" s="334"/>
      <c r="KLZ39" s="334"/>
      <c r="KMA39" s="334"/>
      <c r="KMB39" s="334"/>
      <c r="KMC39" s="334"/>
      <c r="KMD39" s="334"/>
      <c r="KME39" s="334"/>
      <c r="KMF39" s="334"/>
      <c r="KMG39" s="334"/>
      <c r="KMH39" s="334"/>
      <c r="KMI39" s="334"/>
      <c r="KMJ39" s="334"/>
      <c r="KMK39" s="334"/>
      <c r="KML39" s="334"/>
      <c r="KMM39" s="334"/>
      <c r="KMN39" s="334"/>
      <c r="KMO39" s="334"/>
      <c r="KMP39" s="334"/>
      <c r="KMQ39" s="334"/>
      <c r="KMR39" s="334"/>
      <c r="KMS39" s="334"/>
      <c r="KMT39" s="334"/>
      <c r="KMU39" s="334"/>
      <c r="KMV39" s="334"/>
      <c r="KMW39" s="334"/>
      <c r="KMX39" s="334"/>
      <c r="KMY39" s="334"/>
      <c r="KMZ39" s="334"/>
      <c r="KNA39" s="334"/>
      <c r="KNB39" s="334"/>
      <c r="KNC39" s="334"/>
      <c r="KND39" s="334"/>
      <c r="KNE39" s="334"/>
      <c r="KNF39" s="334"/>
      <c r="KNG39" s="334"/>
      <c r="KNH39" s="334"/>
      <c r="KNI39" s="334"/>
      <c r="KNJ39" s="334"/>
      <c r="KNK39" s="334"/>
      <c r="KNL39" s="334"/>
      <c r="KNM39" s="334"/>
      <c r="KNN39" s="334"/>
      <c r="KNO39" s="334"/>
      <c r="KNP39" s="334"/>
      <c r="KNQ39" s="334"/>
      <c r="KNR39" s="334"/>
      <c r="KNS39" s="334"/>
      <c r="KNT39" s="334"/>
      <c r="KNU39" s="334"/>
      <c r="KNV39" s="334"/>
      <c r="KNW39" s="334"/>
      <c r="KNX39" s="334"/>
      <c r="KNY39" s="334"/>
      <c r="KNZ39" s="334"/>
      <c r="KOA39" s="334"/>
      <c r="KOB39" s="334"/>
      <c r="KOC39" s="334"/>
      <c r="KOD39" s="334"/>
      <c r="KOE39" s="334"/>
      <c r="KOF39" s="334"/>
      <c r="KOG39" s="334"/>
      <c r="KOH39" s="334"/>
      <c r="KOI39" s="334"/>
      <c r="KOJ39" s="334"/>
      <c r="KOK39" s="334"/>
      <c r="KOL39" s="334"/>
      <c r="KOM39" s="334"/>
      <c r="KON39" s="334"/>
      <c r="KOO39" s="334"/>
      <c r="KOP39" s="334"/>
      <c r="KOQ39" s="334"/>
      <c r="KOR39" s="334"/>
      <c r="KOS39" s="334"/>
      <c r="KOT39" s="334"/>
      <c r="KOU39" s="334"/>
      <c r="KOV39" s="334"/>
      <c r="KOW39" s="334"/>
      <c r="KOX39" s="334"/>
      <c r="KOY39" s="334"/>
      <c r="KOZ39" s="334"/>
      <c r="KPA39" s="334"/>
      <c r="KPB39" s="334"/>
      <c r="KPC39" s="334"/>
      <c r="KPD39" s="334"/>
      <c r="KPE39" s="334"/>
      <c r="KPF39" s="334"/>
      <c r="KPG39" s="334"/>
      <c r="KPH39" s="334"/>
      <c r="KPI39" s="334"/>
      <c r="KPJ39" s="334"/>
      <c r="KPK39" s="334"/>
      <c r="KPL39" s="334"/>
      <c r="KPM39" s="334"/>
      <c r="KPN39" s="334"/>
      <c r="KPO39" s="334"/>
      <c r="KPP39" s="334"/>
      <c r="KPQ39" s="334"/>
      <c r="KPR39" s="334"/>
      <c r="KPS39" s="334"/>
      <c r="KPT39" s="334"/>
      <c r="KPU39" s="334"/>
      <c r="KPV39" s="334"/>
      <c r="KPW39" s="334"/>
      <c r="KPX39" s="334"/>
      <c r="KPY39" s="334"/>
      <c r="KPZ39" s="334"/>
      <c r="KQA39" s="334"/>
      <c r="KQB39" s="334"/>
      <c r="KQC39" s="334"/>
      <c r="KQD39" s="334"/>
      <c r="KQE39" s="334"/>
      <c r="KQF39" s="334"/>
      <c r="KQG39" s="334"/>
      <c r="KQH39" s="334"/>
      <c r="KQI39" s="334"/>
      <c r="KQJ39" s="334"/>
      <c r="KQK39" s="334"/>
      <c r="KQL39" s="334"/>
      <c r="KQM39" s="334"/>
      <c r="KQN39" s="334"/>
      <c r="KQO39" s="334"/>
      <c r="KQP39" s="334"/>
      <c r="KQQ39" s="334"/>
      <c r="KQR39" s="334"/>
      <c r="KQS39" s="334"/>
      <c r="KQT39" s="334"/>
      <c r="KQU39" s="334"/>
      <c r="KQV39" s="334"/>
      <c r="KQW39" s="334"/>
      <c r="KQX39" s="334"/>
      <c r="KQY39" s="334"/>
      <c r="KQZ39" s="334"/>
      <c r="KRA39" s="334"/>
      <c r="KRB39" s="334"/>
      <c r="KRC39" s="334"/>
      <c r="KRD39" s="334"/>
      <c r="KRE39" s="334"/>
      <c r="KRF39" s="334"/>
      <c r="KRG39" s="334"/>
      <c r="KRH39" s="334"/>
      <c r="KRI39" s="334"/>
      <c r="KRJ39" s="334"/>
      <c r="KRK39" s="334"/>
      <c r="KRL39" s="334"/>
      <c r="KRM39" s="334"/>
      <c r="KRN39" s="334"/>
      <c r="KRO39" s="334"/>
      <c r="KRP39" s="334"/>
      <c r="KRQ39" s="334"/>
      <c r="KRR39" s="334"/>
      <c r="KRS39" s="334"/>
      <c r="KRT39" s="334"/>
      <c r="KRU39" s="334"/>
      <c r="KRV39" s="334"/>
      <c r="KRW39" s="334"/>
      <c r="KRX39" s="334"/>
      <c r="KRY39" s="334"/>
      <c r="KRZ39" s="334"/>
      <c r="KSA39" s="334"/>
      <c r="KSB39" s="334"/>
      <c r="KSC39" s="334"/>
      <c r="KSD39" s="334"/>
      <c r="KSE39" s="334"/>
      <c r="KSF39" s="334"/>
      <c r="KSG39" s="334"/>
      <c r="KSH39" s="334"/>
      <c r="KSI39" s="334"/>
      <c r="KSJ39" s="334"/>
      <c r="KSK39" s="334"/>
      <c r="KSL39" s="334"/>
      <c r="KSM39" s="334"/>
      <c r="KSN39" s="334"/>
      <c r="KSO39" s="334"/>
      <c r="KSP39" s="334"/>
      <c r="KSQ39" s="334"/>
      <c r="KSR39" s="334"/>
      <c r="KSS39" s="334"/>
      <c r="KST39" s="334"/>
      <c r="KSU39" s="334"/>
      <c r="KSV39" s="334"/>
      <c r="KSW39" s="334"/>
      <c r="KSX39" s="334"/>
      <c r="KSY39" s="334"/>
      <c r="KSZ39" s="334"/>
      <c r="KTA39" s="334"/>
      <c r="KTB39" s="334"/>
      <c r="KTC39" s="334"/>
      <c r="KTD39" s="334"/>
      <c r="KTE39" s="334"/>
      <c r="KTF39" s="334"/>
      <c r="KTG39" s="334"/>
      <c r="KTH39" s="334"/>
      <c r="KTI39" s="334"/>
      <c r="KTJ39" s="334"/>
      <c r="KTK39" s="334"/>
      <c r="KTL39" s="334"/>
      <c r="KTM39" s="334"/>
      <c r="KTN39" s="334"/>
      <c r="KTO39" s="334"/>
      <c r="KTP39" s="334"/>
      <c r="KTQ39" s="334"/>
      <c r="KTR39" s="334"/>
      <c r="KTS39" s="334"/>
      <c r="KTT39" s="334"/>
      <c r="KTU39" s="334"/>
      <c r="KTV39" s="334"/>
      <c r="KTW39" s="334"/>
      <c r="KTX39" s="334"/>
      <c r="KTY39" s="334"/>
      <c r="KTZ39" s="334"/>
      <c r="KUA39" s="334"/>
      <c r="KUB39" s="334"/>
      <c r="KUC39" s="334"/>
      <c r="KUD39" s="334"/>
      <c r="KUE39" s="334"/>
      <c r="KUF39" s="334"/>
      <c r="KUG39" s="334"/>
      <c r="KUH39" s="334"/>
      <c r="KUI39" s="334"/>
      <c r="KUJ39" s="334"/>
      <c r="KUK39" s="334"/>
      <c r="KUL39" s="334"/>
      <c r="KUM39" s="334"/>
      <c r="KUN39" s="334"/>
      <c r="KUO39" s="334"/>
      <c r="KUP39" s="334"/>
      <c r="KUQ39" s="334"/>
      <c r="KUR39" s="334"/>
      <c r="KUS39" s="334"/>
      <c r="KUT39" s="334"/>
      <c r="KUU39" s="334"/>
      <c r="KUV39" s="334"/>
      <c r="KUW39" s="334"/>
      <c r="KUX39" s="334"/>
      <c r="KUY39" s="334"/>
      <c r="KUZ39" s="334"/>
      <c r="KVA39" s="334"/>
      <c r="KVB39" s="334"/>
      <c r="KVC39" s="334"/>
      <c r="KVD39" s="334"/>
      <c r="KVE39" s="334"/>
      <c r="KVF39" s="334"/>
      <c r="KVG39" s="334"/>
      <c r="KVH39" s="334"/>
      <c r="KVI39" s="334"/>
      <c r="KVJ39" s="334"/>
      <c r="KVK39" s="334"/>
      <c r="KVL39" s="334"/>
      <c r="KVM39" s="334"/>
      <c r="KVN39" s="334"/>
      <c r="KVO39" s="334"/>
      <c r="KVP39" s="334"/>
      <c r="KVQ39" s="334"/>
      <c r="KVR39" s="334"/>
      <c r="KVS39" s="334"/>
      <c r="KVT39" s="334"/>
      <c r="KVU39" s="334"/>
      <c r="KVV39" s="334"/>
      <c r="KVW39" s="334"/>
      <c r="KVX39" s="334"/>
      <c r="KVY39" s="334"/>
      <c r="KVZ39" s="334"/>
      <c r="KWA39" s="334"/>
      <c r="KWB39" s="334"/>
      <c r="KWC39" s="334"/>
      <c r="KWD39" s="334"/>
      <c r="KWE39" s="334"/>
      <c r="KWF39" s="334"/>
      <c r="KWG39" s="334"/>
      <c r="KWH39" s="334"/>
      <c r="KWI39" s="334"/>
      <c r="KWJ39" s="334"/>
      <c r="KWK39" s="334"/>
      <c r="KWL39" s="334"/>
      <c r="KWM39" s="334"/>
      <c r="KWN39" s="334"/>
      <c r="KWO39" s="334"/>
      <c r="KWP39" s="334"/>
      <c r="KWQ39" s="334"/>
      <c r="KWR39" s="334"/>
      <c r="KWS39" s="334"/>
      <c r="KWT39" s="334"/>
      <c r="KWU39" s="334"/>
      <c r="KWV39" s="334"/>
      <c r="KWW39" s="334"/>
      <c r="KWX39" s="334"/>
      <c r="KWY39" s="334"/>
      <c r="KWZ39" s="334"/>
      <c r="KXA39" s="334"/>
      <c r="KXB39" s="334"/>
      <c r="KXC39" s="334"/>
      <c r="KXD39" s="334"/>
      <c r="KXE39" s="334"/>
      <c r="KXF39" s="334"/>
      <c r="KXG39" s="334"/>
      <c r="KXH39" s="334"/>
      <c r="KXI39" s="334"/>
      <c r="KXJ39" s="334"/>
      <c r="KXK39" s="334"/>
      <c r="KXL39" s="334"/>
      <c r="KXM39" s="334"/>
      <c r="KXN39" s="334"/>
      <c r="KXO39" s="334"/>
      <c r="KXP39" s="334"/>
      <c r="KXQ39" s="334"/>
      <c r="KXR39" s="334"/>
      <c r="KXS39" s="334"/>
      <c r="KXT39" s="334"/>
      <c r="KXU39" s="334"/>
      <c r="KXV39" s="334"/>
      <c r="KXW39" s="334"/>
      <c r="KXX39" s="334"/>
      <c r="KXY39" s="334"/>
      <c r="KXZ39" s="334"/>
      <c r="KYA39" s="334"/>
      <c r="KYB39" s="334"/>
      <c r="KYC39" s="334"/>
      <c r="KYD39" s="334"/>
      <c r="KYE39" s="334"/>
      <c r="KYF39" s="334"/>
      <c r="KYG39" s="334"/>
      <c r="KYH39" s="334"/>
      <c r="KYI39" s="334"/>
      <c r="KYJ39" s="334"/>
      <c r="KYK39" s="334"/>
      <c r="KYL39" s="334"/>
      <c r="KYM39" s="334"/>
      <c r="KYN39" s="334"/>
      <c r="KYO39" s="334"/>
      <c r="KYP39" s="334"/>
      <c r="KYQ39" s="334"/>
      <c r="KYR39" s="334"/>
      <c r="KYS39" s="334"/>
      <c r="KYT39" s="334"/>
      <c r="KYU39" s="334"/>
      <c r="KYV39" s="334"/>
      <c r="KYW39" s="334"/>
      <c r="KYX39" s="334"/>
      <c r="KYY39" s="334"/>
      <c r="KYZ39" s="334"/>
      <c r="KZA39" s="334"/>
      <c r="KZB39" s="334"/>
      <c r="KZC39" s="334"/>
      <c r="KZD39" s="334"/>
      <c r="KZE39" s="334"/>
      <c r="KZF39" s="334"/>
      <c r="KZG39" s="334"/>
      <c r="KZH39" s="334"/>
      <c r="KZI39" s="334"/>
      <c r="KZJ39" s="334"/>
      <c r="KZK39" s="334"/>
      <c r="KZL39" s="334"/>
      <c r="KZM39" s="334"/>
      <c r="KZN39" s="334"/>
      <c r="KZO39" s="334"/>
      <c r="KZP39" s="334"/>
      <c r="KZQ39" s="334"/>
      <c r="KZR39" s="334"/>
      <c r="KZS39" s="334"/>
      <c r="KZT39" s="334"/>
      <c r="KZU39" s="334"/>
      <c r="KZV39" s="334"/>
      <c r="KZW39" s="334"/>
      <c r="KZX39" s="334"/>
      <c r="KZY39" s="334"/>
      <c r="KZZ39" s="334"/>
      <c r="LAA39" s="334"/>
      <c r="LAB39" s="334"/>
      <c r="LAC39" s="334"/>
      <c r="LAD39" s="334"/>
      <c r="LAE39" s="334"/>
      <c r="LAF39" s="334"/>
      <c r="LAG39" s="334"/>
      <c r="LAH39" s="334"/>
      <c r="LAI39" s="334"/>
      <c r="LAJ39" s="334"/>
      <c r="LAK39" s="334"/>
      <c r="LAL39" s="334"/>
      <c r="LAM39" s="334"/>
      <c r="LAN39" s="334"/>
      <c r="LAO39" s="334"/>
      <c r="LAP39" s="334"/>
      <c r="LAQ39" s="334"/>
      <c r="LAR39" s="334"/>
      <c r="LAS39" s="334"/>
      <c r="LAT39" s="334"/>
      <c r="LAU39" s="334"/>
      <c r="LAV39" s="334"/>
      <c r="LAW39" s="334"/>
      <c r="LAX39" s="334"/>
      <c r="LAY39" s="334"/>
      <c r="LAZ39" s="334"/>
      <c r="LBA39" s="334"/>
      <c r="LBB39" s="334"/>
      <c r="LBC39" s="334"/>
      <c r="LBD39" s="334"/>
      <c r="LBE39" s="334"/>
      <c r="LBF39" s="334"/>
      <c r="LBG39" s="334"/>
      <c r="LBH39" s="334"/>
      <c r="LBI39" s="334"/>
      <c r="LBJ39" s="334"/>
      <c r="LBK39" s="334"/>
      <c r="LBL39" s="334"/>
      <c r="LBM39" s="334"/>
      <c r="LBN39" s="334"/>
      <c r="LBO39" s="334"/>
      <c r="LBP39" s="334"/>
      <c r="LBQ39" s="334"/>
      <c r="LBR39" s="334"/>
      <c r="LBS39" s="334"/>
      <c r="LBT39" s="334"/>
      <c r="LBU39" s="334"/>
      <c r="LBV39" s="334"/>
      <c r="LBW39" s="334"/>
      <c r="LBX39" s="334"/>
      <c r="LBY39" s="334"/>
      <c r="LBZ39" s="334"/>
      <c r="LCA39" s="334"/>
      <c r="LCB39" s="334"/>
      <c r="LCC39" s="334"/>
      <c r="LCD39" s="334"/>
      <c r="LCE39" s="334"/>
      <c r="LCF39" s="334"/>
      <c r="LCG39" s="334"/>
      <c r="LCH39" s="334"/>
      <c r="LCI39" s="334"/>
      <c r="LCJ39" s="334"/>
      <c r="LCK39" s="334"/>
      <c r="LCL39" s="334"/>
      <c r="LCM39" s="334"/>
      <c r="LCN39" s="334"/>
      <c r="LCO39" s="334"/>
      <c r="LCP39" s="334"/>
      <c r="LCQ39" s="334"/>
      <c r="LCR39" s="334"/>
      <c r="LCS39" s="334"/>
      <c r="LCT39" s="334"/>
      <c r="LCU39" s="334"/>
      <c r="LCV39" s="334"/>
      <c r="LCW39" s="334"/>
      <c r="LCX39" s="334"/>
      <c r="LCY39" s="334"/>
      <c r="LCZ39" s="334"/>
      <c r="LDA39" s="334"/>
      <c r="LDB39" s="334"/>
      <c r="LDC39" s="334"/>
      <c r="LDD39" s="334"/>
      <c r="LDE39" s="334"/>
      <c r="LDF39" s="334"/>
      <c r="LDG39" s="334"/>
      <c r="LDH39" s="334"/>
      <c r="LDI39" s="334"/>
      <c r="LDJ39" s="334"/>
      <c r="LDK39" s="334"/>
      <c r="LDL39" s="334"/>
      <c r="LDM39" s="334"/>
      <c r="LDN39" s="334"/>
      <c r="LDO39" s="334"/>
      <c r="LDP39" s="334"/>
      <c r="LDQ39" s="334"/>
      <c r="LDR39" s="334"/>
      <c r="LDS39" s="334"/>
      <c r="LDT39" s="334"/>
      <c r="LDU39" s="334"/>
      <c r="LDV39" s="334"/>
      <c r="LDW39" s="334"/>
      <c r="LDX39" s="334"/>
      <c r="LDY39" s="334"/>
      <c r="LDZ39" s="334"/>
      <c r="LEA39" s="334"/>
      <c r="LEB39" s="334"/>
      <c r="LEC39" s="334"/>
      <c r="LED39" s="334"/>
      <c r="LEE39" s="334"/>
      <c r="LEF39" s="334"/>
      <c r="LEG39" s="334"/>
      <c r="LEH39" s="334"/>
      <c r="LEI39" s="334"/>
      <c r="LEJ39" s="334"/>
      <c r="LEK39" s="334"/>
      <c r="LEL39" s="334"/>
      <c r="LEM39" s="334"/>
      <c r="LEN39" s="334"/>
      <c r="LEO39" s="334"/>
      <c r="LEP39" s="334"/>
      <c r="LEQ39" s="334"/>
      <c r="LER39" s="334"/>
      <c r="LES39" s="334"/>
      <c r="LET39" s="334"/>
      <c r="LEU39" s="334"/>
      <c r="LEV39" s="334"/>
      <c r="LEW39" s="334"/>
      <c r="LEX39" s="334"/>
      <c r="LEY39" s="334"/>
      <c r="LEZ39" s="334"/>
      <c r="LFA39" s="334"/>
      <c r="LFB39" s="334"/>
      <c r="LFC39" s="334"/>
      <c r="LFD39" s="334"/>
      <c r="LFE39" s="334"/>
      <c r="LFF39" s="334"/>
      <c r="LFG39" s="334"/>
      <c r="LFH39" s="334"/>
      <c r="LFI39" s="334"/>
      <c r="LFJ39" s="334"/>
      <c r="LFK39" s="334"/>
      <c r="LFL39" s="334"/>
      <c r="LFM39" s="334"/>
      <c r="LFN39" s="334"/>
      <c r="LFO39" s="334"/>
      <c r="LFP39" s="334"/>
      <c r="LFQ39" s="334"/>
      <c r="LFR39" s="334"/>
      <c r="LFS39" s="334"/>
      <c r="LFT39" s="334"/>
      <c r="LFU39" s="334"/>
      <c r="LFV39" s="334"/>
      <c r="LFW39" s="334"/>
      <c r="LFX39" s="334"/>
      <c r="LFY39" s="334"/>
      <c r="LFZ39" s="334"/>
      <c r="LGA39" s="334"/>
      <c r="LGB39" s="334"/>
      <c r="LGC39" s="334"/>
      <c r="LGD39" s="334"/>
      <c r="LGE39" s="334"/>
      <c r="LGF39" s="334"/>
      <c r="LGG39" s="334"/>
      <c r="LGH39" s="334"/>
      <c r="LGI39" s="334"/>
      <c r="LGJ39" s="334"/>
      <c r="LGK39" s="334"/>
      <c r="LGL39" s="334"/>
      <c r="LGM39" s="334"/>
      <c r="LGN39" s="334"/>
      <c r="LGO39" s="334"/>
      <c r="LGP39" s="334"/>
      <c r="LGQ39" s="334"/>
      <c r="LGR39" s="334"/>
      <c r="LGS39" s="334"/>
      <c r="LGT39" s="334"/>
      <c r="LGU39" s="334"/>
      <c r="LGV39" s="334"/>
      <c r="LGW39" s="334"/>
      <c r="LGX39" s="334"/>
      <c r="LGY39" s="334"/>
      <c r="LGZ39" s="334"/>
      <c r="LHA39" s="334"/>
      <c r="LHB39" s="334"/>
      <c r="LHC39" s="334"/>
      <c r="LHD39" s="334"/>
      <c r="LHE39" s="334"/>
      <c r="LHF39" s="334"/>
      <c r="LHG39" s="334"/>
      <c r="LHH39" s="334"/>
      <c r="LHI39" s="334"/>
      <c r="LHJ39" s="334"/>
      <c r="LHK39" s="334"/>
      <c r="LHL39" s="334"/>
      <c r="LHM39" s="334"/>
      <c r="LHN39" s="334"/>
      <c r="LHO39" s="334"/>
      <c r="LHP39" s="334"/>
      <c r="LHQ39" s="334"/>
      <c r="LHR39" s="334"/>
      <c r="LHS39" s="334"/>
      <c r="LHT39" s="334"/>
      <c r="LHU39" s="334"/>
      <c r="LHV39" s="334"/>
      <c r="LHW39" s="334"/>
      <c r="LHX39" s="334"/>
      <c r="LHY39" s="334"/>
      <c r="LHZ39" s="334"/>
      <c r="LIA39" s="334"/>
      <c r="LIB39" s="334"/>
      <c r="LIC39" s="334"/>
      <c r="LID39" s="334"/>
      <c r="LIE39" s="334"/>
      <c r="LIF39" s="334"/>
      <c r="LIG39" s="334"/>
      <c r="LIH39" s="334"/>
      <c r="LII39" s="334"/>
      <c r="LIJ39" s="334"/>
      <c r="LIK39" s="334"/>
      <c r="LIL39" s="334"/>
      <c r="LIM39" s="334"/>
      <c r="LIN39" s="334"/>
      <c r="LIO39" s="334"/>
      <c r="LIP39" s="334"/>
      <c r="LIQ39" s="334"/>
      <c r="LIR39" s="334"/>
      <c r="LIS39" s="334"/>
      <c r="LIT39" s="334"/>
      <c r="LIU39" s="334"/>
      <c r="LIV39" s="334"/>
      <c r="LIW39" s="334"/>
      <c r="LIX39" s="334"/>
      <c r="LIY39" s="334"/>
      <c r="LIZ39" s="334"/>
      <c r="LJA39" s="334"/>
      <c r="LJB39" s="334"/>
      <c r="LJC39" s="334"/>
      <c r="LJD39" s="334"/>
      <c r="LJE39" s="334"/>
      <c r="LJF39" s="334"/>
      <c r="LJG39" s="334"/>
      <c r="LJH39" s="334"/>
      <c r="LJI39" s="334"/>
      <c r="LJJ39" s="334"/>
      <c r="LJK39" s="334"/>
      <c r="LJL39" s="334"/>
      <c r="LJM39" s="334"/>
      <c r="LJN39" s="334"/>
      <c r="LJO39" s="334"/>
      <c r="LJP39" s="334"/>
      <c r="LJQ39" s="334"/>
      <c r="LJR39" s="334"/>
      <c r="LJS39" s="334"/>
      <c r="LJT39" s="334"/>
      <c r="LJU39" s="334"/>
      <c r="LJV39" s="334"/>
      <c r="LJW39" s="334"/>
      <c r="LJX39" s="334"/>
      <c r="LJY39" s="334"/>
      <c r="LJZ39" s="334"/>
      <c r="LKA39" s="334"/>
      <c r="LKB39" s="334"/>
      <c r="LKC39" s="334"/>
      <c r="LKD39" s="334"/>
      <c r="LKE39" s="334"/>
      <c r="LKF39" s="334"/>
      <c r="LKG39" s="334"/>
      <c r="LKH39" s="334"/>
      <c r="LKI39" s="334"/>
      <c r="LKJ39" s="334"/>
      <c r="LKK39" s="334"/>
      <c r="LKL39" s="334"/>
      <c r="LKM39" s="334"/>
      <c r="LKN39" s="334"/>
      <c r="LKO39" s="334"/>
      <c r="LKP39" s="334"/>
      <c r="LKQ39" s="334"/>
      <c r="LKR39" s="334"/>
      <c r="LKS39" s="334"/>
      <c r="LKT39" s="334"/>
      <c r="LKU39" s="334"/>
      <c r="LKV39" s="334"/>
      <c r="LKW39" s="334"/>
      <c r="LKX39" s="334"/>
      <c r="LKY39" s="334"/>
      <c r="LKZ39" s="334"/>
      <c r="LLA39" s="334"/>
      <c r="LLB39" s="334"/>
      <c r="LLC39" s="334"/>
      <c r="LLD39" s="334"/>
      <c r="LLE39" s="334"/>
      <c r="LLF39" s="334"/>
      <c r="LLG39" s="334"/>
      <c r="LLH39" s="334"/>
      <c r="LLI39" s="334"/>
      <c r="LLJ39" s="334"/>
      <c r="LLK39" s="334"/>
      <c r="LLL39" s="334"/>
      <c r="LLM39" s="334"/>
      <c r="LLN39" s="334"/>
      <c r="LLO39" s="334"/>
      <c r="LLP39" s="334"/>
      <c r="LLQ39" s="334"/>
      <c r="LLR39" s="334"/>
      <c r="LLS39" s="334"/>
      <c r="LLT39" s="334"/>
      <c r="LLU39" s="334"/>
      <c r="LLV39" s="334"/>
      <c r="LLW39" s="334"/>
      <c r="LLX39" s="334"/>
      <c r="LLY39" s="334"/>
      <c r="LLZ39" s="334"/>
      <c r="LMA39" s="334"/>
      <c r="LMB39" s="334"/>
      <c r="LMC39" s="334"/>
      <c r="LMD39" s="334"/>
      <c r="LME39" s="334"/>
      <c r="LMF39" s="334"/>
      <c r="LMG39" s="334"/>
      <c r="LMH39" s="334"/>
      <c r="LMI39" s="334"/>
      <c r="LMJ39" s="334"/>
      <c r="LMK39" s="334"/>
      <c r="LML39" s="334"/>
      <c r="LMM39" s="334"/>
      <c r="LMN39" s="334"/>
      <c r="LMO39" s="334"/>
      <c r="LMP39" s="334"/>
      <c r="LMQ39" s="334"/>
      <c r="LMR39" s="334"/>
      <c r="LMS39" s="334"/>
      <c r="LMT39" s="334"/>
      <c r="LMU39" s="334"/>
      <c r="LMV39" s="334"/>
      <c r="LMW39" s="334"/>
      <c r="LMX39" s="334"/>
      <c r="LMY39" s="334"/>
      <c r="LMZ39" s="334"/>
      <c r="LNA39" s="334"/>
      <c r="LNB39" s="334"/>
      <c r="LNC39" s="334"/>
      <c r="LND39" s="334"/>
      <c r="LNE39" s="334"/>
      <c r="LNF39" s="334"/>
      <c r="LNG39" s="334"/>
      <c r="LNH39" s="334"/>
      <c r="LNI39" s="334"/>
      <c r="LNJ39" s="334"/>
      <c r="LNK39" s="334"/>
      <c r="LNL39" s="334"/>
      <c r="LNM39" s="334"/>
      <c r="LNN39" s="334"/>
      <c r="LNO39" s="334"/>
      <c r="LNP39" s="334"/>
      <c r="LNQ39" s="334"/>
      <c r="LNR39" s="334"/>
      <c r="LNS39" s="334"/>
      <c r="LNT39" s="334"/>
      <c r="LNU39" s="334"/>
      <c r="LNV39" s="334"/>
      <c r="LNW39" s="334"/>
      <c r="LNX39" s="334"/>
      <c r="LNY39" s="334"/>
      <c r="LNZ39" s="334"/>
      <c r="LOA39" s="334"/>
      <c r="LOB39" s="334"/>
      <c r="LOC39" s="334"/>
      <c r="LOD39" s="334"/>
      <c r="LOE39" s="334"/>
      <c r="LOF39" s="334"/>
      <c r="LOG39" s="334"/>
      <c r="LOH39" s="334"/>
      <c r="LOI39" s="334"/>
      <c r="LOJ39" s="334"/>
      <c r="LOK39" s="334"/>
      <c r="LOL39" s="334"/>
      <c r="LOM39" s="334"/>
      <c r="LON39" s="334"/>
      <c r="LOO39" s="334"/>
      <c r="LOP39" s="334"/>
      <c r="LOQ39" s="334"/>
      <c r="LOR39" s="334"/>
      <c r="LOS39" s="334"/>
      <c r="LOT39" s="334"/>
      <c r="LOU39" s="334"/>
      <c r="LOV39" s="334"/>
      <c r="LOW39" s="334"/>
      <c r="LOX39" s="334"/>
      <c r="LOY39" s="334"/>
      <c r="LOZ39" s="334"/>
      <c r="LPA39" s="334"/>
      <c r="LPB39" s="334"/>
      <c r="LPC39" s="334"/>
      <c r="LPD39" s="334"/>
      <c r="LPE39" s="334"/>
      <c r="LPF39" s="334"/>
      <c r="LPG39" s="334"/>
      <c r="LPH39" s="334"/>
      <c r="LPI39" s="334"/>
      <c r="LPJ39" s="334"/>
      <c r="LPK39" s="334"/>
      <c r="LPL39" s="334"/>
      <c r="LPM39" s="334"/>
      <c r="LPN39" s="334"/>
      <c r="LPO39" s="334"/>
      <c r="LPP39" s="334"/>
      <c r="LPQ39" s="334"/>
      <c r="LPR39" s="334"/>
      <c r="LPS39" s="334"/>
      <c r="LPT39" s="334"/>
      <c r="LPU39" s="334"/>
      <c r="LPV39" s="334"/>
      <c r="LPW39" s="334"/>
      <c r="LPX39" s="334"/>
      <c r="LPY39" s="334"/>
      <c r="LPZ39" s="334"/>
      <c r="LQA39" s="334"/>
      <c r="LQB39" s="334"/>
      <c r="LQC39" s="334"/>
      <c r="LQD39" s="334"/>
      <c r="LQE39" s="334"/>
      <c r="LQF39" s="334"/>
      <c r="LQG39" s="334"/>
      <c r="LQH39" s="334"/>
      <c r="LQI39" s="334"/>
      <c r="LQJ39" s="334"/>
      <c r="LQK39" s="334"/>
      <c r="LQL39" s="334"/>
      <c r="LQM39" s="334"/>
      <c r="LQN39" s="334"/>
      <c r="LQO39" s="334"/>
      <c r="LQP39" s="334"/>
      <c r="LQQ39" s="334"/>
      <c r="LQR39" s="334"/>
      <c r="LQS39" s="334"/>
      <c r="LQT39" s="334"/>
      <c r="LQU39" s="334"/>
      <c r="LQV39" s="334"/>
      <c r="LQW39" s="334"/>
      <c r="LQX39" s="334"/>
      <c r="LQY39" s="334"/>
      <c r="LQZ39" s="334"/>
      <c r="LRA39" s="334"/>
      <c r="LRB39" s="334"/>
      <c r="LRC39" s="334"/>
      <c r="LRD39" s="334"/>
      <c r="LRE39" s="334"/>
      <c r="LRF39" s="334"/>
      <c r="LRG39" s="334"/>
      <c r="LRH39" s="334"/>
      <c r="LRI39" s="334"/>
      <c r="LRJ39" s="334"/>
      <c r="LRK39" s="334"/>
      <c r="LRL39" s="334"/>
      <c r="LRM39" s="334"/>
      <c r="LRN39" s="334"/>
      <c r="LRO39" s="334"/>
      <c r="LRP39" s="334"/>
      <c r="LRQ39" s="334"/>
      <c r="LRR39" s="334"/>
      <c r="LRS39" s="334"/>
      <c r="LRT39" s="334"/>
      <c r="LRU39" s="334"/>
      <c r="LRV39" s="334"/>
      <c r="LRW39" s="334"/>
      <c r="LRX39" s="334"/>
      <c r="LRY39" s="334"/>
      <c r="LRZ39" s="334"/>
      <c r="LSA39" s="334"/>
      <c r="LSB39" s="334"/>
      <c r="LSC39" s="334"/>
      <c r="LSD39" s="334"/>
      <c r="LSE39" s="334"/>
      <c r="LSF39" s="334"/>
      <c r="LSG39" s="334"/>
      <c r="LSH39" s="334"/>
      <c r="LSI39" s="334"/>
      <c r="LSJ39" s="334"/>
      <c r="LSK39" s="334"/>
      <c r="LSL39" s="334"/>
      <c r="LSM39" s="334"/>
      <c r="LSN39" s="334"/>
      <c r="LSO39" s="334"/>
      <c r="LSP39" s="334"/>
      <c r="LSQ39" s="334"/>
      <c r="LSR39" s="334"/>
      <c r="LSS39" s="334"/>
      <c r="LST39" s="334"/>
      <c r="LSU39" s="334"/>
      <c r="LSV39" s="334"/>
      <c r="LSW39" s="334"/>
      <c r="LSX39" s="334"/>
      <c r="LSY39" s="334"/>
      <c r="LSZ39" s="334"/>
      <c r="LTA39" s="334"/>
      <c r="LTB39" s="334"/>
      <c r="LTC39" s="334"/>
      <c r="LTD39" s="334"/>
      <c r="LTE39" s="334"/>
      <c r="LTF39" s="334"/>
      <c r="LTG39" s="334"/>
      <c r="LTH39" s="334"/>
      <c r="LTI39" s="334"/>
      <c r="LTJ39" s="334"/>
      <c r="LTK39" s="334"/>
      <c r="LTL39" s="334"/>
      <c r="LTM39" s="334"/>
      <c r="LTN39" s="334"/>
      <c r="LTO39" s="334"/>
      <c r="LTP39" s="334"/>
      <c r="LTQ39" s="334"/>
      <c r="LTR39" s="334"/>
      <c r="LTS39" s="334"/>
      <c r="LTT39" s="334"/>
      <c r="LTU39" s="334"/>
      <c r="LTV39" s="334"/>
      <c r="LTW39" s="334"/>
      <c r="LTX39" s="334"/>
      <c r="LTY39" s="334"/>
      <c r="LTZ39" s="334"/>
      <c r="LUA39" s="334"/>
      <c r="LUB39" s="334"/>
      <c r="LUC39" s="334"/>
      <c r="LUD39" s="334"/>
      <c r="LUE39" s="334"/>
      <c r="LUF39" s="334"/>
      <c r="LUG39" s="334"/>
      <c r="LUH39" s="334"/>
      <c r="LUI39" s="334"/>
      <c r="LUJ39" s="334"/>
      <c r="LUK39" s="334"/>
      <c r="LUL39" s="334"/>
      <c r="LUM39" s="334"/>
      <c r="LUN39" s="334"/>
      <c r="LUO39" s="334"/>
      <c r="LUP39" s="334"/>
      <c r="LUQ39" s="334"/>
      <c r="LUR39" s="334"/>
      <c r="LUS39" s="334"/>
      <c r="LUT39" s="334"/>
      <c r="LUU39" s="334"/>
      <c r="LUV39" s="334"/>
      <c r="LUW39" s="334"/>
      <c r="LUX39" s="334"/>
      <c r="LUY39" s="334"/>
      <c r="LUZ39" s="334"/>
      <c r="LVA39" s="334"/>
      <c r="LVB39" s="334"/>
      <c r="LVC39" s="334"/>
      <c r="LVD39" s="334"/>
      <c r="LVE39" s="334"/>
      <c r="LVF39" s="334"/>
      <c r="LVG39" s="334"/>
      <c r="LVH39" s="334"/>
      <c r="LVI39" s="334"/>
      <c r="LVJ39" s="334"/>
      <c r="LVK39" s="334"/>
      <c r="LVL39" s="334"/>
      <c r="LVM39" s="334"/>
      <c r="LVN39" s="334"/>
      <c r="LVO39" s="334"/>
      <c r="LVP39" s="334"/>
      <c r="LVQ39" s="334"/>
      <c r="LVR39" s="334"/>
      <c r="LVS39" s="334"/>
      <c r="LVT39" s="334"/>
      <c r="LVU39" s="334"/>
      <c r="LVV39" s="334"/>
      <c r="LVW39" s="334"/>
      <c r="LVX39" s="334"/>
      <c r="LVY39" s="334"/>
      <c r="LVZ39" s="334"/>
      <c r="LWA39" s="334"/>
      <c r="LWB39" s="334"/>
      <c r="LWC39" s="334"/>
      <c r="LWD39" s="334"/>
      <c r="LWE39" s="334"/>
      <c r="LWF39" s="334"/>
      <c r="LWG39" s="334"/>
      <c r="LWH39" s="334"/>
      <c r="LWI39" s="334"/>
      <c r="LWJ39" s="334"/>
      <c r="LWK39" s="334"/>
      <c r="LWL39" s="334"/>
      <c r="LWM39" s="334"/>
      <c r="LWN39" s="334"/>
      <c r="LWO39" s="334"/>
      <c r="LWP39" s="334"/>
      <c r="LWQ39" s="334"/>
      <c r="LWR39" s="334"/>
      <c r="LWS39" s="334"/>
      <c r="LWT39" s="334"/>
      <c r="LWU39" s="334"/>
      <c r="LWV39" s="334"/>
      <c r="LWW39" s="334"/>
      <c r="LWX39" s="334"/>
      <c r="LWY39" s="334"/>
      <c r="LWZ39" s="334"/>
      <c r="LXA39" s="334"/>
      <c r="LXB39" s="334"/>
      <c r="LXC39" s="334"/>
      <c r="LXD39" s="334"/>
      <c r="LXE39" s="334"/>
      <c r="LXF39" s="334"/>
      <c r="LXG39" s="334"/>
      <c r="LXH39" s="334"/>
      <c r="LXI39" s="334"/>
      <c r="LXJ39" s="334"/>
      <c r="LXK39" s="334"/>
      <c r="LXL39" s="334"/>
      <c r="LXM39" s="334"/>
      <c r="LXN39" s="334"/>
      <c r="LXO39" s="334"/>
      <c r="LXP39" s="334"/>
      <c r="LXQ39" s="334"/>
      <c r="LXR39" s="334"/>
      <c r="LXS39" s="334"/>
      <c r="LXT39" s="334"/>
      <c r="LXU39" s="334"/>
      <c r="LXV39" s="334"/>
      <c r="LXW39" s="334"/>
      <c r="LXX39" s="334"/>
      <c r="LXY39" s="334"/>
      <c r="LXZ39" s="334"/>
      <c r="LYA39" s="334"/>
      <c r="LYB39" s="334"/>
      <c r="LYC39" s="334"/>
      <c r="LYD39" s="334"/>
      <c r="LYE39" s="334"/>
      <c r="LYF39" s="334"/>
      <c r="LYG39" s="334"/>
      <c r="LYH39" s="334"/>
      <c r="LYI39" s="334"/>
      <c r="LYJ39" s="334"/>
      <c r="LYK39" s="334"/>
      <c r="LYL39" s="334"/>
      <c r="LYM39" s="334"/>
      <c r="LYN39" s="334"/>
      <c r="LYO39" s="334"/>
      <c r="LYP39" s="334"/>
      <c r="LYQ39" s="334"/>
      <c r="LYR39" s="334"/>
      <c r="LYS39" s="334"/>
      <c r="LYT39" s="334"/>
      <c r="LYU39" s="334"/>
      <c r="LYV39" s="334"/>
      <c r="LYW39" s="334"/>
      <c r="LYX39" s="334"/>
      <c r="LYY39" s="334"/>
      <c r="LYZ39" s="334"/>
      <c r="LZA39" s="334"/>
      <c r="LZB39" s="334"/>
      <c r="LZC39" s="334"/>
      <c r="LZD39" s="334"/>
      <c r="LZE39" s="334"/>
      <c r="LZF39" s="334"/>
      <c r="LZG39" s="334"/>
      <c r="LZH39" s="334"/>
      <c r="LZI39" s="334"/>
      <c r="LZJ39" s="334"/>
      <c r="LZK39" s="334"/>
      <c r="LZL39" s="334"/>
      <c r="LZM39" s="334"/>
      <c r="LZN39" s="334"/>
      <c r="LZO39" s="334"/>
      <c r="LZP39" s="334"/>
      <c r="LZQ39" s="334"/>
      <c r="LZR39" s="334"/>
      <c r="LZS39" s="334"/>
      <c r="LZT39" s="334"/>
      <c r="LZU39" s="334"/>
      <c r="LZV39" s="334"/>
      <c r="LZW39" s="334"/>
      <c r="LZX39" s="334"/>
      <c r="LZY39" s="334"/>
      <c r="LZZ39" s="334"/>
      <c r="MAA39" s="334"/>
      <c r="MAB39" s="334"/>
      <c r="MAC39" s="334"/>
      <c r="MAD39" s="334"/>
      <c r="MAE39" s="334"/>
      <c r="MAF39" s="334"/>
      <c r="MAG39" s="334"/>
      <c r="MAH39" s="334"/>
      <c r="MAI39" s="334"/>
      <c r="MAJ39" s="334"/>
      <c r="MAK39" s="334"/>
      <c r="MAL39" s="334"/>
      <c r="MAM39" s="334"/>
      <c r="MAN39" s="334"/>
      <c r="MAO39" s="334"/>
      <c r="MAP39" s="334"/>
      <c r="MAQ39" s="334"/>
      <c r="MAR39" s="334"/>
      <c r="MAS39" s="334"/>
      <c r="MAT39" s="334"/>
      <c r="MAU39" s="334"/>
      <c r="MAV39" s="334"/>
      <c r="MAW39" s="334"/>
      <c r="MAX39" s="334"/>
      <c r="MAY39" s="334"/>
      <c r="MAZ39" s="334"/>
      <c r="MBA39" s="334"/>
      <c r="MBB39" s="334"/>
      <c r="MBC39" s="334"/>
      <c r="MBD39" s="334"/>
      <c r="MBE39" s="334"/>
      <c r="MBF39" s="334"/>
      <c r="MBG39" s="334"/>
      <c r="MBH39" s="334"/>
      <c r="MBI39" s="334"/>
      <c r="MBJ39" s="334"/>
      <c r="MBK39" s="334"/>
      <c r="MBL39" s="334"/>
      <c r="MBM39" s="334"/>
      <c r="MBN39" s="334"/>
      <c r="MBO39" s="334"/>
      <c r="MBP39" s="334"/>
      <c r="MBQ39" s="334"/>
      <c r="MBR39" s="334"/>
      <c r="MBS39" s="334"/>
      <c r="MBT39" s="334"/>
      <c r="MBU39" s="334"/>
      <c r="MBV39" s="334"/>
      <c r="MBW39" s="334"/>
      <c r="MBX39" s="334"/>
      <c r="MBY39" s="334"/>
      <c r="MBZ39" s="334"/>
      <c r="MCA39" s="334"/>
      <c r="MCB39" s="334"/>
      <c r="MCC39" s="334"/>
      <c r="MCD39" s="334"/>
      <c r="MCE39" s="334"/>
      <c r="MCF39" s="334"/>
      <c r="MCG39" s="334"/>
      <c r="MCH39" s="334"/>
      <c r="MCI39" s="334"/>
      <c r="MCJ39" s="334"/>
      <c r="MCK39" s="334"/>
      <c r="MCL39" s="334"/>
      <c r="MCM39" s="334"/>
      <c r="MCN39" s="334"/>
      <c r="MCO39" s="334"/>
      <c r="MCP39" s="334"/>
      <c r="MCQ39" s="334"/>
      <c r="MCR39" s="334"/>
      <c r="MCS39" s="334"/>
      <c r="MCT39" s="334"/>
      <c r="MCU39" s="334"/>
      <c r="MCV39" s="334"/>
      <c r="MCW39" s="334"/>
      <c r="MCX39" s="334"/>
      <c r="MCY39" s="334"/>
      <c r="MCZ39" s="334"/>
      <c r="MDA39" s="334"/>
      <c r="MDB39" s="334"/>
      <c r="MDC39" s="334"/>
      <c r="MDD39" s="334"/>
      <c r="MDE39" s="334"/>
      <c r="MDF39" s="334"/>
      <c r="MDG39" s="334"/>
      <c r="MDH39" s="334"/>
      <c r="MDI39" s="334"/>
      <c r="MDJ39" s="334"/>
      <c r="MDK39" s="334"/>
      <c r="MDL39" s="334"/>
      <c r="MDM39" s="334"/>
      <c r="MDN39" s="334"/>
      <c r="MDO39" s="334"/>
      <c r="MDP39" s="334"/>
      <c r="MDQ39" s="334"/>
      <c r="MDR39" s="334"/>
      <c r="MDS39" s="334"/>
      <c r="MDT39" s="334"/>
      <c r="MDU39" s="334"/>
      <c r="MDV39" s="334"/>
      <c r="MDW39" s="334"/>
      <c r="MDX39" s="334"/>
      <c r="MDY39" s="334"/>
      <c r="MDZ39" s="334"/>
      <c r="MEA39" s="334"/>
      <c r="MEB39" s="334"/>
      <c r="MEC39" s="334"/>
      <c r="MED39" s="334"/>
      <c r="MEE39" s="334"/>
      <c r="MEF39" s="334"/>
      <c r="MEG39" s="334"/>
      <c r="MEH39" s="334"/>
      <c r="MEI39" s="334"/>
      <c r="MEJ39" s="334"/>
      <c r="MEK39" s="334"/>
      <c r="MEL39" s="334"/>
      <c r="MEM39" s="334"/>
      <c r="MEN39" s="334"/>
      <c r="MEO39" s="334"/>
      <c r="MEP39" s="334"/>
      <c r="MEQ39" s="334"/>
      <c r="MER39" s="334"/>
      <c r="MES39" s="334"/>
      <c r="MET39" s="334"/>
      <c r="MEU39" s="334"/>
      <c r="MEV39" s="334"/>
      <c r="MEW39" s="334"/>
      <c r="MEX39" s="334"/>
      <c r="MEY39" s="334"/>
      <c r="MEZ39" s="334"/>
      <c r="MFA39" s="334"/>
      <c r="MFB39" s="334"/>
      <c r="MFC39" s="334"/>
      <c r="MFD39" s="334"/>
      <c r="MFE39" s="334"/>
      <c r="MFF39" s="334"/>
      <c r="MFG39" s="334"/>
      <c r="MFH39" s="334"/>
      <c r="MFI39" s="334"/>
      <c r="MFJ39" s="334"/>
      <c r="MFK39" s="334"/>
      <c r="MFL39" s="334"/>
      <c r="MFM39" s="334"/>
      <c r="MFN39" s="334"/>
      <c r="MFO39" s="334"/>
      <c r="MFP39" s="334"/>
      <c r="MFQ39" s="334"/>
      <c r="MFR39" s="334"/>
      <c r="MFS39" s="334"/>
      <c r="MFT39" s="334"/>
      <c r="MFU39" s="334"/>
      <c r="MFV39" s="334"/>
      <c r="MFW39" s="334"/>
      <c r="MFX39" s="334"/>
      <c r="MFY39" s="334"/>
      <c r="MFZ39" s="334"/>
      <c r="MGA39" s="334"/>
      <c r="MGB39" s="334"/>
      <c r="MGC39" s="334"/>
      <c r="MGD39" s="334"/>
      <c r="MGE39" s="334"/>
      <c r="MGF39" s="334"/>
      <c r="MGG39" s="334"/>
      <c r="MGH39" s="334"/>
      <c r="MGI39" s="334"/>
      <c r="MGJ39" s="334"/>
      <c r="MGK39" s="334"/>
      <c r="MGL39" s="334"/>
      <c r="MGM39" s="334"/>
      <c r="MGN39" s="334"/>
      <c r="MGO39" s="334"/>
      <c r="MGP39" s="334"/>
      <c r="MGQ39" s="334"/>
      <c r="MGR39" s="334"/>
      <c r="MGS39" s="334"/>
      <c r="MGT39" s="334"/>
      <c r="MGU39" s="334"/>
      <c r="MGV39" s="334"/>
      <c r="MGW39" s="334"/>
      <c r="MGX39" s="334"/>
      <c r="MGY39" s="334"/>
      <c r="MGZ39" s="334"/>
      <c r="MHA39" s="334"/>
      <c r="MHB39" s="334"/>
      <c r="MHC39" s="334"/>
      <c r="MHD39" s="334"/>
      <c r="MHE39" s="334"/>
      <c r="MHF39" s="334"/>
      <c r="MHG39" s="334"/>
      <c r="MHH39" s="334"/>
      <c r="MHI39" s="334"/>
      <c r="MHJ39" s="334"/>
      <c r="MHK39" s="334"/>
      <c r="MHL39" s="334"/>
      <c r="MHM39" s="334"/>
      <c r="MHN39" s="334"/>
      <c r="MHO39" s="334"/>
      <c r="MHP39" s="334"/>
      <c r="MHQ39" s="334"/>
      <c r="MHR39" s="334"/>
      <c r="MHS39" s="334"/>
      <c r="MHT39" s="334"/>
      <c r="MHU39" s="334"/>
      <c r="MHV39" s="334"/>
      <c r="MHW39" s="334"/>
      <c r="MHX39" s="334"/>
      <c r="MHY39" s="334"/>
      <c r="MHZ39" s="334"/>
      <c r="MIA39" s="334"/>
      <c r="MIB39" s="334"/>
      <c r="MIC39" s="334"/>
      <c r="MID39" s="334"/>
      <c r="MIE39" s="334"/>
      <c r="MIF39" s="334"/>
      <c r="MIG39" s="334"/>
      <c r="MIH39" s="334"/>
      <c r="MII39" s="334"/>
      <c r="MIJ39" s="334"/>
      <c r="MIK39" s="334"/>
      <c r="MIL39" s="334"/>
      <c r="MIM39" s="334"/>
      <c r="MIN39" s="334"/>
      <c r="MIO39" s="334"/>
      <c r="MIP39" s="334"/>
      <c r="MIQ39" s="334"/>
      <c r="MIR39" s="334"/>
      <c r="MIS39" s="334"/>
      <c r="MIT39" s="334"/>
      <c r="MIU39" s="334"/>
      <c r="MIV39" s="334"/>
      <c r="MIW39" s="334"/>
      <c r="MIX39" s="334"/>
      <c r="MIY39" s="334"/>
      <c r="MIZ39" s="334"/>
      <c r="MJA39" s="334"/>
      <c r="MJB39" s="334"/>
      <c r="MJC39" s="334"/>
      <c r="MJD39" s="334"/>
      <c r="MJE39" s="334"/>
      <c r="MJF39" s="334"/>
      <c r="MJG39" s="334"/>
      <c r="MJH39" s="334"/>
      <c r="MJI39" s="334"/>
      <c r="MJJ39" s="334"/>
      <c r="MJK39" s="334"/>
      <c r="MJL39" s="334"/>
      <c r="MJM39" s="334"/>
      <c r="MJN39" s="334"/>
      <c r="MJO39" s="334"/>
      <c r="MJP39" s="334"/>
      <c r="MJQ39" s="334"/>
      <c r="MJR39" s="334"/>
      <c r="MJS39" s="334"/>
      <c r="MJT39" s="334"/>
      <c r="MJU39" s="334"/>
      <c r="MJV39" s="334"/>
      <c r="MJW39" s="334"/>
      <c r="MJX39" s="334"/>
      <c r="MJY39" s="334"/>
      <c r="MJZ39" s="334"/>
      <c r="MKA39" s="334"/>
      <c r="MKB39" s="334"/>
      <c r="MKC39" s="334"/>
      <c r="MKD39" s="334"/>
      <c r="MKE39" s="334"/>
      <c r="MKF39" s="334"/>
      <c r="MKG39" s="334"/>
      <c r="MKH39" s="334"/>
      <c r="MKI39" s="334"/>
      <c r="MKJ39" s="334"/>
      <c r="MKK39" s="334"/>
      <c r="MKL39" s="334"/>
      <c r="MKM39" s="334"/>
      <c r="MKN39" s="334"/>
      <c r="MKO39" s="334"/>
      <c r="MKP39" s="334"/>
      <c r="MKQ39" s="334"/>
      <c r="MKR39" s="334"/>
      <c r="MKS39" s="334"/>
      <c r="MKT39" s="334"/>
      <c r="MKU39" s="334"/>
      <c r="MKV39" s="334"/>
      <c r="MKW39" s="334"/>
      <c r="MKX39" s="334"/>
      <c r="MKY39" s="334"/>
      <c r="MKZ39" s="334"/>
      <c r="MLA39" s="334"/>
      <c r="MLB39" s="334"/>
      <c r="MLC39" s="334"/>
      <c r="MLD39" s="334"/>
      <c r="MLE39" s="334"/>
      <c r="MLF39" s="334"/>
      <c r="MLG39" s="334"/>
      <c r="MLH39" s="334"/>
      <c r="MLI39" s="334"/>
      <c r="MLJ39" s="334"/>
      <c r="MLK39" s="334"/>
      <c r="MLL39" s="334"/>
      <c r="MLM39" s="334"/>
      <c r="MLN39" s="334"/>
      <c r="MLO39" s="334"/>
      <c r="MLP39" s="334"/>
      <c r="MLQ39" s="334"/>
      <c r="MLR39" s="334"/>
      <c r="MLS39" s="334"/>
      <c r="MLT39" s="334"/>
      <c r="MLU39" s="334"/>
      <c r="MLV39" s="334"/>
      <c r="MLW39" s="334"/>
      <c r="MLX39" s="334"/>
      <c r="MLY39" s="334"/>
      <c r="MLZ39" s="334"/>
      <c r="MMA39" s="334"/>
      <c r="MMB39" s="334"/>
      <c r="MMC39" s="334"/>
      <c r="MMD39" s="334"/>
      <c r="MME39" s="334"/>
      <c r="MMF39" s="334"/>
      <c r="MMG39" s="334"/>
      <c r="MMH39" s="334"/>
      <c r="MMI39" s="334"/>
      <c r="MMJ39" s="334"/>
      <c r="MMK39" s="334"/>
      <c r="MML39" s="334"/>
      <c r="MMM39" s="334"/>
      <c r="MMN39" s="334"/>
      <c r="MMO39" s="334"/>
      <c r="MMP39" s="334"/>
      <c r="MMQ39" s="334"/>
      <c r="MMR39" s="334"/>
      <c r="MMS39" s="334"/>
      <c r="MMT39" s="334"/>
      <c r="MMU39" s="334"/>
      <c r="MMV39" s="334"/>
      <c r="MMW39" s="334"/>
      <c r="MMX39" s="334"/>
      <c r="MMY39" s="334"/>
      <c r="MMZ39" s="334"/>
      <c r="MNA39" s="334"/>
      <c r="MNB39" s="334"/>
      <c r="MNC39" s="334"/>
      <c r="MND39" s="334"/>
      <c r="MNE39" s="334"/>
      <c r="MNF39" s="334"/>
      <c r="MNG39" s="334"/>
      <c r="MNH39" s="334"/>
      <c r="MNI39" s="334"/>
      <c r="MNJ39" s="334"/>
      <c r="MNK39" s="334"/>
      <c r="MNL39" s="334"/>
      <c r="MNM39" s="334"/>
      <c r="MNN39" s="334"/>
      <c r="MNO39" s="334"/>
      <c r="MNP39" s="334"/>
      <c r="MNQ39" s="334"/>
      <c r="MNR39" s="334"/>
      <c r="MNS39" s="334"/>
      <c r="MNT39" s="334"/>
      <c r="MNU39" s="334"/>
      <c r="MNV39" s="334"/>
      <c r="MNW39" s="334"/>
      <c r="MNX39" s="334"/>
      <c r="MNY39" s="334"/>
      <c r="MNZ39" s="334"/>
      <c r="MOA39" s="334"/>
      <c r="MOB39" s="334"/>
      <c r="MOC39" s="334"/>
      <c r="MOD39" s="334"/>
      <c r="MOE39" s="334"/>
      <c r="MOF39" s="334"/>
      <c r="MOG39" s="334"/>
      <c r="MOH39" s="334"/>
      <c r="MOI39" s="334"/>
      <c r="MOJ39" s="334"/>
      <c r="MOK39" s="334"/>
      <c r="MOL39" s="334"/>
      <c r="MOM39" s="334"/>
      <c r="MON39" s="334"/>
      <c r="MOO39" s="334"/>
      <c r="MOP39" s="334"/>
      <c r="MOQ39" s="334"/>
      <c r="MOR39" s="334"/>
      <c r="MOS39" s="334"/>
      <c r="MOT39" s="334"/>
      <c r="MOU39" s="334"/>
      <c r="MOV39" s="334"/>
      <c r="MOW39" s="334"/>
      <c r="MOX39" s="334"/>
      <c r="MOY39" s="334"/>
      <c r="MOZ39" s="334"/>
      <c r="MPA39" s="334"/>
      <c r="MPB39" s="334"/>
      <c r="MPC39" s="334"/>
      <c r="MPD39" s="334"/>
      <c r="MPE39" s="334"/>
      <c r="MPF39" s="334"/>
      <c r="MPG39" s="334"/>
      <c r="MPH39" s="334"/>
      <c r="MPI39" s="334"/>
      <c r="MPJ39" s="334"/>
      <c r="MPK39" s="334"/>
      <c r="MPL39" s="334"/>
      <c r="MPM39" s="334"/>
      <c r="MPN39" s="334"/>
      <c r="MPO39" s="334"/>
      <c r="MPP39" s="334"/>
      <c r="MPQ39" s="334"/>
      <c r="MPR39" s="334"/>
      <c r="MPS39" s="334"/>
      <c r="MPT39" s="334"/>
      <c r="MPU39" s="334"/>
      <c r="MPV39" s="334"/>
      <c r="MPW39" s="334"/>
      <c r="MPX39" s="334"/>
      <c r="MPY39" s="334"/>
      <c r="MPZ39" s="334"/>
      <c r="MQA39" s="334"/>
      <c r="MQB39" s="334"/>
      <c r="MQC39" s="334"/>
      <c r="MQD39" s="334"/>
      <c r="MQE39" s="334"/>
      <c r="MQF39" s="334"/>
      <c r="MQG39" s="334"/>
      <c r="MQH39" s="334"/>
      <c r="MQI39" s="334"/>
      <c r="MQJ39" s="334"/>
      <c r="MQK39" s="334"/>
      <c r="MQL39" s="334"/>
      <c r="MQM39" s="334"/>
      <c r="MQN39" s="334"/>
      <c r="MQO39" s="334"/>
      <c r="MQP39" s="334"/>
      <c r="MQQ39" s="334"/>
      <c r="MQR39" s="334"/>
      <c r="MQS39" s="334"/>
      <c r="MQT39" s="334"/>
      <c r="MQU39" s="334"/>
      <c r="MQV39" s="334"/>
      <c r="MQW39" s="334"/>
      <c r="MQX39" s="334"/>
      <c r="MQY39" s="334"/>
      <c r="MQZ39" s="334"/>
      <c r="MRA39" s="334"/>
      <c r="MRB39" s="334"/>
      <c r="MRC39" s="334"/>
      <c r="MRD39" s="334"/>
      <c r="MRE39" s="334"/>
      <c r="MRF39" s="334"/>
      <c r="MRG39" s="334"/>
      <c r="MRH39" s="334"/>
      <c r="MRI39" s="334"/>
      <c r="MRJ39" s="334"/>
      <c r="MRK39" s="334"/>
      <c r="MRL39" s="334"/>
      <c r="MRM39" s="334"/>
      <c r="MRN39" s="334"/>
      <c r="MRO39" s="334"/>
      <c r="MRP39" s="334"/>
      <c r="MRQ39" s="334"/>
      <c r="MRR39" s="334"/>
      <c r="MRS39" s="334"/>
      <c r="MRT39" s="334"/>
      <c r="MRU39" s="334"/>
      <c r="MRV39" s="334"/>
      <c r="MRW39" s="334"/>
      <c r="MRX39" s="334"/>
      <c r="MRY39" s="334"/>
      <c r="MRZ39" s="334"/>
      <c r="MSA39" s="334"/>
      <c r="MSB39" s="334"/>
      <c r="MSC39" s="334"/>
      <c r="MSD39" s="334"/>
      <c r="MSE39" s="334"/>
      <c r="MSF39" s="334"/>
      <c r="MSG39" s="334"/>
      <c r="MSH39" s="334"/>
      <c r="MSI39" s="334"/>
      <c r="MSJ39" s="334"/>
      <c r="MSK39" s="334"/>
      <c r="MSL39" s="334"/>
      <c r="MSM39" s="334"/>
      <c r="MSN39" s="334"/>
      <c r="MSO39" s="334"/>
      <c r="MSP39" s="334"/>
      <c r="MSQ39" s="334"/>
      <c r="MSR39" s="334"/>
      <c r="MSS39" s="334"/>
      <c r="MST39" s="334"/>
      <c r="MSU39" s="334"/>
      <c r="MSV39" s="334"/>
      <c r="MSW39" s="334"/>
      <c r="MSX39" s="334"/>
      <c r="MSY39" s="334"/>
      <c r="MSZ39" s="334"/>
      <c r="MTA39" s="334"/>
      <c r="MTB39" s="334"/>
      <c r="MTC39" s="334"/>
      <c r="MTD39" s="334"/>
      <c r="MTE39" s="334"/>
      <c r="MTF39" s="334"/>
      <c r="MTG39" s="334"/>
      <c r="MTH39" s="334"/>
      <c r="MTI39" s="334"/>
      <c r="MTJ39" s="334"/>
      <c r="MTK39" s="334"/>
      <c r="MTL39" s="334"/>
      <c r="MTM39" s="334"/>
      <c r="MTN39" s="334"/>
      <c r="MTO39" s="334"/>
      <c r="MTP39" s="334"/>
      <c r="MTQ39" s="334"/>
      <c r="MTR39" s="334"/>
      <c r="MTS39" s="334"/>
      <c r="MTT39" s="334"/>
      <c r="MTU39" s="334"/>
      <c r="MTV39" s="334"/>
      <c r="MTW39" s="334"/>
      <c r="MTX39" s="334"/>
      <c r="MTY39" s="334"/>
      <c r="MTZ39" s="334"/>
      <c r="MUA39" s="334"/>
      <c r="MUB39" s="334"/>
      <c r="MUC39" s="334"/>
      <c r="MUD39" s="334"/>
      <c r="MUE39" s="334"/>
      <c r="MUF39" s="334"/>
      <c r="MUG39" s="334"/>
      <c r="MUH39" s="334"/>
      <c r="MUI39" s="334"/>
      <c r="MUJ39" s="334"/>
      <c r="MUK39" s="334"/>
      <c r="MUL39" s="334"/>
      <c r="MUM39" s="334"/>
      <c r="MUN39" s="334"/>
      <c r="MUO39" s="334"/>
      <c r="MUP39" s="334"/>
      <c r="MUQ39" s="334"/>
      <c r="MUR39" s="334"/>
      <c r="MUS39" s="334"/>
      <c r="MUT39" s="334"/>
      <c r="MUU39" s="334"/>
      <c r="MUV39" s="334"/>
      <c r="MUW39" s="334"/>
      <c r="MUX39" s="334"/>
      <c r="MUY39" s="334"/>
      <c r="MUZ39" s="334"/>
      <c r="MVA39" s="334"/>
      <c r="MVB39" s="334"/>
      <c r="MVC39" s="334"/>
      <c r="MVD39" s="334"/>
      <c r="MVE39" s="334"/>
      <c r="MVF39" s="334"/>
      <c r="MVG39" s="334"/>
      <c r="MVH39" s="334"/>
      <c r="MVI39" s="334"/>
      <c r="MVJ39" s="334"/>
      <c r="MVK39" s="334"/>
      <c r="MVL39" s="334"/>
      <c r="MVM39" s="334"/>
      <c r="MVN39" s="334"/>
      <c r="MVO39" s="334"/>
      <c r="MVP39" s="334"/>
      <c r="MVQ39" s="334"/>
      <c r="MVR39" s="334"/>
      <c r="MVS39" s="334"/>
      <c r="MVT39" s="334"/>
      <c r="MVU39" s="334"/>
      <c r="MVV39" s="334"/>
      <c r="MVW39" s="334"/>
      <c r="MVX39" s="334"/>
      <c r="MVY39" s="334"/>
      <c r="MVZ39" s="334"/>
      <c r="MWA39" s="334"/>
      <c r="MWB39" s="334"/>
      <c r="MWC39" s="334"/>
      <c r="MWD39" s="334"/>
      <c r="MWE39" s="334"/>
      <c r="MWF39" s="334"/>
      <c r="MWG39" s="334"/>
      <c r="MWH39" s="334"/>
      <c r="MWI39" s="334"/>
      <c r="MWJ39" s="334"/>
      <c r="MWK39" s="334"/>
      <c r="MWL39" s="334"/>
      <c r="MWM39" s="334"/>
      <c r="MWN39" s="334"/>
      <c r="MWO39" s="334"/>
      <c r="MWP39" s="334"/>
      <c r="MWQ39" s="334"/>
      <c r="MWR39" s="334"/>
      <c r="MWS39" s="334"/>
      <c r="MWT39" s="334"/>
      <c r="MWU39" s="334"/>
      <c r="MWV39" s="334"/>
      <c r="MWW39" s="334"/>
      <c r="MWX39" s="334"/>
      <c r="MWY39" s="334"/>
      <c r="MWZ39" s="334"/>
      <c r="MXA39" s="334"/>
      <c r="MXB39" s="334"/>
      <c r="MXC39" s="334"/>
      <c r="MXD39" s="334"/>
      <c r="MXE39" s="334"/>
      <c r="MXF39" s="334"/>
      <c r="MXG39" s="334"/>
      <c r="MXH39" s="334"/>
      <c r="MXI39" s="334"/>
      <c r="MXJ39" s="334"/>
      <c r="MXK39" s="334"/>
      <c r="MXL39" s="334"/>
      <c r="MXM39" s="334"/>
      <c r="MXN39" s="334"/>
      <c r="MXO39" s="334"/>
      <c r="MXP39" s="334"/>
      <c r="MXQ39" s="334"/>
      <c r="MXR39" s="334"/>
      <c r="MXS39" s="334"/>
      <c r="MXT39" s="334"/>
      <c r="MXU39" s="334"/>
      <c r="MXV39" s="334"/>
      <c r="MXW39" s="334"/>
      <c r="MXX39" s="334"/>
      <c r="MXY39" s="334"/>
      <c r="MXZ39" s="334"/>
      <c r="MYA39" s="334"/>
      <c r="MYB39" s="334"/>
      <c r="MYC39" s="334"/>
      <c r="MYD39" s="334"/>
      <c r="MYE39" s="334"/>
      <c r="MYF39" s="334"/>
      <c r="MYG39" s="334"/>
      <c r="MYH39" s="334"/>
      <c r="MYI39" s="334"/>
      <c r="MYJ39" s="334"/>
      <c r="MYK39" s="334"/>
      <c r="MYL39" s="334"/>
      <c r="MYM39" s="334"/>
      <c r="MYN39" s="334"/>
      <c r="MYO39" s="334"/>
      <c r="MYP39" s="334"/>
      <c r="MYQ39" s="334"/>
      <c r="MYR39" s="334"/>
      <c r="MYS39" s="334"/>
      <c r="MYT39" s="334"/>
      <c r="MYU39" s="334"/>
      <c r="MYV39" s="334"/>
      <c r="MYW39" s="334"/>
      <c r="MYX39" s="334"/>
      <c r="MYY39" s="334"/>
      <c r="MYZ39" s="334"/>
      <c r="MZA39" s="334"/>
      <c r="MZB39" s="334"/>
      <c r="MZC39" s="334"/>
      <c r="MZD39" s="334"/>
      <c r="MZE39" s="334"/>
      <c r="MZF39" s="334"/>
      <c r="MZG39" s="334"/>
      <c r="MZH39" s="334"/>
      <c r="MZI39" s="334"/>
      <c r="MZJ39" s="334"/>
      <c r="MZK39" s="334"/>
      <c r="MZL39" s="334"/>
      <c r="MZM39" s="334"/>
      <c r="MZN39" s="334"/>
      <c r="MZO39" s="334"/>
      <c r="MZP39" s="334"/>
      <c r="MZQ39" s="334"/>
      <c r="MZR39" s="334"/>
      <c r="MZS39" s="334"/>
      <c r="MZT39" s="334"/>
      <c r="MZU39" s="334"/>
      <c r="MZV39" s="334"/>
      <c r="MZW39" s="334"/>
      <c r="MZX39" s="334"/>
      <c r="MZY39" s="334"/>
      <c r="MZZ39" s="334"/>
      <c r="NAA39" s="334"/>
      <c r="NAB39" s="334"/>
      <c r="NAC39" s="334"/>
      <c r="NAD39" s="334"/>
      <c r="NAE39" s="334"/>
      <c r="NAF39" s="334"/>
      <c r="NAG39" s="334"/>
      <c r="NAH39" s="334"/>
      <c r="NAI39" s="334"/>
      <c r="NAJ39" s="334"/>
      <c r="NAK39" s="334"/>
      <c r="NAL39" s="334"/>
      <c r="NAM39" s="334"/>
      <c r="NAN39" s="334"/>
      <c r="NAO39" s="334"/>
      <c r="NAP39" s="334"/>
      <c r="NAQ39" s="334"/>
      <c r="NAR39" s="334"/>
      <c r="NAS39" s="334"/>
      <c r="NAT39" s="334"/>
      <c r="NAU39" s="334"/>
      <c r="NAV39" s="334"/>
      <c r="NAW39" s="334"/>
      <c r="NAX39" s="334"/>
      <c r="NAY39" s="334"/>
      <c r="NAZ39" s="334"/>
      <c r="NBA39" s="334"/>
      <c r="NBB39" s="334"/>
      <c r="NBC39" s="334"/>
      <c r="NBD39" s="334"/>
      <c r="NBE39" s="334"/>
      <c r="NBF39" s="334"/>
      <c r="NBG39" s="334"/>
      <c r="NBH39" s="334"/>
      <c r="NBI39" s="334"/>
      <c r="NBJ39" s="334"/>
      <c r="NBK39" s="334"/>
      <c r="NBL39" s="334"/>
      <c r="NBM39" s="334"/>
      <c r="NBN39" s="334"/>
      <c r="NBO39" s="334"/>
      <c r="NBP39" s="334"/>
      <c r="NBQ39" s="334"/>
      <c r="NBR39" s="334"/>
      <c r="NBS39" s="334"/>
      <c r="NBT39" s="334"/>
      <c r="NBU39" s="334"/>
      <c r="NBV39" s="334"/>
      <c r="NBW39" s="334"/>
      <c r="NBX39" s="334"/>
      <c r="NBY39" s="334"/>
      <c r="NBZ39" s="334"/>
      <c r="NCA39" s="334"/>
      <c r="NCB39" s="334"/>
      <c r="NCC39" s="334"/>
      <c r="NCD39" s="334"/>
      <c r="NCE39" s="334"/>
      <c r="NCF39" s="334"/>
      <c r="NCG39" s="334"/>
      <c r="NCH39" s="334"/>
      <c r="NCI39" s="334"/>
      <c r="NCJ39" s="334"/>
      <c r="NCK39" s="334"/>
      <c r="NCL39" s="334"/>
      <c r="NCM39" s="334"/>
      <c r="NCN39" s="334"/>
      <c r="NCO39" s="334"/>
      <c r="NCP39" s="334"/>
      <c r="NCQ39" s="334"/>
      <c r="NCR39" s="334"/>
      <c r="NCS39" s="334"/>
      <c r="NCT39" s="334"/>
      <c r="NCU39" s="334"/>
      <c r="NCV39" s="334"/>
      <c r="NCW39" s="334"/>
      <c r="NCX39" s="334"/>
      <c r="NCY39" s="334"/>
      <c r="NCZ39" s="334"/>
      <c r="NDA39" s="334"/>
      <c r="NDB39" s="334"/>
      <c r="NDC39" s="334"/>
      <c r="NDD39" s="334"/>
      <c r="NDE39" s="334"/>
      <c r="NDF39" s="334"/>
      <c r="NDG39" s="334"/>
      <c r="NDH39" s="334"/>
      <c r="NDI39" s="334"/>
      <c r="NDJ39" s="334"/>
      <c r="NDK39" s="334"/>
      <c r="NDL39" s="334"/>
      <c r="NDM39" s="334"/>
      <c r="NDN39" s="334"/>
      <c r="NDO39" s="334"/>
      <c r="NDP39" s="334"/>
      <c r="NDQ39" s="334"/>
      <c r="NDR39" s="334"/>
      <c r="NDS39" s="334"/>
      <c r="NDT39" s="334"/>
      <c r="NDU39" s="334"/>
      <c r="NDV39" s="334"/>
      <c r="NDW39" s="334"/>
      <c r="NDX39" s="334"/>
      <c r="NDY39" s="334"/>
      <c r="NDZ39" s="334"/>
      <c r="NEA39" s="334"/>
      <c r="NEB39" s="334"/>
      <c r="NEC39" s="334"/>
      <c r="NED39" s="334"/>
      <c r="NEE39" s="334"/>
      <c r="NEF39" s="334"/>
      <c r="NEG39" s="334"/>
      <c r="NEH39" s="334"/>
      <c r="NEI39" s="334"/>
      <c r="NEJ39" s="334"/>
      <c r="NEK39" s="334"/>
      <c r="NEL39" s="334"/>
      <c r="NEM39" s="334"/>
      <c r="NEN39" s="334"/>
      <c r="NEO39" s="334"/>
      <c r="NEP39" s="334"/>
      <c r="NEQ39" s="334"/>
      <c r="NER39" s="334"/>
      <c r="NES39" s="334"/>
      <c r="NET39" s="334"/>
      <c r="NEU39" s="334"/>
      <c r="NEV39" s="334"/>
      <c r="NEW39" s="334"/>
      <c r="NEX39" s="334"/>
      <c r="NEY39" s="334"/>
      <c r="NEZ39" s="334"/>
      <c r="NFA39" s="334"/>
      <c r="NFB39" s="334"/>
      <c r="NFC39" s="334"/>
      <c r="NFD39" s="334"/>
      <c r="NFE39" s="334"/>
      <c r="NFF39" s="334"/>
      <c r="NFG39" s="334"/>
      <c r="NFH39" s="334"/>
      <c r="NFI39" s="334"/>
      <c r="NFJ39" s="334"/>
      <c r="NFK39" s="334"/>
      <c r="NFL39" s="334"/>
      <c r="NFM39" s="334"/>
      <c r="NFN39" s="334"/>
      <c r="NFO39" s="334"/>
      <c r="NFP39" s="334"/>
      <c r="NFQ39" s="334"/>
      <c r="NFR39" s="334"/>
      <c r="NFS39" s="334"/>
      <c r="NFT39" s="334"/>
      <c r="NFU39" s="334"/>
      <c r="NFV39" s="334"/>
      <c r="NFW39" s="334"/>
      <c r="NFX39" s="334"/>
      <c r="NFY39" s="334"/>
      <c r="NFZ39" s="334"/>
      <c r="NGA39" s="334"/>
      <c r="NGB39" s="334"/>
      <c r="NGC39" s="334"/>
      <c r="NGD39" s="334"/>
      <c r="NGE39" s="334"/>
      <c r="NGF39" s="334"/>
      <c r="NGG39" s="334"/>
      <c r="NGH39" s="334"/>
      <c r="NGI39" s="334"/>
      <c r="NGJ39" s="334"/>
      <c r="NGK39" s="334"/>
      <c r="NGL39" s="334"/>
      <c r="NGM39" s="334"/>
      <c r="NGN39" s="334"/>
      <c r="NGO39" s="334"/>
      <c r="NGP39" s="334"/>
      <c r="NGQ39" s="334"/>
      <c r="NGR39" s="334"/>
      <c r="NGS39" s="334"/>
      <c r="NGT39" s="334"/>
      <c r="NGU39" s="334"/>
      <c r="NGV39" s="334"/>
      <c r="NGW39" s="334"/>
      <c r="NGX39" s="334"/>
      <c r="NGY39" s="334"/>
      <c r="NGZ39" s="334"/>
      <c r="NHA39" s="334"/>
      <c r="NHB39" s="334"/>
      <c r="NHC39" s="334"/>
      <c r="NHD39" s="334"/>
      <c r="NHE39" s="334"/>
      <c r="NHF39" s="334"/>
      <c r="NHG39" s="334"/>
      <c r="NHH39" s="334"/>
      <c r="NHI39" s="334"/>
      <c r="NHJ39" s="334"/>
      <c r="NHK39" s="334"/>
      <c r="NHL39" s="334"/>
      <c r="NHM39" s="334"/>
      <c r="NHN39" s="334"/>
      <c r="NHO39" s="334"/>
      <c r="NHP39" s="334"/>
      <c r="NHQ39" s="334"/>
      <c r="NHR39" s="334"/>
      <c r="NHS39" s="334"/>
      <c r="NHT39" s="334"/>
      <c r="NHU39" s="334"/>
      <c r="NHV39" s="334"/>
      <c r="NHW39" s="334"/>
      <c r="NHX39" s="334"/>
      <c r="NHY39" s="334"/>
      <c r="NHZ39" s="334"/>
      <c r="NIA39" s="334"/>
      <c r="NIB39" s="334"/>
      <c r="NIC39" s="334"/>
      <c r="NID39" s="334"/>
      <c r="NIE39" s="334"/>
      <c r="NIF39" s="334"/>
      <c r="NIG39" s="334"/>
      <c r="NIH39" s="334"/>
      <c r="NII39" s="334"/>
      <c r="NIJ39" s="334"/>
      <c r="NIK39" s="334"/>
      <c r="NIL39" s="334"/>
      <c r="NIM39" s="334"/>
      <c r="NIN39" s="334"/>
      <c r="NIO39" s="334"/>
      <c r="NIP39" s="334"/>
      <c r="NIQ39" s="334"/>
      <c r="NIR39" s="334"/>
      <c r="NIS39" s="334"/>
      <c r="NIT39" s="334"/>
      <c r="NIU39" s="334"/>
      <c r="NIV39" s="334"/>
      <c r="NIW39" s="334"/>
      <c r="NIX39" s="334"/>
      <c r="NIY39" s="334"/>
      <c r="NIZ39" s="334"/>
      <c r="NJA39" s="334"/>
      <c r="NJB39" s="334"/>
      <c r="NJC39" s="334"/>
      <c r="NJD39" s="334"/>
      <c r="NJE39" s="334"/>
      <c r="NJF39" s="334"/>
      <c r="NJG39" s="334"/>
      <c r="NJH39" s="334"/>
      <c r="NJI39" s="334"/>
      <c r="NJJ39" s="334"/>
      <c r="NJK39" s="334"/>
      <c r="NJL39" s="334"/>
      <c r="NJM39" s="334"/>
      <c r="NJN39" s="334"/>
      <c r="NJO39" s="334"/>
      <c r="NJP39" s="334"/>
      <c r="NJQ39" s="334"/>
      <c r="NJR39" s="334"/>
      <c r="NJS39" s="334"/>
      <c r="NJT39" s="334"/>
      <c r="NJU39" s="334"/>
      <c r="NJV39" s="334"/>
      <c r="NJW39" s="334"/>
      <c r="NJX39" s="334"/>
      <c r="NJY39" s="334"/>
      <c r="NJZ39" s="334"/>
      <c r="NKA39" s="334"/>
      <c r="NKB39" s="334"/>
      <c r="NKC39" s="334"/>
      <c r="NKD39" s="334"/>
      <c r="NKE39" s="334"/>
      <c r="NKF39" s="334"/>
      <c r="NKG39" s="334"/>
      <c r="NKH39" s="334"/>
      <c r="NKI39" s="334"/>
      <c r="NKJ39" s="334"/>
      <c r="NKK39" s="334"/>
      <c r="NKL39" s="334"/>
      <c r="NKM39" s="334"/>
      <c r="NKN39" s="334"/>
      <c r="NKO39" s="334"/>
      <c r="NKP39" s="334"/>
      <c r="NKQ39" s="334"/>
      <c r="NKR39" s="334"/>
      <c r="NKS39" s="334"/>
      <c r="NKT39" s="334"/>
      <c r="NKU39" s="334"/>
      <c r="NKV39" s="334"/>
      <c r="NKW39" s="334"/>
      <c r="NKX39" s="334"/>
      <c r="NKY39" s="334"/>
      <c r="NKZ39" s="334"/>
      <c r="NLA39" s="334"/>
      <c r="NLB39" s="334"/>
      <c r="NLC39" s="334"/>
      <c r="NLD39" s="334"/>
      <c r="NLE39" s="334"/>
      <c r="NLF39" s="334"/>
      <c r="NLG39" s="334"/>
      <c r="NLH39" s="334"/>
      <c r="NLI39" s="334"/>
      <c r="NLJ39" s="334"/>
      <c r="NLK39" s="334"/>
      <c r="NLL39" s="334"/>
      <c r="NLM39" s="334"/>
      <c r="NLN39" s="334"/>
      <c r="NLO39" s="334"/>
      <c r="NLP39" s="334"/>
      <c r="NLQ39" s="334"/>
      <c r="NLR39" s="334"/>
      <c r="NLS39" s="334"/>
      <c r="NLT39" s="334"/>
      <c r="NLU39" s="334"/>
      <c r="NLV39" s="334"/>
      <c r="NLW39" s="334"/>
      <c r="NLX39" s="334"/>
      <c r="NLY39" s="334"/>
      <c r="NLZ39" s="334"/>
      <c r="NMA39" s="334"/>
      <c r="NMB39" s="334"/>
      <c r="NMC39" s="334"/>
      <c r="NMD39" s="334"/>
      <c r="NME39" s="334"/>
      <c r="NMF39" s="334"/>
      <c r="NMG39" s="334"/>
      <c r="NMH39" s="334"/>
      <c r="NMI39" s="334"/>
      <c r="NMJ39" s="334"/>
      <c r="NMK39" s="334"/>
      <c r="NML39" s="334"/>
      <c r="NMM39" s="334"/>
      <c r="NMN39" s="334"/>
      <c r="NMO39" s="334"/>
      <c r="NMP39" s="334"/>
      <c r="NMQ39" s="334"/>
      <c r="NMR39" s="334"/>
      <c r="NMS39" s="334"/>
      <c r="NMT39" s="334"/>
      <c r="NMU39" s="334"/>
      <c r="NMV39" s="334"/>
      <c r="NMW39" s="334"/>
      <c r="NMX39" s="334"/>
      <c r="NMY39" s="334"/>
      <c r="NMZ39" s="334"/>
      <c r="NNA39" s="334"/>
      <c r="NNB39" s="334"/>
      <c r="NNC39" s="334"/>
      <c r="NND39" s="334"/>
      <c r="NNE39" s="334"/>
      <c r="NNF39" s="334"/>
      <c r="NNG39" s="334"/>
      <c r="NNH39" s="334"/>
      <c r="NNI39" s="334"/>
      <c r="NNJ39" s="334"/>
      <c r="NNK39" s="334"/>
      <c r="NNL39" s="334"/>
      <c r="NNM39" s="334"/>
      <c r="NNN39" s="334"/>
      <c r="NNO39" s="334"/>
      <c r="NNP39" s="334"/>
      <c r="NNQ39" s="334"/>
      <c r="NNR39" s="334"/>
      <c r="NNS39" s="334"/>
      <c r="NNT39" s="334"/>
      <c r="NNU39" s="334"/>
      <c r="NNV39" s="334"/>
      <c r="NNW39" s="334"/>
      <c r="NNX39" s="334"/>
      <c r="NNY39" s="334"/>
      <c r="NNZ39" s="334"/>
      <c r="NOA39" s="334"/>
      <c r="NOB39" s="334"/>
      <c r="NOC39" s="334"/>
      <c r="NOD39" s="334"/>
      <c r="NOE39" s="334"/>
      <c r="NOF39" s="334"/>
      <c r="NOG39" s="334"/>
      <c r="NOH39" s="334"/>
      <c r="NOI39" s="334"/>
      <c r="NOJ39" s="334"/>
      <c r="NOK39" s="334"/>
      <c r="NOL39" s="334"/>
      <c r="NOM39" s="334"/>
      <c r="NON39" s="334"/>
      <c r="NOO39" s="334"/>
      <c r="NOP39" s="334"/>
      <c r="NOQ39" s="334"/>
      <c r="NOR39" s="334"/>
      <c r="NOS39" s="334"/>
      <c r="NOT39" s="334"/>
      <c r="NOU39" s="334"/>
      <c r="NOV39" s="334"/>
      <c r="NOW39" s="334"/>
      <c r="NOX39" s="334"/>
      <c r="NOY39" s="334"/>
      <c r="NOZ39" s="334"/>
      <c r="NPA39" s="334"/>
      <c r="NPB39" s="334"/>
      <c r="NPC39" s="334"/>
      <c r="NPD39" s="334"/>
      <c r="NPE39" s="334"/>
      <c r="NPF39" s="334"/>
      <c r="NPG39" s="334"/>
      <c r="NPH39" s="334"/>
      <c r="NPI39" s="334"/>
      <c r="NPJ39" s="334"/>
      <c r="NPK39" s="334"/>
      <c r="NPL39" s="334"/>
      <c r="NPM39" s="334"/>
      <c r="NPN39" s="334"/>
      <c r="NPO39" s="334"/>
      <c r="NPP39" s="334"/>
      <c r="NPQ39" s="334"/>
      <c r="NPR39" s="334"/>
      <c r="NPS39" s="334"/>
      <c r="NPT39" s="334"/>
      <c r="NPU39" s="334"/>
      <c r="NPV39" s="334"/>
      <c r="NPW39" s="334"/>
      <c r="NPX39" s="334"/>
      <c r="NPY39" s="334"/>
      <c r="NPZ39" s="334"/>
      <c r="NQA39" s="334"/>
      <c r="NQB39" s="334"/>
      <c r="NQC39" s="334"/>
      <c r="NQD39" s="334"/>
      <c r="NQE39" s="334"/>
      <c r="NQF39" s="334"/>
      <c r="NQG39" s="334"/>
      <c r="NQH39" s="334"/>
      <c r="NQI39" s="334"/>
      <c r="NQJ39" s="334"/>
      <c r="NQK39" s="334"/>
      <c r="NQL39" s="334"/>
      <c r="NQM39" s="334"/>
      <c r="NQN39" s="334"/>
      <c r="NQO39" s="334"/>
      <c r="NQP39" s="334"/>
      <c r="NQQ39" s="334"/>
      <c r="NQR39" s="334"/>
      <c r="NQS39" s="334"/>
      <c r="NQT39" s="334"/>
      <c r="NQU39" s="334"/>
      <c r="NQV39" s="334"/>
      <c r="NQW39" s="334"/>
      <c r="NQX39" s="334"/>
      <c r="NQY39" s="334"/>
      <c r="NQZ39" s="334"/>
      <c r="NRA39" s="334"/>
      <c r="NRB39" s="334"/>
      <c r="NRC39" s="334"/>
      <c r="NRD39" s="334"/>
      <c r="NRE39" s="334"/>
      <c r="NRF39" s="334"/>
      <c r="NRG39" s="334"/>
      <c r="NRH39" s="334"/>
      <c r="NRI39" s="334"/>
      <c r="NRJ39" s="334"/>
      <c r="NRK39" s="334"/>
      <c r="NRL39" s="334"/>
      <c r="NRM39" s="334"/>
      <c r="NRN39" s="334"/>
      <c r="NRO39" s="334"/>
      <c r="NRP39" s="334"/>
      <c r="NRQ39" s="334"/>
      <c r="NRR39" s="334"/>
      <c r="NRS39" s="334"/>
      <c r="NRT39" s="334"/>
      <c r="NRU39" s="334"/>
      <c r="NRV39" s="334"/>
      <c r="NRW39" s="334"/>
      <c r="NRX39" s="334"/>
      <c r="NRY39" s="334"/>
      <c r="NRZ39" s="334"/>
      <c r="NSA39" s="334"/>
      <c r="NSB39" s="334"/>
      <c r="NSC39" s="334"/>
      <c r="NSD39" s="334"/>
      <c r="NSE39" s="334"/>
      <c r="NSF39" s="334"/>
      <c r="NSG39" s="334"/>
      <c r="NSH39" s="334"/>
      <c r="NSI39" s="334"/>
      <c r="NSJ39" s="334"/>
      <c r="NSK39" s="334"/>
      <c r="NSL39" s="334"/>
      <c r="NSM39" s="334"/>
      <c r="NSN39" s="334"/>
      <c r="NSO39" s="334"/>
      <c r="NSP39" s="334"/>
      <c r="NSQ39" s="334"/>
      <c r="NSR39" s="334"/>
      <c r="NSS39" s="334"/>
      <c r="NST39" s="334"/>
      <c r="NSU39" s="334"/>
      <c r="NSV39" s="334"/>
      <c r="NSW39" s="334"/>
      <c r="NSX39" s="334"/>
      <c r="NSY39" s="334"/>
      <c r="NSZ39" s="334"/>
      <c r="NTA39" s="334"/>
      <c r="NTB39" s="334"/>
      <c r="NTC39" s="334"/>
      <c r="NTD39" s="334"/>
      <c r="NTE39" s="334"/>
      <c r="NTF39" s="334"/>
      <c r="NTG39" s="334"/>
      <c r="NTH39" s="334"/>
      <c r="NTI39" s="334"/>
      <c r="NTJ39" s="334"/>
      <c r="NTK39" s="334"/>
      <c r="NTL39" s="334"/>
      <c r="NTM39" s="334"/>
      <c r="NTN39" s="334"/>
      <c r="NTO39" s="334"/>
      <c r="NTP39" s="334"/>
      <c r="NTQ39" s="334"/>
      <c r="NTR39" s="334"/>
      <c r="NTS39" s="334"/>
      <c r="NTT39" s="334"/>
      <c r="NTU39" s="334"/>
      <c r="NTV39" s="334"/>
      <c r="NTW39" s="334"/>
      <c r="NTX39" s="334"/>
      <c r="NTY39" s="334"/>
      <c r="NTZ39" s="334"/>
      <c r="NUA39" s="334"/>
      <c r="NUB39" s="334"/>
      <c r="NUC39" s="334"/>
      <c r="NUD39" s="334"/>
      <c r="NUE39" s="334"/>
      <c r="NUF39" s="334"/>
      <c r="NUG39" s="334"/>
      <c r="NUH39" s="334"/>
      <c r="NUI39" s="334"/>
      <c r="NUJ39" s="334"/>
      <c r="NUK39" s="334"/>
      <c r="NUL39" s="334"/>
      <c r="NUM39" s="334"/>
      <c r="NUN39" s="334"/>
      <c r="NUO39" s="334"/>
      <c r="NUP39" s="334"/>
      <c r="NUQ39" s="334"/>
      <c r="NUR39" s="334"/>
      <c r="NUS39" s="334"/>
      <c r="NUT39" s="334"/>
      <c r="NUU39" s="334"/>
      <c r="NUV39" s="334"/>
      <c r="NUW39" s="334"/>
      <c r="NUX39" s="334"/>
      <c r="NUY39" s="334"/>
      <c r="NUZ39" s="334"/>
      <c r="NVA39" s="334"/>
      <c r="NVB39" s="334"/>
      <c r="NVC39" s="334"/>
      <c r="NVD39" s="334"/>
      <c r="NVE39" s="334"/>
      <c r="NVF39" s="334"/>
      <c r="NVG39" s="334"/>
      <c r="NVH39" s="334"/>
      <c r="NVI39" s="334"/>
      <c r="NVJ39" s="334"/>
      <c r="NVK39" s="334"/>
      <c r="NVL39" s="334"/>
      <c r="NVM39" s="334"/>
      <c r="NVN39" s="334"/>
      <c r="NVO39" s="334"/>
      <c r="NVP39" s="334"/>
      <c r="NVQ39" s="334"/>
      <c r="NVR39" s="334"/>
      <c r="NVS39" s="334"/>
      <c r="NVT39" s="334"/>
      <c r="NVU39" s="334"/>
      <c r="NVV39" s="334"/>
      <c r="NVW39" s="334"/>
      <c r="NVX39" s="334"/>
      <c r="NVY39" s="334"/>
      <c r="NVZ39" s="334"/>
      <c r="NWA39" s="334"/>
      <c r="NWB39" s="334"/>
      <c r="NWC39" s="334"/>
      <c r="NWD39" s="334"/>
      <c r="NWE39" s="334"/>
      <c r="NWF39" s="334"/>
      <c r="NWG39" s="334"/>
      <c r="NWH39" s="334"/>
      <c r="NWI39" s="334"/>
      <c r="NWJ39" s="334"/>
      <c r="NWK39" s="334"/>
      <c r="NWL39" s="334"/>
      <c r="NWM39" s="334"/>
      <c r="NWN39" s="334"/>
      <c r="NWO39" s="334"/>
      <c r="NWP39" s="334"/>
      <c r="NWQ39" s="334"/>
      <c r="NWR39" s="334"/>
      <c r="NWS39" s="334"/>
      <c r="NWT39" s="334"/>
      <c r="NWU39" s="334"/>
      <c r="NWV39" s="334"/>
      <c r="NWW39" s="334"/>
      <c r="NWX39" s="334"/>
      <c r="NWY39" s="334"/>
      <c r="NWZ39" s="334"/>
      <c r="NXA39" s="334"/>
      <c r="NXB39" s="334"/>
      <c r="NXC39" s="334"/>
      <c r="NXD39" s="334"/>
      <c r="NXE39" s="334"/>
      <c r="NXF39" s="334"/>
      <c r="NXG39" s="334"/>
      <c r="NXH39" s="334"/>
      <c r="NXI39" s="334"/>
      <c r="NXJ39" s="334"/>
      <c r="NXK39" s="334"/>
      <c r="NXL39" s="334"/>
      <c r="NXM39" s="334"/>
      <c r="NXN39" s="334"/>
      <c r="NXO39" s="334"/>
      <c r="NXP39" s="334"/>
      <c r="NXQ39" s="334"/>
      <c r="NXR39" s="334"/>
      <c r="NXS39" s="334"/>
      <c r="NXT39" s="334"/>
      <c r="NXU39" s="334"/>
      <c r="NXV39" s="334"/>
      <c r="NXW39" s="334"/>
      <c r="NXX39" s="334"/>
      <c r="NXY39" s="334"/>
      <c r="NXZ39" s="334"/>
      <c r="NYA39" s="334"/>
      <c r="NYB39" s="334"/>
      <c r="NYC39" s="334"/>
      <c r="NYD39" s="334"/>
      <c r="NYE39" s="334"/>
      <c r="NYF39" s="334"/>
      <c r="NYG39" s="334"/>
      <c r="NYH39" s="334"/>
      <c r="NYI39" s="334"/>
      <c r="NYJ39" s="334"/>
      <c r="NYK39" s="334"/>
      <c r="NYL39" s="334"/>
      <c r="NYM39" s="334"/>
      <c r="NYN39" s="334"/>
      <c r="NYO39" s="334"/>
      <c r="NYP39" s="334"/>
      <c r="NYQ39" s="334"/>
      <c r="NYR39" s="334"/>
      <c r="NYS39" s="334"/>
      <c r="NYT39" s="334"/>
      <c r="NYU39" s="334"/>
      <c r="NYV39" s="334"/>
      <c r="NYW39" s="334"/>
      <c r="NYX39" s="334"/>
      <c r="NYY39" s="334"/>
      <c r="NYZ39" s="334"/>
      <c r="NZA39" s="334"/>
      <c r="NZB39" s="334"/>
      <c r="NZC39" s="334"/>
      <c r="NZD39" s="334"/>
      <c r="NZE39" s="334"/>
      <c r="NZF39" s="334"/>
      <c r="NZG39" s="334"/>
      <c r="NZH39" s="334"/>
      <c r="NZI39" s="334"/>
      <c r="NZJ39" s="334"/>
      <c r="NZK39" s="334"/>
      <c r="NZL39" s="334"/>
      <c r="NZM39" s="334"/>
      <c r="NZN39" s="334"/>
      <c r="NZO39" s="334"/>
      <c r="NZP39" s="334"/>
      <c r="NZQ39" s="334"/>
      <c r="NZR39" s="334"/>
      <c r="NZS39" s="334"/>
      <c r="NZT39" s="334"/>
      <c r="NZU39" s="334"/>
      <c r="NZV39" s="334"/>
      <c r="NZW39" s="334"/>
      <c r="NZX39" s="334"/>
      <c r="NZY39" s="334"/>
      <c r="NZZ39" s="334"/>
      <c r="OAA39" s="334"/>
      <c r="OAB39" s="334"/>
      <c r="OAC39" s="334"/>
      <c r="OAD39" s="334"/>
      <c r="OAE39" s="334"/>
      <c r="OAF39" s="334"/>
      <c r="OAG39" s="334"/>
      <c r="OAH39" s="334"/>
      <c r="OAI39" s="334"/>
      <c r="OAJ39" s="334"/>
      <c r="OAK39" s="334"/>
      <c r="OAL39" s="334"/>
      <c r="OAM39" s="334"/>
      <c r="OAN39" s="334"/>
      <c r="OAO39" s="334"/>
      <c r="OAP39" s="334"/>
      <c r="OAQ39" s="334"/>
      <c r="OAR39" s="334"/>
      <c r="OAS39" s="334"/>
      <c r="OAT39" s="334"/>
      <c r="OAU39" s="334"/>
      <c r="OAV39" s="334"/>
      <c r="OAW39" s="334"/>
      <c r="OAX39" s="334"/>
      <c r="OAY39" s="334"/>
      <c r="OAZ39" s="334"/>
      <c r="OBA39" s="334"/>
      <c r="OBB39" s="334"/>
      <c r="OBC39" s="334"/>
      <c r="OBD39" s="334"/>
      <c r="OBE39" s="334"/>
      <c r="OBF39" s="334"/>
      <c r="OBG39" s="334"/>
      <c r="OBH39" s="334"/>
      <c r="OBI39" s="334"/>
      <c r="OBJ39" s="334"/>
      <c r="OBK39" s="334"/>
      <c r="OBL39" s="334"/>
      <c r="OBM39" s="334"/>
      <c r="OBN39" s="334"/>
      <c r="OBO39" s="334"/>
      <c r="OBP39" s="334"/>
      <c r="OBQ39" s="334"/>
      <c r="OBR39" s="334"/>
      <c r="OBS39" s="334"/>
      <c r="OBT39" s="334"/>
      <c r="OBU39" s="334"/>
      <c r="OBV39" s="334"/>
      <c r="OBW39" s="334"/>
      <c r="OBX39" s="334"/>
      <c r="OBY39" s="334"/>
      <c r="OBZ39" s="334"/>
      <c r="OCA39" s="334"/>
      <c r="OCB39" s="334"/>
      <c r="OCC39" s="334"/>
      <c r="OCD39" s="334"/>
      <c r="OCE39" s="334"/>
      <c r="OCF39" s="334"/>
      <c r="OCG39" s="334"/>
      <c r="OCH39" s="334"/>
      <c r="OCI39" s="334"/>
      <c r="OCJ39" s="334"/>
      <c r="OCK39" s="334"/>
      <c r="OCL39" s="334"/>
      <c r="OCM39" s="334"/>
      <c r="OCN39" s="334"/>
      <c r="OCO39" s="334"/>
      <c r="OCP39" s="334"/>
      <c r="OCQ39" s="334"/>
      <c r="OCR39" s="334"/>
      <c r="OCS39" s="334"/>
      <c r="OCT39" s="334"/>
      <c r="OCU39" s="334"/>
      <c r="OCV39" s="334"/>
      <c r="OCW39" s="334"/>
      <c r="OCX39" s="334"/>
      <c r="OCY39" s="334"/>
      <c r="OCZ39" s="334"/>
      <c r="ODA39" s="334"/>
      <c r="ODB39" s="334"/>
      <c r="ODC39" s="334"/>
      <c r="ODD39" s="334"/>
      <c r="ODE39" s="334"/>
      <c r="ODF39" s="334"/>
      <c r="ODG39" s="334"/>
      <c r="ODH39" s="334"/>
      <c r="ODI39" s="334"/>
      <c r="ODJ39" s="334"/>
      <c r="ODK39" s="334"/>
      <c r="ODL39" s="334"/>
      <c r="ODM39" s="334"/>
      <c r="ODN39" s="334"/>
      <c r="ODO39" s="334"/>
      <c r="ODP39" s="334"/>
      <c r="ODQ39" s="334"/>
      <c r="ODR39" s="334"/>
      <c r="ODS39" s="334"/>
      <c r="ODT39" s="334"/>
      <c r="ODU39" s="334"/>
      <c r="ODV39" s="334"/>
      <c r="ODW39" s="334"/>
      <c r="ODX39" s="334"/>
      <c r="ODY39" s="334"/>
      <c r="ODZ39" s="334"/>
      <c r="OEA39" s="334"/>
      <c r="OEB39" s="334"/>
      <c r="OEC39" s="334"/>
      <c r="OED39" s="334"/>
      <c r="OEE39" s="334"/>
      <c r="OEF39" s="334"/>
      <c r="OEG39" s="334"/>
      <c r="OEH39" s="334"/>
      <c r="OEI39" s="334"/>
      <c r="OEJ39" s="334"/>
      <c r="OEK39" s="334"/>
      <c r="OEL39" s="334"/>
      <c r="OEM39" s="334"/>
      <c r="OEN39" s="334"/>
      <c r="OEO39" s="334"/>
      <c r="OEP39" s="334"/>
      <c r="OEQ39" s="334"/>
      <c r="OER39" s="334"/>
      <c r="OES39" s="334"/>
      <c r="OET39" s="334"/>
      <c r="OEU39" s="334"/>
      <c r="OEV39" s="334"/>
      <c r="OEW39" s="334"/>
      <c r="OEX39" s="334"/>
      <c r="OEY39" s="334"/>
      <c r="OEZ39" s="334"/>
      <c r="OFA39" s="334"/>
      <c r="OFB39" s="334"/>
      <c r="OFC39" s="334"/>
      <c r="OFD39" s="334"/>
      <c r="OFE39" s="334"/>
      <c r="OFF39" s="334"/>
      <c r="OFG39" s="334"/>
      <c r="OFH39" s="334"/>
      <c r="OFI39" s="334"/>
      <c r="OFJ39" s="334"/>
      <c r="OFK39" s="334"/>
      <c r="OFL39" s="334"/>
      <c r="OFM39" s="334"/>
      <c r="OFN39" s="334"/>
      <c r="OFO39" s="334"/>
      <c r="OFP39" s="334"/>
      <c r="OFQ39" s="334"/>
      <c r="OFR39" s="334"/>
      <c r="OFS39" s="334"/>
      <c r="OFT39" s="334"/>
      <c r="OFU39" s="334"/>
      <c r="OFV39" s="334"/>
      <c r="OFW39" s="334"/>
      <c r="OFX39" s="334"/>
      <c r="OFY39" s="334"/>
      <c r="OFZ39" s="334"/>
      <c r="OGA39" s="334"/>
      <c r="OGB39" s="334"/>
      <c r="OGC39" s="334"/>
      <c r="OGD39" s="334"/>
      <c r="OGE39" s="334"/>
      <c r="OGF39" s="334"/>
      <c r="OGG39" s="334"/>
      <c r="OGH39" s="334"/>
      <c r="OGI39" s="334"/>
      <c r="OGJ39" s="334"/>
      <c r="OGK39" s="334"/>
      <c r="OGL39" s="334"/>
      <c r="OGM39" s="334"/>
      <c r="OGN39" s="334"/>
      <c r="OGO39" s="334"/>
      <c r="OGP39" s="334"/>
      <c r="OGQ39" s="334"/>
      <c r="OGR39" s="334"/>
      <c r="OGS39" s="334"/>
      <c r="OGT39" s="334"/>
      <c r="OGU39" s="334"/>
      <c r="OGV39" s="334"/>
      <c r="OGW39" s="334"/>
      <c r="OGX39" s="334"/>
      <c r="OGY39" s="334"/>
      <c r="OGZ39" s="334"/>
      <c r="OHA39" s="334"/>
      <c r="OHB39" s="334"/>
      <c r="OHC39" s="334"/>
      <c r="OHD39" s="334"/>
      <c r="OHE39" s="334"/>
      <c r="OHF39" s="334"/>
      <c r="OHG39" s="334"/>
      <c r="OHH39" s="334"/>
      <c r="OHI39" s="334"/>
      <c r="OHJ39" s="334"/>
      <c r="OHK39" s="334"/>
      <c r="OHL39" s="334"/>
      <c r="OHM39" s="334"/>
      <c r="OHN39" s="334"/>
      <c r="OHO39" s="334"/>
      <c r="OHP39" s="334"/>
      <c r="OHQ39" s="334"/>
      <c r="OHR39" s="334"/>
      <c r="OHS39" s="334"/>
      <c r="OHT39" s="334"/>
      <c r="OHU39" s="334"/>
      <c r="OHV39" s="334"/>
      <c r="OHW39" s="334"/>
      <c r="OHX39" s="334"/>
      <c r="OHY39" s="334"/>
      <c r="OHZ39" s="334"/>
      <c r="OIA39" s="334"/>
      <c r="OIB39" s="334"/>
      <c r="OIC39" s="334"/>
      <c r="OID39" s="334"/>
      <c r="OIE39" s="334"/>
      <c r="OIF39" s="334"/>
      <c r="OIG39" s="334"/>
      <c r="OIH39" s="334"/>
      <c r="OII39" s="334"/>
      <c r="OIJ39" s="334"/>
      <c r="OIK39" s="334"/>
      <c r="OIL39" s="334"/>
      <c r="OIM39" s="334"/>
      <c r="OIN39" s="334"/>
      <c r="OIO39" s="334"/>
      <c r="OIP39" s="334"/>
      <c r="OIQ39" s="334"/>
      <c r="OIR39" s="334"/>
      <c r="OIS39" s="334"/>
      <c r="OIT39" s="334"/>
      <c r="OIU39" s="334"/>
      <c r="OIV39" s="334"/>
      <c r="OIW39" s="334"/>
      <c r="OIX39" s="334"/>
      <c r="OIY39" s="334"/>
      <c r="OIZ39" s="334"/>
      <c r="OJA39" s="334"/>
      <c r="OJB39" s="334"/>
      <c r="OJC39" s="334"/>
      <c r="OJD39" s="334"/>
      <c r="OJE39" s="334"/>
      <c r="OJF39" s="334"/>
      <c r="OJG39" s="334"/>
      <c r="OJH39" s="334"/>
      <c r="OJI39" s="334"/>
      <c r="OJJ39" s="334"/>
      <c r="OJK39" s="334"/>
      <c r="OJL39" s="334"/>
      <c r="OJM39" s="334"/>
      <c r="OJN39" s="334"/>
      <c r="OJO39" s="334"/>
      <c r="OJP39" s="334"/>
      <c r="OJQ39" s="334"/>
      <c r="OJR39" s="334"/>
      <c r="OJS39" s="334"/>
      <c r="OJT39" s="334"/>
      <c r="OJU39" s="334"/>
      <c r="OJV39" s="334"/>
      <c r="OJW39" s="334"/>
      <c r="OJX39" s="334"/>
      <c r="OJY39" s="334"/>
      <c r="OJZ39" s="334"/>
      <c r="OKA39" s="334"/>
      <c r="OKB39" s="334"/>
      <c r="OKC39" s="334"/>
      <c r="OKD39" s="334"/>
      <c r="OKE39" s="334"/>
      <c r="OKF39" s="334"/>
      <c r="OKG39" s="334"/>
      <c r="OKH39" s="334"/>
      <c r="OKI39" s="334"/>
      <c r="OKJ39" s="334"/>
      <c r="OKK39" s="334"/>
      <c r="OKL39" s="334"/>
      <c r="OKM39" s="334"/>
      <c r="OKN39" s="334"/>
      <c r="OKO39" s="334"/>
      <c r="OKP39" s="334"/>
      <c r="OKQ39" s="334"/>
      <c r="OKR39" s="334"/>
      <c r="OKS39" s="334"/>
      <c r="OKT39" s="334"/>
      <c r="OKU39" s="334"/>
      <c r="OKV39" s="334"/>
      <c r="OKW39" s="334"/>
      <c r="OKX39" s="334"/>
      <c r="OKY39" s="334"/>
      <c r="OKZ39" s="334"/>
      <c r="OLA39" s="334"/>
      <c r="OLB39" s="334"/>
      <c r="OLC39" s="334"/>
      <c r="OLD39" s="334"/>
      <c r="OLE39" s="334"/>
      <c r="OLF39" s="334"/>
      <c r="OLG39" s="334"/>
      <c r="OLH39" s="334"/>
      <c r="OLI39" s="334"/>
      <c r="OLJ39" s="334"/>
      <c r="OLK39" s="334"/>
      <c r="OLL39" s="334"/>
      <c r="OLM39" s="334"/>
      <c r="OLN39" s="334"/>
      <c r="OLO39" s="334"/>
      <c r="OLP39" s="334"/>
      <c r="OLQ39" s="334"/>
      <c r="OLR39" s="334"/>
      <c r="OLS39" s="334"/>
      <c r="OLT39" s="334"/>
      <c r="OLU39" s="334"/>
      <c r="OLV39" s="334"/>
      <c r="OLW39" s="334"/>
      <c r="OLX39" s="334"/>
      <c r="OLY39" s="334"/>
      <c r="OLZ39" s="334"/>
      <c r="OMA39" s="334"/>
      <c r="OMB39" s="334"/>
      <c r="OMC39" s="334"/>
      <c r="OMD39" s="334"/>
      <c r="OME39" s="334"/>
      <c r="OMF39" s="334"/>
      <c r="OMG39" s="334"/>
      <c r="OMH39" s="334"/>
      <c r="OMI39" s="334"/>
      <c r="OMJ39" s="334"/>
      <c r="OMK39" s="334"/>
      <c r="OML39" s="334"/>
      <c r="OMM39" s="334"/>
      <c r="OMN39" s="334"/>
      <c r="OMO39" s="334"/>
      <c r="OMP39" s="334"/>
      <c r="OMQ39" s="334"/>
      <c r="OMR39" s="334"/>
      <c r="OMS39" s="334"/>
      <c r="OMT39" s="334"/>
      <c r="OMU39" s="334"/>
      <c r="OMV39" s="334"/>
      <c r="OMW39" s="334"/>
      <c r="OMX39" s="334"/>
      <c r="OMY39" s="334"/>
      <c r="OMZ39" s="334"/>
      <c r="ONA39" s="334"/>
      <c r="ONB39" s="334"/>
      <c r="ONC39" s="334"/>
      <c r="OND39" s="334"/>
      <c r="ONE39" s="334"/>
      <c r="ONF39" s="334"/>
      <c r="ONG39" s="334"/>
      <c r="ONH39" s="334"/>
      <c r="ONI39" s="334"/>
      <c r="ONJ39" s="334"/>
      <c r="ONK39" s="334"/>
      <c r="ONL39" s="334"/>
      <c r="ONM39" s="334"/>
      <c r="ONN39" s="334"/>
      <c r="ONO39" s="334"/>
      <c r="ONP39" s="334"/>
      <c r="ONQ39" s="334"/>
      <c r="ONR39" s="334"/>
      <c r="ONS39" s="334"/>
      <c r="ONT39" s="334"/>
      <c r="ONU39" s="334"/>
      <c r="ONV39" s="334"/>
      <c r="ONW39" s="334"/>
      <c r="ONX39" s="334"/>
      <c r="ONY39" s="334"/>
      <c r="ONZ39" s="334"/>
      <c r="OOA39" s="334"/>
      <c r="OOB39" s="334"/>
      <c r="OOC39" s="334"/>
      <c r="OOD39" s="334"/>
      <c r="OOE39" s="334"/>
      <c r="OOF39" s="334"/>
      <c r="OOG39" s="334"/>
      <c r="OOH39" s="334"/>
      <c r="OOI39" s="334"/>
      <c r="OOJ39" s="334"/>
      <c r="OOK39" s="334"/>
      <c r="OOL39" s="334"/>
      <c r="OOM39" s="334"/>
      <c r="OON39" s="334"/>
      <c r="OOO39" s="334"/>
      <c r="OOP39" s="334"/>
      <c r="OOQ39" s="334"/>
      <c r="OOR39" s="334"/>
      <c r="OOS39" s="334"/>
      <c r="OOT39" s="334"/>
      <c r="OOU39" s="334"/>
      <c r="OOV39" s="334"/>
      <c r="OOW39" s="334"/>
      <c r="OOX39" s="334"/>
      <c r="OOY39" s="334"/>
      <c r="OOZ39" s="334"/>
      <c r="OPA39" s="334"/>
      <c r="OPB39" s="334"/>
      <c r="OPC39" s="334"/>
      <c r="OPD39" s="334"/>
      <c r="OPE39" s="334"/>
      <c r="OPF39" s="334"/>
      <c r="OPG39" s="334"/>
      <c r="OPH39" s="334"/>
      <c r="OPI39" s="334"/>
      <c r="OPJ39" s="334"/>
      <c r="OPK39" s="334"/>
      <c r="OPL39" s="334"/>
      <c r="OPM39" s="334"/>
      <c r="OPN39" s="334"/>
      <c r="OPO39" s="334"/>
      <c r="OPP39" s="334"/>
      <c r="OPQ39" s="334"/>
      <c r="OPR39" s="334"/>
      <c r="OPS39" s="334"/>
      <c r="OPT39" s="334"/>
      <c r="OPU39" s="334"/>
      <c r="OPV39" s="334"/>
      <c r="OPW39" s="334"/>
      <c r="OPX39" s="334"/>
      <c r="OPY39" s="334"/>
      <c r="OPZ39" s="334"/>
      <c r="OQA39" s="334"/>
      <c r="OQB39" s="334"/>
      <c r="OQC39" s="334"/>
      <c r="OQD39" s="334"/>
      <c r="OQE39" s="334"/>
      <c r="OQF39" s="334"/>
      <c r="OQG39" s="334"/>
      <c r="OQH39" s="334"/>
      <c r="OQI39" s="334"/>
      <c r="OQJ39" s="334"/>
      <c r="OQK39" s="334"/>
      <c r="OQL39" s="334"/>
      <c r="OQM39" s="334"/>
      <c r="OQN39" s="334"/>
      <c r="OQO39" s="334"/>
      <c r="OQP39" s="334"/>
      <c r="OQQ39" s="334"/>
      <c r="OQR39" s="334"/>
      <c r="OQS39" s="334"/>
      <c r="OQT39" s="334"/>
      <c r="OQU39" s="334"/>
      <c r="OQV39" s="334"/>
      <c r="OQW39" s="334"/>
      <c r="OQX39" s="334"/>
      <c r="OQY39" s="334"/>
      <c r="OQZ39" s="334"/>
      <c r="ORA39" s="334"/>
      <c r="ORB39" s="334"/>
      <c r="ORC39" s="334"/>
      <c r="ORD39" s="334"/>
      <c r="ORE39" s="334"/>
      <c r="ORF39" s="334"/>
      <c r="ORG39" s="334"/>
      <c r="ORH39" s="334"/>
      <c r="ORI39" s="334"/>
      <c r="ORJ39" s="334"/>
      <c r="ORK39" s="334"/>
      <c r="ORL39" s="334"/>
      <c r="ORM39" s="334"/>
      <c r="ORN39" s="334"/>
      <c r="ORO39" s="334"/>
      <c r="ORP39" s="334"/>
      <c r="ORQ39" s="334"/>
      <c r="ORR39" s="334"/>
      <c r="ORS39" s="334"/>
      <c r="ORT39" s="334"/>
      <c r="ORU39" s="334"/>
      <c r="ORV39" s="334"/>
      <c r="ORW39" s="334"/>
      <c r="ORX39" s="334"/>
      <c r="ORY39" s="334"/>
      <c r="ORZ39" s="334"/>
      <c r="OSA39" s="334"/>
      <c r="OSB39" s="334"/>
      <c r="OSC39" s="334"/>
      <c r="OSD39" s="334"/>
      <c r="OSE39" s="334"/>
      <c r="OSF39" s="334"/>
      <c r="OSG39" s="334"/>
      <c r="OSH39" s="334"/>
      <c r="OSI39" s="334"/>
      <c r="OSJ39" s="334"/>
      <c r="OSK39" s="334"/>
      <c r="OSL39" s="334"/>
      <c r="OSM39" s="334"/>
      <c r="OSN39" s="334"/>
      <c r="OSO39" s="334"/>
      <c r="OSP39" s="334"/>
      <c r="OSQ39" s="334"/>
      <c r="OSR39" s="334"/>
      <c r="OSS39" s="334"/>
      <c r="OST39" s="334"/>
      <c r="OSU39" s="334"/>
      <c r="OSV39" s="334"/>
      <c r="OSW39" s="334"/>
      <c r="OSX39" s="334"/>
      <c r="OSY39" s="334"/>
      <c r="OSZ39" s="334"/>
      <c r="OTA39" s="334"/>
      <c r="OTB39" s="334"/>
      <c r="OTC39" s="334"/>
      <c r="OTD39" s="334"/>
      <c r="OTE39" s="334"/>
      <c r="OTF39" s="334"/>
      <c r="OTG39" s="334"/>
      <c r="OTH39" s="334"/>
      <c r="OTI39" s="334"/>
      <c r="OTJ39" s="334"/>
      <c r="OTK39" s="334"/>
      <c r="OTL39" s="334"/>
      <c r="OTM39" s="334"/>
      <c r="OTN39" s="334"/>
      <c r="OTO39" s="334"/>
      <c r="OTP39" s="334"/>
      <c r="OTQ39" s="334"/>
      <c r="OTR39" s="334"/>
      <c r="OTS39" s="334"/>
      <c r="OTT39" s="334"/>
      <c r="OTU39" s="334"/>
      <c r="OTV39" s="334"/>
      <c r="OTW39" s="334"/>
      <c r="OTX39" s="334"/>
      <c r="OTY39" s="334"/>
      <c r="OTZ39" s="334"/>
      <c r="OUA39" s="334"/>
      <c r="OUB39" s="334"/>
      <c r="OUC39" s="334"/>
      <c r="OUD39" s="334"/>
      <c r="OUE39" s="334"/>
      <c r="OUF39" s="334"/>
      <c r="OUG39" s="334"/>
      <c r="OUH39" s="334"/>
      <c r="OUI39" s="334"/>
      <c r="OUJ39" s="334"/>
      <c r="OUK39" s="334"/>
      <c r="OUL39" s="334"/>
      <c r="OUM39" s="334"/>
      <c r="OUN39" s="334"/>
      <c r="OUO39" s="334"/>
      <c r="OUP39" s="334"/>
      <c r="OUQ39" s="334"/>
      <c r="OUR39" s="334"/>
      <c r="OUS39" s="334"/>
      <c r="OUT39" s="334"/>
      <c r="OUU39" s="334"/>
      <c r="OUV39" s="334"/>
      <c r="OUW39" s="334"/>
      <c r="OUX39" s="334"/>
      <c r="OUY39" s="334"/>
      <c r="OUZ39" s="334"/>
      <c r="OVA39" s="334"/>
      <c r="OVB39" s="334"/>
      <c r="OVC39" s="334"/>
      <c r="OVD39" s="334"/>
      <c r="OVE39" s="334"/>
      <c r="OVF39" s="334"/>
      <c r="OVG39" s="334"/>
      <c r="OVH39" s="334"/>
      <c r="OVI39" s="334"/>
      <c r="OVJ39" s="334"/>
      <c r="OVK39" s="334"/>
      <c r="OVL39" s="334"/>
      <c r="OVM39" s="334"/>
      <c r="OVN39" s="334"/>
      <c r="OVO39" s="334"/>
      <c r="OVP39" s="334"/>
      <c r="OVQ39" s="334"/>
      <c r="OVR39" s="334"/>
      <c r="OVS39" s="334"/>
      <c r="OVT39" s="334"/>
      <c r="OVU39" s="334"/>
      <c r="OVV39" s="334"/>
      <c r="OVW39" s="334"/>
      <c r="OVX39" s="334"/>
      <c r="OVY39" s="334"/>
      <c r="OVZ39" s="334"/>
      <c r="OWA39" s="334"/>
      <c r="OWB39" s="334"/>
      <c r="OWC39" s="334"/>
      <c r="OWD39" s="334"/>
      <c r="OWE39" s="334"/>
      <c r="OWF39" s="334"/>
      <c r="OWG39" s="334"/>
      <c r="OWH39" s="334"/>
      <c r="OWI39" s="334"/>
      <c r="OWJ39" s="334"/>
      <c r="OWK39" s="334"/>
      <c r="OWL39" s="334"/>
      <c r="OWM39" s="334"/>
      <c r="OWN39" s="334"/>
      <c r="OWO39" s="334"/>
      <c r="OWP39" s="334"/>
      <c r="OWQ39" s="334"/>
      <c r="OWR39" s="334"/>
      <c r="OWS39" s="334"/>
      <c r="OWT39" s="334"/>
      <c r="OWU39" s="334"/>
      <c r="OWV39" s="334"/>
      <c r="OWW39" s="334"/>
      <c r="OWX39" s="334"/>
      <c r="OWY39" s="334"/>
      <c r="OWZ39" s="334"/>
      <c r="OXA39" s="334"/>
      <c r="OXB39" s="334"/>
      <c r="OXC39" s="334"/>
      <c r="OXD39" s="334"/>
      <c r="OXE39" s="334"/>
      <c r="OXF39" s="334"/>
      <c r="OXG39" s="334"/>
      <c r="OXH39" s="334"/>
      <c r="OXI39" s="334"/>
      <c r="OXJ39" s="334"/>
      <c r="OXK39" s="334"/>
      <c r="OXL39" s="334"/>
      <c r="OXM39" s="334"/>
      <c r="OXN39" s="334"/>
      <c r="OXO39" s="334"/>
      <c r="OXP39" s="334"/>
      <c r="OXQ39" s="334"/>
      <c r="OXR39" s="334"/>
      <c r="OXS39" s="334"/>
      <c r="OXT39" s="334"/>
      <c r="OXU39" s="334"/>
      <c r="OXV39" s="334"/>
      <c r="OXW39" s="334"/>
      <c r="OXX39" s="334"/>
      <c r="OXY39" s="334"/>
      <c r="OXZ39" s="334"/>
      <c r="OYA39" s="334"/>
      <c r="OYB39" s="334"/>
      <c r="OYC39" s="334"/>
      <c r="OYD39" s="334"/>
      <c r="OYE39" s="334"/>
      <c r="OYF39" s="334"/>
      <c r="OYG39" s="334"/>
      <c r="OYH39" s="334"/>
      <c r="OYI39" s="334"/>
      <c r="OYJ39" s="334"/>
      <c r="OYK39" s="334"/>
      <c r="OYL39" s="334"/>
      <c r="OYM39" s="334"/>
      <c r="OYN39" s="334"/>
      <c r="OYO39" s="334"/>
      <c r="OYP39" s="334"/>
      <c r="OYQ39" s="334"/>
      <c r="OYR39" s="334"/>
      <c r="OYS39" s="334"/>
      <c r="OYT39" s="334"/>
      <c r="OYU39" s="334"/>
      <c r="OYV39" s="334"/>
      <c r="OYW39" s="334"/>
      <c r="OYX39" s="334"/>
      <c r="OYY39" s="334"/>
      <c r="OYZ39" s="334"/>
      <c r="OZA39" s="334"/>
      <c r="OZB39" s="334"/>
      <c r="OZC39" s="334"/>
      <c r="OZD39" s="334"/>
      <c r="OZE39" s="334"/>
      <c r="OZF39" s="334"/>
      <c r="OZG39" s="334"/>
      <c r="OZH39" s="334"/>
      <c r="OZI39" s="334"/>
      <c r="OZJ39" s="334"/>
      <c r="OZK39" s="334"/>
      <c r="OZL39" s="334"/>
      <c r="OZM39" s="334"/>
      <c r="OZN39" s="334"/>
      <c r="OZO39" s="334"/>
      <c r="OZP39" s="334"/>
      <c r="OZQ39" s="334"/>
      <c r="OZR39" s="334"/>
      <c r="OZS39" s="334"/>
      <c r="OZT39" s="334"/>
      <c r="OZU39" s="334"/>
      <c r="OZV39" s="334"/>
      <c r="OZW39" s="334"/>
      <c r="OZX39" s="334"/>
      <c r="OZY39" s="334"/>
      <c r="OZZ39" s="334"/>
      <c r="PAA39" s="334"/>
      <c r="PAB39" s="334"/>
      <c r="PAC39" s="334"/>
      <c r="PAD39" s="334"/>
      <c r="PAE39" s="334"/>
      <c r="PAF39" s="334"/>
      <c r="PAG39" s="334"/>
      <c r="PAH39" s="334"/>
      <c r="PAI39" s="334"/>
      <c r="PAJ39" s="334"/>
      <c r="PAK39" s="334"/>
      <c r="PAL39" s="334"/>
      <c r="PAM39" s="334"/>
      <c r="PAN39" s="334"/>
      <c r="PAO39" s="334"/>
      <c r="PAP39" s="334"/>
      <c r="PAQ39" s="334"/>
      <c r="PAR39" s="334"/>
      <c r="PAS39" s="334"/>
      <c r="PAT39" s="334"/>
      <c r="PAU39" s="334"/>
      <c r="PAV39" s="334"/>
      <c r="PAW39" s="334"/>
      <c r="PAX39" s="334"/>
      <c r="PAY39" s="334"/>
      <c r="PAZ39" s="334"/>
      <c r="PBA39" s="334"/>
      <c r="PBB39" s="334"/>
      <c r="PBC39" s="334"/>
      <c r="PBD39" s="334"/>
      <c r="PBE39" s="334"/>
      <c r="PBF39" s="334"/>
      <c r="PBG39" s="334"/>
      <c r="PBH39" s="334"/>
      <c r="PBI39" s="334"/>
      <c r="PBJ39" s="334"/>
      <c r="PBK39" s="334"/>
      <c r="PBL39" s="334"/>
      <c r="PBM39" s="334"/>
      <c r="PBN39" s="334"/>
      <c r="PBO39" s="334"/>
      <c r="PBP39" s="334"/>
      <c r="PBQ39" s="334"/>
      <c r="PBR39" s="334"/>
      <c r="PBS39" s="334"/>
      <c r="PBT39" s="334"/>
      <c r="PBU39" s="334"/>
      <c r="PBV39" s="334"/>
      <c r="PBW39" s="334"/>
      <c r="PBX39" s="334"/>
      <c r="PBY39" s="334"/>
      <c r="PBZ39" s="334"/>
      <c r="PCA39" s="334"/>
      <c r="PCB39" s="334"/>
      <c r="PCC39" s="334"/>
      <c r="PCD39" s="334"/>
      <c r="PCE39" s="334"/>
      <c r="PCF39" s="334"/>
      <c r="PCG39" s="334"/>
      <c r="PCH39" s="334"/>
      <c r="PCI39" s="334"/>
      <c r="PCJ39" s="334"/>
      <c r="PCK39" s="334"/>
      <c r="PCL39" s="334"/>
      <c r="PCM39" s="334"/>
      <c r="PCN39" s="334"/>
      <c r="PCO39" s="334"/>
      <c r="PCP39" s="334"/>
      <c r="PCQ39" s="334"/>
      <c r="PCR39" s="334"/>
      <c r="PCS39" s="334"/>
      <c r="PCT39" s="334"/>
      <c r="PCU39" s="334"/>
      <c r="PCV39" s="334"/>
      <c r="PCW39" s="334"/>
      <c r="PCX39" s="334"/>
      <c r="PCY39" s="334"/>
      <c r="PCZ39" s="334"/>
      <c r="PDA39" s="334"/>
      <c r="PDB39" s="334"/>
      <c r="PDC39" s="334"/>
      <c r="PDD39" s="334"/>
      <c r="PDE39" s="334"/>
      <c r="PDF39" s="334"/>
      <c r="PDG39" s="334"/>
      <c r="PDH39" s="334"/>
      <c r="PDI39" s="334"/>
      <c r="PDJ39" s="334"/>
      <c r="PDK39" s="334"/>
      <c r="PDL39" s="334"/>
      <c r="PDM39" s="334"/>
      <c r="PDN39" s="334"/>
      <c r="PDO39" s="334"/>
      <c r="PDP39" s="334"/>
      <c r="PDQ39" s="334"/>
      <c r="PDR39" s="334"/>
      <c r="PDS39" s="334"/>
      <c r="PDT39" s="334"/>
      <c r="PDU39" s="334"/>
      <c r="PDV39" s="334"/>
      <c r="PDW39" s="334"/>
      <c r="PDX39" s="334"/>
      <c r="PDY39" s="334"/>
      <c r="PDZ39" s="334"/>
      <c r="PEA39" s="334"/>
      <c r="PEB39" s="334"/>
      <c r="PEC39" s="334"/>
      <c r="PED39" s="334"/>
      <c r="PEE39" s="334"/>
      <c r="PEF39" s="334"/>
      <c r="PEG39" s="334"/>
      <c r="PEH39" s="334"/>
      <c r="PEI39" s="334"/>
      <c r="PEJ39" s="334"/>
      <c r="PEK39" s="334"/>
      <c r="PEL39" s="334"/>
      <c r="PEM39" s="334"/>
      <c r="PEN39" s="334"/>
      <c r="PEO39" s="334"/>
      <c r="PEP39" s="334"/>
      <c r="PEQ39" s="334"/>
      <c r="PER39" s="334"/>
      <c r="PES39" s="334"/>
      <c r="PET39" s="334"/>
      <c r="PEU39" s="334"/>
      <c r="PEV39" s="334"/>
      <c r="PEW39" s="334"/>
      <c r="PEX39" s="334"/>
      <c r="PEY39" s="334"/>
      <c r="PEZ39" s="334"/>
      <c r="PFA39" s="334"/>
      <c r="PFB39" s="334"/>
      <c r="PFC39" s="334"/>
      <c r="PFD39" s="334"/>
      <c r="PFE39" s="334"/>
      <c r="PFF39" s="334"/>
      <c r="PFG39" s="334"/>
      <c r="PFH39" s="334"/>
      <c r="PFI39" s="334"/>
      <c r="PFJ39" s="334"/>
      <c r="PFK39" s="334"/>
      <c r="PFL39" s="334"/>
      <c r="PFM39" s="334"/>
      <c r="PFN39" s="334"/>
      <c r="PFO39" s="334"/>
      <c r="PFP39" s="334"/>
      <c r="PFQ39" s="334"/>
      <c r="PFR39" s="334"/>
      <c r="PFS39" s="334"/>
      <c r="PFT39" s="334"/>
      <c r="PFU39" s="334"/>
      <c r="PFV39" s="334"/>
      <c r="PFW39" s="334"/>
      <c r="PFX39" s="334"/>
      <c r="PFY39" s="334"/>
      <c r="PFZ39" s="334"/>
      <c r="PGA39" s="334"/>
      <c r="PGB39" s="334"/>
      <c r="PGC39" s="334"/>
      <c r="PGD39" s="334"/>
      <c r="PGE39" s="334"/>
      <c r="PGF39" s="334"/>
      <c r="PGG39" s="334"/>
      <c r="PGH39" s="334"/>
      <c r="PGI39" s="334"/>
      <c r="PGJ39" s="334"/>
      <c r="PGK39" s="334"/>
      <c r="PGL39" s="334"/>
      <c r="PGM39" s="334"/>
      <c r="PGN39" s="334"/>
      <c r="PGO39" s="334"/>
      <c r="PGP39" s="334"/>
      <c r="PGQ39" s="334"/>
      <c r="PGR39" s="334"/>
      <c r="PGS39" s="334"/>
      <c r="PGT39" s="334"/>
      <c r="PGU39" s="334"/>
      <c r="PGV39" s="334"/>
      <c r="PGW39" s="334"/>
      <c r="PGX39" s="334"/>
      <c r="PGY39" s="334"/>
      <c r="PGZ39" s="334"/>
      <c r="PHA39" s="334"/>
      <c r="PHB39" s="334"/>
      <c r="PHC39" s="334"/>
      <c r="PHD39" s="334"/>
      <c r="PHE39" s="334"/>
      <c r="PHF39" s="334"/>
      <c r="PHG39" s="334"/>
      <c r="PHH39" s="334"/>
      <c r="PHI39" s="334"/>
      <c r="PHJ39" s="334"/>
      <c r="PHK39" s="334"/>
      <c r="PHL39" s="334"/>
      <c r="PHM39" s="334"/>
      <c r="PHN39" s="334"/>
      <c r="PHO39" s="334"/>
      <c r="PHP39" s="334"/>
      <c r="PHQ39" s="334"/>
      <c r="PHR39" s="334"/>
      <c r="PHS39" s="334"/>
      <c r="PHT39" s="334"/>
      <c r="PHU39" s="334"/>
      <c r="PHV39" s="334"/>
      <c r="PHW39" s="334"/>
      <c r="PHX39" s="334"/>
      <c r="PHY39" s="334"/>
      <c r="PHZ39" s="334"/>
      <c r="PIA39" s="334"/>
      <c r="PIB39" s="334"/>
      <c r="PIC39" s="334"/>
      <c r="PID39" s="334"/>
      <c r="PIE39" s="334"/>
      <c r="PIF39" s="334"/>
      <c r="PIG39" s="334"/>
      <c r="PIH39" s="334"/>
      <c r="PII39" s="334"/>
      <c r="PIJ39" s="334"/>
      <c r="PIK39" s="334"/>
      <c r="PIL39" s="334"/>
      <c r="PIM39" s="334"/>
      <c r="PIN39" s="334"/>
      <c r="PIO39" s="334"/>
      <c r="PIP39" s="334"/>
      <c r="PIQ39" s="334"/>
      <c r="PIR39" s="334"/>
      <c r="PIS39" s="334"/>
      <c r="PIT39" s="334"/>
      <c r="PIU39" s="334"/>
      <c r="PIV39" s="334"/>
      <c r="PIW39" s="334"/>
      <c r="PIX39" s="334"/>
      <c r="PIY39" s="334"/>
      <c r="PIZ39" s="334"/>
      <c r="PJA39" s="334"/>
      <c r="PJB39" s="334"/>
      <c r="PJC39" s="334"/>
      <c r="PJD39" s="334"/>
      <c r="PJE39" s="334"/>
      <c r="PJF39" s="334"/>
      <c r="PJG39" s="334"/>
      <c r="PJH39" s="334"/>
      <c r="PJI39" s="334"/>
      <c r="PJJ39" s="334"/>
      <c r="PJK39" s="334"/>
      <c r="PJL39" s="334"/>
      <c r="PJM39" s="334"/>
      <c r="PJN39" s="334"/>
      <c r="PJO39" s="334"/>
      <c r="PJP39" s="334"/>
      <c r="PJQ39" s="334"/>
      <c r="PJR39" s="334"/>
      <c r="PJS39" s="334"/>
      <c r="PJT39" s="334"/>
      <c r="PJU39" s="334"/>
      <c r="PJV39" s="334"/>
      <c r="PJW39" s="334"/>
      <c r="PJX39" s="334"/>
      <c r="PJY39" s="334"/>
      <c r="PJZ39" s="334"/>
      <c r="PKA39" s="334"/>
      <c r="PKB39" s="334"/>
      <c r="PKC39" s="334"/>
      <c r="PKD39" s="334"/>
      <c r="PKE39" s="334"/>
      <c r="PKF39" s="334"/>
      <c r="PKG39" s="334"/>
      <c r="PKH39" s="334"/>
      <c r="PKI39" s="334"/>
      <c r="PKJ39" s="334"/>
      <c r="PKK39" s="334"/>
      <c r="PKL39" s="334"/>
      <c r="PKM39" s="334"/>
      <c r="PKN39" s="334"/>
      <c r="PKO39" s="334"/>
      <c r="PKP39" s="334"/>
      <c r="PKQ39" s="334"/>
      <c r="PKR39" s="334"/>
      <c r="PKS39" s="334"/>
      <c r="PKT39" s="334"/>
      <c r="PKU39" s="334"/>
      <c r="PKV39" s="334"/>
      <c r="PKW39" s="334"/>
      <c r="PKX39" s="334"/>
      <c r="PKY39" s="334"/>
      <c r="PKZ39" s="334"/>
      <c r="PLA39" s="334"/>
      <c r="PLB39" s="334"/>
      <c r="PLC39" s="334"/>
      <c r="PLD39" s="334"/>
      <c r="PLE39" s="334"/>
      <c r="PLF39" s="334"/>
      <c r="PLG39" s="334"/>
      <c r="PLH39" s="334"/>
      <c r="PLI39" s="334"/>
      <c r="PLJ39" s="334"/>
      <c r="PLK39" s="334"/>
      <c r="PLL39" s="334"/>
      <c r="PLM39" s="334"/>
      <c r="PLN39" s="334"/>
      <c r="PLO39" s="334"/>
      <c r="PLP39" s="334"/>
      <c r="PLQ39" s="334"/>
      <c r="PLR39" s="334"/>
      <c r="PLS39" s="334"/>
      <c r="PLT39" s="334"/>
      <c r="PLU39" s="334"/>
      <c r="PLV39" s="334"/>
      <c r="PLW39" s="334"/>
      <c r="PLX39" s="334"/>
      <c r="PLY39" s="334"/>
      <c r="PLZ39" s="334"/>
      <c r="PMA39" s="334"/>
      <c r="PMB39" s="334"/>
      <c r="PMC39" s="334"/>
      <c r="PMD39" s="334"/>
      <c r="PME39" s="334"/>
      <c r="PMF39" s="334"/>
      <c r="PMG39" s="334"/>
      <c r="PMH39" s="334"/>
      <c r="PMI39" s="334"/>
      <c r="PMJ39" s="334"/>
      <c r="PMK39" s="334"/>
      <c r="PML39" s="334"/>
      <c r="PMM39" s="334"/>
      <c r="PMN39" s="334"/>
      <c r="PMO39" s="334"/>
      <c r="PMP39" s="334"/>
      <c r="PMQ39" s="334"/>
      <c r="PMR39" s="334"/>
      <c r="PMS39" s="334"/>
      <c r="PMT39" s="334"/>
      <c r="PMU39" s="334"/>
      <c r="PMV39" s="334"/>
      <c r="PMW39" s="334"/>
      <c r="PMX39" s="334"/>
      <c r="PMY39" s="334"/>
      <c r="PMZ39" s="334"/>
      <c r="PNA39" s="334"/>
      <c r="PNB39" s="334"/>
      <c r="PNC39" s="334"/>
      <c r="PND39" s="334"/>
      <c r="PNE39" s="334"/>
      <c r="PNF39" s="334"/>
      <c r="PNG39" s="334"/>
      <c r="PNH39" s="334"/>
      <c r="PNI39" s="334"/>
      <c r="PNJ39" s="334"/>
      <c r="PNK39" s="334"/>
      <c r="PNL39" s="334"/>
      <c r="PNM39" s="334"/>
      <c r="PNN39" s="334"/>
      <c r="PNO39" s="334"/>
      <c r="PNP39" s="334"/>
      <c r="PNQ39" s="334"/>
      <c r="PNR39" s="334"/>
      <c r="PNS39" s="334"/>
      <c r="PNT39" s="334"/>
      <c r="PNU39" s="334"/>
      <c r="PNV39" s="334"/>
      <c r="PNW39" s="334"/>
      <c r="PNX39" s="334"/>
      <c r="PNY39" s="334"/>
      <c r="PNZ39" s="334"/>
      <c r="POA39" s="334"/>
      <c r="POB39" s="334"/>
      <c r="POC39" s="334"/>
      <c r="POD39" s="334"/>
      <c r="POE39" s="334"/>
      <c r="POF39" s="334"/>
      <c r="POG39" s="334"/>
      <c r="POH39" s="334"/>
      <c r="POI39" s="334"/>
      <c r="POJ39" s="334"/>
      <c r="POK39" s="334"/>
      <c r="POL39" s="334"/>
      <c r="POM39" s="334"/>
      <c r="PON39" s="334"/>
      <c r="POO39" s="334"/>
      <c r="POP39" s="334"/>
      <c r="POQ39" s="334"/>
      <c r="POR39" s="334"/>
      <c r="POS39" s="334"/>
      <c r="POT39" s="334"/>
      <c r="POU39" s="334"/>
      <c r="POV39" s="334"/>
      <c r="POW39" s="334"/>
      <c r="POX39" s="334"/>
      <c r="POY39" s="334"/>
      <c r="POZ39" s="334"/>
      <c r="PPA39" s="334"/>
      <c r="PPB39" s="334"/>
      <c r="PPC39" s="334"/>
      <c r="PPD39" s="334"/>
      <c r="PPE39" s="334"/>
      <c r="PPF39" s="334"/>
      <c r="PPG39" s="334"/>
      <c r="PPH39" s="334"/>
      <c r="PPI39" s="334"/>
      <c r="PPJ39" s="334"/>
      <c r="PPK39" s="334"/>
      <c r="PPL39" s="334"/>
      <c r="PPM39" s="334"/>
      <c r="PPN39" s="334"/>
      <c r="PPO39" s="334"/>
      <c r="PPP39" s="334"/>
      <c r="PPQ39" s="334"/>
      <c r="PPR39" s="334"/>
      <c r="PPS39" s="334"/>
      <c r="PPT39" s="334"/>
      <c r="PPU39" s="334"/>
      <c r="PPV39" s="334"/>
      <c r="PPW39" s="334"/>
      <c r="PPX39" s="334"/>
      <c r="PPY39" s="334"/>
      <c r="PPZ39" s="334"/>
      <c r="PQA39" s="334"/>
      <c r="PQB39" s="334"/>
      <c r="PQC39" s="334"/>
      <c r="PQD39" s="334"/>
      <c r="PQE39" s="334"/>
      <c r="PQF39" s="334"/>
      <c r="PQG39" s="334"/>
      <c r="PQH39" s="334"/>
      <c r="PQI39" s="334"/>
      <c r="PQJ39" s="334"/>
      <c r="PQK39" s="334"/>
      <c r="PQL39" s="334"/>
      <c r="PQM39" s="334"/>
      <c r="PQN39" s="334"/>
      <c r="PQO39" s="334"/>
      <c r="PQP39" s="334"/>
      <c r="PQQ39" s="334"/>
      <c r="PQR39" s="334"/>
      <c r="PQS39" s="334"/>
      <c r="PQT39" s="334"/>
      <c r="PQU39" s="334"/>
      <c r="PQV39" s="334"/>
      <c r="PQW39" s="334"/>
      <c r="PQX39" s="334"/>
      <c r="PQY39" s="334"/>
      <c r="PQZ39" s="334"/>
      <c r="PRA39" s="334"/>
      <c r="PRB39" s="334"/>
      <c r="PRC39" s="334"/>
      <c r="PRD39" s="334"/>
      <c r="PRE39" s="334"/>
      <c r="PRF39" s="334"/>
      <c r="PRG39" s="334"/>
      <c r="PRH39" s="334"/>
      <c r="PRI39" s="334"/>
      <c r="PRJ39" s="334"/>
      <c r="PRK39" s="334"/>
      <c r="PRL39" s="334"/>
      <c r="PRM39" s="334"/>
      <c r="PRN39" s="334"/>
      <c r="PRO39" s="334"/>
      <c r="PRP39" s="334"/>
      <c r="PRQ39" s="334"/>
      <c r="PRR39" s="334"/>
      <c r="PRS39" s="334"/>
      <c r="PRT39" s="334"/>
      <c r="PRU39" s="334"/>
      <c r="PRV39" s="334"/>
      <c r="PRW39" s="334"/>
      <c r="PRX39" s="334"/>
      <c r="PRY39" s="334"/>
      <c r="PRZ39" s="334"/>
      <c r="PSA39" s="334"/>
      <c r="PSB39" s="334"/>
      <c r="PSC39" s="334"/>
      <c r="PSD39" s="334"/>
      <c r="PSE39" s="334"/>
      <c r="PSF39" s="334"/>
      <c r="PSG39" s="334"/>
      <c r="PSH39" s="334"/>
      <c r="PSI39" s="334"/>
      <c r="PSJ39" s="334"/>
      <c r="PSK39" s="334"/>
      <c r="PSL39" s="334"/>
      <c r="PSM39" s="334"/>
      <c r="PSN39" s="334"/>
      <c r="PSO39" s="334"/>
      <c r="PSP39" s="334"/>
      <c r="PSQ39" s="334"/>
      <c r="PSR39" s="334"/>
      <c r="PSS39" s="334"/>
      <c r="PST39" s="334"/>
      <c r="PSU39" s="334"/>
      <c r="PSV39" s="334"/>
      <c r="PSW39" s="334"/>
      <c r="PSX39" s="334"/>
      <c r="PSY39" s="334"/>
      <c r="PSZ39" s="334"/>
      <c r="PTA39" s="334"/>
      <c r="PTB39" s="334"/>
      <c r="PTC39" s="334"/>
      <c r="PTD39" s="334"/>
      <c r="PTE39" s="334"/>
      <c r="PTF39" s="334"/>
      <c r="PTG39" s="334"/>
      <c r="PTH39" s="334"/>
      <c r="PTI39" s="334"/>
      <c r="PTJ39" s="334"/>
      <c r="PTK39" s="334"/>
      <c r="PTL39" s="334"/>
      <c r="PTM39" s="334"/>
      <c r="PTN39" s="334"/>
      <c r="PTO39" s="334"/>
      <c r="PTP39" s="334"/>
      <c r="PTQ39" s="334"/>
      <c r="PTR39" s="334"/>
      <c r="PTS39" s="334"/>
      <c r="PTT39" s="334"/>
      <c r="PTU39" s="334"/>
      <c r="PTV39" s="334"/>
      <c r="PTW39" s="334"/>
      <c r="PTX39" s="334"/>
      <c r="PTY39" s="334"/>
      <c r="PTZ39" s="334"/>
      <c r="PUA39" s="334"/>
      <c r="PUB39" s="334"/>
      <c r="PUC39" s="334"/>
      <c r="PUD39" s="334"/>
      <c r="PUE39" s="334"/>
      <c r="PUF39" s="334"/>
      <c r="PUG39" s="334"/>
      <c r="PUH39" s="334"/>
      <c r="PUI39" s="334"/>
      <c r="PUJ39" s="334"/>
      <c r="PUK39" s="334"/>
      <c r="PUL39" s="334"/>
      <c r="PUM39" s="334"/>
      <c r="PUN39" s="334"/>
      <c r="PUO39" s="334"/>
      <c r="PUP39" s="334"/>
      <c r="PUQ39" s="334"/>
      <c r="PUR39" s="334"/>
      <c r="PUS39" s="334"/>
      <c r="PUT39" s="334"/>
      <c r="PUU39" s="334"/>
      <c r="PUV39" s="334"/>
      <c r="PUW39" s="334"/>
      <c r="PUX39" s="334"/>
      <c r="PUY39" s="334"/>
      <c r="PUZ39" s="334"/>
      <c r="PVA39" s="334"/>
      <c r="PVB39" s="334"/>
      <c r="PVC39" s="334"/>
      <c r="PVD39" s="334"/>
      <c r="PVE39" s="334"/>
      <c r="PVF39" s="334"/>
      <c r="PVG39" s="334"/>
      <c r="PVH39" s="334"/>
      <c r="PVI39" s="334"/>
      <c r="PVJ39" s="334"/>
      <c r="PVK39" s="334"/>
      <c r="PVL39" s="334"/>
      <c r="PVM39" s="334"/>
      <c r="PVN39" s="334"/>
      <c r="PVO39" s="334"/>
      <c r="PVP39" s="334"/>
      <c r="PVQ39" s="334"/>
      <c r="PVR39" s="334"/>
      <c r="PVS39" s="334"/>
      <c r="PVT39" s="334"/>
      <c r="PVU39" s="334"/>
      <c r="PVV39" s="334"/>
      <c r="PVW39" s="334"/>
      <c r="PVX39" s="334"/>
      <c r="PVY39" s="334"/>
      <c r="PVZ39" s="334"/>
      <c r="PWA39" s="334"/>
      <c r="PWB39" s="334"/>
      <c r="PWC39" s="334"/>
      <c r="PWD39" s="334"/>
      <c r="PWE39" s="334"/>
      <c r="PWF39" s="334"/>
      <c r="PWG39" s="334"/>
      <c r="PWH39" s="334"/>
      <c r="PWI39" s="334"/>
      <c r="PWJ39" s="334"/>
      <c r="PWK39" s="334"/>
      <c r="PWL39" s="334"/>
      <c r="PWM39" s="334"/>
      <c r="PWN39" s="334"/>
      <c r="PWO39" s="334"/>
      <c r="PWP39" s="334"/>
      <c r="PWQ39" s="334"/>
      <c r="PWR39" s="334"/>
      <c r="PWS39" s="334"/>
      <c r="PWT39" s="334"/>
      <c r="PWU39" s="334"/>
      <c r="PWV39" s="334"/>
      <c r="PWW39" s="334"/>
      <c r="PWX39" s="334"/>
      <c r="PWY39" s="334"/>
      <c r="PWZ39" s="334"/>
      <c r="PXA39" s="334"/>
      <c r="PXB39" s="334"/>
      <c r="PXC39" s="334"/>
      <c r="PXD39" s="334"/>
      <c r="PXE39" s="334"/>
      <c r="PXF39" s="334"/>
      <c r="PXG39" s="334"/>
      <c r="PXH39" s="334"/>
      <c r="PXI39" s="334"/>
      <c r="PXJ39" s="334"/>
      <c r="PXK39" s="334"/>
      <c r="PXL39" s="334"/>
      <c r="PXM39" s="334"/>
      <c r="PXN39" s="334"/>
      <c r="PXO39" s="334"/>
      <c r="PXP39" s="334"/>
      <c r="PXQ39" s="334"/>
      <c r="PXR39" s="334"/>
      <c r="PXS39" s="334"/>
      <c r="PXT39" s="334"/>
      <c r="PXU39" s="334"/>
      <c r="PXV39" s="334"/>
      <c r="PXW39" s="334"/>
      <c r="PXX39" s="334"/>
      <c r="PXY39" s="334"/>
      <c r="PXZ39" s="334"/>
      <c r="PYA39" s="334"/>
      <c r="PYB39" s="334"/>
      <c r="PYC39" s="334"/>
      <c r="PYD39" s="334"/>
      <c r="PYE39" s="334"/>
      <c r="PYF39" s="334"/>
      <c r="PYG39" s="334"/>
      <c r="PYH39" s="334"/>
      <c r="PYI39" s="334"/>
      <c r="PYJ39" s="334"/>
      <c r="PYK39" s="334"/>
      <c r="PYL39" s="334"/>
      <c r="PYM39" s="334"/>
      <c r="PYN39" s="334"/>
      <c r="PYO39" s="334"/>
      <c r="PYP39" s="334"/>
      <c r="PYQ39" s="334"/>
      <c r="PYR39" s="334"/>
      <c r="PYS39" s="334"/>
      <c r="PYT39" s="334"/>
      <c r="PYU39" s="334"/>
      <c r="PYV39" s="334"/>
      <c r="PYW39" s="334"/>
      <c r="PYX39" s="334"/>
      <c r="PYY39" s="334"/>
      <c r="PYZ39" s="334"/>
      <c r="PZA39" s="334"/>
      <c r="PZB39" s="334"/>
      <c r="PZC39" s="334"/>
      <c r="PZD39" s="334"/>
      <c r="PZE39" s="334"/>
      <c r="PZF39" s="334"/>
      <c r="PZG39" s="334"/>
      <c r="PZH39" s="334"/>
      <c r="PZI39" s="334"/>
      <c r="PZJ39" s="334"/>
      <c r="PZK39" s="334"/>
      <c r="PZL39" s="334"/>
      <c r="PZM39" s="334"/>
      <c r="PZN39" s="334"/>
      <c r="PZO39" s="334"/>
      <c r="PZP39" s="334"/>
      <c r="PZQ39" s="334"/>
      <c r="PZR39" s="334"/>
      <c r="PZS39" s="334"/>
      <c r="PZT39" s="334"/>
      <c r="PZU39" s="334"/>
      <c r="PZV39" s="334"/>
      <c r="PZW39" s="334"/>
      <c r="PZX39" s="334"/>
      <c r="PZY39" s="334"/>
      <c r="PZZ39" s="334"/>
      <c r="QAA39" s="334"/>
      <c r="QAB39" s="334"/>
      <c r="QAC39" s="334"/>
      <c r="QAD39" s="334"/>
      <c r="QAE39" s="334"/>
      <c r="QAF39" s="334"/>
      <c r="QAG39" s="334"/>
      <c r="QAH39" s="334"/>
      <c r="QAI39" s="334"/>
      <c r="QAJ39" s="334"/>
      <c r="QAK39" s="334"/>
      <c r="QAL39" s="334"/>
      <c r="QAM39" s="334"/>
      <c r="QAN39" s="334"/>
      <c r="QAO39" s="334"/>
      <c r="QAP39" s="334"/>
      <c r="QAQ39" s="334"/>
      <c r="QAR39" s="334"/>
      <c r="QAS39" s="334"/>
      <c r="QAT39" s="334"/>
      <c r="QAU39" s="334"/>
      <c r="QAV39" s="334"/>
      <c r="QAW39" s="334"/>
      <c r="QAX39" s="334"/>
      <c r="QAY39" s="334"/>
      <c r="QAZ39" s="334"/>
      <c r="QBA39" s="334"/>
      <c r="QBB39" s="334"/>
      <c r="QBC39" s="334"/>
      <c r="QBD39" s="334"/>
      <c r="QBE39" s="334"/>
      <c r="QBF39" s="334"/>
      <c r="QBG39" s="334"/>
      <c r="QBH39" s="334"/>
      <c r="QBI39" s="334"/>
      <c r="QBJ39" s="334"/>
      <c r="QBK39" s="334"/>
      <c r="QBL39" s="334"/>
      <c r="QBM39" s="334"/>
      <c r="QBN39" s="334"/>
      <c r="QBO39" s="334"/>
      <c r="QBP39" s="334"/>
      <c r="QBQ39" s="334"/>
      <c r="QBR39" s="334"/>
      <c r="QBS39" s="334"/>
      <c r="QBT39" s="334"/>
      <c r="QBU39" s="334"/>
      <c r="QBV39" s="334"/>
      <c r="QBW39" s="334"/>
      <c r="QBX39" s="334"/>
      <c r="QBY39" s="334"/>
      <c r="QBZ39" s="334"/>
      <c r="QCA39" s="334"/>
      <c r="QCB39" s="334"/>
      <c r="QCC39" s="334"/>
      <c r="QCD39" s="334"/>
      <c r="QCE39" s="334"/>
      <c r="QCF39" s="334"/>
      <c r="QCG39" s="334"/>
      <c r="QCH39" s="334"/>
      <c r="QCI39" s="334"/>
      <c r="QCJ39" s="334"/>
      <c r="QCK39" s="334"/>
      <c r="QCL39" s="334"/>
      <c r="QCM39" s="334"/>
      <c r="QCN39" s="334"/>
      <c r="QCO39" s="334"/>
      <c r="QCP39" s="334"/>
      <c r="QCQ39" s="334"/>
      <c r="QCR39" s="334"/>
      <c r="QCS39" s="334"/>
      <c r="QCT39" s="334"/>
      <c r="QCU39" s="334"/>
      <c r="QCV39" s="334"/>
      <c r="QCW39" s="334"/>
      <c r="QCX39" s="334"/>
      <c r="QCY39" s="334"/>
      <c r="QCZ39" s="334"/>
      <c r="QDA39" s="334"/>
      <c r="QDB39" s="334"/>
      <c r="QDC39" s="334"/>
      <c r="QDD39" s="334"/>
      <c r="QDE39" s="334"/>
      <c r="QDF39" s="334"/>
      <c r="QDG39" s="334"/>
      <c r="QDH39" s="334"/>
      <c r="QDI39" s="334"/>
      <c r="QDJ39" s="334"/>
      <c r="QDK39" s="334"/>
      <c r="QDL39" s="334"/>
      <c r="QDM39" s="334"/>
      <c r="QDN39" s="334"/>
      <c r="QDO39" s="334"/>
      <c r="QDP39" s="334"/>
      <c r="QDQ39" s="334"/>
      <c r="QDR39" s="334"/>
      <c r="QDS39" s="334"/>
      <c r="QDT39" s="334"/>
      <c r="QDU39" s="334"/>
      <c r="QDV39" s="334"/>
      <c r="QDW39" s="334"/>
      <c r="QDX39" s="334"/>
      <c r="QDY39" s="334"/>
      <c r="QDZ39" s="334"/>
      <c r="QEA39" s="334"/>
      <c r="QEB39" s="334"/>
      <c r="QEC39" s="334"/>
      <c r="QED39" s="334"/>
      <c r="QEE39" s="334"/>
      <c r="QEF39" s="334"/>
      <c r="QEG39" s="334"/>
      <c r="QEH39" s="334"/>
      <c r="QEI39" s="334"/>
      <c r="QEJ39" s="334"/>
      <c r="QEK39" s="334"/>
      <c r="QEL39" s="334"/>
      <c r="QEM39" s="334"/>
      <c r="QEN39" s="334"/>
      <c r="QEO39" s="334"/>
      <c r="QEP39" s="334"/>
      <c r="QEQ39" s="334"/>
      <c r="QER39" s="334"/>
      <c r="QES39" s="334"/>
      <c r="QET39" s="334"/>
      <c r="QEU39" s="334"/>
      <c r="QEV39" s="334"/>
      <c r="QEW39" s="334"/>
      <c r="QEX39" s="334"/>
      <c r="QEY39" s="334"/>
      <c r="QEZ39" s="334"/>
      <c r="QFA39" s="334"/>
      <c r="QFB39" s="334"/>
      <c r="QFC39" s="334"/>
      <c r="QFD39" s="334"/>
      <c r="QFE39" s="334"/>
      <c r="QFF39" s="334"/>
      <c r="QFG39" s="334"/>
      <c r="QFH39" s="334"/>
      <c r="QFI39" s="334"/>
      <c r="QFJ39" s="334"/>
      <c r="QFK39" s="334"/>
      <c r="QFL39" s="334"/>
      <c r="QFM39" s="334"/>
      <c r="QFN39" s="334"/>
      <c r="QFO39" s="334"/>
      <c r="QFP39" s="334"/>
      <c r="QFQ39" s="334"/>
      <c r="QFR39" s="334"/>
      <c r="QFS39" s="334"/>
      <c r="QFT39" s="334"/>
      <c r="QFU39" s="334"/>
      <c r="QFV39" s="334"/>
      <c r="QFW39" s="334"/>
      <c r="QFX39" s="334"/>
      <c r="QFY39" s="334"/>
      <c r="QFZ39" s="334"/>
      <c r="QGA39" s="334"/>
      <c r="QGB39" s="334"/>
      <c r="QGC39" s="334"/>
      <c r="QGD39" s="334"/>
      <c r="QGE39" s="334"/>
      <c r="QGF39" s="334"/>
      <c r="QGG39" s="334"/>
      <c r="QGH39" s="334"/>
      <c r="QGI39" s="334"/>
      <c r="QGJ39" s="334"/>
      <c r="QGK39" s="334"/>
      <c r="QGL39" s="334"/>
      <c r="QGM39" s="334"/>
      <c r="QGN39" s="334"/>
      <c r="QGO39" s="334"/>
      <c r="QGP39" s="334"/>
      <c r="QGQ39" s="334"/>
      <c r="QGR39" s="334"/>
      <c r="QGS39" s="334"/>
      <c r="QGT39" s="334"/>
      <c r="QGU39" s="334"/>
      <c r="QGV39" s="334"/>
      <c r="QGW39" s="334"/>
      <c r="QGX39" s="334"/>
      <c r="QGY39" s="334"/>
      <c r="QGZ39" s="334"/>
      <c r="QHA39" s="334"/>
      <c r="QHB39" s="334"/>
      <c r="QHC39" s="334"/>
      <c r="QHD39" s="334"/>
      <c r="QHE39" s="334"/>
      <c r="QHF39" s="334"/>
      <c r="QHG39" s="334"/>
      <c r="QHH39" s="334"/>
      <c r="QHI39" s="334"/>
      <c r="QHJ39" s="334"/>
      <c r="QHK39" s="334"/>
      <c r="QHL39" s="334"/>
      <c r="QHM39" s="334"/>
      <c r="QHN39" s="334"/>
      <c r="QHO39" s="334"/>
      <c r="QHP39" s="334"/>
      <c r="QHQ39" s="334"/>
      <c r="QHR39" s="334"/>
      <c r="QHS39" s="334"/>
      <c r="QHT39" s="334"/>
      <c r="QHU39" s="334"/>
      <c r="QHV39" s="334"/>
      <c r="QHW39" s="334"/>
      <c r="QHX39" s="334"/>
      <c r="QHY39" s="334"/>
      <c r="QHZ39" s="334"/>
      <c r="QIA39" s="334"/>
      <c r="QIB39" s="334"/>
      <c r="QIC39" s="334"/>
      <c r="QID39" s="334"/>
      <c r="QIE39" s="334"/>
      <c r="QIF39" s="334"/>
      <c r="QIG39" s="334"/>
      <c r="QIH39" s="334"/>
      <c r="QII39" s="334"/>
      <c r="QIJ39" s="334"/>
      <c r="QIK39" s="334"/>
      <c r="QIL39" s="334"/>
      <c r="QIM39" s="334"/>
      <c r="QIN39" s="334"/>
      <c r="QIO39" s="334"/>
      <c r="QIP39" s="334"/>
      <c r="QIQ39" s="334"/>
      <c r="QIR39" s="334"/>
      <c r="QIS39" s="334"/>
      <c r="QIT39" s="334"/>
      <c r="QIU39" s="334"/>
      <c r="QIV39" s="334"/>
      <c r="QIW39" s="334"/>
      <c r="QIX39" s="334"/>
      <c r="QIY39" s="334"/>
      <c r="QIZ39" s="334"/>
      <c r="QJA39" s="334"/>
      <c r="QJB39" s="334"/>
      <c r="QJC39" s="334"/>
      <c r="QJD39" s="334"/>
      <c r="QJE39" s="334"/>
      <c r="QJF39" s="334"/>
      <c r="QJG39" s="334"/>
      <c r="QJH39" s="334"/>
      <c r="QJI39" s="334"/>
      <c r="QJJ39" s="334"/>
      <c r="QJK39" s="334"/>
      <c r="QJL39" s="334"/>
      <c r="QJM39" s="334"/>
      <c r="QJN39" s="334"/>
      <c r="QJO39" s="334"/>
      <c r="QJP39" s="334"/>
      <c r="QJQ39" s="334"/>
      <c r="QJR39" s="334"/>
      <c r="QJS39" s="334"/>
      <c r="QJT39" s="334"/>
      <c r="QJU39" s="334"/>
      <c r="QJV39" s="334"/>
      <c r="QJW39" s="334"/>
      <c r="QJX39" s="334"/>
      <c r="QJY39" s="334"/>
      <c r="QJZ39" s="334"/>
      <c r="QKA39" s="334"/>
      <c r="QKB39" s="334"/>
      <c r="QKC39" s="334"/>
      <c r="QKD39" s="334"/>
      <c r="QKE39" s="334"/>
      <c r="QKF39" s="334"/>
      <c r="QKG39" s="334"/>
      <c r="QKH39" s="334"/>
      <c r="QKI39" s="334"/>
      <c r="QKJ39" s="334"/>
      <c r="QKK39" s="334"/>
      <c r="QKL39" s="334"/>
      <c r="QKM39" s="334"/>
      <c r="QKN39" s="334"/>
      <c r="QKO39" s="334"/>
      <c r="QKP39" s="334"/>
      <c r="QKQ39" s="334"/>
      <c r="QKR39" s="334"/>
      <c r="QKS39" s="334"/>
      <c r="QKT39" s="334"/>
      <c r="QKU39" s="334"/>
      <c r="QKV39" s="334"/>
      <c r="QKW39" s="334"/>
      <c r="QKX39" s="334"/>
      <c r="QKY39" s="334"/>
      <c r="QKZ39" s="334"/>
      <c r="QLA39" s="334"/>
      <c r="QLB39" s="334"/>
      <c r="QLC39" s="334"/>
      <c r="QLD39" s="334"/>
      <c r="QLE39" s="334"/>
      <c r="QLF39" s="334"/>
      <c r="QLG39" s="334"/>
      <c r="QLH39" s="334"/>
      <c r="QLI39" s="334"/>
      <c r="QLJ39" s="334"/>
      <c r="QLK39" s="334"/>
      <c r="QLL39" s="334"/>
      <c r="QLM39" s="334"/>
      <c r="QLN39" s="334"/>
      <c r="QLO39" s="334"/>
      <c r="QLP39" s="334"/>
      <c r="QLQ39" s="334"/>
      <c r="QLR39" s="334"/>
      <c r="QLS39" s="334"/>
      <c r="QLT39" s="334"/>
      <c r="QLU39" s="334"/>
      <c r="QLV39" s="334"/>
      <c r="QLW39" s="334"/>
      <c r="QLX39" s="334"/>
      <c r="QLY39" s="334"/>
      <c r="QLZ39" s="334"/>
      <c r="QMA39" s="334"/>
      <c r="QMB39" s="334"/>
      <c r="QMC39" s="334"/>
      <c r="QMD39" s="334"/>
      <c r="QME39" s="334"/>
      <c r="QMF39" s="334"/>
      <c r="QMG39" s="334"/>
      <c r="QMH39" s="334"/>
      <c r="QMI39" s="334"/>
      <c r="QMJ39" s="334"/>
      <c r="QMK39" s="334"/>
      <c r="QML39" s="334"/>
      <c r="QMM39" s="334"/>
      <c r="QMN39" s="334"/>
      <c r="QMO39" s="334"/>
      <c r="QMP39" s="334"/>
      <c r="QMQ39" s="334"/>
      <c r="QMR39" s="334"/>
      <c r="QMS39" s="334"/>
      <c r="QMT39" s="334"/>
      <c r="QMU39" s="334"/>
      <c r="QMV39" s="334"/>
      <c r="QMW39" s="334"/>
      <c r="QMX39" s="334"/>
      <c r="QMY39" s="334"/>
      <c r="QMZ39" s="334"/>
      <c r="QNA39" s="334"/>
      <c r="QNB39" s="334"/>
      <c r="QNC39" s="334"/>
      <c r="QND39" s="334"/>
      <c r="QNE39" s="334"/>
      <c r="QNF39" s="334"/>
      <c r="QNG39" s="334"/>
      <c r="QNH39" s="334"/>
      <c r="QNI39" s="334"/>
      <c r="QNJ39" s="334"/>
      <c r="QNK39" s="334"/>
      <c r="QNL39" s="334"/>
      <c r="QNM39" s="334"/>
      <c r="QNN39" s="334"/>
      <c r="QNO39" s="334"/>
      <c r="QNP39" s="334"/>
      <c r="QNQ39" s="334"/>
      <c r="QNR39" s="334"/>
      <c r="QNS39" s="334"/>
      <c r="QNT39" s="334"/>
      <c r="QNU39" s="334"/>
      <c r="QNV39" s="334"/>
      <c r="QNW39" s="334"/>
      <c r="QNX39" s="334"/>
      <c r="QNY39" s="334"/>
      <c r="QNZ39" s="334"/>
      <c r="QOA39" s="334"/>
      <c r="QOB39" s="334"/>
      <c r="QOC39" s="334"/>
      <c r="QOD39" s="334"/>
      <c r="QOE39" s="334"/>
      <c r="QOF39" s="334"/>
      <c r="QOG39" s="334"/>
      <c r="QOH39" s="334"/>
      <c r="QOI39" s="334"/>
      <c r="QOJ39" s="334"/>
      <c r="QOK39" s="334"/>
      <c r="QOL39" s="334"/>
      <c r="QOM39" s="334"/>
      <c r="QON39" s="334"/>
      <c r="QOO39" s="334"/>
      <c r="QOP39" s="334"/>
      <c r="QOQ39" s="334"/>
      <c r="QOR39" s="334"/>
      <c r="QOS39" s="334"/>
      <c r="QOT39" s="334"/>
      <c r="QOU39" s="334"/>
      <c r="QOV39" s="334"/>
      <c r="QOW39" s="334"/>
      <c r="QOX39" s="334"/>
      <c r="QOY39" s="334"/>
      <c r="QOZ39" s="334"/>
      <c r="QPA39" s="334"/>
      <c r="QPB39" s="334"/>
      <c r="QPC39" s="334"/>
      <c r="QPD39" s="334"/>
      <c r="QPE39" s="334"/>
      <c r="QPF39" s="334"/>
      <c r="QPG39" s="334"/>
      <c r="QPH39" s="334"/>
      <c r="QPI39" s="334"/>
      <c r="QPJ39" s="334"/>
      <c r="QPK39" s="334"/>
      <c r="QPL39" s="334"/>
      <c r="QPM39" s="334"/>
      <c r="QPN39" s="334"/>
      <c r="QPO39" s="334"/>
      <c r="QPP39" s="334"/>
      <c r="QPQ39" s="334"/>
      <c r="QPR39" s="334"/>
      <c r="QPS39" s="334"/>
      <c r="QPT39" s="334"/>
      <c r="QPU39" s="334"/>
      <c r="QPV39" s="334"/>
      <c r="QPW39" s="334"/>
      <c r="QPX39" s="334"/>
      <c r="QPY39" s="334"/>
      <c r="QPZ39" s="334"/>
      <c r="QQA39" s="334"/>
      <c r="QQB39" s="334"/>
      <c r="QQC39" s="334"/>
      <c r="QQD39" s="334"/>
      <c r="QQE39" s="334"/>
      <c r="QQF39" s="334"/>
      <c r="QQG39" s="334"/>
      <c r="QQH39" s="334"/>
      <c r="QQI39" s="334"/>
      <c r="QQJ39" s="334"/>
      <c r="QQK39" s="334"/>
      <c r="QQL39" s="334"/>
      <c r="QQM39" s="334"/>
      <c r="QQN39" s="334"/>
      <c r="QQO39" s="334"/>
      <c r="QQP39" s="334"/>
      <c r="QQQ39" s="334"/>
      <c r="QQR39" s="334"/>
      <c r="QQS39" s="334"/>
      <c r="QQT39" s="334"/>
      <c r="QQU39" s="334"/>
      <c r="QQV39" s="334"/>
      <c r="QQW39" s="334"/>
      <c r="QQX39" s="334"/>
      <c r="QQY39" s="334"/>
      <c r="QQZ39" s="334"/>
      <c r="QRA39" s="334"/>
      <c r="QRB39" s="334"/>
      <c r="QRC39" s="334"/>
      <c r="QRD39" s="334"/>
      <c r="QRE39" s="334"/>
      <c r="QRF39" s="334"/>
      <c r="QRG39" s="334"/>
      <c r="QRH39" s="334"/>
      <c r="QRI39" s="334"/>
      <c r="QRJ39" s="334"/>
      <c r="QRK39" s="334"/>
      <c r="QRL39" s="334"/>
      <c r="QRM39" s="334"/>
      <c r="QRN39" s="334"/>
      <c r="QRO39" s="334"/>
      <c r="QRP39" s="334"/>
      <c r="QRQ39" s="334"/>
      <c r="QRR39" s="334"/>
      <c r="QRS39" s="334"/>
      <c r="QRT39" s="334"/>
      <c r="QRU39" s="334"/>
      <c r="QRV39" s="334"/>
      <c r="QRW39" s="334"/>
      <c r="QRX39" s="334"/>
      <c r="QRY39" s="334"/>
      <c r="QRZ39" s="334"/>
      <c r="QSA39" s="334"/>
      <c r="QSB39" s="334"/>
      <c r="QSC39" s="334"/>
      <c r="QSD39" s="334"/>
      <c r="QSE39" s="334"/>
      <c r="QSF39" s="334"/>
      <c r="QSG39" s="334"/>
      <c r="QSH39" s="334"/>
      <c r="QSI39" s="334"/>
      <c r="QSJ39" s="334"/>
      <c r="QSK39" s="334"/>
      <c r="QSL39" s="334"/>
      <c r="QSM39" s="334"/>
      <c r="QSN39" s="334"/>
      <c r="QSO39" s="334"/>
      <c r="QSP39" s="334"/>
      <c r="QSQ39" s="334"/>
      <c r="QSR39" s="334"/>
      <c r="QSS39" s="334"/>
      <c r="QST39" s="334"/>
      <c r="QSU39" s="334"/>
      <c r="QSV39" s="334"/>
      <c r="QSW39" s="334"/>
      <c r="QSX39" s="334"/>
      <c r="QSY39" s="334"/>
      <c r="QSZ39" s="334"/>
      <c r="QTA39" s="334"/>
      <c r="QTB39" s="334"/>
      <c r="QTC39" s="334"/>
      <c r="QTD39" s="334"/>
      <c r="QTE39" s="334"/>
      <c r="QTF39" s="334"/>
      <c r="QTG39" s="334"/>
      <c r="QTH39" s="334"/>
      <c r="QTI39" s="334"/>
      <c r="QTJ39" s="334"/>
      <c r="QTK39" s="334"/>
      <c r="QTL39" s="334"/>
      <c r="QTM39" s="334"/>
      <c r="QTN39" s="334"/>
      <c r="QTO39" s="334"/>
      <c r="QTP39" s="334"/>
      <c r="QTQ39" s="334"/>
      <c r="QTR39" s="334"/>
      <c r="QTS39" s="334"/>
      <c r="QTT39" s="334"/>
      <c r="QTU39" s="334"/>
      <c r="QTV39" s="334"/>
      <c r="QTW39" s="334"/>
      <c r="QTX39" s="334"/>
      <c r="QTY39" s="334"/>
      <c r="QTZ39" s="334"/>
      <c r="QUA39" s="334"/>
      <c r="QUB39" s="334"/>
      <c r="QUC39" s="334"/>
      <c r="QUD39" s="334"/>
      <c r="QUE39" s="334"/>
      <c r="QUF39" s="334"/>
      <c r="QUG39" s="334"/>
      <c r="QUH39" s="334"/>
      <c r="QUI39" s="334"/>
      <c r="QUJ39" s="334"/>
      <c r="QUK39" s="334"/>
      <c r="QUL39" s="334"/>
      <c r="QUM39" s="334"/>
      <c r="QUN39" s="334"/>
      <c r="QUO39" s="334"/>
      <c r="QUP39" s="334"/>
      <c r="QUQ39" s="334"/>
      <c r="QUR39" s="334"/>
      <c r="QUS39" s="334"/>
      <c r="QUT39" s="334"/>
      <c r="QUU39" s="334"/>
      <c r="QUV39" s="334"/>
      <c r="QUW39" s="334"/>
      <c r="QUX39" s="334"/>
      <c r="QUY39" s="334"/>
      <c r="QUZ39" s="334"/>
      <c r="QVA39" s="334"/>
      <c r="QVB39" s="334"/>
      <c r="QVC39" s="334"/>
      <c r="QVD39" s="334"/>
      <c r="QVE39" s="334"/>
      <c r="QVF39" s="334"/>
      <c r="QVG39" s="334"/>
      <c r="QVH39" s="334"/>
      <c r="QVI39" s="334"/>
      <c r="QVJ39" s="334"/>
      <c r="QVK39" s="334"/>
      <c r="QVL39" s="334"/>
      <c r="QVM39" s="334"/>
      <c r="QVN39" s="334"/>
      <c r="QVO39" s="334"/>
      <c r="QVP39" s="334"/>
      <c r="QVQ39" s="334"/>
      <c r="QVR39" s="334"/>
      <c r="QVS39" s="334"/>
      <c r="QVT39" s="334"/>
      <c r="QVU39" s="334"/>
      <c r="QVV39" s="334"/>
      <c r="QVW39" s="334"/>
      <c r="QVX39" s="334"/>
      <c r="QVY39" s="334"/>
      <c r="QVZ39" s="334"/>
      <c r="QWA39" s="334"/>
      <c r="QWB39" s="334"/>
      <c r="QWC39" s="334"/>
      <c r="QWD39" s="334"/>
      <c r="QWE39" s="334"/>
      <c r="QWF39" s="334"/>
      <c r="QWG39" s="334"/>
      <c r="QWH39" s="334"/>
      <c r="QWI39" s="334"/>
      <c r="QWJ39" s="334"/>
      <c r="QWK39" s="334"/>
      <c r="QWL39" s="334"/>
      <c r="QWM39" s="334"/>
      <c r="QWN39" s="334"/>
      <c r="QWO39" s="334"/>
      <c r="QWP39" s="334"/>
      <c r="QWQ39" s="334"/>
      <c r="QWR39" s="334"/>
      <c r="QWS39" s="334"/>
      <c r="QWT39" s="334"/>
      <c r="QWU39" s="334"/>
      <c r="QWV39" s="334"/>
      <c r="QWW39" s="334"/>
      <c r="QWX39" s="334"/>
      <c r="QWY39" s="334"/>
      <c r="QWZ39" s="334"/>
      <c r="QXA39" s="334"/>
      <c r="QXB39" s="334"/>
      <c r="QXC39" s="334"/>
      <c r="QXD39" s="334"/>
      <c r="QXE39" s="334"/>
      <c r="QXF39" s="334"/>
      <c r="QXG39" s="334"/>
      <c r="QXH39" s="334"/>
      <c r="QXI39" s="334"/>
      <c r="QXJ39" s="334"/>
      <c r="QXK39" s="334"/>
      <c r="QXL39" s="334"/>
      <c r="QXM39" s="334"/>
      <c r="QXN39" s="334"/>
      <c r="QXO39" s="334"/>
      <c r="QXP39" s="334"/>
      <c r="QXQ39" s="334"/>
      <c r="QXR39" s="334"/>
      <c r="QXS39" s="334"/>
      <c r="QXT39" s="334"/>
      <c r="QXU39" s="334"/>
      <c r="QXV39" s="334"/>
      <c r="QXW39" s="334"/>
      <c r="QXX39" s="334"/>
      <c r="QXY39" s="334"/>
      <c r="QXZ39" s="334"/>
      <c r="QYA39" s="334"/>
      <c r="QYB39" s="334"/>
      <c r="QYC39" s="334"/>
      <c r="QYD39" s="334"/>
      <c r="QYE39" s="334"/>
      <c r="QYF39" s="334"/>
      <c r="QYG39" s="334"/>
      <c r="QYH39" s="334"/>
      <c r="QYI39" s="334"/>
      <c r="QYJ39" s="334"/>
      <c r="QYK39" s="334"/>
      <c r="QYL39" s="334"/>
      <c r="QYM39" s="334"/>
      <c r="QYN39" s="334"/>
      <c r="QYO39" s="334"/>
      <c r="QYP39" s="334"/>
      <c r="QYQ39" s="334"/>
      <c r="QYR39" s="334"/>
      <c r="QYS39" s="334"/>
      <c r="QYT39" s="334"/>
      <c r="QYU39" s="334"/>
      <c r="QYV39" s="334"/>
      <c r="QYW39" s="334"/>
      <c r="QYX39" s="334"/>
      <c r="QYY39" s="334"/>
      <c r="QYZ39" s="334"/>
      <c r="QZA39" s="334"/>
      <c r="QZB39" s="334"/>
      <c r="QZC39" s="334"/>
      <c r="QZD39" s="334"/>
      <c r="QZE39" s="334"/>
      <c r="QZF39" s="334"/>
      <c r="QZG39" s="334"/>
      <c r="QZH39" s="334"/>
      <c r="QZI39" s="334"/>
      <c r="QZJ39" s="334"/>
      <c r="QZK39" s="334"/>
      <c r="QZL39" s="334"/>
      <c r="QZM39" s="334"/>
      <c r="QZN39" s="334"/>
      <c r="QZO39" s="334"/>
      <c r="QZP39" s="334"/>
      <c r="QZQ39" s="334"/>
      <c r="QZR39" s="334"/>
      <c r="QZS39" s="334"/>
      <c r="QZT39" s="334"/>
      <c r="QZU39" s="334"/>
      <c r="QZV39" s="334"/>
      <c r="QZW39" s="334"/>
      <c r="QZX39" s="334"/>
      <c r="QZY39" s="334"/>
      <c r="QZZ39" s="334"/>
      <c r="RAA39" s="334"/>
      <c r="RAB39" s="334"/>
      <c r="RAC39" s="334"/>
      <c r="RAD39" s="334"/>
      <c r="RAE39" s="334"/>
      <c r="RAF39" s="334"/>
      <c r="RAG39" s="334"/>
      <c r="RAH39" s="334"/>
      <c r="RAI39" s="334"/>
      <c r="RAJ39" s="334"/>
      <c r="RAK39" s="334"/>
      <c r="RAL39" s="334"/>
      <c r="RAM39" s="334"/>
      <c r="RAN39" s="334"/>
      <c r="RAO39" s="334"/>
      <c r="RAP39" s="334"/>
      <c r="RAQ39" s="334"/>
      <c r="RAR39" s="334"/>
      <c r="RAS39" s="334"/>
      <c r="RAT39" s="334"/>
      <c r="RAU39" s="334"/>
      <c r="RAV39" s="334"/>
      <c r="RAW39" s="334"/>
      <c r="RAX39" s="334"/>
      <c r="RAY39" s="334"/>
      <c r="RAZ39" s="334"/>
      <c r="RBA39" s="334"/>
      <c r="RBB39" s="334"/>
      <c r="RBC39" s="334"/>
      <c r="RBD39" s="334"/>
      <c r="RBE39" s="334"/>
      <c r="RBF39" s="334"/>
      <c r="RBG39" s="334"/>
      <c r="RBH39" s="334"/>
      <c r="RBI39" s="334"/>
      <c r="RBJ39" s="334"/>
      <c r="RBK39" s="334"/>
      <c r="RBL39" s="334"/>
      <c r="RBM39" s="334"/>
      <c r="RBN39" s="334"/>
      <c r="RBO39" s="334"/>
      <c r="RBP39" s="334"/>
      <c r="RBQ39" s="334"/>
      <c r="RBR39" s="334"/>
      <c r="RBS39" s="334"/>
      <c r="RBT39" s="334"/>
      <c r="RBU39" s="334"/>
      <c r="RBV39" s="334"/>
      <c r="RBW39" s="334"/>
      <c r="RBX39" s="334"/>
      <c r="RBY39" s="334"/>
      <c r="RBZ39" s="334"/>
      <c r="RCA39" s="334"/>
      <c r="RCB39" s="334"/>
      <c r="RCC39" s="334"/>
      <c r="RCD39" s="334"/>
      <c r="RCE39" s="334"/>
      <c r="RCF39" s="334"/>
      <c r="RCG39" s="334"/>
      <c r="RCH39" s="334"/>
      <c r="RCI39" s="334"/>
      <c r="RCJ39" s="334"/>
      <c r="RCK39" s="334"/>
      <c r="RCL39" s="334"/>
      <c r="RCM39" s="334"/>
      <c r="RCN39" s="334"/>
      <c r="RCO39" s="334"/>
      <c r="RCP39" s="334"/>
      <c r="RCQ39" s="334"/>
      <c r="RCR39" s="334"/>
      <c r="RCS39" s="334"/>
      <c r="RCT39" s="334"/>
      <c r="RCU39" s="334"/>
      <c r="RCV39" s="334"/>
      <c r="RCW39" s="334"/>
      <c r="RCX39" s="334"/>
      <c r="RCY39" s="334"/>
      <c r="RCZ39" s="334"/>
      <c r="RDA39" s="334"/>
      <c r="RDB39" s="334"/>
      <c r="RDC39" s="334"/>
      <c r="RDD39" s="334"/>
      <c r="RDE39" s="334"/>
      <c r="RDF39" s="334"/>
      <c r="RDG39" s="334"/>
      <c r="RDH39" s="334"/>
      <c r="RDI39" s="334"/>
      <c r="RDJ39" s="334"/>
      <c r="RDK39" s="334"/>
      <c r="RDL39" s="334"/>
      <c r="RDM39" s="334"/>
      <c r="RDN39" s="334"/>
      <c r="RDO39" s="334"/>
      <c r="RDP39" s="334"/>
      <c r="RDQ39" s="334"/>
      <c r="RDR39" s="334"/>
      <c r="RDS39" s="334"/>
      <c r="RDT39" s="334"/>
      <c r="RDU39" s="334"/>
      <c r="RDV39" s="334"/>
      <c r="RDW39" s="334"/>
      <c r="RDX39" s="334"/>
      <c r="RDY39" s="334"/>
      <c r="RDZ39" s="334"/>
      <c r="REA39" s="334"/>
      <c r="REB39" s="334"/>
      <c r="REC39" s="334"/>
      <c r="RED39" s="334"/>
      <c r="REE39" s="334"/>
      <c r="REF39" s="334"/>
      <c r="REG39" s="334"/>
      <c r="REH39" s="334"/>
      <c r="REI39" s="334"/>
      <c r="REJ39" s="334"/>
      <c r="REK39" s="334"/>
      <c r="REL39" s="334"/>
      <c r="REM39" s="334"/>
      <c r="REN39" s="334"/>
      <c r="REO39" s="334"/>
      <c r="REP39" s="334"/>
      <c r="REQ39" s="334"/>
      <c r="RER39" s="334"/>
      <c r="RES39" s="334"/>
      <c r="RET39" s="334"/>
      <c r="REU39" s="334"/>
      <c r="REV39" s="334"/>
      <c r="REW39" s="334"/>
      <c r="REX39" s="334"/>
      <c r="REY39" s="334"/>
      <c r="REZ39" s="334"/>
      <c r="RFA39" s="334"/>
      <c r="RFB39" s="334"/>
      <c r="RFC39" s="334"/>
      <c r="RFD39" s="334"/>
      <c r="RFE39" s="334"/>
      <c r="RFF39" s="334"/>
      <c r="RFG39" s="334"/>
      <c r="RFH39" s="334"/>
      <c r="RFI39" s="334"/>
      <c r="RFJ39" s="334"/>
      <c r="RFK39" s="334"/>
      <c r="RFL39" s="334"/>
      <c r="RFM39" s="334"/>
      <c r="RFN39" s="334"/>
      <c r="RFO39" s="334"/>
      <c r="RFP39" s="334"/>
      <c r="RFQ39" s="334"/>
      <c r="RFR39" s="334"/>
      <c r="RFS39" s="334"/>
      <c r="RFT39" s="334"/>
      <c r="RFU39" s="334"/>
      <c r="RFV39" s="334"/>
      <c r="RFW39" s="334"/>
      <c r="RFX39" s="334"/>
      <c r="RFY39" s="334"/>
      <c r="RFZ39" s="334"/>
      <c r="RGA39" s="334"/>
      <c r="RGB39" s="334"/>
      <c r="RGC39" s="334"/>
      <c r="RGD39" s="334"/>
      <c r="RGE39" s="334"/>
      <c r="RGF39" s="334"/>
      <c r="RGG39" s="334"/>
      <c r="RGH39" s="334"/>
      <c r="RGI39" s="334"/>
      <c r="RGJ39" s="334"/>
      <c r="RGK39" s="334"/>
      <c r="RGL39" s="334"/>
      <c r="RGM39" s="334"/>
      <c r="RGN39" s="334"/>
      <c r="RGO39" s="334"/>
      <c r="RGP39" s="334"/>
      <c r="RGQ39" s="334"/>
      <c r="RGR39" s="334"/>
      <c r="RGS39" s="334"/>
      <c r="RGT39" s="334"/>
      <c r="RGU39" s="334"/>
      <c r="RGV39" s="334"/>
      <c r="RGW39" s="334"/>
      <c r="RGX39" s="334"/>
      <c r="RGY39" s="334"/>
      <c r="RGZ39" s="334"/>
      <c r="RHA39" s="334"/>
      <c r="RHB39" s="334"/>
      <c r="RHC39" s="334"/>
      <c r="RHD39" s="334"/>
      <c r="RHE39" s="334"/>
      <c r="RHF39" s="334"/>
      <c r="RHG39" s="334"/>
      <c r="RHH39" s="334"/>
      <c r="RHI39" s="334"/>
      <c r="RHJ39" s="334"/>
      <c r="RHK39" s="334"/>
      <c r="RHL39" s="334"/>
      <c r="RHM39" s="334"/>
      <c r="RHN39" s="334"/>
      <c r="RHO39" s="334"/>
      <c r="RHP39" s="334"/>
      <c r="RHQ39" s="334"/>
      <c r="RHR39" s="334"/>
      <c r="RHS39" s="334"/>
      <c r="RHT39" s="334"/>
      <c r="RHU39" s="334"/>
      <c r="RHV39" s="334"/>
      <c r="RHW39" s="334"/>
      <c r="RHX39" s="334"/>
      <c r="RHY39" s="334"/>
      <c r="RHZ39" s="334"/>
      <c r="RIA39" s="334"/>
      <c r="RIB39" s="334"/>
      <c r="RIC39" s="334"/>
      <c r="RID39" s="334"/>
      <c r="RIE39" s="334"/>
      <c r="RIF39" s="334"/>
      <c r="RIG39" s="334"/>
      <c r="RIH39" s="334"/>
      <c r="RII39" s="334"/>
      <c r="RIJ39" s="334"/>
      <c r="RIK39" s="334"/>
      <c r="RIL39" s="334"/>
      <c r="RIM39" s="334"/>
      <c r="RIN39" s="334"/>
      <c r="RIO39" s="334"/>
      <c r="RIP39" s="334"/>
      <c r="RIQ39" s="334"/>
      <c r="RIR39" s="334"/>
      <c r="RIS39" s="334"/>
      <c r="RIT39" s="334"/>
      <c r="RIU39" s="334"/>
      <c r="RIV39" s="334"/>
      <c r="RIW39" s="334"/>
      <c r="RIX39" s="334"/>
      <c r="RIY39" s="334"/>
      <c r="RIZ39" s="334"/>
      <c r="RJA39" s="334"/>
      <c r="RJB39" s="334"/>
      <c r="RJC39" s="334"/>
      <c r="RJD39" s="334"/>
      <c r="RJE39" s="334"/>
      <c r="RJF39" s="334"/>
      <c r="RJG39" s="334"/>
      <c r="RJH39" s="334"/>
      <c r="RJI39" s="334"/>
      <c r="RJJ39" s="334"/>
      <c r="RJK39" s="334"/>
      <c r="RJL39" s="334"/>
      <c r="RJM39" s="334"/>
      <c r="RJN39" s="334"/>
      <c r="RJO39" s="334"/>
      <c r="RJP39" s="334"/>
      <c r="RJQ39" s="334"/>
      <c r="RJR39" s="334"/>
      <c r="RJS39" s="334"/>
      <c r="RJT39" s="334"/>
      <c r="RJU39" s="334"/>
      <c r="RJV39" s="334"/>
      <c r="RJW39" s="334"/>
      <c r="RJX39" s="334"/>
      <c r="RJY39" s="334"/>
      <c r="RJZ39" s="334"/>
      <c r="RKA39" s="334"/>
      <c r="RKB39" s="334"/>
      <c r="RKC39" s="334"/>
      <c r="RKD39" s="334"/>
      <c r="RKE39" s="334"/>
      <c r="RKF39" s="334"/>
      <c r="RKG39" s="334"/>
      <c r="RKH39" s="334"/>
      <c r="RKI39" s="334"/>
      <c r="RKJ39" s="334"/>
      <c r="RKK39" s="334"/>
      <c r="RKL39" s="334"/>
      <c r="RKM39" s="334"/>
      <c r="RKN39" s="334"/>
      <c r="RKO39" s="334"/>
      <c r="RKP39" s="334"/>
      <c r="RKQ39" s="334"/>
      <c r="RKR39" s="334"/>
      <c r="RKS39" s="334"/>
      <c r="RKT39" s="334"/>
      <c r="RKU39" s="334"/>
      <c r="RKV39" s="334"/>
      <c r="RKW39" s="334"/>
      <c r="RKX39" s="334"/>
      <c r="RKY39" s="334"/>
      <c r="RKZ39" s="334"/>
      <c r="RLA39" s="334"/>
      <c r="RLB39" s="334"/>
      <c r="RLC39" s="334"/>
      <c r="RLD39" s="334"/>
      <c r="RLE39" s="334"/>
      <c r="RLF39" s="334"/>
      <c r="RLG39" s="334"/>
      <c r="RLH39" s="334"/>
      <c r="RLI39" s="334"/>
      <c r="RLJ39" s="334"/>
      <c r="RLK39" s="334"/>
      <c r="RLL39" s="334"/>
      <c r="RLM39" s="334"/>
      <c r="RLN39" s="334"/>
      <c r="RLO39" s="334"/>
      <c r="RLP39" s="334"/>
      <c r="RLQ39" s="334"/>
      <c r="RLR39" s="334"/>
      <c r="RLS39" s="334"/>
      <c r="RLT39" s="334"/>
      <c r="RLU39" s="334"/>
      <c r="RLV39" s="334"/>
      <c r="RLW39" s="334"/>
      <c r="RLX39" s="334"/>
      <c r="RLY39" s="334"/>
      <c r="RLZ39" s="334"/>
      <c r="RMA39" s="334"/>
      <c r="RMB39" s="334"/>
      <c r="RMC39" s="334"/>
      <c r="RMD39" s="334"/>
      <c r="RME39" s="334"/>
      <c r="RMF39" s="334"/>
      <c r="RMG39" s="334"/>
      <c r="RMH39" s="334"/>
      <c r="RMI39" s="334"/>
      <c r="RMJ39" s="334"/>
      <c r="RMK39" s="334"/>
      <c r="RML39" s="334"/>
      <c r="RMM39" s="334"/>
      <c r="RMN39" s="334"/>
      <c r="RMO39" s="334"/>
      <c r="RMP39" s="334"/>
      <c r="RMQ39" s="334"/>
      <c r="RMR39" s="334"/>
      <c r="RMS39" s="334"/>
      <c r="RMT39" s="334"/>
      <c r="RMU39" s="334"/>
      <c r="RMV39" s="334"/>
      <c r="RMW39" s="334"/>
      <c r="RMX39" s="334"/>
      <c r="RMY39" s="334"/>
      <c r="RMZ39" s="334"/>
      <c r="RNA39" s="334"/>
      <c r="RNB39" s="334"/>
      <c r="RNC39" s="334"/>
      <c r="RND39" s="334"/>
      <c r="RNE39" s="334"/>
      <c r="RNF39" s="334"/>
      <c r="RNG39" s="334"/>
      <c r="RNH39" s="334"/>
      <c r="RNI39" s="334"/>
      <c r="RNJ39" s="334"/>
      <c r="RNK39" s="334"/>
      <c r="RNL39" s="334"/>
      <c r="RNM39" s="334"/>
      <c r="RNN39" s="334"/>
      <c r="RNO39" s="334"/>
      <c r="RNP39" s="334"/>
      <c r="RNQ39" s="334"/>
      <c r="RNR39" s="334"/>
      <c r="RNS39" s="334"/>
      <c r="RNT39" s="334"/>
      <c r="RNU39" s="334"/>
      <c r="RNV39" s="334"/>
      <c r="RNW39" s="334"/>
      <c r="RNX39" s="334"/>
      <c r="RNY39" s="334"/>
      <c r="RNZ39" s="334"/>
      <c r="ROA39" s="334"/>
      <c r="ROB39" s="334"/>
      <c r="ROC39" s="334"/>
      <c r="ROD39" s="334"/>
      <c r="ROE39" s="334"/>
      <c r="ROF39" s="334"/>
      <c r="ROG39" s="334"/>
      <c r="ROH39" s="334"/>
      <c r="ROI39" s="334"/>
      <c r="ROJ39" s="334"/>
      <c r="ROK39" s="334"/>
      <c r="ROL39" s="334"/>
      <c r="ROM39" s="334"/>
      <c r="RON39" s="334"/>
      <c r="ROO39" s="334"/>
      <c r="ROP39" s="334"/>
      <c r="ROQ39" s="334"/>
      <c r="ROR39" s="334"/>
      <c r="ROS39" s="334"/>
      <c r="ROT39" s="334"/>
      <c r="ROU39" s="334"/>
      <c r="ROV39" s="334"/>
      <c r="ROW39" s="334"/>
      <c r="ROX39" s="334"/>
      <c r="ROY39" s="334"/>
      <c r="ROZ39" s="334"/>
      <c r="RPA39" s="334"/>
      <c r="RPB39" s="334"/>
      <c r="RPC39" s="334"/>
      <c r="RPD39" s="334"/>
      <c r="RPE39" s="334"/>
      <c r="RPF39" s="334"/>
      <c r="RPG39" s="334"/>
      <c r="RPH39" s="334"/>
      <c r="RPI39" s="334"/>
      <c r="RPJ39" s="334"/>
      <c r="RPK39" s="334"/>
      <c r="RPL39" s="334"/>
      <c r="RPM39" s="334"/>
      <c r="RPN39" s="334"/>
      <c r="RPO39" s="334"/>
      <c r="RPP39" s="334"/>
      <c r="RPQ39" s="334"/>
      <c r="RPR39" s="334"/>
      <c r="RPS39" s="334"/>
      <c r="RPT39" s="334"/>
      <c r="RPU39" s="334"/>
      <c r="RPV39" s="334"/>
      <c r="RPW39" s="334"/>
      <c r="RPX39" s="334"/>
      <c r="RPY39" s="334"/>
      <c r="RPZ39" s="334"/>
      <c r="RQA39" s="334"/>
      <c r="RQB39" s="334"/>
      <c r="RQC39" s="334"/>
      <c r="RQD39" s="334"/>
      <c r="RQE39" s="334"/>
      <c r="RQF39" s="334"/>
      <c r="RQG39" s="334"/>
      <c r="RQH39" s="334"/>
      <c r="RQI39" s="334"/>
      <c r="RQJ39" s="334"/>
      <c r="RQK39" s="334"/>
      <c r="RQL39" s="334"/>
      <c r="RQM39" s="334"/>
      <c r="RQN39" s="334"/>
      <c r="RQO39" s="334"/>
      <c r="RQP39" s="334"/>
      <c r="RQQ39" s="334"/>
      <c r="RQR39" s="334"/>
      <c r="RQS39" s="334"/>
      <c r="RQT39" s="334"/>
      <c r="RQU39" s="334"/>
      <c r="RQV39" s="334"/>
      <c r="RQW39" s="334"/>
      <c r="RQX39" s="334"/>
      <c r="RQY39" s="334"/>
      <c r="RQZ39" s="334"/>
      <c r="RRA39" s="334"/>
      <c r="RRB39" s="334"/>
      <c r="RRC39" s="334"/>
      <c r="RRD39" s="334"/>
      <c r="RRE39" s="334"/>
      <c r="RRF39" s="334"/>
      <c r="RRG39" s="334"/>
      <c r="RRH39" s="334"/>
      <c r="RRI39" s="334"/>
      <c r="RRJ39" s="334"/>
      <c r="RRK39" s="334"/>
      <c r="RRL39" s="334"/>
      <c r="RRM39" s="334"/>
      <c r="RRN39" s="334"/>
      <c r="RRO39" s="334"/>
      <c r="RRP39" s="334"/>
      <c r="RRQ39" s="334"/>
      <c r="RRR39" s="334"/>
      <c r="RRS39" s="334"/>
      <c r="RRT39" s="334"/>
      <c r="RRU39" s="334"/>
      <c r="RRV39" s="334"/>
      <c r="RRW39" s="334"/>
      <c r="RRX39" s="334"/>
      <c r="RRY39" s="334"/>
      <c r="RRZ39" s="334"/>
      <c r="RSA39" s="334"/>
      <c r="RSB39" s="334"/>
      <c r="RSC39" s="334"/>
      <c r="RSD39" s="334"/>
      <c r="RSE39" s="334"/>
      <c r="RSF39" s="334"/>
      <c r="RSG39" s="334"/>
      <c r="RSH39" s="334"/>
      <c r="RSI39" s="334"/>
      <c r="RSJ39" s="334"/>
      <c r="RSK39" s="334"/>
      <c r="RSL39" s="334"/>
      <c r="RSM39" s="334"/>
      <c r="RSN39" s="334"/>
      <c r="RSO39" s="334"/>
      <c r="RSP39" s="334"/>
      <c r="RSQ39" s="334"/>
      <c r="RSR39" s="334"/>
      <c r="RSS39" s="334"/>
      <c r="RST39" s="334"/>
      <c r="RSU39" s="334"/>
      <c r="RSV39" s="334"/>
      <c r="RSW39" s="334"/>
      <c r="RSX39" s="334"/>
      <c r="RSY39" s="334"/>
      <c r="RSZ39" s="334"/>
      <c r="RTA39" s="334"/>
      <c r="RTB39" s="334"/>
      <c r="RTC39" s="334"/>
      <c r="RTD39" s="334"/>
      <c r="RTE39" s="334"/>
      <c r="RTF39" s="334"/>
      <c r="RTG39" s="334"/>
      <c r="RTH39" s="334"/>
      <c r="RTI39" s="334"/>
      <c r="RTJ39" s="334"/>
      <c r="RTK39" s="334"/>
      <c r="RTL39" s="334"/>
      <c r="RTM39" s="334"/>
      <c r="RTN39" s="334"/>
      <c r="RTO39" s="334"/>
      <c r="RTP39" s="334"/>
      <c r="RTQ39" s="334"/>
      <c r="RTR39" s="334"/>
      <c r="RTS39" s="334"/>
      <c r="RTT39" s="334"/>
      <c r="RTU39" s="334"/>
      <c r="RTV39" s="334"/>
      <c r="RTW39" s="334"/>
      <c r="RTX39" s="334"/>
      <c r="RTY39" s="334"/>
      <c r="RTZ39" s="334"/>
      <c r="RUA39" s="334"/>
      <c r="RUB39" s="334"/>
      <c r="RUC39" s="334"/>
      <c r="RUD39" s="334"/>
      <c r="RUE39" s="334"/>
      <c r="RUF39" s="334"/>
      <c r="RUG39" s="334"/>
      <c r="RUH39" s="334"/>
      <c r="RUI39" s="334"/>
      <c r="RUJ39" s="334"/>
      <c r="RUK39" s="334"/>
      <c r="RUL39" s="334"/>
      <c r="RUM39" s="334"/>
      <c r="RUN39" s="334"/>
      <c r="RUO39" s="334"/>
      <c r="RUP39" s="334"/>
      <c r="RUQ39" s="334"/>
      <c r="RUR39" s="334"/>
      <c r="RUS39" s="334"/>
      <c r="RUT39" s="334"/>
      <c r="RUU39" s="334"/>
      <c r="RUV39" s="334"/>
      <c r="RUW39" s="334"/>
      <c r="RUX39" s="334"/>
      <c r="RUY39" s="334"/>
      <c r="RUZ39" s="334"/>
      <c r="RVA39" s="334"/>
      <c r="RVB39" s="334"/>
      <c r="RVC39" s="334"/>
      <c r="RVD39" s="334"/>
      <c r="RVE39" s="334"/>
      <c r="RVF39" s="334"/>
      <c r="RVG39" s="334"/>
      <c r="RVH39" s="334"/>
      <c r="RVI39" s="334"/>
      <c r="RVJ39" s="334"/>
      <c r="RVK39" s="334"/>
      <c r="RVL39" s="334"/>
      <c r="RVM39" s="334"/>
      <c r="RVN39" s="334"/>
      <c r="RVO39" s="334"/>
      <c r="RVP39" s="334"/>
      <c r="RVQ39" s="334"/>
      <c r="RVR39" s="334"/>
      <c r="RVS39" s="334"/>
      <c r="RVT39" s="334"/>
      <c r="RVU39" s="334"/>
      <c r="RVV39" s="334"/>
      <c r="RVW39" s="334"/>
      <c r="RVX39" s="334"/>
      <c r="RVY39" s="334"/>
      <c r="RVZ39" s="334"/>
      <c r="RWA39" s="334"/>
      <c r="RWB39" s="334"/>
      <c r="RWC39" s="334"/>
      <c r="RWD39" s="334"/>
      <c r="RWE39" s="334"/>
      <c r="RWF39" s="334"/>
      <c r="RWG39" s="334"/>
      <c r="RWH39" s="334"/>
      <c r="RWI39" s="334"/>
      <c r="RWJ39" s="334"/>
      <c r="RWK39" s="334"/>
      <c r="RWL39" s="334"/>
      <c r="RWM39" s="334"/>
      <c r="RWN39" s="334"/>
      <c r="RWO39" s="334"/>
      <c r="RWP39" s="334"/>
      <c r="RWQ39" s="334"/>
      <c r="RWR39" s="334"/>
      <c r="RWS39" s="334"/>
      <c r="RWT39" s="334"/>
      <c r="RWU39" s="334"/>
      <c r="RWV39" s="334"/>
      <c r="RWW39" s="334"/>
      <c r="RWX39" s="334"/>
      <c r="RWY39" s="334"/>
      <c r="RWZ39" s="334"/>
      <c r="RXA39" s="334"/>
      <c r="RXB39" s="334"/>
      <c r="RXC39" s="334"/>
      <c r="RXD39" s="334"/>
      <c r="RXE39" s="334"/>
      <c r="RXF39" s="334"/>
      <c r="RXG39" s="334"/>
      <c r="RXH39" s="334"/>
      <c r="RXI39" s="334"/>
      <c r="RXJ39" s="334"/>
      <c r="RXK39" s="334"/>
      <c r="RXL39" s="334"/>
      <c r="RXM39" s="334"/>
      <c r="RXN39" s="334"/>
      <c r="RXO39" s="334"/>
      <c r="RXP39" s="334"/>
      <c r="RXQ39" s="334"/>
      <c r="RXR39" s="334"/>
      <c r="RXS39" s="334"/>
      <c r="RXT39" s="334"/>
      <c r="RXU39" s="334"/>
      <c r="RXV39" s="334"/>
      <c r="RXW39" s="334"/>
      <c r="RXX39" s="334"/>
      <c r="RXY39" s="334"/>
      <c r="RXZ39" s="334"/>
      <c r="RYA39" s="334"/>
      <c r="RYB39" s="334"/>
      <c r="RYC39" s="334"/>
      <c r="RYD39" s="334"/>
      <c r="RYE39" s="334"/>
      <c r="RYF39" s="334"/>
      <c r="RYG39" s="334"/>
      <c r="RYH39" s="334"/>
      <c r="RYI39" s="334"/>
      <c r="RYJ39" s="334"/>
      <c r="RYK39" s="334"/>
      <c r="RYL39" s="334"/>
      <c r="RYM39" s="334"/>
      <c r="RYN39" s="334"/>
      <c r="RYO39" s="334"/>
      <c r="RYP39" s="334"/>
      <c r="RYQ39" s="334"/>
      <c r="RYR39" s="334"/>
      <c r="RYS39" s="334"/>
      <c r="RYT39" s="334"/>
      <c r="RYU39" s="334"/>
      <c r="RYV39" s="334"/>
      <c r="RYW39" s="334"/>
      <c r="RYX39" s="334"/>
      <c r="RYY39" s="334"/>
      <c r="RYZ39" s="334"/>
      <c r="RZA39" s="334"/>
      <c r="RZB39" s="334"/>
      <c r="RZC39" s="334"/>
      <c r="RZD39" s="334"/>
      <c r="RZE39" s="334"/>
      <c r="RZF39" s="334"/>
      <c r="RZG39" s="334"/>
      <c r="RZH39" s="334"/>
      <c r="RZI39" s="334"/>
      <c r="RZJ39" s="334"/>
      <c r="RZK39" s="334"/>
      <c r="RZL39" s="334"/>
      <c r="RZM39" s="334"/>
      <c r="RZN39" s="334"/>
      <c r="RZO39" s="334"/>
      <c r="RZP39" s="334"/>
      <c r="RZQ39" s="334"/>
      <c r="RZR39" s="334"/>
      <c r="RZS39" s="334"/>
      <c r="RZT39" s="334"/>
      <c r="RZU39" s="334"/>
      <c r="RZV39" s="334"/>
      <c r="RZW39" s="334"/>
      <c r="RZX39" s="334"/>
      <c r="RZY39" s="334"/>
      <c r="RZZ39" s="334"/>
      <c r="SAA39" s="334"/>
      <c r="SAB39" s="334"/>
      <c r="SAC39" s="334"/>
      <c r="SAD39" s="334"/>
      <c r="SAE39" s="334"/>
      <c r="SAF39" s="334"/>
      <c r="SAG39" s="334"/>
      <c r="SAH39" s="334"/>
      <c r="SAI39" s="334"/>
      <c r="SAJ39" s="334"/>
      <c r="SAK39" s="334"/>
      <c r="SAL39" s="334"/>
      <c r="SAM39" s="334"/>
      <c r="SAN39" s="334"/>
      <c r="SAO39" s="334"/>
      <c r="SAP39" s="334"/>
      <c r="SAQ39" s="334"/>
      <c r="SAR39" s="334"/>
      <c r="SAS39" s="334"/>
      <c r="SAT39" s="334"/>
      <c r="SAU39" s="334"/>
      <c r="SAV39" s="334"/>
      <c r="SAW39" s="334"/>
      <c r="SAX39" s="334"/>
      <c r="SAY39" s="334"/>
      <c r="SAZ39" s="334"/>
      <c r="SBA39" s="334"/>
      <c r="SBB39" s="334"/>
      <c r="SBC39" s="334"/>
      <c r="SBD39" s="334"/>
      <c r="SBE39" s="334"/>
      <c r="SBF39" s="334"/>
      <c r="SBG39" s="334"/>
      <c r="SBH39" s="334"/>
      <c r="SBI39" s="334"/>
      <c r="SBJ39" s="334"/>
      <c r="SBK39" s="334"/>
      <c r="SBL39" s="334"/>
      <c r="SBM39" s="334"/>
      <c r="SBN39" s="334"/>
      <c r="SBO39" s="334"/>
      <c r="SBP39" s="334"/>
      <c r="SBQ39" s="334"/>
      <c r="SBR39" s="334"/>
      <c r="SBS39" s="334"/>
      <c r="SBT39" s="334"/>
      <c r="SBU39" s="334"/>
      <c r="SBV39" s="334"/>
      <c r="SBW39" s="334"/>
      <c r="SBX39" s="334"/>
      <c r="SBY39" s="334"/>
      <c r="SBZ39" s="334"/>
      <c r="SCA39" s="334"/>
      <c r="SCB39" s="334"/>
      <c r="SCC39" s="334"/>
      <c r="SCD39" s="334"/>
      <c r="SCE39" s="334"/>
      <c r="SCF39" s="334"/>
      <c r="SCG39" s="334"/>
      <c r="SCH39" s="334"/>
      <c r="SCI39" s="334"/>
      <c r="SCJ39" s="334"/>
      <c r="SCK39" s="334"/>
      <c r="SCL39" s="334"/>
      <c r="SCM39" s="334"/>
      <c r="SCN39" s="334"/>
      <c r="SCO39" s="334"/>
      <c r="SCP39" s="334"/>
      <c r="SCQ39" s="334"/>
      <c r="SCR39" s="334"/>
      <c r="SCS39" s="334"/>
      <c r="SCT39" s="334"/>
      <c r="SCU39" s="334"/>
      <c r="SCV39" s="334"/>
      <c r="SCW39" s="334"/>
      <c r="SCX39" s="334"/>
      <c r="SCY39" s="334"/>
      <c r="SCZ39" s="334"/>
      <c r="SDA39" s="334"/>
      <c r="SDB39" s="334"/>
      <c r="SDC39" s="334"/>
      <c r="SDD39" s="334"/>
      <c r="SDE39" s="334"/>
      <c r="SDF39" s="334"/>
      <c r="SDG39" s="334"/>
      <c r="SDH39" s="334"/>
      <c r="SDI39" s="334"/>
      <c r="SDJ39" s="334"/>
      <c r="SDK39" s="334"/>
      <c r="SDL39" s="334"/>
      <c r="SDM39" s="334"/>
      <c r="SDN39" s="334"/>
      <c r="SDO39" s="334"/>
      <c r="SDP39" s="334"/>
      <c r="SDQ39" s="334"/>
      <c r="SDR39" s="334"/>
      <c r="SDS39" s="334"/>
      <c r="SDT39" s="334"/>
      <c r="SDU39" s="334"/>
      <c r="SDV39" s="334"/>
      <c r="SDW39" s="334"/>
      <c r="SDX39" s="334"/>
      <c r="SDY39" s="334"/>
      <c r="SDZ39" s="334"/>
      <c r="SEA39" s="334"/>
      <c r="SEB39" s="334"/>
      <c r="SEC39" s="334"/>
      <c r="SED39" s="334"/>
      <c r="SEE39" s="334"/>
      <c r="SEF39" s="334"/>
      <c r="SEG39" s="334"/>
      <c r="SEH39" s="334"/>
      <c r="SEI39" s="334"/>
      <c r="SEJ39" s="334"/>
      <c r="SEK39" s="334"/>
      <c r="SEL39" s="334"/>
      <c r="SEM39" s="334"/>
      <c r="SEN39" s="334"/>
      <c r="SEO39" s="334"/>
      <c r="SEP39" s="334"/>
      <c r="SEQ39" s="334"/>
      <c r="SER39" s="334"/>
      <c r="SES39" s="334"/>
      <c r="SET39" s="334"/>
      <c r="SEU39" s="334"/>
      <c r="SEV39" s="334"/>
      <c r="SEW39" s="334"/>
      <c r="SEX39" s="334"/>
      <c r="SEY39" s="334"/>
      <c r="SEZ39" s="334"/>
      <c r="SFA39" s="334"/>
      <c r="SFB39" s="334"/>
      <c r="SFC39" s="334"/>
      <c r="SFD39" s="334"/>
      <c r="SFE39" s="334"/>
      <c r="SFF39" s="334"/>
      <c r="SFG39" s="334"/>
      <c r="SFH39" s="334"/>
      <c r="SFI39" s="334"/>
      <c r="SFJ39" s="334"/>
      <c r="SFK39" s="334"/>
      <c r="SFL39" s="334"/>
      <c r="SFM39" s="334"/>
      <c r="SFN39" s="334"/>
      <c r="SFO39" s="334"/>
      <c r="SFP39" s="334"/>
      <c r="SFQ39" s="334"/>
      <c r="SFR39" s="334"/>
      <c r="SFS39" s="334"/>
      <c r="SFT39" s="334"/>
      <c r="SFU39" s="334"/>
      <c r="SFV39" s="334"/>
      <c r="SFW39" s="334"/>
      <c r="SFX39" s="334"/>
      <c r="SFY39" s="334"/>
      <c r="SFZ39" s="334"/>
      <c r="SGA39" s="334"/>
      <c r="SGB39" s="334"/>
      <c r="SGC39" s="334"/>
      <c r="SGD39" s="334"/>
      <c r="SGE39" s="334"/>
      <c r="SGF39" s="334"/>
      <c r="SGG39" s="334"/>
      <c r="SGH39" s="334"/>
      <c r="SGI39" s="334"/>
      <c r="SGJ39" s="334"/>
      <c r="SGK39" s="334"/>
      <c r="SGL39" s="334"/>
      <c r="SGM39" s="334"/>
      <c r="SGN39" s="334"/>
      <c r="SGO39" s="334"/>
      <c r="SGP39" s="334"/>
      <c r="SGQ39" s="334"/>
      <c r="SGR39" s="334"/>
      <c r="SGS39" s="334"/>
      <c r="SGT39" s="334"/>
      <c r="SGU39" s="334"/>
      <c r="SGV39" s="334"/>
      <c r="SGW39" s="334"/>
      <c r="SGX39" s="334"/>
      <c r="SGY39" s="334"/>
      <c r="SGZ39" s="334"/>
      <c r="SHA39" s="334"/>
      <c r="SHB39" s="334"/>
      <c r="SHC39" s="334"/>
      <c r="SHD39" s="334"/>
      <c r="SHE39" s="334"/>
      <c r="SHF39" s="334"/>
      <c r="SHG39" s="334"/>
      <c r="SHH39" s="334"/>
      <c r="SHI39" s="334"/>
      <c r="SHJ39" s="334"/>
      <c r="SHK39" s="334"/>
      <c r="SHL39" s="334"/>
      <c r="SHM39" s="334"/>
      <c r="SHN39" s="334"/>
      <c r="SHO39" s="334"/>
      <c r="SHP39" s="334"/>
      <c r="SHQ39" s="334"/>
      <c r="SHR39" s="334"/>
      <c r="SHS39" s="334"/>
      <c r="SHT39" s="334"/>
      <c r="SHU39" s="334"/>
      <c r="SHV39" s="334"/>
      <c r="SHW39" s="334"/>
      <c r="SHX39" s="334"/>
      <c r="SHY39" s="334"/>
      <c r="SHZ39" s="334"/>
      <c r="SIA39" s="334"/>
      <c r="SIB39" s="334"/>
      <c r="SIC39" s="334"/>
      <c r="SID39" s="334"/>
      <c r="SIE39" s="334"/>
      <c r="SIF39" s="334"/>
      <c r="SIG39" s="334"/>
      <c r="SIH39" s="334"/>
      <c r="SII39" s="334"/>
      <c r="SIJ39" s="334"/>
      <c r="SIK39" s="334"/>
      <c r="SIL39" s="334"/>
      <c r="SIM39" s="334"/>
      <c r="SIN39" s="334"/>
      <c r="SIO39" s="334"/>
      <c r="SIP39" s="334"/>
      <c r="SIQ39" s="334"/>
      <c r="SIR39" s="334"/>
      <c r="SIS39" s="334"/>
      <c r="SIT39" s="334"/>
      <c r="SIU39" s="334"/>
      <c r="SIV39" s="334"/>
      <c r="SIW39" s="334"/>
      <c r="SIX39" s="334"/>
      <c r="SIY39" s="334"/>
      <c r="SIZ39" s="334"/>
      <c r="SJA39" s="334"/>
      <c r="SJB39" s="334"/>
      <c r="SJC39" s="334"/>
      <c r="SJD39" s="334"/>
      <c r="SJE39" s="334"/>
      <c r="SJF39" s="334"/>
      <c r="SJG39" s="334"/>
      <c r="SJH39" s="334"/>
      <c r="SJI39" s="334"/>
      <c r="SJJ39" s="334"/>
      <c r="SJK39" s="334"/>
      <c r="SJL39" s="334"/>
      <c r="SJM39" s="334"/>
      <c r="SJN39" s="334"/>
      <c r="SJO39" s="334"/>
      <c r="SJP39" s="334"/>
      <c r="SJQ39" s="334"/>
      <c r="SJR39" s="334"/>
      <c r="SJS39" s="334"/>
      <c r="SJT39" s="334"/>
      <c r="SJU39" s="334"/>
      <c r="SJV39" s="334"/>
      <c r="SJW39" s="334"/>
      <c r="SJX39" s="334"/>
      <c r="SJY39" s="334"/>
      <c r="SJZ39" s="334"/>
      <c r="SKA39" s="334"/>
      <c r="SKB39" s="334"/>
      <c r="SKC39" s="334"/>
      <c r="SKD39" s="334"/>
      <c r="SKE39" s="334"/>
      <c r="SKF39" s="334"/>
      <c r="SKG39" s="334"/>
      <c r="SKH39" s="334"/>
      <c r="SKI39" s="334"/>
      <c r="SKJ39" s="334"/>
      <c r="SKK39" s="334"/>
      <c r="SKL39" s="334"/>
      <c r="SKM39" s="334"/>
      <c r="SKN39" s="334"/>
      <c r="SKO39" s="334"/>
      <c r="SKP39" s="334"/>
      <c r="SKQ39" s="334"/>
      <c r="SKR39" s="334"/>
      <c r="SKS39" s="334"/>
      <c r="SKT39" s="334"/>
      <c r="SKU39" s="334"/>
      <c r="SKV39" s="334"/>
      <c r="SKW39" s="334"/>
      <c r="SKX39" s="334"/>
      <c r="SKY39" s="334"/>
      <c r="SKZ39" s="334"/>
      <c r="SLA39" s="334"/>
      <c r="SLB39" s="334"/>
      <c r="SLC39" s="334"/>
      <c r="SLD39" s="334"/>
      <c r="SLE39" s="334"/>
      <c r="SLF39" s="334"/>
      <c r="SLG39" s="334"/>
      <c r="SLH39" s="334"/>
      <c r="SLI39" s="334"/>
      <c r="SLJ39" s="334"/>
      <c r="SLK39" s="334"/>
      <c r="SLL39" s="334"/>
      <c r="SLM39" s="334"/>
      <c r="SLN39" s="334"/>
      <c r="SLO39" s="334"/>
      <c r="SLP39" s="334"/>
      <c r="SLQ39" s="334"/>
      <c r="SLR39" s="334"/>
      <c r="SLS39" s="334"/>
      <c r="SLT39" s="334"/>
      <c r="SLU39" s="334"/>
      <c r="SLV39" s="334"/>
      <c r="SLW39" s="334"/>
      <c r="SLX39" s="334"/>
      <c r="SLY39" s="334"/>
      <c r="SLZ39" s="334"/>
      <c r="SMA39" s="334"/>
      <c r="SMB39" s="334"/>
      <c r="SMC39" s="334"/>
      <c r="SMD39" s="334"/>
      <c r="SME39" s="334"/>
      <c r="SMF39" s="334"/>
      <c r="SMG39" s="334"/>
      <c r="SMH39" s="334"/>
      <c r="SMI39" s="334"/>
      <c r="SMJ39" s="334"/>
      <c r="SMK39" s="334"/>
      <c r="SML39" s="334"/>
      <c r="SMM39" s="334"/>
      <c r="SMN39" s="334"/>
      <c r="SMO39" s="334"/>
      <c r="SMP39" s="334"/>
      <c r="SMQ39" s="334"/>
      <c r="SMR39" s="334"/>
      <c r="SMS39" s="334"/>
      <c r="SMT39" s="334"/>
      <c r="SMU39" s="334"/>
      <c r="SMV39" s="334"/>
      <c r="SMW39" s="334"/>
      <c r="SMX39" s="334"/>
      <c r="SMY39" s="334"/>
      <c r="SMZ39" s="334"/>
      <c r="SNA39" s="334"/>
      <c r="SNB39" s="334"/>
      <c r="SNC39" s="334"/>
      <c r="SND39" s="334"/>
      <c r="SNE39" s="334"/>
      <c r="SNF39" s="334"/>
      <c r="SNG39" s="334"/>
      <c r="SNH39" s="334"/>
      <c r="SNI39" s="334"/>
      <c r="SNJ39" s="334"/>
      <c r="SNK39" s="334"/>
      <c r="SNL39" s="334"/>
      <c r="SNM39" s="334"/>
      <c r="SNN39" s="334"/>
      <c r="SNO39" s="334"/>
      <c r="SNP39" s="334"/>
      <c r="SNQ39" s="334"/>
      <c r="SNR39" s="334"/>
      <c r="SNS39" s="334"/>
      <c r="SNT39" s="334"/>
      <c r="SNU39" s="334"/>
      <c r="SNV39" s="334"/>
      <c r="SNW39" s="334"/>
      <c r="SNX39" s="334"/>
      <c r="SNY39" s="334"/>
      <c r="SNZ39" s="334"/>
      <c r="SOA39" s="334"/>
      <c r="SOB39" s="334"/>
      <c r="SOC39" s="334"/>
      <c r="SOD39" s="334"/>
      <c r="SOE39" s="334"/>
      <c r="SOF39" s="334"/>
      <c r="SOG39" s="334"/>
      <c r="SOH39" s="334"/>
      <c r="SOI39" s="334"/>
      <c r="SOJ39" s="334"/>
      <c r="SOK39" s="334"/>
      <c r="SOL39" s="334"/>
      <c r="SOM39" s="334"/>
      <c r="SON39" s="334"/>
      <c r="SOO39" s="334"/>
      <c r="SOP39" s="334"/>
      <c r="SOQ39" s="334"/>
      <c r="SOR39" s="334"/>
      <c r="SOS39" s="334"/>
      <c r="SOT39" s="334"/>
      <c r="SOU39" s="334"/>
      <c r="SOV39" s="334"/>
      <c r="SOW39" s="334"/>
      <c r="SOX39" s="334"/>
      <c r="SOY39" s="334"/>
      <c r="SOZ39" s="334"/>
      <c r="SPA39" s="334"/>
      <c r="SPB39" s="334"/>
      <c r="SPC39" s="334"/>
      <c r="SPD39" s="334"/>
      <c r="SPE39" s="334"/>
      <c r="SPF39" s="334"/>
      <c r="SPG39" s="334"/>
      <c r="SPH39" s="334"/>
      <c r="SPI39" s="334"/>
      <c r="SPJ39" s="334"/>
      <c r="SPK39" s="334"/>
      <c r="SPL39" s="334"/>
      <c r="SPM39" s="334"/>
      <c r="SPN39" s="334"/>
      <c r="SPO39" s="334"/>
      <c r="SPP39" s="334"/>
      <c r="SPQ39" s="334"/>
      <c r="SPR39" s="334"/>
      <c r="SPS39" s="334"/>
      <c r="SPT39" s="334"/>
      <c r="SPU39" s="334"/>
      <c r="SPV39" s="334"/>
      <c r="SPW39" s="334"/>
      <c r="SPX39" s="334"/>
      <c r="SPY39" s="334"/>
      <c r="SPZ39" s="334"/>
      <c r="SQA39" s="334"/>
      <c r="SQB39" s="334"/>
      <c r="SQC39" s="334"/>
      <c r="SQD39" s="334"/>
      <c r="SQE39" s="334"/>
      <c r="SQF39" s="334"/>
      <c r="SQG39" s="334"/>
      <c r="SQH39" s="334"/>
      <c r="SQI39" s="334"/>
      <c r="SQJ39" s="334"/>
      <c r="SQK39" s="334"/>
      <c r="SQL39" s="334"/>
      <c r="SQM39" s="334"/>
      <c r="SQN39" s="334"/>
      <c r="SQO39" s="334"/>
      <c r="SQP39" s="334"/>
      <c r="SQQ39" s="334"/>
      <c r="SQR39" s="334"/>
      <c r="SQS39" s="334"/>
      <c r="SQT39" s="334"/>
      <c r="SQU39" s="334"/>
      <c r="SQV39" s="334"/>
      <c r="SQW39" s="334"/>
      <c r="SQX39" s="334"/>
      <c r="SQY39" s="334"/>
      <c r="SQZ39" s="334"/>
      <c r="SRA39" s="334"/>
      <c r="SRB39" s="334"/>
      <c r="SRC39" s="334"/>
      <c r="SRD39" s="334"/>
      <c r="SRE39" s="334"/>
      <c r="SRF39" s="334"/>
      <c r="SRG39" s="334"/>
      <c r="SRH39" s="334"/>
      <c r="SRI39" s="334"/>
      <c r="SRJ39" s="334"/>
      <c r="SRK39" s="334"/>
      <c r="SRL39" s="334"/>
      <c r="SRM39" s="334"/>
      <c r="SRN39" s="334"/>
      <c r="SRO39" s="334"/>
      <c r="SRP39" s="334"/>
      <c r="SRQ39" s="334"/>
      <c r="SRR39" s="334"/>
      <c r="SRS39" s="334"/>
      <c r="SRT39" s="334"/>
      <c r="SRU39" s="334"/>
      <c r="SRV39" s="334"/>
      <c r="SRW39" s="334"/>
      <c r="SRX39" s="334"/>
      <c r="SRY39" s="334"/>
      <c r="SRZ39" s="334"/>
      <c r="SSA39" s="334"/>
      <c r="SSB39" s="334"/>
      <c r="SSC39" s="334"/>
      <c r="SSD39" s="334"/>
      <c r="SSE39" s="334"/>
      <c r="SSF39" s="334"/>
      <c r="SSG39" s="334"/>
      <c r="SSH39" s="334"/>
      <c r="SSI39" s="334"/>
      <c r="SSJ39" s="334"/>
      <c r="SSK39" s="334"/>
      <c r="SSL39" s="334"/>
      <c r="SSM39" s="334"/>
      <c r="SSN39" s="334"/>
      <c r="SSO39" s="334"/>
      <c r="SSP39" s="334"/>
      <c r="SSQ39" s="334"/>
      <c r="SSR39" s="334"/>
      <c r="SSS39" s="334"/>
      <c r="SST39" s="334"/>
      <c r="SSU39" s="334"/>
      <c r="SSV39" s="334"/>
      <c r="SSW39" s="334"/>
      <c r="SSX39" s="334"/>
      <c r="SSY39" s="334"/>
      <c r="SSZ39" s="334"/>
      <c r="STA39" s="334"/>
      <c r="STB39" s="334"/>
      <c r="STC39" s="334"/>
      <c r="STD39" s="334"/>
      <c r="STE39" s="334"/>
      <c r="STF39" s="334"/>
      <c r="STG39" s="334"/>
      <c r="STH39" s="334"/>
      <c r="STI39" s="334"/>
      <c r="STJ39" s="334"/>
      <c r="STK39" s="334"/>
      <c r="STL39" s="334"/>
      <c r="STM39" s="334"/>
      <c r="STN39" s="334"/>
      <c r="STO39" s="334"/>
      <c r="STP39" s="334"/>
      <c r="STQ39" s="334"/>
      <c r="STR39" s="334"/>
      <c r="STS39" s="334"/>
      <c r="STT39" s="334"/>
      <c r="STU39" s="334"/>
      <c r="STV39" s="334"/>
      <c r="STW39" s="334"/>
      <c r="STX39" s="334"/>
      <c r="STY39" s="334"/>
      <c r="STZ39" s="334"/>
      <c r="SUA39" s="334"/>
      <c r="SUB39" s="334"/>
      <c r="SUC39" s="334"/>
      <c r="SUD39" s="334"/>
      <c r="SUE39" s="334"/>
      <c r="SUF39" s="334"/>
      <c r="SUG39" s="334"/>
      <c r="SUH39" s="334"/>
      <c r="SUI39" s="334"/>
      <c r="SUJ39" s="334"/>
      <c r="SUK39" s="334"/>
      <c r="SUL39" s="334"/>
      <c r="SUM39" s="334"/>
      <c r="SUN39" s="334"/>
      <c r="SUO39" s="334"/>
      <c r="SUP39" s="334"/>
      <c r="SUQ39" s="334"/>
      <c r="SUR39" s="334"/>
      <c r="SUS39" s="334"/>
      <c r="SUT39" s="334"/>
      <c r="SUU39" s="334"/>
      <c r="SUV39" s="334"/>
      <c r="SUW39" s="334"/>
      <c r="SUX39" s="334"/>
      <c r="SUY39" s="334"/>
      <c r="SUZ39" s="334"/>
      <c r="SVA39" s="334"/>
      <c r="SVB39" s="334"/>
      <c r="SVC39" s="334"/>
      <c r="SVD39" s="334"/>
      <c r="SVE39" s="334"/>
      <c r="SVF39" s="334"/>
      <c r="SVG39" s="334"/>
      <c r="SVH39" s="334"/>
      <c r="SVI39" s="334"/>
      <c r="SVJ39" s="334"/>
      <c r="SVK39" s="334"/>
      <c r="SVL39" s="334"/>
      <c r="SVM39" s="334"/>
      <c r="SVN39" s="334"/>
      <c r="SVO39" s="334"/>
      <c r="SVP39" s="334"/>
      <c r="SVQ39" s="334"/>
      <c r="SVR39" s="334"/>
      <c r="SVS39" s="334"/>
      <c r="SVT39" s="334"/>
      <c r="SVU39" s="334"/>
      <c r="SVV39" s="334"/>
      <c r="SVW39" s="334"/>
      <c r="SVX39" s="334"/>
      <c r="SVY39" s="334"/>
      <c r="SVZ39" s="334"/>
      <c r="SWA39" s="334"/>
      <c r="SWB39" s="334"/>
      <c r="SWC39" s="334"/>
      <c r="SWD39" s="334"/>
      <c r="SWE39" s="334"/>
      <c r="SWF39" s="334"/>
      <c r="SWG39" s="334"/>
      <c r="SWH39" s="334"/>
      <c r="SWI39" s="334"/>
      <c r="SWJ39" s="334"/>
      <c r="SWK39" s="334"/>
      <c r="SWL39" s="334"/>
      <c r="SWM39" s="334"/>
      <c r="SWN39" s="334"/>
      <c r="SWO39" s="334"/>
      <c r="SWP39" s="334"/>
      <c r="SWQ39" s="334"/>
      <c r="SWR39" s="334"/>
      <c r="SWS39" s="334"/>
      <c r="SWT39" s="334"/>
      <c r="SWU39" s="334"/>
      <c r="SWV39" s="334"/>
      <c r="SWW39" s="334"/>
      <c r="SWX39" s="334"/>
      <c r="SWY39" s="334"/>
      <c r="SWZ39" s="334"/>
      <c r="SXA39" s="334"/>
      <c r="SXB39" s="334"/>
      <c r="SXC39" s="334"/>
      <c r="SXD39" s="334"/>
      <c r="SXE39" s="334"/>
      <c r="SXF39" s="334"/>
      <c r="SXG39" s="334"/>
      <c r="SXH39" s="334"/>
      <c r="SXI39" s="334"/>
      <c r="SXJ39" s="334"/>
      <c r="SXK39" s="334"/>
      <c r="SXL39" s="334"/>
      <c r="SXM39" s="334"/>
      <c r="SXN39" s="334"/>
      <c r="SXO39" s="334"/>
      <c r="SXP39" s="334"/>
      <c r="SXQ39" s="334"/>
      <c r="SXR39" s="334"/>
      <c r="SXS39" s="334"/>
      <c r="SXT39" s="334"/>
      <c r="SXU39" s="334"/>
      <c r="SXV39" s="334"/>
      <c r="SXW39" s="334"/>
      <c r="SXX39" s="334"/>
      <c r="SXY39" s="334"/>
      <c r="SXZ39" s="334"/>
      <c r="SYA39" s="334"/>
      <c r="SYB39" s="334"/>
      <c r="SYC39" s="334"/>
      <c r="SYD39" s="334"/>
      <c r="SYE39" s="334"/>
      <c r="SYF39" s="334"/>
      <c r="SYG39" s="334"/>
      <c r="SYH39" s="334"/>
      <c r="SYI39" s="334"/>
      <c r="SYJ39" s="334"/>
      <c r="SYK39" s="334"/>
      <c r="SYL39" s="334"/>
      <c r="SYM39" s="334"/>
      <c r="SYN39" s="334"/>
      <c r="SYO39" s="334"/>
      <c r="SYP39" s="334"/>
      <c r="SYQ39" s="334"/>
      <c r="SYR39" s="334"/>
      <c r="SYS39" s="334"/>
      <c r="SYT39" s="334"/>
      <c r="SYU39" s="334"/>
      <c r="SYV39" s="334"/>
      <c r="SYW39" s="334"/>
      <c r="SYX39" s="334"/>
      <c r="SYY39" s="334"/>
      <c r="SYZ39" s="334"/>
      <c r="SZA39" s="334"/>
      <c r="SZB39" s="334"/>
      <c r="SZC39" s="334"/>
      <c r="SZD39" s="334"/>
      <c r="SZE39" s="334"/>
      <c r="SZF39" s="334"/>
      <c r="SZG39" s="334"/>
      <c r="SZH39" s="334"/>
      <c r="SZI39" s="334"/>
      <c r="SZJ39" s="334"/>
      <c r="SZK39" s="334"/>
      <c r="SZL39" s="334"/>
      <c r="SZM39" s="334"/>
      <c r="SZN39" s="334"/>
      <c r="SZO39" s="334"/>
      <c r="SZP39" s="334"/>
      <c r="SZQ39" s="334"/>
      <c r="SZR39" s="334"/>
      <c r="SZS39" s="334"/>
      <c r="SZT39" s="334"/>
      <c r="SZU39" s="334"/>
      <c r="SZV39" s="334"/>
      <c r="SZW39" s="334"/>
      <c r="SZX39" s="334"/>
      <c r="SZY39" s="334"/>
      <c r="SZZ39" s="334"/>
      <c r="TAA39" s="334"/>
      <c r="TAB39" s="334"/>
      <c r="TAC39" s="334"/>
      <c r="TAD39" s="334"/>
      <c r="TAE39" s="334"/>
      <c r="TAF39" s="334"/>
      <c r="TAG39" s="334"/>
      <c r="TAH39" s="334"/>
      <c r="TAI39" s="334"/>
      <c r="TAJ39" s="334"/>
      <c r="TAK39" s="334"/>
      <c r="TAL39" s="334"/>
      <c r="TAM39" s="334"/>
      <c r="TAN39" s="334"/>
      <c r="TAO39" s="334"/>
      <c r="TAP39" s="334"/>
      <c r="TAQ39" s="334"/>
      <c r="TAR39" s="334"/>
      <c r="TAS39" s="334"/>
      <c r="TAT39" s="334"/>
      <c r="TAU39" s="334"/>
      <c r="TAV39" s="334"/>
      <c r="TAW39" s="334"/>
      <c r="TAX39" s="334"/>
      <c r="TAY39" s="334"/>
      <c r="TAZ39" s="334"/>
      <c r="TBA39" s="334"/>
      <c r="TBB39" s="334"/>
      <c r="TBC39" s="334"/>
      <c r="TBD39" s="334"/>
      <c r="TBE39" s="334"/>
      <c r="TBF39" s="334"/>
      <c r="TBG39" s="334"/>
      <c r="TBH39" s="334"/>
      <c r="TBI39" s="334"/>
      <c r="TBJ39" s="334"/>
      <c r="TBK39" s="334"/>
      <c r="TBL39" s="334"/>
      <c r="TBM39" s="334"/>
      <c r="TBN39" s="334"/>
      <c r="TBO39" s="334"/>
      <c r="TBP39" s="334"/>
      <c r="TBQ39" s="334"/>
      <c r="TBR39" s="334"/>
      <c r="TBS39" s="334"/>
      <c r="TBT39" s="334"/>
      <c r="TBU39" s="334"/>
      <c r="TBV39" s="334"/>
      <c r="TBW39" s="334"/>
      <c r="TBX39" s="334"/>
      <c r="TBY39" s="334"/>
      <c r="TBZ39" s="334"/>
      <c r="TCA39" s="334"/>
      <c r="TCB39" s="334"/>
      <c r="TCC39" s="334"/>
      <c r="TCD39" s="334"/>
      <c r="TCE39" s="334"/>
      <c r="TCF39" s="334"/>
      <c r="TCG39" s="334"/>
      <c r="TCH39" s="334"/>
      <c r="TCI39" s="334"/>
      <c r="TCJ39" s="334"/>
      <c r="TCK39" s="334"/>
      <c r="TCL39" s="334"/>
      <c r="TCM39" s="334"/>
      <c r="TCN39" s="334"/>
      <c r="TCO39" s="334"/>
      <c r="TCP39" s="334"/>
      <c r="TCQ39" s="334"/>
      <c r="TCR39" s="334"/>
      <c r="TCS39" s="334"/>
      <c r="TCT39" s="334"/>
      <c r="TCU39" s="334"/>
      <c r="TCV39" s="334"/>
      <c r="TCW39" s="334"/>
      <c r="TCX39" s="334"/>
      <c r="TCY39" s="334"/>
      <c r="TCZ39" s="334"/>
      <c r="TDA39" s="334"/>
      <c r="TDB39" s="334"/>
      <c r="TDC39" s="334"/>
      <c r="TDD39" s="334"/>
      <c r="TDE39" s="334"/>
      <c r="TDF39" s="334"/>
      <c r="TDG39" s="334"/>
      <c r="TDH39" s="334"/>
      <c r="TDI39" s="334"/>
      <c r="TDJ39" s="334"/>
      <c r="TDK39" s="334"/>
      <c r="TDL39" s="334"/>
      <c r="TDM39" s="334"/>
      <c r="TDN39" s="334"/>
      <c r="TDO39" s="334"/>
      <c r="TDP39" s="334"/>
      <c r="TDQ39" s="334"/>
      <c r="TDR39" s="334"/>
      <c r="TDS39" s="334"/>
      <c r="TDT39" s="334"/>
      <c r="TDU39" s="334"/>
      <c r="TDV39" s="334"/>
      <c r="TDW39" s="334"/>
      <c r="TDX39" s="334"/>
      <c r="TDY39" s="334"/>
      <c r="TDZ39" s="334"/>
      <c r="TEA39" s="334"/>
      <c r="TEB39" s="334"/>
      <c r="TEC39" s="334"/>
      <c r="TED39" s="334"/>
      <c r="TEE39" s="334"/>
      <c r="TEF39" s="334"/>
      <c r="TEG39" s="334"/>
      <c r="TEH39" s="334"/>
      <c r="TEI39" s="334"/>
      <c r="TEJ39" s="334"/>
      <c r="TEK39" s="334"/>
      <c r="TEL39" s="334"/>
      <c r="TEM39" s="334"/>
      <c r="TEN39" s="334"/>
      <c r="TEO39" s="334"/>
      <c r="TEP39" s="334"/>
      <c r="TEQ39" s="334"/>
      <c r="TER39" s="334"/>
      <c r="TES39" s="334"/>
      <c r="TET39" s="334"/>
      <c r="TEU39" s="334"/>
      <c r="TEV39" s="334"/>
      <c r="TEW39" s="334"/>
      <c r="TEX39" s="334"/>
      <c r="TEY39" s="334"/>
      <c r="TEZ39" s="334"/>
      <c r="TFA39" s="334"/>
      <c r="TFB39" s="334"/>
      <c r="TFC39" s="334"/>
      <c r="TFD39" s="334"/>
      <c r="TFE39" s="334"/>
      <c r="TFF39" s="334"/>
      <c r="TFG39" s="334"/>
      <c r="TFH39" s="334"/>
      <c r="TFI39" s="334"/>
      <c r="TFJ39" s="334"/>
      <c r="TFK39" s="334"/>
      <c r="TFL39" s="334"/>
      <c r="TFM39" s="334"/>
      <c r="TFN39" s="334"/>
      <c r="TFO39" s="334"/>
      <c r="TFP39" s="334"/>
      <c r="TFQ39" s="334"/>
      <c r="TFR39" s="334"/>
      <c r="TFS39" s="334"/>
      <c r="TFT39" s="334"/>
      <c r="TFU39" s="334"/>
      <c r="TFV39" s="334"/>
      <c r="TFW39" s="334"/>
      <c r="TFX39" s="334"/>
      <c r="TFY39" s="334"/>
      <c r="TFZ39" s="334"/>
      <c r="TGA39" s="334"/>
      <c r="TGB39" s="334"/>
      <c r="TGC39" s="334"/>
      <c r="TGD39" s="334"/>
      <c r="TGE39" s="334"/>
      <c r="TGF39" s="334"/>
      <c r="TGG39" s="334"/>
      <c r="TGH39" s="334"/>
      <c r="TGI39" s="334"/>
      <c r="TGJ39" s="334"/>
      <c r="TGK39" s="334"/>
      <c r="TGL39" s="334"/>
      <c r="TGM39" s="334"/>
      <c r="TGN39" s="334"/>
      <c r="TGO39" s="334"/>
      <c r="TGP39" s="334"/>
      <c r="TGQ39" s="334"/>
      <c r="TGR39" s="334"/>
      <c r="TGS39" s="334"/>
      <c r="TGT39" s="334"/>
      <c r="TGU39" s="334"/>
      <c r="TGV39" s="334"/>
      <c r="TGW39" s="334"/>
      <c r="TGX39" s="334"/>
      <c r="TGY39" s="334"/>
      <c r="TGZ39" s="334"/>
      <c r="THA39" s="334"/>
      <c r="THB39" s="334"/>
      <c r="THC39" s="334"/>
      <c r="THD39" s="334"/>
      <c r="THE39" s="334"/>
      <c r="THF39" s="334"/>
      <c r="THG39" s="334"/>
      <c r="THH39" s="334"/>
      <c r="THI39" s="334"/>
      <c r="THJ39" s="334"/>
      <c r="THK39" s="334"/>
      <c r="THL39" s="334"/>
      <c r="THM39" s="334"/>
      <c r="THN39" s="334"/>
      <c r="THO39" s="334"/>
      <c r="THP39" s="334"/>
      <c r="THQ39" s="334"/>
      <c r="THR39" s="334"/>
      <c r="THS39" s="334"/>
      <c r="THT39" s="334"/>
      <c r="THU39" s="334"/>
      <c r="THV39" s="334"/>
      <c r="THW39" s="334"/>
      <c r="THX39" s="334"/>
      <c r="THY39" s="334"/>
      <c r="THZ39" s="334"/>
      <c r="TIA39" s="334"/>
      <c r="TIB39" s="334"/>
      <c r="TIC39" s="334"/>
      <c r="TID39" s="334"/>
      <c r="TIE39" s="334"/>
      <c r="TIF39" s="334"/>
      <c r="TIG39" s="334"/>
      <c r="TIH39" s="334"/>
      <c r="TII39" s="334"/>
      <c r="TIJ39" s="334"/>
      <c r="TIK39" s="334"/>
      <c r="TIL39" s="334"/>
      <c r="TIM39" s="334"/>
      <c r="TIN39" s="334"/>
      <c r="TIO39" s="334"/>
      <c r="TIP39" s="334"/>
      <c r="TIQ39" s="334"/>
      <c r="TIR39" s="334"/>
      <c r="TIS39" s="334"/>
      <c r="TIT39" s="334"/>
      <c r="TIU39" s="334"/>
      <c r="TIV39" s="334"/>
      <c r="TIW39" s="334"/>
      <c r="TIX39" s="334"/>
      <c r="TIY39" s="334"/>
      <c r="TIZ39" s="334"/>
      <c r="TJA39" s="334"/>
      <c r="TJB39" s="334"/>
      <c r="TJC39" s="334"/>
      <c r="TJD39" s="334"/>
      <c r="TJE39" s="334"/>
      <c r="TJF39" s="334"/>
      <c r="TJG39" s="334"/>
      <c r="TJH39" s="334"/>
      <c r="TJI39" s="334"/>
      <c r="TJJ39" s="334"/>
      <c r="TJK39" s="334"/>
      <c r="TJL39" s="334"/>
      <c r="TJM39" s="334"/>
      <c r="TJN39" s="334"/>
      <c r="TJO39" s="334"/>
      <c r="TJP39" s="334"/>
      <c r="TJQ39" s="334"/>
      <c r="TJR39" s="334"/>
      <c r="TJS39" s="334"/>
      <c r="TJT39" s="334"/>
      <c r="TJU39" s="334"/>
      <c r="TJV39" s="334"/>
      <c r="TJW39" s="334"/>
      <c r="TJX39" s="334"/>
      <c r="TJY39" s="334"/>
      <c r="TJZ39" s="334"/>
      <c r="TKA39" s="334"/>
      <c r="TKB39" s="334"/>
      <c r="TKC39" s="334"/>
      <c r="TKD39" s="334"/>
      <c r="TKE39" s="334"/>
      <c r="TKF39" s="334"/>
      <c r="TKG39" s="334"/>
      <c r="TKH39" s="334"/>
      <c r="TKI39" s="334"/>
      <c r="TKJ39" s="334"/>
      <c r="TKK39" s="334"/>
      <c r="TKL39" s="334"/>
      <c r="TKM39" s="334"/>
      <c r="TKN39" s="334"/>
      <c r="TKO39" s="334"/>
      <c r="TKP39" s="334"/>
      <c r="TKQ39" s="334"/>
      <c r="TKR39" s="334"/>
      <c r="TKS39" s="334"/>
      <c r="TKT39" s="334"/>
      <c r="TKU39" s="334"/>
      <c r="TKV39" s="334"/>
      <c r="TKW39" s="334"/>
      <c r="TKX39" s="334"/>
      <c r="TKY39" s="334"/>
      <c r="TKZ39" s="334"/>
      <c r="TLA39" s="334"/>
      <c r="TLB39" s="334"/>
      <c r="TLC39" s="334"/>
      <c r="TLD39" s="334"/>
      <c r="TLE39" s="334"/>
      <c r="TLF39" s="334"/>
      <c r="TLG39" s="334"/>
      <c r="TLH39" s="334"/>
      <c r="TLI39" s="334"/>
      <c r="TLJ39" s="334"/>
      <c r="TLK39" s="334"/>
      <c r="TLL39" s="334"/>
      <c r="TLM39" s="334"/>
      <c r="TLN39" s="334"/>
      <c r="TLO39" s="334"/>
      <c r="TLP39" s="334"/>
      <c r="TLQ39" s="334"/>
      <c r="TLR39" s="334"/>
      <c r="TLS39" s="334"/>
      <c r="TLT39" s="334"/>
      <c r="TLU39" s="334"/>
      <c r="TLV39" s="334"/>
      <c r="TLW39" s="334"/>
      <c r="TLX39" s="334"/>
      <c r="TLY39" s="334"/>
      <c r="TLZ39" s="334"/>
      <c r="TMA39" s="334"/>
      <c r="TMB39" s="334"/>
      <c r="TMC39" s="334"/>
      <c r="TMD39" s="334"/>
      <c r="TME39" s="334"/>
      <c r="TMF39" s="334"/>
      <c r="TMG39" s="334"/>
      <c r="TMH39" s="334"/>
      <c r="TMI39" s="334"/>
      <c r="TMJ39" s="334"/>
      <c r="TMK39" s="334"/>
      <c r="TML39" s="334"/>
      <c r="TMM39" s="334"/>
      <c r="TMN39" s="334"/>
      <c r="TMO39" s="334"/>
      <c r="TMP39" s="334"/>
      <c r="TMQ39" s="334"/>
      <c r="TMR39" s="334"/>
      <c r="TMS39" s="334"/>
      <c r="TMT39" s="334"/>
      <c r="TMU39" s="334"/>
      <c r="TMV39" s="334"/>
      <c r="TMW39" s="334"/>
      <c r="TMX39" s="334"/>
      <c r="TMY39" s="334"/>
      <c r="TMZ39" s="334"/>
      <c r="TNA39" s="334"/>
      <c r="TNB39" s="334"/>
      <c r="TNC39" s="334"/>
      <c r="TND39" s="334"/>
      <c r="TNE39" s="334"/>
      <c r="TNF39" s="334"/>
      <c r="TNG39" s="334"/>
      <c r="TNH39" s="334"/>
      <c r="TNI39" s="334"/>
      <c r="TNJ39" s="334"/>
      <c r="TNK39" s="334"/>
      <c r="TNL39" s="334"/>
      <c r="TNM39" s="334"/>
      <c r="TNN39" s="334"/>
      <c r="TNO39" s="334"/>
      <c r="TNP39" s="334"/>
      <c r="TNQ39" s="334"/>
      <c r="TNR39" s="334"/>
      <c r="TNS39" s="334"/>
      <c r="TNT39" s="334"/>
      <c r="TNU39" s="334"/>
      <c r="TNV39" s="334"/>
      <c r="TNW39" s="334"/>
      <c r="TNX39" s="334"/>
      <c r="TNY39" s="334"/>
      <c r="TNZ39" s="334"/>
      <c r="TOA39" s="334"/>
      <c r="TOB39" s="334"/>
      <c r="TOC39" s="334"/>
      <c r="TOD39" s="334"/>
      <c r="TOE39" s="334"/>
      <c r="TOF39" s="334"/>
      <c r="TOG39" s="334"/>
      <c r="TOH39" s="334"/>
      <c r="TOI39" s="334"/>
      <c r="TOJ39" s="334"/>
      <c r="TOK39" s="334"/>
      <c r="TOL39" s="334"/>
      <c r="TOM39" s="334"/>
      <c r="TON39" s="334"/>
      <c r="TOO39" s="334"/>
      <c r="TOP39" s="334"/>
      <c r="TOQ39" s="334"/>
      <c r="TOR39" s="334"/>
      <c r="TOS39" s="334"/>
      <c r="TOT39" s="334"/>
      <c r="TOU39" s="334"/>
      <c r="TOV39" s="334"/>
      <c r="TOW39" s="334"/>
      <c r="TOX39" s="334"/>
      <c r="TOY39" s="334"/>
      <c r="TOZ39" s="334"/>
      <c r="TPA39" s="334"/>
      <c r="TPB39" s="334"/>
      <c r="TPC39" s="334"/>
      <c r="TPD39" s="334"/>
      <c r="TPE39" s="334"/>
      <c r="TPF39" s="334"/>
      <c r="TPG39" s="334"/>
      <c r="TPH39" s="334"/>
      <c r="TPI39" s="334"/>
      <c r="TPJ39" s="334"/>
      <c r="TPK39" s="334"/>
      <c r="TPL39" s="334"/>
      <c r="TPM39" s="334"/>
      <c r="TPN39" s="334"/>
      <c r="TPO39" s="334"/>
      <c r="TPP39" s="334"/>
      <c r="TPQ39" s="334"/>
      <c r="TPR39" s="334"/>
      <c r="TPS39" s="334"/>
      <c r="TPT39" s="334"/>
      <c r="TPU39" s="334"/>
      <c r="TPV39" s="334"/>
      <c r="TPW39" s="334"/>
      <c r="TPX39" s="334"/>
      <c r="TPY39" s="334"/>
      <c r="TPZ39" s="334"/>
      <c r="TQA39" s="334"/>
      <c r="TQB39" s="334"/>
      <c r="TQC39" s="334"/>
      <c r="TQD39" s="334"/>
      <c r="TQE39" s="334"/>
      <c r="TQF39" s="334"/>
      <c r="TQG39" s="334"/>
      <c r="TQH39" s="334"/>
      <c r="TQI39" s="334"/>
      <c r="TQJ39" s="334"/>
      <c r="TQK39" s="334"/>
      <c r="TQL39" s="334"/>
      <c r="TQM39" s="334"/>
      <c r="TQN39" s="334"/>
      <c r="TQO39" s="334"/>
      <c r="TQP39" s="334"/>
      <c r="TQQ39" s="334"/>
      <c r="TQR39" s="334"/>
      <c r="TQS39" s="334"/>
      <c r="TQT39" s="334"/>
      <c r="TQU39" s="334"/>
      <c r="TQV39" s="334"/>
      <c r="TQW39" s="334"/>
      <c r="TQX39" s="334"/>
      <c r="TQY39" s="334"/>
      <c r="TQZ39" s="334"/>
      <c r="TRA39" s="334"/>
      <c r="TRB39" s="334"/>
      <c r="TRC39" s="334"/>
      <c r="TRD39" s="334"/>
      <c r="TRE39" s="334"/>
      <c r="TRF39" s="334"/>
      <c r="TRG39" s="334"/>
      <c r="TRH39" s="334"/>
      <c r="TRI39" s="334"/>
      <c r="TRJ39" s="334"/>
      <c r="TRK39" s="334"/>
      <c r="TRL39" s="334"/>
      <c r="TRM39" s="334"/>
      <c r="TRN39" s="334"/>
      <c r="TRO39" s="334"/>
      <c r="TRP39" s="334"/>
      <c r="TRQ39" s="334"/>
      <c r="TRR39" s="334"/>
      <c r="TRS39" s="334"/>
      <c r="TRT39" s="334"/>
      <c r="TRU39" s="334"/>
      <c r="TRV39" s="334"/>
      <c r="TRW39" s="334"/>
      <c r="TRX39" s="334"/>
      <c r="TRY39" s="334"/>
      <c r="TRZ39" s="334"/>
      <c r="TSA39" s="334"/>
      <c r="TSB39" s="334"/>
      <c r="TSC39" s="334"/>
      <c r="TSD39" s="334"/>
      <c r="TSE39" s="334"/>
      <c r="TSF39" s="334"/>
      <c r="TSG39" s="334"/>
      <c r="TSH39" s="334"/>
      <c r="TSI39" s="334"/>
      <c r="TSJ39" s="334"/>
      <c r="TSK39" s="334"/>
      <c r="TSL39" s="334"/>
      <c r="TSM39" s="334"/>
      <c r="TSN39" s="334"/>
      <c r="TSO39" s="334"/>
      <c r="TSP39" s="334"/>
      <c r="TSQ39" s="334"/>
      <c r="TSR39" s="334"/>
      <c r="TSS39" s="334"/>
      <c r="TST39" s="334"/>
      <c r="TSU39" s="334"/>
      <c r="TSV39" s="334"/>
      <c r="TSW39" s="334"/>
      <c r="TSX39" s="334"/>
      <c r="TSY39" s="334"/>
      <c r="TSZ39" s="334"/>
      <c r="TTA39" s="334"/>
      <c r="TTB39" s="334"/>
      <c r="TTC39" s="334"/>
      <c r="TTD39" s="334"/>
      <c r="TTE39" s="334"/>
      <c r="TTF39" s="334"/>
      <c r="TTG39" s="334"/>
      <c r="TTH39" s="334"/>
      <c r="TTI39" s="334"/>
      <c r="TTJ39" s="334"/>
      <c r="TTK39" s="334"/>
      <c r="TTL39" s="334"/>
      <c r="TTM39" s="334"/>
      <c r="TTN39" s="334"/>
      <c r="TTO39" s="334"/>
      <c r="TTP39" s="334"/>
      <c r="TTQ39" s="334"/>
      <c r="TTR39" s="334"/>
      <c r="TTS39" s="334"/>
      <c r="TTT39" s="334"/>
      <c r="TTU39" s="334"/>
      <c r="TTV39" s="334"/>
      <c r="TTW39" s="334"/>
      <c r="TTX39" s="334"/>
      <c r="TTY39" s="334"/>
      <c r="TTZ39" s="334"/>
      <c r="TUA39" s="334"/>
      <c r="TUB39" s="334"/>
      <c r="TUC39" s="334"/>
      <c r="TUD39" s="334"/>
      <c r="TUE39" s="334"/>
      <c r="TUF39" s="334"/>
      <c r="TUG39" s="334"/>
      <c r="TUH39" s="334"/>
      <c r="TUI39" s="334"/>
      <c r="TUJ39" s="334"/>
      <c r="TUK39" s="334"/>
      <c r="TUL39" s="334"/>
      <c r="TUM39" s="334"/>
      <c r="TUN39" s="334"/>
      <c r="TUO39" s="334"/>
      <c r="TUP39" s="334"/>
      <c r="TUQ39" s="334"/>
      <c r="TUR39" s="334"/>
      <c r="TUS39" s="334"/>
      <c r="TUT39" s="334"/>
      <c r="TUU39" s="334"/>
      <c r="TUV39" s="334"/>
      <c r="TUW39" s="334"/>
      <c r="TUX39" s="334"/>
      <c r="TUY39" s="334"/>
      <c r="TUZ39" s="334"/>
      <c r="TVA39" s="334"/>
      <c r="TVB39" s="334"/>
      <c r="TVC39" s="334"/>
      <c r="TVD39" s="334"/>
      <c r="TVE39" s="334"/>
      <c r="TVF39" s="334"/>
      <c r="TVG39" s="334"/>
      <c r="TVH39" s="334"/>
      <c r="TVI39" s="334"/>
      <c r="TVJ39" s="334"/>
      <c r="TVK39" s="334"/>
      <c r="TVL39" s="334"/>
      <c r="TVM39" s="334"/>
      <c r="TVN39" s="334"/>
      <c r="TVO39" s="334"/>
      <c r="TVP39" s="334"/>
      <c r="TVQ39" s="334"/>
      <c r="TVR39" s="334"/>
      <c r="TVS39" s="334"/>
      <c r="TVT39" s="334"/>
      <c r="TVU39" s="334"/>
      <c r="TVV39" s="334"/>
      <c r="TVW39" s="334"/>
      <c r="TVX39" s="334"/>
      <c r="TVY39" s="334"/>
      <c r="TVZ39" s="334"/>
      <c r="TWA39" s="334"/>
      <c r="TWB39" s="334"/>
      <c r="TWC39" s="334"/>
      <c r="TWD39" s="334"/>
      <c r="TWE39" s="334"/>
      <c r="TWF39" s="334"/>
      <c r="TWG39" s="334"/>
      <c r="TWH39" s="334"/>
      <c r="TWI39" s="334"/>
      <c r="TWJ39" s="334"/>
      <c r="TWK39" s="334"/>
      <c r="TWL39" s="334"/>
      <c r="TWM39" s="334"/>
      <c r="TWN39" s="334"/>
      <c r="TWO39" s="334"/>
      <c r="TWP39" s="334"/>
      <c r="TWQ39" s="334"/>
      <c r="TWR39" s="334"/>
      <c r="TWS39" s="334"/>
      <c r="TWT39" s="334"/>
      <c r="TWU39" s="334"/>
      <c r="TWV39" s="334"/>
      <c r="TWW39" s="334"/>
      <c r="TWX39" s="334"/>
      <c r="TWY39" s="334"/>
      <c r="TWZ39" s="334"/>
      <c r="TXA39" s="334"/>
      <c r="TXB39" s="334"/>
      <c r="TXC39" s="334"/>
      <c r="TXD39" s="334"/>
      <c r="TXE39" s="334"/>
      <c r="TXF39" s="334"/>
      <c r="TXG39" s="334"/>
      <c r="TXH39" s="334"/>
      <c r="TXI39" s="334"/>
      <c r="TXJ39" s="334"/>
      <c r="TXK39" s="334"/>
      <c r="TXL39" s="334"/>
      <c r="TXM39" s="334"/>
      <c r="TXN39" s="334"/>
      <c r="TXO39" s="334"/>
      <c r="TXP39" s="334"/>
      <c r="TXQ39" s="334"/>
      <c r="TXR39" s="334"/>
      <c r="TXS39" s="334"/>
      <c r="TXT39" s="334"/>
      <c r="TXU39" s="334"/>
      <c r="TXV39" s="334"/>
      <c r="TXW39" s="334"/>
      <c r="TXX39" s="334"/>
      <c r="TXY39" s="334"/>
      <c r="TXZ39" s="334"/>
      <c r="TYA39" s="334"/>
      <c r="TYB39" s="334"/>
      <c r="TYC39" s="334"/>
      <c r="TYD39" s="334"/>
      <c r="TYE39" s="334"/>
      <c r="TYF39" s="334"/>
      <c r="TYG39" s="334"/>
      <c r="TYH39" s="334"/>
      <c r="TYI39" s="334"/>
      <c r="TYJ39" s="334"/>
      <c r="TYK39" s="334"/>
      <c r="TYL39" s="334"/>
      <c r="TYM39" s="334"/>
      <c r="TYN39" s="334"/>
      <c r="TYO39" s="334"/>
      <c r="TYP39" s="334"/>
      <c r="TYQ39" s="334"/>
      <c r="TYR39" s="334"/>
      <c r="TYS39" s="334"/>
      <c r="TYT39" s="334"/>
      <c r="TYU39" s="334"/>
      <c r="TYV39" s="334"/>
      <c r="TYW39" s="334"/>
      <c r="TYX39" s="334"/>
      <c r="TYY39" s="334"/>
      <c r="TYZ39" s="334"/>
      <c r="TZA39" s="334"/>
      <c r="TZB39" s="334"/>
      <c r="TZC39" s="334"/>
      <c r="TZD39" s="334"/>
      <c r="TZE39" s="334"/>
      <c r="TZF39" s="334"/>
      <c r="TZG39" s="334"/>
      <c r="TZH39" s="334"/>
      <c r="TZI39" s="334"/>
      <c r="TZJ39" s="334"/>
      <c r="TZK39" s="334"/>
      <c r="TZL39" s="334"/>
      <c r="TZM39" s="334"/>
      <c r="TZN39" s="334"/>
      <c r="TZO39" s="334"/>
      <c r="TZP39" s="334"/>
      <c r="TZQ39" s="334"/>
      <c r="TZR39" s="334"/>
      <c r="TZS39" s="334"/>
      <c r="TZT39" s="334"/>
      <c r="TZU39" s="334"/>
      <c r="TZV39" s="334"/>
      <c r="TZW39" s="334"/>
      <c r="TZX39" s="334"/>
      <c r="TZY39" s="334"/>
      <c r="TZZ39" s="334"/>
      <c r="UAA39" s="334"/>
      <c r="UAB39" s="334"/>
      <c r="UAC39" s="334"/>
      <c r="UAD39" s="334"/>
      <c r="UAE39" s="334"/>
      <c r="UAF39" s="334"/>
      <c r="UAG39" s="334"/>
      <c r="UAH39" s="334"/>
      <c r="UAI39" s="334"/>
      <c r="UAJ39" s="334"/>
      <c r="UAK39" s="334"/>
      <c r="UAL39" s="334"/>
      <c r="UAM39" s="334"/>
      <c r="UAN39" s="334"/>
      <c r="UAO39" s="334"/>
      <c r="UAP39" s="334"/>
      <c r="UAQ39" s="334"/>
      <c r="UAR39" s="334"/>
      <c r="UAS39" s="334"/>
      <c r="UAT39" s="334"/>
      <c r="UAU39" s="334"/>
      <c r="UAV39" s="334"/>
      <c r="UAW39" s="334"/>
      <c r="UAX39" s="334"/>
      <c r="UAY39" s="334"/>
      <c r="UAZ39" s="334"/>
      <c r="UBA39" s="334"/>
      <c r="UBB39" s="334"/>
      <c r="UBC39" s="334"/>
      <c r="UBD39" s="334"/>
      <c r="UBE39" s="334"/>
      <c r="UBF39" s="334"/>
      <c r="UBG39" s="334"/>
      <c r="UBH39" s="334"/>
      <c r="UBI39" s="334"/>
      <c r="UBJ39" s="334"/>
      <c r="UBK39" s="334"/>
      <c r="UBL39" s="334"/>
      <c r="UBM39" s="334"/>
      <c r="UBN39" s="334"/>
      <c r="UBO39" s="334"/>
      <c r="UBP39" s="334"/>
      <c r="UBQ39" s="334"/>
      <c r="UBR39" s="334"/>
      <c r="UBS39" s="334"/>
      <c r="UBT39" s="334"/>
      <c r="UBU39" s="334"/>
      <c r="UBV39" s="334"/>
      <c r="UBW39" s="334"/>
      <c r="UBX39" s="334"/>
      <c r="UBY39" s="334"/>
      <c r="UBZ39" s="334"/>
      <c r="UCA39" s="334"/>
      <c r="UCB39" s="334"/>
      <c r="UCC39" s="334"/>
      <c r="UCD39" s="334"/>
      <c r="UCE39" s="334"/>
      <c r="UCF39" s="334"/>
      <c r="UCG39" s="334"/>
      <c r="UCH39" s="334"/>
      <c r="UCI39" s="334"/>
      <c r="UCJ39" s="334"/>
      <c r="UCK39" s="334"/>
      <c r="UCL39" s="334"/>
      <c r="UCM39" s="334"/>
      <c r="UCN39" s="334"/>
      <c r="UCO39" s="334"/>
      <c r="UCP39" s="334"/>
      <c r="UCQ39" s="334"/>
      <c r="UCR39" s="334"/>
      <c r="UCS39" s="334"/>
      <c r="UCT39" s="334"/>
      <c r="UCU39" s="334"/>
      <c r="UCV39" s="334"/>
      <c r="UCW39" s="334"/>
      <c r="UCX39" s="334"/>
      <c r="UCY39" s="334"/>
      <c r="UCZ39" s="334"/>
      <c r="UDA39" s="334"/>
      <c r="UDB39" s="334"/>
      <c r="UDC39" s="334"/>
      <c r="UDD39" s="334"/>
      <c r="UDE39" s="334"/>
      <c r="UDF39" s="334"/>
      <c r="UDG39" s="334"/>
      <c r="UDH39" s="334"/>
      <c r="UDI39" s="334"/>
      <c r="UDJ39" s="334"/>
      <c r="UDK39" s="334"/>
      <c r="UDL39" s="334"/>
      <c r="UDM39" s="334"/>
      <c r="UDN39" s="334"/>
      <c r="UDO39" s="334"/>
      <c r="UDP39" s="334"/>
      <c r="UDQ39" s="334"/>
      <c r="UDR39" s="334"/>
      <c r="UDS39" s="334"/>
      <c r="UDT39" s="334"/>
      <c r="UDU39" s="334"/>
      <c r="UDV39" s="334"/>
      <c r="UDW39" s="334"/>
      <c r="UDX39" s="334"/>
      <c r="UDY39" s="334"/>
      <c r="UDZ39" s="334"/>
      <c r="UEA39" s="334"/>
      <c r="UEB39" s="334"/>
      <c r="UEC39" s="334"/>
      <c r="UED39" s="334"/>
      <c r="UEE39" s="334"/>
      <c r="UEF39" s="334"/>
      <c r="UEG39" s="334"/>
      <c r="UEH39" s="334"/>
      <c r="UEI39" s="334"/>
      <c r="UEJ39" s="334"/>
      <c r="UEK39" s="334"/>
      <c r="UEL39" s="334"/>
      <c r="UEM39" s="334"/>
      <c r="UEN39" s="334"/>
      <c r="UEO39" s="334"/>
      <c r="UEP39" s="334"/>
      <c r="UEQ39" s="334"/>
      <c r="UER39" s="334"/>
      <c r="UES39" s="334"/>
      <c r="UET39" s="334"/>
      <c r="UEU39" s="334"/>
      <c r="UEV39" s="334"/>
      <c r="UEW39" s="334"/>
      <c r="UEX39" s="334"/>
      <c r="UEY39" s="334"/>
      <c r="UEZ39" s="334"/>
      <c r="UFA39" s="334"/>
      <c r="UFB39" s="334"/>
      <c r="UFC39" s="334"/>
      <c r="UFD39" s="334"/>
      <c r="UFE39" s="334"/>
      <c r="UFF39" s="334"/>
      <c r="UFG39" s="334"/>
      <c r="UFH39" s="334"/>
      <c r="UFI39" s="334"/>
      <c r="UFJ39" s="334"/>
      <c r="UFK39" s="334"/>
      <c r="UFL39" s="334"/>
      <c r="UFM39" s="334"/>
      <c r="UFN39" s="334"/>
      <c r="UFO39" s="334"/>
      <c r="UFP39" s="334"/>
      <c r="UFQ39" s="334"/>
      <c r="UFR39" s="334"/>
      <c r="UFS39" s="334"/>
      <c r="UFT39" s="334"/>
      <c r="UFU39" s="334"/>
      <c r="UFV39" s="334"/>
      <c r="UFW39" s="334"/>
      <c r="UFX39" s="334"/>
      <c r="UFY39" s="334"/>
      <c r="UFZ39" s="334"/>
      <c r="UGA39" s="334"/>
      <c r="UGB39" s="334"/>
      <c r="UGC39" s="334"/>
      <c r="UGD39" s="334"/>
      <c r="UGE39" s="334"/>
      <c r="UGF39" s="334"/>
      <c r="UGG39" s="334"/>
      <c r="UGH39" s="334"/>
      <c r="UGI39" s="334"/>
      <c r="UGJ39" s="334"/>
      <c r="UGK39" s="334"/>
      <c r="UGL39" s="334"/>
      <c r="UGM39" s="334"/>
      <c r="UGN39" s="334"/>
      <c r="UGO39" s="334"/>
      <c r="UGP39" s="334"/>
      <c r="UGQ39" s="334"/>
      <c r="UGR39" s="334"/>
      <c r="UGS39" s="334"/>
      <c r="UGT39" s="334"/>
      <c r="UGU39" s="334"/>
      <c r="UGV39" s="334"/>
      <c r="UGW39" s="334"/>
      <c r="UGX39" s="334"/>
      <c r="UGY39" s="334"/>
      <c r="UGZ39" s="334"/>
      <c r="UHA39" s="334"/>
      <c r="UHB39" s="334"/>
      <c r="UHC39" s="334"/>
      <c r="UHD39" s="334"/>
      <c r="UHE39" s="334"/>
      <c r="UHF39" s="334"/>
      <c r="UHG39" s="334"/>
      <c r="UHH39" s="334"/>
      <c r="UHI39" s="334"/>
      <c r="UHJ39" s="334"/>
      <c r="UHK39" s="334"/>
      <c r="UHL39" s="334"/>
      <c r="UHM39" s="334"/>
      <c r="UHN39" s="334"/>
      <c r="UHO39" s="334"/>
      <c r="UHP39" s="334"/>
      <c r="UHQ39" s="334"/>
      <c r="UHR39" s="334"/>
      <c r="UHS39" s="334"/>
      <c r="UHT39" s="334"/>
      <c r="UHU39" s="334"/>
      <c r="UHV39" s="334"/>
      <c r="UHW39" s="334"/>
      <c r="UHX39" s="334"/>
      <c r="UHY39" s="334"/>
      <c r="UHZ39" s="334"/>
      <c r="UIA39" s="334"/>
      <c r="UIB39" s="334"/>
      <c r="UIC39" s="334"/>
      <c r="UID39" s="334"/>
      <c r="UIE39" s="334"/>
      <c r="UIF39" s="334"/>
      <c r="UIG39" s="334"/>
      <c r="UIH39" s="334"/>
      <c r="UII39" s="334"/>
      <c r="UIJ39" s="334"/>
      <c r="UIK39" s="334"/>
      <c r="UIL39" s="334"/>
      <c r="UIM39" s="334"/>
      <c r="UIN39" s="334"/>
      <c r="UIO39" s="334"/>
      <c r="UIP39" s="334"/>
      <c r="UIQ39" s="334"/>
      <c r="UIR39" s="334"/>
      <c r="UIS39" s="334"/>
      <c r="UIT39" s="334"/>
      <c r="UIU39" s="334"/>
      <c r="UIV39" s="334"/>
      <c r="UIW39" s="334"/>
      <c r="UIX39" s="334"/>
      <c r="UIY39" s="334"/>
      <c r="UIZ39" s="334"/>
      <c r="UJA39" s="334"/>
      <c r="UJB39" s="334"/>
      <c r="UJC39" s="334"/>
      <c r="UJD39" s="334"/>
      <c r="UJE39" s="334"/>
      <c r="UJF39" s="334"/>
      <c r="UJG39" s="334"/>
      <c r="UJH39" s="334"/>
      <c r="UJI39" s="334"/>
      <c r="UJJ39" s="334"/>
      <c r="UJK39" s="334"/>
      <c r="UJL39" s="334"/>
      <c r="UJM39" s="334"/>
      <c r="UJN39" s="334"/>
      <c r="UJO39" s="334"/>
      <c r="UJP39" s="334"/>
      <c r="UJQ39" s="334"/>
      <c r="UJR39" s="334"/>
      <c r="UJS39" s="334"/>
      <c r="UJT39" s="334"/>
      <c r="UJU39" s="334"/>
      <c r="UJV39" s="334"/>
      <c r="UJW39" s="334"/>
      <c r="UJX39" s="334"/>
      <c r="UJY39" s="334"/>
      <c r="UJZ39" s="334"/>
      <c r="UKA39" s="334"/>
      <c r="UKB39" s="334"/>
      <c r="UKC39" s="334"/>
      <c r="UKD39" s="334"/>
      <c r="UKE39" s="334"/>
      <c r="UKF39" s="334"/>
      <c r="UKG39" s="334"/>
      <c r="UKH39" s="334"/>
      <c r="UKI39" s="334"/>
      <c r="UKJ39" s="334"/>
      <c r="UKK39" s="334"/>
      <c r="UKL39" s="334"/>
      <c r="UKM39" s="334"/>
      <c r="UKN39" s="334"/>
      <c r="UKO39" s="334"/>
      <c r="UKP39" s="334"/>
      <c r="UKQ39" s="334"/>
      <c r="UKR39" s="334"/>
      <c r="UKS39" s="334"/>
      <c r="UKT39" s="334"/>
      <c r="UKU39" s="334"/>
      <c r="UKV39" s="334"/>
      <c r="UKW39" s="334"/>
      <c r="UKX39" s="334"/>
      <c r="UKY39" s="334"/>
      <c r="UKZ39" s="334"/>
      <c r="ULA39" s="334"/>
      <c r="ULB39" s="334"/>
      <c r="ULC39" s="334"/>
      <c r="ULD39" s="334"/>
      <c r="ULE39" s="334"/>
      <c r="ULF39" s="334"/>
      <c r="ULG39" s="334"/>
      <c r="ULH39" s="334"/>
      <c r="ULI39" s="334"/>
      <c r="ULJ39" s="334"/>
      <c r="ULK39" s="334"/>
      <c r="ULL39" s="334"/>
      <c r="ULM39" s="334"/>
      <c r="ULN39" s="334"/>
      <c r="ULO39" s="334"/>
      <c r="ULP39" s="334"/>
      <c r="ULQ39" s="334"/>
      <c r="ULR39" s="334"/>
      <c r="ULS39" s="334"/>
      <c r="ULT39" s="334"/>
      <c r="ULU39" s="334"/>
      <c r="ULV39" s="334"/>
      <c r="ULW39" s="334"/>
      <c r="ULX39" s="334"/>
      <c r="ULY39" s="334"/>
      <c r="ULZ39" s="334"/>
      <c r="UMA39" s="334"/>
      <c r="UMB39" s="334"/>
      <c r="UMC39" s="334"/>
      <c r="UMD39" s="334"/>
      <c r="UME39" s="334"/>
      <c r="UMF39" s="334"/>
      <c r="UMG39" s="334"/>
      <c r="UMH39" s="334"/>
      <c r="UMI39" s="334"/>
      <c r="UMJ39" s="334"/>
      <c r="UMK39" s="334"/>
      <c r="UML39" s="334"/>
      <c r="UMM39" s="334"/>
      <c r="UMN39" s="334"/>
      <c r="UMO39" s="334"/>
      <c r="UMP39" s="334"/>
      <c r="UMQ39" s="334"/>
      <c r="UMR39" s="334"/>
      <c r="UMS39" s="334"/>
      <c r="UMT39" s="334"/>
      <c r="UMU39" s="334"/>
      <c r="UMV39" s="334"/>
      <c r="UMW39" s="334"/>
      <c r="UMX39" s="334"/>
      <c r="UMY39" s="334"/>
      <c r="UMZ39" s="334"/>
      <c r="UNA39" s="334"/>
      <c r="UNB39" s="334"/>
      <c r="UNC39" s="334"/>
      <c r="UND39" s="334"/>
      <c r="UNE39" s="334"/>
      <c r="UNF39" s="334"/>
      <c r="UNG39" s="334"/>
      <c r="UNH39" s="334"/>
      <c r="UNI39" s="334"/>
      <c r="UNJ39" s="334"/>
      <c r="UNK39" s="334"/>
      <c r="UNL39" s="334"/>
      <c r="UNM39" s="334"/>
      <c r="UNN39" s="334"/>
      <c r="UNO39" s="334"/>
      <c r="UNP39" s="334"/>
      <c r="UNQ39" s="334"/>
      <c r="UNR39" s="334"/>
      <c r="UNS39" s="334"/>
      <c r="UNT39" s="334"/>
      <c r="UNU39" s="334"/>
      <c r="UNV39" s="334"/>
      <c r="UNW39" s="334"/>
      <c r="UNX39" s="334"/>
      <c r="UNY39" s="334"/>
      <c r="UNZ39" s="334"/>
      <c r="UOA39" s="334"/>
      <c r="UOB39" s="334"/>
      <c r="UOC39" s="334"/>
      <c r="UOD39" s="334"/>
      <c r="UOE39" s="334"/>
      <c r="UOF39" s="334"/>
      <c r="UOG39" s="334"/>
      <c r="UOH39" s="334"/>
      <c r="UOI39" s="334"/>
      <c r="UOJ39" s="334"/>
      <c r="UOK39" s="334"/>
      <c r="UOL39" s="334"/>
      <c r="UOM39" s="334"/>
      <c r="UON39" s="334"/>
      <c r="UOO39" s="334"/>
      <c r="UOP39" s="334"/>
      <c r="UOQ39" s="334"/>
      <c r="UOR39" s="334"/>
      <c r="UOS39" s="334"/>
      <c r="UOT39" s="334"/>
      <c r="UOU39" s="334"/>
      <c r="UOV39" s="334"/>
      <c r="UOW39" s="334"/>
      <c r="UOX39" s="334"/>
      <c r="UOY39" s="334"/>
      <c r="UOZ39" s="334"/>
      <c r="UPA39" s="334"/>
      <c r="UPB39" s="334"/>
      <c r="UPC39" s="334"/>
      <c r="UPD39" s="334"/>
      <c r="UPE39" s="334"/>
      <c r="UPF39" s="334"/>
      <c r="UPG39" s="334"/>
      <c r="UPH39" s="334"/>
      <c r="UPI39" s="334"/>
      <c r="UPJ39" s="334"/>
      <c r="UPK39" s="334"/>
      <c r="UPL39" s="334"/>
      <c r="UPM39" s="334"/>
      <c r="UPN39" s="334"/>
      <c r="UPO39" s="334"/>
      <c r="UPP39" s="334"/>
      <c r="UPQ39" s="334"/>
      <c r="UPR39" s="334"/>
      <c r="UPS39" s="334"/>
      <c r="UPT39" s="334"/>
      <c r="UPU39" s="334"/>
      <c r="UPV39" s="334"/>
      <c r="UPW39" s="334"/>
      <c r="UPX39" s="334"/>
      <c r="UPY39" s="334"/>
      <c r="UPZ39" s="334"/>
      <c r="UQA39" s="334"/>
      <c r="UQB39" s="334"/>
      <c r="UQC39" s="334"/>
      <c r="UQD39" s="334"/>
      <c r="UQE39" s="334"/>
      <c r="UQF39" s="334"/>
      <c r="UQG39" s="334"/>
      <c r="UQH39" s="334"/>
      <c r="UQI39" s="334"/>
      <c r="UQJ39" s="334"/>
      <c r="UQK39" s="334"/>
      <c r="UQL39" s="334"/>
      <c r="UQM39" s="334"/>
      <c r="UQN39" s="334"/>
      <c r="UQO39" s="334"/>
      <c r="UQP39" s="334"/>
      <c r="UQQ39" s="334"/>
      <c r="UQR39" s="334"/>
      <c r="UQS39" s="334"/>
      <c r="UQT39" s="334"/>
      <c r="UQU39" s="334"/>
      <c r="UQV39" s="334"/>
      <c r="UQW39" s="334"/>
      <c r="UQX39" s="334"/>
      <c r="UQY39" s="334"/>
      <c r="UQZ39" s="334"/>
      <c r="URA39" s="334"/>
      <c r="URB39" s="334"/>
      <c r="URC39" s="334"/>
      <c r="URD39" s="334"/>
      <c r="URE39" s="334"/>
      <c r="URF39" s="334"/>
      <c r="URG39" s="334"/>
      <c r="URH39" s="334"/>
      <c r="URI39" s="334"/>
      <c r="URJ39" s="334"/>
      <c r="URK39" s="334"/>
      <c r="URL39" s="334"/>
      <c r="URM39" s="334"/>
      <c r="URN39" s="334"/>
      <c r="URO39" s="334"/>
      <c r="URP39" s="334"/>
      <c r="URQ39" s="334"/>
      <c r="URR39" s="334"/>
      <c r="URS39" s="334"/>
      <c r="URT39" s="334"/>
      <c r="URU39" s="334"/>
      <c r="URV39" s="334"/>
      <c r="URW39" s="334"/>
      <c r="URX39" s="334"/>
      <c r="URY39" s="334"/>
      <c r="URZ39" s="334"/>
      <c r="USA39" s="334"/>
      <c r="USB39" s="334"/>
      <c r="USC39" s="334"/>
      <c r="USD39" s="334"/>
      <c r="USE39" s="334"/>
      <c r="USF39" s="334"/>
      <c r="USG39" s="334"/>
      <c r="USH39" s="334"/>
      <c r="USI39" s="334"/>
      <c r="USJ39" s="334"/>
      <c r="USK39" s="334"/>
      <c r="USL39" s="334"/>
      <c r="USM39" s="334"/>
      <c r="USN39" s="334"/>
      <c r="USO39" s="334"/>
      <c r="USP39" s="334"/>
      <c r="USQ39" s="334"/>
      <c r="USR39" s="334"/>
      <c r="USS39" s="334"/>
      <c r="UST39" s="334"/>
      <c r="USU39" s="334"/>
      <c r="USV39" s="334"/>
      <c r="USW39" s="334"/>
      <c r="USX39" s="334"/>
      <c r="USY39" s="334"/>
      <c r="USZ39" s="334"/>
      <c r="UTA39" s="334"/>
      <c r="UTB39" s="334"/>
      <c r="UTC39" s="334"/>
      <c r="UTD39" s="334"/>
      <c r="UTE39" s="334"/>
      <c r="UTF39" s="334"/>
      <c r="UTG39" s="334"/>
      <c r="UTH39" s="334"/>
      <c r="UTI39" s="334"/>
      <c r="UTJ39" s="334"/>
      <c r="UTK39" s="334"/>
      <c r="UTL39" s="334"/>
      <c r="UTM39" s="334"/>
      <c r="UTN39" s="334"/>
      <c r="UTO39" s="334"/>
      <c r="UTP39" s="334"/>
      <c r="UTQ39" s="334"/>
      <c r="UTR39" s="334"/>
      <c r="UTS39" s="334"/>
      <c r="UTT39" s="334"/>
      <c r="UTU39" s="334"/>
      <c r="UTV39" s="334"/>
      <c r="UTW39" s="334"/>
      <c r="UTX39" s="334"/>
      <c r="UTY39" s="334"/>
      <c r="UTZ39" s="334"/>
      <c r="UUA39" s="334"/>
      <c r="UUB39" s="334"/>
      <c r="UUC39" s="334"/>
      <c r="UUD39" s="334"/>
      <c r="UUE39" s="334"/>
      <c r="UUF39" s="334"/>
      <c r="UUG39" s="334"/>
      <c r="UUH39" s="334"/>
      <c r="UUI39" s="334"/>
      <c r="UUJ39" s="334"/>
      <c r="UUK39" s="334"/>
      <c r="UUL39" s="334"/>
      <c r="UUM39" s="334"/>
      <c r="UUN39" s="334"/>
      <c r="UUO39" s="334"/>
      <c r="UUP39" s="334"/>
      <c r="UUQ39" s="334"/>
      <c r="UUR39" s="334"/>
      <c r="UUS39" s="334"/>
      <c r="UUT39" s="334"/>
      <c r="UUU39" s="334"/>
      <c r="UUV39" s="334"/>
      <c r="UUW39" s="334"/>
      <c r="UUX39" s="334"/>
      <c r="UUY39" s="334"/>
      <c r="UUZ39" s="334"/>
      <c r="UVA39" s="334"/>
      <c r="UVB39" s="334"/>
      <c r="UVC39" s="334"/>
      <c r="UVD39" s="334"/>
      <c r="UVE39" s="334"/>
      <c r="UVF39" s="334"/>
      <c r="UVG39" s="334"/>
      <c r="UVH39" s="334"/>
      <c r="UVI39" s="334"/>
      <c r="UVJ39" s="334"/>
      <c r="UVK39" s="334"/>
      <c r="UVL39" s="334"/>
      <c r="UVM39" s="334"/>
      <c r="UVN39" s="334"/>
      <c r="UVO39" s="334"/>
      <c r="UVP39" s="334"/>
      <c r="UVQ39" s="334"/>
      <c r="UVR39" s="334"/>
      <c r="UVS39" s="334"/>
      <c r="UVT39" s="334"/>
      <c r="UVU39" s="334"/>
      <c r="UVV39" s="334"/>
      <c r="UVW39" s="334"/>
      <c r="UVX39" s="334"/>
      <c r="UVY39" s="334"/>
      <c r="UVZ39" s="334"/>
      <c r="UWA39" s="334"/>
      <c r="UWB39" s="334"/>
      <c r="UWC39" s="334"/>
      <c r="UWD39" s="334"/>
      <c r="UWE39" s="334"/>
      <c r="UWF39" s="334"/>
      <c r="UWG39" s="334"/>
      <c r="UWH39" s="334"/>
      <c r="UWI39" s="334"/>
      <c r="UWJ39" s="334"/>
      <c r="UWK39" s="334"/>
      <c r="UWL39" s="334"/>
      <c r="UWM39" s="334"/>
      <c r="UWN39" s="334"/>
      <c r="UWO39" s="334"/>
      <c r="UWP39" s="334"/>
      <c r="UWQ39" s="334"/>
      <c r="UWR39" s="334"/>
      <c r="UWS39" s="334"/>
      <c r="UWT39" s="334"/>
      <c r="UWU39" s="334"/>
      <c r="UWV39" s="334"/>
      <c r="UWW39" s="334"/>
      <c r="UWX39" s="334"/>
      <c r="UWY39" s="334"/>
      <c r="UWZ39" s="334"/>
      <c r="UXA39" s="334"/>
      <c r="UXB39" s="334"/>
      <c r="UXC39" s="334"/>
      <c r="UXD39" s="334"/>
      <c r="UXE39" s="334"/>
      <c r="UXF39" s="334"/>
      <c r="UXG39" s="334"/>
      <c r="UXH39" s="334"/>
      <c r="UXI39" s="334"/>
      <c r="UXJ39" s="334"/>
      <c r="UXK39" s="334"/>
      <c r="UXL39" s="334"/>
      <c r="UXM39" s="334"/>
      <c r="UXN39" s="334"/>
      <c r="UXO39" s="334"/>
      <c r="UXP39" s="334"/>
      <c r="UXQ39" s="334"/>
      <c r="UXR39" s="334"/>
      <c r="UXS39" s="334"/>
      <c r="UXT39" s="334"/>
      <c r="UXU39" s="334"/>
      <c r="UXV39" s="334"/>
      <c r="UXW39" s="334"/>
      <c r="UXX39" s="334"/>
      <c r="UXY39" s="334"/>
      <c r="UXZ39" s="334"/>
      <c r="UYA39" s="334"/>
      <c r="UYB39" s="334"/>
      <c r="UYC39" s="334"/>
      <c r="UYD39" s="334"/>
      <c r="UYE39" s="334"/>
      <c r="UYF39" s="334"/>
      <c r="UYG39" s="334"/>
      <c r="UYH39" s="334"/>
      <c r="UYI39" s="334"/>
      <c r="UYJ39" s="334"/>
      <c r="UYK39" s="334"/>
      <c r="UYL39" s="334"/>
      <c r="UYM39" s="334"/>
      <c r="UYN39" s="334"/>
      <c r="UYO39" s="334"/>
      <c r="UYP39" s="334"/>
      <c r="UYQ39" s="334"/>
      <c r="UYR39" s="334"/>
      <c r="UYS39" s="334"/>
      <c r="UYT39" s="334"/>
      <c r="UYU39" s="334"/>
      <c r="UYV39" s="334"/>
      <c r="UYW39" s="334"/>
      <c r="UYX39" s="334"/>
      <c r="UYY39" s="334"/>
      <c r="UYZ39" s="334"/>
      <c r="UZA39" s="334"/>
      <c r="UZB39" s="334"/>
      <c r="UZC39" s="334"/>
      <c r="UZD39" s="334"/>
      <c r="UZE39" s="334"/>
      <c r="UZF39" s="334"/>
      <c r="UZG39" s="334"/>
      <c r="UZH39" s="334"/>
      <c r="UZI39" s="334"/>
      <c r="UZJ39" s="334"/>
      <c r="UZK39" s="334"/>
      <c r="UZL39" s="334"/>
      <c r="UZM39" s="334"/>
      <c r="UZN39" s="334"/>
      <c r="UZO39" s="334"/>
      <c r="UZP39" s="334"/>
      <c r="UZQ39" s="334"/>
      <c r="UZR39" s="334"/>
      <c r="UZS39" s="334"/>
      <c r="UZT39" s="334"/>
      <c r="UZU39" s="334"/>
      <c r="UZV39" s="334"/>
      <c r="UZW39" s="334"/>
      <c r="UZX39" s="334"/>
      <c r="UZY39" s="334"/>
      <c r="UZZ39" s="334"/>
      <c r="VAA39" s="334"/>
      <c r="VAB39" s="334"/>
      <c r="VAC39" s="334"/>
      <c r="VAD39" s="334"/>
      <c r="VAE39" s="334"/>
      <c r="VAF39" s="334"/>
      <c r="VAG39" s="334"/>
      <c r="VAH39" s="334"/>
      <c r="VAI39" s="334"/>
      <c r="VAJ39" s="334"/>
      <c r="VAK39" s="334"/>
      <c r="VAL39" s="334"/>
      <c r="VAM39" s="334"/>
      <c r="VAN39" s="334"/>
      <c r="VAO39" s="334"/>
      <c r="VAP39" s="334"/>
      <c r="VAQ39" s="334"/>
      <c r="VAR39" s="334"/>
      <c r="VAS39" s="334"/>
      <c r="VAT39" s="334"/>
      <c r="VAU39" s="334"/>
      <c r="VAV39" s="334"/>
      <c r="VAW39" s="334"/>
      <c r="VAX39" s="334"/>
      <c r="VAY39" s="334"/>
      <c r="VAZ39" s="334"/>
      <c r="VBA39" s="334"/>
      <c r="VBB39" s="334"/>
      <c r="VBC39" s="334"/>
      <c r="VBD39" s="334"/>
      <c r="VBE39" s="334"/>
      <c r="VBF39" s="334"/>
      <c r="VBG39" s="334"/>
      <c r="VBH39" s="334"/>
      <c r="VBI39" s="334"/>
      <c r="VBJ39" s="334"/>
      <c r="VBK39" s="334"/>
      <c r="VBL39" s="334"/>
      <c r="VBM39" s="334"/>
      <c r="VBN39" s="334"/>
      <c r="VBO39" s="334"/>
      <c r="VBP39" s="334"/>
      <c r="VBQ39" s="334"/>
      <c r="VBR39" s="334"/>
      <c r="VBS39" s="334"/>
      <c r="VBT39" s="334"/>
      <c r="VBU39" s="334"/>
      <c r="VBV39" s="334"/>
      <c r="VBW39" s="334"/>
      <c r="VBX39" s="334"/>
      <c r="VBY39" s="334"/>
      <c r="VBZ39" s="334"/>
      <c r="VCA39" s="334"/>
      <c r="VCB39" s="334"/>
      <c r="VCC39" s="334"/>
      <c r="VCD39" s="334"/>
      <c r="VCE39" s="334"/>
      <c r="VCF39" s="334"/>
      <c r="VCG39" s="334"/>
      <c r="VCH39" s="334"/>
      <c r="VCI39" s="334"/>
      <c r="VCJ39" s="334"/>
      <c r="VCK39" s="334"/>
      <c r="VCL39" s="334"/>
      <c r="VCM39" s="334"/>
      <c r="VCN39" s="334"/>
      <c r="VCO39" s="334"/>
      <c r="VCP39" s="334"/>
      <c r="VCQ39" s="334"/>
      <c r="VCR39" s="334"/>
      <c r="VCS39" s="334"/>
      <c r="VCT39" s="334"/>
      <c r="VCU39" s="334"/>
      <c r="VCV39" s="334"/>
      <c r="VCW39" s="334"/>
      <c r="VCX39" s="334"/>
      <c r="VCY39" s="334"/>
      <c r="VCZ39" s="334"/>
      <c r="VDA39" s="334"/>
      <c r="VDB39" s="334"/>
      <c r="VDC39" s="334"/>
      <c r="VDD39" s="334"/>
      <c r="VDE39" s="334"/>
      <c r="VDF39" s="334"/>
      <c r="VDG39" s="334"/>
      <c r="VDH39" s="334"/>
      <c r="VDI39" s="334"/>
      <c r="VDJ39" s="334"/>
      <c r="VDK39" s="334"/>
      <c r="VDL39" s="334"/>
      <c r="VDM39" s="334"/>
      <c r="VDN39" s="334"/>
      <c r="VDO39" s="334"/>
      <c r="VDP39" s="334"/>
      <c r="VDQ39" s="334"/>
      <c r="VDR39" s="334"/>
      <c r="VDS39" s="334"/>
      <c r="VDT39" s="334"/>
      <c r="VDU39" s="334"/>
      <c r="VDV39" s="334"/>
      <c r="VDW39" s="334"/>
      <c r="VDX39" s="334"/>
      <c r="VDY39" s="334"/>
      <c r="VDZ39" s="334"/>
      <c r="VEA39" s="334"/>
      <c r="VEB39" s="334"/>
      <c r="VEC39" s="334"/>
      <c r="VED39" s="334"/>
      <c r="VEE39" s="334"/>
      <c r="VEF39" s="334"/>
      <c r="VEG39" s="334"/>
      <c r="VEH39" s="334"/>
      <c r="VEI39" s="334"/>
      <c r="VEJ39" s="334"/>
      <c r="VEK39" s="334"/>
      <c r="VEL39" s="334"/>
      <c r="VEM39" s="334"/>
      <c r="VEN39" s="334"/>
      <c r="VEO39" s="334"/>
      <c r="VEP39" s="334"/>
      <c r="VEQ39" s="334"/>
      <c r="VER39" s="334"/>
      <c r="VES39" s="334"/>
      <c r="VET39" s="334"/>
      <c r="VEU39" s="334"/>
      <c r="VEV39" s="334"/>
      <c r="VEW39" s="334"/>
      <c r="VEX39" s="334"/>
      <c r="VEY39" s="334"/>
      <c r="VEZ39" s="334"/>
      <c r="VFA39" s="334"/>
      <c r="VFB39" s="334"/>
      <c r="VFC39" s="334"/>
      <c r="VFD39" s="334"/>
      <c r="VFE39" s="334"/>
      <c r="VFF39" s="334"/>
      <c r="VFG39" s="334"/>
      <c r="VFH39" s="334"/>
      <c r="VFI39" s="334"/>
      <c r="VFJ39" s="334"/>
      <c r="VFK39" s="334"/>
      <c r="VFL39" s="334"/>
      <c r="VFM39" s="334"/>
      <c r="VFN39" s="334"/>
      <c r="VFO39" s="334"/>
      <c r="VFP39" s="334"/>
      <c r="VFQ39" s="334"/>
      <c r="VFR39" s="334"/>
      <c r="VFS39" s="334"/>
      <c r="VFT39" s="334"/>
      <c r="VFU39" s="334"/>
      <c r="VFV39" s="334"/>
      <c r="VFW39" s="334"/>
      <c r="VFX39" s="334"/>
      <c r="VFY39" s="334"/>
      <c r="VFZ39" s="334"/>
      <c r="VGA39" s="334"/>
      <c r="VGB39" s="334"/>
      <c r="VGC39" s="334"/>
      <c r="VGD39" s="334"/>
      <c r="VGE39" s="334"/>
      <c r="VGF39" s="334"/>
      <c r="VGG39" s="334"/>
      <c r="VGH39" s="334"/>
      <c r="VGI39" s="334"/>
      <c r="VGJ39" s="334"/>
      <c r="VGK39" s="334"/>
      <c r="VGL39" s="334"/>
      <c r="VGM39" s="334"/>
      <c r="VGN39" s="334"/>
      <c r="VGO39" s="334"/>
      <c r="VGP39" s="334"/>
      <c r="VGQ39" s="334"/>
      <c r="VGR39" s="334"/>
      <c r="VGS39" s="334"/>
      <c r="VGT39" s="334"/>
      <c r="VGU39" s="334"/>
      <c r="VGV39" s="334"/>
      <c r="VGW39" s="334"/>
      <c r="VGX39" s="334"/>
      <c r="VGY39" s="334"/>
      <c r="VGZ39" s="334"/>
      <c r="VHA39" s="334"/>
      <c r="VHB39" s="334"/>
      <c r="VHC39" s="334"/>
      <c r="VHD39" s="334"/>
      <c r="VHE39" s="334"/>
      <c r="VHF39" s="334"/>
      <c r="VHG39" s="334"/>
      <c r="VHH39" s="334"/>
      <c r="VHI39" s="334"/>
      <c r="VHJ39" s="334"/>
      <c r="VHK39" s="334"/>
      <c r="VHL39" s="334"/>
      <c r="VHM39" s="334"/>
      <c r="VHN39" s="334"/>
      <c r="VHO39" s="334"/>
      <c r="VHP39" s="334"/>
      <c r="VHQ39" s="334"/>
      <c r="VHR39" s="334"/>
      <c r="VHS39" s="334"/>
      <c r="VHT39" s="334"/>
      <c r="VHU39" s="334"/>
      <c r="VHV39" s="334"/>
      <c r="VHW39" s="334"/>
      <c r="VHX39" s="334"/>
      <c r="VHY39" s="334"/>
      <c r="VHZ39" s="334"/>
      <c r="VIA39" s="334"/>
      <c r="VIB39" s="334"/>
      <c r="VIC39" s="334"/>
      <c r="VID39" s="334"/>
      <c r="VIE39" s="334"/>
      <c r="VIF39" s="334"/>
      <c r="VIG39" s="334"/>
      <c r="VIH39" s="334"/>
      <c r="VII39" s="334"/>
      <c r="VIJ39" s="334"/>
      <c r="VIK39" s="334"/>
      <c r="VIL39" s="334"/>
      <c r="VIM39" s="334"/>
      <c r="VIN39" s="334"/>
      <c r="VIO39" s="334"/>
      <c r="VIP39" s="334"/>
      <c r="VIQ39" s="334"/>
      <c r="VIR39" s="334"/>
      <c r="VIS39" s="334"/>
      <c r="VIT39" s="334"/>
      <c r="VIU39" s="334"/>
      <c r="VIV39" s="334"/>
      <c r="VIW39" s="334"/>
      <c r="VIX39" s="334"/>
      <c r="VIY39" s="334"/>
      <c r="VIZ39" s="334"/>
      <c r="VJA39" s="334"/>
      <c r="VJB39" s="334"/>
      <c r="VJC39" s="334"/>
      <c r="VJD39" s="334"/>
      <c r="VJE39" s="334"/>
      <c r="VJF39" s="334"/>
      <c r="VJG39" s="334"/>
      <c r="VJH39" s="334"/>
      <c r="VJI39" s="334"/>
      <c r="VJJ39" s="334"/>
      <c r="VJK39" s="334"/>
      <c r="VJL39" s="334"/>
      <c r="VJM39" s="334"/>
      <c r="VJN39" s="334"/>
      <c r="VJO39" s="334"/>
      <c r="VJP39" s="334"/>
      <c r="VJQ39" s="334"/>
      <c r="VJR39" s="334"/>
      <c r="VJS39" s="334"/>
      <c r="VJT39" s="334"/>
      <c r="VJU39" s="334"/>
      <c r="VJV39" s="334"/>
      <c r="VJW39" s="334"/>
      <c r="VJX39" s="334"/>
      <c r="VJY39" s="334"/>
      <c r="VJZ39" s="334"/>
      <c r="VKA39" s="334"/>
      <c r="VKB39" s="334"/>
      <c r="VKC39" s="334"/>
      <c r="VKD39" s="334"/>
      <c r="VKE39" s="334"/>
      <c r="VKF39" s="334"/>
      <c r="VKG39" s="334"/>
      <c r="VKH39" s="334"/>
      <c r="VKI39" s="334"/>
      <c r="VKJ39" s="334"/>
      <c r="VKK39" s="334"/>
      <c r="VKL39" s="334"/>
      <c r="VKM39" s="334"/>
      <c r="VKN39" s="334"/>
      <c r="VKO39" s="334"/>
      <c r="VKP39" s="334"/>
      <c r="VKQ39" s="334"/>
      <c r="VKR39" s="334"/>
      <c r="VKS39" s="334"/>
      <c r="VKT39" s="334"/>
      <c r="VKU39" s="334"/>
      <c r="VKV39" s="334"/>
      <c r="VKW39" s="334"/>
      <c r="VKX39" s="334"/>
      <c r="VKY39" s="334"/>
      <c r="VKZ39" s="334"/>
      <c r="VLA39" s="334"/>
      <c r="VLB39" s="334"/>
      <c r="VLC39" s="334"/>
      <c r="VLD39" s="334"/>
      <c r="VLE39" s="334"/>
      <c r="VLF39" s="334"/>
      <c r="VLG39" s="334"/>
      <c r="VLH39" s="334"/>
      <c r="VLI39" s="334"/>
      <c r="VLJ39" s="334"/>
      <c r="VLK39" s="334"/>
      <c r="VLL39" s="334"/>
      <c r="VLM39" s="334"/>
      <c r="VLN39" s="334"/>
      <c r="VLO39" s="334"/>
      <c r="VLP39" s="334"/>
      <c r="VLQ39" s="334"/>
      <c r="VLR39" s="334"/>
      <c r="VLS39" s="334"/>
      <c r="VLT39" s="334"/>
      <c r="VLU39" s="334"/>
      <c r="VLV39" s="334"/>
      <c r="VLW39" s="334"/>
      <c r="VLX39" s="334"/>
      <c r="VLY39" s="334"/>
      <c r="VLZ39" s="334"/>
      <c r="VMA39" s="334"/>
      <c r="VMB39" s="334"/>
      <c r="VMC39" s="334"/>
      <c r="VMD39" s="334"/>
      <c r="VME39" s="334"/>
      <c r="VMF39" s="334"/>
      <c r="VMG39" s="334"/>
      <c r="VMH39" s="334"/>
      <c r="VMI39" s="334"/>
      <c r="VMJ39" s="334"/>
      <c r="VMK39" s="334"/>
      <c r="VML39" s="334"/>
      <c r="VMM39" s="334"/>
      <c r="VMN39" s="334"/>
      <c r="VMO39" s="334"/>
      <c r="VMP39" s="334"/>
      <c r="VMQ39" s="334"/>
      <c r="VMR39" s="334"/>
      <c r="VMS39" s="334"/>
      <c r="VMT39" s="334"/>
      <c r="VMU39" s="334"/>
      <c r="VMV39" s="334"/>
      <c r="VMW39" s="334"/>
      <c r="VMX39" s="334"/>
      <c r="VMY39" s="334"/>
      <c r="VMZ39" s="334"/>
      <c r="VNA39" s="334"/>
      <c r="VNB39" s="334"/>
      <c r="VNC39" s="334"/>
      <c r="VND39" s="334"/>
      <c r="VNE39" s="334"/>
      <c r="VNF39" s="334"/>
      <c r="VNG39" s="334"/>
      <c r="VNH39" s="334"/>
      <c r="VNI39" s="334"/>
      <c r="VNJ39" s="334"/>
      <c r="VNK39" s="334"/>
      <c r="VNL39" s="334"/>
      <c r="VNM39" s="334"/>
      <c r="VNN39" s="334"/>
      <c r="VNO39" s="334"/>
      <c r="VNP39" s="334"/>
      <c r="VNQ39" s="334"/>
      <c r="VNR39" s="334"/>
      <c r="VNS39" s="334"/>
      <c r="VNT39" s="334"/>
      <c r="VNU39" s="334"/>
      <c r="VNV39" s="334"/>
      <c r="VNW39" s="334"/>
      <c r="VNX39" s="334"/>
      <c r="VNY39" s="334"/>
      <c r="VNZ39" s="334"/>
      <c r="VOA39" s="334"/>
      <c r="VOB39" s="334"/>
      <c r="VOC39" s="334"/>
      <c r="VOD39" s="334"/>
      <c r="VOE39" s="334"/>
      <c r="VOF39" s="334"/>
      <c r="VOG39" s="334"/>
      <c r="VOH39" s="334"/>
      <c r="VOI39" s="334"/>
      <c r="VOJ39" s="334"/>
      <c r="VOK39" s="334"/>
      <c r="VOL39" s="334"/>
      <c r="VOM39" s="334"/>
      <c r="VON39" s="334"/>
      <c r="VOO39" s="334"/>
      <c r="VOP39" s="334"/>
      <c r="VOQ39" s="334"/>
      <c r="VOR39" s="334"/>
      <c r="VOS39" s="334"/>
      <c r="VOT39" s="334"/>
      <c r="VOU39" s="334"/>
      <c r="VOV39" s="334"/>
      <c r="VOW39" s="334"/>
      <c r="VOX39" s="334"/>
      <c r="VOY39" s="334"/>
      <c r="VOZ39" s="334"/>
      <c r="VPA39" s="334"/>
      <c r="VPB39" s="334"/>
      <c r="VPC39" s="334"/>
      <c r="VPD39" s="334"/>
      <c r="VPE39" s="334"/>
      <c r="VPF39" s="334"/>
      <c r="VPG39" s="334"/>
      <c r="VPH39" s="334"/>
      <c r="VPI39" s="334"/>
      <c r="VPJ39" s="334"/>
      <c r="VPK39" s="334"/>
      <c r="VPL39" s="334"/>
      <c r="VPM39" s="334"/>
      <c r="VPN39" s="334"/>
      <c r="VPO39" s="334"/>
      <c r="VPP39" s="334"/>
      <c r="VPQ39" s="334"/>
      <c r="VPR39" s="334"/>
      <c r="VPS39" s="334"/>
      <c r="VPT39" s="334"/>
      <c r="VPU39" s="334"/>
      <c r="VPV39" s="334"/>
      <c r="VPW39" s="334"/>
      <c r="VPX39" s="334"/>
      <c r="VPY39" s="334"/>
      <c r="VPZ39" s="334"/>
      <c r="VQA39" s="334"/>
      <c r="VQB39" s="334"/>
      <c r="VQC39" s="334"/>
      <c r="VQD39" s="334"/>
      <c r="VQE39" s="334"/>
      <c r="VQF39" s="334"/>
      <c r="VQG39" s="334"/>
      <c r="VQH39" s="334"/>
      <c r="VQI39" s="334"/>
      <c r="VQJ39" s="334"/>
      <c r="VQK39" s="334"/>
      <c r="VQL39" s="334"/>
      <c r="VQM39" s="334"/>
      <c r="VQN39" s="334"/>
      <c r="VQO39" s="334"/>
      <c r="VQP39" s="334"/>
      <c r="VQQ39" s="334"/>
      <c r="VQR39" s="334"/>
      <c r="VQS39" s="334"/>
      <c r="VQT39" s="334"/>
      <c r="VQU39" s="334"/>
      <c r="VQV39" s="334"/>
      <c r="VQW39" s="334"/>
      <c r="VQX39" s="334"/>
      <c r="VQY39" s="334"/>
      <c r="VQZ39" s="334"/>
      <c r="VRA39" s="334"/>
      <c r="VRB39" s="334"/>
      <c r="VRC39" s="334"/>
      <c r="VRD39" s="334"/>
      <c r="VRE39" s="334"/>
      <c r="VRF39" s="334"/>
      <c r="VRG39" s="334"/>
      <c r="VRH39" s="334"/>
      <c r="VRI39" s="334"/>
      <c r="VRJ39" s="334"/>
      <c r="VRK39" s="334"/>
      <c r="VRL39" s="334"/>
      <c r="VRM39" s="334"/>
      <c r="VRN39" s="334"/>
      <c r="VRO39" s="334"/>
      <c r="VRP39" s="334"/>
      <c r="VRQ39" s="334"/>
      <c r="VRR39" s="334"/>
      <c r="VRS39" s="334"/>
      <c r="VRT39" s="334"/>
      <c r="VRU39" s="334"/>
      <c r="VRV39" s="334"/>
      <c r="VRW39" s="334"/>
      <c r="VRX39" s="334"/>
      <c r="VRY39" s="334"/>
      <c r="VRZ39" s="334"/>
      <c r="VSA39" s="334"/>
      <c r="VSB39" s="334"/>
      <c r="VSC39" s="334"/>
      <c r="VSD39" s="334"/>
      <c r="VSE39" s="334"/>
      <c r="VSF39" s="334"/>
      <c r="VSG39" s="334"/>
      <c r="VSH39" s="334"/>
      <c r="VSI39" s="334"/>
      <c r="VSJ39" s="334"/>
      <c r="VSK39" s="334"/>
      <c r="VSL39" s="334"/>
      <c r="VSM39" s="334"/>
      <c r="VSN39" s="334"/>
      <c r="VSO39" s="334"/>
      <c r="VSP39" s="334"/>
      <c r="VSQ39" s="334"/>
      <c r="VSR39" s="334"/>
      <c r="VSS39" s="334"/>
      <c r="VST39" s="334"/>
      <c r="VSU39" s="334"/>
      <c r="VSV39" s="334"/>
      <c r="VSW39" s="334"/>
      <c r="VSX39" s="334"/>
      <c r="VSY39" s="334"/>
      <c r="VSZ39" s="334"/>
      <c r="VTA39" s="334"/>
      <c r="VTB39" s="334"/>
      <c r="VTC39" s="334"/>
      <c r="VTD39" s="334"/>
      <c r="VTE39" s="334"/>
      <c r="VTF39" s="334"/>
      <c r="VTG39" s="334"/>
      <c r="VTH39" s="334"/>
      <c r="VTI39" s="334"/>
      <c r="VTJ39" s="334"/>
      <c r="VTK39" s="334"/>
      <c r="VTL39" s="334"/>
      <c r="VTM39" s="334"/>
      <c r="VTN39" s="334"/>
      <c r="VTO39" s="334"/>
      <c r="VTP39" s="334"/>
      <c r="VTQ39" s="334"/>
      <c r="VTR39" s="334"/>
      <c r="VTS39" s="334"/>
      <c r="VTT39" s="334"/>
      <c r="VTU39" s="334"/>
      <c r="VTV39" s="334"/>
      <c r="VTW39" s="334"/>
      <c r="VTX39" s="334"/>
      <c r="VTY39" s="334"/>
      <c r="VTZ39" s="334"/>
      <c r="VUA39" s="334"/>
      <c r="VUB39" s="334"/>
      <c r="VUC39" s="334"/>
      <c r="VUD39" s="334"/>
      <c r="VUE39" s="334"/>
      <c r="VUF39" s="334"/>
      <c r="VUG39" s="334"/>
      <c r="VUH39" s="334"/>
      <c r="VUI39" s="334"/>
      <c r="VUJ39" s="334"/>
      <c r="VUK39" s="334"/>
      <c r="VUL39" s="334"/>
      <c r="VUM39" s="334"/>
      <c r="VUN39" s="334"/>
      <c r="VUO39" s="334"/>
      <c r="VUP39" s="334"/>
      <c r="VUQ39" s="334"/>
      <c r="VUR39" s="334"/>
      <c r="VUS39" s="334"/>
      <c r="VUT39" s="334"/>
      <c r="VUU39" s="334"/>
      <c r="VUV39" s="334"/>
      <c r="VUW39" s="334"/>
      <c r="VUX39" s="334"/>
      <c r="VUY39" s="334"/>
      <c r="VUZ39" s="334"/>
      <c r="VVA39" s="334"/>
      <c r="VVB39" s="334"/>
      <c r="VVC39" s="334"/>
      <c r="VVD39" s="334"/>
      <c r="VVE39" s="334"/>
      <c r="VVF39" s="334"/>
      <c r="VVG39" s="334"/>
      <c r="VVH39" s="334"/>
      <c r="VVI39" s="334"/>
      <c r="VVJ39" s="334"/>
      <c r="VVK39" s="334"/>
      <c r="VVL39" s="334"/>
      <c r="VVM39" s="334"/>
      <c r="VVN39" s="334"/>
      <c r="VVO39" s="334"/>
      <c r="VVP39" s="334"/>
      <c r="VVQ39" s="334"/>
      <c r="VVR39" s="334"/>
      <c r="VVS39" s="334"/>
      <c r="VVT39" s="334"/>
      <c r="VVU39" s="334"/>
      <c r="VVV39" s="334"/>
      <c r="VVW39" s="334"/>
      <c r="VVX39" s="334"/>
      <c r="VVY39" s="334"/>
      <c r="VVZ39" s="334"/>
      <c r="VWA39" s="334"/>
      <c r="VWB39" s="334"/>
      <c r="VWC39" s="334"/>
      <c r="VWD39" s="334"/>
      <c r="VWE39" s="334"/>
      <c r="VWF39" s="334"/>
      <c r="VWG39" s="334"/>
      <c r="VWH39" s="334"/>
      <c r="VWI39" s="334"/>
      <c r="VWJ39" s="334"/>
      <c r="VWK39" s="334"/>
      <c r="VWL39" s="334"/>
      <c r="VWM39" s="334"/>
      <c r="VWN39" s="334"/>
      <c r="VWO39" s="334"/>
      <c r="VWP39" s="334"/>
      <c r="VWQ39" s="334"/>
      <c r="VWR39" s="334"/>
      <c r="VWS39" s="334"/>
      <c r="VWT39" s="334"/>
      <c r="VWU39" s="334"/>
      <c r="VWV39" s="334"/>
      <c r="VWW39" s="334"/>
      <c r="VWX39" s="334"/>
      <c r="VWY39" s="334"/>
      <c r="VWZ39" s="334"/>
      <c r="VXA39" s="334"/>
      <c r="VXB39" s="334"/>
      <c r="VXC39" s="334"/>
      <c r="VXD39" s="334"/>
      <c r="VXE39" s="334"/>
      <c r="VXF39" s="334"/>
      <c r="VXG39" s="334"/>
      <c r="VXH39" s="334"/>
      <c r="VXI39" s="334"/>
      <c r="VXJ39" s="334"/>
      <c r="VXK39" s="334"/>
      <c r="VXL39" s="334"/>
      <c r="VXM39" s="334"/>
      <c r="VXN39" s="334"/>
      <c r="VXO39" s="334"/>
      <c r="VXP39" s="334"/>
      <c r="VXQ39" s="334"/>
      <c r="VXR39" s="334"/>
      <c r="VXS39" s="334"/>
      <c r="VXT39" s="334"/>
      <c r="VXU39" s="334"/>
      <c r="VXV39" s="334"/>
      <c r="VXW39" s="334"/>
      <c r="VXX39" s="334"/>
      <c r="VXY39" s="334"/>
      <c r="VXZ39" s="334"/>
      <c r="VYA39" s="334"/>
      <c r="VYB39" s="334"/>
      <c r="VYC39" s="334"/>
      <c r="VYD39" s="334"/>
      <c r="VYE39" s="334"/>
      <c r="VYF39" s="334"/>
      <c r="VYG39" s="334"/>
      <c r="VYH39" s="334"/>
      <c r="VYI39" s="334"/>
      <c r="VYJ39" s="334"/>
      <c r="VYK39" s="334"/>
      <c r="VYL39" s="334"/>
      <c r="VYM39" s="334"/>
      <c r="VYN39" s="334"/>
      <c r="VYO39" s="334"/>
      <c r="VYP39" s="334"/>
      <c r="VYQ39" s="334"/>
      <c r="VYR39" s="334"/>
      <c r="VYS39" s="334"/>
      <c r="VYT39" s="334"/>
      <c r="VYU39" s="334"/>
      <c r="VYV39" s="334"/>
      <c r="VYW39" s="334"/>
      <c r="VYX39" s="334"/>
      <c r="VYY39" s="334"/>
      <c r="VYZ39" s="334"/>
      <c r="VZA39" s="334"/>
      <c r="VZB39" s="334"/>
      <c r="VZC39" s="334"/>
      <c r="VZD39" s="334"/>
      <c r="VZE39" s="334"/>
      <c r="VZF39" s="334"/>
      <c r="VZG39" s="334"/>
      <c r="VZH39" s="334"/>
      <c r="VZI39" s="334"/>
      <c r="VZJ39" s="334"/>
      <c r="VZK39" s="334"/>
      <c r="VZL39" s="334"/>
      <c r="VZM39" s="334"/>
      <c r="VZN39" s="334"/>
      <c r="VZO39" s="334"/>
      <c r="VZP39" s="334"/>
      <c r="VZQ39" s="334"/>
      <c r="VZR39" s="334"/>
      <c r="VZS39" s="334"/>
      <c r="VZT39" s="334"/>
      <c r="VZU39" s="334"/>
      <c r="VZV39" s="334"/>
      <c r="VZW39" s="334"/>
      <c r="VZX39" s="334"/>
      <c r="VZY39" s="334"/>
      <c r="VZZ39" s="334"/>
      <c r="WAA39" s="334"/>
      <c r="WAB39" s="334"/>
      <c r="WAC39" s="334"/>
      <c r="WAD39" s="334"/>
      <c r="WAE39" s="334"/>
      <c r="WAF39" s="334"/>
      <c r="WAG39" s="334"/>
      <c r="WAH39" s="334"/>
      <c r="WAI39" s="334"/>
      <c r="WAJ39" s="334"/>
      <c r="WAK39" s="334"/>
      <c r="WAL39" s="334"/>
      <c r="WAM39" s="334"/>
      <c r="WAN39" s="334"/>
      <c r="WAO39" s="334"/>
      <c r="WAP39" s="334"/>
      <c r="WAQ39" s="334"/>
      <c r="WAR39" s="334"/>
      <c r="WAS39" s="334"/>
      <c r="WAT39" s="334"/>
      <c r="WAU39" s="334"/>
      <c r="WAV39" s="334"/>
      <c r="WAW39" s="334"/>
      <c r="WAX39" s="334"/>
      <c r="WAY39" s="334"/>
      <c r="WAZ39" s="334"/>
      <c r="WBA39" s="334"/>
      <c r="WBB39" s="334"/>
      <c r="WBC39" s="334"/>
      <c r="WBD39" s="334"/>
      <c r="WBE39" s="334"/>
      <c r="WBF39" s="334"/>
      <c r="WBG39" s="334"/>
      <c r="WBH39" s="334"/>
      <c r="WBI39" s="334"/>
      <c r="WBJ39" s="334"/>
      <c r="WBK39" s="334"/>
      <c r="WBL39" s="334"/>
      <c r="WBM39" s="334"/>
      <c r="WBN39" s="334"/>
      <c r="WBO39" s="334"/>
      <c r="WBP39" s="334"/>
      <c r="WBQ39" s="334"/>
      <c r="WBR39" s="334"/>
      <c r="WBS39" s="334"/>
      <c r="WBT39" s="334"/>
      <c r="WBU39" s="334"/>
      <c r="WBV39" s="334"/>
      <c r="WBW39" s="334"/>
      <c r="WBX39" s="334"/>
      <c r="WBY39" s="334"/>
      <c r="WBZ39" s="334"/>
      <c r="WCA39" s="334"/>
      <c r="WCB39" s="334"/>
      <c r="WCC39" s="334"/>
      <c r="WCD39" s="334"/>
      <c r="WCE39" s="334"/>
      <c r="WCF39" s="334"/>
      <c r="WCG39" s="334"/>
      <c r="WCH39" s="334"/>
      <c r="WCI39" s="334"/>
      <c r="WCJ39" s="334"/>
      <c r="WCK39" s="334"/>
      <c r="WCL39" s="334"/>
      <c r="WCM39" s="334"/>
      <c r="WCN39" s="334"/>
      <c r="WCO39" s="334"/>
      <c r="WCP39" s="334"/>
      <c r="WCQ39" s="334"/>
      <c r="WCR39" s="334"/>
      <c r="WCS39" s="334"/>
      <c r="WCT39" s="334"/>
      <c r="WCU39" s="334"/>
      <c r="WCV39" s="334"/>
      <c r="WCW39" s="334"/>
      <c r="WCX39" s="334"/>
      <c r="WCY39" s="334"/>
      <c r="WCZ39" s="334"/>
      <c r="WDA39" s="334"/>
      <c r="WDB39" s="334"/>
      <c r="WDC39" s="334"/>
      <c r="WDD39" s="334"/>
      <c r="WDE39" s="334"/>
      <c r="WDF39" s="334"/>
      <c r="WDG39" s="334"/>
      <c r="WDH39" s="334"/>
      <c r="WDI39" s="334"/>
      <c r="WDJ39" s="334"/>
      <c r="WDK39" s="334"/>
      <c r="WDL39" s="334"/>
      <c r="WDM39" s="334"/>
      <c r="WDN39" s="334"/>
      <c r="WDO39" s="334"/>
      <c r="WDP39" s="334"/>
      <c r="WDQ39" s="334"/>
      <c r="WDR39" s="334"/>
      <c r="WDS39" s="334"/>
      <c r="WDT39" s="334"/>
      <c r="WDU39" s="334"/>
      <c r="WDV39" s="334"/>
      <c r="WDW39" s="334"/>
      <c r="WDX39" s="334"/>
      <c r="WDY39" s="334"/>
      <c r="WDZ39" s="334"/>
      <c r="WEA39" s="334"/>
      <c r="WEB39" s="334"/>
      <c r="WEC39" s="334"/>
      <c r="WED39" s="334"/>
      <c r="WEE39" s="334"/>
      <c r="WEF39" s="334"/>
      <c r="WEG39" s="334"/>
      <c r="WEH39" s="334"/>
      <c r="WEI39" s="334"/>
      <c r="WEJ39" s="334"/>
      <c r="WEK39" s="334"/>
      <c r="WEL39" s="334"/>
      <c r="WEM39" s="334"/>
      <c r="WEN39" s="334"/>
      <c r="WEO39" s="334"/>
      <c r="WEP39" s="334"/>
      <c r="WEQ39" s="334"/>
      <c r="WER39" s="334"/>
      <c r="WES39" s="334"/>
      <c r="WET39" s="334"/>
      <c r="WEU39" s="334"/>
      <c r="WEV39" s="334"/>
      <c r="WEW39" s="334"/>
      <c r="WEX39" s="334"/>
      <c r="WEY39" s="334"/>
      <c r="WEZ39" s="334"/>
      <c r="WFA39" s="334"/>
      <c r="WFB39" s="334"/>
      <c r="WFC39" s="334"/>
      <c r="WFD39" s="334"/>
      <c r="WFE39" s="334"/>
      <c r="WFF39" s="334"/>
      <c r="WFG39" s="334"/>
      <c r="WFH39" s="334"/>
      <c r="WFI39" s="334"/>
      <c r="WFJ39" s="334"/>
      <c r="WFK39" s="334"/>
      <c r="WFL39" s="334"/>
      <c r="WFM39" s="334"/>
      <c r="WFN39" s="334"/>
      <c r="WFO39" s="334"/>
      <c r="WFP39" s="334"/>
      <c r="WFQ39" s="334"/>
      <c r="WFR39" s="334"/>
      <c r="WFS39" s="334"/>
      <c r="WFT39" s="334"/>
      <c r="WFU39" s="334"/>
      <c r="WFV39" s="334"/>
      <c r="WFW39" s="334"/>
      <c r="WFX39" s="334"/>
      <c r="WFY39" s="334"/>
      <c r="WFZ39" s="334"/>
      <c r="WGA39" s="334"/>
      <c r="WGB39" s="334"/>
      <c r="WGC39" s="334"/>
      <c r="WGD39" s="334"/>
      <c r="WGE39" s="334"/>
      <c r="WGF39" s="334"/>
      <c r="WGG39" s="334"/>
      <c r="WGH39" s="334"/>
      <c r="WGI39" s="334"/>
      <c r="WGJ39" s="334"/>
      <c r="WGK39" s="334"/>
      <c r="WGL39" s="334"/>
      <c r="WGM39" s="334"/>
      <c r="WGN39" s="334"/>
      <c r="WGO39" s="334"/>
      <c r="WGP39" s="334"/>
      <c r="WGQ39" s="334"/>
      <c r="WGR39" s="334"/>
      <c r="WGS39" s="334"/>
      <c r="WGT39" s="334"/>
      <c r="WGU39" s="334"/>
      <c r="WGV39" s="334"/>
      <c r="WGW39" s="334"/>
      <c r="WGX39" s="334"/>
      <c r="WGY39" s="334"/>
      <c r="WGZ39" s="334"/>
      <c r="WHA39" s="334"/>
      <c r="WHB39" s="334"/>
      <c r="WHC39" s="334"/>
      <c r="WHD39" s="334"/>
      <c r="WHE39" s="334"/>
      <c r="WHF39" s="334"/>
      <c r="WHG39" s="334"/>
      <c r="WHH39" s="334"/>
      <c r="WHI39" s="334"/>
      <c r="WHJ39" s="334"/>
      <c r="WHK39" s="334"/>
      <c r="WHL39" s="334"/>
      <c r="WHM39" s="334"/>
      <c r="WHN39" s="334"/>
      <c r="WHO39" s="334"/>
      <c r="WHP39" s="334"/>
      <c r="WHQ39" s="334"/>
      <c r="WHR39" s="334"/>
      <c r="WHS39" s="334"/>
      <c r="WHT39" s="334"/>
      <c r="WHU39" s="334"/>
      <c r="WHV39" s="334"/>
      <c r="WHW39" s="334"/>
      <c r="WHX39" s="334"/>
      <c r="WHY39" s="334"/>
      <c r="WHZ39" s="334"/>
      <c r="WIA39" s="334"/>
      <c r="WIB39" s="334"/>
      <c r="WIC39" s="334"/>
      <c r="WID39" s="334"/>
      <c r="WIE39" s="334"/>
      <c r="WIF39" s="334"/>
      <c r="WIG39" s="334"/>
      <c r="WIH39" s="334"/>
      <c r="WII39" s="334"/>
      <c r="WIJ39" s="334"/>
      <c r="WIK39" s="334"/>
      <c r="WIL39" s="334"/>
      <c r="WIM39" s="334"/>
      <c r="WIN39" s="334"/>
      <c r="WIO39" s="334"/>
      <c r="WIP39" s="334"/>
      <c r="WIQ39" s="334"/>
      <c r="WIR39" s="334"/>
      <c r="WIS39" s="334"/>
      <c r="WIT39" s="334"/>
      <c r="WIU39" s="334"/>
      <c r="WIV39" s="334"/>
      <c r="WIW39" s="334"/>
      <c r="WIX39" s="334"/>
      <c r="WIY39" s="334"/>
      <c r="WIZ39" s="334"/>
      <c r="WJA39" s="334"/>
      <c r="WJB39" s="334"/>
      <c r="WJC39" s="334"/>
      <c r="WJD39" s="334"/>
      <c r="WJE39" s="334"/>
      <c r="WJF39" s="334"/>
      <c r="WJG39" s="334"/>
      <c r="WJH39" s="334"/>
      <c r="WJI39" s="334"/>
      <c r="WJJ39" s="334"/>
      <c r="WJK39" s="334"/>
      <c r="WJL39" s="334"/>
      <c r="WJM39" s="334"/>
      <c r="WJN39" s="334"/>
      <c r="WJO39" s="334"/>
      <c r="WJP39" s="334"/>
      <c r="WJQ39" s="334"/>
      <c r="WJR39" s="334"/>
      <c r="WJS39" s="334"/>
      <c r="WJT39" s="334"/>
      <c r="WJU39" s="334"/>
      <c r="WJV39" s="334"/>
      <c r="WJW39" s="334"/>
      <c r="WJX39" s="334"/>
      <c r="WJY39" s="334"/>
      <c r="WJZ39" s="334"/>
      <c r="WKA39" s="334"/>
      <c r="WKB39" s="334"/>
      <c r="WKC39" s="334"/>
      <c r="WKD39" s="334"/>
      <c r="WKE39" s="334"/>
      <c r="WKF39" s="334"/>
      <c r="WKG39" s="334"/>
      <c r="WKH39" s="334"/>
      <c r="WKI39" s="334"/>
      <c r="WKJ39" s="334"/>
      <c r="WKK39" s="334"/>
      <c r="WKL39" s="334"/>
      <c r="WKM39" s="334"/>
      <c r="WKN39" s="334"/>
      <c r="WKO39" s="334"/>
      <c r="WKP39" s="334"/>
      <c r="WKQ39" s="334"/>
      <c r="WKR39" s="334"/>
      <c r="WKS39" s="334"/>
      <c r="WKT39" s="334"/>
      <c r="WKU39" s="334"/>
      <c r="WKV39" s="334"/>
      <c r="WKW39" s="334"/>
      <c r="WKX39" s="334"/>
      <c r="WKY39" s="334"/>
      <c r="WKZ39" s="334"/>
      <c r="WLA39" s="334"/>
      <c r="WLB39" s="334"/>
      <c r="WLC39" s="334"/>
      <c r="WLD39" s="334"/>
      <c r="WLE39" s="334"/>
      <c r="WLF39" s="334"/>
      <c r="WLG39" s="334"/>
      <c r="WLH39" s="334"/>
      <c r="WLI39" s="334"/>
      <c r="WLJ39" s="334"/>
      <c r="WLK39" s="334"/>
      <c r="WLL39" s="334"/>
      <c r="WLM39" s="334"/>
      <c r="WLN39" s="334"/>
      <c r="WLO39" s="334"/>
      <c r="WLP39" s="334"/>
      <c r="WLQ39" s="334"/>
      <c r="WLR39" s="334"/>
      <c r="WLS39" s="334"/>
      <c r="WLT39" s="334"/>
      <c r="WLU39" s="334"/>
      <c r="WLV39" s="334"/>
      <c r="WLW39" s="334"/>
      <c r="WLX39" s="334"/>
      <c r="WLY39" s="334"/>
      <c r="WLZ39" s="334"/>
      <c r="WMA39" s="334"/>
      <c r="WMB39" s="334"/>
      <c r="WMC39" s="334"/>
      <c r="WMD39" s="334"/>
      <c r="WME39" s="334"/>
      <c r="WMF39" s="334"/>
      <c r="WMG39" s="334"/>
      <c r="WMH39" s="334"/>
      <c r="WMI39" s="334"/>
      <c r="WMJ39" s="334"/>
      <c r="WMK39" s="334"/>
      <c r="WML39" s="334"/>
      <c r="WMM39" s="334"/>
      <c r="WMN39" s="334"/>
      <c r="WMO39" s="334"/>
      <c r="WMP39" s="334"/>
      <c r="WMQ39" s="334"/>
      <c r="WMR39" s="334"/>
      <c r="WMS39" s="334"/>
      <c r="WMT39" s="334"/>
      <c r="WMU39" s="334"/>
      <c r="WMV39" s="334"/>
      <c r="WMW39" s="334"/>
      <c r="WMX39" s="334"/>
      <c r="WMY39" s="334"/>
      <c r="WMZ39" s="334"/>
      <c r="WNA39" s="334"/>
      <c r="WNB39" s="334"/>
      <c r="WNC39" s="334"/>
      <c r="WND39" s="334"/>
      <c r="WNE39" s="334"/>
      <c r="WNF39" s="334"/>
      <c r="WNG39" s="334"/>
      <c r="WNH39" s="334"/>
      <c r="WNI39" s="334"/>
      <c r="WNJ39" s="334"/>
      <c r="WNK39" s="334"/>
      <c r="WNL39" s="334"/>
      <c r="WNM39" s="334"/>
      <c r="WNN39" s="334"/>
      <c r="WNO39" s="334"/>
      <c r="WNP39" s="334"/>
      <c r="WNQ39" s="334"/>
      <c r="WNR39" s="334"/>
      <c r="WNS39" s="334"/>
      <c r="WNT39" s="334"/>
      <c r="WNU39" s="334"/>
      <c r="WNV39" s="334"/>
      <c r="WNW39" s="334"/>
      <c r="WNX39" s="334"/>
      <c r="WNY39" s="334"/>
      <c r="WNZ39" s="334"/>
      <c r="WOA39" s="334"/>
      <c r="WOB39" s="334"/>
      <c r="WOC39" s="334"/>
      <c r="WOD39" s="334"/>
      <c r="WOE39" s="334"/>
      <c r="WOF39" s="334"/>
      <c r="WOG39" s="334"/>
      <c r="WOH39" s="334"/>
      <c r="WOI39" s="334"/>
      <c r="WOJ39" s="334"/>
      <c r="WOK39" s="334"/>
      <c r="WOL39" s="334"/>
      <c r="WOM39" s="334"/>
      <c r="WON39" s="334"/>
      <c r="WOO39" s="334"/>
      <c r="WOP39" s="334"/>
      <c r="WOQ39" s="334"/>
      <c r="WOR39" s="334"/>
      <c r="WOS39" s="334"/>
      <c r="WOT39" s="334"/>
      <c r="WOU39" s="334"/>
      <c r="WOV39" s="334"/>
      <c r="WOW39" s="334"/>
      <c r="WOX39" s="334"/>
      <c r="WOY39" s="334"/>
      <c r="WOZ39" s="334"/>
      <c r="WPA39" s="334"/>
      <c r="WPB39" s="334"/>
      <c r="WPC39" s="334"/>
      <c r="WPD39" s="334"/>
      <c r="WPE39" s="334"/>
      <c r="WPF39" s="334"/>
      <c r="WPG39" s="334"/>
      <c r="WPH39" s="334"/>
      <c r="WPI39" s="334"/>
      <c r="WPJ39" s="334"/>
      <c r="WPK39" s="334"/>
      <c r="WPL39" s="334"/>
      <c r="WPM39" s="334"/>
      <c r="WPN39" s="334"/>
      <c r="WPO39" s="334"/>
      <c r="WPP39" s="334"/>
      <c r="WPQ39" s="334"/>
      <c r="WPR39" s="334"/>
      <c r="WPS39" s="334"/>
      <c r="WPT39" s="334"/>
      <c r="WPU39" s="334"/>
      <c r="WPV39" s="334"/>
      <c r="WPW39" s="334"/>
      <c r="WPX39" s="334"/>
      <c r="WPY39" s="334"/>
      <c r="WPZ39" s="334"/>
      <c r="WQA39" s="334"/>
      <c r="WQB39" s="334"/>
      <c r="WQC39" s="334"/>
      <c r="WQD39" s="334"/>
      <c r="WQE39" s="334"/>
      <c r="WQF39" s="334"/>
      <c r="WQG39" s="334"/>
      <c r="WQH39" s="334"/>
      <c r="WQI39" s="334"/>
      <c r="WQJ39" s="334"/>
      <c r="WQK39" s="334"/>
      <c r="WQL39" s="334"/>
      <c r="WQM39" s="334"/>
      <c r="WQN39" s="334"/>
      <c r="WQO39" s="334"/>
      <c r="WQP39" s="334"/>
      <c r="WQQ39" s="334"/>
      <c r="WQR39" s="334"/>
      <c r="WQS39" s="334"/>
      <c r="WQT39" s="334"/>
      <c r="WQU39" s="334"/>
      <c r="WQV39" s="334"/>
      <c r="WQW39" s="334"/>
      <c r="WQX39" s="334"/>
      <c r="WQY39" s="334"/>
      <c r="WQZ39" s="334"/>
      <c r="WRA39" s="334"/>
      <c r="WRB39" s="334"/>
      <c r="WRC39" s="334"/>
      <c r="WRD39" s="334"/>
      <c r="WRE39" s="334"/>
      <c r="WRF39" s="334"/>
      <c r="WRG39" s="334"/>
      <c r="WRH39" s="334"/>
      <c r="WRI39" s="334"/>
      <c r="WRJ39" s="334"/>
      <c r="WRK39" s="334"/>
      <c r="WRL39" s="334"/>
      <c r="WRM39" s="334"/>
      <c r="WRN39" s="334"/>
      <c r="WRO39" s="334"/>
      <c r="WRP39" s="334"/>
      <c r="WRQ39" s="334"/>
      <c r="WRR39" s="334"/>
      <c r="WRS39" s="334"/>
      <c r="WRT39" s="334"/>
      <c r="WRU39" s="334"/>
      <c r="WRV39" s="334"/>
      <c r="WRW39" s="334"/>
      <c r="WRX39" s="334"/>
      <c r="WRY39" s="334"/>
      <c r="WRZ39" s="334"/>
      <c r="WSA39" s="334"/>
      <c r="WSB39" s="334"/>
      <c r="WSC39" s="334"/>
      <c r="WSD39" s="334"/>
      <c r="WSE39" s="334"/>
      <c r="WSF39" s="334"/>
      <c r="WSG39" s="334"/>
      <c r="WSH39" s="334"/>
      <c r="WSI39" s="334"/>
      <c r="WSJ39" s="334"/>
      <c r="WSK39" s="334"/>
      <c r="WSL39" s="334"/>
      <c r="WSM39" s="334"/>
      <c r="WSN39" s="334"/>
      <c r="WSO39" s="334"/>
      <c r="WSP39" s="334"/>
      <c r="WSQ39" s="334"/>
      <c r="WSR39" s="334"/>
      <c r="WSS39" s="334"/>
      <c r="WST39" s="334"/>
      <c r="WSU39" s="334"/>
      <c r="WSV39" s="334"/>
      <c r="WSW39" s="334"/>
      <c r="WSX39" s="334"/>
      <c r="WSY39" s="334"/>
      <c r="WSZ39" s="334"/>
      <c r="WTA39" s="334"/>
      <c r="WTB39" s="334"/>
      <c r="WTC39" s="334"/>
      <c r="WTD39" s="334"/>
      <c r="WTE39" s="334"/>
      <c r="WTF39" s="334"/>
      <c r="WTG39" s="334"/>
      <c r="WTH39" s="334"/>
      <c r="WTI39" s="334"/>
      <c r="WTJ39" s="334"/>
      <c r="WTK39" s="334"/>
      <c r="WTL39" s="334"/>
      <c r="WTM39" s="334"/>
      <c r="WTN39" s="334"/>
      <c r="WTO39" s="334"/>
      <c r="WTP39" s="334"/>
      <c r="WTQ39" s="334"/>
      <c r="WTR39" s="334"/>
      <c r="WTS39" s="334"/>
      <c r="WTT39" s="334"/>
      <c r="WTU39" s="334"/>
      <c r="WTV39" s="334"/>
      <c r="WTW39" s="334"/>
      <c r="WTX39" s="334"/>
      <c r="WTY39" s="334"/>
      <c r="WTZ39" s="334"/>
      <c r="WUA39" s="334"/>
      <c r="WUB39" s="334"/>
      <c r="WUC39" s="334"/>
      <c r="WUD39" s="334"/>
      <c r="WUE39" s="334"/>
      <c r="WUF39" s="334"/>
      <c r="WUG39" s="334"/>
      <c r="WUH39" s="334"/>
      <c r="WUI39" s="334"/>
      <c r="WUJ39" s="334"/>
      <c r="WUK39" s="334"/>
      <c r="WUL39" s="334"/>
      <c r="WUM39" s="334"/>
      <c r="WUN39" s="334"/>
      <c r="WUO39" s="334"/>
      <c r="WUP39" s="334"/>
      <c r="WUQ39" s="334"/>
      <c r="WUR39" s="334"/>
      <c r="WUS39" s="334"/>
      <c r="WUT39" s="334"/>
      <c r="WUU39" s="334"/>
      <c r="WUV39" s="334"/>
      <c r="WUW39" s="334"/>
      <c r="WUX39" s="334"/>
      <c r="WUY39" s="334"/>
      <c r="WUZ39" s="334"/>
      <c r="WVA39" s="334"/>
      <c r="WVB39" s="334"/>
      <c r="WVC39" s="334"/>
      <c r="WVD39" s="334"/>
      <c r="WVE39" s="334"/>
      <c r="WVF39" s="334"/>
      <c r="WVG39" s="334"/>
      <c r="WVH39" s="334"/>
      <c r="WVI39" s="334"/>
      <c r="WVJ39" s="334"/>
      <c r="WVK39" s="334"/>
      <c r="WVL39" s="334"/>
      <c r="WVM39" s="334"/>
      <c r="WVN39" s="334"/>
      <c r="WVO39" s="334"/>
      <c r="WVP39" s="334"/>
      <c r="WVQ39" s="334"/>
      <c r="WVR39" s="334"/>
      <c r="WVS39" s="334"/>
      <c r="WVT39" s="334"/>
      <c r="WVU39" s="334"/>
      <c r="WVV39" s="334"/>
      <c r="WVW39" s="334"/>
      <c r="WVX39" s="334"/>
      <c r="WVY39" s="334"/>
      <c r="WVZ39" s="334"/>
      <c r="WWA39" s="334"/>
      <c r="WWB39" s="334"/>
      <c r="WWC39" s="334"/>
      <c r="WWD39" s="334"/>
      <c r="WWE39" s="334"/>
      <c r="WWF39" s="334"/>
      <c r="WWG39" s="334"/>
      <c r="WWH39" s="334"/>
      <c r="WWI39" s="334"/>
      <c r="WWJ39" s="334"/>
      <c r="WWK39" s="334"/>
      <c r="WWL39" s="334"/>
      <c r="WWM39" s="334"/>
    </row>
    <row r="40" spans="21:16159" customFormat="1" ht="12.75" customHeight="1">
      <c r="U40" s="334"/>
      <c r="V40" s="334"/>
      <c r="W40" s="334"/>
      <c r="X40" s="334"/>
      <c r="Y40" s="334"/>
      <c r="Z40" s="334"/>
      <c r="AA40" s="334"/>
      <c r="AB40" s="334"/>
      <c r="AC40" s="334"/>
      <c r="AD40" s="334"/>
      <c r="AE40" s="334"/>
      <c r="AF40" s="334"/>
      <c r="AG40" s="334"/>
      <c r="AH40" s="334"/>
      <c r="AI40" s="334"/>
      <c r="AJ40" s="334"/>
      <c r="AK40" s="334"/>
      <c r="AL40" s="334"/>
      <c r="AM40" s="334"/>
      <c r="AN40" s="334"/>
      <c r="AO40" s="334"/>
      <c r="AP40" s="334"/>
      <c r="AQ40" s="334"/>
      <c r="AR40" s="334"/>
      <c r="AS40" s="334"/>
      <c r="AT40" s="334"/>
      <c r="AU40" s="334"/>
      <c r="AV40" s="334"/>
      <c r="AW40" s="334"/>
      <c r="AX40" s="334"/>
      <c r="AY40" s="334"/>
      <c r="AZ40" s="334"/>
      <c r="BA40" s="334"/>
      <c r="BB40" s="334"/>
      <c r="BC40" s="334"/>
      <c r="BD40" s="334"/>
      <c r="BE40" s="334"/>
      <c r="BF40" s="334"/>
      <c r="BG40" s="334"/>
      <c r="BH40" s="334"/>
      <c r="BI40" s="334"/>
      <c r="BJ40" s="334"/>
      <c r="BK40" s="334"/>
      <c r="BL40" s="334"/>
      <c r="BM40" s="334"/>
      <c r="BN40" s="334"/>
      <c r="BO40" s="334"/>
      <c r="BP40" s="334"/>
      <c r="BQ40" s="334"/>
      <c r="BR40" s="334"/>
      <c r="BS40" s="334"/>
      <c r="BT40" s="334"/>
      <c r="BU40" s="334"/>
      <c r="BV40" s="334"/>
      <c r="BW40" s="334"/>
      <c r="BX40" s="334"/>
      <c r="BY40" s="334"/>
      <c r="BZ40" s="334"/>
      <c r="CA40" s="334"/>
      <c r="CB40" s="334"/>
      <c r="CC40" s="334"/>
      <c r="CD40" s="334"/>
      <c r="CE40" s="334"/>
      <c r="CF40" s="334"/>
      <c r="CG40" s="334"/>
      <c r="CH40" s="334"/>
      <c r="CI40" s="334"/>
      <c r="CJ40" s="334"/>
      <c r="CK40" s="334"/>
      <c r="CL40" s="334"/>
      <c r="CM40" s="334"/>
      <c r="CN40" s="334"/>
      <c r="CO40" s="334"/>
      <c r="CP40" s="334"/>
      <c r="CQ40" s="334"/>
      <c r="CR40" s="334"/>
      <c r="CS40" s="334"/>
      <c r="CT40" s="334"/>
      <c r="CU40" s="334"/>
      <c r="CV40" s="334"/>
      <c r="CW40" s="334"/>
      <c r="CX40" s="334"/>
      <c r="CY40" s="334"/>
      <c r="CZ40" s="334"/>
      <c r="DA40" s="334"/>
      <c r="DB40" s="334"/>
      <c r="DC40" s="334"/>
      <c r="DD40" s="334"/>
      <c r="DE40" s="334"/>
      <c r="DF40" s="334"/>
      <c r="DG40" s="334"/>
      <c r="DH40" s="334"/>
      <c r="DI40" s="334"/>
      <c r="DJ40" s="334"/>
      <c r="DK40" s="334"/>
      <c r="DL40" s="334"/>
      <c r="DM40" s="334"/>
      <c r="DN40" s="334"/>
      <c r="DO40" s="334"/>
      <c r="DP40" s="334"/>
      <c r="DQ40" s="334"/>
      <c r="DR40" s="334"/>
      <c r="DS40" s="334"/>
      <c r="DT40" s="334"/>
      <c r="DU40" s="334"/>
      <c r="DV40" s="334"/>
      <c r="DW40" s="334"/>
      <c r="DX40" s="334"/>
      <c r="DY40" s="334"/>
      <c r="DZ40" s="334"/>
      <c r="EA40" s="334"/>
      <c r="EB40" s="334"/>
      <c r="EC40" s="334"/>
      <c r="ED40" s="334"/>
      <c r="EE40" s="334"/>
      <c r="EF40" s="334"/>
      <c r="EG40" s="334"/>
      <c r="EH40" s="334"/>
      <c r="EI40" s="334"/>
      <c r="EJ40" s="334"/>
      <c r="EK40" s="334"/>
      <c r="EL40" s="334"/>
      <c r="EM40" s="334"/>
      <c r="EN40" s="334"/>
      <c r="EO40" s="334"/>
      <c r="EP40" s="334"/>
      <c r="EQ40" s="334"/>
      <c r="ER40" s="334"/>
      <c r="ES40" s="334"/>
      <c r="ET40" s="334"/>
      <c r="EU40" s="334"/>
      <c r="EV40" s="334"/>
      <c r="EW40" s="334"/>
      <c r="EX40" s="334"/>
      <c r="EY40" s="334"/>
      <c r="EZ40" s="334"/>
      <c r="FA40" s="334"/>
      <c r="FB40" s="334"/>
      <c r="FC40" s="334"/>
      <c r="FD40" s="334"/>
      <c r="FE40" s="334"/>
      <c r="FF40" s="334"/>
      <c r="FG40" s="334"/>
      <c r="FH40" s="334"/>
      <c r="FI40" s="334"/>
      <c r="FJ40" s="334"/>
      <c r="FK40" s="334"/>
      <c r="FL40" s="334"/>
      <c r="FM40" s="334"/>
      <c r="FN40" s="334"/>
      <c r="FO40" s="334"/>
      <c r="FP40" s="334"/>
      <c r="FQ40" s="334"/>
      <c r="FR40" s="334"/>
      <c r="FS40" s="334"/>
      <c r="FT40" s="334"/>
      <c r="FU40" s="334"/>
      <c r="FV40" s="334"/>
      <c r="FW40" s="334"/>
      <c r="FX40" s="334"/>
      <c r="FY40" s="334"/>
      <c r="FZ40" s="334"/>
      <c r="GA40" s="334"/>
      <c r="GB40" s="334"/>
      <c r="GC40" s="334"/>
      <c r="GD40" s="334"/>
      <c r="GE40" s="334"/>
      <c r="GF40" s="334"/>
      <c r="GG40" s="334"/>
      <c r="GH40" s="334"/>
      <c r="GI40" s="334"/>
      <c r="GJ40" s="334"/>
      <c r="GK40" s="334"/>
      <c r="GL40" s="334"/>
      <c r="GM40" s="334"/>
      <c r="GN40" s="334"/>
      <c r="GO40" s="334"/>
      <c r="GP40" s="334"/>
      <c r="GQ40" s="334"/>
      <c r="GR40" s="334"/>
      <c r="GS40" s="334"/>
      <c r="GT40" s="334"/>
      <c r="GU40" s="334"/>
      <c r="GV40" s="334"/>
      <c r="GW40" s="334"/>
      <c r="GX40" s="334"/>
      <c r="GY40" s="334"/>
      <c r="GZ40" s="334"/>
      <c r="HA40" s="334"/>
      <c r="HB40" s="334"/>
      <c r="HC40" s="334"/>
      <c r="HD40" s="334"/>
      <c r="HE40" s="334"/>
      <c r="HF40" s="334"/>
      <c r="HG40" s="334"/>
      <c r="HH40" s="334"/>
      <c r="HI40" s="334"/>
      <c r="HJ40" s="334"/>
      <c r="HK40" s="334"/>
      <c r="HL40" s="334"/>
      <c r="HM40" s="334"/>
      <c r="HN40" s="334"/>
      <c r="HO40" s="334"/>
      <c r="HP40" s="334"/>
      <c r="HQ40" s="334"/>
      <c r="HR40" s="334"/>
      <c r="HS40" s="334"/>
      <c r="HT40" s="334"/>
      <c r="HU40" s="334"/>
      <c r="HV40" s="334"/>
      <c r="HW40" s="334"/>
      <c r="HX40" s="334"/>
      <c r="HY40" s="334"/>
      <c r="HZ40" s="334"/>
      <c r="IA40" s="334"/>
      <c r="IB40" s="334"/>
      <c r="IC40" s="334"/>
      <c r="ID40" s="334"/>
      <c r="IE40" s="334"/>
      <c r="IF40" s="334"/>
      <c r="IG40" s="334"/>
      <c r="IH40" s="334"/>
      <c r="II40" s="334"/>
      <c r="IJ40" s="334"/>
      <c r="IK40" s="334"/>
      <c r="IL40" s="334"/>
      <c r="IM40" s="334"/>
      <c r="IN40" s="334"/>
      <c r="IO40" s="334"/>
      <c r="IP40" s="334"/>
      <c r="IQ40" s="334"/>
      <c r="IR40" s="334"/>
      <c r="IS40" s="334"/>
      <c r="IT40" s="334"/>
      <c r="IU40" s="334"/>
      <c r="IV40" s="334"/>
      <c r="IW40" s="334"/>
      <c r="IX40" s="334"/>
      <c r="IY40" s="334"/>
      <c r="IZ40" s="334"/>
      <c r="JA40" s="334"/>
      <c r="JB40" s="334"/>
      <c r="JC40" s="334"/>
      <c r="JD40" s="334"/>
      <c r="JE40" s="334"/>
      <c r="JF40" s="334"/>
      <c r="JG40" s="334"/>
      <c r="JH40" s="334"/>
      <c r="JI40" s="334"/>
      <c r="JJ40" s="334"/>
      <c r="JK40" s="334"/>
      <c r="JL40" s="334"/>
      <c r="JM40" s="334"/>
      <c r="JN40" s="334"/>
      <c r="JO40" s="334"/>
      <c r="JP40" s="334"/>
      <c r="JQ40" s="334"/>
      <c r="JR40" s="334"/>
      <c r="JS40" s="334"/>
      <c r="JT40" s="334"/>
      <c r="JU40" s="334"/>
      <c r="JV40" s="334"/>
      <c r="JW40" s="334"/>
      <c r="JX40" s="334"/>
      <c r="JY40" s="334"/>
      <c r="JZ40" s="334"/>
      <c r="KA40" s="334"/>
      <c r="KB40" s="334"/>
      <c r="KC40" s="334"/>
      <c r="KD40" s="334"/>
      <c r="KE40" s="334"/>
      <c r="KF40" s="334"/>
      <c r="KG40" s="334"/>
      <c r="KH40" s="334"/>
      <c r="KI40" s="334"/>
      <c r="KJ40" s="334"/>
      <c r="KK40" s="334"/>
      <c r="KL40" s="334"/>
      <c r="KM40" s="334"/>
      <c r="KN40" s="334"/>
      <c r="KO40" s="334"/>
      <c r="KP40" s="334"/>
      <c r="KQ40" s="334"/>
      <c r="KR40" s="334"/>
      <c r="KS40" s="334"/>
      <c r="KT40" s="334"/>
      <c r="KU40" s="334"/>
      <c r="KV40" s="334"/>
      <c r="KW40" s="334"/>
      <c r="KX40" s="334"/>
      <c r="KY40" s="334"/>
      <c r="KZ40" s="334"/>
      <c r="LA40" s="334"/>
      <c r="LB40" s="334"/>
      <c r="LC40" s="334"/>
      <c r="LD40" s="334"/>
      <c r="LE40" s="334"/>
      <c r="LF40" s="334"/>
      <c r="LG40" s="334"/>
      <c r="LH40" s="334"/>
      <c r="LI40" s="334"/>
      <c r="LJ40" s="334"/>
      <c r="LK40" s="334"/>
      <c r="LL40" s="334"/>
      <c r="LM40" s="334"/>
      <c r="LN40" s="334"/>
      <c r="LO40" s="334"/>
      <c r="LP40" s="334"/>
      <c r="LQ40" s="334"/>
      <c r="LR40" s="334"/>
      <c r="LS40" s="334"/>
      <c r="LT40" s="334"/>
      <c r="LU40" s="334"/>
      <c r="LV40" s="334"/>
      <c r="LW40" s="334"/>
      <c r="LX40" s="334"/>
      <c r="LY40" s="334"/>
      <c r="LZ40" s="334"/>
      <c r="MA40" s="334"/>
      <c r="MB40" s="334"/>
      <c r="MC40" s="334"/>
      <c r="MD40" s="334"/>
      <c r="ME40" s="334"/>
      <c r="MF40" s="334"/>
      <c r="MG40" s="334"/>
      <c r="MH40" s="334"/>
      <c r="MI40" s="334"/>
      <c r="MJ40" s="334"/>
      <c r="MK40" s="334"/>
      <c r="ML40" s="334"/>
      <c r="MM40" s="334"/>
      <c r="MN40" s="334"/>
      <c r="MO40" s="334"/>
      <c r="MP40" s="334"/>
      <c r="MQ40" s="334"/>
      <c r="MR40" s="334"/>
      <c r="MS40" s="334"/>
      <c r="MT40" s="334"/>
      <c r="MU40" s="334"/>
      <c r="MV40" s="334"/>
      <c r="MW40" s="334"/>
      <c r="MX40" s="334"/>
      <c r="MY40" s="334"/>
      <c r="MZ40" s="334"/>
      <c r="NA40" s="334"/>
      <c r="NB40" s="334"/>
      <c r="NC40" s="334"/>
      <c r="ND40" s="334"/>
      <c r="NE40" s="334"/>
      <c r="NF40" s="334"/>
      <c r="NG40" s="334"/>
      <c r="NH40" s="334"/>
      <c r="NI40" s="334"/>
      <c r="NJ40" s="334"/>
      <c r="NK40" s="334"/>
      <c r="NL40" s="334"/>
      <c r="NM40" s="334"/>
      <c r="NN40" s="334"/>
      <c r="NO40" s="334"/>
      <c r="NP40" s="334"/>
      <c r="NQ40" s="334"/>
      <c r="NR40" s="334"/>
      <c r="NS40" s="334"/>
      <c r="NT40" s="334"/>
      <c r="NU40" s="334"/>
      <c r="NV40" s="334"/>
      <c r="NW40" s="334"/>
      <c r="NX40" s="334"/>
      <c r="NY40" s="334"/>
      <c r="NZ40" s="334"/>
      <c r="OA40" s="334"/>
      <c r="OB40" s="334"/>
      <c r="OC40" s="334"/>
      <c r="OD40" s="334"/>
      <c r="OE40" s="334"/>
      <c r="OF40" s="334"/>
      <c r="OG40" s="334"/>
      <c r="OH40" s="334"/>
      <c r="OI40" s="334"/>
      <c r="OJ40" s="334"/>
      <c r="OK40" s="334"/>
      <c r="OL40" s="334"/>
      <c r="OM40" s="334"/>
      <c r="ON40" s="334"/>
      <c r="OO40" s="334"/>
      <c r="OP40" s="334"/>
      <c r="OQ40" s="334"/>
      <c r="OR40" s="334"/>
      <c r="OS40" s="334"/>
      <c r="OT40" s="334"/>
      <c r="OU40" s="334"/>
      <c r="OV40" s="334"/>
      <c r="OW40" s="334"/>
      <c r="OX40" s="334"/>
      <c r="OY40" s="334"/>
      <c r="OZ40" s="334"/>
      <c r="PA40" s="334"/>
      <c r="PB40" s="334"/>
      <c r="PC40" s="334"/>
      <c r="PD40" s="334"/>
      <c r="PE40" s="334"/>
      <c r="PF40" s="334"/>
      <c r="PG40" s="334"/>
      <c r="PH40" s="334"/>
      <c r="PI40" s="334"/>
      <c r="PJ40" s="334"/>
      <c r="PK40" s="334"/>
      <c r="PL40" s="334"/>
      <c r="PM40" s="334"/>
      <c r="PN40" s="334"/>
      <c r="PO40" s="334"/>
      <c r="PP40" s="334"/>
      <c r="PQ40" s="334"/>
      <c r="PR40" s="334"/>
      <c r="PS40" s="334"/>
      <c r="PT40" s="334"/>
      <c r="PU40" s="334"/>
      <c r="PV40" s="334"/>
      <c r="PW40" s="334"/>
      <c r="PX40" s="334"/>
      <c r="PY40" s="334"/>
      <c r="PZ40" s="334"/>
      <c r="QA40" s="334"/>
      <c r="QB40" s="334"/>
      <c r="QC40" s="334"/>
      <c r="QD40" s="334"/>
      <c r="QE40" s="334"/>
      <c r="QF40" s="334"/>
      <c r="QG40" s="334"/>
      <c r="QH40" s="334"/>
      <c r="QI40" s="334"/>
      <c r="QJ40" s="334"/>
      <c r="QK40" s="334"/>
      <c r="QL40" s="334"/>
      <c r="QM40" s="334"/>
      <c r="QN40" s="334"/>
      <c r="QO40" s="334"/>
      <c r="QP40" s="334"/>
      <c r="QQ40" s="334"/>
      <c r="QR40" s="334"/>
      <c r="QS40" s="334"/>
      <c r="QT40" s="334"/>
      <c r="QU40" s="334"/>
      <c r="QV40" s="334"/>
      <c r="QW40" s="334"/>
      <c r="QX40" s="334"/>
      <c r="QY40" s="334"/>
      <c r="QZ40" s="334"/>
      <c r="RA40" s="334"/>
      <c r="RB40" s="334"/>
      <c r="RC40" s="334"/>
      <c r="RD40" s="334"/>
      <c r="RE40" s="334"/>
      <c r="RF40" s="334"/>
      <c r="RG40" s="334"/>
      <c r="RH40" s="334"/>
      <c r="RI40" s="334"/>
      <c r="RJ40" s="334"/>
      <c r="RK40" s="334"/>
      <c r="RL40" s="334"/>
      <c r="RM40" s="334"/>
      <c r="RN40" s="334"/>
      <c r="RO40" s="334"/>
      <c r="RP40" s="334"/>
      <c r="RQ40" s="334"/>
      <c r="RR40" s="334"/>
      <c r="RS40" s="334"/>
      <c r="RT40" s="334"/>
      <c r="RU40" s="334"/>
      <c r="RV40" s="334"/>
      <c r="RW40" s="334"/>
      <c r="RX40" s="334"/>
      <c r="RY40" s="334"/>
      <c r="RZ40" s="334"/>
      <c r="SA40" s="334"/>
      <c r="SB40" s="334"/>
      <c r="SC40" s="334"/>
      <c r="SD40" s="334"/>
      <c r="SE40" s="334"/>
      <c r="SF40" s="334"/>
      <c r="SG40" s="334"/>
      <c r="SH40" s="334"/>
      <c r="SI40" s="334"/>
      <c r="SJ40" s="334"/>
      <c r="SK40" s="334"/>
      <c r="SL40" s="334"/>
      <c r="SM40" s="334"/>
      <c r="SN40" s="334"/>
      <c r="SO40" s="334"/>
      <c r="SP40" s="334"/>
      <c r="SQ40" s="334"/>
      <c r="SR40" s="334"/>
      <c r="SS40" s="334"/>
      <c r="ST40" s="334"/>
      <c r="SU40" s="334"/>
      <c r="SV40" s="334"/>
      <c r="SW40" s="334"/>
      <c r="SX40" s="334"/>
      <c r="SY40" s="334"/>
      <c r="SZ40" s="334"/>
      <c r="TA40" s="334"/>
      <c r="TB40" s="334"/>
      <c r="TC40" s="334"/>
      <c r="TD40" s="334"/>
      <c r="TE40" s="334"/>
      <c r="TF40" s="334"/>
      <c r="TG40" s="334"/>
      <c r="TH40" s="334"/>
      <c r="TI40" s="334"/>
      <c r="TJ40" s="334"/>
      <c r="TK40" s="334"/>
      <c r="TL40" s="334"/>
      <c r="TM40" s="334"/>
      <c r="TN40" s="334"/>
      <c r="TO40" s="334"/>
      <c r="TP40" s="334"/>
      <c r="TQ40" s="334"/>
      <c r="TR40" s="334"/>
      <c r="TS40" s="334"/>
      <c r="TT40" s="334"/>
      <c r="TU40" s="334"/>
      <c r="TV40" s="334"/>
      <c r="TW40" s="334"/>
      <c r="TX40" s="334"/>
      <c r="TY40" s="334"/>
      <c r="TZ40" s="334"/>
      <c r="UA40" s="334"/>
      <c r="UB40" s="334"/>
      <c r="UC40" s="334"/>
      <c r="UD40" s="334"/>
      <c r="UE40" s="334"/>
      <c r="UF40" s="334"/>
      <c r="UG40" s="334"/>
      <c r="UH40" s="334"/>
      <c r="UI40" s="334"/>
      <c r="UJ40" s="334"/>
      <c r="UK40" s="334"/>
      <c r="UL40" s="334"/>
      <c r="UM40" s="334"/>
      <c r="UN40" s="334"/>
      <c r="UO40" s="334"/>
      <c r="UP40" s="334"/>
      <c r="UQ40" s="334"/>
      <c r="UR40" s="334"/>
      <c r="US40" s="334"/>
      <c r="UT40" s="334"/>
      <c r="UU40" s="334"/>
      <c r="UV40" s="334"/>
      <c r="UW40" s="334"/>
      <c r="UX40" s="334"/>
      <c r="UY40" s="334"/>
      <c r="UZ40" s="334"/>
      <c r="VA40" s="334"/>
      <c r="VB40" s="334"/>
      <c r="VC40" s="334"/>
      <c r="VD40" s="334"/>
      <c r="VE40" s="334"/>
      <c r="VF40" s="334"/>
      <c r="VG40" s="334"/>
      <c r="VH40" s="334"/>
      <c r="VI40" s="334"/>
      <c r="VJ40" s="334"/>
      <c r="VK40" s="334"/>
      <c r="VL40" s="334"/>
      <c r="VM40" s="334"/>
      <c r="VN40" s="334"/>
      <c r="VO40" s="334"/>
      <c r="VP40" s="334"/>
      <c r="VQ40" s="334"/>
      <c r="VR40" s="334"/>
      <c r="VS40" s="334"/>
      <c r="VT40" s="334"/>
      <c r="VU40" s="334"/>
      <c r="VV40" s="334"/>
      <c r="VW40" s="334"/>
      <c r="VX40" s="334"/>
      <c r="VY40" s="334"/>
      <c r="VZ40" s="334"/>
      <c r="WA40" s="334"/>
      <c r="WB40" s="334"/>
      <c r="WC40" s="334"/>
      <c r="WD40" s="334"/>
      <c r="WE40" s="334"/>
      <c r="WF40" s="334"/>
      <c r="WG40" s="334"/>
      <c r="WH40" s="334"/>
      <c r="WI40" s="334"/>
      <c r="WJ40" s="334"/>
      <c r="WK40" s="334"/>
      <c r="WL40" s="334"/>
      <c r="WM40" s="334"/>
      <c r="WN40" s="334"/>
      <c r="WO40" s="334"/>
      <c r="WP40" s="334"/>
      <c r="WQ40" s="334"/>
      <c r="WR40" s="334"/>
      <c r="WS40" s="334"/>
      <c r="WT40" s="334"/>
      <c r="WU40" s="334"/>
      <c r="WV40" s="334"/>
      <c r="WW40" s="334"/>
      <c r="WX40" s="334"/>
      <c r="WY40" s="334"/>
      <c r="WZ40" s="334"/>
      <c r="XA40" s="334"/>
      <c r="XB40" s="334"/>
      <c r="XC40" s="334"/>
      <c r="XD40" s="334"/>
      <c r="XE40" s="334"/>
      <c r="XF40" s="334"/>
      <c r="XG40" s="334"/>
      <c r="XH40" s="334"/>
      <c r="XI40" s="334"/>
      <c r="XJ40" s="334"/>
      <c r="XK40" s="334"/>
      <c r="XL40" s="334"/>
      <c r="XM40" s="334"/>
      <c r="XN40" s="334"/>
      <c r="XO40" s="334"/>
      <c r="XP40" s="334"/>
      <c r="XQ40" s="334"/>
      <c r="XR40" s="334"/>
      <c r="XS40" s="334"/>
      <c r="XT40" s="334"/>
      <c r="XU40" s="334"/>
      <c r="XV40" s="334"/>
      <c r="XW40" s="334"/>
      <c r="XX40" s="334"/>
      <c r="XY40" s="334"/>
      <c r="XZ40" s="334"/>
      <c r="YA40" s="334"/>
      <c r="YB40" s="334"/>
      <c r="YC40" s="334"/>
      <c r="YD40" s="334"/>
      <c r="YE40" s="334"/>
      <c r="YF40" s="334"/>
      <c r="YG40" s="334"/>
      <c r="YH40" s="334"/>
      <c r="YI40" s="334"/>
      <c r="YJ40" s="334"/>
      <c r="YK40" s="334"/>
      <c r="YL40" s="334"/>
      <c r="YM40" s="334"/>
      <c r="YN40" s="334"/>
      <c r="YO40" s="334"/>
      <c r="YP40" s="334"/>
      <c r="YQ40" s="334"/>
      <c r="YR40" s="334"/>
      <c r="YS40" s="334"/>
      <c r="YT40" s="334"/>
      <c r="YU40" s="334"/>
      <c r="YV40" s="334"/>
      <c r="YW40" s="334"/>
      <c r="YX40" s="334"/>
      <c r="YY40" s="334"/>
      <c r="YZ40" s="334"/>
      <c r="ZA40" s="334"/>
      <c r="ZB40" s="334"/>
      <c r="ZC40" s="334"/>
      <c r="ZD40" s="334"/>
      <c r="ZE40" s="334"/>
      <c r="ZF40" s="334"/>
      <c r="ZG40" s="334"/>
      <c r="ZH40" s="334"/>
      <c r="ZI40" s="334"/>
      <c r="ZJ40" s="334"/>
      <c r="ZK40" s="334"/>
      <c r="ZL40" s="334"/>
      <c r="ZM40" s="334"/>
      <c r="ZN40" s="334"/>
      <c r="ZO40" s="334"/>
      <c r="ZP40" s="334"/>
      <c r="ZQ40" s="334"/>
      <c r="ZR40" s="334"/>
      <c r="ZS40" s="334"/>
      <c r="ZT40" s="334"/>
      <c r="ZU40" s="334"/>
      <c r="ZV40" s="334"/>
      <c r="ZW40" s="334"/>
      <c r="ZX40" s="334"/>
      <c r="ZY40" s="334"/>
      <c r="ZZ40" s="334"/>
      <c r="AAA40" s="334"/>
      <c r="AAB40" s="334"/>
      <c r="AAC40" s="334"/>
      <c r="AAD40" s="334"/>
      <c r="AAE40" s="334"/>
      <c r="AAF40" s="334"/>
      <c r="AAG40" s="334"/>
      <c r="AAH40" s="334"/>
      <c r="AAI40" s="334"/>
      <c r="AAJ40" s="334"/>
      <c r="AAK40" s="334"/>
      <c r="AAL40" s="334"/>
      <c r="AAM40" s="334"/>
      <c r="AAN40" s="334"/>
      <c r="AAO40" s="334"/>
      <c r="AAP40" s="334"/>
      <c r="AAQ40" s="334"/>
      <c r="AAR40" s="334"/>
      <c r="AAS40" s="334"/>
      <c r="AAT40" s="334"/>
      <c r="AAU40" s="334"/>
      <c r="AAV40" s="334"/>
      <c r="AAW40" s="334"/>
      <c r="AAX40" s="334"/>
      <c r="AAY40" s="334"/>
      <c r="AAZ40" s="334"/>
      <c r="ABA40" s="334"/>
      <c r="ABB40" s="334"/>
      <c r="ABC40" s="334"/>
      <c r="ABD40" s="334"/>
      <c r="ABE40" s="334"/>
      <c r="ABF40" s="334"/>
      <c r="ABG40" s="334"/>
      <c r="ABH40" s="334"/>
      <c r="ABI40" s="334"/>
      <c r="ABJ40" s="334"/>
      <c r="ABK40" s="334"/>
      <c r="ABL40" s="334"/>
      <c r="ABM40" s="334"/>
      <c r="ABN40" s="334"/>
      <c r="ABO40" s="334"/>
      <c r="ABP40" s="334"/>
      <c r="ABQ40" s="334"/>
      <c r="ABR40" s="334"/>
      <c r="ABS40" s="334"/>
      <c r="ABT40" s="334"/>
      <c r="ABU40" s="334"/>
      <c r="ABV40" s="334"/>
      <c r="ABW40" s="334"/>
      <c r="ABX40" s="334"/>
      <c r="ABY40" s="334"/>
      <c r="ABZ40" s="334"/>
      <c r="ACA40" s="334"/>
      <c r="ACB40" s="334"/>
      <c r="ACC40" s="334"/>
      <c r="ACD40" s="334"/>
      <c r="ACE40" s="334"/>
      <c r="ACF40" s="334"/>
      <c r="ACG40" s="334"/>
      <c r="ACH40" s="334"/>
      <c r="ACI40" s="334"/>
      <c r="ACJ40" s="334"/>
      <c r="ACK40" s="334"/>
      <c r="ACL40" s="334"/>
      <c r="ACM40" s="334"/>
      <c r="ACN40" s="334"/>
      <c r="ACO40" s="334"/>
      <c r="ACP40" s="334"/>
      <c r="ACQ40" s="334"/>
      <c r="ACR40" s="334"/>
      <c r="ACS40" s="334"/>
      <c r="ACT40" s="334"/>
      <c r="ACU40" s="334"/>
      <c r="ACV40" s="334"/>
      <c r="ACW40" s="334"/>
      <c r="ACX40" s="334"/>
      <c r="ACY40" s="334"/>
      <c r="ACZ40" s="334"/>
      <c r="ADA40" s="334"/>
      <c r="ADB40" s="334"/>
      <c r="ADC40" s="334"/>
      <c r="ADD40" s="334"/>
      <c r="ADE40" s="334"/>
      <c r="ADF40" s="334"/>
      <c r="ADG40" s="334"/>
      <c r="ADH40" s="334"/>
      <c r="ADI40" s="334"/>
      <c r="ADJ40" s="334"/>
      <c r="ADK40" s="334"/>
      <c r="ADL40" s="334"/>
      <c r="ADM40" s="334"/>
      <c r="ADN40" s="334"/>
      <c r="ADO40" s="334"/>
      <c r="ADP40" s="334"/>
      <c r="ADQ40" s="334"/>
      <c r="ADR40" s="334"/>
      <c r="ADS40" s="334"/>
      <c r="ADT40" s="334"/>
      <c r="ADU40" s="334"/>
      <c r="ADV40" s="334"/>
      <c r="ADW40" s="334"/>
      <c r="ADX40" s="334"/>
      <c r="ADY40" s="334"/>
      <c r="ADZ40" s="334"/>
      <c r="AEA40" s="334"/>
      <c r="AEB40" s="334"/>
      <c r="AEC40" s="334"/>
      <c r="AED40" s="334"/>
      <c r="AEE40" s="334"/>
      <c r="AEF40" s="334"/>
      <c r="AEG40" s="334"/>
      <c r="AEH40" s="334"/>
      <c r="AEI40" s="334"/>
      <c r="AEJ40" s="334"/>
      <c r="AEK40" s="334"/>
      <c r="AEL40" s="334"/>
      <c r="AEM40" s="334"/>
      <c r="AEN40" s="334"/>
      <c r="AEO40" s="334"/>
      <c r="AEP40" s="334"/>
      <c r="AEQ40" s="334"/>
      <c r="AER40" s="334"/>
      <c r="AES40" s="334"/>
      <c r="AET40" s="334"/>
      <c r="AEU40" s="334"/>
      <c r="AEV40" s="334"/>
      <c r="AEW40" s="334"/>
      <c r="AEX40" s="334"/>
      <c r="AEY40" s="334"/>
      <c r="AEZ40" s="334"/>
      <c r="AFA40" s="334"/>
      <c r="AFB40" s="334"/>
      <c r="AFC40" s="334"/>
      <c r="AFD40" s="334"/>
      <c r="AFE40" s="334"/>
      <c r="AFF40" s="334"/>
      <c r="AFG40" s="334"/>
      <c r="AFH40" s="334"/>
      <c r="AFI40" s="334"/>
      <c r="AFJ40" s="334"/>
      <c r="AFK40" s="334"/>
      <c r="AFL40" s="334"/>
      <c r="AFM40" s="334"/>
      <c r="AFN40" s="334"/>
      <c r="AFO40" s="334"/>
      <c r="AFP40" s="334"/>
      <c r="AFQ40" s="334"/>
      <c r="AFR40" s="334"/>
      <c r="AFS40" s="334"/>
      <c r="AFT40" s="334"/>
      <c r="AFU40" s="334"/>
      <c r="AFV40" s="334"/>
      <c r="AFW40" s="334"/>
      <c r="AFX40" s="334"/>
      <c r="AFY40" s="334"/>
      <c r="AFZ40" s="334"/>
      <c r="AGA40" s="334"/>
      <c r="AGB40" s="334"/>
      <c r="AGC40" s="334"/>
      <c r="AGD40" s="334"/>
      <c r="AGE40" s="334"/>
      <c r="AGF40" s="334"/>
      <c r="AGG40" s="334"/>
      <c r="AGH40" s="334"/>
      <c r="AGI40" s="334"/>
      <c r="AGJ40" s="334"/>
      <c r="AGK40" s="334"/>
      <c r="AGL40" s="334"/>
      <c r="AGM40" s="334"/>
      <c r="AGN40" s="334"/>
      <c r="AGO40" s="334"/>
      <c r="AGP40" s="334"/>
      <c r="AGQ40" s="334"/>
      <c r="AGR40" s="334"/>
      <c r="AGS40" s="334"/>
      <c r="AGT40" s="334"/>
      <c r="AGU40" s="334"/>
      <c r="AGV40" s="334"/>
      <c r="AGW40" s="334"/>
      <c r="AGX40" s="334"/>
      <c r="AGY40" s="334"/>
      <c r="AGZ40" s="334"/>
      <c r="AHA40" s="334"/>
      <c r="AHB40" s="334"/>
      <c r="AHC40" s="334"/>
      <c r="AHD40" s="334"/>
      <c r="AHE40" s="334"/>
      <c r="AHF40" s="334"/>
      <c r="AHG40" s="334"/>
      <c r="AHH40" s="334"/>
      <c r="AHI40" s="334"/>
      <c r="AHJ40" s="334"/>
      <c r="AHK40" s="334"/>
      <c r="AHL40" s="334"/>
      <c r="AHM40" s="334"/>
      <c r="AHN40" s="334"/>
      <c r="AHO40" s="334"/>
      <c r="AHP40" s="334"/>
      <c r="AHQ40" s="334"/>
      <c r="AHR40" s="334"/>
      <c r="AHS40" s="334"/>
      <c r="AHT40" s="334"/>
      <c r="AHU40" s="334"/>
      <c r="AHV40" s="334"/>
      <c r="AHW40" s="334"/>
      <c r="AHX40" s="334"/>
      <c r="AHY40" s="334"/>
      <c r="AHZ40" s="334"/>
      <c r="AIA40" s="334"/>
      <c r="AIB40" s="334"/>
      <c r="AIC40" s="334"/>
      <c r="AID40" s="334"/>
      <c r="AIE40" s="334"/>
      <c r="AIF40" s="334"/>
      <c r="AIG40" s="334"/>
      <c r="AIH40" s="334"/>
      <c r="AII40" s="334"/>
      <c r="AIJ40" s="334"/>
      <c r="AIK40" s="334"/>
      <c r="AIL40" s="334"/>
      <c r="AIM40" s="334"/>
      <c r="AIN40" s="334"/>
      <c r="AIO40" s="334"/>
      <c r="AIP40" s="334"/>
      <c r="AIQ40" s="334"/>
      <c r="AIR40" s="334"/>
      <c r="AIS40" s="334"/>
      <c r="AIT40" s="334"/>
      <c r="AIU40" s="334"/>
      <c r="AIV40" s="334"/>
      <c r="AIW40" s="334"/>
      <c r="AIX40" s="334"/>
      <c r="AIY40" s="334"/>
      <c r="AIZ40" s="334"/>
      <c r="AJA40" s="334"/>
      <c r="AJB40" s="334"/>
      <c r="AJC40" s="334"/>
      <c r="AJD40" s="334"/>
      <c r="AJE40" s="334"/>
      <c r="AJF40" s="334"/>
      <c r="AJG40" s="334"/>
      <c r="AJH40" s="334"/>
      <c r="AJI40" s="334"/>
      <c r="AJJ40" s="334"/>
      <c r="AJK40" s="334"/>
      <c r="AJL40" s="334"/>
      <c r="AJM40" s="334"/>
      <c r="AJN40" s="334"/>
      <c r="AJO40" s="334"/>
      <c r="AJP40" s="334"/>
      <c r="AJQ40" s="334"/>
      <c r="AJR40" s="334"/>
      <c r="AJS40" s="334"/>
      <c r="AJT40" s="334"/>
      <c r="AJU40" s="334"/>
      <c r="AJV40" s="334"/>
      <c r="AJW40" s="334"/>
      <c r="AJX40" s="334"/>
      <c r="AJY40" s="334"/>
      <c r="AJZ40" s="334"/>
      <c r="AKA40" s="334"/>
      <c r="AKB40" s="334"/>
      <c r="AKC40" s="334"/>
      <c r="AKD40" s="334"/>
      <c r="AKE40" s="334"/>
      <c r="AKF40" s="334"/>
      <c r="AKG40" s="334"/>
      <c r="AKH40" s="334"/>
      <c r="AKI40" s="334"/>
      <c r="AKJ40" s="334"/>
      <c r="AKK40" s="334"/>
      <c r="AKL40" s="334"/>
      <c r="AKM40" s="334"/>
      <c r="AKN40" s="334"/>
      <c r="AKO40" s="334"/>
      <c r="AKP40" s="334"/>
      <c r="AKQ40" s="334"/>
      <c r="AKR40" s="334"/>
      <c r="AKS40" s="334"/>
      <c r="AKT40" s="334"/>
      <c r="AKU40" s="334"/>
      <c r="AKV40" s="334"/>
      <c r="AKW40" s="334"/>
      <c r="AKX40" s="334"/>
      <c r="AKY40" s="334"/>
      <c r="AKZ40" s="334"/>
      <c r="ALA40" s="334"/>
      <c r="ALB40" s="334"/>
      <c r="ALC40" s="334"/>
      <c r="ALD40" s="334"/>
      <c r="ALE40" s="334"/>
      <c r="ALF40" s="334"/>
      <c r="ALG40" s="334"/>
      <c r="ALH40" s="334"/>
      <c r="ALI40" s="334"/>
      <c r="ALJ40" s="334"/>
      <c r="ALK40" s="334"/>
      <c r="ALL40" s="334"/>
      <c r="ALM40" s="334"/>
      <c r="ALN40" s="334"/>
      <c r="ALO40" s="334"/>
      <c r="ALP40" s="334"/>
      <c r="ALQ40" s="334"/>
      <c r="ALR40" s="334"/>
      <c r="ALS40" s="334"/>
      <c r="ALT40" s="334"/>
      <c r="ALU40" s="334"/>
      <c r="ALV40" s="334"/>
      <c r="ALW40" s="334"/>
      <c r="ALX40" s="334"/>
      <c r="ALY40" s="334"/>
      <c r="ALZ40" s="334"/>
      <c r="AMA40" s="334"/>
      <c r="AMB40" s="334"/>
      <c r="AMC40" s="334"/>
      <c r="AMD40" s="334"/>
      <c r="AME40" s="334"/>
      <c r="AMF40" s="334"/>
      <c r="AMG40" s="334"/>
      <c r="AMH40" s="334"/>
      <c r="AMI40" s="334"/>
      <c r="AMJ40" s="334"/>
      <c r="AMK40" s="334"/>
      <c r="AML40" s="334"/>
      <c r="AMM40" s="334"/>
      <c r="AMN40" s="334"/>
      <c r="AMO40" s="334"/>
      <c r="AMP40" s="334"/>
      <c r="AMQ40" s="334"/>
      <c r="AMR40" s="334"/>
      <c r="AMS40" s="334"/>
      <c r="AMT40" s="334"/>
      <c r="AMU40" s="334"/>
      <c r="AMV40" s="334"/>
      <c r="AMW40" s="334"/>
      <c r="AMX40" s="334"/>
      <c r="AMY40" s="334"/>
      <c r="AMZ40" s="334"/>
      <c r="ANA40" s="334"/>
      <c r="ANB40" s="334"/>
      <c r="ANC40" s="334"/>
      <c r="AND40" s="334"/>
      <c r="ANE40" s="334"/>
      <c r="ANF40" s="334"/>
      <c r="ANG40" s="334"/>
      <c r="ANH40" s="334"/>
      <c r="ANI40" s="334"/>
      <c r="ANJ40" s="334"/>
      <c r="ANK40" s="334"/>
      <c r="ANL40" s="334"/>
      <c r="ANM40" s="334"/>
      <c r="ANN40" s="334"/>
      <c r="ANO40" s="334"/>
      <c r="ANP40" s="334"/>
      <c r="ANQ40" s="334"/>
      <c r="ANR40" s="334"/>
      <c r="ANS40" s="334"/>
      <c r="ANT40" s="334"/>
      <c r="ANU40" s="334"/>
      <c r="ANV40" s="334"/>
      <c r="ANW40" s="334"/>
      <c r="ANX40" s="334"/>
      <c r="ANY40" s="334"/>
      <c r="ANZ40" s="334"/>
      <c r="AOA40" s="334"/>
      <c r="AOB40" s="334"/>
      <c r="AOC40" s="334"/>
      <c r="AOD40" s="334"/>
      <c r="AOE40" s="334"/>
      <c r="AOF40" s="334"/>
      <c r="AOG40" s="334"/>
      <c r="AOH40" s="334"/>
      <c r="AOI40" s="334"/>
      <c r="AOJ40" s="334"/>
      <c r="AOK40" s="334"/>
      <c r="AOL40" s="334"/>
      <c r="AOM40" s="334"/>
      <c r="AON40" s="334"/>
      <c r="AOO40" s="334"/>
      <c r="AOP40" s="334"/>
      <c r="AOQ40" s="334"/>
      <c r="AOR40" s="334"/>
      <c r="AOS40" s="334"/>
      <c r="AOT40" s="334"/>
      <c r="AOU40" s="334"/>
      <c r="AOV40" s="334"/>
      <c r="AOW40" s="334"/>
      <c r="AOX40" s="334"/>
      <c r="AOY40" s="334"/>
      <c r="AOZ40" s="334"/>
      <c r="APA40" s="334"/>
      <c r="APB40" s="334"/>
      <c r="APC40" s="334"/>
      <c r="APD40" s="334"/>
      <c r="APE40" s="334"/>
      <c r="APF40" s="334"/>
      <c r="APG40" s="334"/>
      <c r="APH40" s="334"/>
      <c r="API40" s="334"/>
      <c r="APJ40" s="334"/>
      <c r="APK40" s="334"/>
      <c r="APL40" s="334"/>
      <c r="APM40" s="334"/>
      <c r="APN40" s="334"/>
      <c r="APO40" s="334"/>
      <c r="APP40" s="334"/>
      <c r="APQ40" s="334"/>
      <c r="APR40" s="334"/>
      <c r="APS40" s="334"/>
      <c r="APT40" s="334"/>
      <c r="APU40" s="334"/>
      <c r="APV40" s="334"/>
      <c r="APW40" s="334"/>
      <c r="APX40" s="334"/>
      <c r="APY40" s="334"/>
      <c r="APZ40" s="334"/>
      <c r="AQA40" s="334"/>
      <c r="AQB40" s="334"/>
      <c r="AQC40" s="334"/>
      <c r="AQD40" s="334"/>
      <c r="AQE40" s="334"/>
      <c r="AQF40" s="334"/>
      <c r="AQG40" s="334"/>
      <c r="AQH40" s="334"/>
      <c r="AQI40" s="334"/>
      <c r="AQJ40" s="334"/>
      <c r="AQK40" s="334"/>
      <c r="AQL40" s="334"/>
      <c r="AQM40" s="334"/>
      <c r="AQN40" s="334"/>
      <c r="AQO40" s="334"/>
      <c r="AQP40" s="334"/>
      <c r="AQQ40" s="334"/>
      <c r="AQR40" s="334"/>
      <c r="AQS40" s="334"/>
      <c r="AQT40" s="334"/>
      <c r="AQU40" s="334"/>
      <c r="AQV40" s="334"/>
      <c r="AQW40" s="334"/>
      <c r="AQX40" s="334"/>
      <c r="AQY40" s="334"/>
      <c r="AQZ40" s="334"/>
      <c r="ARA40" s="334"/>
      <c r="ARB40" s="334"/>
      <c r="ARC40" s="334"/>
      <c r="ARD40" s="334"/>
      <c r="ARE40" s="334"/>
      <c r="ARF40" s="334"/>
      <c r="ARG40" s="334"/>
      <c r="ARH40" s="334"/>
      <c r="ARI40" s="334"/>
      <c r="ARJ40" s="334"/>
      <c r="ARK40" s="334"/>
      <c r="ARL40" s="334"/>
      <c r="ARM40" s="334"/>
      <c r="ARN40" s="334"/>
      <c r="ARO40" s="334"/>
      <c r="ARP40" s="334"/>
      <c r="ARQ40" s="334"/>
      <c r="ARR40" s="334"/>
      <c r="ARS40" s="334"/>
      <c r="ART40" s="334"/>
      <c r="ARU40" s="334"/>
      <c r="ARV40" s="334"/>
      <c r="ARW40" s="334"/>
      <c r="ARX40" s="334"/>
      <c r="ARY40" s="334"/>
      <c r="ARZ40" s="334"/>
      <c r="ASA40" s="334"/>
      <c r="ASB40" s="334"/>
      <c r="ASC40" s="334"/>
      <c r="ASD40" s="334"/>
      <c r="ASE40" s="334"/>
      <c r="ASF40" s="334"/>
      <c r="ASG40" s="334"/>
      <c r="ASH40" s="334"/>
      <c r="ASI40" s="334"/>
      <c r="ASJ40" s="334"/>
      <c r="ASK40" s="334"/>
      <c r="ASL40" s="334"/>
      <c r="ASM40" s="334"/>
      <c r="ASN40" s="334"/>
      <c r="ASO40" s="334"/>
      <c r="ASP40" s="334"/>
      <c r="ASQ40" s="334"/>
      <c r="ASR40" s="334"/>
      <c r="ASS40" s="334"/>
      <c r="AST40" s="334"/>
      <c r="ASU40" s="334"/>
      <c r="ASV40" s="334"/>
      <c r="ASW40" s="334"/>
      <c r="ASX40" s="334"/>
      <c r="ASY40" s="334"/>
      <c r="ASZ40" s="334"/>
      <c r="ATA40" s="334"/>
      <c r="ATB40" s="334"/>
      <c r="ATC40" s="334"/>
      <c r="ATD40" s="334"/>
      <c r="ATE40" s="334"/>
      <c r="ATF40" s="334"/>
      <c r="ATG40" s="334"/>
      <c r="ATH40" s="334"/>
      <c r="ATI40" s="334"/>
      <c r="ATJ40" s="334"/>
      <c r="ATK40" s="334"/>
      <c r="ATL40" s="334"/>
      <c r="ATM40" s="334"/>
      <c r="ATN40" s="334"/>
      <c r="ATO40" s="334"/>
      <c r="ATP40" s="334"/>
      <c r="ATQ40" s="334"/>
      <c r="ATR40" s="334"/>
      <c r="ATS40" s="334"/>
      <c r="ATT40" s="334"/>
      <c r="ATU40" s="334"/>
      <c r="ATV40" s="334"/>
      <c r="ATW40" s="334"/>
      <c r="ATX40" s="334"/>
      <c r="ATY40" s="334"/>
      <c r="ATZ40" s="334"/>
      <c r="AUA40" s="334"/>
      <c r="AUB40" s="334"/>
      <c r="AUC40" s="334"/>
      <c r="AUD40" s="334"/>
      <c r="AUE40" s="334"/>
      <c r="AUF40" s="334"/>
      <c r="AUG40" s="334"/>
      <c r="AUH40" s="334"/>
      <c r="AUI40" s="334"/>
      <c r="AUJ40" s="334"/>
      <c r="AUK40" s="334"/>
      <c r="AUL40" s="334"/>
      <c r="AUM40" s="334"/>
      <c r="AUN40" s="334"/>
      <c r="AUO40" s="334"/>
      <c r="AUP40" s="334"/>
      <c r="AUQ40" s="334"/>
      <c r="AUR40" s="334"/>
      <c r="AUS40" s="334"/>
      <c r="AUT40" s="334"/>
      <c r="AUU40" s="334"/>
      <c r="AUV40" s="334"/>
      <c r="AUW40" s="334"/>
      <c r="AUX40" s="334"/>
      <c r="AUY40" s="334"/>
      <c r="AUZ40" s="334"/>
      <c r="AVA40" s="334"/>
      <c r="AVB40" s="334"/>
      <c r="AVC40" s="334"/>
      <c r="AVD40" s="334"/>
      <c r="AVE40" s="334"/>
      <c r="AVF40" s="334"/>
      <c r="AVG40" s="334"/>
      <c r="AVH40" s="334"/>
      <c r="AVI40" s="334"/>
      <c r="AVJ40" s="334"/>
      <c r="AVK40" s="334"/>
      <c r="AVL40" s="334"/>
      <c r="AVM40" s="334"/>
      <c r="AVN40" s="334"/>
      <c r="AVO40" s="334"/>
      <c r="AVP40" s="334"/>
      <c r="AVQ40" s="334"/>
      <c r="AVR40" s="334"/>
      <c r="AVS40" s="334"/>
      <c r="AVT40" s="334"/>
      <c r="AVU40" s="334"/>
      <c r="AVV40" s="334"/>
      <c r="AVW40" s="334"/>
      <c r="AVX40" s="334"/>
      <c r="AVY40" s="334"/>
      <c r="AVZ40" s="334"/>
      <c r="AWA40" s="334"/>
      <c r="AWB40" s="334"/>
      <c r="AWC40" s="334"/>
      <c r="AWD40" s="334"/>
      <c r="AWE40" s="334"/>
      <c r="AWF40" s="334"/>
      <c r="AWG40" s="334"/>
      <c r="AWH40" s="334"/>
      <c r="AWI40" s="334"/>
      <c r="AWJ40" s="334"/>
      <c r="AWK40" s="334"/>
      <c r="AWL40" s="334"/>
      <c r="AWM40" s="334"/>
      <c r="AWN40" s="334"/>
      <c r="AWO40" s="334"/>
      <c r="AWP40" s="334"/>
      <c r="AWQ40" s="334"/>
      <c r="AWR40" s="334"/>
      <c r="AWS40" s="334"/>
      <c r="AWT40" s="334"/>
      <c r="AWU40" s="334"/>
      <c r="AWV40" s="334"/>
      <c r="AWW40" s="334"/>
      <c r="AWX40" s="334"/>
      <c r="AWY40" s="334"/>
      <c r="AWZ40" s="334"/>
      <c r="AXA40" s="334"/>
      <c r="AXB40" s="334"/>
      <c r="AXC40" s="334"/>
      <c r="AXD40" s="334"/>
      <c r="AXE40" s="334"/>
      <c r="AXF40" s="334"/>
      <c r="AXG40" s="334"/>
      <c r="AXH40" s="334"/>
      <c r="AXI40" s="334"/>
      <c r="AXJ40" s="334"/>
      <c r="AXK40" s="334"/>
      <c r="AXL40" s="334"/>
      <c r="AXM40" s="334"/>
      <c r="AXN40" s="334"/>
      <c r="AXO40" s="334"/>
      <c r="AXP40" s="334"/>
      <c r="AXQ40" s="334"/>
      <c r="AXR40" s="334"/>
      <c r="AXS40" s="334"/>
      <c r="AXT40" s="334"/>
      <c r="AXU40" s="334"/>
      <c r="AXV40" s="334"/>
      <c r="AXW40" s="334"/>
      <c r="AXX40" s="334"/>
      <c r="AXY40" s="334"/>
      <c r="AXZ40" s="334"/>
      <c r="AYA40" s="334"/>
      <c r="AYB40" s="334"/>
      <c r="AYC40" s="334"/>
      <c r="AYD40" s="334"/>
      <c r="AYE40" s="334"/>
      <c r="AYF40" s="334"/>
      <c r="AYG40" s="334"/>
      <c r="AYH40" s="334"/>
      <c r="AYI40" s="334"/>
      <c r="AYJ40" s="334"/>
      <c r="AYK40" s="334"/>
      <c r="AYL40" s="334"/>
      <c r="AYM40" s="334"/>
      <c r="AYN40" s="334"/>
      <c r="AYO40" s="334"/>
      <c r="AYP40" s="334"/>
      <c r="AYQ40" s="334"/>
      <c r="AYR40" s="334"/>
      <c r="AYS40" s="334"/>
      <c r="AYT40" s="334"/>
      <c r="AYU40" s="334"/>
      <c r="AYV40" s="334"/>
      <c r="AYW40" s="334"/>
      <c r="AYX40" s="334"/>
      <c r="AYY40" s="334"/>
      <c r="AYZ40" s="334"/>
      <c r="AZA40" s="334"/>
      <c r="AZB40" s="334"/>
      <c r="AZC40" s="334"/>
      <c r="AZD40" s="334"/>
      <c r="AZE40" s="334"/>
      <c r="AZF40" s="334"/>
      <c r="AZG40" s="334"/>
      <c r="AZH40" s="334"/>
      <c r="AZI40" s="334"/>
      <c r="AZJ40" s="334"/>
      <c r="AZK40" s="334"/>
      <c r="AZL40" s="334"/>
      <c r="AZM40" s="334"/>
      <c r="AZN40" s="334"/>
      <c r="AZO40" s="334"/>
      <c r="AZP40" s="334"/>
      <c r="AZQ40" s="334"/>
      <c r="AZR40" s="334"/>
      <c r="AZS40" s="334"/>
      <c r="AZT40" s="334"/>
      <c r="AZU40" s="334"/>
      <c r="AZV40" s="334"/>
      <c r="AZW40" s="334"/>
      <c r="AZX40" s="334"/>
      <c r="AZY40" s="334"/>
      <c r="AZZ40" s="334"/>
      <c r="BAA40" s="334"/>
      <c r="BAB40" s="334"/>
      <c r="BAC40" s="334"/>
      <c r="BAD40" s="334"/>
      <c r="BAE40" s="334"/>
      <c r="BAF40" s="334"/>
      <c r="BAG40" s="334"/>
      <c r="BAH40" s="334"/>
      <c r="BAI40" s="334"/>
      <c r="BAJ40" s="334"/>
      <c r="BAK40" s="334"/>
      <c r="BAL40" s="334"/>
      <c r="BAM40" s="334"/>
      <c r="BAN40" s="334"/>
      <c r="BAO40" s="334"/>
      <c r="BAP40" s="334"/>
      <c r="BAQ40" s="334"/>
      <c r="BAR40" s="334"/>
      <c r="BAS40" s="334"/>
      <c r="BAT40" s="334"/>
      <c r="BAU40" s="334"/>
      <c r="BAV40" s="334"/>
      <c r="BAW40" s="334"/>
      <c r="BAX40" s="334"/>
      <c r="BAY40" s="334"/>
      <c r="BAZ40" s="334"/>
      <c r="BBA40" s="334"/>
      <c r="BBB40" s="334"/>
      <c r="BBC40" s="334"/>
      <c r="BBD40" s="334"/>
      <c r="BBE40" s="334"/>
      <c r="BBF40" s="334"/>
      <c r="BBG40" s="334"/>
      <c r="BBH40" s="334"/>
      <c r="BBI40" s="334"/>
      <c r="BBJ40" s="334"/>
      <c r="BBK40" s="334"/>
      <c r="BBL40" s="334"/>
      <c r="BBM40" s="334"/>
      <c r="BBN40" s="334"/>
      <c r="BBO40" s="334"/>
      <c r="BBP40" s="334"/>
      <c r="BBQ40" s="334"/>
      <c r="BBR40" s="334"/>
      <c r="BBS40" s="334"/>
      <c r="BBT40" s="334"/>
      <c r="BBU40" s="334"/>
      <c r="BBV40" s="334"/>
      <c r="BBW40" s="334"/>
      <c r="BBX40" s="334"/>
      <c r="BBY40" s="334"/>
      <c r="BBZ40" s="334"/>
      <c r="BCA40" s="334"/>
      <c r="BCB40" s="334"/>
      <c r="BCC40" s="334"/>
      <c r="BCD40" s="334"/>
      <c r="BCE40" s="334"/>
      <c r="BCF40" s="334"/>
      <c r="BCG40" s="334"/>
      <c r="BCH40" s="334"/>
      <c r="BCI40" s="334"/>
      <c r="BCJ40" s="334"/>
      <c r="BCK40" s="334"/>
      <c r="BCL40" s="334"/>
      <c r="BCM40" s="334"/>
      <c r="BCN40" s="334"/>
      <c r="BCO40" s="334"/>
      <c r="BCP40" s="334"/>
      <c r="BCQ40" s="334"/>
      <c r="BCR40" s="334"/>
      <c r="BCS40" s="334"/>
      <c r="BCT40" s="334"/>
      <c r="BCU40" s="334"/>
      <c r="BCV40" s="334"/>
      <c r="BCW40" s="334"/>
      <c r="BCX40" s="334"/>
      <c r="BCY40" s="334"/>
      <c r="BCZ40" s="334"/>
      <c r="BDA40" s="334"/>
      <c r="BDB40" s="334"/>
      <c r="BDC40" s="334"/>
      <c r="BDD40" s="334"/>
      <c r="BDE40" s="334"/>
      <c r="BDF40" s="334"/>
      <c r="BDG40" s="334"/>
      <c r="BDH40" s="334"/>
      <c r="BDI40" s="334"/>
      <c r="BDJ40" s="334"/>
      <c r="BDK40" s="334"/>
      <c r="BDL40" s="334"/>
      <c r="BDM40" s="334"/>
      <c r="BDN40" s="334"/>
      <c r="BDO40" s="334"/>
      <c r="BDP40" s="334"/>
      <c r="BDQ40" s="334"/>
      <c r="BDR40" s="334"/>
      <c r="BDS40" s="334"/>
      <c r="BDT40" s="334"/>
      <c r="BDU40" s="334"/>
      <c r="BDV40" s="334"/>
      <c r="BDW40" s="334"/>
      <c r="BDX40" s="334"/>
      <c r="BDY40" s="334"/>
      <c r="BDZ40" s="334"/>
      <c r="BEA40" s="334"/>
      <c r="BEB40" s="334"/>
      <c r="BEC40" s="334"/>
      <c r="BED40" s="334"/>
      <c r="BEE40" s="334"/>
      <c r="BEF40" s="334"/>
      <c r="BEG40" s="334"/>
      <c r="BEH40" s="334"/>
      <c r="BEI40" s="334"/>
      <c r="BEJ40" s="334"/>
      <c r="BEK40" s="334"/>
      <c r="BEL40" s="334"/>
      <c r="BEM40" s="334"/>
      <c r="BEN40" s="334"/>
      <c r="BEO40" s="334"/>
      <c r="BEP40" s="334"/>
      <c r="BEQ40" s="334"/>
      <c r="BER40" s="334"/>
      <c r="BES40" s="334"/>
      <c r="BET40" s="334"/>
      <c r="BEU40" s="334"/>
      <c r="BEV40" s="334"/>
      <c r="BEW40" s="334"/>
      <c r="BEX40" s="334"/>
      <c r="BEY40" s="334"/>
      <c r="BEZ40" s="334"/>
      <c r="BFA40" s="334"/>
      <c r="BFB40" s="334"/>
      <c r="BFC40" s="334"/>
      <c r="BFD40" s="334"/>
      <c r="BFE40" s="334"/>
      <c r="BFF40" s="334"/>
      <c r="BFG40" s="334"/>
      <c r="BFH40" s="334"/>
      <c r="BFI40" s="334"/>
      <c r="BFJ40" s="334"/>
      <c r="BFK40" s="334"/>
      <c r="BFL40" s="334"/>
      <c r="BFM40" s="334"/>
      <c r="BFN40" s="334"/>
      <c r="BFO40" s="334"/>
      <c r="BFP40" s="334"/>
      <c r="BFQ40" s="334"/>
      <c r="BFR40" s="334"/>
      <c r="BFS40" s="334"/>
      <c r="BFT40" s="334"/>
      <c r="BFU40" s="334"/>
      <c r="BFV40" s="334"/>
      <c r="BFW40" s="334"/>
      <c r="BFX40" s="334"/>
      <c r="BFY40" s="334"/>
      <c r="BFZ40" s="334"/>
      <c r="BGA40" s="334"/>
      <c r="BGB40" s="334"/>
      <c r="BGC40" s="334"/>
      <c r="BGD40" s="334"/>
      <c r="BGE40" s="334"/>
      <c r="BGF40" s="334"/>
      <c r="BGG40" s="334"/>
      <c r="BGH40" s="334"/>
      <c r="BGI40" s="334"/>
      <c r="BGJ40" s="334"/>
      <c r="BGK40" s="334"/>
      <c r="BGL40" s="334"/>
      <c r="BGM40" s="334"/>
      <c r="BGN40" s="334"/>
      <c r="BGO40" s="334"/>
      <c r="BGP40" s="334"/>
      <c r="BGQ40" s="334"/>
      <c r="BGR40" s="334"/>
      <c r="BGS40" s="334"/>
      <c r="BGT40" s="334"/>
      <c r="BGU40" s="334"/>
      <c r="BGV40" s="334"/>
      <c r="BGW40" s="334"/>
      <c r="BGX40" s="334"/>
      <c r="BGY40" s="334"/>
      <c r="BGZ40" s="334"/>
      <c r="BHA40" s="334"/>
      <c r="BHB40" s="334"/>
      <c r="BHC40" s="334"/>
      <c r="BHD40" s="334"/>
      <c r="BHE40" s="334"/>
      <c r="BHF40" s="334"/>
      <c r="BHG40" s="334"/>
      <c r="BHH40" s="334"/>
      <c r="BHI40" s="334"/>
      <c r="BHJ40" s="334"/>
      <c r="BHK40" s="334"/>
      <c r="BHL40" s="334"/>
      <c r="BHM40" s="334"/>
      <c r="BHN40" s="334"/>
      <c r="BHO40" s="334"/>
      <c r="BHP40" s="334"/>
      <c r="BHQ40" s="334"/>
      <c r="BHR40" s="334"/>
      <c r="BHS40" s="334"/>
      <c r="BHT40" s="334"/>
      <c r="BHU40" s="334"/>
      <c r="BHV40" s="334"/>
      <c r="BHW40" s="334"/>
      <c r="BHX40" s="334"/>
      <c r="BHY40" s="334"/>
      <c r="BHZ40" s="334"/>
      <c r="BIA40" s="334"/>
      <c r="BIB40" s="334"/>
      <c r="BIC40" s="334"/>
      <c r="BID40" s="334"/>
      <c r="BIE40" s="334"/>
      <c r="BIF40" s="334"/>
      <c r="BIG40" s="334"/>
      <c r="BIH40" s="334"/>
      <c r="BII40" s="334"/>
      <c r="BIJ40" s="334"/>
      <c r="BIK40" s="334"/>
      <c r="BIL40" s="334"/>
      <c r="BIM40" s="334"/>
      <c r="BIN40" s="334"/>
      <c r="BIO40" s="334"/>
      <c r="BIP40" s="334"/>
      <c r="BIQ40" s="334"/>
      <c r="BIR40" s="334"/>
      <c r="BIS40" s="334"/>
      <c r="BIT40" s="334"/>
      <c r="BIU40" s="334"/>
      <c r="BIV40" s="334"/>
      <c r="BIW40" s="334"/>
      <c r="BIX40" s="334"/>
      <c r="BIY40" s="334"/>
      <c r="BIZ40" s="334"/>
      <c r="BJA40" s="334"/>
      <c r="BJB40" s="334"/>
      <c r="BJC40" s="334"/>
      <c r="BJD40" s="334"/>
      <c r="BJE40" s="334"/>
      <c r="BJF40" s="334"/>
      <c r="BJG40" s="334"/>
      <c r="BJH40" s="334"/>
      <c r="BJI40" s="334"/>
      <c r="BJJ40" s="334"/>
      <c r="BJK40" s="334"/>
      <c r="BJL40" s="334"/>
      <c r="BJM40" s="334"/>
      <c r="BJN40" s="334"/>
      <c r="BJO40" s="334"/>
      <c r="BJP40" s="334"/>
      <c r="BJQ40" s="334"/>
      <c r="BJR40" s="334"/>
      <c r="BJS40" s="334"/>
      <c r="BJT40" s="334"/>
      <c r="BJU40" s="334"/>
      <c r="BJV40" s="334"/>
      <c r="BJW40" s="334"/>
      <c r="BJX40" s="334"/>
      <c r="BJY40" s="334"/>
      <c r="BJZ40" s="334"/>
      <c r="BKA40" s="334"/>
      <c r="BKB40" s="334"/>
      <c r="BKC40" s="334"/>
      <c r="BKD40" s="334"/>
      <c r="BKE40" s="334"/>
      <c r="BKF40" s="334"/>
      <c r="BKG40" s="334"/>
      <c r="BKH40" s="334"/>
      <c r="BKI40" s="334"/>
      <c r="BKJ40" s="334"/>
      <c r="BKK40" s="334"/>
      <c r="BKL40" s="334"/>
      <c r="BKM40" s="334"/>
      <c r="BKN40" s="334"/>
      <c r="BKO40" s="334"/>
      <c r="BKP40" s="334"/>
      <c r="BKQ40" s="334"/>
      <c r="BKR40" s="334"/>
      <c r="BKS40" s="334"/>
      <c r="BKT40" s="334"/>
      <c r="BKU40" s="334"/>
      <c r="BKV40" s="334"/>
      <c r="BKW40" s="334"/>
      <c r="BKX40" s="334"/>
      <c r="BKY40" s="334"/>
      <c r="BKZ40" s="334"/>
      <c r="BLA40" s="334"/>
      <c r="BLB40" s="334"/>
      <c r="BLC40" s="334"/>
      <c r="BLD40" s="334"/>
      <c r="BLE40" s="334"/>
      <c r="BLF40" s="334"/>
      <c r="BLG40" s="334"/>
      <c r="BLH40" s="334"/>
      <c r="BLI40" s="334"/>
      <c r="BLJ40" s="334"/>
      <c r="BLK40" s="334"/>
      <c r="BLL40" s="334"/>
      <c r="BLM40" s="334"/>
      <c r="BLN40" s="334"/>
      <c r="BLO40" s="334"/>
      <c r="BLP40" s="334"/>
      <c r="BLQ40" s="334"/>
      <c r="BLR40" s="334"/>
      <c r="BLS40" s="334"/>
      <c r="BLT40" s="334"/>
      <c r="BLU40" s="334"/>
      <c r="BLV40" s="334"/>
      <c r="BLW40" s="334"/>
      <c r="BLX40" s="334"/>
      <c r="BLY40" s="334"/>
      <c r="BLZ40" s="334"/>
      <c r="BMA40" s="334"/>
      <c r="BMB40" s="334"/>
      <c r="BMC40" s="334"/>
      <c r="BMD40" s="334"/>
      <c r="BME40" s="334"/>
      <c r="BMF40" s="334"/>
      <c r="BMG40" s="334"/>
      <c r="BMH40" s="334"/>
      <c r="BMI40" s="334"/>
      <c r="BMJ40" s="334"/>
      <c r="BMK40" s="334"/>
      <c r="BML40" s="334"/>
      <c r="BMM40" s="334"/>
      <c r="BMN40" s="334"/>
      <c r="BMO40" s="334"/>
      <c r="BMP40" s="334"/>
      <c r="BMQ40" s="334"/>
      <c r="BMR40" s="334"/>
      <c r="BMS40" s="334"/>
      <c r="BMT40" s="334"/>
      <c r="BMU40" s="334"/>
      <c r="BMV40" s="334"/>
      <c r="BMW40" s="334"/>
      <c r="BMX40" s="334"/>
      <c r="BMY40" s="334"/>
      <c r="BMZ40" s="334"/>
      <c r="BNA40" s="334"/>
      <c r="BNB40" s="334"/>
      <c r="BNC40" s="334"/>
      <c r="BND40" s="334"/>
      <c r="BNE40" s="334"/>
      <c r="BNF40" s="334"/>
      <c r="BNG40" s="334"/>
      <c r="BNH40" s="334"/>
      <c r="BNI40" s="334"/>
      <c r="BNJ40" s="334"/>
      <c r="BNK40" s="334"/>
      <c r="BNL40" s="334"/>
      <c r="BNM40" s="334"/>
      <c r="BNN40" s="334"/>
      <c r="BNO40" s="334"/>
      <c r="BNP40" s="334"/>
      <c r="BNQ40" s="334"/>
      <c r="BNR40" s="334"/>
      <c r="BNS40" s="334"/>
      <c r="BNT40" s="334"/>
      <c r="BNU40" s="334"/>
      <c r="BNV40" s="334"/>
      <c r="BNW40" s="334"/>
      <c r="BNX40" s="334"/>
      <c r="BNY40" s="334"/>
      <c r="BNZ40" s="334"/>
      <c r="BOA40" s="334"/>
      <c r="BOB40" s="334"/>
      <c r="BOC40" s="334"/>
      <c r="BOD40" s="334"/>
      <c r="BOE40" s="334"/>
      <c r="BOF40" s="334"/>
      <c r="BOG40" s="334"/>
      <c r="BOH40" s="334"/>
      <c r="BOI40" s="334"/>
      <c r="BOJ40" s="334"/>
      <c r="BOK40" s="334"/>
      <c r="BOL40" s="334"/>
      <c r="BOM40" s="334"/>
      <c r="BON40" s="334"/>
      <c r="BOO40" s="334"/>
      <c r="BOP40" s="334"/>
      <c r="BOQ40" s="334"/>
      <c r="BOR40" s="334"/>
      <c r="BOS40" s="334"/>
      <c r="BOT40" s="334"/>
      <c r="BOU40" s="334"/>
      <c r="BOV40" s="334"/>
      <c r="BOW40" s="334"/>
      <c r="BOX40" s="334"/>
      <c r="BOY40" s="334"/>
      <c r="BOZ40" s="334"/>
      <c r="BPA40" s="334"/>
      <c r="BPB40" s="334"/>
      <c r="BPC40" s="334"/>
      <c r="BPD40" s="334"/>
      <c r="BPE40" s="334"/>
      <c r="BPF40" s="334"/>
      <c r="BPG40" s="334"/>
      <c r="BPH40" s="334"/>
      <c r="BPI40" s="334"/>
      <c r="BPJ40" s="334"/>
      <c r="BPK40" s="334"/>
      <c r="BPL40" s="334"/>
      <c r="BPM40" s="334"/>
      <c r="BPN40" s="334"/>
      <c r="BPO40" s="334"/>
      <c r="BPP40" s="334"/>
      <c r="BPQ40" s="334"/>
      <c r="BPR40" s="334"/>
      <c r="BPS40" s="334"/>
      <c r="BPT40" s="334"/>
      <c r="BPU40" s="334"/>
      <c r="BPV40" s="334"/>
      <c r="BPW40" s="334"/>
      <c r="BPX40" s="334"/>
      <c r="BPY40" s="334"/>
      <c r="BPZ40" s="334"/>
      <c r="BQA40" s="334"/>
      <c r="BQB40" s="334"/>
      <c r="BQC40" s="334"/>
      <c r="BQD40" s="334"/>
      <c r="BQE40" s="334"/>
      <c r="BQF40" s="334"/>
      <c r="BQG40" s="334"/>
      <c r="BQH40" s="334"/>
      <c r="BQI40" s="334"/>
      <c r="BQJ40" s="334"/>
      <c r="BQK40" s="334"/>
      <c r="BQL40" s="334"/>
      <c r="BQM40" s="334"/>
      <c r="BQN40" s="334"/>
      <c r="BQO40" s="334"/>
      <c r="BQP40" s="334"/>
      <c r="BQQ40" s="334"/>
      <c r="BQR40" s="334"/>
      <c r="BQS40" s="334"/>
      <c r="BQT40" s="334"/>
      <c r="BQU40" s="334"/>
      <c r="BQV40" s="334"/>
      <c r="BQW40" s="334"/>
      <c r="BQX40" s="334"/>
      <c r="BQY40" s="334"/>
      <c r="BQZ40" s="334"/>
      <c r="BRA40" s="334"/>
      <c r="BRB40" s="334"/>
      <c r="BRC40" s="334"/>
      <c r="BRD40" s="334"/>
      <c r="BRE40" s="334"/>
      <c r="BRF40" s="334"/>
      <c r="BRG40" s="334"/>
      <c r="BRH40" s="334"/>
      <c r="BRI40" s="334"/>
      <c r="BRJ40" s="334"/>
      <c r="BRK40" s="334"/>
      <c r="BRL40" s="334"/>
      <c r="BRM40" s="334"/>
      <c r="BRN40" s="334"/>
      <c r="BRO40" s="334"/>
      <c r="BRP40" s="334"/>
      <c r="BRQ40" s="334"/>
      <c r="BRR40" s="334"/>
      <c r="BRS40" s="334"/>
      <c r="BRT40" s="334"/>
      <c r="BRU40" s="334"/>
      <c r="BRV40" s="334"/>
      <c r="BRW40" s="334"/>
      <c r="BRX40" s="334"/>
      <c r="BRY40" s="334"/>
      <c r="BRZ40" s="334"/>
      <c r="BSA40" s="334"/>
      <c r="BSB40" s="334"/>
      <c r="BSC40" s="334"/>
      <c r="BSD40" s="334"/>
      <c r="BSE40" s="334"/>
      <c r="BSF40" s="334"/>
      <c r="BSG40" s="334"/>
      <c r="BSH40" s="334"/>
      <c r="BSI40" s="334"/>
      <c r="BSJ40" s="334"/>
      <c r="BSK40" s="334"/>
      <c r="BSL40" s="334"/>
      <c r="BSM40" s="334"/>
      <c r="BSN40" s="334"/>
      <c r="BSO40" s="334"/>
      <c r="BSP40" s="334"/>
      <c r="BSQ40" s="334"/>
      <c r="BSR40" s="334"/>
      <c r="BSS40" s="334"/>
      <c r="BST40" s="334"/>
      <c r="BSU40" s="334"/>
      <c r="BSV40" s="334"/>
      <c r="BSW40" s="334"/>
      <c r="BSX40" s="334"/>
      <c r="BSY40" s="334"/>
      <c r="BSZ40" s="334"/>
      <c r="BTA40" s="334"/>
      <c r="BTB40" s="334"/>
      <c r="BTC40" s="334"/>
      <c r="BTD40" s="334"/>
      <c r="BTE40" s="334"/>
      <c r="BTF40" s="334"/>
      <c r="BTG40" s="334"/>
      <c r="BTH40" s="334"/>
      <c r="BTI40" s="334"/>
      <c r="BTJ40" s="334"/>
      <c r="BTK40" s="334"/>
      <c r="BTL40" s="334"/>
      <c r="BTM40" s="334"/>
      <c r="BTN40" s="334"/>
      <c r="BTO40" s="334"/>
      <c r="BTP40" s="334"/>
      <c r="BTQ40" s="334"/>
      <c r="BTR40" s="334"/>
      <c r="BTS40" s="334"/>
      <c r="BTT40" s="334"/>
      <c r="BTU40" s="334"/>
      <c r="BTV40" s="334"/>
      <c r="BTW40" s="334"/>
      <c r="BTX40" s="334"/>
      <c r="BTY40" s="334"/>
      <c r="BTZ40" s="334"/>
      <c r="BUA40" s="334"/>
      <c r="BUB40" s="334"/>
      <c r="BUC40" s="334"/>
      <c r="BUD40" s="334"/>
      <c r="BUE40" s="334"/>
      <c r="BUF40" s="334"/>
      <c r="BUG40" s="334"/>
      <c r="BUH40" s="334"/>
      <c r="BUI40" s="334"/>
      <c r="BUJ40" s="334"/>
      <c r="BUK40" s="334"/>
      <c r="BUL40" s="334"/>
      <c r="BUM40" s="334"/>
      <c r="BUN40" s="334"/>
      <c r="BUO40" s="334"/>
      <c r="BUP40" s="334"/>
      <c r="BUQ40" s="334"/>
      <c r="BUR40" s="334"/>
      <c r="BUS40" s="334"/>
      <c r="BUT40" s="334"/>
      <c r="BUU40" s="334"/>
      <c r="BUV40" s="334"/>
      <c r="BUW40" s="334"/>
      <c r="BUX40" s="334"/>
      <c r="BUY40" s="334"/>
      <c r="BUZ40" s="334"/>
      <c r="BVA40" s="334"/>
      <c r="BVB40" s="334"/>
      <c r="BVC40" s="334"/>
      <c r="BVD40" s="334"/>
      <c r="BVE40" s="334"/>
      <c r="BVF40" s="334"/>
      <c r="BVG40" s="334"/>
      <c r="BVH40" s="334"/>
      <c r="BVI40" s="334"/>
      <c r="BVJ40" s="334"/>
      <c r="BVK40" s="334"/>
      <c r="BVL40" s="334"/>
      <c r="BVM40" s="334"/>
      <c r="BVN40" s="334"/>
      <c r="BVO40" s="334"/>
      <c r="BVP40" s="334"/>
      <c r="BVQ40" s="334"/>
      <c r="BVR40" s="334"/>
      <c r="BVS40" s="334"/>
      <c r="BVT40" s="334"/>
      <c r="BVU40" s="334"/>
      <c r="BVV40" s="334"/>
      <c r="BVW40" s="334"/>
      <c r="BVX40" s="334"/>
      <c r="BVY40" s="334"/>
      <c r="BVZ40" s="334"/>
      <c r="BWA40" s="334"/>
      <c r="BWB40" s="334"/>
      <c r="BWC40" s="334"/>
      <c r="BWD40" s="334"/>
      <c r="BWE40" s="334"/>
      <c r="BWF40" s="334"/>
      <c r="BWG40" s="334"/>
      <c r="BWH40" s="334"/>
      <c r="BWI40" s="334"/>
      <c r="BWJ40" s="334"/>
      <c r="BWK40" s="334"/>
      <c r="BWL40" s="334"/>
      <c r="BWM40" s="334"/>
      <c r="BWN40" s="334"/>
      <c r="BWO40" s="334"/>
      <c r="BWP40" s="334"/>
      <c r="BWQ40" s="334"/>
      <c r="BWR40" s="334"/>
      <c r="BWS40" s="334"/>
      <c r="BWT40" s="334"/>
      <c r="BWU40" s="334"/>
      <c r="BWV40" s="334"/>
      <c r="BWW40" s="334"/>
      <c r="BWX40" s="334"/>
      <c r="BWY40" s="334"/>
      <c r="BWZ40" s="334"/>
      <c r="BXA40" s="334"/>
      <c r="BXB40" s="334"/>
      <c r="BXC40" s="334"/>
      <c r="BXD40" s="334"/>
      <c r="BXE40" s="334"/>
      <c r="BXF40" s="334"/>
      <c r="BXG40" s="334"/>
      <c r="BXH40" s="334"/>
      <c r="BXI40" s="334"/>
      <c r="BXJ40" s="334"/>
      <c r="BXK40" s="334"/>
      <c r="BXL40" s="334"/>
      <c r="BXM40" s="334"/>
      <c r="BXN40" s="334"/>
      <c r="BXO40" s="334"/>
      <c r="BXP40" s="334"/>
      <c r="BXQ40" s="334"/>
      <c r="BXR40" s="334"/>
      <c r="BXS40" s="334"/>
      <c r="BXT40" s="334"/>
      <c r="BXU40" s="334"/>
      <c r="BXV40" s="334"/>
      <c r="BXW40" s="334"/>
      <c r="BXX40" s="334"/>
      <c r="BXY40" s="334"/>
      <c r="BXZ40" s="334"/>
      <c r="BYA40" s="334"/>
      <c r="BYB40" s="334"/>
      <c r="BYC40" s="334"/>
      <c r="BYD40" s="334"/>
      <c r="BYE40" s="334"/>
      <c r="BYF40" s="334"/>
      <c r="BYG40" s="334"/>
      <c r="BYH40" s="334"/>
      <c r="BYI40" s="334"/>
      <c r="BYJ40" s="334"/>
      <c r="BYK40" s="334"/>
      <c r="BYL40" s="334"/>
      <c r="BYM40" s="334"/>
      <c r="BYN40" s="334"/>
      <c r="BYO40" s="334"/>
      <c r="BYP40" s="334"/>
      <c r="BYQ40" s="334"/>
      <c r="BYR40" s="334"/>
      <c r="BYS40" s="334"/>
      <c r="BYT40" s="334"/>
      <c r="BYU40" s="334"/>
      <c r="BYV40" s="334"/>
      <c r="BYW40" s="334"/>
      <c r="BYX40" s="334"/>
      <c r="BYY40" s="334"/>
      <c r="BYZ40" s="334"/>
      <c r="BZA40" s="334"/>
      <c r="BZB40" s="334"/>
      <c r="BZC40" s="334"/>
      <c r="BZD40" s="334"/>
      <c r="BZE40" s="334"/>
      <c r="BZF40" s="334"/>
      <c r="BZG40" s="334"/>
      <c r="BZH40" s="334"/>
      <c r="BZI40" s="334"/>
      <c r="BZJ40" s="334"/>
      <c r="BZK40" s="334"/>
      <c r="BZL40" s="334"/>
      <c r="BZM40" s="334"/>
      <c r="BZN40" s="334"/>
      <c r="BZO40" s="334"/>
      <c r="BZP40" s="334"/>
      <c r="BZQ40" s="334"/>
      <c r="BZR40" s="334"/>
      <c r="BZS40" s="334"/>
      <c r="BZT40" s="334"/>
      <c r="BZU40" s="334"/>
      <c r="BZV40" s="334"/>
      <c r="BZW40" s="334"/>
      <c r="BZX40" s="334"/>
      <c r="BZY40" s="334"/>
      <c r="BZZ40" s="334"/>
      <c r="CAA40" s="334"/>
      <c r="CAB40" s="334"/>
      <c r="CAC40" s="334"/>
      <c r="CAD40" s="334"/>
      <c r="CAE40" s="334"/>
      <c r="CAF40" s="334"/>
      <c r="CAG40" s="334"/>
      <c r="CAH40" s="334"/>
      <c r="CAI40" s="334"/>
      <c r="CAJ40" s="334"/>
      <c r="CAK40" s="334"/>
      <c r="CAL40" s="334"/>
      <c r="CAM40" s="334"/>
      <c r="CAN40" s="334"/>
      <c r="CAO40" s="334"/>
      <c r="CAP40" s="334"/>
      <c r="CAQ40" s="334"/>
      <c r="CAR40" s="334"/>
      <c r="CAS40" s="334"/>
      <c r="CAT40" s="334"/>
      <c r="CAU40" s="334"/>
      <c r="CAV40" s="334"/>
      <c r="CAW40" s="334"/>
      <c r="CAX40" s="334"/>
      <c r="CAY40" s="334"/>
      <c r="CAZ40" s="334"/>
      <c r="CBA40" s="334"/>
      <c r="CBB40" s="334"/>
      <c r="CBC40" s="334"/>
      <c r="CBD40" s="334"/>
      <c r="CBE40" s="334"/>
      <c r="CBF40" s="334"/>
      <c r="CBG40" s="334"/>
      <c r="CBH40" s="334"/>
      <c r="CBI40" s="334"/>
      <c r="CBJ40" s="334"/>
      <c r="CBK40" s="334"/>
      <c r="CBL40" s="334"/>
      <c r="CBM40" s="334"/>
      <c r="CBN40" s="334"/>
      <c r="CBO40" s="334"/>
      <c r="CBP40" s="334"/>
      <c r="CBQ40" s="334"/>
      <c r="CBR40" s="334"/>
      <c r="CBS40" s="334"/>
      <c r="CBT40" s="334"/>
      <c r="CBU40" s="334"/>
      <c r="CBV40" s="334"/>
      <c r="CBW40" s="334"/>
      <c r="CBX40" s="334"/>
      <c r="CBY40" s="334"/>
      <c r="CBZ40" s="334"/>
      <c r="CCA40" s="334"/>
      <c r="CCB40" s="334"/>
      <c r="CCC40" s="334"/>
      <c r="CCD40" s="334"/>
      <c r="CCE40" s="334"/>
      <c r="CCF40" s="334"/>
      <c r="CCG40" s="334"/>
      <c r="CCH40" s="334"/>
      <c r="CCI40" s="334"/>
      <c r="CCJ40" s="334"/>
      <c r="CCK40" s="334"/>
      <c r="CCL40" s="334"/>
      <c r="CCM40" s="334"/>
      <c r="CCN40" s="334"/>
      <c r="CCO40" s="334"/>
      <c r="CCP40" s="334"/>
      <c r="CCQ40" s="334"/>
      <c r="CCR40" s="334"/>
      <c r="CCS40" s="334"/>
      <c r="CCT40" s="334"/>
      <c r="CCU40" s="334"/>
      <c r="CCV40" s="334"/>
      <c r="CCW40" s="334"/>
      <c r="CCX40" s="334"/>
      <c r="CCY40" s="334"/>
      <c r="CCZ40" s="334"/>
      <c r="CDA40" s="334"/>
      <c r="CDB40" s="334"/>
      <c r="CDC40" s="334"/>
      <c r="CDD40" s="334"/>
      <c r="CDE40" s="334"/>
      <c r="CDF40" s="334"/>
      <c r="CDG40" s="334"/>
      <c r="CDH40" s="334"/>
      <c r="CDI40" s="334"/>
      <c r="CDJ40" s="334"/>
      <c r="CDK40" s="334"/>
      <c r="CDL40" s="334"/>
      <c r="CDM40" s="334"/>
      <c r="CDN40" s="334"/>
      <c r="CDO40" s="334"/>
      <c r="CDP40" s="334"/>
      <c r="CDQ40" s="334"/>
      <c r="CDR40" s="334"/>
      <c r="CDS40" s="334"/>
      <c r="CDT40" s="334"/>
      <c r="CDU40" s="334"/>
      <c r="CDV40" s="334"/>
      <c r="CDW40" s="334"/>
      <c r="CDX40" s="334"/>
      <c r="CDY40" s="334"/>
      <c r="CDZ40" s="334"/>
      <c r="CEA40" s="334"/>
      <c r="CEB40" s="334"/>
      <c r="CEC40" s="334"/>
      <c r="CED40" s="334"/>
      <c r="CEE40" s="334"/>
      <c r="CEF40" s="334"/>
      <c r="CEG40" s="334"/>
      <c r="CEH40" s="334"/>
      <c r="CEI40" s="334"/>
      <c r="CEJ40" s="334"/>
      <c r="CEK40" s="334"/>
      <c r="CEL40" s="334"/>
      <c r="CEM40" s="334"/>
      <c r="CEN40" s="334"/>
      <c r="CEO40" s="334"/>
      <c r="CEP40" s="334"/>
      <c r="CEQ40" s="334"/>
      <c r="CER40" s="334"/>
      <c r="CES40" s="334"/>
      <c r="CET40" s="334"/>
      <c r="CEU40" s="334"/>
      <c r="CEV40" s="334"/>
      <c r="CEW40" s="334"/>
      <c r="CEX40" s="334"/>
      <c r="CEY40" s="334"/>
      <c r="CEZ40" s="334"/>
      <c r="CFA40" s="334"/>
      <c r="CFB40" s="334"/>
      <c r="CFC40" s="334"/>
      <c r="CFD40" s="334"/>
      <c r="CFE40" s="334"/>
      <c r="CFF40" s="334"/>
      <c r="CFG40" s="334"/>
      <c r="CFH40" s="334"/>
      <c r="CFI40" s="334"/>
      <c r="CFJ40" s="334"/>
      <c r="CFK40" s="334"/>
      <c r="CFL40" s="334"/>
      <c r="CFM40" s="334"/>
      <c r="CFN40" s="334"/>
      <c r="CFO40" s="334"/>
      <c r="CFP40" s="334"/>
      <c r="CFQ40" s="334"/>
      <c r="CFR40" s="334"/>
      <c r="CFS40" s="334"/>
      <c r="CFT40" s="334"/>
      <c r="CFU40" s="334"/>
      <c r="CFV40" s="334"/>
      <c r="CFW40" s="334"/>
      <c r="CFX40" s="334"/>
      <c r="CFY40" s="334"/>
      <c r="CFZ40" s="334"/>
      <c r="CGA40" s="334"/>
      <c r="CGB40" s="334"/>
      <c r="CGC40" s="334"/>
      <c r="CGD40" s="334"/>
      <c r="CGE40" s="334"/>
      <c r="CGF40" s="334"/>
      <c r="CGG40" s="334"/>
      <c r="CGH40" s="334"/>
      <c r="CGI40" s="334"/>
      <c r="CGJ40" s="334"/>
      <c r="CGK40" s="334"/>
      <c r="CGL40" s="334"/>
      <c r="CGM40" s="334"/>
      <c r="CGN40" s="334"/>
      <c r="CGO40" s="334"/>
      <c r="CGP40" s="334"/>
      <c r="CGQ40" s="334"/>
      <c r="CGR40" s="334"/>
      <c r="CGS40" s="334"/>
      <c r="CGT40" s="334"/>
      <c r="CGU40" s="334"/>
      <c r="CGV40" s="334"/>
      <c r="CGW40" s="334"/>
      <c r="CGX40" s="334"/>
      <c r="CGY40" s="334"/>
      <c r="CGZ40" s="334"/>
      <c r="CHA40" s="334"/>
      <c r="CHB40" s="334"/>
      <c r="CHC40" s="334"/>
      <c r="CHD40" s="334"/>
      <c r="CHE40" s="334"/>
      <c r="CHF40" s="334"/>
      <c r="CHG40" s="334"/>
      <c r="CHH40" s="334"/>
      <c r="CHI40" s="334"/>
      <c r="CHJ40" s="334"/>
      <c r="CHK40" s="334"/>
      <c r="CHL40" s="334"/>
      <c r="CHM40" s="334"/>
      <c r="CHN40" s="334"/>
      <c r="CHO40" s="334"/>
      <c r="CHP40" s="334"/>
      <c r="CHQ40" s="334"/>
      <c r="CHR40" s="334"/>
      <c r="CHS40" s="334"/>
      <c r="CHT40" s="334"/>
      <c r="CHU40" s="334"/>
      <c r="CHV40" s="334"/>
      <c r="CHW40" s="334"/>
      <c r="CHX40" s="334"/>
      <c r="CHY40" s="334"/>
      <c r="CHZ40" s="334"/>
      <c r="CIA40" s="334"/>
      <c r="CIB40" s="334"/>
      <c r="CIC40" s="334"/>
      <c r="CID40" s="334"/>
      <c r="CIE40" s="334"/>
      <c r="CIF40" s="334"/>
      <c r="CIG40" s="334"/>
      <c r="CIH40" s="334"/>
      <c r="CII40" s="334"/>
      <c r="CIJ40" s="334"/>
      <c r="CIK40" s="334"/>
      <c r="CIL40" s="334"/>
      <c r="CIM40" s="334"/>
      <c r="CIN40" s="334"/>
      <c r="CIO40" s="334"/>
      <c r="CIP40" s="334"/>
      <c r="CIQ40" s="334"/>
      <c r="CIR40" s="334"/>
      <c r="CIS40" s="334"/>
      <c r="CIT40" s="334"/>
      <c r="CIU40" s="334"/>
      <c r="CIV40" s="334"/>
      <c r="CIW40" s="334"/>
      <c r="CIX40" s="334"/>
      <c r="CIY40" s="334"/>
      <c r="CIZ40" s="334"/>
      <c r="CJA40" s="334"/>
      <c r="CJB40" s="334"/>
      <c r="CJC40" s="334"/>
      <c r="CJD40" s="334"/>
      <c r="CJE40" s="334"/>
      <c r="CJF40" s="334"/>
      <c r="CJG40" s="334"/>
      <c r="CJH40" s="334"/>
      <c r="CJI40" s="334"/>
      <c r="CJJ40" s="334"/>
      <c r="CJK40" s="334"/>
      <c r="CJL40" s="334"/>
      <c r="CJM40" s="334"/>
      <c r="CJN40" s="334"/>
      <c r="CJO40" s="334"/>
      <c r="CJP40" s="334"/>
      <c r="CJQ40" s="334"/>
      <c r="CJR40" s="334"/>
      <c r="CJS40" s="334"/>
      <c r="CJT40" s="334"/>
      <c r="CJU40" s="334"/>
      <c r="CJV40" s="334"/>
      <c r="CJW40" s="334"/>
      <c r="CJX40" s="334"/>
      <c r="CJY40" s="334"/>
      <c r="CJZ40" s="334"/>
      <c r="CKA40" s="334"/>
      <c r="CKB40" s="334"/>
      <c r="CKC40" s="334"/>
      <c r="CKD40" s="334"/>
      <c r="CKE40" s="334"/>
      <c r="CKF40" s="334"/>
      <c r="CKG40" s="334"/>
      <c r="CKH40" s="334"/>
      <c r="CKI40" s="334"/>
      <c r="CKJ40" s="334"/>
      <c r="CKK40" s="334"/>
      <c r="CKL40" s="334"/>
      <c r="CKM40" s="334"/>
      <c r="CKN40" s="334"/>
      <c r="CKO40" s="334"/>
      <c r="CKP40" s="334"/>
      <c r="CKQ40" s="334"/>
      <c r="CKR40" s="334"/>
      <c r="CKS40" s="334"/>
      <c r="CKT40" s="334"/>
      <c r="CKU40" s="334"/>
      <c r="CKV40" s="334"/>
      <c r="CKW40" s="334"/>
      <c r="CKX40" s="334"/>
      <c r="CKY40" s="334"/>
      <c r="CKZ40" s="334"/>
      <c r="CLA40" s="334"/>
      <c r="CLB40" s="334"/>
      <c r="CLC40" s="334"/>
      <c r="CLD40" s="334"/>
      <c r="CLE40" s="334"/>
      <c r="CLF40" s="334"/>
      <c r="CLG40" s="334"/>
      <c r="CLH40" s="334"/>
      <c r="CLI40" s="334"/>
      <c r="CLJ40" s="334"/>
      <c r="CLK40" s="334"/>
      <c r="CLL40" s="334"/>
      <c r="CLM40" s="334"/>
      <c r="CLN40" s="334"/>
      <c r="CLO40" s="334"/>
      <c r="CLP40" s="334"/>
      <c r="CLQ40" s="334"/>
      <c r="CLR40" s="334"/>
      <c r="CLS40" s="334"/>
      <c r="CLT40" s="334"/>
      <c r="CLU40" s="334"/>
      <c r="CLV40" s="334"/>
      <c r="CLW40" s="334"/>
      <c r="CLX40" s="334"/>
      <c r="CLY40" s="334"/>
      <c r="CLZ40" s="334"/>
      <c r="CMA40" s="334"/>
      <c r="CMB40" s="334"/>
      <c r="CMC40" s="334"/>
      <c r="CMD40" s="334"/>
      <c r="CME40" s="334"/>
      <c r="CMF40" s="334"/>
      <c r="CMG40" s="334"/>
      <c r="CMH40" s="334"/>
      <c r="CMI40" s="334"/>
      <c r="CMJ40" s="334"/>
      <c r="CMK40" s="334"/>
      <c r="CML40" s="334"/>
      <c r="CMM40" s="334"/>
      <c r="CMN40" s="334"/>
      <c r="CMO40" s="334"/>
      <c r="CMP40" s="334"/>
      <c r="CMQ40" s="334"/>
      <c r="CMR40" s="334"/>
      <c r="CMS40" s="334"/>
      <c r="CMT40" s="334"/>
      <c r="CMU40" s="334"/>
      <c r="CMV40" s="334"/>
      <c r="CMW40" s="334"/>
      <c r="CMX40" s="334"/>
      <c r="CMY40" s="334"/>
      <c r="CMZ40" s="334"/>
      <c r="CNA40" s="334"/>
      <c r="CNB40" s="334"/>
      <c r="CNC40" s="334"/>
      <c r="CND40" s="334"/>
      <c r="CNE40" s="334"/>
      <c r="CNF40" s="334"/>
      <c r="CNG40" s="334"/>
      <c r="CNH40" s="334"/>
      <c r="CNI40" s="334"/>
      <c r="CNJ40" s="334"/>
      <c r="CNK40" s="334"/>
      <c r="CNL40" s="334"/>
      <c r="CNM40" s="334"/>
      <c r="CNN40" s="334"/>
      <c r="CNO40" s="334"/>
      <c r="CNP40" s="334"/>
      <c r="CNQ40" s="334"/>
      <c r="CNR40" s="334"/>
      <c r="CNS40" s="334"/>
      <c r="CNT40" s="334"/>
      <c r="CNU40" s="334"/>
      <c r="CNV40" s="334"/>
      <c r="CNW40" s="334"/>
      <c r="CNX40" s="334"/>
      <c r="CNY40" s="334"/>
      <c r="CNZ40" s="334"/>
      <c r="COA40" s="334"/>
      <c r="COB40" s="334"/>
      <c r="COC40" s="334"/>
      <c r="COD40" s="334"/>
      <c r="COE40" s="334"/>
      <c r="COF40" s="334"/>
      <c r="COG40" s="334"/>
      <c r="COH40" s="334"/>
      <c r="COI40" s="334"/>
      <c r="COJ40" s="334"/>
      <c r="COK40" s="334"/>
      <c r="COL40" s="334"/>
      <c r="COM40" s="334"/>
      <c r="CON40" s="334"/>
      <c r="COO40" s="334"/>
      <c r="COP40" s="334"/>
      <c r="COQ40" s="334"/>
      <c r="COR40" s="334"/>
      <c r="COS40" s="334"/>
      <c r="COT40" s="334"/>
      <c r="COU40" s="334"/>
      <c r="COV40" s="334"/>
      <c r="COW40" s="334"/>
      <c r="COX40" s="334"/>
      <c r="COY40" s="334"/>
      <c r="COZ40" s="334"/>
      <c r="CPA40" s="334"/>
      <c r="CPB40" s="334"/>
      <c r="CPC40" s="334"/>
      <c r="CPD40" s="334"/>
      <c r="CPE40" s="334"/>
      <c r="CPF40" s="334"/>
      <c r="CPG40" s="334"/>
      <c r="CPH40" s="334"/>
      <c r="CPI40" s="334"/>
      <c r="CPJ40" s="334"/>
      <c r="CPK40" s="334"/>
      <c r="CPL40" s="334"/>
      <c r="CPM40" s="334"/>
      <c r="CPN40" s="334"/>
      <c r="CPO40" s="334"/>
      <c r="CPP40" s="334"/>
      <c r="CPQ40" s="334"/>
      <c r="CPR40" s="334"/>
      <c r="CPS40" s="334"/>
      <c r="CPT40" s="334"/>
      <c r="CPU40" s="334"/>
      <c r="CPV40" s="334"/>
      <c r="CPW40" s="334"/>
      <c r="CPX40" s="334"/>
      <c r="CPY40" s="334"/>
      <c r="CPZ40" s="334"/>
      <c r="CQA40" s="334"/>
      <c r="CQB40" s="334"/>
      <c r="CQC40" s="334"/>
      <c r="CQD40" s="334"/>
      <c r="CQE40" s="334"/>
      <c r="CQF40" s="334"/>
      <c r="CQG40" s="334"/>
      <c r="CQH40" s="334"/>
      <c r="CQI40" s="334"/>
      <c r="CQJ40" s="334"/>
      <c r="CQK40" s="334"/>
      <c r="CQL40" s="334"/>
      <c r="CQM40" s="334"/>
      <c r="CQN40" s="334"/>
      <c r="CQO40" s="334"/>
      <c r="CQP40" s="334"/>
      <c r="CQQ40" s="334"/>
      <c r="CQR40" s="334"/>
      <c r="CQS40" s="334"/>
      <c r="CQT40" s="334"/>
      <c r="CQU40" s="334"/>
      <c r="CQV40" s="334"/>
      <c r="CQW40" s="334"/>
      <c r="CQX40" s="334"/>
      <c r="CQY40" s="334"/>
      <c r="CQZ40" s="334"/>
      <c r="CRA40" s="334"/>
      <c r="CRB40" s="334"/>
      <c r="CRC40" s="334"/>
      <c r="CRD40" s="334"/>
      <c r="CRE40" s="334"/>
      <c r="CRF40" s="334"/>
      <c r="CRG40" s="334"/>
      <c r="CRH40" s="334"/>
      <c r="CRI40" s="334"/>
      <c r="CRJ40" s="334"/>
      <c r="CRK40" s="334"/>
      <c r="CRL40" s="334"/>
      <c r="CRM40" s="334"/>
      <c r="CRN40" s="334"/>
      <c r="CRO40" s="334"/>
      <c r="CRP40" s="334"/>
      <c r="CRQ40" s="334"/>
      <c r="CRR40" s="334"/>
      <c r="CRS40" s="334"/>
      <c r="CRT40" s="334"/>
      <c r="CRU40" s="334"/>
      <c r="CRV40" s="334"/>
      <c r="CRW40" s="334"/>
      <c r="CRX40" s="334"/>
      <c r="CRY40" s="334"/>
      <c r="CRZ40" s="334"/>
      <c r="CSA40" s="334"/>
      <c r="CSB40" s="334"/>
      <c r="CSC40" s="334"/>
      <c r="CSD40" s="334"/>
      <c r="CSE40" s="334"/>
      <c r="CSF40" s="334"/>
      <c r="CSG40" s="334"/>
      <c r="CSH40" s="334"/>
      <c r="CSI40" s="334"/>
      <c r="CSJ40" s="334"/>
      <c r="CSK40" s="334"/>
      <c r="CSL40" s="334"/>
      <c r="CSM40" s="334"/>
      <c r="CSN40" s="334"/>
      <c r="CSO40" s="334"/>
      <c r="CSP40" s="334"/>
      <c r="CSQ40" s="334"/>
      <c r="CSR40" s="334"/>
      <c r="CSS40" s="334"/>
      <c r="CST40" s="334"/>
      <c r="CSU40" s="334"/>
      <c r="CSV40" s="334"/>
      <c r="CSW40" s="334"/>
      <c r="CSX40" s="334"/>
      <c r="CSY40" s="334"/>
      <c r="CSZ40" s="334"/>
      <c r="CTA40" s="334"/>
      <c r="CTB40" s="334"/>
      <c r="CTC40" s="334"/>
      <c r="CTD40" s="334"/>
      <c r="CTE40" s="334"/>
      <c r="CTF40" s="334"/>
      <c r="CTG40" s="334"/>
      <c r="CTH40" s="334"/>
      <c r="CTI40" s="334"/>
      <c r="CTJ40" s="334"/>
      <c r="CTK40" s="334"/>
      <c r="CTL40" s="334"/>
      <c r="CTM40" s="334"/>
      <c r="CTN40" s="334"/>
      <c r="CTO40" s="334"/>
      <c r="CTP40" s="334"/>
      <c r="CTQ40" s="334"/>
      <c r="CTR40" s="334"/>
      <c r="CTS40" s="334"/>
      <c r="CTT40" s="334"/>
      <c r="CTU40" s="334"/>
      <c r="CTV40" s="334"/>
      <c r="CTW40" s="334"/>
      <c r="CTX40" s="334"/>
      <c r="CTY40" s="334"/>
      <c r="CTZ40" s="334"/>
      <c r="CUA40" s="334"/>
      <c r="CUB40" s="334"/>
      <c r="CUC40" s="334"/>
      <c r="CUD40" s="334"/>
      <c r="CUE40" s="334"/>
      <c r="CUF40" s="334"/>
      <c r="CUG40" s="334"/>
      <c r="CUH40" s="334"/>
      <c r="CUI40" s="334"/>
      <c r="CUJ40" s="334"/>
      <c r="CUK40" s="334"/>
      <c r="CUL40" s="334"/>
      <c r="CUM40" s="334"/>
      <c r="CUN40" s="334"/>
      <c r="CUO40" s="334"/>
      <c r="CUP40" s="334"/>
      <c r="CUQ40" s="334"/>
      <c r="CUR40" s="334"/>
      <c r="CUS40" s="334"/>
      <c r="CUT40" s="334"/>
      <c r="CUU40" s="334"/>
      <c r="CUV40" s="334"/>
      <c r="CUW40" s="334"/>
      <c r="CUX40" s="334"/>
      <c r="CUY40" s="334"/>
      <c r="CUZ40" s="334"/>
      <c r="CVA40" s="334"/>
      <c r="CVB40" s="334"/>
      <c r="CVC40" s="334"/>
      <c r="CVD40" s="334"/>
      <c r="CVE40" s="334"/>
      <c r="CVF40" s="334"/>
      <c r="CVG40" s="334"/>
      <c r="CVH40" s="334"/>
      <c r="CVI40" s="334"/>
      <c r="CVJ40" s="334"/>
      <c r="CVK40" s="334"/>
      <c r="CVL40" s="334"/>
      <c r="CVM40" s="334"/>
      <c r="CVN40" s="334"/>
      <c r="CVO40" s="334"/>
      <c r="CVP40" s="334"/>
      <c r="CVQ40" s="334"/>
      <c r="CVR40" s="334"/>
      <c r="CVS40" s="334"/>
      <c r="CVT40" s="334"/>
      <c r="CVU40" s="334"/>
      <c r="CVV40" s="334"/>
      <c r="CVW40" s="334"/>
      <c r="CVX40" s="334"/>
      <c r="CVY40" s="334"/>
      <c r="CVZ40" s="334"/>
      <c r="CWA40" s="334"/>
      <c r="CWB40" s="334"/>
      <c r="CWC40" s="334"/>
      <c r="CWD40" s="334"/>
      <c r="CWE40" s="334"/>
      <c r="CWF40" s="334"/>
      <c r="CWG40" s="334"/>
      <c r="CWH40" s="334"/>
      <c r="CWI40" s="334"/>
      <c r="CWJ40" s="334"/>
      <c r="CWK40" s="334"/>
      <c r="CWL40" s="334"/>
      <c r="CWM40" s="334"/>
      <c r="CWN40" s="334"/>
      <c r="CWO40" s="334"/>
      <c r="CWP40" s="334"/>
      <c r="CWQ40" s="334"/>
      <c r="CWR40" s="334"/>
      <c r="CWS40" s="334"/>
      <c r="CWT40" s="334"/>
      <c r="CWU40" s="334"/>
      <c r="CWV40" s="334"/>
      <c r="CWW40" s="334"/>
      <c r="CWX40" s="334"/>
      <c r="CWY40" s="334"/>
      <c r="CWZ40" s="334"/>
      <c r="CXA40" s="334"/>
      <c r="CXB40" s="334"/>
      <c r="CXC40" s="334"/>
      <c r="CXD40" s="334"/>
      <c r="CXE40" s="334"/>
      <c r="CXF40" s="334"/>
      <c r="CXG40" s="334"/>
      <c r="CXH40" s="334"/>
      <c r="CXI40" s="334"/>
      <c r="CXJ40" s="334"/>
      <c r="CXK40" s="334"/>
      <c r="CXL40" s="334"/>
      <c r="CXM40" s="334"/>
      <c r="CXN40" s="334"/>
      <c r="CXO40" s="334"/>
      <c r="CXP40" s="334"/>
      <c r="CXQ40" s="334"/>
      <c r="CXR40" s="334"/>
      <c r="CXS40" s="334"/>
      <c r="CXT40" s="334"/>
      <c r="CXU40" s="334"/>
      <c r="CXV40" s="334"/>
      <c r="CXW40" s="334"/>
      <c r="CXX40" s="334"/>
      <c r="CXY40" s="334"/>
      <c r="CXZ40" s="334"/>
      <c r="CYA40" s="334"/>
      <c r="CYB40" s="334"/>
      <c r="CYC40" s="334"/>
      <c r="CYD40" s="334"/>
      <c r="CYE40" s="334"/>
      <c r="CYF40" s="334"/>
      <c r="CYG40" s="334"/>
      <c r="CYH40" s="334"/>
      <c r="CYI40" s="334"/>
      <c r="CYJ40" s="334"/>
      <c r="CYK40" s="334"/>
      <c r="CYL40" s="334"/>
      <c r="CYM40" s="334"/>
      <c r="CYN40" s="334"/>
      <c r="CYO40" s="334"/>
      <c r="CYP40" s="334"/>
      <c r="CYQ40" s="334"/>
      <c r="CYR40" s="334"/>
      <c r="CYS40" s="334"/>
      <c r="CYT40" s="334"/>
      <c r="CYU40" s="334"/>
      <c r="CYV40" s="334"/>
      <c r="CYW40" s="334"/>
      <c r="CYX40" s="334"/>
      <c r="CYY40" s="334"/>
      <c r="CYZ40" s="334"/>
      <c r="CZA40" s="334"/>
      <c r="CZB40" s="334"/>
      <c r="CZC40" s="334"/>
      <c r="CZD40" s="334"/>
      <c r="CZE40" s="334"/>
      <c r="CZF40" s="334"/>
      <c r="CZG40" s="334"/>
      <c r="CZH40" s="334"/>
      <c r="CZI40" s="334"/>
      <c r="CZJ40" s="334"/>
      <c r="CZK40" s="334"/>
      <c r="CZL40" s="334"/>
      <c r="CZM40" s="334"/>
      <c r="CZN40" s="334"/>
      <c r="CZO40" s="334"/>
      <c r="CZP40" s="334"/>
      <c r="CZQ40" s="334"/>
      <c r="CZR40" s="334"/>
      <c r="CZS40" s="334"/>
      <c r="CZT40" s="334"/>
      <c r="CZU40" s="334"/>
      <c r="CZV40" s="334"/>
      <c r="CZW40" s="334"/>
      <c r="CZX40" s="334"/>
      <c r="CZY40" s="334"/>
      <c r="CZZ40" s="334"/>
      <c r="DAA40" s="334"/>
      <c r="DAB40" s="334"/>
      <c r="DAC40" s="334"/>
      <c r="DAD40" s="334"/>
      <c r="DAE40" s="334"/>
      <c r="DAF40" s="334"/>
      <c r="DAG40" s="334"/>
      <c r="DAH40" s="334"/>
      <c r="DAI40" s="334"/>
      <c r="DAJ40" s="334"/>
      <c r="DAK40" s="334"/>
      <c r="DAL40" s="334"/>
      <c r="DAM40" s="334"/>
      <c r="DAN40" s="334"/>
      <c r="DAO40" s="334"/>
      <c r="DAP40" s="334"/>
      <c r="DAQ40" s="334"/>
      <c r="DAR40" s="334"/>
      <c r="DAS40" s="334"/>
      <c r="DAT40" s="334"/>
      <c r="DAU40" s="334"/>
      <c r="DAV40" s="334"/>
      <c r="DAW40" s="334"/>
      <c r="DAX40" s="334"/>
      <c r="DAY40" s="334"/>
      <c r="DAZ40" s="334"/>
      <c r="DBA40" s="334"/>
      <c r="DBB40" s="334"/>
      <c r="DBC40" s="334"/>
      <c r="DBD40" s="334"/>
      <c r="DBE40" s="334"/>
      <c r="DBF40" s="334"/>
      <c r="DBG40" s="334"/>
      <c r="DBH40" s="334"/>
      <c r="DBI40" s="334"/>
      <c r="DBJ40" s="334"/>
      <c r="DBK40" s="334"/>
      <c r="DBL40" s="334"/>
      <c r="DBM40" s="334"/>
      <c r="DBN40" s="334"/>
      <c r="DBO40" s="334"/>
      <c r="DBP40" s="334"/>
      <c r="DBQ40" s="334"/>
      <c r="DBR40" s="334"/>
      <c r="DBS40" s="334"/>
      <c r="DBT40" s="334"/>
      <c r="DBU40" s="334"/>
      <c r="DBV40" s="334"/>
      <c r="DBW40" s="334"/>
      <c r="DBX40" s="334"/>
      <c r="DBY40" s="334"/>
      <c r="DBZ40" s="334"/>
      <c r="DCA40" s="334"/>
      <c r="DCB40" s="334"/>
      <c r="DCC40" s="334"/>
      <c r="DCD40" s="334"/>
      <c r="DCE40" s="334"/>
      <c r="DCF40" s="334"/>
      <c r="DCG40" s="334"/>
      <c r="DCH40" s="334"/>
      <c r="DCI40" s="334"/>
      <c r="DCJ40" s="334"/>
      <c r="DCK40" s="334"/>
      <c r="DCL40" s="334"/>
      <c r="DCM40" s="334"/>
      <c r="DCN40" s="334"/>
      <c r="DCO40" s="334"/>
      <c r="DCP40" s="334"/>
      <c r="DCQ40" s="334"/>
      <c r="DCR40" s="334"/>
      <c r="DCS40" s="334"/>
      <c r="DCT40" s="334"/>
      <c r="DCU40" s="334"/>
      <c r="DCV40" s="334"/>
      <c r="DCW40" s="334"/>
      <c r="DCX40" s="334"/>
      <c r="DCY40" s="334"/>
      <c r="DCZ40" s="334"/>
      <c r="DDA40" s="334"/>
      <c r="DDB40" s="334"/>
      <c r="DDC40" s="334"/>
      <c r="DDD40" s="334"/>
      <c r="DDE40" s="334"/>
      <c r="DDF40" s="334"/>
      <c r="DDG40" s="334"/>
      <c r="DDH40" s="334"/>
      <c r="DDI40" s="334"/>
      <c r="DDJ40" s="334"/>
      <c r="DDK40" s="334"/>
      <c r="DDL40" s="334"/>
      <c r="DDM40" s="334"/>
      <c r="DDN40" s="334"/>
      <c r="DDO40" s="334"/>
      <c r="DDP40" s="334"/>
      <c r="DDQ40" s="334"/>
      <c r="DDR40" s="334"/>
      <c r="DDS40" s="334"/>
      <c r="DDT40" s="334"/>
      <c r="DDU40" s="334"/>
      <c r="DDV40" s="334"/>
      <c r="DDW40" s="334"/>
      <c r="DDX40" s="334"/>
      <c r="DDY40" s="334"/>
      <c r="DDZ40" s="334"/>
      <c r="DEA40" s="334"/>
      <c r="DEB40" s="334"/>
      <c r="DEC40" s="334"/>
      <c r="DED40" s="334"/>
      <c r="DEE40" s="334"/>
      <c r="DEF40" s="334"/>
      <c r="DEG40" s="334"/>
      <c r="DEH40" s="334"/>
      <c r="DEI40" s="334"/>
      <c r="DEJ40" s="334"/>
      <c r="DEK40" s="334"/>
      <c r="DEL40" s="334"/>
      <c r="DEM40" s="334"/>
      <c r="DEN40" s="334"/>
      <c r="DEO40" s="334"/>
      <c r="DEP40" s="334"/>
      <c r="DEQ40" s="334"/>
      <c r="DER40" s="334"/>
      <c r="DES40" s="334"/>
      <c r="DET40" s="334"/>
      <c r="DEU40" s="334"/>
      <c r="DEV40" s="334"/>
      <c r="DEW40" s="334"/>
      <c r="DEX40" s="334"/>
      <c r="DEY40" s="334"/>
      <c r="DEZ40" s="334"/>
      <c r="DFA40" s="334"/>
      <c r="DFB40" s="334"/>
      <c r="DFC40" s="334"/>
      <c r="DFD40" s="334"/>
      <c r="DFE40" s="334"/>
      <c r="DFF40" s="334"/>
      <c r="DFG40" s="334"/>
      <c r="DFH40" s="334"/>
      <c r="DFI40" s="334"/>
      <c r="DFJ40" s="334"/>
      <c r="DFK40" s="334"/>
      <c r="DFL40" s="334"/>
      <c r="DFM40" s="334"/>
      <c r="DFN40" s="334"/>
      <c r="DFO40" s="334"/>
      <c r="DFP40" s="334"/>
      <c r="DFQ40" s="334"/>
      <c r="DFR40" s="334"/>
      <c r="DFS40" s="334"/>
      <c r="DFT40" s="334"/>
      <c r="DFU40" s="334"/>
      <c r="DFV40" s="334"/>
      <c r="DFW40" s="334"/>
      <c r="DFX40" s="334"/>
      <c r="DFY40" s="334"/>
      <c r="DFZ40" s="334"/>
      <c r="DGA40" s="334"/>
      <c r="DGB40" s="334"/>
      <c r="DGC40" s="334"/>
      <c r="DGD40" s="334"/>
      <c r="DGE40" s="334"/>
      <c r="DGF40" s="334"/>
      <c r="DGG40" s="334"/>
      <c r="DGH40" s="334"/>
      <c r="DGI40" s="334"/>
      <c r="DGJ40" s="334"/>
      <c r="DGK40" s="334"/>
      <c r="DGL40" s="334"/>
      <c r="DGM40" s="334"/>
      <c r="DGN40" s="334"/>
      <c r="DGO40" s="334"/>
      <c r="DGP40" s="334"/>
      <c r="DGQ40" s="334"/>
      <c r="DGR40" s="334"/>
      <c r="DGS40" s="334"/>
      <c r="DGT40" s="334"/>
      <c r="DGU40" s="334"/>
      <c r="DGV40" s="334"/>
      <c r="DGW40" s="334"/>
      <c r="DGX40" s="334"/>
      <c r="DGY40" s="334"/>
      <c r="DGZ40" s="334"/>
      <c r="DHA40" s="334"/>
      <c r="DHB40" s="334"/>
      <c r="DHC40" s="334"/>
      <c r="DHD40" s="334"/>
      <c r="DHE40" s="334"/>
      <c r="DHF40" s="334"/>
      <c r="DHG40" s="334"/>
      <c r="DHH40" s="334"/>
      <c r="DHI40" s="334"/>
      <c r="DHJ40" s="334"/>
      <c r="DHK40" s="334"/>
      <c r="DHL40" s="334"/>
      <c r="DHM40" s="334"/>
      <c r="DHN40" s="334"/>
      <c r="DHO40" s="334"/>
      <c r="DHP40" s="334"/>
      <c r="DHQ40" s="334"/>
      <c r="DHR40" s="334"/>
      <c r="DHS40" s="334"/>
      <c r="DHT40" s="334"/>
      <c r="DHU40" s="334"/>
      <c r="DHV40" s="334"/>
      <c r="DHW40" s="334"/>
      <c r="DHX40" s="334"/>
      <c r="DHY40" s="334"/>
      <c r="DHZ40" s="334"/>
      <c r="DIA40" s="334"/>
      <c r="DIB40" s="334"/>
      <c r="DIC40" s="334"/>
      <c r="DID40" s="334"/>
      <c r="DIE40" s="334"/>
      <c r="DIF40" s="334"/>
      <c r="DIG40" s="334"/>
      <c r="DIH40" s="334"/>
      <c r="DII40" s="334"/>
      <c r="DIJ40" s="334"/>
      <c r="DIK40" s="334"/>
      <c r="DIL40" s="334"/>
      <c r="DIM40" s="334"/>
      <c r="DIN40" s="334"/>
      <c r="DIO40" s="334"/>
      <c r="DIP40" s="334"/>
      <c r="DIQ40" s="334"/>
      <c r="DIR40" s="334"/>
      <c r="DIS40" s="334"/>
      <c r="DIT40" s="334"/>
      <c r="DIU40" s="334"/>
      <c r="DIV40" s="334"/>
      <c r="DIW40" s="334"/>
      <c r="DIX40" s="334"/>
      <c r="DIY40" s="334"/>
      <c r="DIZ40" s="334"/>
      <c r="DJA40" s="334"/>
      <c r="DJB40" s="334"/>
      <c r="DJC40" s="334"/>
      <c r="DJD40" s="334"/>
      <c r="DJE40" s="334"/>
      <c r="DJF40" s="334"/>
      <c r="DJG40" s="334"/>
      <c r="DJH40" s="334"/>
      <c r="DJI40" s="334"/>
      <c r="DJJ40" s="334"/>
      <c r="DJK40" s="334"/>
      <c r="DJL40" s="334"/>
      <c r="DJM40" s="334"/>
      <c r="DJN40" s="334"/>
      <c r="DJO40" s="334"/>
      <c r="DJP40" s="334"/>
      <c r="DJQ40" s="334"/>
      <c r="DJR40" s="334"/>
      <c r="DJS40" s="334"/>
      <c r="DJT40" s="334"/>
      <c r="DJU40" s="334"/>
      <c r="DJV40" s="334"/>
      <c r="DJW40" s="334"/>
      <c r="DJX40" s="334"/>
      <c r="DJY40" s="334"/>
      <c r="DJZ40" s="334"/>
      <c r="DKA40" s="334"/>
      <c r="DKB40" s="334"/>
      <c r="DKC40" s="334"/>
      <c r="DKD40" s="334"/>
      <c r="DKE40" s="334"/>
      <c r="DKF40" s="334"/>
      <c r="DKG40" s="334"/>
      <c r="DKH40" s="334"/>
      <c r="DKI40" s="334"/>
      <c r="DKJ40" s="334"/>
      <c r="DKK40" s="334"/>
      <c r="DKL40" s="334"/>
      <c r="DKM40" s="334"/>
      <c r="DKN40" s="334"/>
      <c r="DKO40" s="334"/>
      <c r="DKP40" s="334"/>
      <c r="DKQ40" s="334"/>
      <c r="DKR40" s="334"/>
      <c r="DKS40" s="334"/>
      <c r="DKT40" s="334"/>
      <c r="DKU40" s="334"/>
      <c r="DKV40" s="334"/>
      <c r="DKW40" s="334"/>
      <c r="DKX40" s="334"/>
      <c r="DKY40" s="334"/>
      <c r="DKZ40" s="334"/>
      <c r="DLA40" s="334"/>
      <c r="DLB40" s="334"/>
      <c r="DLC40" s="334"/>
      <c r="DLD40" s="334"/>
      <c r="DLE40" s="334"/>
      <c r="DLF40" s="334"/>
      <c r="DLG40" s="334"/>
      <c r="DLH40" s="334"/>
      <c r="DLI40" s="334"/>
      <c r="DLJ40" s="334"/>
      <c r="DLK40" s="334"/>
      <c r="DLL40" s="334"/>
      <c r="DLM40" s="334"/>
      <c r="DLN40" s="334"/>
      <c r="DLO40" s="334"/>
      <c r="DLP40" s="334"/>
      <c r="DLQ40" s="334"/>
      <c r="DLR40" s="334"/>
      <c r="DLS40" s="334"/>
      <c r="DLT40" s="334"/>
      <c r="DLU40" s="334"/>
      <c r="DLV40" s="334"/>
      <c r="DLW40" s="334"/>
      <c r="DLX40" s="334"/>
      <c r="DLY40" s="334"/>
      <c r="DLZ40" s="334"/>
      <c r="DMA40" s="334"/>
      <c r="DMB40" s="334"/>
      <c r="DMC40" s="334"/>
      <c r="DMD40" s="334"/>
      <c r="DME40" s="334"/>
      <c r="DMF40" s="334"/>
      <c r="DMG40" s="334"/>
      <c r="DMH40" s="334"/>
      <c r="DMI40" s="334"/>
      <c r="DMJ40" s="334"/>
      <c r="DMK40" s="334"/>
      <c r="DML40" s="334"/>
      <c r="DMM40" s="334"/>
      <c r="DMN40" s="334"/>
      <c r="DMO40" s="334"/>
      <c r="DMP40" s="334"/>
      <c r="DMQ40" s="334"/>
      <c r="DMR40" s="334"/>
      <c r="DMS40" s="334"/>
      <c r="DMT40" s="334"/>
      <c r="DMU40" s="334"/>
      <c r="DMV40" s="334"/>
      <c r="DMW40" s="334"/>
      <c r="DMX40" s="334"/>
      <c r="DMY40" s="334"/>
      <c r="DMZ40" s="334"/>
      <c r="DNA40" s="334"/>
      <c r="DNB40" s="334"/>
      <c r="DNC40" s="334"/>
      <c r="DND40" s="334"/>
      <c r="DNE40" s="334"/>
      <c r="DNF40" s="334"/>
      <c r="DNG40" s="334"/>
      <c r="DNH40" s="334"/>
      <c r="DNI40" s="334"/>
      <c r="DNJ40" s="334"/>
      <c r="DNK40" s="334"/>
      <c r="DNL40" s="334"/>
      <c r="DNM40" s="334"/>
      <c r="DNN40" s="334"/>
      <c r="DNO40" s="334"/>
      <c r="DNP40" s="334"/>
      <c r="DNQ40" s="334"/>
      <c r="DNR40" s="334"/>
      <c r="DNS40" s="334"/>
      <c r="DNT40" s="334"/>
      <c r="DNU40" s="334"/>
      <c r="DNV40" s="334"/>
      <c r="DNW40" s="334"/>
      <c r="DNX40" s="334"/>
      <c r="DNY40" s="334"/>
      <c r="DNZ40" s="334"/>
      <c r="DOA40" s="334"/>
      <c r="DOB40" s="334"/>
      <c r="DOC40" s="334"/>
      <c r="DOD40" s="334"/>
      <c r="DOE40" s="334"/>
      <c r="DOF40" s="334"/>
      <c r="DOG40" s="334"/>
      <c r="DOH40" s="334"/>
      <c r="DOI40" s="334"/>
      <c r="DOJ40" s="334"/>
      <c r="DOK40" s="334"/>
      <c r="DOL40" s="334"/>
      <c r="DOM40" s="334"/>
      <c r="DON40" s="334"/>
      <c r="DOO40" s="334"/>
      <c r="DOP40" s="334"/>
      <c r="DOQ40" s="334"/>
      <c r="DOR40" s="334"/>
      <c r="DOS40" s="334"/>
      <c r="DOT40" s="334"/>
      <c r="DOU40" s="334"/>
      <c r="DOV40" s="334"/>
      <c r="DOW40" s="334"/>
      <c r="DOX40" s="334"/>
      <c r="DOY40" s="334"/>
      <c r="DOZ40" s="334"/>
      <c r="DPA40" s="334"/>
      <c r="DPB40" s="334"/>
      <c r="DPC40" s="334"/>
      <c r="DPD40" s="334"/>
      <c r="DPE40" s="334"/>
      <c r="DPF40" s="334"/>
      <c r="DPG40" s="334"/>
      <c r="DPH40" s="334"/>
      <c r="DPI40" s="334"/>
      <c r="DPJ40" s="334"/>
      <c r="DPK40" s="334"/>
      <c r="DPL40" s="334"/>
      <c r="DPM40" s="334"/>
      <c r="DPN40" s="334"/>
      <c r="DPO40" s="334"/>
      <c r="DPP40" s="334"/>
      <c r="DPQ40" s="334"/>
      <c r="DPR40" s="334"/>
      <c r="DPS40" s="334"/>
      <c r="DPT40" s="334"/>
      <c r="DPU40" s="334"/>
      <c r="DPV40" s="334"/>
      <c r="DPW40" s="334"/>
      <c r="DPX40" s="334"/>
      <c r="DPY40" s="334"/>
      <c r="DPZ40" s="334"/>
      <c r="DQA40" s="334"/>
      <c r="DQB40" s="334"/>
      <c r="DQC40" s="334"/>
      <c r="DQD40" s="334"/>
      <c r="DQE40" s="334"/>
      <c r="DQF40" s="334"/>
      <c r="DQG40" s="334"/>
      <c r="DQH40" s="334"/>
      <c r="DQI40" s="334"/>
      <c r="DQJ40" s="334"/>
      <c r="DQK40" s="334"/>
      <c r="DQL40" s="334"/>
      <c r="DQM40" s="334"/>
      <c r="DQN40" s="334"/>
      <c r="DQO40" s="334"/>
      <c r="DQP40" s="334"/>
      <c r="DQQ40" s="334"/>
      <c r="DQR40" s="334"/>
      <c r="DQS40" s="334"/>
      <c r="DQT40" s="334"/>
      <c r="DQU40" s="334"/>
      <c r="DQV40" s="334"/>
      <c r="DQW40" s="334"/>
      <c r="DQX40" s="334"/>
      <c r="DQY40" s="334"/>
      <c r="DQZ40" s="334"/>
      <c r="DRA40" s="334"/>
      <c r="DRB40" s="334"/>
      <c r="DRC40" s="334"/>
      <c r="DRD40" s="334"/>
      <c r="DRE40" s="334"/>
      <c r="DRF40" s="334"/>
      <c r="DRG40" s="334"/>
      <c r="DRH40" s="334"/>
      <c r="DRI40" s="334"/>
      <c r="DRJ40" s="334"/>
      <c r="DRK40" s="334"/>
      <c r="DRL40" s="334"/>
      <c r="DRM40" s="334"/>
      <c r="DRN40" s="334"/>
      <c r="DRO40" s="334"/>
      <c r="DRP40" s="334"/>
      <c r="DRQ40" s="334"/>
      <c r="DRR40" s="334"/>
      <c r="DRS40" s="334"/>
      <c r="DRT40" s="334"/>
      <c r="DRU40" s="334"/>
      <c r="DRV40" s="334"/>
      <c r="DRW40" s="334"/>
      <c r="DRX40" s="334"/>
      <c r="DRY40" s="334"/>
      <c r="DRZ40" s="334"/>
      <c r="DSA40" s="334"/>
      <c r="DSB40" s="334"/>
      <c r="DSC40" s="334"/>
      <c r="DSD40" s="334"/>
      <c r="DSE40" s="334"/>
      <c r="DSF40" s="334"/>
      <c r="DSG40" s="334"/>
      <c r="DSH40" s="334"/>
      <c r="DSI40" s="334"/>
      <c r="DSJ40" s="334"/>
      <c r="DSK40" s="334"/>
      <c r="DSL40" s="334"/>
      <c r="DSM40" s="334"/>
      <c r="DSN40" s="334"/>
      <c r="DSO40" s="334"/>
      <c r="DSP40" s="334"/>
      <c r="DSQ40" s="334"/>
      <c r="DSR40" s="334"/>
      <c r="DSS40" s="334"/>
      <c r="DST40" s="334"/>
      <c r="DSU40" s="334"/>
      <c r="DSV40" s="334"/>
      <c r="DSW40" s="334"/>
      <c r="DSX40" s="334"/>
      <c r="DSY40" s="334"/>
      <c r="DSZ40" s="334"/>
      <c r="DTA40" s="334"/>
      <c r="DTB40" s="334"/>
      <c r="DTC40" s="334"/>
      <c r="DTD40" s="334"/>
      <c r="DTE40" s="334"/>
      <c r="DTF40" s="334"/>
      <c r="DTG40" s="334"/>
      <c r="DTH40" s="334"/>
      <c r="DTI40" s="334"/>
      <c r="DTJ40" s="334"/>
      <c r="DTK40" s="334"/>
      <c r="DTL40" s="334"/>
      <c r="DTM40" s="334"/>
      <c r="DTN40" s="334"/>
      <c r="DTO40" s="334"/>
      <c r="DTP40" s="334"/>
      <c r="DTQ40" s="334"/>
      <c r="DTR40" s="334"/>
      <c r="DTS40" s="334"/>
      <c r="DTT40" s="334"/>
      <c r="DTU40" s="334"/>
      <c r="DTV40" s="334"/>
      <c r="DTW40" s="334"/>
      <c r="DTX40" s="334"/>
      <c r="DTY40" s="334"/>
      <c r="DTZ40" s="334"/>
      <c r="DUA40" s="334"/>
      <c r="DUB40" s="334"/>
      <c r="DUC40" s="334"/>
      <c r="DUD40" s="334"/>
      <c r="DUE40" s="334"/>
      <c r="DUF40" s="334"/>
      <c r="DUG40" s="334"/>
      <c r="DUH40" s="334"/>
      <c r="DUI40" s="334"/>
      <c r="DUJ40" s="334"/>
      <c r="DUK40" s="334"/>
      <c r="DUL40" s="334"/>
      <c r="DUM40" s="334"/>
      <c r="DUN40" s="334"/>
      <c r="DUO40" s="334"/>
      <c r="DUP40" s="334"/>
      <c r="DUQ40" s="334"/>
      <c r="DUR40" s="334"/>
      <c r="DUS40" s="334"/>
      <c r="DUT40" s="334"/>
      <c r="DUU40" s="334"/>
      <c r="DUV40" s="334"/>
      <c r="DUW40" s="334"/>
      <c r="DUX40" s="334"/>
      <c r="DUY40" s="334"/>
      <c r="DUZ40" s="334"/>
      <c r="DVA40" s="334"/>
      <c r="DVB40" s="334"/>
      <c r="DVC40" s="334"/>
      <c r="DVD40" s="334"/>
      <c r="DVE40" s="334"/>
      <c r="DVF40" s="334"/>
      <c r="DVG40" s="334"/>
      <c r="DVH40" s="334"/>
      <c r="DVI40" s="334"/>
      <c r="DVJ40" s="334"/>
      <c r="DVK40" s="334"/>
      <c r="DVL40" s="334"/>
      <c r="DVM40" s="334"/>
      <c r="DVN40" s="334"/>
      <c r="DVO40" s="334"/>
      <c r="DVP40" s="334"/>
      <c r="DVQ40" s="334"/>
      <c r="DVR40" s="334"/>
      <c r="DVS40" s="334"/>
      <c r="DVT40" s="334"/>
      <c r="DVU40" s="334"/>
      <c r="DVV40" s="334"/>
      <c r="DVW40" s="334"/>
      <c r="DVX40" s="334"/>
      <c r="DVY40" s="334"/>
      <c r="DVZ40" s="334"/>
      <c r="DWA40" s="334"/>
      <c r="DWB40" s="334"/>
      <c r="DWC40" s="334"/>
      <c r="DWD40" s="334"/>
      <c r="DWE40" s="334"/>
      <c r="DWF40" s="334"/>
      <c r="DWG40" s="334"/>
      <c r="DWH40" s="334"/>
      <c r="DWI40" s="334"/>
      <c r="DWJ40" s="334"/>
      <c r="DWK40" s="334"/>
      <c r="DWL40" s="334"/>
      <c r="DWM40" s="334"/>
      <c r="DWN40" s="334"/>
      <c r="DWO40" s="334"/>
      <c r="DWP40" s="334"/>
      <c r="DWQ40" s="334"/>
      <c r="DWR40" s="334"/>
      <c r="DWS40" s="334"/>
      <c r="DWT40" s="334"/>
      <c r="DWU40" s="334"/>
      <c r="DWV40" s="334"/>
      <c r="DWW40" s="334"/>
      <c r="DWX40" s="334"/>
      <c r="DWY40" s="334"/>
      <c r="DWZ40" s="334"/>
      <c r="DXA40" s="334"/>
      <c r="DXB40" s="334"/>
      <c r="DXC40" s="334"/>
      <c r="DXD40" s="334"/>
      <c r="DXE40" s="334"/>
      <c r="DXF40" s="334"/>
      <c r="DXG40" s="334"/>
      <c r="DXH40" s="334"/>
      <c r="DXI40" s="334"/>
      <c r="DXJ40" s="334"/>
      <c r="DXK40" s="334"/>
      <c r="DXL40" s="334"/>
      <c r="DXM40" s="334"/>
      <c r="DXN40" s="334"/>
      <c r="DXO40" s="334"/>
      <c r="DXP40" s="334"/>
      <c r="DXQ40" s="334"/>
      <c r="DXR40" s="334"/>
      <c r="DXS40" s="334"/>
      <c r="DXT40" s="334"/>
      <c r="DXU40" s="334"/>
      <c r="DXV40" s="334"/>
      <c r="DXW40" s="334"/>
      <c r="DXX40" s="334"/>
      <c r="DXY40" s="334"/>
      <c r="DXZ40" s="334"/>
      <c r="DYA40" s="334"/>
      <c r="DYB40" s="334"/>
      <c r="DYC40" s="334"/>
      <c r="DYD40" s="334"/>
      <c r="DYE40" s="334"/>
      <c r="DYF40" s="334"/>
      <c r="DYG40" s="334"/>
      <c r="DYH40" s="334"/>
      <c r="DYI40" s="334"/>
      <c r="DYJ40" s="334"/>
      <c r="DYK40" s="334"/>
      <c r="DYL40" s="334"/>
      <c r="DYM40" s="334"/>
      <c r="DYN40" s="334"/>
      <c r="DYO40" s="334"/>
      <c r="DYP40" s="334"/>
      <c r="DYQ40" s="334"/>
      <c r="DYR40" s="334"/>
      <c r="DYS40" s="334"/>
      <c r="DYT40" s="334"/>
      <c r="DYU40" s="334"/>
      <c r="DYV40" s="334"/>
      <c r="DYW40" s="334"/>
      <c r="DYX40" s="334"/>
      <c r="DYY40" s="334"/>
      <c r="DYZ40" s="334"/>
      <c r="DZA40" s="334"/>
      <c r="DZB40" s="334"/>
      <c r="DZC40" s="334"/>
      <c r="DZD40" s="334"/>
      <c r="DZE40" s="334"/>
      <c r="DZF40" s="334"/>
      <c r="DZG40" s="334"/>
      <c r="DZH40" s="334"/>
      <c r="DZI40" s="334"/>
      <c r="DZJ40" s="334"/>
      <c r="DZK40" s="334"/>
      <c r="DZL40" s="334"/>
      <c r="DZM40" s="334"/>
      <c r="DZN40" s="334"/>
      <c r="DZO40" s="334"/>
      <c r="DZP40" s="334"/>
      <c r="DZQ40" s="334"/>
      <c r="DZR40" s="334"/>
      <c r="DZS40" s="334"/>
      <c r="DZT40" s="334"/>
      <c r="DZU40" s="334"/>
      <c r="DZV40" s="334"/>
      <c r="DZW40" s="334"/>
      <c r="DZX40" s="334"/>
      <c r="DZY40" s="334"/>
      <c r="DZZ40" s="334"/>
      <c r="EAA40" s="334"/>
      <c r="EAB40" s="334"/>
      <c r="EAC40" s="334"/>
      <c r="EAD40" s="334"/>
      <c r="EAE40" s="334"/>
      <c r="EAF40" s="334"/>
      <c r="EAG40" s="334"/>
      <c r="EAH40" s="334"/>
      <c r="EAI40" s="334"/>
      <c r="EAJ40" s="334"/>
      <c r="EAK40" s="334"/>
      <c r="EAL40" s="334"/>
      <c r="EAM40" s="334"/>
      <c r="EAN40" s="334"/>
      <c r="EAO40" s="334"/>
      <c r="EAP40" s="334"/>
      <c r="EAQ40" s="334"/>
      <c r="EAR40" s="334"/>
      <c r="EAS40" s="334"/>
      <c r="EAT40" s="334"/>
      <c r="EAU40" s="334"/>
      <c r="EAV40" s="334"/>
      <c r="EAW40" s="334"/>
      <c r="EAX40" s="334"/>
      <c r="EAY40" s="334"/>
      <c r="EAZ40" s="334"/>
      <c r="EBA40" s="334"/>
      <c r="EBB40" s="334"/>
      <c r="EBC40" s="334"/>
      <c r="EBD40" s="334"/>
      <c r="EBE40" s="334"/>
      <c r="EBF40" s="334"/>
      <c r="EBG40" s="334"/>
      <c r="EBH40" s="334"/>
      <c r="EBI40" s="334"/>
      <c r="EBJ40" s="334"/>
      <c r="EBK40" s="334"/>
      <c r="EBL40" s="334"/>
      <c r="EBM40" s="334"/>
      <c r="EBN40" s="334"/>
      <c r="EBO40" s="334"/>
      <c r="EBP40" s="334"/>
      <c r="EBQ40" s="334"/>
      <c r="EBR40" s="334"/>
      <c r="EBS40" s="334"/>
      <c r="EBT40" s="334"/>
      <c r="EBU40" s="334"/>
      <c r="EBV40" s="334"/>
      <c r="EBW40" s="334"/>
      <c r="EBX40" s="334"/>
      <c r="EBY40" s="334"/>
      <c r="EBZ40" s="334"/>
      <c r="ECA40" s="334"/>
      <c r="ECB40" s="334"/>
      <c r="ECC40" s="334"/>
      <c r="ECD40" s="334"/>
      <c r="ECE40" s="334"/>
      <c r="ECF40" s="334"/>
      <c r="ECG40" s="334"/>
      <c r="ECH40" s="334"/>
      <c r="ECI40" s="334"/>
      <c r="ECJ40" s="334"/>
      <c r="ECK40" s="334"/>
      <c r="ECL40" s="334"/>
      <c r="ECM40" s="334"/>
      <c r="ECN40" s="334"/>
      <c r="ECO40" s="334"/>
      <c r="ECP40" s="334"/>
      <c r="ECQ40" s="334"/>
      <c r="ECR40" s="334"/>
      <c r="ECS40" s="334"/>
      <c r="ECT40" s="334"/>
      <c r="ECU40" s="334"/>
      <c r="ECV40" s="334"/>
      <c r="ECW40" s="334"/>
      <c r="ECX40" s="334"/>
      <c r="ECY40" s="334"/>
      <c r="ECZ40" s="334"/>
      <c r="EDA40" s="334"/>
      <c r="EDB40" s="334"/>
      <c r="EDC40" s="334"/>
      <c r="EDD40" s="334"/>
      <c r="EDE40" s="334"/>
      <c r="EDF40" s="334"/>
      <c r="EDG40" s="334"/>
      <c r="EDH40" s="334"/>
      <c r="EDI40" s="334"/>
      <c r="EDJ40" s="334"/>
      <c r="EDK40" s="334"/>
      <c r="EDL40" s="334"/>
      <c r="EDM40" s="334"/>
      <c r="EDN40" s="334"/>
      <c r="EDO40" s="334"/>
      <c r="EDP40" s="334"/>
      <c r="EDQ40" s="334"/>
      <c r="EDR40" s="334"/>
      <c r="EDS40" s="334"/>
      <c r="EDT40" s="334"/>
      <c r="EDU40" s="334"/>
      <c r="EDV40" s="334"/>
      <c r="EDW40" s="334"/>
      <c r="EDX40" s="334"/>
      <c r="EDY40" s="334"/>
      <c r="EDZ40" s="334"/>
      <c r="EEA40" s="334"/>
      <c r="EEB40" s="334"/>
      <c r="EEC40" s="334"/>
      <c r="EED40" s="334"/>
      <c r="EEE40" s="334"/>
      <c r="EEF40" s="334"/>
      <c r="EEG40" s="334"/>
      <c r="EEH40" s="334"/>
      <c r="EEI40" s="334"/>
      <c r="EEJ40" s="334"/>
      <c r="EEK40" s="334"/>
      <c r="EEL40" s="334"/>
      <c r="EEM40" s="334"/>
      <c r="EEN40" s="334"/>
      <c r="EEO40" s="334"/>
      <c r="EEP40" s="334"/>
      <c r="EEQ40" s="334"/>
      <c r="EER40" s="334"/>
      <c r="EES40" s="334"/>
      <c r="EET40" s="334"/>
      <c r="EEU40" s="334"/>
      <c r="EEV40" s="334"/>
      <c r="EEW40" s="334"/>
      <c r="EEX40" s="334"/>
      <c r="EEY40" s="334"/>
      <c r="EEZ40" s="334"/>
      <c r="EFA40" s="334"/>
      <c r="EFB40" s="334"/>
      <c r="EFC40" s="334"/>
      <c r="EFD40" s="334"/>
      <c r="EFE40" s="334"/>
      <c r="EFF40" s="334"/>
      <c r="EFG40" s="334"/>
      <c r="EFH40" s="334"/>
      <c r="EFI40" s="334"/>
      <c r="EFJ40" s="334"/>
      <c r="EFK40" s="334"/>
      <c r="EFL40" s="334"/>
      <c r="EFM40" s="334"/>
      <c r="EFN40" s="334"/>
      <c r="EFO40" s="334"/>
      <c r="EFP40" s="334"/>
      <c r="EFQ40" s="334"/>
      <c r="EFR40" s="334"/>
      <c r="EFS40" s="334"/>
      <c r="EFT40" s="334"/>
      <c r="EFU40" s="334"/>
      <c r="EFV40" s="334"/>
      <c r="EFW40" s="334"/>
      <c r="EFX40" s="334"/>
      <c r="EFY40" s="334"/>
      <c r="EFZ40" s="334"/>
      <c r="EGA40" s="334"/>
      <c r="EGB40" s="334"/>
      <c r="EGC40" s="334"/>
      <c r="EGD40" s="334"/>
      <c r="EGE40" s="334"/>
      <c r="EGF40" s="334"/>
      <c r="EGG40" s="334"/>
      <c r="EGH40" s="334"/>
      <c r="EGI40" s="334"/>
      <c r="EGJ40" s="334"/>
      <c r="EGK40" s="334"/>
      <c r="EGL40" s="334"/>
      <c r="EGM40" s="334"/>
      <c r="EGN40" s="334"/>
      <c r="EGO40" s="334"/>
      <c r="EGP40" s="334"/>
      <c r="EGQ40" s="334"/>
      <c r="EGR40" s="334"/>
      <c r="EGS40" s="334"/>
      <c r="EGT40" s="334"/>
      <c r="EGU40" s="334"/>
      <c r="EGV40" s="334"/>
      <c r="EGW40" s="334"/>
      <c r="EGX40" s="334"/>
      <c r="EGY40" s="334"/>
      <c r="EGZ40" s="334"/>
      <c r="EHA40" s="334"/>
      <c r="EHB40" s="334"/>
      <c r="EHC40" s="334"/>
      <c r="EHD40" s="334"/>
      <c r="EHE40" s="334"/>
      <c r="EHF40" s="334"/>
      <c r="EHG40" s="334"/>
      <c r="EHH40" s="334"/>
      <c r="EHI40" s="334"/>
      <c r="EHJ40" s="334"/>
      <c r="EHK40" s="334"/>
      <c r="EHL40" s="334"/>
      <c r="EHM40" s="334"/>
      <c r="EHN40" s="334"/>
      <c r="EHO40" s="334"/>
      <c r="EHP40" s="334"/>
      <c r="EHQ40" s="334"/>
      <c r="EHR40" s="334"/>
      <c r="EHS40" s="334"/>
      <c r="EHT40" s="334"/>
      <c r="EHU40" s="334"/>
      <c r="EHV40" s="334"/>
      <c r="EHW40" s="334"/>
      <c r="EHX40" s="334"/>
      <c r="EHY40" s="334"/>
      <c r="EHZ40" s="334"/>
      <c r="EIA40" s="334"/>
      <c r="EIB40" s="334"/>
      <c r="EIC40" s="334"/>
      <c r="EID40" s="334"/>
      <c r="EIE40" s="334"/>
      <c r="EIF40" s="334"/>
      <c r="EIG40" s="334"/>
      <c r="EIH40" s="334"/>
      <c r="EII40" s="334"/>
      <c r="EIJ40" s="334"/>
      <c r="EIK40" s="334"/>
      <c r="EIL40" s="334"/>
      <c r="EIM40" s="334"/>
      <c r="EIN40" s="334"/>
      <c r="EIO40" s="334"/>
      <c r="EIP40" s="334"/>
      <c r="EIQ40" s="334"/>
      <c r="EIR40" s="334"/>
      <c r="EIS40" s="334"/>
      <c r="EIT40" s="334"/>
      <c r="EIU40" s="334"/>
      <c r="EIV40" s="334"/>
      <c r="EIW40" s="334"/>
      <c r="EIX40" s="334"/>
      <c r="EIY40" s="334"/>
      <c r="EIZ40" s="334"/>
      <c r="EJA40" s="334"/>
      <c r="EJB40" s="334"/>
      <c r="EJC40" s="334"/>
      <c r="EJD40" s="334"/>
      <c r="EJE40" s="334"/>
      <c r="EJF40" s="334"/>
      <c r="EJG40" s="334"/>
      <c r="EJH40" s="334"/>
      <c r="EJI40" s="334"/>
      <c r="EJJ40" s="334"/>
      <c r="EJK40" s="334"/>
      <c r="EJL40" s="334"/>
      <c r="EJM40" s="334"/>
      <c r="EJN40" s="334"/>
      <c r="EJO40" s="334"/>
      <c r="EJP40" s="334"/>
      <c r="EJQ40" s="334"/>
      <c r="EJR40" s="334"/>
      <c r="EJS40" s="334"/>
      <c r="EJT40" s="334"/>
      <c r="EJU40" s="334"/>
      <c r="EJV40" s="334"/>
      <c r="EJW40" s="334"/>
      <c r="EJX40" s="334"/>
      <c r="EJY40" s="334"/>
      <c r="EJZ40" s="334"/>
      <c r="EKA40" s="334"/>
      <c r="EKB40" s="334"/>
      <c r="EKC40" s="334"/>
      <c r="EKD40" s="334"/>
      <c r="EKE40" s="334"/>
      <c r="EKF40" s="334"/>
      <c r="EKG40" s="334"/>
      <c r="EKH40" s="334"/>
      <c r="EKI40" s="334"/>
      <c r="EKJ40" s="334"/>
      <c r="EKK40" s="334"/>
      <c r="EKL40" s="334"/>
      <c r="EKM40" s="334"/>
      <c r="EKN40" s="334"/>
      <c r="EKO40" s="334"/>
      <c r="EKP40" s="334"/>
      <c r="EKQ40" s="334"/>
      <c r="EKR40" s="334"/>
      <c r="EKS40" s="334"/>
      <c r="EKT40" s="334"/>
      <c r="EKU40" s="334"/>
      <c r="EKV40" s="334"/>
      <c r="EKW40" s="334"/>
      <c r="EKX40" s="334"/>
      <c r="EKY40" s="334"/>
      <c r="EKZ40" s="334"/>
      <c r="ELA40" s="334"/>
      <c r="ELB40" s="334"/>
      <c r="ELC40" s="334"/>
      <c r="ELD40" s="334"/>
      <c r="ELE40" s="334"/>
      <c r="ELF40" s="334"/>
      <c r="ELG40" s="334"/>
      <c r="ELH40" s="334"/>
      <c r="ELI40" s="334"/>
      <c r="ELJ40" s="334"/>
      <c r="ELK40" s="334"/>
      <c r="ELL40" s="334"/>
      <c r="ELM40" s="334"/>
      <c r="ELN40" s="334"/>
      <c r="ELO40" s="334"/>
      <c r="ELP40" s="334"/>
      <c r="ELQ40" s="334"/>
      <c r="ELR40" s="334"/>
      <c r="ELS40" s="334"/>
      <c r="ELT40" s="334"/>
      <c r="ELU40" s="334"/>
      <c r="ELV40" s="334"/>
      <c r="ELW40" s="334"/>
      <c r="ELX40" s="334"/>
      <c r="ELY40" s="334"/>
      <c r="ELZ40" s="334"/>
      <c r="EMA40" s="334"/>
      <c r="EMB40" s="334"/>
      <c r="EMC40" s="334"/>
      <c r="EMD40" s="334"/>
      <c r="EME40" s="334"/>
      <c r="EMF40" s="334"/>
      <c r="EMG40" s="334"/>
      <c r="EMH40" s="334"/>
      <c r="EMI40" s="334"/>
      <c r="EMJ40" s="334"/>
      <c r="EMK40" s="334"/>
      <c r="EML40" s="334"/>
      <c r="EMM40" s="334"/>
      <c r="EMN40" s="334"/>
      <c r="EMO40" s="334"/>
      <c r="EMP40" s="334"/>
      <c r="EMQ40" s="334"/>
      <c r="EMR40" s="334"/>
      <c r="EMS40" s="334"/>
      <c r="EMT40" s="334"/>
      <c r="EMU40" s="334"/>
      <c r="EMV40" s="334"/>
      <c r="EMW40" s="334"/>
      <c r="EMX40" s="334"/>
      <c r="EMY40" s="334"/>
      <c r="EMZ40" s="334"/>
      <c r="ENA40" s="334"/>
      <c r="ENB40" s="334"/>
      <c r="ENC40" s="334"/>
      <c r="END40" s="334"/>
      <c r="ENE40" s="334"/>
      <c r="ENF40" s="334"/>
      <c r="ENG40" s="334"/>
      <c r="ENH40" s="334"/>
      <c r="ENI40" s="334"/>
      <c r="ENJ40" s="334"/>
      <c r="ENK40" s="334"/>
      <c r="ENL40" s="334"/>
      <c r="ENM40" s="334"/>
      <c r="ENN40" s="334"/>
      <c r="ENO40" s="334"/>
      <c r="ENP40" s="334"/>
      <c r="ENQ40" s="334"/>
      <c r="ENR40" s="334"/>
      <c r="ENS40" s="334"/>
      <c r="ENT40" s="334"/>
      <c r="ENU40" s="334"/>
      <c r="ENV40" s="334"/>
      <c r="ENW40" s="334"/>
      <c r="ENX40" s="334"/>
      <c r="ENY40" s="334"/>
      <c r="ENZ40" s="334"/>
      <c r="EOA40" s="334"/>
      <c r="EOB40" s="334"/>
      <c r="EOC40" s="334"/>
      <c r="EOD40" s="334"/>
      <c r="EOE40" s="334"/>
      <c r="EOF40" s="334"/>
      <c r="EOG40" s="334"/>
      <c r="EOH40" s="334"/>
      <c r="EOI40" s="334"/>
      <c r="EOJ40" s="334"/>
      <c r="EOK40" s="334"/>
      <c r="EOL40" s="334"/>
      <c r="EOM40" s="334"/>
      <c r="EON40" s="334"/>
      <c r="EOO40" s="334"/>
      <c r="EOP40" s="334"/>
      <c r="EOQ40" s="334"/>
      <c r="EOR40" s="334"/>
      <c r="EOS40" s="334"/>
      <c r="EOT40" s="334"/>
      <c r="EOU40" s="334"/>
      <c r="EOV40" s="334"/>
      <c r="EOW40" s="334"/>
      <c r="EOX40" s="334"/>
      <c r="EOY40" s="334"/>
      <c r="EOZ40" s="334"/>
      <c r="EPA40" s="334"/>
      <c r="EPB40" s="334"/>
      <c r="EPC40" s="334"/>
      <c r="EPD40" s="334"/>
      <c r="EPE40" s="334"/>
      <c r="EPF40" s="334"/>
      <c r="EPG40" s="334"/>
      <c r="EPH40" s="334"/>
      <c r="EPI40" s="334"/>
      <c r="EPJ40" s="334"/>
      <c r="EPK40" s="334"/>
      <c r="EPL40" s="334"/>
      <c r="EPM40" s="334"/>
      <c r="EPN40" s="334"/>
      <c r="EPO40" s="334"/>
      <c r="EPP40" s="334"/>
      <c r="EPQ40" s="334"/>
      <c r="EPR40" s="334"/>
      <c r="EPS40" s="334"/>
      <c r="EPT40" s="334"/>
      <c r="EPU40" s="334"/>
      <c r="EPV40" s="334"/>
      <c r="EPW40" s="334"/>
      <c r="EPX40" s="334"/>
      <c r="EPY40" s="334"/>
      <c r="EPZ40" s="334"/>
      <c r="EQA40" s="334"/>
      <c r="EQB40" s="334"/>
      <c r="EQC40" s="334"/>
      <c r="EQD40" s="334"/>
      <c r="EQE40" s="334"/>
      <c r="EQF40" s="334"/>
      <c r="EQG40" s="334"/>
      <c r="EQH40" s="334"/>
      <c r="EQI40" s="334"/>
      <c r="EQJ40" s="334"/>
      <c r="EQK40" s="334"/>
      <c r="EQL40" s="334"/>
      <c r="EQM40" s="334"/>
      <c r="EQN40" s="334"/>
      <c r="EQO40" s="334"/>
      <c r="EQP40" s="334"/>
      <c r="EQQ40" s="334"/>
      <c r="EQR40" s="334"/>
      <c r="EQS40" s="334"/>
      <c r="EQT40" s="334"/>
      <c r="EQU40" s="334"/>
      <c r="EQV40" s="334"/>
      <c r="EQW40" s="334"/>
      <c r="EQX40" s="334"/>
      <c r="EQY40" s="334"/>
      <c r="EQZ40" s="334"/>
      <c r="ERA40" s="334"/>
      <c r="ERB40" s="334"/>
      <c r="ERC40" s="334"/>
      <c r="ERD40" s="334"/>
      <c r="ERE40" s="334"/>
      <c r="ERF40" s="334"/>
      <c r="ERG40" s="334"/>
      <c r="ERH40" s="334"/>
      <c r="ERI40" s="334"/>
      <c r="ERJ40" s="334"/>
      <c r="ERK40" s="334"/>
      <c r="ERL40" s="334"/>
      <c r="ERM40" s="334"/>
      <c r="ERN40" s="334"/>
      <c r="ERO40" s="334"/>
      <c r="ERP40" s="334"/>
      <c r="ERQ40" s="334"/>
      <c r="ERR40" s="334"/>
      <c r="ERS40" s="334"/>
      <c r="ERT40" s="334"/>
      <c r="ERU40" s="334"/>
      <c r="ERV40" s="334"/>
      <c r="ERW40" s="334"/>
      <c r="ERX40" s="334"/>
      <c r="ERY40" s="334"/>
      <c r="ERZ40" s="334"/>
      <c r="ESA40" s="334"/>
      <c r="ESB40" s="334"/>
      <c r="ESC40" s="334"/>
      <c r="ESD40" s="334"/>
      <c r="ESE40" s="334"/>
      <c r="ESF40" s="334"/>
      <c r="ESG40" s="334"/>
      <c r="ESH40" s="334"/>
      <c r="ESI40" s="334"/>
      <c r="ESJ40" s="334"/>
      <c r="ESK40" s="334"/>
      <c r="ESL40" s="334"/>
      <c r="ESM40" s="334"/>
      <c r="ESN40" s="334"/>
      <c r="ESO40" s="334"/>
      <c r="ESP40" s="334"/>
      <c r="ESQ40" s="334"/>
      <c r="ESR40" s="334"/>
      <c r="ESS40" s="334"/>
      <c r="EST40" s="334"/>
      <c r="ESU40" s="334"/>
      <c r="ESV40" s="334"/>
      <c r="ESW40" s="334"/>
      <c r="ESX40" s="334"/>
      <c r="ESY40" s="334"/>
      <c r="ESZ40" s="334"/>
      <c r="ETA40" s="334"/>
      <c r="ETB40" s="334"/>
      <c r="ETC40" s="334"/>
      <c r="ETD40" s="334"/>
      <c r="ETE40" s="334"/>
      <c r="ETF40" s="334"/>
      <c r="ETG40" s="334"/>
      <c r="ETH40" s="334"/>
      <c r="ETI40" s="334"/>
      <c r="ETJ40" s="334"/>
      <c r="ETK40" s="334"/>
      <c r="ETL40" s="334"/>
      <c r="ETM40" s="334"/>
      <c r="ETN40" s="334"/>
      <c r="ETO40" s="334"/>
      <c r="ETP40" s="334"/>
      <c r="ETQ40" s="334"/>
      <c r="ETR40" s="334"/>
      <c r="ETS40" s="334"/>
      <c r="ETT40" s="334"/>
      <c r="ETU40" s="334"/>
      <c r="ETV40" s="334"/>
      <c r="ETW40" s="334"/>
      <c r="ETX40" s="334"/>
      <c r="ETY40" s="334"/>
      <c r="ETZ40" s="334"/>
      <c r="EUA40" s="334"/>
      <c r="EUB40" s="334"/>
      <c r="EUC40" s="334"/>
      <c r="EUD40" s="334"/>
      <c r="EUE40" s="334"/>
      <c r="EUF40" s="334"/>
      <c r="EUG40" s="334"/>
      <c r="EUH40" s="334"/>
      <c r="EUI40" s="334"/>
      <c r="EUJ40" s="334"/>
      <c r="EUK40" s="334"/>
      <c r="EUL40" s="334"/>
      <c r="EUM40" s="334"/>
      <c r="EUN40" s="334"/>
      <c r="EUO40" s="334"/>
      <c r="EUP40" s="334"/>
      <c r="EUQ40" s="334"/>
      <c r="EUR40" s="334"/>
      <c r="EUS40" s="334"/>
      <c r="EUT40" s="334"/>
      <c r="EUU40" s="334"/>
      <c r="EUV40" s="334"/>
      <c r="EUW40" s="334"/>
      <c r="EUX40" s="334"/>
      <c r="EUY40" s="334"/>
      <c r="EUZ40" s="334"/>
      <c r="EVA40" s="334"/>
      <c r="EVB40" s="334"/>
      <c r="EVC40" s="334"/>
      <c r="EVD40" s="334"/>
      <c r="EVE40" s="334"/>
      <c r="EVF40" s="334"/>
      <c r="EVG40" s="334"/>
      <c r="EVH40" s="334"/>
      <c r="EVI40" s="334"/>
      <c r="EVJ40" s="334"/>
      <c r="EVK40" s="334"/>
      <c r="EVL40" s="334"/>
      <c r="EVM40" s="334"/>
      <c r="EVN40" s="334"/>
      <c r="EVO40" s="334"/>
      <c r="EVP40" s="334"/>
      <c r="EVQ40" s="334"/>
      <c r="EVR40" s="334"/>
      <c r="EVS40" s="334"/>
      <c r="EVT40" s="334"/>
      <c r="EVU40" s="334"/>
      <c r="EVV40" s="334"/>
      <c r="EVW40" s="334"/>
      <c r="EVX40" s="334"/>
      <c r="EVY40" s="334"/>
      <c r="EVZ40" s="334"/>
      <c r="EWA40" s="334"/>
      <c r="EWB40" s="334"/>
      <c r="EWC40" s="334"/>
      <c r="EWD40" s="334"/>
      <c r="EWE40" s="334"/>
      <c r="EWF40" s="334"/>
      <c r="EWG40" s="334"/>
      <c r="EWH40" s="334"/>
      <c r="EWI40" s="334"/>
      <c r="EWJ40" s="334"/>
      <c r="EWK40" s="334"/>
      <c r="EWL40" s="334"/>
      <c r="EWM40" s="334"/>
      <c r="EWN40" s="334"/>
      <c r="EWO40" s="334"/>
      <c r="EWP40" s="334"/>
      <c r="EWQ40" s="334"/>
      <c r="EWR40" s="334"/>
      <c r="EWS40" s="334"/>
      <c r="EWT40" s="334"/>
      <c r="EWU40" s="334"/>
      <c r="EWV40" s="334"/>
      <c r="EWW40" s="334"/>
      <c r="EWX40" s="334"/>
      <c r="EWY40" s="334"/>
      <c r="EWZ40" s="334"/>
      <c r="EXA40" s="334"/>
      <c r="EXB40" s="334"/>
      <c r="EXC40" s="334"/>
      <c r="EXD40" s="334"/>
      <c r="EXE40" s="334"/>
      <c r="EXF40" s="334"/>
      <c r="EXG40" s="334"/>
      <c r="EXH40" s="334"/>
      <c r="EXI40" s="334"/>
      <c r="EXJ40" s="334"/>
      <c r="EXK40" s="334"/>
      <c r="EXL40" s="334"/>
      <c r="EXM40" s="334"/>
      <c r="EXN40" s="334"/>
      <c r="EXO40" s="334"/>
      <c r="EXP40" s="334"/>
      <c r="EXQ40" s="334"/>
      <c r="EXR40" s="334"/>
      <c r="EXS40" s="334"/>
      <c r="EXT40" s="334"/>
      <c r="EXU40" s="334"/>
      <c r="EXV40" s="334"/>
      <c r="EXW40" s="334"/>
      <c r="EXX40" s="334"/>
      <c r="EXY40" s="334"/>
      <c r="EXZ40" s="334"/>
      <c r="EYA40" s="334"/>
      <c r="EYB40" s="334"/>
      <c r="EYC40" s="334"/>
      <c r="EYD40" s="334"/>
      <c r="EYE40" s="334"/>
      <c r="EYF40" s="334"/>
      <c r="EYG40" s="334"/>
      <c r="EYH40" s="334"/>
      <c r="EYI40" s="334"/>
      <c r="EYJ40" s="334"/>
      <c r="EYK40" s="334"/>
      <c r="EYL40" s="334"/>
      <c r="EYM40" s="334"/>
      <c r="EYN40" s="334"/>
      <c r="EYO40" s="334"/>
      <c r="EYP40" s="334"/>
      <c r="EYQ40" s="334"/>
      <c r="EYR40" s="334"/>
      <c r="EYS40" s="334"/>
      <c r="EYT40" s="334"/>
      <c r="EYU40" s="334"/>
      <c r="EYV40" s="334"/>
      <c r="EYW40" s="334"/>
      <c r="EYX40" s="334"/>
      <c r="EYY40" s="334"/>
      <c r="EYZ40" s="334"/>
      <c r="EZA40" s="334"/>
      <c r="EZB40" s="334"/>
      <c r="EZC40" s="334"/>
      <c r="EZD40" s="334"/>
      <c r="EZE40" s="334"/>
      <c r="EZF40" s="334"/>
      <c r="EZG40" s="334"/>
      <c r="EZH40" s="334"/>
      <c r="EZI40" s="334"/>
      <c r="EZJ40" s="334"/>
      <c r="EZK40" s="334"/>
      <c r="EZL40" s="334"/>
      <c r="EZM40" s="334"/>
      <c r="EZN40" s="334"/>
      <c r="EZO40" s="334"/>
      <c r="EZP40" s="334"/>
      <c r="EZQ40" s="334"/>
      <c r="EZR40" s="334"/>
      <c r="EZS40" s="334"/>
      <c r="EZT40" s="334"/>
      <c r="EZU40" s="334"/>
      <c r="EZV40" s="334"/>
      <c r="EZW40" s="334"/>
      <c r="EZX40" s="334"/>
      <c r="EZY40" s="334"/>
      <c r="EZZ40" s="334"/>
      <c r="FAA40" s="334"/>
      <c r="FAB40" s="334"/>
      <c r="FAC40" s="334"/>
      <c r="FAD40" s="334"/>
      <c r="FAE40" s="334"/>
      <c r="FAF40" s="334"/>
      <c r="FAG40" s="334"/>
      <c r="FAH40" s="334"/>
      <c r="FAI40" s="334"/>
      <c r="FAJ40" s="334"/>
      <c r="FAK40" s="334"/>
      <c r="FAL40" s="334"/>
      <c r="FAM40" s="334"/>
      <c r="FAN40" s="334"/>
      <c r="FAO40" s="334"/>
      <c r="FAP40" s="334"/>
      <c r="FAQ40" s="334"/>
      <c r="FAR40" s="334"/>
      <c r="FAS40" s="334"/>
      <c r="FAT40" s="334"/>
      <c r="FAU40" s="334"/>
      <c r="FAV40" s="334"/>
      <c r="FAW40" s="334"/>
      <c r="FAX40" s="334"/>
      <c r="FAY40" s="334"/>
      <c r="FAZ40" s="334"/>
      <c r="FBA40" s="334"/>
      <c r="FBB40" s="334"/>
      <c r="FBC40" s="334"/>
      <c r="FBD40" s="334"/>
      <c r="FBE40" s="334"/>
      <c r="FBF40" s="334"/>
      <c r="FBG40" s="334"/>
      <c r="FBH40" s="334"/>
      <c r="FBI40" s="334"/>
      <c r="FBJ40" s="334"/>
      <c r="FBK40" s="334"/>
      <c r="FBL40" s="334"/>
      <c r="FBM40" s="334"/>
      <c r="FBN40" s="334"/>
      <c r="FBO40" s="334"/>
      <c r="FBP40" s="334"/>
      <c r="FBQ40" s="334"/>
      <c r="FBR40" s="334"/>
      <c r="FBS40" s="334"/>
      <c r="FBT40" s="334"/>
      <c r="FBU40" s="334"/>
      <c r="FBV40" s="334"/>
      <c r="FBW40" s="334"/>
      <c r="FBX40" s="334"/>
      <c r="FBY40" s="334"/>
      <c r="FBZ40" s="334"/>
      <c r="FCA40" s="334"/>
      <c r="FCB40" s="334"/>
      <c r="FCC40" s="334"/>
      <c r="FCD40" s="334"/>
      <c r="FCE40" s="334"/>
      <c r="FCF40" s="334"/>
      <c r="FCG40" s="334"/>
      <c r="FCH40" s="334"/>
      <c r="FCI40" s="334"/>
      <c r="FCJ40" s="334"/>
      <c r="FCK40" s="334"/>
      <c r="FCL40" s="334"/>
      <c r="FCM40" s="334"/>
      <c r="FCN40" s="334"/>
      <c r="FCO40" s="334"/>
      <c r="FCP40" s="334"/>
      <c r="FCQ40" s="334"/>
      <c r="FCR40" s="334"/>
      <c r="FCS40" s="334"/>
      <c r="FCT40" s="334"/>
      <c r="FCU40" s="334"/>
      <c r="FCV40" s="334"/>
      <c r="FCW40" s="334"/>
      <c r="FCX40" s="334"/>
      <c r="FCY40" s="334"/>
      <c r="FCZ40" s="334"/>
      <c r="FDA40" s="334"/>
      <c r="FDB40" s="334"/>
      <c r="FDC40" s="334"/>
      <c r="FDD40" s="334"/>
      <c r="FDE40" s="334"/>
      <c r="FDF40" s="334"/>
      <c r="FDG40" s="334"/>
      <c r="FDH40" s="334"/>
      <c r="FDI40" s="334"/>
      <c r="FDJ40" s="334"/>
      <c r="FDK40" s="334"/>
      <c r="FDL40" s="334"/>
      <c r="FDM40" s="334"/>
      <c r="FDN40" s="334"/>
      <c r="FDO40" s="334"/>
      <c r="FDP40" s="334"/>
      <c r="FDQ40" s="334"/>
      <c r="FDR40" s="334"/>
      <c r="FDS40" s="334"/>
      <c r="FDT40" s="334"/>
      <c r="FDU40" s="334"/>
      <c r="FDV40" s="334"/>
      <c r="FDW40" s="334"/>
      <c r="FDX40" s="334"/>
      <c r="FDY40" s="334"/>
      <c r="FDZ40" s="334"/>
      <c r="FEA40" s="334"/>
      <c r="FEB40" s="334"/>
      <c r="FEC40" s="334"/>
      <c r="FED40" s="334"/>
      <c r="FEE40" s="334"/>
      <c r="FEF40" s="334"/>
      <c r="FEG40" s="334"/>
      <c r="FEH40" s="334"/>
      <c r="FEI40" s="334"/>
      <c r="FEJ40" s="334"/>
      <c r="FEK40" s="334"/>
      <c r="FEL40" s="334"/>
      <c r="FEM40" s="334"/>
      <c r="FEN40" s="334"/>
      <c r="FEO40" s="334"/>
      <c r="FEP40" s="334"/>
      <c r="FEQ40" s="334"/>
      <c r="FER40" s="334"/>
      <c r="FES40" s="334"/>
      <c r="FET40" s="334"/>
      <c r="FEU40" s="334"/>
      <c r="FEV40" s="334"/>
      <c r="FEW40" s="334"/>
      <c r="FEX40" s="334"/>
      <c r="FEY40" s="334"/>
      <c r="FEZ40" s="334"/>
      <c r="FFA40" s="334"/>
      <c r="FFB40" s="334"/>
      <c r="FFC40" s="334"/>
      <c r="FFD40" s="334"/>
      <c r="FFE40" s="334"/>
      <c r="FFF40" s="334"/>
      <c r="FFG40" s="334"/>
      <c r="FFH40" s="334"/>
      <c r="FFI40" s="334"/>
      <c r="FFJ40" s="334"/>
      <c r="FFK40" s="334"/>
      <c r="FFL40" s="334"/>
      <c r="FFM40" s="334"/>
      <c r="FFN40" s="334"/>
      <c r="FFO40" s="334"/>
      <c r="FFP40" s="334"/>
      <c r="FFQ40" s="334"/>
      <c r="FFR40" s="334"/>
      <c r="FFS40" s="334"/>
      <c r="FFT40" s="334"/>
      <c r="FFU40" s="334"/>
      <c r="FFV40" s="334"/>
      <c r="FFW40" s="334"/>
      <c r="FFX40" s="334"/>
      <c r="FFY40" s="334"/>
      <c r="FFZ40" s="334"/>
      <c r="FGA40" s="334"/>
      <c r="FGB40" s="334"/>
      <c r="FGC40" s="334"/>
      <c r="FGD40" s="334"/>
      <c r="FGE40" s="334"/>
      <c r="FGF40" s="334"/>
      <c r="FGG40" s="334"/>
      <c r="FGH40" s="334"/>
      <c r="FGI40" s="334"/>
      <c r="FGJ40" s="334"/>
      <c r="FGK40" s="334"/>
      <c r="FGL40" s="334"/>
      <c r="FGM40" s="334"/>
      <c r="FGN40" s="334"/>
      <c r="FGO40" s="334"/>
      <c r="FGP40" s="334"/>
      <c r="FGQ40" s="334"/>
      <c r="FGR40" s="334"/>
      <c r="FGS40" s="334"/>
      <c r="FGT40" s="334"/>
      <c r="FGU40" s="334"/>
      <c r="FGV40" s="334"/>
      <c r="FGW40" s="334"/>
      <c r="FGX40" s="334"/>
      <c r="FGY40" s="334"/>
      <c r="FGZ40" s="334"/>
      <c r="FHA40" s="334"/>
      <c r="FHB40" s="334"/>
      <c r="FHC40" s="334"/>
      <c r="FHD40" s="334"/>
      <c r="FHE40" s="334"/>
      <c r="FHF40" s="334"/>
      <c r="FHG40" s="334"/>
      <c r="FHH40" s="334"/>
      <c r="FHI40" s="334"/>
      <c r="FHJ40" s="334"/>
      <c r="FHK40" s="334"/>
      <c r="FHL40" s="334"/>
      <c r="FHM40" s="334"/>
      <c r="FHN40" s="334"/>
      <c r="FHO40" s="334"/>
      <c r="FHP40" s="334"/>
      <c r="FHQ40" s="334"/>
      <c r="FHR40" s="334"/>
      <c r="FHS40" s="334"/>
      <c r="FHT40" s="334"/>
      <c r="FHU40" s="334"/>
      <c r="FHV40" s="334"/>
      <c r="FHW40" s="334"/>
      <c r="FHX40" s="334"/>
      <c r="FHY40" s="334"/>
      <c r="FHZ40" s="334"/>
      <c r="FIA40" s="334"/>
      <c r="FIB40" s="334"/>
      <c r="FIC40" s="334"/>
      <c r="FID40" s="334"/>
      <c r="FIE40" s="334"/>
      <c r="FIF40" s="334"/>
      <c r="FIG40" s="334"/>
      <c r="FIH40" s="334"/>
      <c r="FII40" s="334"/>
      <c r="FIJ40" s="334"/>
      <c r="FIK40" s="334"/>
      <c r="FIL40" s="334"/>
      <c r="FIM40" s="334"/>
      <c r="FIN40" s="334"/>
      <c r="FIO40" s="334"/>
      <c r="FIP40" s="334"/>
      <c r="FIQ40" s="334"/>
      <c r="FIR40" s="334"/>
      <c r="FIS40" s="334"/>
      <c r="FIT40" s="334"/>
      <c r="FIU40" s="334"/>
      <c r="FIV40" s="334"/>
      <c r="FIW40" s="334"/>
      <c r="FIX40" s="334"/>
      <c r="FIY40" s="334"/>
      <c r="FIZ40" s="334"/>
      <c r="FJA40" s="334"/>
      <c r="FJB40" s="334"/>
      <c r="FJC40" s="334"/>
      <c r="FJD40" s="334"/>
      <c r="FJE40" s="334"/>
      <c r="FJF40" s="334"/>
      <c r="FJG40" s="334"/>
      <c r="FJH40" s="334"/>
      <c r="FJI40" s="334"/>
      <c r="FJJ40" s="334"/>
      <c r="FJK40" s="334"/>
      <c r="FJL40" s="334"/>
      <c r="FJM40" s="334"/>
      <c r="FJN40" s="334"/>
      <c r="FJO40" s="334"/>
      <c r="FJP40" s="334"/>
      <c r="FJQ40" s="334"/>
      <c r="FJR40" s="334"/>
      <c r="FJS40" s="334"/>
      <c r="FJT40" s="334"/>
      <c r="FJU40" s="334"/>
      <c r="FJV40" s="334"/>
      <c r="FJW40" s="334"/>
      <c r="FJX40" s="334"/>
      <c r="FJY40" s="334"/>
      <c r="FJZ40" s="334"/>
      <c r="FKA40" s="334"/>
      <c r="FKB40" s="334"/>
      <c r="FKC40" s="334"/>
      <c r="FKD40" s="334"/>
      <c r="FKE40" s="334"/>
      <c r="FKF40" s="334"/>
      <c r="FKG40" s="334"/>
      <c r="FKH40" s="334"/>
      <c r="FKI40" s="334"/>
      <c r="FKJ40" s="334"/>
      <c r="FKK40" s="334"/>
      <c r="FKL40" s="334"/>
      <c r="FKM40" s="334"/>
      <c r="FKN40" s="334"/>
      <c r="FKO40" s="334"/>
      <c r="FKP40" s="334"/>
      <c r="FKQ40" s="334"/>
      <c r="FKR40" s="334"/>
      <c r="FKS40" s="334"/>
      <c r="FKT40" s="334"/>
      <c r="FKU40" s="334"/>
      <c r="FKV40" s="334"/>
      <c r="FKW40" s="334"/>
      <c r="FKX40" s="334"/>
      <c r="FKY40" s="334"/>
      <c r="FKZ40" s="334"/>
      <c r="FLA40" s="334"/>
      <c r="FLB40" s="334"/>
      <c r="FLC40" s="334"/>
      <c r="FLD40" s="334"/>
      <c r="FLE40" s="334"/>
      <c r="FLF40" s="334"/>
      <c r="FLG40" s="334"/>
      <c r="FLH40" s="334"/>
      <c r="FLI40" s="334"/>
      <c r="FLJ40" s="334"/>
      <c r="FLK40" s="334"/>
      <c r="FLL40" s="334"/>
      <c r="FLM40" s="334"/>
      <c r="FLN40" s="334"/>
      <c r="FLO40" s="334"/>
      <c r="FLP40" s="334"/>
      <c r="FLQ40" s="334"/>
      <c r="FLR40" s="334"/>
      <c r="FLS40" s="334"/>
      <c r="FLT40" s="334"/>
      <c r="FLU40" s="334"/>
      <c r="FLV40" s="334"/>
      <c r="FLW40" s="334"/>
      <c r="FLX40" s="334"/>
      <c r="FLY40" s="334"/>
      <c r="FLZ40" s="334"/>
      <c r="FMA40" s="334"/>
      <c r="FMB40" s="334"/>
      <c r="FMC40" s="334"/>
      <c r="FMD40" s="334"/>
      <c r="FME40" s="334"/>
      <c r="FMF40" s="334"/>
      <c r="FMG40" s="334"/>
      <c r="FMH40" s="334"/>
      <c r="FMI40" s="334"/>
      <c r="FMJ40" s="334"/>
      <c r="FMK40" s="334"/>
      <c r="FML40" s="334"/>
      <c r="FMM40" s="334"/>
      <c r="FMN40" s="334"/>
      <c r="FMO40" s="334"/>
      <c r="FMP40" s="334"/>
      <c r="FMQ40" s="334"/>
      <c r="FMR40" s="334"/>
      <c r="FMS40" s="334"/>
      <c r="FMT40" s="334"/>
      <c r="FMU40" s="334"/>
      <c r="FMV40" s="334"/>
      <c r="FMW40" s="334"/>
      <c r="FMX40" s="334"/>
      <c r="FMY40" s="334"/>
      <c r="FMZ40" s="334"/>
      <c r="FNA40" s="334"/>
      <c r="FNB40" s="334"/>
      <c r="FNC40" s="334"/>
      <c r="FND40" s="334"/>
      <c r="FNE40" s="334"/>
      <c r="FNF40" s="334"/>
      <c r="FNG40" s="334"/>
      <c r="FNH40" s="334"/>
      <c r="FNI40" s="334"/>
      <c r="FNJ40" s="334"/>
      <c r="FNK40" s="334"/>
      <c r="FNL40" s="334"/>
      <c r="FNM40" s="334"/>
      <c r="FNN40" s="334"/>
      <c r="FNO40" s="334"/>
      <c r="FNP40" s="334"/>
      <c r="FNQ40" s="334"/>
      <c r="FNR40" s="334"/>
      <c r="FNS40" s="334"/>
      <c r="FNT40" s="334"/>
      <c r="FNU40" s="334"/>
      <c r="FNV40" s="334"/>
      <c r="FNW40" s="334"/>
      <c r="FNX40" s="334"/>
      <c r="FNY40" s="334"/>
      <c r="FNZ40" s="334"/>
      <c r="FOA40" s="334"/>
      <c r="FOB40" s="334"/>
      <c r="FOC40" s="334"/>
      <c r="FOD40" s="334"/>
      <c r="FOE40" s="334"/>
      <c r="FOF40" s="334"/>
      <c r="FOG40" s="334"/>
      <c r="FOH40" s="334"/>
      <c r="FOI40" s="334"/>
      <c r="FOJ40" s="334"/>
      <c r="FOK40" s="334"/>
      <c r="FOL40" s="334"/>
      <c r="FOM40" s="334"/>
      <c r="FON40" s="334"/>
      <c r="FOO40" s="334"/>
      <c r="FOP40" s="334"/>
      <c r="FOQ40" s="334"/>
      <c r="FOR40" s="334"/>
      <c r="FOS40" s="334"/>
      <c r="FOT40" s="334"/>
      <c r="FOU40" s="334"/>
      <c r="FOV40" s="334"/>
      <c r="FOW40" s="334"/>
      <c r="FOX40" s="334"/>
      <c r="FOY40" s="334"/>
      <c r="FOZ40" s="334"/>
      <c r="FPA40" s="334"/>
      <c r="FPB40" s="334"/>
      <c r="FPC40" s="334"/>
      <c r="FPD40" s="334"/>
      <c r="FPE40" s="334"/>
      <c r="FPF40" s="334"/>
      <c r="FPG40" s="334"/>
      <c r="FPH40" s="334"/>
      <c r="FPI40" s="334"/>
      <c r="FPJ40" s="334"/>
      <c r="FPK40" s="334"/>
      <c r="FPL40" s="334"/>
      <c r="FPM40" s="334"/>
      <c r="FPN40" s="334"/>
      <c r="FPO40" s="334"/>
      <c r="FPP40" s="334"/>
      <c r="FPQ40" s="334"/>
      <c r="FPR40" s="334"/>
      <c r="FPS40" s="334"/>
      <c r="FPT40" s="334"/>
      <c r="FPU40" s="334"/>
      <c r="FPV40" s="334"/>
      <c r="FPW40" s="334"/>
      <c r="FPX40" s="334"/>
      <c r="FPY40" s="334"/>
      <c r="FPZ40" s="334"/>
      <c r="FQA40" s="334"/>
      <c r="FQB40" s="334"/>
      <c r="FQC40" s="334"/>
      <c r="FQD40" s="334"/>
      <c r="FQE40" s="334"/>
      <c r="FQF40" s="334"/>
      <c r="FQG40" s="334"/>
      <c r="FQH40" s="334"/>
      <c r="FQI40" s="334"/>
      <c r="FQJ40" s="334"/>
      <c r="FQK40" s="334"/>
      <c r="FQL40" s="334"/>
      <c r="FQM40" s="334"/>
      <c r="FQN40" s="334"/>
      <c r="FQO40" s="334"/>
      <c r="FQP40" s="334"/>
      <c r="FQQ40" s="334"/>
      <c r="FQR40" s="334"/>
      <c r="FQS40" s="334"/>
      <c r="FQT40" s="334"/>
      <c r="FQU40" s="334"/>
      <c r="FQV40" s="334"/>
      <c r="FQW40" s="334"/>
      <c r="FQX40" s="334"/>
      <c r="FQY40" s="334"/>
      <c r="FQZ40" s="334"/>
      <c r="FRA40" s="334"/>
      <c r="FRB40" s="334"/>
      <c r="FRC40" s="334"/>
      <c r="FRD40" s="334"/>
      <c r="FRE40" s="334"/>
      <c r="FRF40" s="334"/>
      <c r="FRG40" s="334"/>
      <c r="FRH40" s="334"/>
      <c r="FRI40" s="334"/>
      <c r="FRJ40" s="334"/>
      <c r="FRK40" s="334"/>
      <c r="FRL40" s="334"/>
      <c r="FRM40" s="334"/>
      <c r="FRN40" s="334"/>
      <c r="FRO40" s="334"/>
      <c r="FRP40" s="334"/>
      <c r="FRQ40" s="334"/>
      <c r="FRR40" s="334"/>
      <c r="FRS40" s="334"/>
      <c r="FRT40" s="334"/>
      <c r="FRU40" s="334"/>
      <c r="FRV40" s="334"/>
      <c r="FRW40" s="334"/>
      <c r="FRX40" s="334"/>
      <c r="FRY40" s="334"/>
      <c r="FRZ40" s="334"/>
      <c r="FSA40" s="334"/>
      <c r="FSB40" s="334"/>
      <c r="FSC40" s="334"/>
      <c r="FSD40" s="334"/>
      <c r="FSE40" s="334"/>
      <c r="FSF40" s="334"/>
      <c r="FSG40" s="334"/>
      <c r="FSH40" s="334"/>
      <c r="FSI40" s="334"/>
      <c r="FSJ40" s="334"/>
      <c r="FSK40" s="334"/>
      <c r="FSL40" s="334"/>
      <c r="FSM40" s="334"/>
      <c r="FSN40" s="334"/>
      <c r="FSO40" s="334"/>
      <c r="FSP40" s="334"/>
      <c r="FSQ40" s="334"/>
      <c r="FSR40" s="334"/>
      <c r="FSS40" s="334"/>
      <c r="FST40" s="334"/>
      <c r="FSU40" s="334"/>
      <c r="FSV40" s="334"/>
      <c r="FSW40" s="334"/>
      <c r="FSX40" s="334"/>
      <c r="FSY40" s="334"/>
      <c r="FSZ40" s="334"/>
      <c r="FTA40" s="334"/>
      <c r="FTB40" s="334"/>
      <c r="FTC40" s="334"/>
      <c r="FTD40" s="334"/>
      <c r="FTE40" s="334"/>
      <c r="FTF40" s="334"/>
      <c r="FTG40" s="334"/>
      <c r="FTH40" s="334"/>
      <c r="FTI40" s="334"/>
      <c r="FTJ40" s="334"/>
      <c r="FTK40" s="334"/>
      <c r="FTL40" s="334"/>
      <c r="FTM40" s="334"/>
      <c r="FTN40" s="334"/>
      <c r="FTO40" s="334"/>
      <c r="FTP40" s="334"/>
      <c r="FTQ40" s="334"/>
      <c r="FTR40" s="334"/>
      <c r="FTS40" s="334"/>
      <c r="FTT40" s="334"/>
      <c r="FTU40" s="334"/>
      <c r="FTV40" s="334"/>
      <c r="FTW40" s="334"/>
      <c r="FTX40" s="334"/>
      <c r="FTY40" s="334"/>
      <c r="FTZ40" s="334"/>
      <c r="FUA40" s="334"/>
      <c r="FUB40" s="334"/>
      <c r="FUC40" s="334"/>
      <c r="FUD40" s="334"/>
      <c r="FUE40" s="334"/>
      <c r="FUF40" s="334"/>
      <c r="FUG40" s="334"/>
      <c r="FUH40" s="334"/>
      <c r="FUI40" s="334"/>
      <c r="FUJ40" s="334"/>
      <c r="FUK40" s="334"/>
      <c r="FUL40" s="334"/>
      <c r="FUM40" s="334"/>
      <c r="FUN40" s="334"/>
      <c r="FUO40" s="334"/>
      <c r="FUP40" s="334"/>
      <c r="FUQ40" s="334"/>
      <c r="FUR40" s="334"/>
      <c r="FUS40" s="334"/>
      <c r="FUT40" s="334"/>
      <c r="FUU40" s="334"/>
      <c r="FUV40" s="334"/>
      <c r="FUW40" s="334"/>
      <c r="FUX40" s="334"/>
      <c r="FUY40" s="334"/>
      <c r="FUZ40" s="334"/>
      <c r="FVA40" s="334"/>
      <c r="FVB40" s="334"/>
      <c r="FVC40" s="334"/>
      <c r="FVD40" s="334"/>
      <c r="FVE40" s="334"/>
      <c r="FVF40" s="334"/>
      <c r="FVG40" s="334"/>
      <c r="FVH40" s="334"/>
      <c r="FVI40" s="334"/>
      <c r="FVJ40" s="334"/>
      <c r="FVK40" s="334"/>
      <c r="FVL40" s="334"/>
      <c r="FVM40" s="334"/>
      <c r="FVN40" s="334"/>
      <c r="FVO40" s="334"/>
      <c r="FVP40" s="334"/>
      <c r="FVQ40" s="334"/>
      <c r="FVR40" s="334"/>
      <c r="FVS40" s="334"/>
      <c r="FVT40" s="334"/>
      <c r="FVU40" s="334"/>
      <c r="FVV40" s="334"/>
      <c r="FVW40" s="334"/>
      <c r="FVX40" s="334"/>
      <c r="FVY40" s="334"/>
      <c r="FVZ40" s="334"/>
      <c r="FWA40" s="334"/>
      <c r="FWB40" s="334"/>
      <c r="FWC40" s="334"/>
      <c r="FWD40" s="334"/>
      <c r="FWE40" s="334"/>
      <c r="FWF40" s="334"/>
      <c r="FWG40" s="334"/>
      <c r="FWH40" s="334"/>
      <c r="FWI40" s="334"/>
      <c r="FWJ40" s="334"/>
      <c r="FWK40" s="334"/>
      <c r="FWL40" s="334"/>
      <c r="FWM40" s="334"/>
      <c r="FWN40" s="334"/>
      <c r="FWO40" s="334"/>
      <c r="FWP40" s="334"/>
      <c r="FWQ40" s="334"/>
      <c r="FWR40" s="334"/>
      <c r="FWS40" s="334"/>
      <c r="FWT40" s="334"/>
      <c r="FWU40" s="334"/>
      <c r="FWV40" s="334"/>
      <c r="FWW40" s="334"/>
      <c r="FWX40" s="334"/>
      <c r="FWY40" s="334"/>
      <c r="FWZ40" s="334"/>
      <c r="FXA40" s="334"/>
      <c r="FXB40" s="334"/>
      <c r="FXC40" s="334"/>
      <c r="FXD40" s="334"/>
      <c r="FXE40" s="334"/>
      <c r="FXF40" s="334"/>
      <c r="FXG40" s="334"/>
      <c r="FXH40" s="334"/>
      <c r="FXI40" s="334"/>
      <c r="FXJ40" s="334"/>
      <c r="FXK40" s="334"/>
      <c r="FXL40" s="334"/>
      <c r="FXM40" s="334"/>
      <c r="FXN40" s="334"/>
      <c r="FXO40" s="334"/>
      <c r="FXP40" s="334"/>
      <c r="FXQ40" s="334"/>
      <c r="FXR40" s="334"/>
      <c r="FXS40" s="334"/>
      <c r="FXT40" s="334"/>
      <c r="FXU40" s="334"/>
      <c r="FXV40" s="334"/>
      <c r="FXW40" s="334"/>
      <c r="FXX40" s="334"/>
      <c r="FXY40" s="334"/>
      <c r="FXZ40" s="334"/>
      <c r="FYA40" s="334"/>
      <c r="FYB40" s="334"/>
      <c r="FYC40" s="334"/>
      <c r="FYD40" s="334"/>
      <c r="FYE40" s="334"/>
      <c r="FYF40" s="334"/>
      <c r="FYG40" s="334"/>
      <c r="FYH40" s="334"/>
      <c r="FYI40" s="334"/>
      <c r="FYJ40" s="334"/>
      <c r="FYK40" s="334"/>
      <c r="FYL40" s="334"/>
      <c r="FYM40" s="334"/>
      <c r="FYN40" s="334"/>
      <c r="FYO40" s="334"/>
      <c r="FYP40" s="334"/>
      <c r="FYQ40" s="334"/>
      <c r="FYR40" s="334"/>
      <c r="FYS40" s="334"/>
      <c r="FYT40" s="334"/>
      <c r="FYU40" s="334"/>
      <c r="FYV40" s="334"/>
      <c r="FYW40" s="334"/>
      <c r="FYX40" s="334"/>
      <c r="FYY40" s="334"/>
      <c r="FYZ40" s="334"/>
      <c r="FZA40" s="334"/>
      <c r="FZB40" s="334"/>
      <c r="FZC40" s="334"/>
      <c r="FZD40" s="334"/>
      <c r="FZE40" s="334"/>
      <c r="FZF40" s="334"/>
      <c r="FZG40" s="334"/>
      <c r="FZH40" s="334"/>
      <c r="FZI40" s="334"/>
      <c r="FZJ40" s="334"/>
      <c r="FZK40" s="334"/>
      <c r="FZL40" s="334"/>
      <c r="FZM40" s="334"/>
      <c r="FZN40" s="334"/>
      <c r="FZO40" s="334"/>
      <c r="FZP40" s="334"/>
      <c r="FZQ40" s="334"/>
      <c r="FZR40" s="334"/>
      <c r="FZS40" s="334"/>
      <c r="FZT40" s="334"/>
      <c r="FZU40" s="334"/>
      <c r="FZV40" s="334"/>
      <c r="FZW40" s="334"/>
      <c r="FZX40" s="334"/>
      <c r="FZY40" s="334"/>
      <c r="FZZ40" s="334"/>
      <c r="GAA40" s="334"/>
      <c r="GAB40" s="334"/>
      <c r="GAC40" s="334"/>
      <c r="GAD40" s="334"/>
      <c r="GAE40" s="334"/>
      <c r="GAF40" s="334"/>
      <c r="GAG40" s="334"/>
      <c r="GAH40" s="334"/>
      <c r="GAI40" s="334"/>
      <c r="GAJ40" s="334"/>
      <c r="GAK40" s="334"/>
      <c r="GAL40" s="334"/>
      <c r="GAM40" s="334"/>
      <c r="GAN40" s="334"/>
      <c r="GAO40" s="334"/>
      <c r="GAP40" s="334"/>
      <c r="GAQ40" s="334"/>
      <c r="GAR40" s="334"/>
      <c r="GAS40" s="334"/>
      <c r="GAT40" s="334"/>
      <c r="GAU40" s="334"/>
      <c r="GAV40" s="334"/>
      <c r="GAW40" s="334"/>
      <c r="GAX40" s="334"/>
      <c r="GAY40" s="334"/>
      <c r="GAZ40" s="334"/>
      <c r="GBA40" s="334"/>
      <c r="GBB40" s="334"/>
      <c r="GBC40" s="334"/>
      <c r="GBD40" s="334"/>
      <c r="GBE40" s="334"/>
      <c r="GBF40" s="334"/>
      <c r="GBG40" s="334"/>
      <c r="GBH40" s="334"/>
      <c r="GBI40" s="334"/>
      <c r="GBJ40" s="334"/>
      <c r="GBK40" s="334"/>
      <c r="GBL40" s="334"/>
      <c r="GBM40" s="334"/>
      <c r="GBN40" s="334"/>
      <c r="GBO40" s="334"/>
      <c r="GBP40" s="334"/>
      <c r="GBQ40" s="334"/>
      <c r="GBR40" s="334"/>
      <c r="GBS40" s="334"/>
      <c r="GBT40" s="334"/>
      <c r="GBU40" s="334"/>
      <c r="GBV40" s="334"/>
      <c r="GBW40" s="334"/>
      <c r="GBX40" s="334"/>
      <c r="GBY40" s="334"/>
      <c r="GBZ40" s="334"/>
      <c r="GCA40" s="334"/>
      <c r="GCB40" s="334"/>
      <c r="GCC40" s="334"/>
      <c r="GCD40" s="334"/>
      <c r="GCE40" s="334"/>
      <c r="GCF40" s="334"/>
      <c r="GCG40" s="334"/>
      <c r="GCH40" s="334"/>
      <c r="GCI40" s="334"/>
      <c r="GCJ40" s="334"/>
      <c r="GCK40" s="334"/>
      <c r="GCL40" s="334"/>
      <c r="GCM40" s="334"/>
      <c r="GCN40" s="334"/>
      <c r="GCO40" s="334"/>
      <c r="GCP40" s="334"/>
      <c r="GCQ40" s="334"/>
      <c r="GCR40" s="334"/>
      <c r="GCS40" s="334"/>
      <c r="GCT40" s="334"/>
      <c r="GCU40" s="334"/>
      <c r="GCV40" s="334"/>
      <c r="GCW40" s="334"/>
      <c r="GCX40" s="334"/>
      <c r="GCY40" s="334"/>
      <c r="GCZ40" s="334"/>
      <c r="GDA40" s="334"/>
      <c r="GDB40" s="334"/>
      <c r="GDC40" s="334"/>
      <c r="GDD40" s="334"/>
      <c r="GDE40" s="334"/>
      <c r="GDF40" s="334"/>
      <c r="GDG40" s="334"/>
      <c r="GDH40" s="334"/>
      <c r="GDI40" s="334"/>
      <c r="GDJ40" s="334"/>
      <c r="GDK40" s="334"/>
      <c r="GDL40" s="334"/>
      <c r="GDM40" s="334"/>
      <c r="GDN40" s="334"/>
      <c r="GDO40" s="334"/>
      <c r="GDP40" s="334"/>
      <c r="GDQ40" s="334"/>
      <c r="GDR40" s="334"/>
      <c r="GDS40" s="334"/>
      <c r="GDT40" s="334"/>
      <c r="GDU40" s="334"/>
      <c r="GDV40" s="334"/>
      <c r="GDW40" s="334"/>
      <c r="GDX40" s="334"/>
      <c r="GDY40" s="334"/>
      <c r="GDZ40" s="334"/>
      <c r="GEA40" s="334"/>
      <c r="GEB40" s="334"/>
      <c r="GEC40" s="334"/>
      <c r="GED40" s="334"/>
      <c r="GEE40" s="334"/>
      <c r="GEF40" s="334"/>
      <c r="GEG40" s="334"/>
      <c r="GEH40" s="334"/>
      <c r="GEI40" s="334"/>
      <c r="GEJ40" s="334"/>
      <c r="GEK40" s="334"/>
      <c r="GEL40" s="334"/>
      <c r="GEM40" s="334"/>
      <c r="GEN40" s="334"/>
      <c r="GEO40" s="334"/>
      <c r="GEP40" s="334"/>
      <c r="GEQ40" s="334"/>
      <c r="GER40" s="334"/>
      <c r="GES40" s="334"/>
      <c r="GET40" s="334"/>
      <c r="GEU40" s="334"/>
      <c r="GEV40" s="334"/>
      <c r="GEW40" s="334"/>
      <c r="GEX40" s="334"/>
      <c r="GEY40" s="334"/>
      <c r="GEZ40" s="334"/>
      <c r="GFA40" s="334"/>
      <c r="GFB40" s="334"/>
      <c r="GFC40" s="334"/>
      <c r="GFD40" s="334"/>
      <c r="GFE40" s="334"/>
      <c r="GFF40" s="334"/>
      <c r="GFG40" s="334"/>
      <c r="GFH40" s="334"/>
      <c r="GFI40" s="334"/>
      <c r="GFJ40" s="334"/>
      <c r="GFK40" s="334"/>
      <c r="GFL40" s="334"/>
      <c r="GFM40" s="334"/>
      <c r="GFN40" s="334"/>
      <c r="GFO40" s="334"/>
      <c r="GFP40" s="334"/>
      <c r="GFQ40" s="334"/>
      <c r="GFR40" s="334"/>
      <c r="GFS40" s="334"/>
      <c r="GFT40" s="334"/>
      <c r="GFU40" s="334"/>
      <c r="GFV40" s="334"/>
      <c r="GFW40" s="334"/>
      <c r="GFX40" s="334"/>
      <c r="GFY40" s="334"/>
      <c r="GFZ40" s="334"/>
      <c r="GGA40" s="334"/>
      <c r="GGB40" s="334"/>
      <c r="GGC40" s="334"/>
      <c r="GGD40" s="334"/>
      <c r="GGE40" s="334"/>
      <c r="GGF40" s="334"/>
      <c r="GGG40" s="334"/>
      <c r="GGH40" s="334"/>
      <c r="GGI40" s="334"/>
      <c r="GGJ40" s="334"/>
      <c r="GGK40" s="334"/>
      <c r="GGL40" s="334"/>
      <c r="GGM40" s="334"/>
      <c r="GGN40" s="334"/>
      <c r="GGO40" s="334"/>
      <c r="GGP40" s="334"/>
      <c r="GGQ40" s="334"/>
      <c r="GGR40" s="334"/>
      <c r="GGS40" s="334"/>
      <c r="GGT40" s="334"/>
      <c r="GGU40" s="334"/>
      <c r="GGV40" s="334"/>
      <c r="GGW40" s="334"/>
      <c r="GGX40" s="334"/>
      <c r="GGY40" s="334"/>
      <c r="GGZ40" s="334"/>
      <c r="GHA40" s="334"/>
      <c r="GHB40" s="334"/>
      <c r="GHC40" s="334"/>
      <c r="GHD40" s="334"/>
      <c r="GHE40" s="334"/>
      <c r="GHF40" s="334"/>
      <c r="GHG40" s="334"/>
      <c r="GHH40" s="334"/>
      <c r="GHI40" s="334"/>
      <c r="GHJ40" s="334"/>
      <c r="GHK40" s="334"/>
      <c r="GHL40" s="334"/>
      <c r="GHM40" s="334"/>
      <c r="GHN40" s="334"/>
      <c r="GHO40" s="334"/>
      <c r="GHP40" s="334"/>
      <c r="GHQ40" s="334"/>
      <c r="GHR40" s="334"/>
      <c r="GHS40" s="334"/>
      <c r="GHT40" s="334"/>
      <c r="GHU40" s="334"/>
      <c r="GHV40" s="334"/>
      <c r="GHW40" s="334"/>
      <c r="GHX40" s="334"/>
      <c r="GHY40" s="334"/>
      <c r="GHZ40" s="334"/>
      <c r="GIA40" s="334"/>
      <c r="GIB40" s="334"/>
      <c r="GIC40" s="334"/>
      <c r="GID40" s="334"/>
      <c r="GIE40" s="334"/>
      <c r="GIF40" s="334"/>
      <c r="GIG40" s="334"/>
      <c r="GIH40" s="334"/>
      <c r="GII40" s="334"/>
      <c r="GIJ40" s="334"/>
      <c r="GIK40" s="334"/>
      <c r="GIL40" s="334"/>
      <c r="GIM40" s="334"/>
      <c r="GIN40" s="334"/>
      <c r="GIO40" s="334"/>
      <c r="GIP40" s="334"/>
      <c r="GIQ40" s="334"/>
      <c r="GIR40" s="334"/>
      <c r="GIS40" s="334"/>
      <c r="GIT40" s="334"/>
      <c r="GIU40" s="334"/>
      <c r="GIV40" s="334"/>
      <c r="GIW40" s="334"/>
      <c r="GIX40" s="334"/>
      <c r="GIY40" s="334"/>
      <c r="GIZ40" s="334"/>
      <c r="GJA40" s="334"/>
      <c r="GJB40" s="334"/>
      <c r="GJC40" s="334"/>
      <c r="GJD40" s="334"/>
      <c r="GJE40" s="334"/>
      <c r="GJF40" s="334"/>
      <c r="GJG40" s="334"/>
      <c r="GJH40" s="334"/>
      <c r="GJI40" s="334"/>
      <c r="GJJ40" s="334"/>
      <c r="GJK40" s="334"/>
      <c r="GJL40" s="334"/>
      <c r="GJM40" s="334"/>
      <c r="GJN40" s="334"/>
      <c r="GJO40" s="334"/>
      <c r="GJP40" s="334"/>
      <c r="GJQ40" s="334"/>
      <c r="GJR40" s="334"/>
      <c r="GJS40" s="334"/>
      <c r="GJT40" s="334"/>
      <c r="GJU40" s="334"/>
      <c r="GJV40" s="334"/>
      <c r="GJW40" s="334"/>
      <c r="GJX40" s="334"/>
      <c r="GJY40" s="334"/>
      <c r="GJZ40" s="334"/>
      <c r="GKA40" s="334"/>
      <c r="GKB40" s="334"/>
      <c r="GKC40" s="334"/>
      <c r="GKD40" s="334"/>
      <c r="GKE40" s="334"/>
      <c r="GKF40" s="334"/>
      <c r="GKG40" s="334"/>
      <c r="GKH40" s="334"/>
      <c r="GKI40" s="334"/>
      <c r="GKJ40" s="334"/>
      <c r="GKK40" s="334"/>
      <c r="GKL40" s="334"/>
      <c r="GKM40" s="334"/>
      <c r="GKN40" s="334"/>
      <c r="GKO40" s="334"/>
      <c r="GKP40" s="334"/>
      <c r="GKQ40" s="334"/>
      <c r="GKR40" s="334"/>
      <c r="GKS40" s="334"/>
      <c r="GKT40" s="334"/>
      <c r="GKU40" s="334"/>
      <c r="GKV40" s="334"/>
      <c r="GKW40" s="334"/>
      <c r="GKX40" s="334"/>
      <c r="GKY40" s="334"/>
      <c r="GKZ40" s="334"/>
      <c r="GLA40" s="334"/>
      <c r="GLB40" s="334"/>
      <c r="GLC40" s="334"/>
      <c r="GLD40" s="334"/>
      <c r="GLE40" s="334"/>
      <c r="GLF40" s="334"/>
      <c r="GLG40" s="334"/>
      <c r="GLH40" s="334"/>
      <c r="GLI40" s="334"/>
      <c r="GLJ40" s="334"/>
      <c r="GLK40" s="334"/>
      <c r="GLL40" s="334"/>
      <c r="GLM40" s="334"/>
      <c r="GLN40" s="334"/>
      <c r="GLO40" s="334"/>
      <c r="GLP40" s="334"/>
      <c r="GLQ40" s="334"/>
      <c r="GLR40" s="334"/>
      <c r="GLS40" s="334"/>
      <c r="GLT40" s="334"/>
      <c r="GLU40" s="334"/>
      <c r="GLV40" s="334"/>
      <c r="GLW40" s="334"/>
      <c r="GLX40" s="334"/>
      <c r="GLY40" s="334"/>
      <c r="GLZ40" s="334"/>
      <c r="GMA40" s="334"/>
      <c r="GMB40" s="334"/>
      <c r="GMC40" s="334"/>
      <c r="GMD40" s="334"/>
      <c r="GME40" s="334"/>
      <c r="GMF40" s="334"/>
      <c r="GMG40" s="334"/>
      <c r="GMH40" s="334"/>
      <c r="GMI40" s="334"/>
      <c r="GMJ40" s="334"/>
      <c r="GMK40" s="334"/>
      <c r="GML40" s="334"/>
      <c r="GMM40" s="334"/>
      <c r="GMN40" s="334"/>
      <c r="GMO40" s="334"/>
      <c r="GMP40" s="334"/>
      <c r="GMQ40" s="334"/>
      <c r="GMR40" s="334"/>
      <c r="GMS40" s="334"/>
      <c r="GMT40" s="334"/>
      <c r="GMU40" s="334"/>
      <c r="GMV40" s="334"/>
      <c r="GMW40" s="334"/>
      <c r="GMX40" s="334"/>
      <c r="GMY40" s="334"/>
      <c r="GMZ40" s="334"/>
      <c r="GNA40" s="334"/>
      <c r="GNB40" s="334"/>
      <c r="GNC40" s="334"/>
      <c r="GND40" s="334"/>
      <c r="GNE40" s="334"/>
      <c r="GNF40" s="334"/>
      <c r="GNG40" s="334"/>
      <c r="GNH40" s="334"/>
      <c r="GNI40" s="334"/>
      <c r="GNJ40" s="334"/>
      <c r="GNK40" s="334"/>
      <c r="GNL40" s="334"/>
      <c r="GNM40" s="334"/>
      <c r="GNN40" s="334"/>
      <c r="GNO40" s="334"/>
      <c r="GNP40" s="334"/>
      <c r="GNQ40" s="334"/>
      <c r="GNR40" s="334"/>
      <c r="GNS40" s="334"/>
      <c r="GNT40" s="334"/>
      <c r="GNU40" s="334"/>
      <c r="GNV40" s="334"/>
      <c r="GNW40" s="334"/>
      <c r="GNX40" s="334"/>
      <c r="GNY40" s="334"/>
      <c r="GNZ40" s="334"/>
      <c r="GOA40" s="334"/>
      <c r="GOB40" s="334"/>
      <c r="GOC40" s="334"/>
      <c r="GOD40" s="334"/>
      <c r="GOE40" s="334"/>
      <c r="GOF40" s="334"/>
      <c r="GOG40" s="334"/>
      <c r="GOH40" s="334"/>
      <c r="GOI40" s="334"/>
      <c r="GOJ40" s="334"/>
      <c r="GOK40" s="334"/>
      <c r="GOL40" s="334"/>
      <c r="GOM40" s="334"/>
      <c r="GON40" s="334"/>
      <c r="GOO40" s="334"/>
      <c r="GOP40" s="334"/>
      <c r="GOQ40" s="334"/>
      <c r="GOR40" s="334"/>
      <c r="GOS40" s="334"/>
      <c r="GOT40" s="334"/>
      <c r="GOU40" s="334"/>
      <c r="GOV40" s="334"/>
      <c r="GOW40" s="334"/>
      <c r="GOX40" s="334"/>
      <c r="GOY40" s="334"/>
      <c r="GOZ40" s="334"/>
      <c r="GPA40" s="334"/>
      <c r="GPB40" s="334"/>
      <c r="GPC40" s="334"/>
      <c r="GPD40" s="334"/>
      <c r="GPE40" s="334"/>
      <c r="GPF40" s="334"/>
      <c r="GPG40" s="334"/>
      <c r="GPH40" s="334"/>
      <c r="GPI40" s="334"/>
      <c r="GPJ40" s="334"/>
      <c r="GPK40" s="334"/>
      <c r="GPL40" s="334"/>
      <c r="GPM40" s="334"/>
      <c r="GPN40" s="334"/>
      <c r="GPO40" s="334"/>
      <c r="GPP40" s="334"/>
      <c r="GPQ40" s="334"/>
      <c r="GPR40" s="334"/>
      <c r="GPS40" s="334"/>
      <c r="GPT40" s="334"/>
      <c r="GPU40" s="334"/>
      <c r="GPV40" s="334"/>
      <c r="GPW40" s="334"/>
      <c r="GPX40" s="334"/>
      <c r="GPY40" s="334"/>
      <c r="GPZ40" s="334"/>
      <c r="GQA40" s="334"/>
      <c r="GQB40" s="334"/>
      <c r="GQC40" s="334"/>
      <c r="GQD40" s="334"/>
      <c r="GQE40" s="334"/>
      <c r="GQF40" s="334"/>
      <c r="GQG40" s="334"/>
      <c r="GQH40" s="334"/>
      <c r="GQI40" s="334"/>
      <c r="GQJ40" s="334"/>
      <c r="GQK40" s="334"/>
      <c r="GQL40" s="334"/>
      <c r="GQM40" s="334"/>
      <c r="GQN40" s="334"/>
      <c r="GQO40" s="334"/>
      <c r="GQP40" s="334"/>
      <c r="GQQ40" s="334"/>
      <c r="GQR40" s="334"/>
      <c r="GQS40" s="334"/>
      <c r="GQT40" s="334"/>
      <c r="GQU40" s="334"/>
      <c r="GQV40" s="334"/>
      <c r="GQW40" s="334"/>
      <c r="GQX40" s="334"/>
      <c r="GQY40" s="334"/>
      <c r="GQZ40" s="334"/>
      <c r="GRA40" s="334"/>
      <c r="GRB40" s="334"/>
      <c r="GRC40" s="334"/>
      <c r="GRD40" s="334"/>
      <c r="GRE40" s="334"/>
      <c r="GRF40" s="334"/>
      <c r="GRG40" s="334"/>
      <c r="GRH40" s="334"/>
      <c r="GRI40" s="334"/>
      <c r="GRJ40" s="334"/>
      <c r="GRK40" s="334"/>
      <c r="GRL40" s="334"/>
      <c r="GRM40" s="334"/>
      <c r="GRN40" s="334"/>
      <c r="GRO40" s="334"/>
      <c r="GRP40" s="334"/>
      <c r="GRQ40" s="334"/>
      <c r="GRR40" s="334"/>
      <c r="GRS40" s="334"/>
      <c r="GRT40" s="334"/>
      <c r="GRU40" s="334"/>
      <c r="GRV40" s="334"/>
      <c r="GRW40" s="334"/>
      <c r="GRX40" s="334"/>
      <c r="GRY40" s="334"/>
      <c r="GRZ40" s="334"/>
      <c r="GSA40" s="334"/>
      <c r="GSB40" s="334"/>
      <c r="GSC40" s="334"/>
      <c r="GSD40" s="334"/>
      <c r="GSE40" s="334"/>
      <c r="GSF40" s="334"/>
      <c r="GSG40" s="334"/>
      <c r="GSH40" s="334"/>
      <c r="GSI40" s="334"/>
      <c r="GSJ40" s="334"/>
      <c r="GSK40" s="334"/>
      <c r="GSL40" s="334"/>
      <c r="GSM40" s="334"/>
      <c r="GSN40" s="334"/>
      <c r="GSO40" s="334"/>
      <c r="GSP40" s="334"/>
      <c r="GSQ40" s="334"/>
      <c r="GSR40" s="334"/>
      <c r="GSS40" s="334"/>
      <c r="GST40" s="334"/>
      <c r="GSU40" s="334"/>
      <c r="GSV40" s="334"/>
      <c r="GSW40" s="334"/>
      <c r="GSX40" s="334"/>
      <c r="GSY40" s="334"/>
      <c r="GSZ40" s="334"/>
      <c r="GTA40" s="334"/>
      <c r="GTB40" s="334"/>
      <c r="GTC40" s="334"/>
      <c r="GTD40" s="334"/>
      <c r="GTE40" s="334"/>
      <c r="GTF40" s="334"/>
      <c r="GTG40" s="334"/>
      <c r="GTH40" s="334"/>
      <c r="GTI40" s="334"/>
      <c r="GTJ40" s="334"/>
      <c r="GTK40" s="334"/>
      <c r="GTL40" s="334"/>
      <c r="GTM40" s="334"/>
      <c r="GTN40" s="334"/>
      <c r="GTO40" s="334"/>
      <c r="GTP40" s="334"/>
      <c r="GTQ40" s="334"/>
      <c r="GTR40" s="334"/>
      <c r="GTS40" s="334"/>
      <c r="GTT40" s="334"/>
      <c r="GTU40" s="334"/>
      <c r="GTV40" s="334"/>
      <c r="GTW40" s="334"/>
      <c r="GTX40" s="334"/>
      <c r="GTY40" s="334"/>
      <c r="GTZ40" s="334"/>
      <c r="GUA40" s="334"/>
      <c r="GUB40" s="334"/>
      <c r="GUC40" s="334"/>
      <c r="GUD40" s="334"/>
      <c r="GUE40" s="334"/>
      <c r="GUF40" s="334"/>
      <c r="GUG40" s="334"/>
      <c r="GUH40" s="334"/>
      <c r="GUI40" s="334"/>
      <c r="GUJ40" s="334"/>
      <c r="GUK40" s="334"/>
      <c r="GUL40" s="334"/>
      <c r="GUM40" s="334"/>
      <c r="GUN40" s="334"/>
      <c r="GUO40" s="334"/>
      <c r="GUP40" s="334"/>
      <c r="GUQ40" s="334"/>
      <c r="GUR40" s="334"/>
      <c r="GUS40" s="334"/>
      <c r="GUT40" s="334"/>
      <c r="GUU40" s="334"/>
      <c r="GUV40" s="334"/>
      <c r="GUW40" s="334"/>
      <c r="GUX40" s="334"/>
      <c r="GUY40" s="334"/>
      <c r="GUZ40" s="334"/>
      <c r="GVA40" s="334"/>
      <c r="GVB40" s="334"/>
      <c r="GVC40" s="334"/>
      <c r="GVD40" s="334"/>
      <c r="GVE40" s="334"/>
      <c r="GVF40" s="334"/>
      <c r="GVG40" s="334"/>
      <c r="GVH40" s="334"/>
      <c r="GVI40" s="334"/>
      <c r="GVJ40" s="334"/>
      <c r="GVK40" s="334"/>
      <c r="GVL40" s="334"/>
      <c r="GVM40" s="334"/>
      <c r="GVN40" s="334"/>
      <c r="GVO40" s="334"/>
      <c r="GVP40" s="334"/>
      <c r="GVQ40" s="334"/>
      <c r="GVR40" s="334"/>
      <c r="GVS40" s="334"/>
      <c r="GVT40" s="334"/>
      <c r="GVU40" s="334"/>
      <c r="GVV40" s="334"/>
      <c r="GVW40" s="334"/>
      <c r="GVX40" s="334"/>
      <c r="GVY40" s="334"/>
      <c r="GVZ40" s="334"/>
      <c r="GWA40" s="334"/>
      <c r="GWB40" s="334"/>
      <c r="GWC40" s="334"/>
      <c r="GWD40" s="334"/>
      <c r="GWE40" s="334"/>
      <c r="GWF40" s="334"/>
      <c r="GWG40" s="334"/>
      <c r="GWH40" s="334"/>
      <c r="GWI40" s="334"/>
      <c r="GWJ40" s="334"/>
      <c r="GWK40" s="334"/>
      <c r="GWL40" s="334"/>
      <c r="GWM40" s="334"/>
      <c r="GWN40" s="334"/>
      <c r="GWO40" s="334"/>
      <c r="GWP40" s="334"/>
      <c r="GWQ40" s="334"/>
      <c r="GWR40" s="334"/>
      <c r="GWS40" s="334"/>
      <c r="GWT40" s="334"/>
      <c r="GWU40" s="334"/>
      <c r="GWV40" s="334"/>
      <c r="GWW40" s="334"/>
      <c r="GWX40" s="334"/>
      <c r="GWY40" s="334"/>
      <c r="GWZ40" s="334"/>
      <c r="GXA40" s="334"/>
      <c r="GXB40" s="334"/>
      <c r="GXC40" s="334"/>
      <c r="GXD40" s="334"/>
      <c r="GXE40" s="334"/>
      <c r="GXF40" s="334"/>
      <c r="GXG40" s="334"/>
      <c r="GXH40" s="334"/>
      <c r="GXI40" s="334"/>
      <c r="GXJ40" s="334"/>
      <c r="GXK40" s="334"/>
      <c r="GXL40" s="334"/>
      <c r="GXM40" s="334"/>
      <c r="GXN40" s="334"/>
      <c r="GXO40" s="334"/>
      <c r="GXP40" s="334"/>
      <c r="GXQ40" s="334"/>
      <c r="GXR40" s="334"/>
      <c r="GXS40" s="334"/>
      <c r="GXT40" s="334"/>
      <c r="GXU40" s="334"/>
      <c r="GXV40" s="334"/>
      <c r="GXW40" s="334"/>
      <c r="GXX40" s="334"/>
      <c r="GXY40" s="334"/>
      <c r="GXZ40" s="334"/>
      <c r="GYA40" s="334"/>
      <c r="GYB40" s="334"/>
      <c r="GYC40" s="334"/>
      <c r="GYD40" s="334"/>
      <c r="GYE40" s="334"/>
      <c r="GYF40" s="334"/>
      <c r="GYG40" s="334"/>
      <c r="GYH40" s="334"/>
      <c r="GYI40" s="334"/>
      <c r="GYJ40" s="334"/>
      <c r="GYK40" s="334"/>
      <c r="GYL40" s="334"/>
      <c r="GYM40" s="334"/>
      <c r="GYN40" s="334"/>
      <c r="GYO40" s="334"/>
      <c r="GYP40" s="334"/>
      <c r="GYQ40" s="334"/>
      <c r="GYR40" s="334"/>
      <c r="GYS40" s="334"/>
      <c r="GYT40" s="334"/>
      <c r="GYU40" s="334"/>
      <c r="GYV40" s="334"/>
      <c r="GYW40" s="334"/>
      <c r="GYX40" s="334"/>
      <c r="GYY40" s="334"/>
      <c r="GYZ40" s="334"/>
      <c r="GZA40" s="334"/>
      <c r="GZB40" s="334"/>
      <c r="GZC40" s="334"/>
      <c r="GZD40" s="334"/>
      <c r="GZE40" s="334"/>
      <c r="GZF40" s="334"/>
      <c r="GZG40" s="334"/>
      <c r="GZH40" s="334"/>
      <c r="GZI40" s="334"/>
      <c r="GZJ40" s="334"/>
      <c r="GZK40" s="334"/>
      <c r="GZL40" s="334"/>
      <c r="GZM40" s="334"/>
      <c r="GZN40" s="334"/>
      <c r="GZO40" s="334"/>
      <c r="GZP40" s="334"/>
      <c r="GZQ40" s="334"/>
      <c r="GZR40" s="334"/>
      <c r="GZS40" s="334"/>
      <c r="GZT40" s="334"/>
      <c r="GZU40" s="334"/>
      <c r="GZV40" s="334"/>
      <c r="GZW40" s="334"/>
      <c r="GZX40" s="334"/>
      <c r="GZY40" s="334"/>
      <c r="GZZ40" s="334"/>
      <c r="HAA40" s="334"/>
      <c r="HAB40" s="334"/>
      <c r="HAC40" s="334"/>
      <c r="HAD40" s="334"/>
      <c r="HAE40" s="334"/>
      <c r="HAF40" s="334"/>
      <c r="HAG40" s="334"/>
      <c r="HAH40" s="334"/>
      <c r="HAI40" s="334"/>
      <c r="HAJ40" s="334"/>
      <c r="HAK40" s="334"/>
      <c r="HAL40" s="334"/>
      <c r="HAM40" s="334"/>
      <c r="HAN40" s="334"/>
      <c r="HAO40" s="334"/>
      <c r="HAP40" s="334"/>
      <c r="HAQ40" s="334"/>
      <c r="HAR40" s="334"/>
      <c r="HAS40" s="334"/>
      <c r="HAT40" s="334"/>
      <c r="HAU40" s="334"/>
      <c r="HAV40" s="334"/>
      <c r="HAW40" s="334"/>
      <c r="HAX40" s="334"/>
      <c r="HAY40" s="334"/>
      <c r="HAZ40" s="334"/>
      <c r="HBA40" s="334"/>
      <c r="HBB40" s="334"/>
      <c r="HBC40" s="334"/>
      <c r="HBD40" s="334"/>
      <c r="HBE40" s="334"/>
      <c r="HBF40" s="334"/>
      <c r="HBG40" s="334"/>
      <c r="HBH40" s="334"/>
      <c r="HBI40" s="334"/>
      <c r="HBJ40" s="334"/>
      <c r="HBK40" s="334"/>
      <c r="HBL40" s="334"/>
      <c r="HBM40" s="334"/>
      <c r="HBN40" s="334"/>
      <c r="HBO40" s="334"/>
      <c r="HBP40" s="334"/>
      <c r="HBQ40" s="334"/>
      <c r="HBR40" s="334"/>
      <c r="HBS40" s="334"/>
      <c r="HBT40" s="334"/>
      <c r="HBU40" s="334"/>
      <c r="HBV40" s="334"/>
      <c r="HBW40" s="334"/>
      <c r="HBX40" s="334"/>
      <c r="HBY40" s="334"/>
      <c r="HBZ40" s="334"/>
      <c r="HCA40" s="334"/>
      <c r="HCB40" s="334"/>
      <c r="HCC40" s="334"/>
      <c r="HCD40" s="334"/>
      <c r="HCE40" s="334"/>
      <c r="HCF40" s="334"/>
      <c r="HCG40" s="334"/>
      <c r="HCH40" s="334"/>
      <c r="HCI40" s="334"/>
      <c r="HCJ40" s="334"/>
      <c r="HCK40" s="334"/>
      <c r="HCL40" s="334"/>
      <c r="HCM40" s="334"/>
      <c r="HCN40" s="334"/>
      <c r="HCO40" s="334"/>
      <c r="HCP40" s="334"/>
      <c r="HCQ40" s="334"/>
      <c r="HCR40" s="334"/>
      <c r="HCS40" s="334"/>
      <c r="HCT40" s="334"/>
      <c r="HCU40" s="334"/>
      <c r="HCV40" s="334"/>
      <c r="HCW40" s="334"/>
      <c r="HCX40" s="334"/>
      <c r="HCY40" s="334"/>
      <c r="HCZ40" s="334"/>
      <c r="HDA40" s="334"/>
      <c r="HDB40" s="334"/>
      <c r="HDC40" s="334"/>
      <c r="HDD40" s="334"/>
      <c r="HDE40" s="334"/>
      <c r="HDF40" s="334"/>
      <c r="HDG40" s="334"/>
      <c r="HDH40" s="334"/>
      <c r="HDI40" s="334"/>
      <c r="HDJ40" s="334"/>
      <c r="HDK40" s="334"/>
      <c r="HDL40" s="334"/>
      <c r="HDM40" s="334"/>
      <c r="HDN40" s="334"/>
      <c r="HDO40" s="334"/>
      <c r="HDP40" s="334"/>
      <c r="HDQ40" s="334"/>
      <c r="HDR40" s="334"/>
      <c r="HDS40" s="334"/>
      <c r="HDT40" s="334"/>
      <c r="HDU40" s="334"/>
      <c r="HDV40" s="334"/>
      <c r="HDW40" s="334"/>
      <c r="HDX40" s="334"/>
      <c r="HDY40" s="334"/>
      <c r="HDZ40" s="334"/>
      <c r="HEA40" s="334"/>
      <c r="HEB40" s="334"/>
      <c r="HEC40" s="334"/>
      <c r="HED40" s="334"/>
      <c r="HEE40" s="334"/>
      <c r="HEF40" s="334"/>
      <c r="HEG40" s="334"/>
      <c r="HEH40" s="334"/>
      <c r="HEI40" s="334"/>
      <c r="HEJ40" s="334"/>
      <c r="HEK40" s="334"/>
      <c r="HEL40" s="334"/>
      <c r="HEM40" s="334"/>
      <c r="HEN40" s="334"/>
      <c r="HEO40" s="334"/>
      <c r="HEP40" s="334"/>
      <c r="HEQ40" s="334"/>
      <c r="HER40" s="334"/>
      <c r="HES40" s="334"/>
      <c r="HET40" s="334"/>
      <c r="HEU40" s="334"/>
      <c r="HEV40" s="334"/>
      <c r="HEW40" s="334"/>
      <c r="HEX40" s="334"/>
      <c r="HEY40" s="334"/>
      <c r="HEZ40" s="334"/>
      <c r="HFA40" s="334"/>
      <c r="HFB40" s="334"/>
      <c r="HFC40" s="334"/>
      <c r="HFD40" s="334"/>
      <c r="HFE40" s="334"/>
      <c r="HFF40" s="334"/>
      <c r="HFG40" s="334"/>
      <c r="HFH40" s="334"/>
      <c r="HFI40" s="334"/>
      <c r="HFJ40" s="334"/>
      <c r="HFK40" s="334"/>
      <c r="HFL40" s="334"/>
      <c r="HFM40" s="334"/>
      <c r="HFN40" s="334"/>
      <c r="HFO40" s="334"/>
      <c r="HFP40" s="334"/>
      <c r="HFQ40" s="334"/>
      <c r="HFR40" s="334"/>
      <c r="HFS40" s="334"/>
      <c r="HFT40" s="334"/>
      <c r="HFU40" s="334"/>
      <c r="HFV40" s="334"/>
      <c r="HFW40" s="334"/>
      <c r="HFX40" s="334"/>
      <c r="HFY40" s="334"/>
      <c r="HFZ40" s="334"/>
      <c r="HGA40" s="334"/>
      <c r="HGB40" s="334"/>
      <c r="HGC40" s="334"/>
      <c r="HGD40" s="334"/>
      <c r="HGE40" s="334"/>
      <c r="HGF40" s="334"/>
      <c r="HGG40" s="334"/>
      <c r="HGH40" s="334"/>
      <c r="HGI40" s="334"/>
      <c r="HGJ40" s="334"/>
      <c r="HGK40" s="334"/>
      <c r="HGL40" s="334"/>
      <c r="HGM40" s="334"/>
      <c r="HGN40" s="334"/>
      <c r="HGO40" s="334"/>
      <c r="HGP40" s="334"/>
      <c r="HGQ40" s="334"/>
      <c r="HGR40" s="334"/>
      <c r="HGS40" s="334"/>
      <c r="HGT40" s="334"/>
      <c r="HGU40" s="334"/>
      <c r="HGV40" s="334"/>
      <c r="HGW40" s="334"/>
      <c r="HGX40" s="334"/>
      <c r="HGY40" s="334"/>
      <c r="HGZ40" s="334"/>
      <c r="HHA40" s="334"/>
      <c r="HHB40" s="334"/>
      <c r="HHC40" s="334"/>
      <c r="HHD40" s="334"/>
      <c r="HHE40" s="334"/>
      <c r="HHF40" s="334"/>
      <c r="HHG40" s="334"/>
      <c r="HHH40" s="334"/>
      <c r="HHI40" s="334"/>
      <c r="HHJ40" s="334"/>
      <c r="HHK40" s="334"/>
      <c r="HHL40" s="334"/>
      <c r="HHM40" s="334"/>
      <c r="HHN40" s="334"/>
      <c r="HHO40" s="334"/>
      <c r="HHP40" s="334"/>
      <c r="HHQ40" s="334"/>
      <c r="HHR40" s="334"/>
      <c r="HHS40" s="334"/>
      <c r="HHT40" s="334"/>
      <c r="HHU40" s="334"/>
      <c r="HHV40" s="334"/>
      <c r="HHW40" s="334"/>
      <c r="HHX40" s="334"/>
      <c r="HHY40" s="334"/>
      <c r="HHZ40" s="334"/>
      <c r="HIA40" s="334"/>
      <c r="HIB40" s="334"/>
      <c r="HIC40" s="334"/>
      <c r="HID40" s="334"/>
      <c r="HIE40" s="334"/>
      <c r="HIF40" s="334"/>
      <c r="HIG40" s="334"/>
      <c r="HIH40" s="334"/>
      <c r="HII40" s="334"/>
      <c r="HIJ40" s="334"/>
      <c r="HIK40" s="334"/>
      <c r="HIL40" s="334"/>
      <c r="HIM40" s="334"/>
      <c r="HIN40" s="334"/>
      <c r="HIO40" s="334"/>
      <c r="HIP40" s="334"/>
      <c r="HIQ40" s="334"/>
      <c r="HIR40" s="334"/>
      <c r="HIS40" s="334"/>
      <c r="HIT40" s="334"/>
      <c r="HIU40" s="334"/>
      <c r="HIV40" s="334"/>
      <c r="HIW40" s="334"/>
      <c r="HIX40" s="334"/>
      <c r="HIY40" s="334"/>
      <c r="HIZ40" s="334"/>
      <c r="HJA40" s="334"/>
      <c r="HJB40" s="334"/>
      <c r="HJC40" s="334"/>
      <c r="HJD40" s="334"/>
      <c r="HJE40" s="334"/>
      <c r="HJF40" s="334"/>
      <c r="HJG40" s="334"/>
      <c r="HJH40" s="334"/>
      <c r="HJI40" s="334"/>
      <c r="HJJ40" s="334"/>
      <c r="HJK40" s="334"/>
      <c r="HJL40" s="334"/>
      <c r="HJM40" s="334"/>
      <c r="HJN40" s="334"/>
      <c r="HJO40" s="334"/>
      <c r="HJP40" s="334"/>
      <c r="HJQ40" s="334"/>
      <c r="HJR40" s="334"/>
      <c r="HJS40" s="334"/>
      <c r="HJT40" s="334"/>
      <c r="HJU40" s="334"/>
      <c r="HJV40" s="334"/>
      <c r="HJW40" s="334"/>
      <c r="HJX40" s="334"/>
      <c r="HJY40" s="334"/>
      <c r="HJZ40" s="334"/>
      <c r="HKA40" s="334"/>
      <c r="HKB40" s="334"/>
      <c r="HKC40" s="334"/>
      <c r="HKD40" s="334"/>
      <c r="HKE40" s="334"/>
      <c r="HKF40" s="334"/>
      <c r="HKG40" s="334"/>
      <c r="HKH40" s="334"/>
      <c r="HKI40" s="334"/>
      <c r="HKJ40" s="334"/>
      <c r="HKK40" s="334"/>
      <c r="HKL40" s="334"/>
      <c r="HKM40" s="334"/>
      <c r="HKN40" s="334"/>
      <c r="HKO40" s="334"/>
      <c r="HKP40" s="334"/>
      <c r="HKQ40" s="334"/>
      <c r="HKR40" s="334"/>
      <c r="HKS40" s="334"/>
      <c r="HKT40" s="334"/>
      <c r="HKU40" s="334"/>
      <c r="HKV40" s="334"/>
      <c r="HKW40" s="334"/>
      <c r="HKX40" s="334"/>
      <c r="HKY40" s="334"/>
      <c r="HKZ40" s="334"/>
      <c r="HLA40" s="334"/>
      <c r="HLB40" s="334"/>
      <c r="HLC40" s="334"/>
      <c r="HLD40" s="334"/>
      <c r="HLE40" s="334"/>
      <c r="HLF40" s="334"/>
      <c r="HLG40" s="334"/>
      <c r="HLH40" s="334"/>
      <c r="HLI40" s="334"/>
      <c r="HLJ40" s="334"/>
      <c r="HLK40" s="334"/>
      <c r="HLL40" s="334"/>
      <c r="HLM40" s="334"/>
      <c r="HLN40" s="334"/>
      <c r="HLO40" s="334"/>
      <c r="HLP40" s="334"/>
      <c r="HLQ40" s="334"/>
      <c r="HLR40" s="334"/>
      <c r="HLS40" s="334"/>
      <c r="HLT40" s="334"/>
      <c r="HLU40" s="334"/>
      <c r="HLV40" s="334"/>
      <c r="HLW40" s="334"/>
      <c r="HLX40" s="334"/>
      <c r="HLY40" s="334"/>
      <c r="HLZ40" s="334"/>
      <c r="HMA40" s="334"/>
      <c r="HMB40" s="334"/>
      <c r="HMC40" s="334"/>
      <c r="HMD40" s="334"/>
      <c r="HME40" s="334"/>
      <c r="HMF40" s="334"/>
      <c r="HMG40" s="334"/>
      <c r="HMH40" s="334"/>
      <c r="HMI40" s="334"/>
      <c r="HMJ40" s="334"/>
      <c r="HMK40" s="334"/>
      <c r="HML40" s="334"/>
      <c r="HMM40" s="334"/>
      <c r="HMN40" s="334"/>
      <c r="HMO40" s="334"/>
      <c r="HMP40" s="334"/>
      <c r="HMQ40" s="334"/>
      <c r="HMR40" s="334"/>
      <c r="HMS40" s="334"/>
      <c r="HMT40" s="334"/>
      <c r="HMU40" s="334"/>
      <c r="HMV40" s="334"/>
      <c r="HMW40" s="334"/>
      <c r="HMX40" s="334"/>
      <c r="HMY40" s="334"/>
      <c r="HMZ40" s="334"/>
      <c r="HNA40" s="334"/>
      <c r="HNB40" s="334"/>
      <c r="HNC40" s="334"/>
      <c r="HND40" s="334"/>
      <c r="HNE40" s="334"/>
      <c r="HNF40" s="334"/>
      <c r="HNG40" s="334"/>
      <c r="HNH40" s="334"/>
      <c r="HNI40" s="334"/>
      <c r="HNJ40" s="334"/>
      <c r="HNK40" s="334"/>
      <c r="HNL40" s="334"/>
      <c r="HNM40" s="334"/>
      <c r="HNN40" s="334"/>
      <c r="HNO40" s="334"/>
      <c r="HNP40" s="334"/>
      <c r="HNQ40" s="334"/>
      <c r="HNR40" s="334"/>
      <c r="HNS40" s="334"/>
      <c r="HNT40" s="334"/>
      <c r="HNU40" s="334"/>
      <c r="HNV40" s="334"/>
      <c r="HNW40" s="334"/>
      <c r="HNX40" s="334"/>
      <c r="HNY40" s="334"/>
      <c r="HNZ40" s="334"/>
      <c r="HOA40" s="334"/>
      <c r="HOB40" s="334"/>
      <c r="HOC40" s="334"/>
      <c r="HOD40" s="334"/>
      <c r="HOE40" s="334"/>
      <c r="HOF40" s="334"/>
      <c r="HOG40" s="334"/>
      <c r="HOH40" s="334"/>
      <c r="HOI40" s="334"/>
      <c r="HOJ40" s="334"/>
      <c r="HOK40" s="334"/>
      <c r="HOL40" s="334"/>
      <c r="HOM40" s="334"/>
      <c r="HON40" s="334"/>
      <c r="HOO40" s="334"/>
      <c r="HOP40" s="334"/>
      <c r="HOQ40" s="334"/>
      <c r="HOR40" s="334"/>
      <c r="HOS40" s="334"/>
      <c r="HOT40" s="334"/>
      <c r="HOU40" s="334"/>
      <c r="HOV40" s="334"/>
      <c r="HOW40" s="334"/>
      <c r="HOX40" s="334"/>
      <c r="HOY40" s="334"/>
      <c r="HOZ40" s="334"/>
      <c r="HPA40" s="334"/>
      <c r="HPB40" s="334"/>
      <c r="HPC40" s="334"/>
      <c r="HPD40" s="334"/>
      <c r="HPE40" s="334"/>
      <c r="HPF40" s="334"/>
      <c r="HPG40" s="334"/>
      <c r="HPH40" s="334"/>
      <c r="HPI40" s="334"/>
      <c r="HPJ40" s="334"/>
      <c r="HPK40" s="334"/>
      <c r="HPL40" s="334"/>
      <c r="HPM40" s="334"/>
      <c r="HPN40" s="334"/>
      <c r="HPO40" s="334"/>
      <c r="HPP40" s="334"/>
      <c r="HPQ40" s="334"/>
      <c r="HPR40" s="334"/>
      <c r="HPS40" s="334"/>
      <c r="HPT40" s="334"/>
      <c r="HPU40" s="334"/>
      <c r="HPV40" s="334"/>
      <c r="HPW40" s="334"/>
      <c r="HPX40" s="334"/>
      <c r="HPY40" s="334"/>
      <c r="HPZ40" s="334"/>
      <c r="HQA40" s="334"/>
      <c r="HQB40" s="334"/>
      <c r="HQC40" s="334"/>
      <c r="HQD40" s="334"/>
      <c r="HQE40" s="334"/>
      <c r="HQF40" s="334"/>
      <c r="HQG40" s="334"/>
      <c r="HQH40" s="334"/>
      <c r="HQI40" s="334"/>
      <c r="HQJ40" s="334"/>
      <c r="HQK40" s="334"/>
      <c r="HQL40" s="334"/>
      <c r="HQM40" s="334"/>
      <c r="HQN40" s="334"/>
      <c r="HQO40" s="334"/>
      <c r="HQP40" s="334"/>
      <c r="HQQ40" s="334"/>
      <c r="HQR40" s="334"/>
      <c r="HQS40" s="334"/>
      <c r="HQT40" s="334"/>
      <c r="HQU40" s="334"/>
      <c r="HQV40" s="334"/>
      <c r="HQW40" s="334"/>
      <c r="HQX40" s="334"/>
      <c r="HQY40" s="334"/>
      <c r="HQZ40" s="334"/>
      <c r="HRA40" s="334"/>
      <c r="HRB40" s="334"/>
      <c r="HRC40" s="334"/>
      <c r="HRD40" s="334"/>
      <c r="HRE40" s="334"/>
      <c r="HRF40" s="334"/>
      <c r="HRG40" s="334"/>
      <c r="HRH40" s="334"/>
      <c r="HRI40" s="334"/>
      <c r="HRJ40" s="334"/>
      <c r="HRK40" s="334"/>
      <c r="HRL40" s="334"/>
      <c r="HRM40" s="334"/>
      <c r="HRN40" s="334"/>
      <c r="HRO40" s="334"/>
      <c r="HRP40" s="334"/>
      <c r="HRQ40" s="334"/>
      <c r="HRR40" s="334"/>
      <c r="HRS40" s="334"/>
      <c r="HRT40" s="334"/>
      <c r="HRU40" s="334"/>
      <c r="HRV40" s="334"/>
      <c r="HRW40" s="334"/>
      <c r="HRX40" s="334"/>
      <c r="HRY40" s="334"/>
      <c r="HRZ40" s="334"/>
      <c r="HSA40" s="334"/>
      <c r="HSB40" s="334"/>
      <c r="HSC40" s="334"/>
      <c r="HSD40" s="334"/>
      <c r="HSE40" s="334"/>
      <c r="HSF40" s="334"/>
      <c r="HSG40" s="334"/>
      <c r="HSH40" s="334"/>
      <c r="HSI40" s="334"/>
      <c r="HSJ40" s="334"/>
      <c r="HSK40" s="334"/>
      <c r="HSL40" s="334"/>
      <c r="HSM40" s="334"/>
      <c r="HSN40" s="334"/>
      <c r="HSO40" s="334"/>
      <c r="HSP40" s="334"/>
      <c r="HSQ40" s="334"/>
      <c r="HSR40" s="334"/>
      <c r="HSS40" s="334"/>
      <c r="HST40" s="334"/>
      <c r="HSU40" s="334"/>
      <c r="HSV40" s="334"/>
      <c r="HSW40" s="334"/>
      <c r="HSX40" s="334"/>
      <c r="HSY40" s="334"/>
      <c r="HSZ40" s="334"/>
      <c r="HTA40" s="334"/>
      <c r="HTB40" s="334"/>
      <c r="HTC40" s="334"/>
      <c r="HTD40" s="334"/>
      <c r="HTE40" s="334"/>
      <c r="HTF40" s="334"/>
      <c r="HTG40" s="334"/>
      <c r="HTH40" s="334"/>
      <c r="HTI40" s="334"/>
      <c r="HTJ40" s="334"/>
      <c r="HTK40" s="334"/>
      <c r="HTL40" s="334"/>
      <c r="HTM40" s="334"/>
      <c r="HTN40" s="334"/>
      <c r="HTO40" s="334"/>
      <c r="HTP40" s="334"/>
      <c r="HTQ40" s="334"/>
      <c r="HTR40" s="334"/>
      <c r="HTS40" s="334"/>
      <c r="HTT40" s="334"/>
      <c r="HTU40" s="334"/>
      <c r="HTV40" s="334"/>
      <c r="HTW40" s="334"/>
      <c r="HTX40" s="334"/>
      <c r="HTY40" s="334"/>
      <c r="HTZ40" s="334"/>
      <c r="HUA40" s="334"/>
      <c r="HUB40" s="334"/>
      <c r="HUC40" s="334"/>
      <c r="HUD40" s="334"/>
      <c r="HUE40" s="334"/>
      <c r="HUF40" s="334"/>
      <c r="HUG40" s="334"/>
      <c r="HUH40" s="334"/>
      <c r="HUI40" s="334"/>
      <c r="HUJ40" s="334"/>
      <c r="HUK40" s="334"/>
      <c r="HUL40" s="334"/>
      <c r="HUM40" s="334"/>
      <c r="HUN40" s="334"/>
      <c r="HUO40" s="334"/>
      <c r="HUP40" s="334"/>
      <c r="HUQ40" s="334"/>
      <c r="HUR40" s="334"/>
      <c r="HUS40" s="334"/>
      <c r="HUT40" s="334"/>
      <c r="HUU40" s="334"/>
      <c r="HUV40" s="334"/>
      <c r="HUW40" s="334"/>
      <c r="HUX40" s="334"/>
      <c r="HUY40" s="334"/>
      <c r="HUZ40" s="334"/>
      <c r="HVA40" s="334"/>
      <c r="HVB40" s="334"/>
      <c r="HVC40" s="334"/>
      <c r="HVD40" s="334"/>
      <c r="HVE40" s="334"/>
      <c r="HVF40" s="334"/>
      <c r="HVG40" s="334"/>
      <c r="HVH40" s="334"/>
      <c r="HVI40" s="334"/>
      <c r="HVJ40" s="334"/>
      <c r="HVK40" s="334"/>
      <c r="HVL40" s="334"/>
      <c r="HVM40" s="334"/>
      <c r="HVN40" s="334"/>
      <c r="HVO40" s="334"/>
      <c r="HVP40" s="334"/>
      <c r="HVQ40" s="334"/>
      <c r="HVR40" s="334"/>
      <c r="HVS40" s="334"/>
      <c r="HVT40" s="334"/>
      <c r="HVU40" s="334"/>
      <c r="HVV40" s="334"/>
      <c r="HVW40" s="334"/>
      <c r="HVX40" s="334"/>
      <c r="HVY40" s="334"/>
      <c r="HVZ40" s="334"/>
      <c r="HWA40" s="334"/>
      <c r="HWB40" s="334"/>
      <c r="HWC40" s="334"/>
      <c r="HWD40" s="334"/>
      <c r="HWE40" s="334"/>
      <c r="HWF40" s="334"/>
      <c r="HWG40" s="334"/>
      <c r="HWH40" s="334"/>
      <c r="HWI40" s="334"/>
      <c r="HWJ40" s="334"/>
      <c r="HWK40" s="334"/>
      <c r="HWL40" s="334"/>
      <c r="HWM40" s="334"/>
      <c r="HWN40" s="334"/>
      <c r="HWO40" s="334"/>
      <c r="HWP40" s="334"/>
      <c r="HWQ40" s="334"/>
      <c r="HWR40" s="334"/>
      <c r="HWS40" s="334"/>
      <c r="HWT40" s="334"/>
      <c r="HWU40" s="334"/>
      <c r="HWV40" s="334"/>
      <c r="HWW40" s="334"/>
      <c r="HWX40" s="334"/>
      <c r="HWY40" s="334"/>
      <c r="HWZ40" s="334"/>
      <c r="HXA40" s="334"/>
      <c r="HXB40" s="334"/>
      <c r="HXC40" s="334"/>
      <c r="HXD40" s="334"/>
      <c r="HXE40" s="334"/>
      <c r="HXF40" s="334"/>
      <c r="HXG40" s="334"/>
      <c r="HXH40" s="334"/>
      <c r="HXI40" s="334"/>
      <c r="HXJ40" s="334"/>
      <c r="HXK40" s="334"/>
      <c r="HXL40" s="334"/>
      <c r="HXM40" s="334"/>
      <c r="HXN40" s="334"/>
      <c r="HXO40" s="334"/>
      <c r="HXP40" s="334"/>
      <c r="HXQ40" s="334"/>
      <c r="HXR40" s="334"/>
      <c r="HXS40" s="334"/>
      <c r="HXT40" s="334"/>
      <c r="HXU40" s="334"/>
      <c r="HXV40" s="334"/>
      <c r="HXW40" s="334"/>
      <c r="HXX40" s="334"/>
      <c r="HXY40" s="334"/>
      <c r="HXZ40" s="334"/>
      <c r="HYA40" s="334"/>
      <c r="HYB40" s="334"/>
      <c r="HYC40" s="334"/>
      <c r="HYD40" s="334"/>
      <c r="HYE40" s="334"/>
      <c r="HYF40" s="334"/>
      <c r="HYG40" s="334"/>
      <c r="HYH40" s="334"/>
      <c r="HYI40" s="334"/>
      <c r="HYJ40" s="334"/>
      <c r="HYK40" s="334"/>
      <c r="HYL40" s="334"/>
      <c r="HYM40" s="334"/>
      <c r="HYN40" s="334"/>
      <c r="HYO40" s="334"/>
      <c r="HYP40" s="334"/>
      <c r="HYQ40" s="334"/>
      <c r="HYR40" s="334"/>
      <c r="HYS40" s="334"/>
      <c r="HYT40" s="334"/>
      <c r="HYU40" s="334"/>
      <c r="HYV40" s="334"/>
      <c r="HYW40" s="334"/>
      <c r="HYX40" s="334"/>
      <c r="HYY40" s="334"/>
      <c r="HYZ40" s="334"/>
      <c r="HZA40" s="334"/>
      <c r="HZB40" s="334"/>
      <c r="HZC40" s="334"/>
      <c r="HZD40" s="334"/>
      <c r="HZE40" s="334"/>
      <c r="HZF40" s="334"/>
      <c r="HZG40" s="334"/>
      <c r="HZH40" s="334"/>
      <c r="HZI40" s="334"/>
      <c r="HZJ40" s="334"/>
      <c r="HZK40" s="334"/>
      <c r="HZL40" s="334"/>
      <c r="HZM40" s="334"/>
      <c r="HZN40" s="334"/>
      <c r="HZO40" s="334"/>
      <c r="HZP40" s="334"/>
      <c r="HZQ40" s="334"/>
      <c r="HZR40" s="334"/>
      <c r="HZS40" s="334"/>
      <c r="HZT40" s="334"/>
      <c r="HZU40" s="334"/>
      <c r="HZV40" s="334"/>
      <c r="HZW40" s="334"/>
      <c r="HZX40" s="334"/>
      <c r="HZY40" s="334"/>
      <c r="HZZ40" s="334"/>
      <c r="IAA40" s="334"/>
      <c r="IAB40" s="334"/>
      <c r="IAC40" s="334"/>
      <c r="IAD40" s="334"/>
      <c r="IAE40" s="334"/>
      <c r="IAF40" s="334"/>
      <c r="IAG40" s="334"/>
      <c r="IAH40" s="334"/>
      <c r="IAI40" s="334"/>
      <c r="IAJ40" s="334"/>
      <c r="IAK40" s="334"/>
      <c r="IAL40" s="334"/>
      <c r="IAM40" s="334"/>
      <c r="IAN40" s="334"/>
      <c r="IAO40" s="334"/>
      <c r="IAP40" s="334"/>
      <c r="IAQ40" s="334"/>
      <c r="IAR40" s="334"/>
      <c r="IAS40" s="334"/>
      <c r="IAT40" s="334"/>
      <c r="IAU40" s="334"/>
      <c r="IAV40" s="334"/>
      <c r="IAW40" s="334"/>
      <c r="IAX40" s="334"/>
      <c r="IAY40" s="334"/>
      <c r="IAZ40" s="334"/>
      <c r="IBA40" s="334"/>
      <c r="IBB40" s="334"/>
      <c r="IBC40" s="334"/>
      <c r="IBD40" s="334"/>
      <c r="IBE40" s="334"/>
      <c r="IBF40" s="334"/>
      <c r="IBG40" s="334"/>
      <c r="IBH40" s="334"/>
      <c r="IBI40" s="334"/>
      <c r="IBJ40" s="334"/>
      <c r="IBK40" s="334"/>
      <c r="IBL40" s="334"/>
      <c r="IBM40" s="334"/>
      <c r="IBN40" s="334"/>
      <c r="IBO40" s="334"/>
      <c r="IBP40" s="334"/>
      <c r="IBQ40" s="334"/>
      <c r="IBR40" s="334"/>
      <c r="IBS40" s="334"/>
      <c r="IBT40" s="334"/>
      <c r="IBU40" s="334"/>
      <c r="IBV40" s="334"/>
      <c r="IBW40" s="334"/>
      <c r="IBX40" s="334"/>
      <c r="IBY40" s="334"/>
      <c r="IBZ40" s="334"/>
      <c r="ICA40" s="334"/>
      <c r="ICB40" s="334"/>
      <c r="ICC40" s="334"/>
      <c r="ICD40" s="334"/>
      <c r="ICE40" s="334"/>
      <c r="ICF40" s="334"/>
      <c r="ICG40" s="334"/>
      <c r="ICH40" s="334"/>
      <c r="ICI40" s="334"/>
      <c r="ICJ40" s="334"/>
      <c r="ICK40" s="334"/>
      <c r="ICL40" s="334"/>
      <c r="ICM40" s="334"/>
      <c r="ICN40" s="334"/>
      <c r="ICO40" s="334"/>
      <c r="ICP40" s="334"/>
      <c r="ICQ40" s="334"/>
      <c r="ICR40" s="334"/>
      <c r="ICS40" s="334"/>
      <c r="ICT40" s="334"/>
      <c r="ICU40" s="334"/>
      <c r="ICV40" s="334"/>
      <c r="ICW40" s="334"/>
      <c r="ICX40" s="334"/>
      <c r="ICY40" s="334"/>
      <c r="ICZ40" s="334"/>
      <c r="IDA40" s="334"/>
      <c r="IDB40" s="334"/>
      <c r="IDC40" s="334"/>
      <c r="IDD40" s="334"/>
      <c r="IDE40" s="334"/>
      <c r="IDF40" s="334"/>
      <c r="IDG40" s="334"/>
      <c r="IDH40" s="334"/>
      <c r="IDI40" s="334"/>
      <c r="IDJ40" s="334"/>
      <c r="IDK40" s="334"/>
      <c r="IDL40" s="334"/>
      <c r="IDM40" s="334"/>
      <c r="IDN40" s="334"/>
      <c r="IDO40" s="334"/>
      <c r="IDP40" s="334"/>
      <c r="IDQ40" s="334"/>
      <c r="IDR40" s="334"/>
      <c r="IDS40" s="334"/>
      <c r="IDT40" s="334"/>
      <c r="IDU40" s="334"/>
      <c r="IDV40" s="334"/>
      <c r="IDW40" s="334"/>
      <c r="IDX40" s="334"/>
      <c r="IDY40" s="334"/>
      <c r="IDZ40" s="334"/>
      <c r="IEA40" s="334"/>
      <c r="IEB40" s="334"/>
      <c r="IEC40" s="334"/>
      <c r="IED40" s="334"/>
      <c r="IEE40" s="334"/>
      <c r="IEF40" s="334"/>
      <c r="IEG40" s="334"/>
      <c r="IEH40" s="334"/>
      <c r="IEI40" s="334"/>
      <c r="IEJ40" s="334"/>
      <c r="IEK40" s="334"/>
      <c r="IEL40" s="334"/>
      <c r="IEM40" s="334"/>
      <c r="IEN40" s="334"/>
      <c r="IEO40" s="334"/>
      <c r="IEP40" s="334"/>
      <c r="IEQ40" s="334"/>
      <c r="IER40" s="334"/>
      <c r="IES40" s="334"/>
      <c r="IET40" s="334"/>
      <c r="IEU40" s="334"/>
      <c r="IEV40" s="334"/>
      <c r="IEW40" s="334"/>
      <c r="IEX40" s="334"/>
      <c r="IEY40" s="334"/>
      <c r="IEZ40" s="334"/>
      <c r="IFA40" s="334"/>
      <c r="IFB40" s="334"/>
      <c r="IFC40" s="334"/>
      <c r="IFD40" s="334"/>
      <c r="IFE40" s="334"/>
      <c r="IFF40" s="334"/>
      <c r="IFG40" s="334"/>
      <c r="IFH40" s="334"/>
      <c r="IFI40" s="334"/>
      <c r="IFJ40" s="334"/>
      <c r="IFK40" s="334"/>
      <c r="IFL40" s="334"/>
      <c r="IFM40" s="334"/>
      <c r="IFN40" s="334"/>
      <c r="IFO40" s="334"/>
      <c r="IFP40" s="334"/>
      <c r="IFQ40" s="334"/>
      <c r="IFR40" s="334"/>
      <c r="IFS40" s="334"/>
      <c r="IFT40" s="334"/>
      <c r="IFU40" s="334"/>
      <c r="IFV40" s="334"/>
      <c r="IFW40" s="334"/>
      <c r="IFX40" s="334"/>
      <c r="IFY40" s="334"/>
      <c r="IFZ40" s="334"/>
      <c r="IGA40" s="334"/>
      <c r="IGB40" s="334"/>
      <c r="IGC40" s="334"/>
      <c r="IGD40" s="334"/>
      <c r="IGE40" s="334"/>
      <c r="IGF40" s="334"/>
      <c r="IGG40" s="334"/>
      <c r="IGH40" s="334"/>
      <c r="IGI40" s="334"/>
      <c r="IGJ40" s="334"/>
      <c r="IGK40" s="334"/>
      <c r="IGL40" s="334"/>
      <c r="IGM40" s="334"/>
      <c r="IGN40" s="334"/>
      <c r="IGO40" s="334"/>
      <c r="IGP40" s="334"/>
      <c r="IGQ40" s="334"/>
      <c r="IGR40" s="334"/>
      <c r="IGS40" s="334"/>
      <c r="IGT40" s="334"/>
      <c r="IGU40" s="334"/>
      <c r="IGV40" s="334"/>
      <c r="IGW40" s="334"/>
      <c r="IGX40" s="334"/>
      <c r="IGY40" s="334"/>
      <c r="IGZ40" s="334"/>
      <c r="IHA40" s="334"/>
      <c r="IHB40" s="334"/>
      <c r="IHC40" s="334"/>
      <c r="IHD40" s="334"/>
      <c r="IHE40" s="334"/>
      <c r="IHF40" s="334"/>
      <c r="IHG40" s="334"/>
      <c r="IHH40" s="334"/>
      <c r="IHI40" s="334"/>
      <c r="IHJ40" s="334"/>
      <c r="IHK40" s="334"/>
      <c r="IHL40" s="334"/>
      <c r="IHM40" s="334"/>
      <c r="IHN40" s="334"/>
      <c r="IHO40" s="334"/>
      <c r="IHP40" s="334"/>
      <c r="IHQ40" s="334"/>
      <c r="IHR40" s="334"/>
      <c r="IHS40" s="334"/>
      <c r="IHT40" s="334"/>
      <c r="IHU40" s="334"/>
      <c r="IHV40" s="334"/>
      <c r="IHW40" s="334"/>
      <c r="IHX40" s="334"/>
      <c r="IHY40" s="334"/>
      <c r="IHZ40" s="334"/>
      <c r="IIA40" s="334"/>
      <c r="IIB40" s="334"/>
      <c r="IIC40" s="334"/>
      <c r="IID40" s="334"/>
      <c r="IIE40" s="334"/>
      <c r="IIF40" s="334"/>
      <c r="IIG40" s="334"/>
      <c r="IIH40" s="334"/>
      <c r="III40" s="334"/>
      <c r="IIJ40" s="334"/>
      <c r="IIK40" s="334"/>
      <c r="IIL40" s="334"/>
      <c r="IIM40" s="334"/>
      <c r="IIN40" s="334"/>
      <c r="IIO40" s="334"/>
      <c r="IIP40" s="334"/>
      <c r="IIQ40" s="334"/>
      <c r="IIR40" s="334"/>
      <c r="IIS40" s="334"/>
      <c r="IIT40" s="334"/>
      <c r="IIU40" s="334"/>
      <c r="IIV40" s="334"/>
      <c r="IIW40" s="334"/>
      <c r="IIX40" s="334"/>
      <c r="IIY40" s="334"/>
      <c r="IIZ40" s="334"/>
      <c r="IJA40" s="334"/>
      <c r="IJB40" s="334"/>
      <c r="IJC40" s="334"/>
      <c r="IJD40" s="334"/>
      <c r="IJE40" s="334"/>
      <c r="IJF40" s="334"/>
      <c r="IJG40" s="334"/>
      <c r="IJH40" s="334"/>
      <c r="IJI40" s="334"/>
      <c r="IJJ40" s="334"/>
      <c r="IJK40" s="334"/>
      <c r="IJL40" s="334"/>
      <c r="IJM40" s="334"/>
      <c r="IJN40" s="334"/>
      <c r="IJO40" s="334"/>
      <c r="IJP40" s="334"/>
      <c r="IJQ40" s="334"/>
      <c r="IJR40" s="334"/>
      <c r="IJS40" s="334"/>
      <c r="IJT40" s="334"/>
      <c r="IJU40" s="334"/>
      <c r="IJV40" s="334"/>
      <c r="IJW40" s="334"/>
      <c r="IJX40" s="334"/>
      <c r="IJY40" s="334"/>
      <c r="IJZ40" s="334"/>
      <c r="IKA40" s="334"/>
      <c r="IKB40" s="334"/>
      <c r="IKC40" s="334"/>
      <c r="IKD40" s="334"/>
      <c r="IKE40" s="334"/>
      <c r="IKF40" s="334"/>
      <c r="IKG40" s="334"/>
      <c r="IKH40" s="334"/>
      <c r="IKI40" s="334"/>
      <c r="IKJ40" s="334"/>
      <c r="IKK40" s="334"/>
      <c r="IKL40" s="334"/>
      <c r="IKM40" s="334"/>
      <c r="IKN40" s="334"/>
      <c r="IKO40" s="334"/>
      <c r="IKP40" s="334"/>
      <c r="IKQ40" s="334"/>
      <c r="IKR40" s="334"/>
      <c r="IKS40" s="334"/>
      <c r="IKT40" s="334"/>
      <c r="IKU40" s="334"/>
      <c r="IKV40" s="334"/>
      <c r="IKW40" s="334"/>
      <c r="IKX40" s="334"/>
      <c r="IKY40" s="334"/>
      <c r="IKZ40" s="334"/>
      <c r="ILA40" s="334"/>
      <c r="ILB40" s="334"/>
      <c r="ILC40" s="334"/>
      <c r="ILD40" s="334"/>
      <c r="ILE40" s="334"/>
      <c r="ILF40" s="334"/>
      <c r="ILG40" s="334"/>
      <c r="ILH40" s="334"/>
      <c r="ILI40" s="334"/>
      <c r="ILJ40" s="334"/>
      <c r="ILK40" s="334"/>
      <c r="ILL40" s="334"/>
      <c r="ILM40" s="334"/>
      <c r="ILN40" s="334"/>
      <c r="ILO40" s="334"/>
      <c r="ILP40" s="334"/>
      <c r="ILQ40" s="334"/>
      <c r="ILR40" s="334"/>
      <c r="ILS40" s="334"/>
      <c r="ILT40" s="334"/>
      <c r="ILU40" s="334"/>
      <c r="ILV40" s="334"/>
      <c r="ILW40" s="334"/>
      <c r="ILX40" s="334"/>
      <c r="ILY40" s="334"/>
      <c r="ILZ40" s="334"/>
      <c r="IMA40" s="334"/>
      <c r="IMB40" s="334"/>
      <c r="IMC40" s="334"/>
      <c r="IMD40" s="334"/>
      <c r="IME40" s="334"/>
      <c r="IMF40" s="334"/>
      <c r="IMG40" s="334"/>
      <c r="IMH40" s="334"/>
      <c r="IMI40" s="334"/>
      <c r="IMJ40" s="334"/>
      <c r="IMK40" s="334"/>
      <c r="IML40" s="334"/>
      <c r="IMM40" s="334"/>
      <c r="IMN40" s="334"/>
      <c r="IMO40" s="334"/>
      <c r="IMP40" s="334"/>
      <c r="IMQ40" s="334"/>
      <c r="IMR40" s="334"/>
      <c r="IMS40" s="334"/>
      <c r="IMT40" s="334"/>
      <c r="IMU40" s="334"/>
      <c r="IMV40" s="334"/>
      <c r="IMW40" s="334"/>
      <c r="IMX40" s="334"/>
      <c r="IMY40" s="334"/>
      <c r="IMZ40" s="334"/>
      <c r="INA40" s="334"/>
      <c r="INB40" s="334"/>
      <c r="INC40" s="334"/>
      <c r="IND40" s="334"/>
      <c r="INE40" s="334"/>
      <c r="INF40" s="334"/>
      <c r="ING40" s="334"/>
      <c r="INH40" s="334"/>
      <c r="INI40" s="334"/>
      <c r="INJ40" s="334"/>
      <c r="INK40" s="334"/>
      <c r="INL40" s="334"/>
      <c r="INM40" s="334"/>
      <c r="INN40" s="334"/>
      <c r="INO40" s="334"/>
      <c r="INP40" s="334"/>
      <c r="INQ40" s="334"/>
      <c r="INR40" s="334"/>
      <c r="INS40" s="334"/>
      <c r="INT40" s="334"/>
      <c r="INU40" s="334"/>
      <c r="INV40" s="334"/>
      <c r="INW40" s="334"/>
      <c r="INX40" s="334"/>
      <c r="INY40" s="334"/>
      <c r="INZ40" s="334"/>
      <c r="IOA40" s="334"/>
      <c r="IOB40" s="334"/>
      <c r="IOC40" s="334"/>
      <c r="IOD40" s="334"/>
      <c r="IOE40" s="334"/>
      <c r="IOF40" s="334"/>
      <c r="IOG40" s="334"/>
      <c r="IOH40" s="334"/>
      <c r="IOI40" s="334"/>
      <c r="IOJ40" s="334"/>
      <c r="IOK40" s="334"/>
      <c r="IOL40" s="334"/>
      <c r="IOM40" s="334"/>
      <c r="ION40" s="334"/>
      <c r="IOO40" s="334"/>
      <c r="IOP40" s="334"/>
      <c r="IOQ40" s="334"/>
      <c r="IOR40" s="334"/>
      <c r="IOS40" s="334"/>
      <c r="IOT40" s="334"/>
      <c r="IOU40" s="334"/>
      <c r="IOV40" s="334"/>
      <c r="IOW40" s="334"/>
      <c r="IOX40" s="334"/>
      <c r="IOY40" s="334"/>
      <c r="IOZ40" s="334"/>
      <c r="IPA40" s="334"/>
      <c r="IPB40" s="334"/>
      <c r="IPC40" s="334"/>
      <c r="IPD40" s="334"/>
      <c r="IPE40" s="334"/>
      <c r="IPF40" s="334"/>
      <c r="IPG40" s="334"/>
      <c r="IPH40" s="334"/>
      <c r="IPI40" s="334"/>
      <c r="IPJ40" s="334"/>
      <c r="IPK40" s="334"/>
      <c r="IPL40" s="334"/>
      <c r="IPM40" s="334"/>
      <c r="IPN40" s="334"/>
      <c r="IPO40" s="334"/>
      <c r="IPP40" s="334"/>
      <c r="IPQ40" s="334"/>
      <c r="IPR40" s="334"/>
      <c r="IPS40" s="334"/>
      <c r="IPT40" s="334"/>
      <c r="IPU40" s="334"/>
      <c r="IPV40" s="334"/>
      <c r="IPW40" s="334"/>
      <c r="IPX40" s="334"/>
      <c r="IPY40" s="334"/>
      <c r="IPZ40" s="334"/>
      <c r="IQA40" s="334"/>
      <c r="IQB40" s="334"/>
      <c r="IQC40" s="334"/>
      <c r="IQD40" s="334"/>
      <c r="IQE40" s="334"/>
      <c r="IQF40" s="334"/>
      <c r="IQG40" s="334"/>
      <c r="IQH40" s="334"/>
      <c r="IQI40" s="334"/>
      <c r="IQJ40" s="334"/>
      <c r="IQK40" s="334"/>
      <c r="IQL40" s="334"/>
      <c r="IQM40" s="334"/>
      <c r="IQN40" s="334"/>
      <c r="IQO40" s="334"/>
      <c r="IQP40" s="334"/>
      <c r="IQQ40" s="334"/>
      <c r="IQR40" s="334"/>
      <c r="IQS40" s="334"/>
      <c r="IQT40" s="334"/>
      <c r="IQU40" s="334"/>
      <c r="IQV40" s="334"/>
      <c r="IQW40" s="334"/>
      <c r="IQX40" s="334"/>
      <c r="IQY40" s="334"/>
      <c r="IQZ40" s="334"/>
      <c r="IRA40" s="334"/>
      <c r="IRB40" s="334"/>
      <c r="IRC40" s="334"/>
      <c r="IRD40" s="334"/>
      <c r="IRE40" s="334"/>
      <c r="IRF40" s="334"/>
      <c r="IRG40" s="334"/>
      <c r="IRH40" s="334"/>
      <c r="IRI40" s="334"/>
      <c r="IRJ40" s="334"/>
      <c r="IRK40" s="334"/>
      <c r="IRL40" s="334"/>
      <c r="IRM40" s="334"/>
      <c r="IRN40" s="334"/>
      <c r="IRO40" s="334"/>
      <c r="IRP40" s="334"/>
      <c r="IRQ40" s="334"/>
      <c r="IRR40" s="334"/>
      <c r="IRS40" s="334"/>
      <c r="IRT40" s="334"/>
      <c r="IRU40" s="334"/>
      <c r="IRV40" s="334"/>
      <c r="IRW40" s="334"/>
      <c r="IRX40" s="334"/>
      <c r="IRY40" s="334"/>
      <c r="IRZ40" s="334"/>
      <c r="ISA40" s="334"/>
      <c r="ISB40" s="334"/>
      <c r="ISC40" s="334"/>
      <c r="ISD40" s="334"/>
      <c r="ISE40" s="334"/>
      <c r="ISF40" s="334"/>
      <c r="ISG40" s="334"/>
      <c r="ISH40" s="334"/>
      <c r="ISI40" s="334"/>
      <c r="ISJ40" s="334"/>
      <c r="ISK40" s="334"/>
      <c r="ISL40" s="334"/>
      <c r="ISM40" s="334"/>
      <c r="ISN40" s="334"/>
      <c r="ISO40" s="334"/>
      <c r="ISP40" s="334"/>
      <c r="ISQ40" s="334"/>
      <c r="ISR40" s="334"/>
      <c r="ISS40" s="334"/>
      <c r="IST40" s="334"/>
      <c r="ISU40" s="334"/>
      <c r="ISV40" s="334"/>
      <c r="ISW40" s="334"/>
      <c r="ISX40" s="334"/>
      <c r="ISY40" s="334"/>
      <c r="ISZ40" s="334"/>
      <c r="ITA40" s="334"/>
      <c r="ITB40" s="334"/>
      <c r="ITC40" s="334"/>
      <c r="ITD40" s="334"/>
      <c r="ITE40" s="334"/>
      <c r="ITF40" s="334"/>
      <c r="ITG40" s="334"/>
      <c r="ITH40" s="334"/>
      <c r="ITI40" s="334"/>
      <c r="ITJ40" s="334"/>
      <c r="ITK40" s="334"/>
      <c r="ITL40" s="334"/>
      <c r="ITM40" s="334"/>
      <c r="ITN40" s="334"/>
      <c r="ITO40" s="334"/>
      <c r="ITP40" s="334"/>
      <c r="ITQ40" s="334"/>
      <c r="ITR40" s="334"/>
      <c r="ITS40" s="334"/>
      <c r="ITT40" s="334"/>
      <c r="ITU40" s="334"/>
      <c r="ITV40" s="334"/>
      <c r="ITW40" s="334"/>
      <c r="ITX40" s="334"/>
      <c r="ITY40" s="334"/>
      <c r="ITZ40" s="334"/>
      <c r="IUA40" s="334"/>
      <c r="IUB40" s="334"/>
      <c r="IUC40" s="334"/>
      <c r="IUD40" s="334"/>
      <c r="IUE40" s="334"/>
      <c r="IUF40" s="334"/>
      <c r="IUG40" s="334"/>
      <c r="IUH40" s="334"/>
      <c r="IUI40" s="334"/>
      <c r="IUJ40" s="334"/>
      <c r="IUK40" s="334"/>
      <c r="IUL40" s="334"/>
      <c r="IUM40" s="334"/>
      <c r="IUN40" s="334"/>
      <c r="IUO40" s="334"/>
      <c r="IUP40" s="334"/>
      <c r="IUQ40" s="334"/>
      <c r="IUR40" s="334"/>
      <c r="IUS40" s="334"/>
      <c r="IUT40" s="334"/>
      <c r="IUU40" s="334"/>
      <c r="IUV40" s="334"/>
      <c r="IUW40" s="334"/>
      <c r="IUX40" s="334"/>
      <c r="IUY40" s="334"/>
      <c r="IUZ40" s="334"/>
      <c r="IVA40" s="334"/>
      <c r="IVB40" s="334"/>
      <c r="IVC40" s="334"/>
      <c r="IVD40" s="334"/>
      <c r="IVE40" s="334"/>
      <c r="IVF40" s="334"/>
      <c r="IVG40" s="334"/>
      <c r="IVH40" s="334"/>
      <c r="IVI40" s="334"/>
      <c r="IVJ40" s="334"/>
      <c r="IVK40" s="334"/>
      <c r="IVL40" s="334"/>
      <c r="IVM40" s="334"/>
      <c r="IVN40" s="334"/>
      <c r="IVO40" s="334"/>
      <c r="IVP40" s="334"/>
      <c r="IVQ40" s="334"/>
      <c r="IVR40" s="334"/>
      <c r="IVS40" s="334"/>
      <c r="IVT40" s="334"/>
      <c r="IVU40" s="334"/>
      <c r="IVV40" s="334"/>
      <c r="IVW40" s="334"/>
      <c r="IVX40" s="334"/>
      <c r="IVY40" s="334"/>
      <c r="IVZ40" s="334"/>
      <c r="IWA40" s="334"/>
      <c r="IWB40" s="334"/>
      <c r="IWC40" s="334"/>
      <c r="IWD40" s="334"/>
      <c r="IWE40" s="334"/>
      <c r="IWF40" s="334"/>
      <c r="IWG40" s="334"/>
      <c r="IWH40" s="334"/>
      <c r="IWI40" s="334"/>
      <c r="IWJ40" s="334"/>
      <c r="IWK40" s="334"/>
      <c r="IWL40" s="334"/>
      <c r="IWM40" s="334"/>
      <c r="IWN40" s="334"/>
      <c r="IWO40" s="334"/>
      <c r="IWP40" s="334"/>
      <c r="IWQ40" s="334"/>
      <c r="IWR40" s="334"/>
      <c r="IWS40" s="334"/>
      <c r="IWT40" s="334"/>
      <c r="IWU40" s="334"/>
      <c r="IWV40" s="334"/>
      <c r="IWW40" s="334"/>
      <c r="IWX40" s="334"/>
      <c r="IWY40" s="334"/>
      <c r="IWZ40" s="334"/>
      <c r="IXA40" s="334"/>
      <c r="IXB40" s="334"/>
      <c r="IXC40" s="334"/>
      <c r="IXD40" s="334"/>
      <c r="IXE40" s="334"/>
      <c r="IXF40" s="334"/>
      <c r="IXG40" s="334"/>
      <c r="IXH40" s="334"/>
      <c r="IXI40" s="334"/>
      <c r="IXJ40" s="334"/>
      <c r="IXK40" s="334"/>
      <c r="IXL40" s="334"/>
      <c r="IXM40" s="334"/>
      <c r="IXN40" s="334"/>
      <c r="IXO40" s="334"/>
      <c r="IXP40" s="334"/>
      <c r="IXQ40" s="334"/>
      <c r="IXR40" s="334"/>
      <c r="IXS40" s="334"/>
      <c r="IXT40" s="334"/>
      <c r="IXU40" s="334"/>
      <c r="IXV40" s="334"/>
      <c r="IXW40" s="334"/>
      <c r="IXX40" s="334"/>
      <c r="IXY40" s="334"/>
      <c r="IXZ40" s="334"/>
      <c r="IYA40" s="334"/>
      <c r="IYB40" s="334"/>
      <c r="IYC40" s="334"/>
      <c r="IYD40" s="334"/>
      <c r="IYE40" s="334"/>
      <c r="IYF40" s="334"/>
      <c r="IYG40" s="334"/>
      <c r="IYH40" s="334"/>
      <c r="IYI40" s="334"/>
      <c r="IYJ40" s="334"/>
      <c r="IYK40" s="334"/>
      <c r="IYL40" s="334"/>
      <c r="IYM40" s="334"/>
      <c r="IYN40" s="334"/>
      <c r="IYO40" s="334"/>
      <c r="IYP40" s="334"/>
      <c r="IYQ40" s="334"/>
      <c r="IYR40" s="334"/>
      <c r="IYS40" s="334"/>
      <c r="IYT40" s="334"/>
      <c r="IYU40" s="334"/>
      <c r="IYV40" s="334"/>
      <c r="IYW40" s="334"/>
      <c r="IYX40" s="334"/>
      <c r="IYY40" s="334"/>
      <c r="IYZ40" s="334"/>
      <c r="IZA40" s="334"/>
      <c r="IZB40" s="334"/>
      <c r="IZC40" s="334"/>
      <c r="IZD40" s="334"/>
      <c r="IZE40" s="334"/>
      <c r="IZF40" s="334"/>
      <c r="IZG40" s="334"/>
      <c r="IZH40" s="334"/>
      <c r="IZI40" s="334"/>
      <c r="IZJ40" s="334"/>
      <c r="IZK40" s="334"/>
      <c r="IZL40" s="334"/>
      <c r="IZM40" s="334"/>
      <c r="IZN40" s="334"/>
      <c r="IZO40" s="334"/>
      <c r="IZP40" s="334"/>
      <c r="IZQ40" s="334"/>
      <c r="IZR40" s="334"/>
      <c r="IZS40" s="334"/>
      <c r="IZT40" s="334"/>
      <c r="IZU40" s="334"/>
      <c r="IZV40" s="334"/>
      <c r="IZW40" s="334"/>
      <c r="IZX40" s="334"/>
      <c r="IZY40" s="334"/>
      <c r="IZZ40" s="334"/>
      <c r="JAA40" s="334"/>
      <c r="JAB40" s="334"/>
      <c r="JAC40" s="334"/>
      <c r="JAD40" s="334"/>
      <c r="JAE40" s="334"/>
      <c r="JAF40" s="334"/>
      <c r="JAG40" s="334"/>
      <c r="JAH40" s="334"/>
      <c r="JAI40" s="334"/>
      <c r="JAJ40" s="334"/>
      <c r="JAK40" s="334"/>
      <c r="JAL40" s="334"/>
      <c r="JAM40" s="334"/>
      <c r="JAN40" s="334"/>
      <c r="JAO40" s="334"/>
      <c r="JAP40" s="334"/>
      <c r="JAQ40" s="334"/>
      <c r="JAR40" s="334"/>
      <c r="JAS40" s="334"/>
      <c r="JAT40" s="334"/>
      <c r="JAU40" s="334"/>
      <c r="JAV40" s="334"/>
      <c r="JAW40" s="334"/>
      <c r="JAX40" s="334"/>
      <c r="JAY40" s="334"/>
      <c r="JAZ40" s="334"/>
      <c r="JBA40" s="334"/>
      <c r="JBB40" s="334"/>
      <c r="JBC40" s="334"/>
      <c r="JBD40" s="334"/>
      <c r="JBE40" s="334"/>
      <c r="JBF40" s="334"/>
      <c r="JBG40" s="334"/>
      <c r="JBH40" s="334"/>
      <c r="JBI40" s="334"/>
      <c r="JBJ40" s="334"/>
      <c r="JBK40" s="334"/>
      <c r="JBL40" s="334"/>
      <c r="JBM40" s="334"/>
      <c r="JBN40" s="334"/>
      <c r="JBO40" s="334"/>
      <c r="JBP40" s="334"/>
      <c r="JBQ40" s="334"/>
      <c r="JBR40" s="334"/>
      <c r="JBS40" s="334"/>
      <c r="JBT40" s="334"/>
      <c r="JBU40" s="334"/>
      <c r="JBV40" s="334"/>
      <c r="JBW40" s="334"/>
      <c r="JBX40" s="334"/>
      <c r="JBY40" s="334"/>
      <c r="JBZ40" s="334"/>
      <c r="JCA40" s="334"/>
      <c r="JCB40" s="334"/>
      <c r="JCC40" s="334"/>
      <c r="JCD40" s="334"/>
      <c r="JCE40" s="334"/>
      <c r="JCF40" s="334"/>
      <c r="JCG40" s="334"/>
      <c r="JCH40" s="334"/>
      <c r="JCI40" s="334"/>
      <c r="JCJ40" s="334"/>
      <c r="JCK40" s="334"/>
      <c r="JCL40" s="334"/>
      <c r="JCM40" s="334"/>
      <c r="JCN40" s="334"/>
      <c r="JCO40" s="334"/>
      <c r="JCP40" s="334"/>
      <c r="JCQ40" s="334"/>
      <c r="JCR40" s="334"/>
      <c r="JCS40" s="334"/>
      <c r="JCT40" s="334"/>
      <c r="JCU40" s="334"/>
      <c r="JCV40" s="334"/>
      <c r="JCW40" s="334"/>
      <c r="JCX40" s="334"/>
      <c r="JCY40" s="334"/>
      <c r="JCZ40" s="334"/>
      <c r="JDA40" s="334"/>
      <c r="JDB40" s="334"/>
      <c r="JDC40" s="334"/>
      <c r="JDD40" s="334"/>
      <c r="JDE40" s="334"/>
      <c r="JDF40" s="334"/>
      <c r="JDG40" s="334"/>
      <c r="JDH40" s="334"/>
      <c r="JDI40" s="334"/>
      <c r="JDJ40" s="334"/>
      <c r="JDK40" s="334"/>
      <c r="JDL40" s="334"/>
      <c r="JDM40" s="334"/>
      <c r="JDN40" s="334"/>
      <c r="JDO40" s="334"/>
      <c r="JDP40" s="334"/>
      <c r="JDQ40" s="334"/>
      <c r="JDR40" s="334"/>
      <c r="JDS40" s="334"/>
      <c r="JDT40" s="334"/>
      <c r="JDU40" s="334"/>
      <c r="JDV40" s="334"/>
      <c r="JDW40" s="334"/>
      <c r="JDX40" s="334"/>
      <c r="JDY40" s="334"/>
      <c r="JDZ40" s="334"/>
      <c r="JEA40" s="334"/>
      <c r="JEB40" s="334"/>
      <c r="JEC40" s="334"/>
      <c r="JED40" s="334"/>
      <c r="JEE40" s="334"/>
      <c r="JEF40" s="334"/>
      <c r="JEG40" s="334"/>
      <c r="JEH40" s="334"/>
      <c r="JEI40" s="334"/>
      <c r="JEJ40" s="334"/>
      <c r="JEK40" s="334"/>
      <c r="JEL40" s="334"/>
      <c r="JEM40" s="334"/>
      <c r="JEN40" s="334"/>
      <c r="JEO40" s="334"/>
      <c r="JEP40" s="334"/>
      <c r="JEQ40" s="334"/>
      <c r="JER40" s="334"/>
      <c r="JES40" s="334"/>
      <c r="JET40" s="334"/>
      <c r="JEU40" s="334"/>
      <c r="JEV40" s="334"/>
      <c r="JEW40" s="334"/>
      <c r="JEX40" s="334"/>
      <c r="JEY40" s="334"/>
      <c r="JEZ40" s="334"/>
      <c r="JFA40" s="334"/>
      <c r="JFB40" s="334"/>
      <c r="JFC40" s="334"/>
      <c r="JFD40" s="334"/>
      <c r="JFE40" s="334"/>
      <c r="JFF40" s="334"/>
      <c r="JFG40" s="334"/>
      <c r="JFH40" s="334"/>
      <c r="JFI40" s="334"/>
      <c r="JFJ40" s="334"/>
      <c r="JFK40" s="334"/>
      <c r="JFL40" s="334"/>
      <c r="JFM40" s="334"/>
      <c r="JFN40" s="334"/>
      <c r="JFO40" s="334"/>
      <c r="JFP40" s="334"/>
      <c r="JFQ40" s="334"/>
      <c r="JFR40" s="334"/>
      <c r="JFS40" s="334"/>
      <c r="JFT40" s="334"/>
      <c r="JFU40" s="334"/>
      <c r="JFV40" s="334"/>
      <c r="JFW40" s="334"/>
      <c r="JFX40" s="334"/>
      <c r="JFY40" s="334"/>
      <c r="JFZ40" s="334"/>
      <c r="JGA40" s="334"/>
      <c r="JGB40" s="334"/>
      <c r="JGC40" s="334"/>
      <c r="JGD40" s="334"/>
      <c r="JGE40" s="334"/>
      <c r="JGF40" s="334"/>
      <c r="JGG40" s="334"/>
      <c r="JGH40" s="334"/>
      <c r="JGI40" s="334"/>
      <c r="JGJ40" s="334"/>
      <c r="JGK40" s="334"/>
      <c r="JGL40" s="334"/>
      <c r="JGM40" s="334"/>
      <c r="JGN40" s="334"/>
      <c r="JGO40" s="334"/>
      <c r="JGP40" s="334"/>
      <c r="JGQ40" s="334"/>
      <c r="JGR40" s="334"/>
      <c r="JGS40" s="334"/>
      <c r="JGT40" s="334"/>
      <c r="JGU40" s="334"/>
      <c r="JGV40" s="334"/>
      <c r="JGW40" s="334"/>
      <c r="JGX40" s="334"/>
      <c r="JGY40" s="334"/>
      <c r="JGZ40" s="334"/>
      <c r="JHA40" s="334"/>
      <c r="JHB40" s="334"/>
      <c r="JHC40" s="334"/>
      <c r="JHD40" s="334"/>
      <c r="JHE40" s="334"/>
      <c r="JHF40" s="334"/>
      <c r="JHG40" s="334"/>
      <c r="JHH40" s="334"/>
      <c r="JHI40" s="334"/>
      <c r="JHJ40" s="334"/>
      <c r="JHK40" s="334"/>
      <c r="JHL40" s="334"/>
      <c r="JHM40" s="334"/>
      <c r="JHN40" s="334"/>
      <c r="JHO40" s="334"/>
      <c r="JHP40" s="334"/>
      <c r="JHQ40" s="334"/>
      <c r="JHR40" s="334"/>
      <c r="JHS40" s="334"/>
      <c r="JHT40" s="334"/>
      <c r="JHU40" s="334"/>
      <c r="JHV40" s="334"/>
      <c r="JHW40" s="334"/>
      <c r="JHX40" s="334"/>
      <c r="JHY40" s="334"/>
      <c r="JHZ40" s="334"/>
      <c r="JIA40" s="334"/>
      <c r="JIB40" s="334"/>
      <c r="JIC40" s="334"/>
      <c r="JID40" s="334"/>
      <c r="JIE40" s="334"/>
      <c r="JIF40" s="334"/>
      <c r="JIG40" s="334"/>
      <c r="JIH40" s="334"/>
      <c r="JII40" s="334"/>
      <c r="JIJ40" s="334"/>
      <c r="JIK40" s="334"/>
      <c r="JIL40" s="334"/>
      <c r="JIM40" s="334"/>
      <c r="JIN40" s="334"/>
      <c r="JIO40" s="334"/>
      <c r="JIP40" s="334"/>
      <c r="JIQ40" s="334"/>
      <c r="JIR40" s="334"/>
      <c r="JIS40" s="334"/>
      <c r="JIT40" s="334"/>
      <c r="JIU40" s="334"/>
      <c r="JIV40" s="334"/>
      <c r="JIW40" s="334"/>
      <c r="JIX40" s="334"/>
      <c r="JIY40" s="334"/>
      <c r="JIZ40" s="334"/>
      <c r="JJA40" s="334"/>
      <c r="JJB40" s="334"/>
      <c r="JJC40" s="334"/>
      <c r="JJD40" s="334"/>
      <c r="JJE40" s="334"/>
      <c r="JJF40" s="334"/>
      <c r="JJG40" s="334"/>
      <c r="JJH40" s="334"/>
      <c r="JJI40" s="334"/>
      <c r="JJJ40" s="334"/>
      <c r="JJK40" s="334"/>
      <c r="JJL40" s="334"/>
      <c r="JJM40" s="334"/>
      <c r="JJN40" s="334"/>
      <c r="JJO40" s="334"/>
      <c r="JJP40" s="334"/>
      <c r="JJQ40" s="334"/>
      <c r="JJR40" s="334"/>
      <c r="JJS40" s="334"/>
      <c r="JJT40" s="334"/>
      <c r="JJU40" s="334"/>
      <c r="JJV40" s="334"/>
      <c r="JJW40" s="334"/>
      <c r="JJX40" s="334"/>
      <c r="JJY40" s="334"/>
      <c r="JJZ40" s="334"/>
      <c r="JKA40" s="334"/>
      <c r="JKB40" s="334"/>
      <c r="JKC40" s="334"/>
      <c r="JKD40" s="334"/>
      <c r="JKE40" s="334"/>
      <c r="JKF40" s="334"/>
      <c r="JKG40" s="334"/>
      <c r="JKH40" s="334"/>
      <c r="JKI40" s="334"/>
      <c r="JKJ40" s="334"/>
      <c r="JKK40" s="334"/>
      <c r="JKL40" s="334"/>
      <c r="JKM40" s="334"/>
      <c r="JKN40" s="334"/>
      <c r="JKO40" s="334"/>
      <c r="JKP40" s="334"/>
      <c r="JKQ40" s="334"/>
      <c r="JKR40" s="334"/>
      <c r="JKS40" s="334"/>
      <c r="JKT40" s="334"/>
      <c r="JKU40" s="334"/>
      <c r="JKV40" s="334"/>
      <c r="JKW40" s="334"/>
      <c r="JKX40" s="334"/>
      <c r="JKY40" s="334"/>
      <c r="JKZ40" s="334"/>
      <c r="JLA40" s="334"/>
      <c r="JLB40" s="334"/>
      <c r="JLC40" s="334"/>
      <c r="JLD40" s="334"/>
      <c r="JLE40" s="334"/>
      <c r="JLF40" s="334"/>
      <c r="JLG40" s="334"/>
      <c r="JLH40" s="334"/>
      <c r="JLI40" s="334"/>
      <c r="JLJ40" s="334"/>
      <c r="JLK40" s="334"/>
      <c r="JLL40" s="334"/>
      <c r="JLM40" s="334"/>
      <c r="JLN40" s="334"/>
      <c r="JLO40" s="334"/>
      <c r="JLP40" s="334"/>
      <c r="JLQ40" s="334"/>
      <c r="JLR40" s="334"/>
      <c r="JLS40" s="334"/>
      <c r="JLT40" s="334"/>
      <c r="JLU40" s="334"/>
      <c r="JLV40" s="334"/>
      <c r="JLW40" s="334"/>
      <c r="JLX40" s="334"/>
      <c r="JLY40" s="334"/>
      <c r="JLZ40" s="334"/>
      <c r="JMA40" s="334"/>
      <c r="JMB40" s="334"/>
      <c r="JMC40" s="334"/>
      <c r="JMD40" s="334"/>
      <c r="JME40" s="334"/>
      <c r="JMF40" s="334"/>
      <c r="JMG40" s="334"/>
      <c r="JMH40" s="334"/>
      <c r="JMI40" s="334"/>
      <c r="JMJ40" s="334"/>
      <c r="JMK40" s="334"/>
      <c r="JML40" s="334"/>
      <c r="JMM40" s="334"/>
      <c r="JMN40" s="334"/>
      <c r="JMO40" s="334"/>
      <c r="JMP40" s="334"/>
      <c r="JMQ40" s="334"/>
      <c r="JMR40" s="334"/>
      <c r="JMS40" s="334"/>
      <c r="JMT40" s="334"/>
      <c r="JMU40" s="334"/>
      <c r="JMV40" s="334"/>
      <c r="JMW40" s="334"/>
      <c r="JMX40" s="334"/>
      <c r="JMY40" s="334"/>
      <c r="JMZ40" s="334"/>
      <c r="JNA40" s="334"/>
      <c r="JNB40" s="334"/>
      <c r="JNC40" s="334"/>
      <c r="JND40" s="334"/>
      <c r="JNE40" s="334"/>
      <c r="JNF40" s="334"/>
      <c r="JNG40" s="334"/>
      <c r="JNH40" s="334"/>
      <c r="JNI40" s="334"/>
      <c r="JNJ40" s="334"/>
      <c r="JNK40" s="334"/>
      <c r="JNL40" s="334"/>
      <c r="JNM40" s="334"/>
      <c r="JNN40" s="334"/>
      <c r="JNO40" s="334"/>
      <c r="JNP40" s="334"/>
      <c r="JNQ40" s="334"/>
      <c r="JNR40" s="334"/>
      <c r="JNS40" s="334"/>
      <c r="JNT40" s="334"/>
      <c r="JNU40" s="334"/>
      <c r="JNV40" s="334"/>
      <c r="JNW40" s="334"/>
      <c r="JNX40" s="334"/>
      <c r="JNY40" s="334"/>
      <c r="JNZ40" s="334"/>
      <c r="JOA40" s="334"/>
      <c r="JOB40" s="334"/>
      <c r="JOC40" s="334"/>
      <c r="JOD40" s="334"/>
      <c r="JOE40" s="334"/>
      <c r="JOF40" s="334"/>
      <c r="JOG40" s="334"/>
      <c r="JOH40" s="334"/>
      <c r="JOI40" s="334"/>
      <c r="JOJ40" s="334"/>
      <c r="JOK40" s="334"/>
      <c r="JOL40" s="334"/>
      <c r="JOM40" s="334"/>
      <c r="JON40" s="334"/>
      <c r="JOO40" s="334"/>
      <c r="JOP40" s="334"/>
      <c r="JOQ40" s="334"/>
      <c r="JOR40" s="334"/>
      <c r="JOS40" s="334"/>
      <c r="JOT40" s="334"/>
      <c r="JOU40" s="334"/>
      <c r="JOV40" s="334"/>
      <c r="JOW40" s="334"/>
      <c r="JOX40" s="334"/>
      <c r="JOY40" s="334"/>
      <c r="JOZ40" s="334"/>
      <c r="JPA40" s="334"/>
      <c r="JPB40" s="334"/>
      <c r="JPC40" s="334"/>
      <c r="JPD40" s="334"/>
      <c r="JPE40" s="334"/>
      <c r="JPF40" s="334"/>
      <c r="JPG40" s="334"/>
      <c r="JPH40" s="334"/>
      <c r="JPI40" s="334"/>
      <c r="JPJ40" s="334"/>
      <c r="JPK40" s="334"/>
      <c r="JPL40" s="334"/>
      <c r="JPM40" s="334"/>
      <c r="JPN40" s="334"/>
      <c r="JPO40" s="334"/>
      <c r="JPP40" s="334"/>
      <c r="JPQ40" s="334"/>
      <c r="JPR40" s="334"/>
      <c r="JPS40" s="334"/>
      <c r="JPT40" s="334"/>
      <c r="JPU40" s="334"/>
      <c r="JPV40" s="334"/>
      <c r="JPW40" s="334"/>
      <c r="JPX40" s="334"/>
      <c r="JPY40" s="334"/>
      <c r="JPZ40" s="334"/>
      <c r="JQA40" s="334"/>
      <c r="JQB40" s="334"/>
      <c r="JQC40" s="334"/>
      <c r="JQD40" s="334"/>
      <c r="JQE40" s="334"/>
      <c r="JQF40" s="334"/>
      <c r="JQG40" s="334"/>
      <c r="JQH40" s="334"/>
      <c r="JQI40" s="334"/>
      <c r="JQJ40" s="334"/>
      <c r="JQK40" s="334"/>
      <c r="JQL40" s="334"/>
      <c r="JQM40" s="334"/>
      <c r="JQN40" s="334"/>
      <c r="JQO40" s="334"/>
      <c r="JQP40" s="334"/>
      <c r="JQQ40" s="334"/>
      <c r="JQR40" s="334"/>
      <c r="JQS40" s="334"/>
      <c r="JQT40" s="334"/>
      <c r="JQU40" s="334"/>
      <c r="JQV40" s="334"/>
      <c r="JQW40" s="334"/>
      <c r="JQX40" s="334"/>
      <c r="JQY40" s="334"/>
      <c r="JQZ40" s="334"/>
      <c r="JRA40" s="334"/>
      <c r="JRB40" s="334"/>
      <c r="JRC40" s="334"/>
      <c r="JRD40" s="334"/>
      <c r="JRE40" s="334"/>
      <c r="JRF40" s="334"/>
      <c r="JRG40" s="334"/>
      <c r="JRH40" s="334"/>
      <c r="JRI40" s="334"/>
      <c r="JRJ40" s="334"/>
      <c r="JRK40" s="334"/>
      <c r="JRL40" s="334"/>
      <c r="JRM40" s="334"/>
      <c r="JRN40" s="334"/>
      <c r="JRO40" s="334"/>
      <c r="JRP40" s="334"/>
      <c r="JRQ40" s="334"/>
      <c r="JRR40" s="334"/>
      <c r="JRS40" s="334"/>
      <c r="JRT40" s="334"/>
      <c r="JRU40" s="334"/>
      <c r="JRV40" s="334"/>
      <c r="JRW40" s="334"/>
      <c r="JRX40" s="334"/>
      <c r="JRY40" s="334"/>
      <c r="JRZ40" s="334"/>
      <c r="JSA40" s="334"/>
      <c r="JSB40" s="334"/>
      <c r="JSC40" s="334"/>
      <c r="JSD40" s="334"/>
      <c r="JSE40" s="334"/>
      <c r="JSF40" s="334"/>
      <c r="JSG40" s="334"/>
      <c r="JSH40" s="334"/>
      <c r="JSI40" s="334"/>
      <c r="JSJ40" s="334"/>
      <c r="JSK40" s="334"/>
      <c r="JSL40" s="334"/>
      <c r="JSM40" s="334"/>
      <c r="JSN40" s="334"/>
      <c r="JSO40" s="334"/>
      <c r="JSP40" s="334"/>
      <c r="JSQ40" s="334"/>
      <c r="JSR40" s="334"/>
      <c r="JSS40" s="334"/>
      <c r="JST40" s="334"/>
      <c r="JSU40" s="334"/>
      <c r="JSV40" s="334"/>
      <c r="JSW40" s="334"/>
      <c r="JSX40" s="334"/>
      <c r="JSY40" s="334"/>
      <c r="JSZ40" s="334"/>
      <c r="JTA40" s="334"/>
      <c r="JTB40" s="334"/>
      <c r="JTC40" s="334"/>
      <c r="JTD40" s="334"/>
      <c r="JTE40" s="334"/>
      <c r="JTF40" s="334"/>
      <c r="JTG40" s="334"/>
      <c r="JTH40" s="334"/>
      <c r="JTI40" s="334"/>
      <c r="JTJ40" s="334"/>
      <c r="JTK40" s="334"/>
      <c r="JTL40" s="334"/>
      <c r="JTM40" s="334"/>
      <c r="JTN40" s="334"/>
      <c r="JTO40" s="334"/>
      <c r="JTP40" s="334"/>
      <c r="JTQ40" s="334"/>
      <c r="JTR40" s="334"/>
      <c r="JTS40" s="334"/>
      <c r="JTT40" s="334"/>
      <c r="JTU40" s="334"/>
      <c r="JTV40" s="334"/>
      <c r="JTW40" s="334"/>
      <c r="JTX40" s="334"/>
      <c r="JTY40" s="334"/>
      <c r="JTZ40" s="334"/>
      <c r="JUA40" s="334"/>
      <c r="JUB40" s="334"/>
      <c r="JUC40" s="334"/>
      <c r="JUD40" s="334"/>
      <c r="JUE40" s="334"/>
      <c r="JUF40" s="334"/>
      <c r="JUG40" s="334"/>
      <c r="JUH40" s="334"/>
      <c r="JUI40" s="334"/>
      <c r="JUJ40" s="334"/>
      <c r="JUK40" s="334"/>
      <c r="JUL40" s="334"/>
      <c r="JUM40" s="334"/>
      <c r="JUN40" s="334"/>
      <c r="JUO40" s="334"/>
      <c r="JUP40" s="334"/>
      <c r="JUQ40" s="334"/>
      <c r="JUR40" s="334"/>
      <c r="JUS40" s="334"/>
      <c r="JUT40" s="334"/>
      <c r="JUU40" s="334"/>
      <c r="JUV40" s="334"/>
      <c r="JUW40" s="334"/>
      <c r="JUX40" s="334"/>
      <c r="JUY40" s="334"/>
      <c r="JUZ40" s="334"/>
      <c r="JVA40" s="334"/>
      <c r="JVB40" s="334"/>
      <c r="JVC40" s="334"/>
      <c r="JVD40" s="334"/>
      <c r="JVE40" s="334"/>
      <c r="JVF40" s="334"/>
      <c r="JVG40" s="334"/>
      <c r="JVH40" s="334"/>
      <c r="JVI40" s="334"/>
      <c r="JVJ40" s="334"/>
      <c r="JVK40" s="334"/>
      <c r="JVL40" s="334"/>
      <c r="JVM40" s="334"/>
      <c r="JVN40" s="334"/>
      <c r="JVO40" s="334"/>
      <c r="JVP40" s="334"/>
      <c r="JVQ40" s="334"/>
      <c r="JVR40" s="334"/>
      <c r="JVS40" s="334"/>
      <c r="JVT40" s="334"/>
      <c r="JVU40" s="334"/>
      <c r="JVV40" s="334"/>
      <c r="JVW40" s="334"/>
      <c r="JVX40" s="334"/>
      <c r="JVY40" s="334"/>
      <c r="JVZ40" s="334"/>
      <c r="JWA40" s="334"/>
      <c r="JWB40" s="334"/>
      <c r="JWC40" s="334"/>
      <c r="JWD40" s="334"/>
      <c r="JWE40" s="334"/>
      <c r="JWF40" s="334"/>
      <c r="JWG40" s="334"/>
      <c r="JWH40" s="334"/>
      <c r="JWI40" s="334"/>
      <c r="JWJ40" s="334"/>
      <c r="JWK40" s="334"/>
      <c r="JWL40" s="334"/>
      <c r="JWM40" s="334"/>
      <c r="JWN40" s="334"/>
      <c r="JWO40" s="334"/>
      <c r="JWP40" s="334"/>
      <c r="JWQ40" s="334"/>
      <c r="JWR40" s="334"/>
      <c r="JWS40" s="334"/>
      <c r="JWT40" s="334"/>
      <c r="JWU40" s="334"/>
      <c r="JWV40" s="334"/>
      <c r="JWW40" s="334"/>
      <c r="JWX40" s="334"/>
      <c r="JWY40" s="334"/>
      <c r="JWZ40" s="334"/>
      <c r="JXA40" s="334"/>
      <c r="JXB40" s="334"/>
      <c r="JXC40" s="334"/>
      <c r="JXD40" s="334"/>
      <c r="JXE40" s="334"/>
      <c r="JXF40" s="334"/>
      <c r="JXG40" s="334"/>
      <c r="JXH40" s="334"/>
      <c r="JXI40" s="334"/>
      <c r="JXJ40" s="334"/>
      <c r="JXK40" s="334"/>
      <c r="JXL40" s="334"/>
      <c r="JXM40" s="334"/>
      <c r="JXN40" s="334"/>
      <c r="JXO40" s="334"/>
      <c r="JXP40" s="334"/>
      <c r="JXQ40" s="334"/>
      <c r="JXR40" s="334"/>
      <c r="JXS40" s="334"/>
      <c r="JXT40" s="334"/>
      <c r="JXU40" s="334"/>
      <c r="JXV40" s="334"/>
      <c r="JXW40" s="334"/>
      <c r="JXX40" s="334"/>
      <c r="JXY40" s="334"/>
      <c r="JXZ40" s="334"/>
      <c r="JYA40" s="334"/>
      <c r="JYB40" s="334"/>
      <c r="JYC40" s="334"/>
      <c r="JYD40" s="334"/>
      <c r="JYE40" s="334"/>
      <c r="JYF40" s="334"/>
      <c r="JYG40" s="334"/>
      <c r="JYH40" s="334"/>
      <c r="JYI40" s="334"/>
      <c r="JYJ40" s="334"/>
      <c r="JYK40" s="334"/>
      <c r="JYL40" s="334"/>
      <c r="JYM40" s="334"/>
      <c r="JYN40" s="334"/>
      <c r="JYO40" s="334"/>
      <c r="JYP40" s="334"/>
      <c r="JYQ40" s="334"/>
      <c r="JYR40" s="334"/>
      <c r="JYS40" s="334"/>
      <c r="JYT40" s="334"/>
      <c r="JYU40" s="334"/>
      <c r="JYV40" s="334"/>
      <c r="JYW40" s="334"/>
      <c r="JYX40" s="334"/>
      <c r="JYY40" s="334"/>
      <c r="JYZ40" s="334"/>
      <c r="JZA40" s="334"/>
      <c r="JZB40" s="334"/>
      <c r="JZC40" s="334"/>
      <c r="JZD40" s="334"/>
      <c r="JZE40" s="334"/>
      <c r="JZF40" s="334"/>
      <c r="JZG40" s="334"/>
      <c r="JZH40" s="334"/>
      <c r="JZI40" s="334"/>
      <c r="JZJ40" s="334"/>
      <c r="JZK40" s="334"/>
      <c r="JZL40" s="334"/>
      <c r="JZM40" s="334"/>
      <c r="JZN40" s="334"/>
      <c r="JZO40" s="334"/>
      <c r="JZP40" s="334"/>
      <c r="JZQ40" s="334"/>
      <c r="JZR40" s="334"/>
      <c r="JZS40" s="334"/>
      <c r="JZT40" s="334"/>
      <c r="JZU40" s="334"/>
      <c r="JZV40" s="334"/>
      <c r="JZW40" s="334"/>
      <c r="JZX40" s="334"/>
      <c r="JZY40" s="334"/>
      <c r="JZZ40" s="334"/>
      <c r="KAA40" s="334"/>
      <c r="KAB40" s="334"/>
      <c r="KAC40" s="334"/>
      <c r="KAD40" s="334"/>
      <c r="KAE40" s="334"/>
      <c r="KAF40" s="334"/>
      <c r="KAG40" s="334"/>
      <c r="KAH40" s="334"/>
      <c r="KAI40" s="334"/>
      <c r="KAJ40" s="334"/>
      <c r="KAK40" s="334"/>
      <c r="KAL40" s="334"/>
      <c r="KAM40" s="334"/>
      <c r="KAN40" s="334"/>
      <c r="KAO40" s="334"/>
      <c r="KAP40" s="334"/>
      <c r="KAQ40" s="334"/>
      <c r="KAR40" s="334"/>
      <c r="KAS40" s="334"/>
      <c r="KAT40" s="334"/>
      <c r="KAU40" s="334"/>
      <c r="KAV40" s="334"/>
      <c r="KAW40" s="334"/>
      <c r="KAX40" s="334"/>
      <c r="KAY40" s="334"/>
      <c r="KAZ40" s="334"/>
      <c r="KBA40" s="334"/>
      <c r="KBB40" s="334"/>
      <c r="KBC40" s="334"/>
      <c r="KBD40" s="334"/>
      <c r="KBE40" s="334"/>
      <c r="KBF40" s="334"/>
      <c r="KBG40" s="334"/>
      <c r="KBH40" s="334"/>
      <c r="KBI40" s="334"/>
      <c r="KBJ40" s="334"/>
      <c r="KBK40" s="334"/>
      <c r="KBL40" s="334"/>
      <c r="KBM40" s="334"/>
      <c r="KBN40" s="334"/>
      <c r="KBO40" s="334"/>
      <c r="KBP40" s="334"/>
      <c r="KBQ40" s="334"/>
      <c r="KBR40" s="334"/>
      <c r="KBS40" s="334"/>
      <c r="KBT40" s="334"/>
      <c r="KBU40" s="334"/>
      <c r="KBV40" s="334"/>
      <c r="KBW40" s="334"/>
      <c r="KBX40" s="334"/>
      <c r="KBY40" s="334"/>
      <c r="KBZ40" s="334"/>
      <c r="KCA40" s="334"/>
      <c r="KCB40" s="334"/>
      <c r="KCC40" s="334"/>
      <c r="KCD40" s="334"/>
      <c r="KCE40" s="334"/>
      <c r="KCF40" s="334"/>
      <c r="KCG40" s="334"/>
      <c r="KCH40" s="334"/>
      <c r="KCI40" s="334"/>
      <c r="KCJ40" s="334"/>
      <c r="KCK40" s="334"/>
      <c r="KCL40" s="334"/>
      <c r="KCM40" s="334"/>
      <c r="KCN40" s="334"/>
      <c r="KCO40" s="334"/>
      <c r="KCP40" s="334"/>
      <c r="KCQ40" s="334"/>
      <c r="KCR40" s="334"/>
      <c r="KCS40" s="334"/>
      <c r="KCT40" s="334"/>
      <c r="KCU40" s="334"/>
      <c r="KCV40" s="334"/>
      <c r="KCW40" s="334"/>
      <c r="KCX40" s="334"/>
      <c r="KCY40" s="334"/>
      <c r="KCZ40" s="334"/>
      <c r="KDA40" s="334"/>
      <c r="KDB40" s="334"/>
      <c r="KDC40" s="334"/>
      <c r="KDD40" s="334"/>
      <c r="KDE40" s="334"/>
      <c r="KDF40" s="334"/>
      <c r="KDG40" s="334"/>
      <c r="KDH40" s="334"/>
      <c r="KDI40" s="334"/>
      <c r="KDJ40" s="334"/>
      <c r="KDK40" s="334"/>
      <c r="KDL40" s="334"/>
      <c r="KDM40" s="334"/>
      <c r="KDN40" s="334"/>
      <c r="KDO40" s="334"/>
      <c r="KDP40" s="334"/>
      <c r="KDQ40" s="334"/>
      <c r="KDR40" s="334"/>
      <c r="KDS40" s="334"/>
      <c r="KDT40" s="334"/>
      <c r="KDU40" s="334"/>
      <c r="KDV40" s="334"/>
      <c r="KDW40" s="334"/>
      <c r="KDX40" s="334"/>
      <c r="KDY40" s="334"/>
      <c r="KDZ40" s="334"/>
      <c r="KEA40" s="334"/>
      <c r="KEB40" s="334"/>
      <c r="KEC40" s="334"/>
      <c r="KED40" s="334"/>
      <c r="KEE40" s="334"/>
      <c r="KEF40" s="334"/>
      <c r="KEG40" s="334"/>
      <c r="KEH40" s="334"/>
      <c r="KEI40" s="334"/>
      <c r="KEJ40" s="334"/>
      <c r="KEK40" s="334"/>
      <c r="KEL40" s="334"/>
      <c r="KEM40" s="334"/>
      <c r="KEN40" s="334"/>
      <c r="KEO40" s="334"/>
      <c r="KEP40" s="334"/>
      <c r="KEQ40" s="334"/>
      <c r="KER40" s="334"/>
      <c r="KES40" s="334"/>
      <c r="KET40" s="334"/>
      <c r="KEU40" s="334"/>
      <c r="KEV40" s="334"/>
      <c r="KEW40" s="334"/>
      <c r="KEX40" s="334"/>
      <c r="KEY40" s="334"/>
      <c r="KEZ40" s="334"/>
      <c r="KFA40" s="334"/>
      <c r="KFB40" s="334"/>
      <c r="KFC40" s="334"/>
      <c r="KFD40" s="334"/>
      <c r="KFE40" s="334"/>
      <c r="KFF40" s="334"/>
      <c r="KFG40" s="334"/>
      <c r="KFH40" s="334"/>
      <c r="KFI40" s="334"/>
      <c r="KFJ40" s="334"/>
      <c r="KFK40" s="334"/>
      <c r="KFL40" s="334"/>
      <c r="KFM40" s="334"/>
      <c r="KFN40" s="334"/>
      <c r="KFO40" s="334"/>
      <c r="KFP40" s="334"/>
      <c r="KFQ40" s="334"/>
      <c r="KFR40" s="334"/>
      <c r="KFS40" s="334"/>
      <c r="KFT40" s="334"/>
      <c r="KFU40" s="334"/>
      <c r="KFV40" s="334"/>
      <c r="KFW40" s="334"/>
      <c r="KFX40" s="334"/>
      <c r="KFY40" s="334"/>
      <c r="KFZ40" s="334"/>
      <c r="KGA40" s="334"/>
      <c r="KGB40" s="334"/>
      <c r="KGC40" s="334"/>
      <c r="KGD40" s="334"/>
      <c r="KGE40" s="334"/>
      <c r="KGF40" s="334"/>
      <c r="KGG40" s="334"/>
      <c r="KGH40" s="334"/>
      <c r="KGI40" s="334"/>
      <c r="KGJ40" s="334"/>
      <c r="KGK40" s="334"/>
      <c r="KGL40" s="334"/>
      <c r="KGM40" s="334"/>
      <c r="KGN40" s="334"/>
      <c r="KGO40" s="334"/>
      <c r="KGP40" s="334"/>
      <c r="KGQ40" s="334"/>
      <c r="KGR40" s="334"/>
      <c r="KGS40" s="334"/>
      <c r="KGT40" s="334"/>
      <c r="KGU40" s="334"/>
      <c r="KGV40" s="334"/>
      <c r="KGW40" s="334"/>
      <c r="KGX40" s="334"/>
      <c r="KGY40" s="334"/>
      <c r="KGZ40" s="334"/>
      <c r="KHA40" s="334"/>
      <c r="KHB40" s="334"/>
      <c r="KHC40" s="334"/>
      <c r="KHD40" s="334"/>
      <c r="KHE40" s="334"/>
      <c r="KHF40" s="334"/>
      <c r="KHG40" s="334"/>
      <c r="KHH40" s="334"/>
      <c r="KHI40" s="334"/>
      <c r="KHJ40" s="334"/>
      <c r="KHK40" s="334"/>
      <c r="KHL40" s="334"/>
      <c r="KHM40" s="334"/>
      <c r="KHN40" s="334"/>
      <c r="KHO40" s="334"/>
      <c r="KHP40" s="334"/>
      <c r="KHQ40" s="334"/>
      <c r="KHR40" s="334"/>
      <c r="KHS40" s="334"/>
      <c r="KHT40" s="334"/>
      <c r="KHU40" s="334"/>
      <c r="KHV40" s="334"/>
      <c r="KHW40" s="334"/>
      <c r="KHX40" s="334"/>
      <c r="KHY40" s="334"/>
      <c r="KHZ40" s="334"/>
      <c r="KIA40" s="334"/>
      <c r="KIB40" s="334"/>
      <c r="KIC40" s="334"/>
      <c r="KID40" s="334"/>
      <c r="KIE40" s="334"/>
      <c r="KIF40" s="334"/>
      <c r="KIG40" s="334"/>
      <c r="KIH40" s="334"/>
      <c r="KII40" s="334"/>
      <c r="KIJ40" s="334"/>
      <c r="KIK40" s="334"/>
      <c r="KIL40" s="334"/>
      <c r="KIM40" s="334"/>
      <c r="KIN40" s="334"/>
      <c r="KIO40" s="334"/>
      <c r="KIP40" s="334"/>
      <c r="KIQ40" s="334"/>
      <c r="KIR40" s="334"/>
      <c r="KIS40" s="334"/>
      <c r="KIT40" s="334"/>
      <c r="KIU40" s="334"/>
      <c r="KIV40" s="334"/>
      <c r="KIW40" s="334"/>
      <c r="KIX40" s="334"/>
      <c r="KIY40" s="334"/>
      <c r="KIZ40" s="334"/>
      <c r="KJA40" s="334"/>
      <c r="KJB40" s="334"/>
      <c r="KJC40" s="334"/>
      <c r="KJD40" s="334"/>
      <c r="KJE40" s="334"/>
      <c r="KJF40" s="334"/>
      <c r="KJG40" s="334"/>
      <c r="KJH40" s="334"/>
      <c r="KJI40" s="334"/>
      <c r="KJJ40" s="334"/>
      <c r="KJK40" s="334"/>
      <c r="KJL40" s="334"/>
      <c r="KJM40" s="334"/>
      <c r="KJN40" s="334"/>
      <c r="KJO40" s="334"/>
      <c r="KJP40" s="334"/>
      <c r="KJQ40" s="334"/>
      <c r="KJR40" s="334"/>
      <c r="KJS40" s="334"/>
      <c r="KJT40" s="334"/>
      <c r="KJU40" s="334"/>
      <c r="KJV40" s="334"/>
      <c r="KJW40" s="334"/>
      <c r="KJX40" s="334"/>
      <c r="KJY40" s="334"/>
      <c r="KJZ40" s="334"/>
      <c r="KKA40" s="334"/>
      <c r="KKB40" s="334"/>
      <c r="KKC40" s="334"/>
      <c r="KKD40" s="334"/>
      <c r="KKE40" s="334"/>
      <c r="KKF40" s="334"/>
      <c r="KKG40" s="334"/>
      <c r="KKH40" s="334"/>
      <c r="KKI40" s="334"/>
      <c r="KKJ40" s="334"/>
      <c r="KKK40" s="334"/>
      <c r="KKL40" s="334"/>
      <c r="KKM40" s="334"/>
      <c r="KKN40" s="334"/>
      <c r="KKO40" s="334"/>
      <c r="KKP40" s="334"/>
      <c r="KKQ40" s="334"/>
      <c r="KKR40" s="334"/>
      <c r="KKS40" s="334"/>
      <c r="KKT40" s="334"/>
      <c r="KKU40" s="334"/>
      <c r="KKV40" s="334"/>
      <c r="KKW40" s="334"/>
      <c r="KKX40" s="334"/>
      <c r="KKY40" s="334"/>
      <c r="KKZ40" s="334"/>
      <c r="KLA40" s="334"/>
      <c r="KLB40" s="334"/>
      <c r="KLC40" s="334"/>
      <c r="KLD40" s="334"/>
      <c r="KLE40" s="334"/>
      <c r="KLF40" s="334"/>
      <c r="KLG40" s="334"/>
      <c r="KLH40" s="334"/>
      <c r="KLI40" s="334"/>
      <c r="KLJ40" s="334"/>
      <c r="KLK40" s="334"/>
      <c r="KLL40" s="334"/>
      <c r="KLM40" s="334"/>
      <c r="KLN40" s="334"/>
      <c r="KLO40" s="334"/>
      <c r="KLP40" s="334"/>
      <c r="KLQ40" s="334"/>
      <c r="KLR40" s="334"/>
      <c r="KLS40" s="334"/>
      <c r="KLT40" s="334"/>
      <c r="KLU40" s="334"/>
      <c r="KLV40" s="334"/>
      <c r="KLW40" s="334"/>
      <c r="KLX40" s="334"/>
      <c r="KLY40" s="334"/>
      <c r="KLZ40" s="334"/>
      <c r="KMA40" s="334"/>
      <c r="KMB40" s="334"/>
      <c r="KMC40" s="334"/>
      <c r="KMD40" s="334"/>
      <c r="KME40" s="334"/>
      <c r="KMF40" s="334"/>
      <c r="KMG40" s="334"/>
      <c r="KMH40" s="334"/>
      <c r="KMI40" s="334"/>
      <c r="KMJ40" s="334"/>
      <c r="KMK40" s="334"/>
      <c r="KML40" s="334"/>
      <c r="KMM40" s="334"/>
      <c r="KMN40" s="334"/>
      <c r="KMO40" s="334"/>
      <c r="KMP40" s="334"/>
      <c r="KMQ40" s="334"/>
      <c r="KMR40" s="334"/>
      <c r="KMS40" s="334"/>
      <c r="KMT40" s="334"/>
      <c r="KMU40" s="334"/>
      <c r="KMV40" s="334"/>
      <c r="KMW40" s="334"/>
      <c r="KMX40" s="334"/>
      <c r="KMY40" s="334"/>
      <c r="KMZ40" s="334"/>
      <c r="KNA40" s="334"/>
      <c r="KNB40" s="334"/>
      <c r="KNC40" s="334"/>
      <c r="KND40" s="334"/>
      <c r="KNE40" s="334"/>
      <c r="KNF40" s="334"/>
      <c r="KNG40" s="334"/>
      <c r="KNH40" s="334"/>
      <c r="KNI40" s="334"/>
      <c r="KNJ40" s="334"/>
      <c r="KNK40" s="334"/>
      <c r="KNL40" s="334"/>
      <c r="KNM40" s="334"/>
      <c r="KNN40" s="334"/>
      <c r="KNO40" s="334"/>
      <c r="KNP40" s="334"/>
      <c r="KNQ40" s="334"/>
      <c r="KNR40" s="334"/>
      <c r="KNS40" s="334"/>
      <c r="KNT40" s="334"/>
      <c r="KNU40" s="334"/>
      <c r="KNV40" s="334"/>
      <c r="KNW40" s="334"/>
      <c r="KNX40" s="334"/>
      <c r="KNY40" s="334"/>
      <c r="KNZ40" s="334"/>
      <c r="KOA40" s="334"/>
      <c r="KOB40" s="334"/>
      <c r="KOC40" s="334"/>
      <c r="KOD40" s="334"/>
      <c r="KOE40" s="334"/>
      <c r="KOF40" s="334"/>
      <c r="KOG40" s="334"/>
      <c r="KOH40" s="334"/>
      <c r="KOI40" s="334"/>
      <c r="KOJ40" s="334"/>
      <c r="KOK40" s="334"/>
      <c r="KOL40" s="334"/>
      <c r="KOM40" s="334"/>
      <c r="KON40" s="334"/>
      <c r="KOO40" s="334"/>
      <c r="KOP40" s="334"/>
      <c r="KOQ40" s="334"/>
      <c r="KOR40" s="334"/>
      <c r="KOS40" s="334"/>
      <c r="KOT40" s="334"/>
      <c r="KOU40" s="334"/>
      <c r="KOV40" s="334"/>
      <c r="KOW40" s="334"/>
      <c r="KOX40" s="334"/>
      <c r="KOY40" s="334"/>
      <c r="KOZ40" s="334"/>
      <c r="KPA40" s="334"/>
      <c r="KPB40" s="334"/>
      <c r="KPC40" s="334"/>
      <c r="KPD40" s="334"/>
      <c r="KPE40" s="334"/>
      <c r="KPF40" s="334"/>
      <c r="KPG40" s="334"/>
      <c r="KPH40" s="334"/>
      <c r="KPI40" s="334"/>
      <c r="KPJ40" s="334"/>
      <c r="KPK40" s="334"/>
      <c r="KPL40" s="334"/>
      <c r="KPM40" s="334"/>
      <c r="KPN40" s="334"/>
      <c r="KPO40" s="334"/>
      <c r="KPP40" s="334"/>
      <c r="KPQ40" s="334"/>
      <c r="KPR40" s="334"/>
      <c r="KPS40" s="334"/>
      <c r="KPT40" s="334"/>
      <c r="KPU40" s="334"/>
      <c r="KPV40" s="334"/>
      <c r="KPW40" s="334"/>
      <c r="KPX40" s="334"/>
      <c r="KPY40" s="334"/>
      <c r="KPZ40" s="334"/>
      <c r="KQA40" s="334"/>
      <c r="KQB40" s="334"/>
      <c r="KQC40" s="334"/>
      <c r="KQD40" s="334"/>
      <c r="KQE40" s="334"/>
      <c r="KQF40" s="334"/>
      <c r="KQG40" s="334"/>
      <c r="KQH40" s="334"/>
      <c r="KQI40" s="334"/>
      <c r="KQJ40" s="334"/>
      <c r="KQK40" s="334"/>
      <c r="KQL40" s="334"/>
      <c r="KQM40" s="334"/>
      <c r="KQN40" s="334"/>
      <c r="KQO40" s="334"/>
      <c r="KQP40" s="334"/>
      <c r="KQQ40" s="334"/>
      <c r="KQR40" s="334"/>
      <c r="KQS40" s="334"/>
      <c r="KQT40" s="334"/>
      <c r="KQU40" s="334"/>
      <c r="KQV40" s="334"/>
      <c r="KQW40" s="334"/>
      <c r="KQX40" s="334"/>
      <c r="KQY40" s="334"/>
      <c r="KQZ40" s="334"/>
      <c r="KRA40" s="334"/>
      <c r="KRB40" s="334"/>
      <c r="KRC40" s="334"/>
      <c r="KRD40" s="334"/>
      <c r="KRE40" s="334"/>
      <c r="KRF40" s="334"/>
      <c r="KRG40" s="334"/>
      <c r="KRH40" s="334"/>
      <c r="KRI40" s="334"/>
      <c r="KRJ40" s="334"/>
      <c r="KRK40" s="334"/>
      <c r="KRL40" s="334"/>
      <c r="KRM40" s="334"/>
      <c r="KRN40" s="334"/>
      <c r="KRO40" s="334"/>
      <c r="KRP40" s="334"/>
      <c r="KRQ40" s="334"/>
      <c r="KRR40" s="334"/>
      <c r="KRS40" s="334"/>
      <c r="KRT40" s="334"/>
      <c r="KRU40" s="334"/>
      <c r="KRV40" s="334"/>
      <c r="KRW40" s="334"/>
      <c r="KRX40" s="334"/>
      <c r="KRY40" s="334"/>
      <c r="KRZ40" s="334"/>
      <c r="KSA40" s="334"/>
      <c r="KSB40" s="334"/>
      <c r="KSC40" s="334"/>
      <c r="KSD40" s="334"/>
      <c r="KSE40" s="334"/>
      <c r="KSF40" s="334"/>
      <c r="KSG40" s="334"/>
      <c r="KSH40" s="334"/>
      <c r="KSI40" s="334"/>
      <c r="KSJ40" s="334"/>
      <c r="KSK40" s="334"/>
      <c r="KSL40" s="334"/>
      <c r="KSM40" s="334"/>
      <c r="KSN40" s="334"/>
      <c r="KSO40" s="334"/>
      <c r="KSP40" s="334"/>
      <c r="KSQ40" s="334"/>
      <c r="KSR40" s="334"/>
      <c r="KSS40" s="334"/>
      <c r="KST40" s="334"/>
      <c r="KSU40" s="334"/>
      <c r="KSV40" s="334"/>
      <c r="KSW40" s="334"/>
      <c r="KSX40" s="334"/>
      <c r="KSY40" s="334"/>
      <c r="KSZ40" s="334"/>
      <c r="KTA40" s="334"/>
      <c r="KTB40" s="334"/>
      <c r="KTC40" s="334"/>
      <c r="KTD40" s="334"/>
      <c r="KTE40" s="334"/>
      <c r="KTF40" s="334"/>
      <c r="KTG40" s="334"/>
      <c r="KTH40" s="334"/>
      <c r="KTI40" s="334"/>
      <c r="KTJ40" s="334"/>
      <c r="KTK40" s="334"/>
      <c r="KTL40" s="334"/>
      <c r="KTM40" s="334"/>
      <c r="KTN40" s="334"/>
      <c r="KTO40" s="334"/>
      <c r="KTP40" s="334"/>
      <c r="KTQ40" s="334"/>
      <c r="KTR40" s="334"/>
      <c r="KTS40" s="334"/>
      <c r="KTT40" s="334"/>
      <c r="KTU40" s="334"/>
      <c r="KTV40" s="334"/>
      <c r="KTW40" s="334"/>
      <c r="KTX40" s="334"/>
      <c r="KTY40" s="334"/>
      <c r="KTZ40" s="334"/>
      <c r="KUA40" s="334"/>
      <c r="KUB40" s="334"/>
      <c r="KUC40" s="334"/>
      <c r="KUD40" s="334"/>
      <c r="KUE40" s="334"/>
      <c r="KUF40" s="334"/>
      <c r="KUG40" s="334"/>
      <c r="KUH40" s="334"/>
      <c r="KUI40" s="334"/>
      <c r="KUJ40" s="334"/>
      <c r="KUK40" s="334"/>
      <c r="KUL40" s="334"/>
      <c r="KUM40" s="334"/>
      <c r="KUN40" s="334"/>
      <c r="KUO40" s="334"/>
      <c r="KUP40" s="334"/>
      <c r="KUQ40" s="334"/>
      <c r="KUR40" s="334"/>
      <c r="KUS40" s="334"/>
      <c r="KUT40" s="334"/>
      <c r="KUU40" s="334"/>
      <c r="KUV40" s="334"/>
      <c r="KUW40" s="334"/>
      <c r="KUX40" s="334"/>
      <c r="KUY40" s="334"/>
      <c r="KUZ40" s="334"/>
      <c r="KVA40" s="334"/>
      <c r="KVB40" s="334"/>
      <c r="KVC40" s="334"/>
      <c r="KVD40" s="334"/>
      <c r="KVE40" s="334"/>
      <c r="KVF40" s="334"/>
      <c r="KVG40" s="334"/>
      <c r="KVH40" s="334"/>
      <c r="KVI40" s="334"/>
      <c r="KVJ40" s="334"/>
      <c r="KVK40" s="334"/>
      <c r="KVL40" s="334"/>
      <c r="KVM40" s="334"/>
      <c r="KVN40" s="334"/>
      <c r="KVO40" s="334"/>
      <c r="KVP40" s="334"/>
      <c r="KVQ40" s="334"/>
      <c r="KVR40" s="334"/>
      <c r="KVS40" s="334"/>
      <c r="KVT40" s="334"/>
      <c r="KVU40" s="334"/>
      <c r="KVV40" s="334"/>
      <c r="KVW40" s="334"/>
      <c r="KVX40" s="334"/>
      <c r="KVY40" s="334"/>
      <c r="KVZ40" s="334"/>
      <c r="KWA40" s="334"/>
      <c r="KWB40" s="334"/>
      <c r="KWC40" s="334"/>
      <c r="KWD40" s="334"/>
      <c r="KWE40" s="334"/>
      <c r="KWF40" s="334"/>
      <c r="KWG40" s="334"/>
      <c r="KWH40" s="334"/>
      <c r="KWI40" s="334"/>
      <c r="KWJ40" s="334"/>
      <c r="KWK40" s="334"/>
      <c r="KWL40" s="334"/>
      <c r="KWM40" s="334"/>
      <c r="KWN40" s="334"/>
      <c r="KWO40" s="334"/>
      <c r="KWP40" s="334"/>
      <c r="KWQ40" s="334"/>
      <c r="KWR40" s="334"/>
      <c r="KWS40" s="334"/>
      <c r="KWT40" s="334"/>
      <c r="KWU40" s="334"/>
      <c r="KWV40" s="334"/>
      <c r="KWW40" s="334"/>
      <c r="KWX40" s="334"/>
      <c r="KWY40" s="334"/>
      <c r="KWZ40" s="334"/>
      <c r="KXA40" s="334"/>
      <c r="KXB40" s="334"/>
      <c r="KXC40" s="334"/>
      <c r="KXD40" s="334"/>
      <c r="KXE40" s="334"/>
      <c r="KXF40" s="334"/>
      <c r="KXG40" s="334"/>
      <c r="KXH40" s="334"/>
      <c r="KXI40" s="334"/>
      <c r="KXJ40" s="334"/>
      <c r="KXK40" s="334"/>
      <c r="KXL40" s="334"/>
      <c r="KXM40" s="334"/>
      <c r="KXN40" s="334"/>
      <c r="KXO40" s="334"/>
      <c r="KXP40" s="334"/>
      <c r="KXQ40" s="334"/>
      <c r="KXR40" s="334"/>
      <c r="KXS40" s="334"/>
      <c r="KXT40" s="334"/>
      <c r="KXU40" s="334"/>
      <c r="KXV40" s="334"/>
      <c r="KXW40" s="334"/>
      <c r="KXX40" s="334"/>
      <c r="KXY40" s="334"/>
      <c r="KXZ40" s="334"/>
      <c r="KYA40" s="334"/>
      <c r="KYB40" s="334"/>
      <c r="KYC40" s="334"/>
      <c r="KYD40" s="334"/>
      <c r="KYE40" s="334"/>
      <c r="KYF40" s="334"/>
      <c r="KYG40" s="334"/>
      <c r="KYH40" s="334"/>
      <c r="KYI40" s="334"/>
      <c r="KYJ40" s="334"/>
      <c r="KYK40" s="334"/>
      <c r="KYL40" s="334"/>
      <c r="KYM40" s="334"/>
      <c r="KYN40" s="334"/>
      <c r="KYO40" s="334"/>
      <c r="KYP40" s="334"/>
      <c r="KYQ40" s="334"/>
      <c r="KYR40" s="334"/>
      <c r="KYS40" s="334"/>
      <c r="KYT40" s="334"/>
      <c r="KYU40" s="334"/>
      <c r="KYV40" s="334"/>
      <c r="KYW40" s="334"/>
      <c r="KYX40" s="334"/>
      <c r="KYY40" s="334"/>
      <c r="KYZ40" s="334"/>
      <c r="KZA40" s="334"/>
      <c r="KZB40" s="334"/>
      <c r="KZC40" s="334"/>
      <c r="KZD40" s="334"/>
      <c r="KZE40" s="334"/>
      <c r="KZF40" s="334"/>
      <c r="KZG40" s="334"/>
      <c r="KZH40" s="334"/>
      <c r="KZI40" s="334"/>
      <c r="KZJ40" s="334"/>
      <c r="KZK40" s="334"/>
      <c r="KZL40" s="334"/>
      <c r="KZM40" s="334"/>
      <c r="KZN40" s="334"/>
      <c r="KZO40" s="334"/>
      <c r="KZP40" s="334"/>
      <c r="KZQ40" s="334"/>
      <c r="KZR40" s="334"/>
      <c r="KZS40" s="334"/>
      <c r="KZT40" s="334"/>
      <c r="KZU40" s="334"/>
      <c r="KZV40" s="334"/>
      <c r="KZW40" s="334"/>
      <c r="KZX40" s="334"/>
      <c r="KZY40" s="334"/>
      <c r="KZZ40" s="334"/>
      <c r="LAA40" s="334"/>
      <c r="LAB40" s="334"/>
      <c r="LAC40" s="334"/>
      <c r="LAD40" s="334"/>
      <c r="LAE40" s="334"/>
      <c r="LAF40" s="334"/>
      <c r="LAG40" s="334"/>
      <c r="LAH40" s="334"/>
      <c r="LAI40" s="334"/>
      <c r="LAJ40" s="334"/>
      <c r="LAK40" s="334"/>
      <c r="LAL40" s="334"/>
      <c r="LAM40" s="334"/>
      <c r="LAN40" s="334"/>
      <c r="LAO40" s="334"/>
      <c r="LAP40" s="334"/>
      <c r="LAQ40" s="334"/>
      <c r="LAR40" s="334"/>
      <c r="LAS40" s="334"/>
      <c r="LAT40" s="334"/>
      <c r="LAU40" s="334"/>
      <c r="LAV40" s="334"/>
      <c r="LAW40" s="334"/>
      <c r="LAX40" s="334"/>
      <c r="LAY40" s="334"/>
      <c r="LAZ40" s="334"/>
      <c r="LBA40" s="334"/>
      <c r="LBB40" s="334"/>
      <c r="LBC40" s="334"/>
      <c r="LBD40" s="334"/>
      <c r="LBE40" s="334"/>
      <c r="LBF40" s="334"/>
      <c r="LBG40" s="334"/>
      <c r="LBH40" s="334"/>
      <c r="LBI40" s="334"/>
      <c r="LBJ40" s="334"/>
      <c r="LBK40" s="334"/>
      <c r="LBL40" s="334"/>
      <c r="LBM40" s="334"/>
      <c r="LBN40" s="334"/>
      <c r="LBO40" s="334"/>
      <c r="LBP40" s="334"/>
      <c r="LBQ40" s="334"/>
      <c r="LBR40" s="334"/>
      <c r="LBS40" s="334"/>
      <c r="LBT40" s="334"/>
      <c r="LBU40" s="334"/>
      <c r="LBV40" s="334"/>
      <c r="LBW40" s="334"/>
      <c r="LBX40" s="334"/>
      <c r="LBY40" s="334"/>
      <c r="LBZ40" s="334"/>
      <c r="LCA40" s="334"/>
      <c r="LCB40" s="334"/>
      <c r="LCC40" s="334"/>
      <c r="LCD40" s="334"/>
      <c r="LCE40" s="334"/>
      <c r="LCF40" s="334"/>
      <c r="LCG40" s="334"/>
      <c r="LCH40" s="334"/>
      <c r="LCI40" s="334"/>
      <c r="LCJ40" s="334"/>
      <c r="LCK40" s="334"/>
      <c r="LCL40" s="334"/>
      <c r="LCM40" s="334"/>
      <c r="LCN40" s="334"/>
      <c r="LCO40" s="334"/>
      <c r="LCP40" s="334"/>
      <c r="LCQ40" s="334"/>
      <c r="LCR40" s="334"/>
      <c r="LCS40" s="334"/>
      <c r="LCT40" s="334"/>
      <c r="LCU40" s="334"/>
      <c r="LCV40" s="334"/>
      <c r="LCW40" s="334"/>
      <c r="LCX40" s="334"/>
      <c r="LCY40" s="334"/>
      <c r="LCZ40" s="334"/>
      <c r="LDA40" s="334"/>
      <c r="LDB40" s="334"/>
      <c r="LDC40" s="334"/>
      <c r="LDD40" s="334"/>
      <c r="LDE40" s="334"/>
      <c r="LDF40" s="334"/>
      <c r="LDG40" s="334"/>
      <c r="LDH40" s="334"/>
      <c r="LDI40" s="334"/>
      <c r="LDJ40" s="334"/>
      <c r="LDK40" s="334"/>
      <c r="LDL40" s="334"/>
      <c r="LDM40" s="334"/>
      <c r="LDN40" s="334"/>
      <c r="LDO40" s="334"/>
      <c r="LDP40" s="334"/>
      <c r="LDQ40" s="334"/>
      <c r="LDR40" s="334"/>
      <c r="LDS40" s="334"/>
      <c r="LDT40" s="334"/>
      <c r="LDU40" s="334"/>
      <c r="LDV40" s="334"/>
      <c r="LDW40" s="334"/>
      <c r="LDX40" s="334"/>
      <c r="LDY40" s="334"/>
      <c r="LDZ40" s="334"/>
      <c r="LEA40" s="334"/>
      <c r="LEB40" s="334"/>
      <c r="LEC40" s="334"/>
      <c r="LED40" s="334"/>
      <c r="LEE40" s="334"/>
      <c r="LEF40" s="334"/>
      <c r="LEG40" s="334"/>
      <c r="LEH40" s="334"/>
      <c r="LEI40" s="334"/>
      <c r="LEJ40" s="334"/>
      <c r="LEK40" s="334"/>
      <c r="LEL40" s="334"/>
      <c r="LEM40" s="334"/>
      <c r="LEN40" s="334"/>
      <c r="LEO40" s="334"/>
      <c r="LEP40" s="334"/>
      <c r="LEQ40" s="334"/>
      <c r="LER40" s="334"/>
      <c r="LES40" s="334"/>
      <c r="LET40" s="334"/>
      <c r="LEU40" s="334"/>
      <c r="LEV40" s="334"/>
      <c r="LEW40" s="334"/>
      <c r="LEX40" s="334"/>
      <c r="LEY40" s="334"/>
      <c r="LEZ40" s="334"/>
      <c r="LFA40" s="334"/>
      <c r="LFB40" s="334"/>
      <c r="LFC40" s="334"/>
      <c r="LFD40" s="334"/>
      <c r="LFE40" s="334"/>
      <c r="LFF40" s="334"/>
      <c r="LFG40" s="334"/>
      <c r="LFH40" s="334"/>
      <c r="LFI40" s="334"/>
      <c r="LFJ40" s="334"/>
      <c r="LFK40" s="334"/>
      <c r="LFL40" s="334"/>
      <c r="LFM40" s="334"/>
      <c r="LFN40" s="334"/>
      <c r="LFO40" s="334"/>
      <c r="LFP40" s="334"/>
      <c r="LFQ40" s="334"/>
      <c r="LFR40" s="334"/>
      <c r="LFS40" s="334"/>
      <c r="LFT40" s="334"/>
      <c r="LFU40" s="334"/>
      <c r="LFV40" s="334"/>
      <c r="LFW40" s="334"/>
      <c r="LFX40" s="334"/>
      <c r="LFY40" s="334"/>
      <c r="LFZ40" s="334"/>
      <c r="LGA40" s="334"/>
      <c r="LGB40" s="334"/>
      <c r="LGC40" s="334"/>
      <c r="LGD40" s="334"/>
      <c r="LGE40" s="334"/>
      <c r="LGF40" s="334"/>
      <c r="LGG40" s="334"/>
      <c r="LGH40" s="334"/>
      <c r="LGI40" s="334"/>
      <c r="LGJ40" s="334"/>
      <c r="LGK40" s="334"/>
      <c r="LGL40" s="334"/>
      <c r="LGM40" s="334"/>
      <c r="LGN40" s="334"/>
      <c r="LGO40" s="334"/>
      <c r="LGP40" s="334"/>
      <c r="LGQ40" s="334"/>
      <c r="LGR40" s="334"/>
      <c r="LGS40" s="334"/>
      <c r="LGT40" s="334"/>
      <c r="LGU40" s="334"/>
      <c r="LGV40" s="334"/>
      <c r="LGW40" s="334"/>
      <c r="LGX40" s="334"/>
      <c r="LGY40" s="334"/>
      <c r="LGZ40" s="334"/>
      <c r="LHA40" s="334"/>
      <c r="LHB40" s="334"/>
      <c r="LHC40" s="334"/>
      <c r="LHD40" s="334"/>
      <c r="LHE40" s="334"/>
      <c r="LHF40" s="334"/>
      <c r="LHG40" s="334"/>
      <c r="LHH40" s="334"/>
      <c r="LHI40" s="334"/>
      <c r="LHJ40" s="334"/>
      <c r="LHK40" s="334"/>
      <c r="LHL40" s="334"/>
      <c r="LHM40" s="334"/>
      <c r="LHN40" s="334"/>
      <c r="LHO40" s="334"/>
      <c r="LHP40" s="334"/>
      <c r="LHQ40" s="334"/>
      <c r="LHR40" s="334"/>
      <c r="LHS40" s="334"/>
      <c r="LHT40" s="334"/>
      <c r="LHU40" s="334"/>
      <c r="LHV40" s="334"/>
      <c r="LHW40" s="334"/>
      <c r="LHX40" s="334"/>
      <c r="LHY40" s="334"/>
      <c r="LHZ40" s="334"/>
      <c r="LIA40" s="334"/>
      <c r="LIB40" s="334"/>
      <c r="LIC40" s="334"/>
      <c r="LID40" s="334"/>
      <c r="LIE40" s="334"/>
      <c r="LIF40" s="334"/>
      <c r="LIG40" s="334"/>
      <c r="LIH40" s="334"/>
      <c r="LII40" s="334"/>
      <c r="LIJ40" s="334"/>
      <c r="LIK40" s="334"/>
      <c r="LIL40" s="334"/>
      <c r="LIM40" s="334"/>
      <c r="LIN40" s="334"/>
      <c r="LIO40" s="334"/>
      <c r="LIP40" s="334"/>
      <c r="LIQ40" s="334"/>
      <c r="LIR40" s="334"/>
      <c r="LIS40" s="334"/>
      <c r="LIT40" s="334"/>
      <c r="LIU40" s="334"/>
      <c r="LIV40" s="334"/>
      <c r="LIW40" s="334"/>
      <c r="LIX40" s="334"/>
      <c r="LIY40" s="334"/>
      <c r="LIZ40" s="334"/>
      <c r="LJA40" s="334"/>
      <c r="LJB40" s="334"/>
      <c r="LJC40" s="334"/>
      <c r="LJD40" s="334"/>
      <c r="LJE40" s="334"/>
      <c r="LJF40" s="334"/>
      <c r="LJG40" s="334"/>
      <c r="LJH40" s="334"/>
      <c r="LJI40" s="334"/>
      <c r="LJJ40" s="334"/>
      <c r="LJK40" s="334"/>
      <c r="LJL40" s="334"/>
      <c r="LJM40" s="334"/>
      <c r="LJN40" s="334"/>
      <c r="LJO40" s="334"/>
      <c r="LJP40" s="334"/>
      <c r="LJQ40" s="334"/>
      <c r="LJR40" s="334"/>
      <c r="LJS40" s="334"/>
      <c r="LJT40" s="334"/>
      <c r="LJU40" s="334"/>
      <c r="LJV40" s="334"/>
      <c r="LJW40" s="334"/>
      <c r="LJX40" s="334"/>
      <c r="LJY40" s="334"/>
      <c r="LJZ40" s="334"/>
      <c r="LKA40" s="334"/>
      <c r="LKB40" s="334"/>
      <c r="LKC40" s="334"/>
      <c r="LKD40" s="334"/>
      <c r="LKE40" s="334"/>
      <c r="LKF40" s="334"/>
      <c r="LKG40" s="334"/>
      <c r="LKH40" s="334"/>
      <c r="LKI40" s="334"/>
      <c r="LKJ40" s="334"/>
      <c r="LKK40" s="334"/>
      <c r="LKL40" s="334"/>
      <c r="LKM40" s="334"/>
      <c r="LKN40" s="334"/>
      <c r="LKO40" s="334"/>
      <c r="LKP40" s="334"/>
      <c r="LKQ40" s="334"/>
      <c r="LKR40" s="334"/>
      <c r="LKS40" s="334"/>
      <c r="LKT40" s="334"/>
      <c r="LKU40" s="334"/>
      <c r="LKV40" s="334"/>
      <c r="LKW40" s="334"/>
      <c r="LKX40" s="334"/>
      <c r="LKY40" s="334"/>
      <c r="LKZ40" s="334"/>
      <c r="LLA40" s="334"/>
      <c r="LLB40" s="334"/>
      <c r="LLC40" s="334"/>
      <c r="LLD40" s="334"/>
      <c r="LLE40" s="334"/>
      <c r="LLF40" s="334"/>
      <c r="LLG40" s="334"/>
      <c r="LLH40" s="334"/>
      <c r="LLI40" s="334"/>
      <c r="LLJ40" s="334"/>
      <c r="LLK40" s="334"/>
      <c r="LLL40" s="334"/>
      <c r="LLM40" s="334"/>
      <c r="LLN40" s="334"/>
      <c r="LLO40" s="334"/>
      <c r="LLP40" s="334"/>
      <c r="LLQ40" s="334"/>
      <c r="LLR40" s="334"/>
      <c r="LLS40" s="334"/>
      <c r="LLT40" s="334"/>
      <c r="LLU40" s="334"/>
      <c r="LLV40" s="334"/>
      <c r="LLW40" s="334"/>
      <c r="LLX40" s="334"/>
      <c r="LLY40" s="334"/>
      <c r="LLZ40" s="334"/>
      <c r="LMA40" s="334"/>
      <c r="LMB40" s="334"/>
      <c r="LMC40" s="334"/>
      <c r="LMD40" s="334"/>
      <c r="LME40" s="334"/>
      <c r="LMF40" s="334"/>
      <c r="LMG40" s="334"/>
      <c r="LMH40" s="334"/>
      <c r="LMI40" s="334"/>
      <c r="LMJ40" s="334"/>
      <c r="LMK40" s="334"/>
      <c r="LML40" s="334"/>
      <c r="LMM40" s="334"/>
      <c r="LMN40" s="334"/>
      <c r="LMO40" s="334"/>
      <c r="LMP40" s="334"/>
      <c r="LMQ40" s="334"/>
      <c r="LMR40" s="334"/>
      <c r="LMS40" s="334"/>
      <c r="LMT40" s="334"/>
      <c r="LMU40" s="334"/>
      <c r="LMV40" s="334"/>
      <c r="LMW40" s="334"/>
      <c r="LMX40" s="334"/>
      <c r="LMY40" s="334"/>
      <c r="LMZ40" s="334"/>
      <c r="LNA40" s="334"/>
      <c r="LNB40" s="334"/>
      <c r="LNC40" s="334"/>
      <c r="LND40" s="334"/>
      <c r="LNE40" s="334"/>
      <c r="LNF40" s="334"/>
      <c r="LNG40" s="334"/>
      <c r="LNH40" s="334"/>
      <c r="LNI40" s="334"/>
      <c r="LNJ40" s="334"/>
      <c r="LNK40" s="334"/>
      <c r="LNL40" s="334"/>
      <c r="LNM40" s="334"/>
      <c r="LNN40" s="334"/>
      <c r="LNO40" s="334"/>
      <c r="LNP40" s="334"/>
      <c r="LNQ40" s="334"/>
      <c r="LNR40" s="334"/>
      <c r="LNS40" s="334"/>
      <c r="LNT40" s="334"/>
      <c r="LNU40" s="334"/>
      <c r="LNV40" s="334"/>
      <c r="LNW40" s="334"/>
      <c r="LNX40" s="334"/>
      <c r="LNY40" s="334"/>
      <c r="LNZ40" s="334"/>
      <c r="LOA40" s="334"/>
      <c r="LOB40" s="334"/>
      <c r="LOC40" s="334"/>
      <c r="LOD40" s="334"/>
      <c r="LOE40" s="334"/>
      <c r="LOF40" s="334"/>
      <c r="LOG40" s="334"/>
      <c r="LOH40" s="334"/>
      <c r="LOI40" s="334"/>
      <c r="LOJ40" s="334"/>
      <c r="LOK40" s="334"/>
      <c r="LOL40" s="334"/>
      <c r="LOM40" s="334"/>
      <c r="LON40" s="334"/>
      <c r="LOO40" s="334"/>
      <c r="LOP40" s="334"/>
      <c r="LOQ40" s="334"/>
      <c r="LOR40" s="334"/>
      <c r="LOS40" s="334"/>
      <c r="LOT40" s="334"/>
      <c r="LOU40" s="334"/>
      <c r="LOV40" s="334"/>
      <c r="LOW40" s="334"/>
      <c r="LOX40" s="334"/>
      <c r="LOY40" s="334"/>
      <c r="LOZ40" s="334"/>
      <c r="LPA40" s="334"/>
      <c r="LPB40" s="334"/>
      <c r="LPC40" s="334"/>
      <c r="LPD40" s="334"/>
      <c r="LPE40" s="334"/>
      <c r="LPF40" s="334"/>
      <c r="LPG40" s="334"/>
      <c r="LPH40" s="334"/>
      <c r="LPI40" s="334"/>
      <c r="LPJ40" s="334"/>
      <c r="LPK40" s="334"/>
      <c r="LPL40" s="334"/>
      <c r="LPM40" s="334"/>
      <c r="LPN40" s="334"/>
      <c r="LPO40" s="334"/>
      <c r="LPP40" s="334"/>
      <c r="LPQ40" s="334"/>
      <c r="LPR40" s="334"/>
      <c r="LPS40" s="334"/>
      <c r="LPT40" s="334"/>
      <c r="LPU40" s="334"/>
      <c r="LPV40" s="334"/>
      <c r="LPW40" s="334"/>
      <c r="LPX40" s="334"/>
      <c r="LPY40" s="334"/>
      <c r="LPZ40" s="334"/>
      <c r="LQA40" s="334"/>
      <c r="LQB40" s="334"/>
      <c r="LQC40" s="334"/>
      <c r="LQD40" s="334"/>
      <c r="LQE40" s="334"/>
      <c r="LQF40" s="334"/>
      <c r="LQG40" s="334"/>
      <c r="LQH40" s="334"/>
      <c r="LQI40" s="334"/>
      <c r="LQJ40" s="334"/>
      <c r="LQK40" s="334"/>
      <c r="LQL40" s="334"/>
      <c r="LQM40" s="334"/>
      <c r="LQN40" s="334"/>
      <c r="LQO40" s="334"/>
      <c r="LQP40" s="334"/>
      <c r="LQQ40" s="334"/>
      <c r="LQR40" s="334"/>
      <c r="LQS40" s="334"/>
      <c r="LQT40" s="334"/>
      <c r="LQU40" s="334"/>
      <c r="LQV40" s="334"/>
      <c r="LQW40" s="334"/>
      <c r="LQX40" s="334"/>
      <c r="LQY40" s="334"/>
      <c r="LQZ40" s="334"/>
      <c r="LRA40" s="334"/>
      <c r="LRB40" s="334"/>
      <c r="LRC40" s="334"/>
      <c r="LRD40" s="334"/>
      <c r="LRE40" s="334"/>
      <c r="LRF40" s="334"/>
      <c r="LRG40" s="334"/>
      <c r="LRH40" s="334"/>
      <c r="LRI40" s="334"/>
      <c r="LRJ40" s="334"/>
      <c r="LRK40" s="334"/>
      <c r="LRL40" s="334"/>
      <c r="LRM40" s="334"/>
      <c r="LRN40" s="334"/>
      <c r="LRO40" s="334"/>
      <c r="LRP40" s="334"/>
      <c r="LRQ40" s="334"/>
      <c r="LRR40" s="334"/>
      <c r="LRS40" s="334"/>
      <c r="LRT40" s="334"/>
      <c r="LRU40" s="334"/>
      <c r="LRV40" s="334"/>
      <c r="LRW40" s="334"/>
      <c r="LRX40" s="334"/>
      <c r="LRY40" s="334"/>
      <c r="LRZ40" s="334"/>
      <c r="LSA40" s="334"/>
      <c r="LSB40" s="334"/>
      <c r="LSC40" s="334"/>
      <c r="LSD40" s="334"/>
      <c r="LSE40" s="334"/>
      <c r="LSF40" s="334"/>
      <c r="LSG40" s="334"/>
      <c r="LSH40" s="334"/>
      <c r="LSI40" s="334"/>
      <c r="LSJ40" s="334"/>
      <c r="LSK40" s="334"/>
      <c r="LSL40" s="334"/>
      <c r="LSM40" s="334"/>
      <c r="LSN40" s="334"/>
      <c r="LSO40" s="334"/>
      <c r="LSP40" s="334"/>
      <c r="LSQ40" s="334"/>
      <c r="LSR40" s="334"/>
      <c r="LSS40" s="334"/>
      <c r="LST40" s="334"/>
      <c r="LSU40" s="334"/>
      <c r="LSV40" s="334"/>
      <c r="LSW40" s="334"/>
      <c r="LSX40" s="334"/>
      <c r="LSY40" s="334"/>
      <c r="LSZ40" s="334"/>
      <c r="LTA40" s="334"/>
      <c r="LTB40" s="334"/>
      <c r="LTC40" s="334"/>
      <c r="LTD40" s="334"/>
      <c r="LTE40" s="334"/>
      <c r="LTF40" s="334"/>
      <c r="LTG40" s="334"/>
      <c r="LTH40" s="334"/>
      <c r="LTI40" s="334"/>
      <c r="LTJ40" s="334"/>
      <c r="LTK40" s="334"/>
      <c r="LTL40" s="334"/>
      <c r="LTM40" s="334"/>
      <c r="LTN40" s="334"/>
      <c r="LTO40" s="334"/>
      <c r="LTP40" s="334"/>
      <c r="LTQ40" s="334"/>
      <c r="LTR40" s="334"/>
      <c r="LTS40" s="334"/>
      <c r="LTT40" s="334"/>
      <c r="LTU40" s="334"/>
      <c r="LTV40" s="334"/>
      <c r="LTW40" s="334"/>
      <c r="LTX40" s="334"/>
      <c r="LTY40" s="334"/>
      <c r="LTZ40" s="334"/>
      <c r="LUA40" s="334"/>
      <c r="LUB40" s="334"/>
      <c r="LUC40" s="334"/>
      <c r="LUD40" s="334"/>
      <c r="LUE40" s="334"/>
      <c r="LUF40" s="334"/>
      <c r="LUG40" s="334"/>
      <c r="LUH40" s="334"/>
      <c r="LUI40" s="334"/>
      <c r="LUJ40" s="334"/>
      <c r="LUK40" s="334"/>
      <c r="LUL40" s="334"/>
      <c r="LUM40" s="334"/>
      <c r="LUN40" s="334"/>
      <c r="LUO40" s="334"/>
      <c r="LUP40" s="334"/>
      <c r="LUQ40" s="334"/>
      <c r="LUR40" s="334"/>
      <c r="LUS40" s="334"/>
      <c r="LUT40" s="334"/>
      <c r="LUU40" s="334"/>
      <c r="LUV40" s="334"/>
      <c r="LUW40" s="334"/>
      <c r="LUX40" s="334"/>
      <c r="LUY40" s="334"/>
      <c r="LUZ40" s="334"/>
      <c r="LVA40" s="334"/>
      <c r="LVB40" s="334"/>
      <c r="LVC40" s="334"/>
      <c r="LVD40" s="334"/>
      <c r="LVE40" s="334"/>
      <c r="LVF40" s="334"/>
      <c r="LVG40" s="334"/>
      <c r="LVH40" s="334"/>
      <c r="LVI40" s="334"/>
      <c r="LVJ40" s="334"/>
      <c r="LVK40" s="334"/>
      <c r="LVL40" s="334"/>
      <c r="LVM40" s="334"/>
      <c r="LVN40" s="334"/>
      <c r="LVO40" s="334"/>
      <c r="LVP40" s="334"/>
      <c r="LVQ40" s="334"/>
      <c r="LVR40" s="334"/>
      <c r="LVS40" s="334"/>
      <c r="LVT40" s="334"/>
      <c r="LVU40" s="334"/>
      <c r="LVV40" s="334"/>
      <c r="LVW40" s="334"/>
      <c r="LVX40" s="334"/>
      <c r="LVY40" s="334"/>
      <c r="LVZ40" s="334"/>
      <c r="LWA40" s="334"/>
      <c r="LWB40" s="334"/>
      <c r="LWC40" s="334"/>
      <c r="LWD40" s="334"/>
      <c r="LWE40" s="334"/>
      <c r="LWF40" s="334"/>
      <c r="LWG40" s="334"/>
      <c r="LWH40" s="334"/>
      <c r="LWI40" s="334"/>
      <c r="LWJ40" s="334"/>
      <c r="LWK40" s="334"/>
      <c r="LWL40" s="334"/>
      <c r="LWM40" s="334"/>
      <c r="LWN40" s="334"/>
      <c r="LWO40" s="334"/>
      <c r="LWP40" s="334"/>
      <c r="LWQ40" s="334"/>
      <c r="LWR40" s="334"/>
      <c r="LWS40" s="334"/>
      <c r="LWT40" s="334"/>
      <c r="LWU40" s="334"/>
      <c r="LWV40" s="334"/>
      <c r="LWW40" s="334"/>
      <c r="LWX40" s="334"/>
      <c r="LWY40" s="334"/>
      <c r="LWZ40" s="334"/>
      <c r="LXA40" s="334"/>
      <c r="LXB40" s="334"/>
      <c r="LXC40" s="334"/>
      <c r="LXD40" s="334"/>
      <c r="LXE40" s="334"/>
      <c r="LXF40" s="334"/>
      <c r="LXG40" s="334"/>
      <c r="LXH40" s="334"/>
      <c r="LXI40" s="334"/>
      <c r="LXJ40" s="334"/>
      <c r="LXK40" s="334"/>
      <c r="LXL40" s="334"/>
      <c r="LXM40" s="334"/>
      <c r="LXN40" s="334"/>
      <c r="LXO40" s="334"/>
      <c r="LXP40" s="334"/>
      <c r="LXQ40" s="334"/>
      <c r="LXR40" s="334"/>
      <c r="LXS40" s="334"/>
      <c r="LXT40" s="334"/>
      <c r="LXU40" s="334"/>
      <c r="LXV40" s="334"/>
      <c r="LXW40" s="334"/>
      <c r="LXX40" s="334"/>
      <c r="LXY40" s="334"/>
      <c r="LXZ40" s="334"/>
      <c r="LYA40" s="334"/>
      <c r="LYB40" s="334"/>
      <c r="LYC40" s="334"/>
      <c r="LYD40" s="334"/>
      <c r="LYE40" s="334"/>
      <c r="LYF40" s="334"/>
      <c r="LYG40" s="334"/>
      <c r="LYH40" s="334"/>
      <c r="LYI40" s="334"/>
      <c r="LYJ40" s="334"/>
      <c r="LYK40" s="334"/>
      <c r="LYL40" s="334"/>
      <c r="LYM40" s="334"/>
      <c r="LYN40" s="334"/>
      <c r="LYO40" s="334"/>
      <c r="LYP40" s="334"/>
      <c r="LYQ40" s="334"/>
      <c r="LYR40" s="334"/>
      <c r="LYS40" s="334"/>
      <c r="LYT40" s="334"/>
      <c r="LYU40" s="334"/>
      <c r="LYV40" s="334"/>
      <c r="LYW40" s="334"/>
      <c r="LYX40" s="334"/>
      <c r="LYY40" s="334"/>
      <c r="LYZ40" s="334"/>
      <c r="LZA40" s="334"/>
      <c r="LZB40" s="334"/>
      <c r="LZC40" s="334"/>
      <c r="LZD40" s="334"/>
      <c r="LZE40" s="334"/>
      <c r="LZF40" s="334"/>
      <c r="LZG40" s="334"/>
      <c r="LZH40" s="334"/>
      <c r="LZI40" s="334"/>
      <c r="LZJ40" s="334"/>
      <c r="LZK40" s="334"/>
      <c r="LZL40" s="334"/>
      <c r="LZM40" s="334"/>
      <c r="LZN40" s="334"/>
      <c r="LZO40" s="334"/>
      <c r="LZP40" s="334"/>
      <c r="LZQ40" s="334"/>
      <c r="LZR40" s="334"/>
      <c r="LZS40" s="334"/>
      <c r="LZT40" s="334"/>
      <c r="LZU40" s="334"/>
      <c r="LZV40" s="334"/>
      <c r="LZW40" s="334"/>
      <c r="LZX40" s="334"/>
      <c r="LZY40" s="334"/>
      <c r="LZZ40" s="334"/>
      <c r="MAA40" s="334"/>
      <c r="MAB40" s="334"/>
      <c r="MAC40" s="334"/>
      <c r="MAD40" s="334"/>
      <c r="MAE40" s="334"/>
      <c r="MAF40" s="334"/>
      <c r="MAG40" s="334"/>
      <c r="MAH40" s="334"/>
      <c r="MAI40" s="334"/>
      <c r="MAJ40" s="334"/>
      <c r="MAK40" s="334"/>
      <c r="MAL40" s="334"/>
      <c r="MAM40" s="334"/>
      <c r="MAN40" s="334"/>
      <c r="MAO40" s="334"/>
      <c r="MAP40" s="334"/>
      <c r="MAQ40" s="334"/>
      <c r="MAR40" s="334"/>
      <c r="MAS40" s="334"/>
      <c r="MAT40" s="334"/>
      <c r="MAU40" s="334"/>
      <c r="MAV40" s="334"/>
      <c r="MAW40" s="334"/>
      <c r="MAX40" s="334"/>
      <c r="MAY40" s="334"/>
      <c r="MAZ40" s="334"/>
      <c r="MBA40" s="334"/>
      <c r="MBB40" s="334"/>
      <c r="MBC40" s="334"/>
      <c r="MBD40" s="334"/>
      <c r="MBE40" s="334"/>
      <c r="MBF40" s="334"/>
      <c r="MBG40" s="334"/>
      <c r="MBH40" s="334"/>
      <c r="MBI40" s="334"/>
      <c r="MBJ40" s="334"/>
      <c r="MBK40" s="334"/>
      <c r="MBL40" s="334"/>
      <c r="MBM40" s="334"/>
      <c r="MBN40" s="334"/>
      <c r="MBO40" s="334"/>
      <c r="MBP40" s="334"/>
      <c r="MBQ40" s="334"/>
      <c r="MBR40" s="334"/>
      <c r="MBS40" s="334"/>
      <c r="MBT40" s="334"/>
      <c r="MBU40" s="334"/>
      <c r="MBV40" s="334"/>
      <c r="MBW40" s="334"/>
      <c r="MBX40" s="334"/>
      <c r="MBY40" s="334"/>
      <c r="MBZ40" s="334"/>
      <c r="MCA40" s="334"/>
      <c r="MCB40" s="334"/>
      <c r="MCC40" s="334"/>
      <c r="MCD40" s="334"/>
      <c r="MCE40" s="334"/>
      <c r="MCF40" s="334"/>
      <c r="MCG40" s="334"/>
      <c r="MCH40" s="334"/>
      <c r="MCI40" s="334"/>
      <c r="MCJ40" s="334"/>
      <c r="MCK40" s="334"/>
      <c r="MCL40" s="334"/>
      <c r="MCM40" s="334"/>
      <c r="MCN40" s="334"/>
      <c r="MCO40" s="334"/>
      <c r="MCP40" s="334"/>
      <c r="MCQ40" s="334"/>
      <c r="MCR40" s="334"/>
      <c r="MCS40" s="334"/>
      <c r="MCT40" s="334"/>
      <c r="MCU40" s="334"/>
      <c r="MCV40" s="334"/>
      <c r="MCW40" s="334"/>
      <c r="MCX40" s="334"/>
      <c r="MCY40" s="334"/>
      <c r="MCZ40" s="334"/>
      <c r="MDA40" s="334"/>
      <c r="MDB40" s="334"/>
      <c r="MDC40" s="334"/>
      <c r="MDD40" s="334"/>
      <c r="MDE40" s="334"/>
      <c r="MDF40" s="334"/>
      <c r="MDG40" s="334"/>
      <c r="MDH40" s="334"/>
      <c r="MDI40" s="334"/>
      <c r="MDJ40" s="334"/>
      <c r="MDK40" s="334"/>
      <c r="MDL40" s="334"/>
      <c r="MDM40" s="334"/>
      <c r="MDN40" s="334"/>
      <c r="MDO40" s="334"/>
      <c r="MDP40" s="334"/>
      <c r="MDQ40" s="334"/>
      <c r="MDR40" s="334"/>
      <c r="MDS40" s="334"/>
      <c r="MDT40" s="334"/>
      <c r="MDU40" s="334"/>
      <c r="MDV40" s="334"/>
      <c r="MDW40" s="334"/>
      <c r="MDX40" s="334"/>
      <c r="MDY40" s="334"/>
      <c r="MDZ40" s="334"/>
      <c r="MEA40" s="334"/>
      <c r="MEB40" s="334"/>
      <c r="MEC40" s="334"/>
      <c r="MED40" s="334"/>
      <c r="MEE40" s="334"/>
      <c r="MEF40" s="334"/>
      <c r="MEG40" s="334"/>
      <c r="MEH40" s="334"/>
      <c r="MEI40" s="334"/>
      <c r="MEJ40" s="334"/>
      <c r="MEK40" s="334"/>
      <c r="MEL40" s="334"/>
      <c r="MEM40" s="334"/>
      <c r="MEN40" s="334"/>
      <c r="MEO40" s="334"/>
      <c r="MEP40" s="334"/>
      <c r="MEQ40" s="334"/>
      <c r="MER40" s="334"/>
      <c r="MES40" s="334"/>
      <c r="MET40" s="334"/>
      <c r="MEU40" s="334"/>
      <c r="MEV40" s="334"/>
      <c r="MEW40" s="334"/>
      <c r="MEX40" s="334"/>
      <c r="MEY40" s="334"/>
      <c r="MEZ40" s="334"/>
      <c r="MFA40" s="334"/>
      <c r="MFB40" s="334"/>
      <c r="MFC40" s="334"/>
      <c r="MFD40" s="334"/>
      <c r="MFE40" s="334"/>
      <c r="MFF40" s="334"/>
      <c r="MFG40" s="334"/>
      <c r="MFH40" s="334"/>
      <c r="MFI40" s="334"/>
      <c r="MFJ40" s="334"/>
      <c r="MFK40" s="334"/>
      <c r="MFL40" s="334"/>
      <c r="MFM40" s="334"/>
      <c r="MFN40" s="334"/>
      <c r="MFO40" s="334"/>
      <c r="MFP40" s="334"/>
      <c r="MFQ40" s="334"/>
      <c r="MFR40" s="334"/>
      <c r="MFS40" s="334"/>
      <c r="MFT40" s="334"/>
      <c r="MFU40" s="334"/>
      <c r="MFV40" s="334"/>
      <c r="MFW40" s="334"/>
      <c r="MFX40" s="334"/>
      <c r="MFY40" s="334"/>
      <c r="MFZ40" s="334"/>
      <c r="MGA40" s="334"/>
      <c r="MGB40" s="334"/>
      <c r="MGC40" s="334"/>
      <c r="MGD40" s="334"/>
      <c r="MGE40" s="334"/>
      <c r="MGF40" s="334"/>
      <c r="MGG40" s="334"/>
      <c r="MGH40" s="334"/>
      <c r="MGI40" s="334"/>
      <c r="MGJ40" s="334"/>
      <c r="MGK40" s="334"/>
      <c r="MGL40" s="334"/>
      <c r="MGM40" s="334"/>
      <c r="MGN40" s="334"/>
      <c r="MGO40" s="334"/>
      <c r="MGP40" s="334"/>
      <c r="MGQ40" s="334"/>
      <c r="MGR40" s="334"/>
      <c r="MGS40" s="334"/>
      <c r="MGT40" s="334"/>
      <c r="MGU40" s="334"/>
      <c r="MGV40" s="334"/>
      <c r="MGW40" s="334"/>
      <c r="MGX40" s="334"/>
      <c r="MGY40" s="334"/>
      <c r="MGZ40" s="334"/>
      <c r="MHA40" s="334"/>
      <c r="MHB40" s="334"/>
      <c r="MHC40" s="334"/>
      <c r="MHD40" s="334"/>
      <c r="MHE40" s="334"/>
      <c r="MHF40" s="334"/>
      <c r="MHG40" s="334"/>
      <c r="MHH40" s="334"/>
      <c r="MHI40" s="334"/>
      <c r="MHJ40" s="334"/>
      <c r="MHK40" s="334"/>
      <c r="MHL40" s="334"/>
      <c r="MHM40" s="334"/>
      <c r="MHN40" s="334"/>
      <c r="MHO40" s="334"/>
      <c r="MHP40" s="334"/>
      <c r="MHQ40" s="334"/>
      <c r="MHR40" s="334"/>
      <c r="MHS40" s="334"/>
      <c r="MHT40" s="334"/>
      <c r="MHU40" s="334"/>
      <c r="MHV40" s="334"/>
      <c r="MHW40" s="334"/>
      <c r="MHX40" s="334"/>
      <c r="MHY40" s="334"/>
      <c r="MHZ40" s="334"/>
      <c r="MIA40" s="334"/>
      <c r="MIB40" s="334"/>
      <c r="MIC40" s="334"/>
      <c r="MID40" s="334"/>
      <c r="MIE40" s="334"/>
      <c r="MIF40" s="334"/>
      <c r="MIG40" s="334"/>
      <c r="MIH40" s="334"/>
      <c r="MII40" s="334"/>
      <c r="MIJ40" s="334"/>
      <c r="MIK40" s="334"/>
      <c r="MIL40" s="334"/>
      <c r="MIM40" s="334"/>
      <c r="MIN40" s="334"/>
      <c r="MIO40" s="334"/>
      <c r="MIP40" s="334"/>
      <c r="MIQ40" s="334"/>
      <c r="MIR40" s="334"/>
      <c r="MIS40" s="334"/>
      <c r="MIT40" s="334"/>
      <c r="MIU40" s="334"/>
      <c r="MIV40" s="334"/>
      <c r="MIW40" s="334"/>
      <c r="MIX40" s="334"/>
      <c r="MIY40" s="334"/>
      <c r="MIZ40" s="334"/>
      <c r="MJA40" s="334"/>
      <c r="MJB40" s="334"/>
      <c r="MJC40" s="334"/>
      <c r="MJD40" s="334"/>
      <c r="MJE40" s="334"/>
      <c r="MJF40" s="334"/>
      <c r="MJG40" s="334"/>
      <c r="MJH40" s="334"/>
      <c r="MJI40" s="334"/>
      <c r="MJJ40" s="334"/>
      <c r="MJK40" s="334"/>
      <c r="MJL40" s="334"/>
      <c r="MJM40" s="334"/>
      <c r="MJN40" s="334"/>
      <c r="MJO40" s="334"/>
      <c r="MJP40" s="334"/>
      <c r="MJQ40" s="334"/>
      <c r="MJR40" s="334"/>
      <c r="MJS40" s="334"/>
      <c r="MJT40" s="334"/>
      <c r="MJU40" s="334"/>
      <c r="MJV40" s="334"/>
      <c r="MJW40" s="334"/>
      <c r="MJX40" s="334"/>
      <c r="MJY40" s="334"/>
      <c r="MJZ40" s="334"/>
      <c r="MKA40" s="334"/>
      <c r="MKB40" s="334"/>
      <c r="MKC40" s="334"/>
      <c r="MKD40" s="334"/>
      <c r="MKE40" s="334"/>
      <c r="MKF40" s="334"/>
      <c r="MKG40" s="334"/>
      <c r="MKH40" s="334"/>
      <c r="MKI40" s="334"/>
      <c r="MKJ40" s="334"/>
      <c r="MKK40" s="334"/>
      <c r="MKL40" s="334"/>
      <c r="MKM40" s="334"/>
      <c r="MKN40" s="334"/>
      <c r="MKO40" s="334"/>
      <c r="MKP40" s="334"/>
      <c r="MKQ40" s="334"/>
      <c r="MKR40" s="334"/>
      <c r="MKS40" s="334"/>
      <c r="MKT40" s="334"/>
      <c r="MKU40" s="334"/>
      <c r="MKV40" s="334"/>
      <c r="MKW40" s="334"/>
      <c r="MKX40" s="334"/>
      <c r="MKY40" s="334"/>
      <c r="MKZ40" s="334"/>
      <c r="MLA40" s="334"/>
      <c r="MLB40" s="334"/>
      <c r="MLC40" s="334"/>
      <c r="MLD40" s="334"/>
      <c r="MLE40" s="334"/>
      <c r="MLF40" s="334"/>
      <c r="MLG40" s="334"/>
      <c r="MLH40" s="334"/>
      <c r="MLI40" s="334"/>
      <c r="MLJ40" s="334"/>
      <c r="MLK40" s="334"/>
      <c r="MLL40" s="334"/>
      <c r="MLM40" s="334"/>
      <c r="MLN40" s="334"/>
      <c r="MLO40" s="334"/>
      <c r="MLP40" s="334"/>
      <c r="MLQ40" s="334"/>
      <c r="MLR40" s="334"/>
      <c r="MLS40" s="334"/>
      <c r="MLT40" s="334"/>
      <c r="MLU40" s="334"/>
      <c r="MLV40" s="334"/>
      <c r="MLW40" s="334"/>
      <c r="MLX40" s="334"/>
      <c r="MLY40" s="334"/>
      <c r="MLZ40" s="334"/>
      <c r="MMA40" s="334"/>
      <c r="MMB40" s="334"/>
      <c r="MMC40" s="334"/>
      <c r="MMD40" s="334"/>
      <c r="MME40" s="334"/>
      <c r="MMF40" s="334"/>
      <c r="MMG40" s="334"/>
      <c r="MMH40" s="334"/>
      <c r="MMI40" s="334"/>
      <c r="MMJ40" s="334"/>
      <c r="MMK40" s="334"/>
      <c r="MML40" s="334"/>
      <c r="MMM40" s="334"/>
      <c r="MMN40" s="334"/>
      <c r="MMO40" s="334"/>
      <c r="MMP40" s="334"/>
      <c r="MMQ40" s="334"/>
      <c r="MMR40" s="334"/>
      <c r="MMS40" s="334"/>
      <c r="MMT40" s="334"/>
      <c r="MMU40" s="334"/>
      <c r="MMV40" s="334"/>
      <c r="MMW40" s="334"/>
      <c r="MMX40" s="334"/>
      <c r="MMY40" s="334"/>
      <c r="MMZ40" s="334"/>
      <c r="MNA40" s="334"/>
      <c r="MNB40" s="334"/>
      <c r="MNC40" s="334"/>
      <c r="MND40" s="334"/>
      <c r="MNE40" s="334"/>
      <c r="MNF40" s="334"/>
      <c r="MNG40" s="334"/>
      <c r="MNH40" s="334"/>
      <c r="MNI40" s="334"/>
      <c r="MNJ40" s="334"/>
      <c r="MNK40" s="334"/>
      <c r="MNL40" s="334"/>
      <c r="MNM40" s="334"/>
      <c r="MNN40" s="334"/>
      <c r="MNO40" s="334"/>
      <c r="MNP40" s="334"/>
      <c r="MNQ40" s="334"/>
      <c r="MNR40" s="334"/>
      <c r="MNS40" s="334"/>
      <c r="MNT40" s="334"/>
      <c r="MNU40" s="334"/>
      <c r="MNV40" s="334"/>
      <c r="MNW40" s="334"/>
      <c r="MNX40" s="334"/>
      <c r="MNY40" s="334"/>
      <c r="MNZ40" s="334"/>
      <c r="MOA40" s="334"/>
      <c r="MOB40" s="334"/>
      <c r="MOC40" s="334"/>
      <c r="MOD40" s="334"/>
      <c r="MOE40" s="334"/>
      <c r="MOF40" s="334"/>
      <c r="MOG40" s="334"/>
      <c r="MOH40" s="334"/>
      <c r="MOI40" s="334"/>
      <c r="MOJ40" s="334"/>
      <c r="MOK40" s="334"/>
      <c r="MOL40" s="334"/>
      <c r="MOM40" s="334"/>
      <c r="MON40" s="334"/>
      <c r="MOO40" s="334"/>
      <c r="MOP40" s="334"/>
      <c r="MOQ40" s="334"/>
      <c r="MOR40" s="334"/>
      <c r="MOS40" s="334"/>
      <c r="MOT40" s="334"/>
      <c r="MOU40" s="334"/>
      <c r="MOV40" s="334"/>
      <c r="MOW40" s="334"/>
      <c r="MOX40" s="334"/>
      <c r="MOY40" s="334"/>
      <c r="MOZ40" s="334"/>
      <c r="MPA40" s="334"/>
      <c r="MPB40" s="334"/>
      <c r="MPC40" s="334"/>
      <c r="MPD40" s="334"/>
      <c r="MPE40" s="334"/>
      <c r="MPF40" s="334"/>
      <c r="MPG40" s="334"/>
      <c r="MPH40" s="334"/>
      <c r="MPI40" s="334"/>
      <c r="MPJ40" s="334"/>
      <c r="MPK40" s="334"/>
      <c r="MPL40" s="334"/>
      <c r="MPM40" s="334"/>
      <c r="MPN40" s="334"/>
      <c r="MPO40" s="334"/>
      <c r="MPP40" s="334"/>
      <c r="MPQ40" s="334"/>
      <c r="MPR40" s="334"/>
      <c r="MPS40" s="334"/>
      <c r="MPT40" s="334"/>
      <c r="MPU40" s="334"/>
      <c r="MPV40" s="334"/>
      <c r="MPW40" s="334"/>
      <c r="MPX40" s="334"/>
      <c r="MPY40" s="334"/>
      <c r="MPZ40" s="334"/>
      <c r="MQA40" s="334"/>
      <c r="MQB40" s="334"/>
      <c r="MQC40" s="334"/>
      <c r="MQD40" s="334"/>
      <c r="MQE40" s="334"/>
      <c r="MQF40" s="334"/>
      <c r="MQG40" s="334"/>
      <c r="MQH40" s="334"/>
      <c r="MQI40" s="334"/>
      <c r="MQJ40" s="334"/>
      <c r="MQK40" s="334"/>
      <c r="MQL40" s="334"/>
      <c r="MQM40" s="334"/>
      <c r="MQN40" s="334"/>
      <c r="MQO40" s="334"/>
      <c r="MQP40" s="334"/>
      <c r="MQQ40" s="334"/>
      <c r="MQR40" s="334"/>
      <c r="MQS40" s="334"/>
      <c r="MQT40" s="334"/>
      <c r="MQU40" s="334"/>
      <c r="MQV40" s="334"/>
      <c r="MQW40" s="334"/>
      <c r="MQX40" s="334"/>
      <c r="MQY40" s="334"/>
      <c r="MQZ40" s="334"/>
      <c r="MRA40" s="334"/>
      <c r="MRB40" s="334"/>
      <c r="MRC40" s="334"/>
      <c r="MRD40" s="334"/>
      <c r="MRE40" s="334"/>
      <c r="MRF40" s="334"/>
      <c r="MRG40" s="334"/>
      <c r="MRH40" s="334"/>
      <c r="MRI40" s="334"/>
      <c r="MRJ40" s="334"/>
      <c r="MRK40" s="334"/>
      <c r="MRL40" s="334"/>
      <c r="MRM40" s="334"/>
      <c r="MRN40" s="334"/>
      <c r="MRO40" s="334"/>
      <c r="MRP40" s="334"/>
      <c r="MRQ40" s="334"/>
      <c r="MRR40" s="334"/>
      <c r="MRS40" s="334"/>
      <c r="MRT40" s="334"/>
      <c r="MRU40" s="334"/>
      <c r="MRV40" s="334"/>
      <c r="MRW40" s="334"/>
      <c r="MRX40" s="334"/>
      <c r="MRY40" s="334"/>
      <c r="MRZ40" s="334"/>
      <c r="MSA40" s="334"/>
      <c r="MSB40" s="334"/>
      <c r="MSC40" s="334"/>
      <c r="MSD40" s="334"/>
      <c r="MSE40" s="334"/>
      <c r="MSF40" s="334"/>
      <c r="MSG40" s="334"/>
      <c r="MSH40" s="334"/>
      <c r="MSI40" s="334"/>
      <c r="MSJ40" s="334"/>
      <c r="MSK40" s="334"/>
      <c r="MSL40" s="334"/>
      <c r="MSM40" s="334"/>
      <c r="MSN40" s="334"/>
      <c r="MSO40" s="334"/>
      <c r="MSP40" s="334"/>
      <c r="MSQ40" s="334"/>
      <c r="MSR40" s="334"/>
      <c r="MSS40" s="334"/>
      <c r="MST40" s="334"/>
      <c r="MSU40" s="334"/>
      <c r="MSV40" s="334"/>
      <c r="MSW40" s="334"/>
      <c r="MSX40" s="334"/>
      <c r="MSY40" s="334"/>
      <c r="MSZ40" s="334"/>
      <c r="MTA40" s="334"/>
      <c r="MTB40" s="334"/>
      <c r="MTC40" s="334"/>
      <c r="MTD40" s="334"/>
      <c r="MTE40" s="334"/>
      <c r="MTF40" s="334"/>
      <c r="MTG40" s="334"/>
      <c r="MTH40" s="334"/>
      <c r="MTI40" s="334"/>
      <c r="MTJ40" s="334"/>
      <c r="MTK40" s="334"/>
      <c r="MTL40" s="334"/>
      <c r="MTM40" s="334"/>
      <c r="MTN40" s="334"/>
      <c r="MTO40" s="334"/>
      <c r="MTP40" s="334"/>
      <c r="MTQ40" s="334"/>
      <c r="MTR40" s="334"/>
      <c r="MTS40" s="334"/>
      <c r="MTT40" s="334"/>
      <c r="MTU40" s="334"/>
      <c r="MTV40" s="334"/>
      <c r="MTW40" s="334"/>
      <c r="MTX40" s="334"/>
      <c r="MTY40" s="334"/>
      <c r="MTZ40" s="334"/>
      <c r="MUA40" s="334"/>
      <c r="MUB40" s="334"/>
      <c r="MUC40" s="334"/>
      <c r="MUD40" s="334"/>
      <c r="MUE40" s="334"/>
      <c r="MUF40" s="334"/>
      <c r="MUG40" s="334"/>
      <c r="MUH40" s="334"/>
      <c r="MUI40" s="334"/>
      <c r="MUJ40" s="334"/>
      <c r="MUK40" s="334"/>
      <c r="MUL40" s="334"/>
      <c r="MUM40" s="334"/>
      <c r="MUN40" s="334"/>
      <c r="MUO40" s="334"/>
      <c r="MUP40" s="334"/>
      <c r="MUQ40" s="334"/>
      <c r="MUR40" s="334"/>
      <c r="MUS40" s="334"/>
      <c r="MUT40" s="334"/>
      <c r="MUU40" s="334"/>
      <c r="MUV40" s="334"/>
      <c r="MUW40" s="334"/>
      <c r="MUX40" s="334"/>
      <c r="MUY40" s="334"/>
      <c r="MUZ40" s="334"/>
      <c r="MVA40" s="334"/>
      <c r="MVB40" s="334"/>
      <c r="MVC40" s="334"/>
      <c r="MVD40" s="334"/>
      <c r="MVE40" s="334"/>
      <c r="MVF40" s="334"/>
      <c r="MVG40" s="334"/>
      <c r="MVH40" s="334"/>
      <c r="MVI40" s="334"/>
      <c r="MVJ40" s="334"/>
      <c r="MVK40" s="334"/>
      <c r="MVL40" s="334"/>
      <c r="MVM40" s="334"/>
      <c r="MVN40" s="334"/>
      <c r="MVO40" s="334"/>
      <c r="MVP40" s="334"/>
      <c r="MVQ40" s="334"/>
      <c r="MVR40" s="334"/>
      <c r="MVS40" s="334"/>
      <c r="MVT40" s="334"/>
      <c r="MVU40" s="334"/>
      <c r="MVV40" s="334"/>
      <c r="MVW40" s="334"/>
      <c r="MVX40" s="334"/>
      <c r="MVY40" s="334"/>
      <c r="MVZ40" s="334"/>
      <c r="MWA40" s="334"/>
      <c r="MWB40" s="334"/>
      <c r="MWC40" s="334"/>
      <c r="MWD40" s="334"/>
      <c r="MWE40" s="334"/>
      <c r="MWF40" s="334"/>
      <c r="MWG40" s="334"/>
      <c r="MWH40" s="334"/>
      <c r="MWI40" s="334"/>
      <c r="MWJ40" s="334"/>
      <c r="MWK40" s="334"/>
      <c r="MWL40" s="334"/>
      <c r="MWM40" s="334"/>
      <c r="MWN40" s="334"/>
      <c r="MWO40" s="334"/>
      <c r="MWP40" s="334"/>
      <c r="MWQ40" s="334"/>
      <c r="MWR40" s="334"/>
      <c r="MWS40" s="334"/>
      <c r="MWT40" s="334"/>
      <c r="MWU40" s="334"/>
      <c r="MWV40" s="334"/>
      <c r="MWW40" s="334"/>
      <c r="MWX40" s="334"/>
      <c r="MWY40" s="334"/>
      <c r="MWZ40" s="334"/>
      <c r="MXA40" s="334"/>
      <c r="MXB40" s="334"/>
      <c r="MXC40" s="334"/>
      <c r="MXD40" s="334"/>
      <c r="MXE40" s="334"/>
      <c r="MXF40" s="334"/>
      <c r="MXG40" s="334"/>
      <c r="MXH40" s="334"/>
      <c r="MXI40" s="334"/>
      <c r="MXJ40" s="334"/>
      <c r="MXK40" s="334"/>
      <c r="MXL40" s="334"/>
      <c r="MXM40" s="334"/>
      <c r="MXN40" s="334"/>
      <c r="MXO40" s="334"/>
      <c r="MXP40" s="334"/>
      <c r="MXQ40" s="334"/>
      <c r="MXR40" s="334"/>
      <c r="MXS40" s="334"/>
      <c r="MXT40" s="334"/>
      <c r="MXU40" s="334"/>
      <c r="MXV40" s="334"/>
      <c r="MXW40" s="334"/>
      <c r="MXX40" s="334"/>
      <c r="MXY40" s="334"/>
      <c r="MXZ40" s="334"/>
      <c r="MYA40" s="334"/>
      <c r="MYB40" s="334"/>
      <c r="MYC40" s="334"/>
      <c r="MYD40" s="334"/>
      <c r="MYE40" s="334"/>
      <c r="MYF40" s="334"/>
      <c r="MYG40" s="334"/>
      <c r="MYH40" s="334"/>
      <c r="MYI40" s="334"/>
      <c r="MYJ40" s="334"/>
      <c r="MYK40" s="334"/>
      <c r="MYL40" s="334"/>
      <c r="MYM40" s="334"/>
      <c r="MYN40" s="334"/>
      <c r="MYO40" s="334"/>
      <c r="MYP40" s="334"/>
      <c r="MYQ40" s="334"/>
      <c r="MYR40" s="334"/>
      <c r="MYS40" s="334"/>
      <c r="MYT40" s="334"/>
      <c r="MYU40" s="334"/>
      <c r="MYV40" s="334"/>
      <c r="MYW40" s="334"/>
      <c r="MYX40" s="334"/>
      <c r="MYY40" s="334"/>
      <c r="MYZ40" s="334"/>
      <c r="MZA40" s="334"/>
      <c r="MZB40" s="334"/>
      <c r="MZC40" s="334"/>
      <c r="MZD40" s="334"/>
      <c r="MZE40" s="334"/>
      <c r="MZF40" s="334"/>
      <c r="MZG40" s="334"/>
      <c r="MZH40" s="334"/>
      <c r="MZI40" s="334"/>
      <c r="MZJ40" s="334"/>
      <c r="MZK40" s="334"/>
      <c r="MZL40" s="334"/>
      <c r="MZM40" s="334"/>
      <c r="MZN40" s="334"/>
      <c r="MZO40" s="334"/>
      <c r="MZP40" s="334"/>
      <c r="MZQ40" s="334"/>
      <c r="MZR40" s="334"/>
      <c r="MZS40" s="334"/>
      <c r="MZT40" s="334"/>
      <c r="MZU40" s="334"/>
      <c r="MZV40" s="334"/>
      <c r="MZW40" s="334"/>
      <c r="MZX40" s="334"/>
      <c r="MZY40" s="334"/>
      <c r="MZZ40" s="334"/>
      <c r="NAA40" s="334"/>
      <c r="NAB40" s="334"/>
      <c r="NAC40" s="334"/>
      <c r="NAD40" s="334"/>
      <c r="NAE40" s="334"/>
      <c r="NAF40" s="334"/>
      <c r="NAG40" s="334"/>
      <c r="NAH40" s="334"/>
      <c r="NAI40" s="334"/>
      <c r="NAJ40" s="334"/>
      <c r="NAK40" s="334"/>
      <c r="NAL40" s="334"/>
      <c r="NAM40" s="334"/>
      <c r="NAN40" s="334"/>
      <c r="NAO40" s="334"/>
      <c r="NAP40" s="334"/>
      <c r="NAQ40" s="334"/>
      <c r="NAR40" s="334"/>
      <c r="NAS40" s="334"/>
      <c r="NAT40" s="334"/>
      <c r="NAU40" s="334"/>
      <c r="NAV40" s="334"/>
      <c r="NAW40" s="334"/>
      <c r="NAX40" s="334"/>
      <c r="NAY40" s="334"/>
      <c r="NAZ40" s="334"/>
      <c r="NBA40" s="334"/>
      <c r="NBB40" s="334"/>
      <c r="NBC40" s="334"/>
      <c r="NBD40" s="334"/>
      <c r="NBE40" s="334"/>
      <c r="NBF40" s="334"/>
      <c r="NBG40" s="334"/>
      <c r="NBH40" s="334"/>
      <c r="NBI40" s="334"/>
      <c r="NBJ40" s="334"/>
      <c r="NBK40" s="334"/>
      <c r="NBL40" s="334"/>
      <c r="NBM40" s="334"/>
      <c r="NBN40" s="334"/>
      <c r="NBO40" s="334"/>
      <c r="NBP40" s="334"/>
      <c r="NBQ40" s="334"/>
      <c r="NBR40" s="334"/>
      <c r="NBS40" s="334"/>
      <c r="NBT40" s="334"/>
      <c r="NBU40" s="334"/>
      <c r="NBV40" s="334"/>
      <c r="NBW40" s="334"/>
      <c r="NBX40" s="334"/>
      <c r="NBY40" s="334"/>
      <c r="NBZ40" s="334"/>
      <c r="NCA40" s="334"/>
      <c r="NCB40" s="334"/>
      <c r="NCC40" s="334"/>
      <c r="NCD40" s="334"/>
      <c r="NCE40" s="334"/>
      <c r="NCF40" s="334"/>
      <c r="NCG40" s="334"/>
      <c r="NCH40" s="334"/>
      <c r="NCI40" s="334"/>
      <c r="NCJ40" s="334"/>
      <c r="NCK40" s="334"/>
      <c r="NCL40" s="334"/>
      <c r="NCM40" s="334"/>
      <c r="NCN40" s="334"/>
      <c r="NCO40" s="334"/>
      <c r="NCP40" s="334"/>
      <c r="NCQ40" s="334"/>
      <c r="NCR40" s="334"/>
      <c r="NCS40" s="334"/>
      <c r="NCT40" s="334"/>
      <c r="NCU40" s="334"/>
      <c r="NCV40" s="334"/>
      <c r="NCW40" s="334"/>
      <c r="NCX40" s="334"/>
      <c r="NCY40" s="334"/>
      <c r="NCZ40" s="334"/>
      <c r="NDA40" s="334"/>
      <c r="NDB40" s="334"/>
      <c r="NDC40" s="334"/>
      <c r="NDD40" s="334"/>
      <c r="NDE40" s="334"/>
      <c r="NDF40" s="334"/>
      <c r="NDG40" s="334"/>
      <c r="NDH40" s="334"/>
      <c r="NDI40" s="334"/>
      <c r="NDJ40" s="334"/>
      <c r="NDK40" s="334"/>
      <c r="NDL40" s="334"/>
      <c r="NDM40" s="334"/>
      <c r="NDN40" s="334"/>
      <c r="NDO40" s="334"/>
      <c r="NDP40" s="334"/>
      <c r="NDQ40" s="334"/>
      <c r="NDR40" s="334"/>
      <c r="NDS40" s="334"/>
      <c r="NDT40" s="334"/>
      <c r="NDU40" s="334"/>
      <c r="NDV40" s="334"/>
      <c r="NDW40" s="334"/>
      <c r="NDX40" s="334"/>
      <c r="NDY40" s="334"/>
      <c r="NDZ40" s="334"/>
      <c r="NEA40" s="334"/>
      <c r="NEB40" s="334"/>
      <c r="NEC40" s="334"/>
      <c r="NED40" s="334"/>
      <c r="NEE40" s="334"/>
      <c r="NEF40" s="334"/>
      <c r="NEG40" s="334"/>
      <c r="NEH40" s="334"/>
      <c r="NEI40" s="334"/>
      <c r="NEJ40" s="334"/>
      <c r="NEK40" s="334"/>
      <c r="NEL40" s="334"/>
      <c r="NEM40" s="334"/>
      <c r="NEN40" s="334"/>
      <c r="NEO40" s="334"/>
      <c r="NEP40" s="334"/>
      <c r="NEQ40" s="334"/>
      <c r="NER40" s="334"/>
      <c r="NES40" s="334"/>
      <c r="NET40" s="334"/>
      <c r="NEU40" s="334"/>
      <c r="NEV40" s="334"/>
      <c r="NEW40" s="334"/>
      <c r="NEX40" s="334"/>
      <c r="NEY40" s="334"/>
      <c r="NEZ40" s="334"/>
      <c r="NFA40" s="334"/>
      <c r="NFB40" s="334"/>
      <c r="NFC40" s="334"/>
      <c r="NFD40" s="334"/>
      <c r="NFE40" s="334"/>
      <c r="NFF40" s="334"/>
      <c r="NFG40" s="334"/>
      <c r="NFH40" s="334"/>
      <c r="NFI40" s="334"/>
      <c r="NFJ40" s="334"/>
      <c r="NFK40" s="334"/>
      <c r="NFL40" s="334"/>
      <c r="NFM40" s="334"/>
      <c r="NFN40" s="334"/>
      <c r="NFO40" s="334"/>
      <c r="NFP40" s="334"/>
      <c r="NFQ40" s="334"/>
      <c r="NFR40" s="334"/>
      <c r="NFS40" s="334"/>
      <c r="NFT40" s="334"/>
      <c r="NFU40" s="334"/>
      <c r="NFV40" s="334"/>
      <c r="NFW40" s="334"/>
      <c r="NFX40" s="334"/>
      <c r="NFY40" s="334"/>
      <c r="NFZ40" s="334"/>
      <c r="NGA40" s="334"/>
      <c r="NGB40" s="334"/>
      <c r="NGC40" s="334"/>
      <c r="NGD40" s="334"/>
      <c r="NGE40" s="334"/>
      <c r="NGF40" s="334"/>
      <c r="NGG40" s="334"/>
      <c r="NGH40" s="334"/>
      <c r="NGI40" s="334"/>
      <c r="NGJ40" s="334"/>
      <c r="NGK40" s="334"/>
      <c r="NGL40" s="334"/>
      <c r="NGM40" s="334"/>
      <c r="NGN40" s="334"/>
      <c r="NGO40" s="334"/>
      <c r="NGP40" s="334"/>
      <c r="NGQ40" s="334"/>
      <c r="NGR40" s="334"/>
      <c r="NGS40" s="334"/>
      <c r="NGT40" s="334"/>
      <c r="NGU40" s="334"/>
      <c r="NGV40" s="334"/>
      <c r="NGW40" s="334"/>
      <c r="NGX40" s="334"/>
      <c r="NGY40" s="334"/>
      <c r="NGZ40" s="334"/>
      <c r="NHA40" s="334"/>
      <c r="NHB40" s="334"/>
      <c r="NHC40" s="334"/>
      <c r="NHD40" s="334"/>
      <c r="NHE40" s="334"/>
      <c r="NHF40" s="334"/>
      <c r="NHG40" s="334"/>
      <c r="NHH40" s="334"/>
      <c r="NHI40" s="334"/>
      <c r="NHJ40" s="334"/>
      <c r="NHK40" s="334"/>
      <c r="NHL40" s="334"/>
      <c r="NHM40" s="334"/>
      <c r="NHN40" s="334"/>
      <c r="NHO40" s="334"/>
      <c r="NHP40" s="334"/>
      <c r="NHQ40" s="334"/>
      <c r="NHR40" s="334"/>
      <c r="NHS40" s="334"/>
      <c r="NHT40" s="334"/>
      <c r="NHU40" s="334"/>
      <c r="NHV40" s="334"/>
      <c r="NHW40" s="334"/>
      <c r="NHX40" s="334"/>
      <c r="NHY40" s="334"/>
      <c r="NHZ40" s="334"/>
      <c r="NIA40" s="334"/>
      <c r="NIB40" s="334"/>
      <c r="NIC40" s="334"/>
      <c r="NID40" s="334"/>
      <c r="NIE40" s="334"/>
      <c r="NIF40" s="334"/>
      <c r="NIG40" s="334"/>
      <c r="NIH40" s="334"/>
      <c r="NII40" s="334"/>
      <c r="NIJ40" s="334"/>
      <c r="NIK40" s="334"/>
      <c r="NIL40" s="334"/>
      <c r="NIM40" s="334"/>
      <c r="NIN40" s="334"/>
      <c r="NIO40" s="334"/>
      <c r="NIP40" s="334"/>
      <c r="NIQ40" s="334"/>
      <c r="NIR40" s="334"/>
      <c r="NIS40" s="334"/>
      <c r="NIT40" s="334"/>
      <c r="NIU40" s="334"/>
      <c r="NIV40" s="334"/>
      <c r="NIW40" s="334"/>
      <c r="NIX40" s="334"/>
      <c r="NIY40" s="334"/>
      <c r="NIZ40" s="334"/>
      <c r="NJA40" s="334"/>
      <c r="NJB40" s="334"/>
      <c r="NJC40" s="334"/>
      <c r="NJD40" s="334"/>
      <c r="NJE40" s="334"/>
      <c r="NJF40" s="334"/>
      <c r="NJG40" s="334"/>
      <c r="NJH40" s="334"/>
      <c r="NJI40" s="334"/>
      <c r="NJJ40" s="334"/>
      <c r="NJK40" s="334"/>
      <c r="NJL40" s="334"/>
      <c r="NJM40" s="334"/>
      <c r="NJN40" s="334"/>
      <c r="NJO40" s="334"/>
      <c r="NJP40" s="334"/>
      <c r="NJQ40" s="334"/>
      <c r="NJR40" s="334"/>
      <c r="NJS40" s="334"/>
      <c r="NJT40" s="334"/>
      <c r="NJU40" s="334"/>
      <c r="NJV40" s="334"/>
      <c r="NJW40" s="334"/>
      <c r="NJX40" s="334"/>
      <c r="NJY40" s="334"/>
      <c r="NJZ40" s="334"/>
      <c r="NKA40" s="334"/>
      <c r="NKB40" s="334"/>
      <c r="NKC40" s="334"/>
      <c r="NKD40" s="334"/>
      <c r="NKE40" s="334"/>
      <c r="NKF40" s="334"/>
      <c r="NKG40" s="334"/>
      <c r="NKH40" s="334"/>
      <c r="NKI40" s="334"/>
      <c r="NKJ40" s="334"/>
      <c r="NKK40" s="334"/>
      <c r="NKL40" s="334"/>
      <c r="NKM40" s="334"/>
      <c r="NKN40" s="334"/>
      <c r="NKO40" s="334"/>
      <c r="NKP40" s="334"/>
      <c r="NKQ40" s="334"/>
      <c r="NKR40" s="334"/>
      <c r="NKS40" s="334"/>
      <c r="NKT40" s="334"/>
      <c r="NKU40" s="334"/>
      <c r="NKV40" s="334"/>
      <c r="NKW40" s="334"/>
      <c r="NKX40" s="334"/>
      <c r="NKY40" s="334"/>
      <c r="NKZ40" s="334"/>
      <c r="NLA40" s="334"/>
      <c r="NLB40" s="334"/>
      <c r="NLC40" s="334"/>
      <c r="NLD40" s="334"/>
      <c r="NLE40" s="334"/>
      <c r="NLF40" s="334"/>
      <c r="NLG40" s="334"/>
      <c r="NLH40" s="334"/>
      <c r="NLI40" s="334"/>
      <c r="NLJ40" s="334"/>
      <c r="NLK40" s="334"/>
      <c r="NLL40" s="334"/>
      <c r="NLM40" s="334"/>
      <c r="NLN40" s="334"/>
      <c r="NLO40" s="334"/>
      <c r="NLP40" s="334"/>
      <c r="NLQ40" s="334"/>
      <c r="NLR40" s="334"/>
      <c r="NLS40" s="334"/>
      <c r="NLT40" s="334"/>
      <c r="NLU40" s="334"/>
      <c r="NLV40" s="334"/>
      <c r="NLW40" s="334"/>
      <c r="NLX40" s="334"/>
      <c r="NLY40" s="334"/>
      <c r="NLZ40" s="334"/>
      <c r="NMA40" s="334"/>
      <c r="NMB40" s="334"/>
      <c r="NMC40" s="334"/>
      <c r="NMD40" s="334"/>
      <c r="NME40" s="334"/>
      <c r="NMF40" s="334"/>
      <c r="NMG40" s="334"/>
      <c r="NMH40" s="334"/>
      <c r="NMI40" s="334"/>
      <c r="NMJ40" s="334"/>
      <c r="NMK40" s="334"/>
      <c r="NML40" s="334"/>
      <c r="NMM40" s="334"/>
      <c r="NMN40" s="334"/>
      <c r="NMO40" s="334"/>
      <c r="NMP40" s="334"/>
      <c r="NMQ40" s="334"/>
      <c r="NMR40" s="334"/>
      <c r="NMS40" s="334"/>
      <c r="NMT40" s="334"/>
      <c r="NMU40" s="334"/>
      <c r="NMV40" s="334"/>
      <c r="NMW40" s="334"/>
      <c r="NMX40" s="334"/>
      <c r="NMY40" s="334"/>
      <c r="NMZ40" s="334"/>
      <c r="NNA40" s="334"/>
      <c r="NNB40" s="334"/>
      <c r="NNC40" s="334"/>
      <c r="NND40" s="334"/>
      <c r="NNE40" s="334"/>
      <c r="NNF40" s="334"/>
      <c r="NNG40" s="334"/>
      <c r="NNH40" s="334"/>
      <c r="NNI40" s="334"/>
      <c r="NNJ40" s="334"/>
      <c r="NNK40" s="334"/>
      <c r="NNL40" s="334"/>
      <c r="NNM40" s="334"/>
      <c r="NNN40" s="334"/>
      <c r="NNO40" s="334"/>
      <c r="NNP40" s="334"/>
      <c r="NNQ40" s="334"/>
      <c r="NNR40" s="334"/>
      <c r="NNS40" s="334"/>
      <c r="NNT40" s="334"/>
      <c r="NNU40" s="334"/>
      <c r="NNV40" s="334"/>
      <c r="NNW40" s="334"/>
      <c r="NNX40" s="334"/>
      <c r="NNY40" s="334"/>
      <c r="NNZ40" s="334"/>
      <c r="NOA40" s="334"/>
      <c r="NOB40" s="334"/>
      <c r="NOC40" s="334"/>
      <c r="NOD40" s="334"/>
      <c r="NOE40" s="334"/>
      <c r="NOF40" s="334"/>
      <c r="NOG40" s="334"/>
      <c r="NOH40" s="334"/>
      <c r="NOI40" s="334"/>
      <c r="NOJ40" s="334"/>
      <c r="NOK40" s="334"/>
      <c r="NOL40" s="334"/>
      <c r="NOM40" s="334"/>
      <c r="NON40" s="334"/>
      <c r="NOO40" s="334"/>
      <c r="NOP40" s="334"/>
      <c r="NOQ40" s="334"/>
      <c r="NOR40" s="334"/>
      <c r="NOS40" s="334"/>
      <c r="NOT40" s="334"/>
      <c r="NOU40" s="334"/>
      <c r="NOV40" s="334"/>
      <c r="NOW40" s="334"/>
      <c r="NOX40" s="334"/>
      <c r="NOY40" s="334"/>
      <c r="NOZ40" s="334"/>
      <c r="NPA40" s="334"/>
      <c r="NPB40" s="334"/>
      <c r="NPC40" s="334"/>
      <c r="NPD40" s="334"/>
      <c r="NPE40" s="334"/>
      <c r="NPF40" s="334"/>
      <c r="NPG40" s="334"/>
      <c r="NPH40" s="334"/>
      <c r="NPI40" s="334"/>
      <c r="NPJ40" s="334"/>
      <c r="NPK40" s="334"/>
      <c r="NPL40" s="334"/>
      <c r="NPM40" s="334"/>
      <c r="NPN40" s="334"/>
      <c r="NPO40" s="334"/>
      <c r="NPP40" s="334"/>
      <c r="NPQ40" s="334"/>
      <c r="NPR40" s="334"/>
      <c r="NPS40" s="334"/>
      <c r="NPT40" s="334"/>
      <c r="NPU40" s="334"/>
      <c r="NPV40" s="334"/>
      <c r="NPW40" s="334"/>
      <c r="NPX40" s="334"/>
      <c r="NPY40" s="334"/>
      <c r="NPZ40" s="334"/>
      <c r="NQA40" s="334"/>
      <c r="NQB40" s="334"/>
      <c r="NQC40" s="334"/>
      <c r="NQD40" s="334"/>
      <c r="NQE40" s="334"/>
      <c r="NQF40" s="334"/>
      <c r="NQG40" s="334"/>
      <c r="NQH40" s="334"/>
      <c r="NQI40" s="334"/>
      <c r="NQJ40" s="334"/>
      <c r="NQK40" s="334"/>
      <c r="NQL40" s="334"/>
      <c r="NQM40" s="334"/>
      <c r="NQN40" s="334"/>
      <c r="NQO40" s="334"/>
      <c r="NQP40" s="334"/>
      <c r="NQQ40" s="334"/>
      <c r="NQR40" s="334"/>
      <c r="NQS40" s="334"/>
      <c r="NQT40" s="334"/>
      <c r="NQU40" s="334"/>
      <c r="NQV40" s="334"/>
      <c r="NQW40" s="334"/>
      <c r="NQX40" s="334"/>
      <c r="NQY40" s="334"/>
      <c r="NQZ40" s="334"/>
      <c r="NRA40" s="334"/>
      <c r="NRB40" s="334"/>
      <c r="NRC40" s="334"/>
      <c r="NRD40" s="334"/>
      <c r="NRE40" s="334"/>
      <c r="NRF40" s="334"/>
      <c r="NRG40" s="334"/>
      <c r="NRH40" s="334"/>
      <c r="NRI40" s="334"/>
      <c r="NRJ40" s="334"/>
      <c r="NRK40" s="334"/>
      <c r="NRL40" s="334"/>
      <c r="NRM40" s="334"/>
      <c r="NRN40" s="334"/>
      <c r="NRO40" s="334"/>
      <c r="NRP40" s="334"/>
      <c r="NRQ40" s="334"/>
      <c r="NRR40" s="334"/>
      <c r="NRS40" s="334"/>
      <c r="NRT40" s="334"/>
      <c r="NRU40" s="334"/>
      <c r="NRV40" s="334"/>
      <c r="NRW40" s="334"/>
      <c r="NRX40" s="334"/>
      <c r="NRY40" s="334"/>
      <c r="NRZ40" s="334"/>
      <c r="NSA40" s="334"/>
      <c r="NSB40" s="334"/>
      <c r="NSC40" s="334"/>
      <c r="NSD40" s="334"/>
      <c r="NSE40" s="334"/>
      <c r="NSF40" s="334"/>
      <c r="NSG40" s="334"/>
      <c r="NSH40" s="334"/>
      <c r="NSI40" s="334"/>
      <c r="NSJ40" s="334"/>
      <c r="NSK40" s="334"/>
      <c r="NSL40" s="334"/>
      <c r="NSM40" s="334"/>
      <c r="NSN40" s="334"/>
      <c r="NSO40" s="334"/>
      <c r="NSP40" s="334"/>
      <c r="NSQ40" s="334"/>
      <c r="NSR40" s="334"/>
      <c r="NSS40" s="334"/>
      <c r="NST40" s="334"/>
      <c r="NSU40" s="334"/>
      <c r="NSV40" s="334"/>
      <c r="NSW40" s="334"/>
      <c r="NSX40" s="334"/>
      <c r="NSY40" s="334"/>
      <c r="NSZ40" s="334"/>
      <c r="NTA40" s="334"/>
      <c r="NTB40" s="334"/>
      <c r="NTC40" s="334"/>
      <c r="NTD40" s="334"/>
      <c r="NTE40" s="334"/>
      <c r="NTF40" s="334"/>
      <c r="NTG40" s="334"/>
      <c r="NTH40" s="334"/>
      <c r="NTI40" s="334"/>
      <c r="NTJ40" s="334"/>
      <c r="NTK40" s="334"/>
      <c r="NTL40" s="334"/>
      <c r="NTM40" s="334"/>
      <c r="NTN40" s="334"/>
      <c r="NTO40" s="334"/>
      <c r="NTP40" s="334"/>
      <c r="NTQ40" s="334"/>
      <c r="NTR40" s="334"/>
      <c r="NTS40" s="334"/>
      <c r="NTT40" s="334"/>
      <c r="NTU40" s="334"/>
      <c r="NTV40" s="334"/>
      <c r="NTW40" s="334"/>
      <c r="NTX40" s="334"/>
      <c r="NTY40" s="334"/>
      <c r="NTZ40" s="334"/>
      <c r="NUA40" s="334"/>
      <c r="NUB40" s="334"/>
      <c r="NUC40" s="334"/>
      <c r="NUD40" s="334"/>
      <c r="NUE40" s="334"/>
      <c r="NUF40" s="334"/>
      <c r="NUG40" s="334"/>
      <c r="NUH40" s="334"/>
      <c r="NUI40" s="334"/>
      <c r="NUJ40" s="334"/>
      <c r="NUK40" s="334"/>
      <c r="NUL40" s="334"/>
      <c r="NUM40" s="334"/>
      <c r="NUN40" s="334"/>
      <c r="NUO40" s="334"/>
      <c r="NUP40" s="334"/>
      <c r="NUQ40" s="334"/>
      <c r="NUR40" s="334"/>
      <c r="NUS40" s="334"/>
      <c r="NUT40" s="334"/>
      <c r="NUU40" s="334"/>
      <c r="NUV40" s="334"/>
      <c r="NUW40" s="334"/>
      <c r="NUX40" s="334"/>
      <c r="NUY40" s="334"/>
      <c r="NUZ40" s="334"/>
      <c r="NVA40" s="334"/>
      <c r="NVB40" s="334"/>
      <c r="NVC40" s="334"/>
      <c r="NVD40" s="334"/>
      <c r="NVE40" s="334"/>
      <c r="NVF40" s="334"/>
      <c r="NVG40" s="334"/>
      <c r="NVH40" s="334"/>
      <c r="NVI40" s="334"/>
      <c r="NVJ40" s="334"/>
      <c r="NVK40" s="334"/>
      <c r="NVL40" s="334"/>
      <c r="NVM40" s="334"/>
      <c r="NVN40" s="334"/>
      <c r="NVO40" s="334"/>
      <c r="NVP40" s="334"/>
      <c r="NVQ40" s="334"/>
      <c r="NVR40" s="334"/>
      <c r="NVS40" s="334"/>
      <c r="NVT40" s="334"/>
      <c r="NVU40" s="334"/>
      <c r="NVV40" s="334"/>
      <c r="NVW40" s="334"/>
      <c r="NVX40" s="334"/>
      <c r="NVY40" s="334"/>
      <c r="NVZ40" s="334"/>
      <c r="NWA40" s="334"/>
      <c r="NWB40" s="334"/>
      <c r="NWC40" s="334"/>
      <c r="NWD40" s="334"/>
      <c r="NWE40" s="334"/>
      <c r="NWF40" s="334"/>
      <c r="NWG40" s="334"/>
      <c r="NWH40" s="334"/>
      <c r="NWI40" s="334"/>
      <c r="NWJ40" s="334"/>
      <c r="NWK40" s="334"/>
      <c r="NWL40" s="334"/>
      <c r="NWM40" s="334"/>
      <c r="NWN40" s="334"/>
      <c r="NWO40" s="334"/>
      <c r="NWP40" s="334"/>
      <c r="NWQ40" s="334"/>
      <c r="NWR40" s="334"/>
      <c r="NWS40" s="334"/>
      <c r="NWT40" s="334"/>
      <c r="NWU40" s="334"/>
      <c r="NWV40" s="334"/>
      <c r="NWW40" s="334"/>
      <c r="NWX40" s="334"/>
      <c r="NWY40" s="334"/>
      <c r="NWZ40" s="334"/>
      <c r="NXA40" s="334"/>
      <c r="NXB40" s="334"/>
      <c r="NXC40" s="334"/>
      <c r="NXD40" s="334"/>
      <c r="NXE40" s="334"/>
      <c r="NXF40" s="334"/>
      <c r="NXG40" s="334"/>
      <c r="NXH40" s="334"/>
      <c r="NXI40" s="334"/>
      <c r="NXJ40" s="334"/>
      <c r="NXK40" s="334"/>
      <c r="NXL40" s="334"/>
      <c r="NXM40" s="334"/>
      <c r="NXN40" s="334"/>
      <c r="NXO40" s="334"/>
      <c r="NXP40" s="334"/>
      <c r="NXQ40" s="334"/>
      <c r="NXR40" s="334"/>
      <c r="NXS40" s="334"/>
      <c r="NXT40" s="334"/>
      <c r="NXU40" s="334"/>
      <c r="NXV40" s="334"/>
      <c r="NXW40" s="334"/>
      <c r="NXX40" s="334"/>
      <c r="NXY40" s="334"/>
      <c r="NXZ40" s="334"/>
      <c r="NYA40" s="334"/>
      <c r="NYB40" s="334"/>
      <c r="NYC40" s="334"/>
      <c r="NYD40" s="334"/>
      <c r="NYE40" s="334"/>
      <c r="NYF40" s="334"/>
      <c r="NYG40" s="334"/>
      <c r="NYH40" s="334"/>
      <c r="NYI40" s="334"/>
      <c r="NYJ40" s="334"/>
      <c r="NYK40" s="334"/>
      <c r="NYL40" s="334"/>
      <c r="NYM40" s="334"/>
      <c r="NYN40" s="334"/>
      <c r="NYO40" s="334"/>
      <c r="NYP40" s="334"/>
      <c r="NYQ40" s="334"/>
      <c r="NYR40" s="334"/>
      <c r="NYS40" s="334"/>
      <c r="NYT40" s="334"/>
      <c r="NYU40" s="334"/>
      <c r="NYV40" s="334"/>
      <c r="NYW40" s="334"/>
      <c r="NYX40" s="334"/>
      <c r="NYY40" s="334"/>
      <c r="NYZ40" s="334"/>
      <c r="NZA40" s="334"/>
      <c r="NZB40" s="334"/>
      <c r="NZC40" s="334"/>
      <c r="NZD40" s="334"/>
      <c r="NZE40" s="334"/>
      <c r="NZF40" s="334"/>
      <c r="NZG40" s="334"/>
      <c r="NZH40" s="334"/>
      <c r="NZI40" s="334"/>
      <c r="NZJ40" s="334"/>
      <c r="NZK40" s="334"/>
      <c r="NZL40" s="334"/>
      <c r="NZM40" s="334"/>
      <c r="NZN40" s="334"/>
      <c r="NZO40" s="334"/>
      <c r="NZP40" s="334"/>
      <c r="NZQ40" s="334"/>
      <c r="NZR40" s="334"/>
      <c r="NZS40" s="334"/>
      <c r="NZT40" s="334"/>
      <c r="NZU40" s="334"/>
      <c r="NZV40" s="334"/>
      <c r="NZW40" s="334"/>
      <c r="NZX40" s="334"/>
      <c r="NZY40" s="334"/>
      <c r="NZZ40" s="334"/>
      <c r="OAA40" s="334"/>
      <c r="OAB40" s="334"/>
      <c r="OAC40" s="334"/>
      <c r="OAD40" s="334"/>
      <c r="OAE40" s="334"/>
      <c r="OAF40" s="334"/>
      <c r="OAG40" s="334"/>
      <c r="OAH40" s="334"/>
      <c r="OAI40" s="334"/>
      <c r="OAJ40" s="334"/>
      <c r="OAK40" s="334"/>
      <c r="OAL40" s="334"/>
      <c r="OAM40" s="334"/>
      <c r="OAN40" s="334"/>
      <c r="OAO40" s="334"/>
      <c r="OAP40" s="334"/>
      <c r="OAQ40" s="334"/>
      <c r="OAR40" s="334"/>
      <c r="OAS40" s="334"/>
      <c r="OAT40" s="334"/>
      <c r="OAU40" s="334"/>
      <c r="OAV40" s="334"/>
      <c r="OAW40" s="334"/>
      <c r="OAX40" s="334"/>
      <c r="OAY40" s="334"/>
      <c r="OAZ40" s="334"/>
      <c r="OBA40" s="334"/>
      <c r="OBB40" s="334"/>
      <c r="OBC40" s="334"/>
      <c r="OBD40" s="334"/>
      <c r="OBE40" s="334"/>
      <c r="OBF40" s="334"/>
      <c r="OBG40" s="334"/>
      <c r="OBH40" s="334"/>
      <c r="OBI40" s="334"/>
      <c r="OBJ40" s="334"/>
      <c r="OBK40" s="334"/>
      <c r="OBL40" s="334"/>
      <c r="OBM40" s="334"/>
      <c r="OBN40" s="334"/>
      <c r="OBO40" s="334"/>
      <c r="OBP40" s="334"/>
      <c r="OBQ40" s="334"/>
      <c r="OBR40" s="334"/>
      <c r="OBS40" s="334"/>
      <c r="OBT40" s="334"/>
      <c r="OBU40" s="334"/>
      <c r="OBV40" s="334"/>
      <c r="OBW40" s="334"/>
      <c r="OBX40" s="334"/>
      <c r="OBY40" s="334"/>
      <c r="OBZ40" s="334"/>
      <c r="OCA40" s="334"/>
      <c r="OCB40" s="334"/>
      <c r="OCC40" s="334"/>
      <c r="OCD40" s="334"/>
      <c r="OCE40" s="334"/>
      <c r="OCF40" s="334"/>
      <c r="OCG40" s="334"/>
      <c r="OCH40" s="334"/>
      <c r="OCI40" s="334"/>
      <c r="OCJ40" s="334"/>
      <c r="OCK40" s="334"/>
      <c r="OCL40" s="334"/>
      <c r="OCM40" s="334"/>
      <c r="OCN40" s="334"/>
      <c r="OCO40" s="334"/>
      <c r="OCP40" s="334"/>
      <c r="OCQ40" s="334"/>
      <c r="OCR40" s="334"/>
      <c r="OCS40" s="334"/>
      <c r="OCT40" s="334"/>
      <c r="OCU40" s="334"/>
      <c r="OCV40" s="334"/>
      <c r="OCW40" s="334"/>
      <c r="OCX40" s="334"/>
      <c r="OCY40" s="334"/>
      <c r="OCZ40" s="334"/>
      <c r="ODA40" s="334"/>
      <c r="ODB40" s="334"/>
      <c r="ODC40" s="334"/>
      <c r="ODD40" s="334"/>
      <c r="ODE40" s="334"/>
      <c r="ODF40" s="334"/>
      <c r="ODG40" s="334"/>
      <c r="ODH40" s="334"/>
      <c r="ODI40" s="334"/>
      <c r="ODJ40" s="334"/>
      <c r="ODK40" s="334"/>
      <c r="ODL40" s="334"/>
      <c r="ODM40" s="334"/>
      <c r="ODN40" s="334"/>
      <c r="ODO40" s="334"/>
      <c r="ODP40" s="334"/>
      <c r="ODQ40" s="334"/>
      <c r="ODR40" s="334"/>
      <c r="ODS40" s="334"/>
      <c r="ODT40" s="334"/>
      <c r="ODU40" s="334"/>
      <c r="ODV40" s="334"/>
      <c r="ODW40" s="334"/>
      <c r="ODX40" s="334"/>
      <c r="ODY40" s="334"/>
      <c r="ODZ40" s="334"/>
      <c r="OEA40" s="334"/>
      <c r="OEB40" s="334"/>
      <c r="OEC40" s="334"/>
      <c r="OED40" s="334"/>
      <c r="OEE40" s="334"/>
      <c r="OEF40" s="334"/>
      <c r="OEG40" s="334"/>
      <c r="OEH40" s="334"/>
      <c r="OEI40" s="334"/>
      <c r="OEJ40" s="334"/>
      <c r="OEK40" s="334"/>
      <c r="OEL40" s="334"/>
      <c r="OEM40" s="334"/>
      <c r="OEN40" s="334"/>
      <c r="OEO40" s="334"/>
      <c r="OEP40" s="334"/>
      <c r="OEQ40" s="334"/>
      <c r="OER40" s="334"/>
      <c r="OES40" s="334"/>
      <c r="OET40" s="334"/>
      <c r="OEU40" s="334"/>
      <c r="OEV40" s="334"/>
      <c r="OEW40" s="334"/>
      <c r="OEX40" s="334"/>
      <c r="OEY40" s="334"/>
      <c r="OEZ40" s="334"/>
      <c r="OFA40" s="334"/>
      <c r="OFB40" s="334"/>
      <c r="OFC40" s="334"/>
      <c r="OFD40" s="334"/>
      <c r="OFE40" s="334"/>
      <c r="OFF40" s="334"/>
      <c r="OFG40" s="334"/>
      <c r="OFH40" s="334"/>
      <c r="OFI40" s="334"/>
      <c r="OFJ40" s="334"/>
      <c r="OFK40" s="334"/>
      <c r="OFL40" s="334"/>
      <c r="OFM40" s="334"/>
      <c r="OFN40" s="334"/>
      <c r="OFO40" s="334"/>
      <c r="OFP40" s="334"/>
      <c r="OFQ40" s="334"/>
      <c r="OFR40" s="334"/>
      <c r="OFS40" s="334"/>
      <c r="OFT40" s="334"/>
      <c r="OFU40" s="334"/>
      <c r="OFV40" s="334"/>
      <c r="OFW40" s="334"/>
      <c r="OFX40" s="334"/>
      <c r="OFY40" s="334"/>
      <c r="OFZ40" s="334"/>
      <c r="OGA40" s="334"/>
      <c r="OGB40" s="334"/>
      <c r="OGC40" s="334"/>
      <c r="OGD40" s="334"/>
      <c r="OGE40" s="334"/>
      <c r="OGF40" s="334"/>
      <c r="OGG40" s="334"/>
      <c r="OGH40" s="334"/>
      <c r="OGI40" s="334"/>
      <c r="OGJ40" s="334"/>
      <c r="OGK40" s="334"/>
      <c r="OGL40" s="334"/>
      <c r="OGM40" s="334"/>
      <c r="OGN40" s="334"/>
      <c r="OGO40" s="334"/>
      <c r="OGP40" s="334"/>
      <c r="OGQ40" s="334"/>
      <c r="OGR40" s="334"/>
      <c r="OGS40" s="334"/>
      <c r="OGT40" s="334"/>
      <c r="OGU40" s="334"/>
      <c r="OGV40" s="334"/>
      <c r="OGW40" s="334"/>
      <c r="OGX40" s="334"/>
      <c r="OGY40" s="334"/>
      <c r="OGZ40" s="334"/>
      <c r="OHA40" s="334"/>
      <c r="OHB40" s="334"/>
      <c r="OHC40" s="334"/>
      <c r="OHD40" s="334"/>
      <c r="OHE40" s="334"/>
      <c r="OHF40" s="334"/>
      <c r="OHG40" s="334"/>
      <c r="OHH40" s="334"/>
      <c r="OHI40" s="334"/>
      <c r="OHJ40" s="334"/>
      <c r="OHK40" s="334"/>
      <c r="OHL40" s="334"/>
      <c r="OHM40" s="334"/>
      <c r="OHN40" s="334"/>
      <c r="OHO40" s="334"/>
      <c r="OHP40" s="334"/>
      <c r="OHQ40" s="334"/>
      <c r="OHR40" s="334"/>
      <c r="OHS40" s="334"/>
      <c r="OHT40" s="334"/>
      <c r="OHU40" s="334"/>
      <c r="OHV40" s="334"/>
      <c r="OHW40" s="334"/>
      <c r="OHX40" s="334"/>
      <c r="OHY40" s="334"/>
      <c r="OHZ40" s="334"/>
      <c r="OIA40" s="334"/>
      <c r="OIB40" s="334"/>
      <c r="OIC40" s="334"/>
      <c r="OID40" s="334"/>
      <c r="OIE40" s="334"/>
      <c r="OIF40" s="334"/>
      <c r="OIG40" s="334"/>
      <c r="OIH40" s="334"/>
      <c r="OII40" s="334"/>
      <c r="OIJ40" s="334"/>
      <c r="OIK40" s="334"/>
      <c r="OIL40" s="334"/>
      <c r="OIM40" s="334"/>
      <c r="OIN40" s="334"/>
      <c r="OIO40" s="334"/>
      <c r="OIP40" s="334"/>
      <c r="OIQ40" s="334"/>
      <c r="OIR40" s="334"/>
      <c r="OIS40" s="334"/>
      <c r="OIT40" s="334"/>
      <c r="OIU40" s="334"/>
      <c r="OIV40" s="334"/>
      <c r="OIW40" s="334"/>
      <c r="OIX40" s="334"/>
      <c r="OIY40" s="334"/>
      <c r="OIZ40" s="334"/>
      <c r="OJA40" s="334"/>
      <c r="OJB40" s="334"/>
      <c r="OJC40" s="334"/>
      <c r="OJD40" s="334"/>
      <c r="OJE40" s="334"/>
      <c r="OJF40" s="334"/>
      <c r="OJG40" s="334"/>
      <c r="OJH40" s="334"/>
      <c r="OJI40" s="334"/>
      <c r="OJJ40" s="334"/>
      <c r="OJK40" s="334"/>
      <c r="OJL40" s="334"/>
      <c r="OJM40" s="334"/>
      <c r="OJN40" s="334"/>
      <c r="OJO40" s="334"/>
      <c r="OJP40" s="334"/>
      <c r="OJQ40" s="334"/>
      <c r="OJR40" s="334"/>
      <c r="OJS40" s="334"/>
      <c r="OJT40" s="334"/>
      <c r="OJU40" s="334"/>
      <c r="OJV40" s="334"/>
      <c r="OJW40" s="334"/>
      <c r="OJX40" s="334"/>
      <c r="OJY40" s="334"/>
      <c r="OJZ40" s="334"/>
      <c r="OKA40" s="334"/>
      <c r="OKB40" s="334"/>
      <c r="OKC40" s="334"/>
      <c r="OKD40" s="334"/>
      <c r="OKE40" s="334"/>
      <c r="OKF40" s="334"/>
      <c r="OKG40" s="334"/>
      <c r="OKH40" s="334"/>
      <c r="OKI40" s="334"/>
      <c r="OKJ40" s="334"/>
      <c r="OKK40" s="334"/>
      <c r="OKL40" s="334"/>
      <c r="OKM40" s="334"/>
      <c r="OKN40" s="334"/>
      <c r="OKO40" s="334"/>
      <c r="OKP40" s="334"/>
      <c r="OKQ40" s="334"/>
      <c r="OKR40" s="334"/>
      <c r="OKS40" s="334"/>
      <c r="OKT40" s="334"/>
      <c r="OKU40" s="334"/>
      <c r="OKV40" s="334"/>
      <c r="OKW40" s="334"/>
      <c r="OKX40" s="334"/>
      <c r="OKY40" s="334"/>
      <c r="OKZ40" s="334"/>
      <c r="OLA40" s="334"/>
      <c r="OLB40" s="334"/>
      <c r="OLC40" s="334"/>
      <c r="OLD40" s="334"/>
      <c r="OLE40" s="334"/>
      <c r="OLF40" s="334"/>
      <c r="OLG40" s="334"/>
      <c r="OLH40" s="334"/>
      <c r="OLI40" s="334"/>
      <c r="OLJ40" s="334"/>
      <c r="OLK40" s="334"/>
      <c r="OLL40" s="334"/>
      <c r="OLM40" s="334"/>
      <c r="OLN40" s="334"/>
      <c r="OLO40" s="334"/>
      <c r="OLP40" s="334"/>
      <c r="OLQ40" s="334"/>
      <c r="OLR40" s="334"/>
      <c r="OLS40" s="334"/>
      <c r="OLT40" s="334"/>
      <c r="OLU40" s="334"/>
      <c r="OLV40" s="334"/>
      <c r="OLW40" s="334"/>
      <c r="OLX40" s="334"/>
      <c r="OLY40" s="334"/>
      <c r="OLZ40" s="334"/>
      <c r="OMA40" s="334"/>
      <c r="OMB40" s="334"/>
      <c r="OMC40" s="334"/>
      <c r="OMD40" s="334"/>
      <c r="OME40" s="334"/>
      <c r="OMF40" s="334"/>
      <c r="OMG40" s="334"/>
      <c r="OMH40" s="334"/>
      <c r="OMI40" s="334"/>
      <c r="OMJ40" s="334"/>
      <c r="OMK40" s="334"/>
      <c r="OML40" s="334"/>
      <c r="OMM40" s="334"/>
      <c r="OMN40" s="334"/>
      <c r="OMO40" s="334"/>
      <c r="OMP40" s="334"/>
      <c r="OMQ40" s="334"/>
      <c r="OMR40" s="334"/>
      <c r="OMS40" s="334"/>
      <c r="OMT40" s="334"/>
      <c r="OMU40" s="334"/>
      <c r="OMV40" s="334"/>
      <c r="OMW40" s="334"/>
      <c r="OMX40" s="334"/>
      <c r="OMY40" s="334"/>
      <c r="OMZ40" s="334"/>
      <c r="ONA40" s="334"/>
      <c r="ONB40" s="334"/>
      <c r="ONC40" s="334"/>
      <c r="OND40" s="334"/>
      <c r="ONE40" s="334"/>
      <c r="ONF40" s="334"/>
      <c r="ONG40" s="334"/>
      <c r="ONH40" s="334"/>
      <c r="ONI40" s="334"/>
      <c r="ONJ40" s="334"/>
      <c r="ONK40" s="334"/>
      <c r="ONL40" s="334"/>
      <c r="ONM40" s="334"/>
      <c r="ONN40" s="334"/>
      <c r="ONO40" s="334"/>
      <c r="ONP40" s="334"/>
      <c r="ONQ40" s="334"/>
      <c r="ONR40" s="334"/>
      <c r="ONS40" s="334"/>
      <c r="ONT40" s="334"/>
      <c r="ONU40" s="334"/>
      <c r="ONV40" s="334"/>
      <c r="ONW40" s="334"/>
      <c r="ONX40" s="334"/>
      <c r="ONY40" s="334"/>
      <c r="ONZ40" s="334"/>
      <c r="OOA40" s="334"/>
      <c r="OOB40" s="334"/>
      <c r="OOC40" s="334"/>
      <c r="OOD40" s="334"/>
      <c r="OOE40" s="334"/>
      <c r="OOF40" s="334"/>
      <c r="OOG40" s="334"/>
      <c r="OOH40" s="334"/>
      <c r="OOI40" s="334"/>
      <c r="OOJ40" s="334"/>
      <c r="OOK40" s="334"/>
      <c r="OOL40" s="334"/>
      <c r="OOM40" s="334"/>
      <c r="OON40" s="334"/>
      <c r="OOO40" s="334"/>
      <c r="OOP40" s="334"/>
      <c r="OOQ40" s="334"/>
      <c r="OOR40" s="334"/>
      <c r="OOS40" s="334"/>
      <c r="OOT40" s="334"/>
      <c r="OOU40" s="334"/>
      <c r="OOV40" s="334"/>
      <c r="OOW40" s="334"/>
      <c r="OOX40" s="334"/>
      <c r="OOY40" s="334"/>
      <c r="OOZ40" s="334"/>
      <c r="OPA40" s="334"/>
      <c r="OPB40" s="334"/>
      <c r="OPC40" s="334"/>
      <c r="OPD40" s="334"/>
      <c r="OPE40" s="334"/>
      <c r="OPF40" s="334"/>
      <c r="OPG40" s="334"/>
      <c r="OPH40" s="334"/>
      <c r="OPI40" s="334"/>
      <c r="OPJ40" s="334"/>
      <c r="OPK40" s="334"/>
      <c r="OPL40" s="334"/>
      <c r="OPM40" s="334"/>
      <c r="OPN40" s="334"/>
      <c r="OPO40" s="334"/>
      <c r="OPP40" s="334"/>
      <c r="OPQ40" s="334"/>
      <c r="OPR40" s="334"/>
      <c r="OPS40" s="334"/>
      <c r="OPT40" s="334"/>
      <c r="OPU40" s="334"/>
      <c r="OPV40" s="334"/>
      <c r="OPW40" s="334"/>
      <c r="OPX40" s="334"/>
      <c r="OPY40" s="334"/>
      <c r="OPZ40" s="334"/>
      <c r="OQA40" s="334"/>
      <c r="OQB40" s="334"/>
      <c r="OQC40" s="334"/>
      <c r="OQD40" s="334"/>
      <c r="OQE40" s="334"/>
      <c r="OQF40" s="334"/>
      <c r="OQG40" s="334"/>
      <c r="OQH40" s="334"/>
      <c r="OQI40" s="334"/>
      <c r="OQJ40" s="334"/>
      <c r="OQK40" s="334"/>
      <c r="OQL40" s="334"/>
      <c r="OQM40" s="334"/>
      <c r="OQN40" s="334"/>
      <c r="OQO40" s="334"/>
      <c r="OQP40" s="334"/>
      <c r="OQQ40" s="334"/>
      <c r="OQR40" s="334"/>
      <c r="OQS40" s="334"/>
      <c r="OQT40" s="334"/>
      <c r="OQU40" s="334"/>
      <c r="OQV40" s="334"/>
      <c r="OQW40" s="334"/>
      <c r="OQX40" s="334"/>
      <c r="OQY40" s="334"/>
      <c r="OQZ40" s="334"/>
      <c r="ORA40" s="334"/>
      <c r="ORB40" s="334"/>
      <c r="ORC40" s="334"/>
      <c r="ORD40" s="334"/>
      <c r="ORE40" s="334"/>
      <c r="ORF40" s="334"/>
      <c r="ORG40" s="334"/>
      <c r="ORH40" s="334"/>
      <c r="ORI40" s="334"/>
      <c r="ORJ40" s="334"/>
      <c r="ORK40" s="334"/>
      <c r="ORL40" s="334"/>
      <c r="ORM40" s="334"/>
      <c r="ORN40" s="334"/>
      <c r="ORO40" s="334"/>
      <c r="ORP40" s="334"/>
      <c r="ORQ40" s="334"/>
      <c r="ORR40" s="334"/>
      <c r="ORS40" s="334"/>
      <c r="ORT40" s="334"/>
      <c r="ORU40" s="334"/>
      <c r="ORV40" s="334"/>
      <c r="ORW40" s="334"/>
      <c r="ORX40" s="334"/>
      <c r="ORY40" s="334"/>
      <c r="ORZ40" s="334"/>
      <c r="OSA40" s="334"/>
      <c r="OSB40" s="334"/>
      <c r="OSC40" s="334"/>
      <c r="OSD40" s="334"/>
      <c r="OSE40" s="334"/>
      <c r="OSF40" s="334"/>
      <c r="OSG40" s="334"/>
      <c r="OSH40" s="334"/>
      <c r="OSI40" s="334"/>
      <c r="OSJ40" s="334"/>
      <c r="OSK40" s="334"/>
      <c r="OSL40" s="334"/>
      <c r="OSM40" s="334"/>
      <c r="OSN40" s="334"/>
      <c r="OSO40" s="334"/>
      <c r="OSP40" s="334"/>
      <c r="OSQ40" s="334"/>
      <c r="OSR40" s="334"/>
      <c r="OSS40" s="334"/>
      <c r="OST40" s="334"/>
      <c r="OSU40" s="334"/>
      <c r="OSV40" s="334"/>
      <c r="OSW40" s="334"/>
      <c r="OSX40" s="334"/>
      <c r="OSY40" s="334"/>
      <c r="OSZ40" s="334"/>
      <c r="OTA40" s="334"/>
      <c r="OTB40" s="334"/>
      <c r="OTC40" s="334"/>
      <c r="OTD40" s="334"/>
      <c r="OTE40" s="334"/>
      <c r="OTF40" s="334"/>
      <c r="OTG40" s="334"/>
      <c r="OTH40" s="334"/>
      <c r="OTI40" s="334"/>
      <c r="OTJ40" s="334"/>
      <c r="OTK40" s="334"/>
      <c r="OTL40" s="334"/>
      <c r="OTM40" s="334"/>
      <c r="OTN40" s="334"/>
      <c r="OTO40" s="334"/>
      <c r="OTP40" s="334"/>
      <c r="OTQ40" s="334"/>
      <c r="OTR40" s="334"/>
      <c r="OTS40" s="334"/>
      <c r="OTT40" s="334"/>
      <c r="OTU40" s="334"/>
      <c r="OTV40" s="334"/>
      <c r="OTW40" s="334"/>
      <c r="OTX40" s="334"/>
      <c r="OTY40" s="334"/>
      <c r="OTZ40" s="334"/>
      <c r="OUA40" s="334"/>
      <c r="OUB40" s="334"/>
      <c r="OUC40" s="334"/>
      <c r="OUD40" s="334"/>
      <c r="OUE40" s="334"/>
      <c r="OUF40" s="334"/>
      <c r="OUG40" s="334"/>
      <c r="OUH40" s="334"/>
      <c r="OUI40" s="334"/>
      <c r="OUJ40" s="334"/>
      <c r="OUK40" s="334"/>
      <c r="OUL40" s="334"/>
      <c r="OUM40" s="334"/>
      <c r="OUN40" s="334"/>
      <c r="OUO40" s="334"/>
      <c r="OUP40" s="334"/>
      <c r="OUQ40" s="334"/>
      <c r="OUR40" s="334"/>
      <c r="OUS40" s="334"/>
      <c r="OUT40" s="334"/>
      <c r="OUU40" s="334"/>
      <c r="OUV40" s="334"/>
      <c r="OUW40" s="334"/>
      <c r="OUX40" s="334"/>
      <c r="OUY40" s="334"/>
      <c r="OUZ40" s="334"/>
      <c r="OVA40" s="334"/>
      <c r="OVB40" s="334"/>
      <c r="OVC40" s="334"/>
      <c r="OVD40" s="334"/>
      <c r="OVE40" s="334"/>
      <c r="OVF40" s="334"/>
      <c r="OVG40" s="334"/>
      <c r="OVH40" s="334"/>
      <c r="OVI40" s="334"/>
      <c r="OVJ40" s="334"/>
      <c r="OVK40" s="334"/>
      <c r="OVL40" s="334"/>
      <c r="OVM40" s="334"/>
      <c r="OVN40" s="334"/>
      <c r="OVO40" s="334"/>
      <c r="OVP40" s="334"/>
      <c r="OVQ40" s="334"/>
      <c r="OVR40" s="334"/>
      <c r="OVS40" s="334"/>
      <c r="OVT40" s="334"/>
      <c r="OVU40" s="334"/>
      <c r="OVV40" s="334"/>
      <c r="OVW40" s="334"/>
      <c r="OVX40" s="334"/>
      <c r="OVY40" s="334"/>
      <c r="OVZ40" s="334"/>
      <c r="OWA40" s="334"/>
      <c r="OWB40" s="334"/>
      <c r="OWC40" s="334"/>
      <c r="OWD40" s="334"/>
      <c r="OWE40" s="334"/>
      <c r="OWF40" s="334"/>
      <c r="OWG40" s="334"/>
      <c r="OWH40" s="334"/>
      <c r="OWI40" s="334"/>
      <c r="OWJ40" s="334"/>
      <c r="OWK40" s="334"/>
      <c r="OWL40" s="334"/>
      <c r="OWM40" s="334"/>
      <c r="OWN40" s="334"/>
      <c r="OWO40" s="334"/>
      <c r="OWP40" s="334"/>
      <c r="OWQ40" s="334"/>
      <c r="OWR40" s="334"/>
      <c r="OWS40" s="334"/>
      <c r="OWT40" s="334"/>
      <c r="OWU40" s="334"/>
      <c r="OWV40" s="334"/>
      <c r="OWW40" s="334"/>
      <c r="OWX40" s="334"/>
      <c r="OWY40" s="334"/>
      <c r="OWZ40" s="334"/>
      <c r="OXA40" s="334"/>
      <c r="OXB40" s="334"/>
      <c r="OXC40" s="334"/>
      <c r="OXD40" s="334"/>
      <c r="OXE40" s="334"/>
      <c r="OXF40" s="334"/>
      <c r="OXG40" s="334"/>
      <c r="OXH40" s="334"/>
      <c r="OXI40" s="334"/>
      <c r="OXJ40" s="334"/>
      <c r="OXK40" s="334"/>
      <c r="OXL40" s="334"/>
      <c r="OXM40" s="334"/>
      <c r="OXN40" s="334"/>
      <c r="OXO40" s="334"/>
      <c r="OXP40" s="334"/>
      <c r="OXQ40" s="334"/>
      <c r="OXR40" s="334"/>
      <c r="OXS40" s="334"/>
      <c r="OXT40" s="334"/>
      <c r="OXU40" s="334"/>
      <c r="OXV40" s="334"/>
      <c r="OXW40" s="334"/>
      <c r="OXX40" s="334"/>
      <c r="OXY40" s="334"/>
      <c r="OXZ40" s="334"/>
      <c r="OYA40" s="334"/>
      <c r="OYB40" s="334"/>
      <c r="OYC40" s="334"/>
      <c r="OYD40" s="334"/>
      <c r="OYE40" s="334"/>
      <c r="OYF40" s="334"/>
      <c r="OYG40" s="334"/>
      <c r="OYH40" s="334"/>
      <c r="OYI40" s="334"/>
      <c r="OYJ40" s="334"/>
      <c r="OYK40" s="334"/>
      <c r="OYL40" s="334"/>
      <c r="OYM40" s="334"/>
      <c r="OYN40" s="334"/>
      <c r="OYO40" s="334"/>
      <c r="OYP40" s="334"/>
      <c r="OYQ40" s="334"/>
      <c r="OYR40" s="334"/>
      <c r="OYS40" s="334"/>
      <c r="OYT40" s="334"/>
      <c r="OYU40" s="334"/>
      <c r="OYV40" s="334"/>
      <c r="OYW40" s="334"/>
      <c r="OYX40" s="334"/>
      <c r="OYY40" s="334"/>
      <c r="OYZ40" s="334"/>
      <c r="OZA40" s="334"/>
      <c r="OZB40" s="334"/>
      <c r="OZC40" s="334"/>
      <c r="OZD40" s="334"/>
      <c r="OZE40" s="334"/>
      <c r="OZF40" s="334"/>
      <c r="OZG40" s="334"/>
      <c r="OZH40" s="334"/>
      <c r="OZI40" s="334"/>
      <c r="OZJ40" s="334"/>
      <c r="OZK40" s="334"/>
      <c r="OZL40" s="334"/>
      <c r="OZM40" s="334"/>
      <c r="OZN40" s="334"/>
      <c r="OZO40" s="334"/>
      <c r="OZP40" s="334"/>
      <c r="OZQ40" s="334"/>
      <c r="OZR40" s="334"/>
      <c r="OZS40" s="334"/>
      <c r="OZT40" s="334"/>
      <c r="OZU40" s="334"/>
      <c r="OZV40" s="334"/>
      <c r="OZW40" s="334"/>
      <c r="OZX40" s="334"/>
      <c r="OZY40" s="334"/>
      <c r="OZZ40" s="334"/>
      <c r="PAA40" s="334"/>
      <c r="PAB40" s="334"/>
      <c r="PAC40" s="334"/>
      <c r="PAD40" s="334"/>
      <c r="PAE40" s="334"/>
      <c r="PAF40" s="334"/>
      <c r="PAG40" s="334"/>
      <c r="PAH40" s="334"/>
      <c r="PAI40" s="334"/>
      <c r="PAJ40" s="334"/>
      <c r="PAK40" s="334"/>
      <c r="PAL40" s="334"/>
      <c r="PAM40" s="334"/>
      <c r="PAN40" s="334"/>
      <c r="PAO40" s="334"/>
      <c r="PAP40" s="334"/>
      <c r="PAQ40" s="334"/>
      <c r="PAR40" s="334"/>
      <c r="PAS40" s="334"/>
      <c r="PAT40" s="334"/>
      <c r="PAU40" s="334"/>
      <c r="PAV40" s="334"/>
      <c r="PAW40" s="334"/>
      <c r="PAX40" s="334"/>
      <c r="PAY40" s="334"/>
      <c r="PAZ40" s="334"/>
      <c r="PBA40" s="334"/>
      <c r="PBB40" s="334"/>
      <c r="PBC40" s="334"/>
      <c r="PBD40" s="334"/>
      <c r="PBE40" s="334"/>
      <c r="PBF40" s="334"/>
      <c r="PBG40" s="334"/>
      <c r="PBH40" s="334"/>
      <c r="PBI40" s="334"/>
      <c r="PBJ40" s="334"/>
      <c r="PBK40" s="334"/>
      <c r="PBL40" s="334"/>
      <c r="PBM40" s="334"/>
      <c r="PBN40" s="334"/>
      <c r="PBO40" s="334"/>
      <c r="PBP40" s="334"/>
      <c r="PBQ40" s="334"/>
      <c r="PBR40" s="334"/>
      <c r="PBS40" s="334"/>
      <c r="PBT40" s="334"/>
      <c r="PBU40" s="334"/>
      <c r="PBV40" s="334"/>
      <c r="PBW40" s="334"/>
      <c r="PBX40" s="334"/>
      <c r="PBY40" s="334"/>
      <c r="PBZ40" s="334"/>
      <c r="PCA40" s="334"/>
      <c r="PCB40" s="334"/>
      <c r="PCC40" s="334"/>
      <c r="PCD40" s="334"/>
      <c r="PCE40" s="334"/>
      <c r="PCF40" s="334"/>
      <c r="PCG40" s="334"/>
      <c r="PCH40" s="334"/>
      <c r="PCI40" s="334"/>
      <c r="PCJ40" s="334"/>
      <c r="PCK40" s="334"/>
      <c r="PCL40" s="334"/>
      <c r="PCM40" s="334"/>
      <c r="PCN40" s="334"/>
      <c r="PCO40" s="334"/>
      <c r="PCP40" s="334"/>
      <c r="PCQ40" s="334"/>
      <c r="PCR40" s="334"/>
      <c r="PCS40" s="334"/>
      <c r="PCT40" s="334"/>
      <c r="PCU40" s="334"/>
      <c r="PCV40" s="334"/>
      <c r="PCW40" s="334"/>
      <c r="PCX40" s="334"/>
      <c r="PCY40" s="334"/>
      <c r="PCZ40" s="334"/>
      <c r="PDA40" s="334"/>
      <c r="PDB40" s="334"/>
      <c r="PDC40" s="334"/>
      <c r="PDD40" s="334"/>
      <c r="PDE40" s="334"/>
      <c r="PDF40" s="334"/>
      <c r="PDG40" s="334"/>
      <c r="PDH40" s="334"/>
      <c r="PDI40" s="334"/>
      <c r="PDJ40" s="334"/>
      <c r="PDK40" s="334"/>
      <c r="PDL40" s="334"/>
      <c r="PDM40" s="334"/>
      <c r="PDN40" s="334"/>
      <c r="PDO40" s="334"/>
      <c r="PDP40" s="334"/>
      <c r="PDQ40" s="334"/>
      <c r="PDR40" s="334"/>
      <c r="PDS40" s="334"/>
      <c r="PDT40" s="334"/>
      <c r="PDU40" s="334"/>
      <c r="PDV40" s="334"/>
      <c r="PDW40" s="334"/>
      <c r="PDX40" s="334"/>
      <c r="PDY40" s="334"/>
      <c r="PDZ40" s="334"/>
      <c r="PEA40" s="334"/>
      <c r="PEB40" s="334"/>
      <c r="PEC40" s="334"/>
      <c r="PED40" s="334"/>
      <c r="PEE40" s="334"/>
      <c r="PEF40" s="334"/>
      <c r="PEG40" s="334"/>
      <c r="PEH40" s="334"/>
      <c r="PEI40" s="334"/>
      <c r="PEJ40" s="334"/>
      <c r="PEK40" s="334"/>
      <c r="PEL40" s="334"/>
      <c r="PEM40" s="334"/>
      <c r="PEN40" s="334"/>
      <c r="PEO40" s="334"/>
      <c r="PEP40" s="334"/>
      <c r="PEQ40" s="334"/>
      <c r="PER40" s="334"/>
      <c r="PES40" s="334"/>
      <c r="PET40" s="334"/>
      <c r="PEU40" s="334"/>
      <c r="PEV40" s="334"/>
      <c r="PEW40" s="334"/>
      <c r="PEX40" s="334"/>
      <c r="PEY40" s="334"/>
      <c r="PEZ40" s="334"/>
      <c r="PFA40" s="334"/>
      <c r="PFB40" s="334"/>
      <c r="PFC40" s="334"/>
      <c r="PFD40" s="334"/>
      <c r="PFE40" s="334"/>
      <c r="PFF40" s="334"/>
      <c r="PFG40" s="334"/>
      <c r="PFH40" s="334"/>
      <c r="PFI40" s="334"/>
      <c r="PFJ40" s="334"/>
      <c r="PFK40" s="334"/>
      <c r="PFL40" s="334"/>
      <c r="PFM40" s="334"/>
      <c r="PFN40" s="334"/>
      <c r="PFO40" s="334"/>
      <c r="PFP40" s="334"/>
      <c r="PFQ40" s="334"/>
      <c r="PFR40" s="334"/>
      <c r="PFS40" s="334"/>
      <c r="PFT40" s="334"/>
      <c r="PFU40" s="334"/>
      <c r="PFV40" s="334"/>
      <c r="PFW40" s="334"/>
      <c r="PFX40" s="334"/>
      <c r="PFY40" s="334"/>
      <c r="PFZ40" s="334"/>
      <c r="PGA40" s="334"/>
      <c r="PGB40" s="334"/>
      <c r="PGC40" s="334"/>
      <c r="PGD40" s="334"/>
      <c r="PGE40" s="334"/>
      <c r="PGF40" s="334"/>
      <c r="PGG40" s="334"/>
      <c r="PGH40" s="334"/>
      <c r="PGI40" s="334"/>
      <c r="PGJ40" s="334"/>
      <c r="PGK40" s="334"/>
      <c r="PGL40" s="334"/>
      <c r="PGM40" s="334"/>
      <c r="PGN40" s="334"/>
      <c r="PGO40" s="334"/>
      <c r="PGP40" s="334"/>
      <c r="PGQ40" s="334"/>
      <c r="PGR40" s="334"/>
      <c r="PGS40" s="334"/>
      <c r="PGT40" s="334"/>
      <c r="PGU40" s="334"/>
      <c r="PGV40" s="334"/>
      <c r="PGW40" s="334"/>
      <c r="PGX40" s="334"/>
      <c r="PGY40" s="334"/>
      <c r="PGZ40" s="334"/>
      <c r="PHA40" s="334"/>
      <c r="PHB40" s="334"/>
      <c r="PHC40" s="334"/>
      <c r="PHD40" s="334"/>
      <c r="PHE40" s="334"/>
      <c r="PHF40" s="334"/>
      <c r="PHG40" s="334"/>
      <c r="PHH40" s="334"/>
      <c r="PHI40" s="334"/>
      <c r="PHJ40" s="334"/>
      <c r="PHK40" s="334"/>
      <c r="PHL40" s="334"/>
      <c r="PHM40" s="334"/>
      <c r="PHN40" s="334"/>
      <c r="PHO40" s="334"/>
      <c r="PHP40" s="334"/>
      <c r="PHQ40" s="334"/>
      <c r="PHR40" s="334"/>
      <c r="PHS40" s="334"/>
      <c r="PHT40" s="334"/>
      <c r="PHU40" s="334"/>
      <c r="PHV40" s="334"/>
      <c r="PHW40" s="334"/>
      <c r="PHX40" s="334"/>
      <c r="PHY40" s="334"/>
      <c r="PHZ40" s="334"/>
      <c r="PIA40" s="334"/>
      <c r="PIB40" s="334"/>
      <c r="PIC40" s="334"/>
      <c r="PID40" s="334"/>
      <c r="PIE40" s="334"/>
      <c r="PIF40" s="334"/>
      <c r="PIG40" s="334"/>
      <c r="PIH40" s="334"/>
      <c r="PII40" s="334"/>
      <c r="PIJ40" s="334"/>
      <c r="PIK40" s="334"/>
      <c r="PIL40" s="334"/>
      <c r="PIM40" s="334"/>
      <c r="PIN40" s="334"/>
      <c r="PIO40" s="334"/>
      <c r="PIP40" s="334"/>
      <c r="PIQ40" s="334"/>
      <c r="PIR40" s="334"/>
      <c r="PIS40" s="334"/>
      <c r="PIT40" s="334"/>
      <c r="PIU40" s="334"/>
      <c r="PIV40" s="334"/>
      <c r="PIW40" s="334"/>
      <c r="PIX40" s="334"/>
      <c r="PIY40" s="334"/>
      <c r="PIZ40" s="334"/>
      <c r="PJA40" s="334"/>
      <c r="PJB40" s="334"/>
      <c r="PJC40" s="334"/>
      <c r="PJD40" s="334"/>
      <c r="PJE40" s="334"/>
      <c r="PJF40" s="334"/>
      <c r="PJG40" s="334"/>
      <c r="PJH40" s="334"/>
      <c r="PJI40" s="334"/>
      <c r="PJJ40" s="334"/>
      <c r="PJK40" s="334"/>
      <c r="PJL40" s="334"/>
      <c r="PJM40" s="334"/>
      <c r="PJN40" s="334"/>
      <c r="PJO40" s="334"/>
      <c r="PJP40" s="334"/>
      <c r="PJQ40" s="334"/>
      <c r="PJR40" s="334"/>
      <c r="PJS40" s="334"/>
      <c r="PJT40" s="334"/>
      <c r="PJU40" s="334"/>
      <c r="PJV40" s="334"/>
      <c r="PJW40" s="334"/>
      <c r="PJX40" s="334"/>
      <c r="PJY40" s="334"/>
      <c r="PJZ40" s="334"/>
      <c r="PKA40" s="334"/>
      <c r="PKB40" s="334"/>
      <c r="PKC40" s="334"/>
      <c r="PKD40" s="334"/>
      <c r="PKE40" s="334"/>
      <c r="PKF40" s="334"/>
      <c r="PKG40" s="334"/>
      <c r="PKH40" s="334"/>
      <c r="PKI40" s="334"/>
      <c r="PKJ40" s="334"/>
      <c r="PKK40" s="334"/>
      <c r="PKL40" s="334"/>
      <c r="PKM40" s="334"/>
      <c r="PKN40" s="334"/>
      <c r="PKO40" s="334"/>
      <c r="PKP40" s="334"/>
      <c r="PKQ40" s="334"/>
      <c r="PKR40" s="334"/>
      <c r="PKS40" s="334"/>
      <c r="PKT40" s="334"/>
      <c r="PKU40" s="334"/>
      <c r="PKV40" s="334"/>
      <c r="PKW40" s="334"/>
      <c r="PKX40" s="334"/>
      <c r="PKY40" s="334"/>
      <c r="PKZ40" s="334"/>
      <c r="PLA40" s="334"/>
      <c r="PLB40" s="334"/>
      <c r="PLC40" s="334"/>
      <c r="PLD40" s="334"/>
      <c r="PLE40" s="334"/>
      <c r="PLF40" s="334"/>
      <c r="PLG40" s="334"/>
      <c r="PLH40" s="334"/>
      <c r="PLI40" s="334"/>
      <c r="PLJ40" s="334"/>
      <c r="PLK40" s="334"/>
      <c r="PLL40" s="334"/>
      <c r="PLM40" s="334"/>
      <c r="PLN40" s="334"/>
      <c r="PLO40" s="334"/>
      <c r="PLP40" s="334"/>
      <c r="PLQ40" s="334"/>
      <c r="PLR40" s="334"/>
      <c r="PLS40" s="334"/>
      <c r="PLT40" s="334"/>
      <c r="PLU40" s="334"/>
      <c r="PLV40" s="334"/>
      <c r="PLW40" s="334"/>
      <c r="PLX40" s="334"/>
      <c r="PLY40" s="334"/>
      <c r="PLZ40" s="334"/>
      <c r="PMA40" s="334"/>
      <c r="PMB40" s="334"/>
      <c r="PMC40" s="334"/>
      <c r="PMD40" s="334"/>
      <c r="PME40" s="334"/>
      <c r="PMF40" s="334"/>
      <c r="PMG40" s="334"/>
      <c r="PMH40" s="334"/>
      <c r="PMI40" s="334"/>
      <c r="PMJ40" s="334"/>
      <c r="PMK40" s="334"/>
      <c r="PML40" s="334"/>
      <c r="PMM40" s="334"/>
      <c r="PMN40" s="334"/>
      <c r="PMO40" s="334"/>
      <c r="PMP40" s="334"/>
      <c r="PMQ40" s="334"/>
      <c r="PMR40" s="334"/>
      <c r="PMS40" s="334"/>
      <c r="PMT40" s="334"/>
      <c r="PMU40" s="334"/>
      <c r="PMV40" s="334"/>
      <c r="PMW40" s="334"/>
      <c r="PMX40" s="334"/>
      <c r="PMY40" s="334"/>
      <c r="PMZ40" s="334"/>
      <c r="PNA40" s="334"/>
      <c r="PNB40" s="334"/>
      <c r="PNC40" s="334"/>
      <c r="PND40" s="334"/>
      <c r="PNE40" s="334"/>
      <c r="PNF40" s="334"/>
      <c r="PNG40" s="334"/>
      <c r="PNH40" s="334"/>
      <c r="PNI40" s="334"/>
      <c r="PNJ40" s="334"/>
      <c r="PNK40" s="334"/>
      <c r="PNL40" s="334"/>
      <c r="PNM40" s="334"/>
      <c r="PNN40" s="334"/>
      <c r="PNO40" s="334"/>
      <c r="PNP40" s="334"/>
      <c r="PNQ40" s="334"/>
      <c r="PNR40" s="334"/>
      <c r="PNS40" s="334"/>
      <c r="PNT40" s="334"/>
      <c r="PNU40" s="334"/>
      <c r="PNV40" s="334"/>
      <c r="PNW40" s="334"/>
      <c r="PNX40" s="334"/>
      <c r="PNY40" s="334"/>
      <c r="PNZ40" s="334"/>
      <c r="POA40" s="334"/>
      <c r="POB40" s="334"/>
      <c r="POC40" s="334"/>
      <c r="POD40" s="334"/>
      <c r="POE40" s="334"/>
      <c r="POF40" s="334"/>
      <c r="POG40" s="334"/>
      <c r="POH40" s="334"/>
      <c r="POI40" s="334"/>
      <c r="POJ40" s="334"/>
      <c r="POK40" s="334"/>
      <c r="POL40" s="334"/>
      <c r="POM40" s="334"/>
      <c r="PON40" s="334"/>
      <c r="POO40" s="334"/>
      <c r="POP40" s="334"/>
      <c r="POQ40" s="334"/>
      <c r="POR40" s="334"/>
      <c r="POS40" s="334"/>
      <c r="POT40" s="334"/>
      <c r="POU40" s="334"/>
      <c r="POV40" s="334"/>
      <c r="POW40" s="334"/>
      <c r="POX40" s="334"/>
      <c r="POY40" s="334"/>
      <c r="POZ40" s="334"/>
      <c r="PPA40" s="334"/>
      <c r="PPB40" s="334"/>
      <c r="PPC40" s="334"/>
      <c r="PPD40" s="334"/>
      <c r="PPE40" s="334"/>
      <c r="PPF40" s="334"/>
      <c r="PPG40" s="334"/>
      <c r="PPH40" s="334"/>
      <c r="PPI40" s="334"/>
      <c r="PPJ40" s="334"/>
      <c r="PPK40" s="334"/>
      <c r="PPL40" s="334"/>
      <c r="PPM40" s="334"/>
      <c r="PPN40" s="334"/>
      <c r="PPO40" s="334"/>
      <c r="PPP40" s="334"/>
      <c r="PPQ40" s="334"/>
      <c r="PPR40" s="334"/>
      <c r="PPS40" s="334"/>
      <c r="PPT40" s="334"/>
      <c r="PPU40" s="334"/>
      <c r="PPV40" s="334"/>
      <c r="PPW40" s="334"/>
      <c r="PPX40" s="334"/>
      <c r="PPY40" s="334"/>
      <c r="PPZ40" s="334"/>
      <c r="PQA40" s="334"/>
      <c r="PQB40" s="334"/>
      <c r="PQC40" s="334"/>
      <c r="PQD40" s="334"/>
      <c r="PQE40" s="334"/>
      <c r="PQF40" s="334"/>
      <c r="PQG40" s="334"/>
      <c r="PQH40" s="334"/>
      <c r="PQI40" s="334"/>
      <c r="PQJ40" s="334"/>
      <c r="PQK40" s="334"/>
      <c r="PQL40" s="334"/>
      <c r="PQM40" s="334"/>
      <c r="PQN40" s="334"/>
      <c r="PQO40" s="334"/>
      <c r="PQP40" s="334"/>
      <c r="PQQ40" s="334"/>
      <c r="PQR40" s="334"/>
      <c r="PQS40" s="334"/>
      <c r="PQT40" s="334"/>
      <c r="PQU40" s="334"/>
      <c r="PQV40" s="334"/>
      <c r="PQW40" s="334"/>
      <c r="PQX40" s="334"/>
      <c r="PQY40" s="334"/>
      <c r="PQZ40" s="334"/>
      <c r="PRA40" s="334"/>
      <c r="PRB40" s="334"/>
      <c r="PRC40" s="334"/>
      <c r="PRD40" s="334"/>
      <c r="PRE40" s="334"/>
      <c r="PRF40" s="334"/>
      <c r="PRG40" s="334"/>
      <c r="PRH40" s="334"/>
      <c r="PRI40" s="334"/>
      <c r="PRJ40" s="334"/>
      <c r="PRK40" s="334"/>
      <c r="PRL40" s="334"/>
      <c r="PRM40" s="334"/>
      <c r="PRN40" s="334"/>
      <c r="PRO40" s="334"/>
      <c r="PRP40" s="334"/>
      <c r="PRQ40" s="334"/>
      <c r="PRR40" s="334"/>
      <c r="PRS40" s="334"/>
      <c r="PRT40" s="334"/>
      <c r="PRU40" s="334"/>
      <c r="PRV40" s="334"/>
      <c r="PRW40" s="334"/>
      <c r="PRX40" s="334"/>
      <c r="PRY40" s="334"/>
      <c r="PRZ40" s="334"/>
      <c r="PSA40" s="334"/>
      <c r="PSB40" s="334"/>
      <c r="PSC40" s="334"/>
      <c r="PSD40" s="334"/>
      <c r="PSE40" s="334"/>
      <c r="PSF40" s="334"/>
      <c r="PSG40" s="334"/>
      <c r="PSH40" s="334"/>
      <c r="PSI40" s="334"/>
      <c r="PSJ40" s="334"/>
      <c r="PSK40" s="334"/>
      <c r="PSL40" s="334"/>
      <c r="PSM40" s="334"/>
      <c r="PSN40" s="334"/>
      <c r="PSO40" s="334"/>
      <c r="PSP40" s="334"/>
      <c r="PSQ40" s="334"/>
      <c r="PSR40" s="334"/>
      <c r="PSS40" s="334"/>
      <c r="PST40" s="334"/>
      <c r="PSU40" s="334"/>
      <c r="PSV40" s="334"/>
      <c r="PSW40" s="334"/>
      <c r="PSX40" s="334"/>
      <c r="PSY40" s="334"/>
      <c r="PSZ40" s="334"/>
      <c r="PTA40" s="334"/>
      <c r="PTB40" s="334"/>
      <c r="PTC40" s="334"/>
      <c r="PTD40" s="334"/>
      <c r="PTE40" s="334"/>
      <c r="PTF40" s="334"/>
      <c r="PTG40" s="334"/>
      <c r="PTH40" s="334"/>
      <c r="PTI40" s="334"/>
      <c r="PTJ40" s="334"/>
      <c r="PTK40" s="334"/>
      <c r="PTL40" s="334"/>
      <c r="PTM40" s="334"/>
      <c r="PTN40" s="334"/>
      <c r="PTO40" s="334"/>
      <c r="PTP40" s="334"/>
      <c r="PTQ40" s="334"/>
      <c r="PTR40" s="334"/>
      <c r="PTS40" s="334"/>
      <c r="PTT40" s="334"/>
      <c r="PTU40" s="334"/>
      <c r="PTV40" s="334"/>
      <c r="PTW40" s="334"/>
      <c r="PTX40" s="334"/>
      <c r="PTY40" s="334"/>
      <c r="PTZ40" s="334"/>
      <c r="PUA40" s="334"/>
      <c r="PUB40" s="334"/>
      <c r="PUC40" s="334"/>
      <c r="PUD40" s="334"/>
      <c r="PUE40" s="334"/>
      <c r="PUF40" s="334"/>
      <c r="PUG40" s="334"/>
      <c r="PUH40" s="334"/>
      <c r="PUI40" s="334"/>
      <c r="PUJ40" s="334"/>
      <c r="PUK40" s="334"/>
      <c r="PUL40" s="334"/>
      <c r="PUM40" s="334"/>
      <c r="PUN40" s="334"/>
      <c r="PUO40" s="334"/>
      <c r="PUP40" s="334"/>
      <c r="PUQ40" s="334"/>
      <c r="PUR40" s="334"/>
      <c r="PUS40" s="334"/>
      <c r="PUT40" s="334"/>
      <c r="PUU40" s="334"/>
      <c r="PUV40" s="334"/>
      <c r="PUW40" s="334"/>
      <c r="PUX40" s="334"/>
      <c r="PUY40" s="334"/>
      <c r="PUZ40" s="334"/>
      <c r="PVA40" s="334"/>
      <c r="PVB40" s="334"/>
      <c r="PVC40" s="334"/>
      <c r="PVD40" s="334"/>
      <c r="PVE40" s="334"/>
      <c r="PVF40" s="334"/>
      <c r="PVG40" s="334"/>
      <c r="PVH40" s="334"/>
      <c r="PVI40" s="334"/>
      <c r="PVJ40" s="334"/>
      <c r="PVK40" s="334"/>
      <c r="PVL40" s="334"/>
      <c r="PVM40" s="334"/>
      <c r="PVN40" s="334"/>
      <c r="PVO40" s="334"/>
      <c r="PVP40" s="334"/>
      <c r="PVQ40" s="334"/>
      <c r="PVR40" s="334"/>
      <c r="PVS40" s="334"/>
      <c r="PVT40" s="334"/>
      <c r="PVU40" s="334"/>
      <c r="PVV40" s="334"/>
      <c r="PVW40" s="334"/>
      <c r="PVX40" s="334"/>
      <c r="PVY40" s="334"/>
      <c r="PVZ40" s="334"/>
      <c r="PWA40" s="334"/>
      <c r="PWB40" s="334"/>
      <c r="PWC40" s="334"/>
      <c r="PWD40" s="334"/>
      <c r="PWE40" s="334"/>
      <c r="PWF40" s="334"/>
      <c r="PWG40" s="334"/>
      <c r="PWH40" s="334"/>
      <c r="PWI40" s="334"/>
      <c r="PWJ40" s="334"/>
      <c r="PWK40" s="334"/>
      <c r="PWL40" s="334"/>
      <c r="PWM40" s="334"/>
      <c r="PWN40" s="334"/>
      <c r="PWO40" s="334"/>
      <c r="PWP40" s="334"/>
      <c r="PWQ40" s="334"/>
      <c r="PWR40" s="334"/>
      <c r="PWS40" s="334"/>
      <c r="PWT40" s="334"/>
      <c r="PWU40" s="334"/>
      <c r="PWV40" s="334"/>
      <c r="PWW40" s="334"/>
      <c r="PWX40" s="334"/>
      <c r="PWY40" s="334"/>
      <c r="PWZ40" s="334"/>
      <c r="PXA40" s="334"/>
      <c r="PXB40" s="334"/>
      <c r="PXC40" s="334"/>
      <c r="PXD40" s="334"/>
      <c r="PXE40" s="334"/>
      <c r="PXF40" s="334"/>
      <c r="PXG40" s="334"/>
      <c r="PXH40" s="334"/>
      <c r="PXI40" s="334"/>
      <c r="PXJ40" s="334"/>
      <c r="PXK40" s="334"/>
      <c r="PXL40" s="334"/>
      <c r="PXM40" s="334"/>
      <c r="PXN40" s="334"/>
      <c r="PXO40" s="334"/>
      <c r="PXP40" s="334"/>
      <c r="PXQ40" s="334"/>
      <c r="PXR40" s="334"/>
      <c r="PXS40" s="334"/>
      <c r="PXT40" s="334"/>
      <c r="PXU40" s="334"/>
      <c r="PXV40" s="334"/>
      <c r="PXW40" s="334"/>
      <c r="PXX40" s="334"/>
      <c r="PXY40" s="334"/>
      <c r="PXZ40" s="334"/>
      <c r="PYA40" s="334"/>
      <c r="PYB40" s="334"/>
      <c r="PYC40" s="334"/>
      <c r="PYD40" s="334"/>
      <c r="PYE40" s="334"/>
      <c r="PYF40" s="334"/>
      <c r="PYG40" s="334"/>
      <c r="PYH40" s="334"/>
      <c r="PYI40" s="334"/>
      <c r="PYJ40" s="334"/>
      <c r="PYK40" s="334"/>
      <c r="PYL40" s="334"/>
      <c r="PYM40" s="334"/>
      <c r="PYN40" s="334"/>
      <c r="PYO40" s="334"/>
      <c r="PYP40" s="334"/>
      <c r="PYQ40" s="334"/>
      <c r="PYR40" s="334"/>
      <c r="PYS40" s="334"/>
      <c r="PYT40" s="334"/>
      <c r="PYU40" s="334"/>
      <c r="PYV40" s="334"/>
      <c r="PYW40" s="334"/>
      <c r="PYX40" s="334"/>
      <c r="PYY40" s="334"/>
      <c r="PYZ40" s="334"/>
      <c r="PZA40" s="334"/>
      <c r="PZB40" s="334"/>
      <c r="PZC40" s="334"/>
      <c r="PZD40" s="334"/>
      <c r="PZE40" s="334"/>
      <c r="PZF40" s="334"/>
      <c r="PZG40" s="334"/>
      <c r="PZH40" s="334"/>
      <c r="PZI40" s="334"/>
      <c r="PZJ40" s="334"/>
      <c r="PZK40" s="334"/>
      <c r="PZL40" s="334"/>
      <c r="PZM40" s="334"/>
      <c r="PZN40" s="334"/>
      <c r="PZO40" s="334"/>
      <c r="PZP40" s="334"/>
      <c r="PZQ40" s="334"/>
      <c r="PZR40" s="334"/>
      <c r="PZS40" s="334"/>
      <c r="PZT40" s="334"/>
      <c r="PZU40" s="334"/>
      <c r="PZV40" s="334"/>
      <c r="PZW40" s="334"/>
      <c r="PZX40" s="334"/>
      <c r="PZY40" s="334"/>
      <c r="PZZ40" s="334"/>
      <c r="QAA40" s="334"/>
      <c r="QAB40" s="334"/>
      <c r="QAC40" s="334"/>
      <c r="QAD40" s="334"/>
      <c r="QAE40" s="334"/>
      <c r="QAF40" s="334"/>
      <c r="QAG40" s="334"/>
      <c r="QAH40" s="334"/>
      <c r="QAI40" s="334"/>
      <c r="QAJ40" s="334"/>
      <c r="QAK40" s="334"/>
      <c r="QAL40" s="334"/>
      <c r="QAM40" s="334"/>
      <c r="QAN40" s="334"/>
      <c r="QAO40" s="334"/>
      <c r="QAP40" s="334"/>
      <c r="QAQ40" s="334"/>
      <c r="QAR40" s="334"/>
      <c r="QAS40" s="334"/>
      <c r="QAT40" s="334"/>
      <c r="QAU40" s="334"/>
      <c r="QAV40" s="334"/>
      <c r="QAW40" s="334"/>
      <c r="QAX40" s="334"/>
      <c r="QAY40" s="334"/>
      <c r="QAZ40" s="334"/>
      <c r="QBA40" s="334"/>
      <c r="QBB40" s="334"/>
      <c r="QBC40" s="334"/>
      <c r="QBD40" s="334"/>
      <c r="QBE40" s="334"/>
      <c r="QBF40" s="334"/>
      <c r="QBG40" s="334"/>
      <c r="QBH40" s="334"/>
      <c r="QBI40" s="334"/>
      <c r="QBJ40" s="334"/>
      <c r="QBK40" s="334"/>
      <c r="QBL40" s="334"/>
      <c r="QBM40" s="334"/>
      <c r="QBN40" s="334"/>
      <c r="QBO40" s="334"/>
      <c r="QBP40" s="334"/>
      <c r="QBQ40" s="334"/>
      <c r="QBR40" s="334"/>
      <c r="QBS40" s="334"/>
      <c r="QBT40" s="334"/>
      <c r="QBU40" s="334"/>
      <c r="QBV40" s="334"/>
      <c r="QBW40" s="334"/>
      <c r="QBX40" s="334"/>
      <c r="QBY40" s="334"/>
      <c r="QBZ40" s="334"/>
      <c r="QCA40" s="334"/>
      <c r="QCB40" s="334"/>
      <c r="QCC40" s="334"/>
      <c r="QCD40" s="334"/>
      <c r="QCE40" s="334"/>
      <c r="QCF40" s="334"/>
      <c r="QCG40" s="334"/>
      <c r="QCH40" s="334"/>
      <c r="QCI40" s="334"/>
      <c r="QCJ40" s="334"/>
      <c r="QCK40" s="334"/>
      <c r="QCL40" s="334"/>
      <c r="QCM40" s="334"/>
      <c r="QCN40" s="334"/>
      <c r="QCO40" s="334"/>
      <c r="QCP40" s="334"/>
      <c r="QCQ40" s="334"/>
      <c r="QCR40" s="334"/>
      <c r="QCS40" s="334"/>
      <c r="QCT40" s="334"/>
      <c r="QCU40" s="334"/>
      <c r="QCV40" s="334"/>
      <c r="QCW40" s="334"/>
      <c r="QCX40" s="334"/>
      <c r="QCY40" s="334"/>
      <c r="QCZ40" s="334"/>
      <c r="QDA40" s="334"/>
      <c r="QDB40" s="334"/>
      <c r="QDC40" s="334"/>
      <c r="QDD40" s="334"/>
      <c r="QDE40" s="334"/>
      <c r="QDF40" s="334"/>
      <c r="QDG40" s="334"/>
      <c r="QDH40" s="334"/>
      <c r="QDI40" s="334"/>
      <c r="QDJ40" s="334"/>
      <c r="QDK40" s="334"/>
      <c r="QDL40" s="334"/>
      <c r="QDM40" s="334"/>
      <c r="QDN40" s="334"/>
      <c r="QDO40" s="334"/>
      <c r="QDP40" s="334"/>
      <c r="QDQ40" s="334"/>
      <c r="QDR40" s="334"/>
      <c r="QDS40" s="334"/>
      <c r="QDT40" s="334"/>
      <c r="QDU40" s="334"/>
      <c r="QDV40" s="334"/>
      <c r="QDW40" s="334"/>
      <c r="QDX40" s="334"/>
      <c r="QDY40" s="334"/>
      <c r="QDZ40" s="334"/>
      <c r="QEA40" s="334"/>
      <c r="QEB40" s="334"/>
      <c r="QEC40" s="334"/>
      <c r="QED40" s="334"/>
      <c r="QEE40" s="334"/>
      <c r="QEF40" s="334"/>
      <c r="QEG40" s="334"/>
      <c r="QEH40" s="334"/>
      <c r="QEI40" s="334"/>
      <c r="QEJ40" s="334"/>
      <c r="QEK40" s="334"/>
      <c r="QEL40" s="334"/>
      <c r="QEM40" s="334"/>
      <c r="QEN40" s="334"/>
      <c r="QEO40" s="334"/>
      <c r="QEP40" s="334"/>
      <c r="QEQ40" s="334"/>
      <c r="QER40" s="334"/>
      <c r="QES40" s="334"/>
      <c r="QET40" s="334"/>
      <c r="QEU40" s="334"/>
      <c r="QEV40" s="334"/>
      <c r="QEW40" s="334"/>
      <c r="QEX40" s="334"/>
      <c r="QEY40" s="334"/>
      <c r="QEZ40" s="334"/>
      <c r="QFA40" s="334"/>
      <c r="QFB40" s="334"/>
      <c r="QFC40" s="334"/>
      <c r="QFD40" s="334"/>
      <c r="QFE40" s="334"/>
      <c r="QFF40" s="334"/>
      <c r="QFG40" s="334"/>
      <c r="QFH40" s="334"/>
      <c r="QFI40" s="334"/>
      <c r="QFJ40" s="334"/>
      <c r="QFK40" s="334"/>
      <c r="QFL40" s="334"/>
      <c r="QFM40" s="334"/>
      <c r="QFN40" s="334"/>
      <c r="QFO40" s="334"/>
      <c r="QFP40" s="334"/>
      <c r="QFQ40" s="334"/>
      <c r="QFR40" s="334"/>
      <c r="QFS40" s="334"/>
      <c r="QFT40" s="334"/>
      <c r="QFU40" s="334"/>
      <c r="QFV40" s="334"/>
      <c r="QFW40" s="334"/>
      <c r="QFX40" s="334"/>
      <c r="QFY40" s="334"/>
      <c r="QFZ40" s="334"/>
      <c r="QGA40" s="334"/>
      <c r="QGB40" s="334"/>
      <c r="QGC40" s="334"/>
      <c r="QGD40" s="334"/>
      <c r="QGE40" s="334"/>
      <c r="QGF40" s="334"/>
      <c r="QGG40" s="334"/>
      <c r="QGH40" s="334"/>
      <c r="QGI40" s="334"/>
      <c r="QGJ40" s="334"/>
      <c r="QGK40" s="334"/>
      <c r="QGL40" s="334"/>
      <c r="QGM40" s="334"/>
      <c r="QGN40" s="334"/>
      <c r="QGO40" s="334"/>
      <c r="QGP40" s="334"/>
      <c r="QGQ40" s="334"/>
      <c r="QGR40" s="334"/>
      <c r="QGS40" s="334"/>
      <c r="QGT40" s="334"/>
      <c r="QGU40" s="334"/>
      <c r="QGV40" s="334"/>
      <c r="QGW40" s="334"/>
      <c r="QGX40" s="334"/>
      <c r="QGY40" s="334"/>
      <c r="QGZ40" s="334"/>
      <c r="QHA40" s="334"/>
      <c r="QHB40" s="334"/>
      <c r="QHC40" s="334"/>
      <c r="QHD40" s="334"/>
      <c r="QHE40" s="334"/>
      <c r="QHF40" s="334"/>
      <c r="QHG40" s="334"/>
      <c r="QHH40" s="334"/>
      <c r="QHI40" s="334"/>
      <c r="QHJ40" s="334"/>
      <c r="QHK40" s="334"/>
      <c r="QHL40" s="334"/>
      <c r="QHM40" s="334"/>
      <c r="QHN40" s="334"/>
      <c r="QHO40" s="334"/>
      <c r="QHP40" s="334"/>
      <c r="QHQ40" s="334"/>
      <c r="QHR40" s="334"/>
      <c r="QHS40" s="334"/>
      <c r="QHT40" s="334"/>
      <c r="QHU40" s="334"/>
      <c r="QHV40" s="334"/>
      <c r="QHW40" s="334"/>
      <c r="QHX40" s="334"/>
      <c r="QHY40" s="334"/>
      <c r="QHZ40" s="334"/>
      <c r="QIA40" s="334"/>
      <c r="QIB40" s="334"/>
      <c r="QIC40" s="334"/>
      <c r="QID40" s="334"/>
      <c r="QIE40" s="334"/>
      <c r="QIF40" s="334"/>
      <c r="QIG40" s="334"/>
      <c r="QIH40" s="334"/>
      <c r="QII40" s="334"/>
      <c r="QIJ40" s="334"/>
      <c r="QIK40" s="334"/>
      <c r="QIL40" s="334"/>
      <c r="QIM40" s="334"/>
      <c r="QIN40" s="334"/>
      <c r="QIO40" s="334"/>
      <c r="QIP40" s="334"/>
      <c r="QIQ40" s="334"/>
      <c r="QIR40" s="334"/>
      <c r="QIS40" s="334"/>
      <c r="QIT40" s="334"/>
      <c r="QIU40" s="334"/>
      <c r="QIV40" s="334"/>
      <c r="QIW40" s="334"/>
      <c r="QIX40" s="334"/>
      <c r="QIY40" s="334"/>
      <c r="QIZ40" s="334"/>
      <c r="QJA40" s="334"/>
      <c r="QJB40" s="334"/>
      <c r="QJC40" s="334"/>
      <c r="QJD40" s="334"/>
      <c r="QJE40" s="334"/>
      <c r="QJF40" s="334"/>
      <c r="QJG40" s="334"/>
      <c r="QJH40" s="334"/>
      <c r="QJI40" s="334"/>
      <c r="QJJ40" s="334"/>
      <c r="QJK40" s="334"/>
      <c r="QJL40" s="334"/>
      <c r="QJM40" s="334"/>
      <c r="QJN40" s="334"/>
      <c r="QJO40" s="334"/>
      <c r="QJP40" s="334"/>
      <c r="QJQ40" s="334"/>
      <c r="QJR40" s="334"/>
      <c r="QJS40" s="334"/>
      <c r="QJT40" s="334"/>
      <c r="QJU40" s="334"/>
      <c r="QJV40" s="334"/>
      <c r="QJW40" s="334"/>
      <c r="QJX40" s="334"/>
      <c r="QJY40" s="334"/>
      <c r="QJZ40" s="334"/>
      <c r="QKA40" s="334"/>
      <c r="QKB40" s="334"/>
      <c r="QKC40" s="334"/>
      <c r="QKD40" s="334"/>
      <c r="QKE40" s="334"/>
      <c r="QKF40" s="334"/>
      <c r="QKG40" s="334"/>
      <c r="QKH40" s="334"/>
      <c r="QKI40" s="334"/>
      <c r="QKJ40" s="334"/>
      <c r="QKK40" s="334"/>
      <c r="QKL40" s="334"/>
      <c r="QKM40" s="334"/>
      <c r="QKN40" s="334"/>
      <c r="QKO40" s="334"/>
      <c r="QKP40" s="334"/>
      <c r="QKQ40" s="334"/>
      <c r="QKR40" s="334"/>
      <c r="QKS40" s="334"/>
      <c r="QKT40" s="334"/>
      <c r="QKU40" s="334"/>
      <c r="QKV40" s="334"/>
      <c r="QKW40" s="334"/>
      <c r="QKX40" s="334"/>
      <c r="QKY40" s="334"/>
      <c r="QKZ40" s="334"/>
      <c r="QLA40" s="334"/>
      <c r="QLB40" s="334"/>
      <c r="QLC40" s="334"/>
      <c r="QLD40" s="334"/>
      <c r="QLE40" s="334"/>
      <c r="QLF40" s="334"/>
      <c r="QLG40" s="334"/>
      <c r="QLH40" s="334"/>
      <c r="QLI40" s="334"/>
      <c r="QLJ40" s="334"/>
      <c r="QLK40" s="334"/>
      <c r="QLL40" s="334"/>
      <c r="QLM40" s="334"/>
      <c r="QLN40" s="334"/>
      <c r="QLO40" s="334"/>
      <c r="QLP40" s="334"/>
      <c r="QLQ40" s="334"/>
      <c r="QLR40" s="334"/>
      <c r="QLS40" s="334"/>
      <c r="QLT40" s="334"/>
      <c r="QLU40" s="334"/>
      <c r="QLV40" s="334"/>
      <c r="QLW40" s="334"/>
      <c r="QLX40" s="334"/>
      <c r="QLY40" s="334"/>
      <c r="QLZ40" s="334"/>
      <c r="QMA40" s="334"/>
      <c r="QMB40" s="334"/>
      <c r="QMC40" s="334"/>
      <c r="QMD40" s="334"/>
      <c r="QME40" s="334"/>
      <c r="QMF40" s="334"/>
      <c r="QMG40" s="334"/>
      <c r="QMH40" s="334"/>
      <c r="QMI40" s="334"/>
      <c r="QMJ40" s="334"/>
      <c r="QMK40" s="334"/>
      <c r="QML40" s="334"/>
      <c r="QMM40" s="334"/>
      <c r="QMN40" s="334"/>
      <c r="QMO40" s="334"/>
      <c r="QMP40" s="334"/>
      <c r="QMQ40" s="334"/>
      <c r="QMR40" s="334"/>
      <c r="QMS40" s="334"/>
      <c r="QMT40" s="334"/>
      <c r="QMU40" s="334"/>
      <c r="QMV40" s="334"/>
      <c r="QMW40" s="334"/>
      <c r="QMX40" s="334"/>
      <c r="QMY40" s="334"/>
      <c r="QMZ40" s="334"/>
      <c r="QNA40" s="334"/>
      <c r="QNB40" s="334"/>
      <c r="QNC40" s="334"/>
      <c r="QND40" s="334"/>
      <c r="QNE40" s="334"/>
      <c r="QNF40" s="334"/>
      <c r="QNG40" s="334"/>
      <c r="QNH40" s="334"/>
      <c r="QNI40" s="334"/>
      <c r="QNJ40" s="334"/>
      <c r="QNK40" s="334"/>
      <c r="QNL40" s="334"/>
      <c r="QNM40" s="334"/>
      <c r="QNN40" s="334"/>
      <c r="QNO40" s="334"/>
      <c r="QNP40" s="334"/>
      <c r="QNQ40" s="334"/>
      <c r="QNR40" s="334"/>
      <c r="QNS40" s="334"/>
      <c r="QNT40" s="334"/>
      <c r="QNU40" s="334"/>
      <c r="QNV40" s="334"/>
      <c r="QNW40" s="334"/>
      <c r="QNX40" s="334"/>
      <c r="QNY40" s="334"/>
      <c r="QNZ40" s="334"/>
      <c r="QOA40" s="334"/>
      <c r="QOB40" s="334"/>
      <c r="QOC40" s="334"/>
      <c r="QOD40" s="334"/>
      <c r="QOE40" s="334"/>
      <c r="QOF40" s="334"/>
      <c r="QOG40" s="334"/>
      <c r="QOH40" s="334"/>
      <c r="QOI40" s="334"/>
      <c r="QOJ40" s="334"/>
      <c r="QOK40" s="334"/>
      <c r="QOL40" s="334"/>
      <c r="QOM40" s="334"/>
      <c r="QON40" s="334"/>
      <c r="QOO40" s="334"/>
      <c r="QOP40" s="334"/>
      <c r="QOQ40" s="334"/>
      <c r="QOR40" s="334"/>
      <c r="QOS40" s="334"/>
      <c r="QOT40" s="334"/>
      <c r="QOU40" s="334"/>
      <c r="QOV40" s="334"/>
      <c r="QOW40" s="334"/>
      <c r="QOX40" s="334"/>
      <c r="QOY40" s="334"/>
      <c r="QOZ40" s="334"/>
      <c r="QPA40" s="334"/>
      <c r="QPB40" s="334"/>
      <c r="QPC40" s="334"/>
      <c r="QPD40" s="334"/>
      <c r="QPE40" s="334"/>
      <c r="QPF40" s="334"/>
      <c r="QPG40" s="334"/>
      <c r="QPH40" s="334"/>
      <c r="QPI40" s="334"/>
      <c r="QPJ40" s="334"/>
      <c r="QPK40" s="334"/>
      <c r="QPL40" s="334"/>
      <c r="QPM40" s="334"/>
      <c r="QPN40" s="334"/>
      <c r="QPO40" s="334"/>
      <c r="QPP40" s="334"/>
      <c r="QPQ40" s="334"/>
      <c r="QPR40" s="334"/>
      <c r="QPS40" s="334"/>
      <c r="QPT40" s="334"/>
      <c r="QPU40" s="334"/>
      <c r="QPV40" s="334"/>
      <c r="QPW40" s="334"/>
      <c r="QPX40" s="334"/>
      <c r="QPY40" s="334"/>
      <c r="QPZ40" s="334"/>
      <c r="QQA40" s="334"/>
      <c r="QQB40" s="334"/>
      <c r="QQC40" s="334"/>
      <c r="QQD40" s="334"/>
      <c r="QQE40" s="334"/>
      <c r="QQF40" s="334"/>
      <c r="QQG40" s="334"/>
      <c r="QQH40" s="334"/>
      <c r="QQI40" s="334"/>
      <c r="QQJ40" s="334"/>
      <c r="QQK40" s="334"/>
      <c r="QQL40" s="334"/>
      <c r="QQM40" s="334"/>
      <c r="QQN40" s="334"/>
      <c r="QQO40" s="334"/>
      <c r="QQP40" s="334"/>
      <c r="QQQ40" s="334"/>
      <c r="QQR40" s="334"/>
      <c r="QQS40" s="334"/>
      <c r="QQT40" s="334"/>
      <c r="QQU40" s="334"/>
      <c r="QQV40" s="334"/>
      <c r="QQW40" s="334"/>
      <c r="QQX40" s="334"/>
      <c r="QQY40" s="334"/>
      <c r="QQZ40" s="334"/>
      <c r="QRA40" s="334"/>
      <c r="QRB40" s="334"/>
      <c r="QRC40" s="334"/>
      <c r="QRD40" s="334"/>
      <c r="QRE40" s="334"/>
      <c r="QRF40" s="334"/>
      <c r="QRG40" s="334"/>
      <c r="QRH40" s="334"/>
      <c r="QRI40" s="334"/>
      <c r="QRJ40" s="334"/>
      <c r="QRK40" s="334"/>
      <c r="QRL40" s="334"/>
      <c r="QRM40" s="334"/>
      <c r="QRN40" s="334"/>
      <c r="QRO40" s="334"/>
      <c r="QRP40" s="334"/>
      <c r="QRQ40" s="334"/>
      <c r="QRR40" s="334"/>
      <c r="QRS40" s="334"/>
      <c r="QRT40" s="334"/>
      <c r="QRU40" s="334"/>
      <c r="QRV40" s="334"/>
      <c r="QRW40" s="334"/>
      <c r="QRX40" s="334"/>
      <c r="QRY40" s="334"/>
      <c r="QRZ40" s="334"/>
      <c r="QSA40" s="334"/>
      <c r="QSB40" s="334"/>
      <c r="QSC40" s="334"/>
      <c r="QSD40" s="334"/>
      <c r="QSE40" s="334"/>
      <c r="QSF40" s="334"/>
      <c r="QSG40" s="334"/>
      <c r="QSH40" s="334"/>
      <c r="QSI40" s="334"/>
      <c r="QSJ40" s="334"/>
      <c r="QSK40" s="334"/>
      <c r="QSL40" s="334"/>
      <c r="QSM40" s="334"/>
      <c r="QSN40" s="334"/>
      <c r="QSO40" s="334"/>
      <c r="QSP40" s="334"/>
      <c r="QSQ40" s="334"/>
      <c r="QSR40" s="334"/>
      <c r="QSS40" s="334"/>
      <c r="QST40" s="334"/>
      <c r="QSU40" s="334"/>
      <c r="QSV40" s="334"/>
      <c r="QSW40" s="334"/>
      <c r="QSX40" s="334"/>
      <c r="QSY40" s="334"/>
      <c r="QSZ40" s="334"/>
      <c r="QTA40" s="334"/>
      <c r="QTB40" s="334"/>
      <c r="QTC40" s="334"/>
      <c r="QTD40" s="334"/>
      <c r="QTE40" s="334"/>
      <c r="QTF40" s="334"/>
      <c r="QTG40" s="334"/>
      <c r="QTH40" s="334"/>
      <c r="QTI40" s="334"/>
      <c r="QTJ40" s="334"/>
      <c r="QTK40" s="334"/>
      <c r="QTL40" s="334"/>
      <c r="QTM40" s="334"/>
      <c r="QTN40" s="334"/>
      <c r="QTO40" s="334"/>
      <c r="QTP40" s="334"/>
      <c r="QTQ40" s="334"/>
      <c r="QTR40" s="334"/>
      <c r="QTS40" s="334"/>
      <c r="QTT40" s="334"/>
      <c r="QTU40" s="334"/>
      <c r="QTV40" s="334"/>
      <c r="QTW40" s="334"/>
      <c r="QTX40" s="334"/>
      <c r="QTY40" s="334"/>
      <c r="QTZ40" s="334"/>
      <c r="QUA40" s="334"/>
      <c r="QUB40" s="334"/>
      <c r="QUC40" s="334"/>
      <c r="QUD40" s="334"/>
      <c r="QUE40" s="334"/>
      <c r="QUF40" s="334"/>
      <c r="QUG40" s="334"/>
      <c r="QUH40" s="334"/>
      <c r="QUI40" s="334"/>
      <c r="QUJ40" s="334"/>
      <c r="QUK40" s="334"/>
      <c r="QUL40" s="334"/>
      <c r="QUM40" s="334"/>
      <c r="QUN40" s="334"/>
      <c r="QUO40" s="334"/>
      <c r="QUP40" s="334"/>
      <c r="QUQ40" s="334"/>
      <c r="QUR40" s="334"/>
      <c r="QUS40" s="334"/>
      <c r="QUT40" s="334"/>
      <c r="QUU40" s="334"/>
      <c r="QUV40" s="334"/>
      <c r="QUW40" s="334"/>
      <c r="QUX40" s="334"/>
      <c r="QUY40" s="334"/>
      <c r="QUZ40" s="334"/>
      <c r="QVA40" s="334"/>
      <c r="QVB40" s="334"/>
      <c r="QVC40" s="334"/>
      <c r="QVD40" s="334"/>
      <c r="QVE40" s="334"/>
      <c r="QVF40" s="334"/>
      <c r="QVG40" s="334"/>
      <c r="QVH40" s="334"/>
      <c r="QVI40" s="334"/>
      <c r="QVJ40" s="334"/>
      <c r="QVK40" s="334"/>
      <c r="QVL40" s="334"/>
      <c r="QVM40" s="334"/>
      <c r="QVN40" s="334"/>
      <c r="QVO40" s="334"/>
      <c r="QVP40" s="334"/>
      <c r="QVQ40" s="334"/>
      <c r="QVR40" s="334"/>
      <c r="QVS40" s="334"/>
      <c r="QVT40" s="334"/>
      <c r="QVU40" s="334"/>
      <c r="QVV40" s="334"/>
      <c r="QVW40" s="334"/>
      <c r="QVX40" s="334"/>
      <c r="QVY40" s="334"/>
      <c r="QVZ40" s="334"/>
      <c r="QWA40" s="334"/>
      <c r="QWB40" s="334"/>
      <c r="QWC40" s="334"/>
      <c r="QWD40" s="334"/>
      <c r="QWE40" s="334"/>
      <c r="QWF40" s="334"/>
      <c r="QWG40" s="334"/>
      <c r="QWH40" s="334"/>
      <c r="QWI40" s="334"/>
      <c r="QWJ40" s="334"/>
      <c r="QWK40" s="334"/>
      <c r="QWL40" s="334"/>
      <c r="QWM40" s="334"/>
      <c r="QWN40" s="334"/>
      <c r="QWO40" s="334"/>
      <c r="QWP40" s="334"/>
      <c r="QWQ40" s="334"/>
      <c r="QWR40" s="334"/>
      <c r="QWS40" s="334"/>
      <c r="QWT40" s="334"/>
      <c r="QWU40" s="334"/>
      <c r="QWV40" s="334"/>
      <c r="QWW40" s="334"/>
      <c r="QWX40" s="334"/>
      <c r="QWY40" s="334"/>
      <c r="QWZ40" s="334"/>
      <c r="QXA40" s="334"/>
      <c r="QXB40" s="334"/>
      <c r="QXC40" s="334"/>
      <c r="QXD40" s="334"/>
      <c r="QXE40" s="334"/>
      <c r="QXF40" s="334"/>
      <c r="QXG40" s="334"/>
      <c r="QXH40" s="334"/>
      <c r="QXI40" s="334"/>
      <c r="QXJ40" s="334"/>
      <c r="QXK40" s="334"/>
      <c r="QXL40" s="334"/>
      <c r="QXM40" s="334"/>
      <c r="QXN40" s="334"/>
      <c r="QXO40" s="334"/>
      <c r="QXP40" s="334"/>
      <c r="QXQ40" s="334"/>
      <c r="QXR40" s="334"/>
      <c r="QXS40" s="334"/>
      <c r="QXT40" s="334"/>
      <c r="QXU40" s="334"/>
      <c r="QXV40" s="334"/>
      <c r="QXW40" s="334"/>
      <c r="QXX40" s="334"/>
      <c r="QXY40" s="334"/>
      <c r="QXZ40" s="334"/>
      <c r="QYA40" s="334"/>
      <c r="QYB40" s="334"/>
      <c r="QYC40" s="334"/>
      <c r="QYD40" s="334"/>
      <c r="QYE40" s="334"/>
      <c r="QYF40" s="334"/>
      <c r="QYG40" s="334"/>
      <c r="QYH40" s="334"/>
      <c r="QYI40" s="334"/>
      <c r="QYJ40" s="334"/>
      <c r="QYK40" s="334"/>
      <c r="QYL40" s="334"/>
      <c r="QYM40" s="334"/>
      <c r="QYN40" s="334"/>
      <c r="QYO40" s="334"/>
      <c r="QYP40" s="334"/>
      <c r="QYQ40" s="334"/>
      <c r="QYR40" s="334"/>
      <c r="QYS40" s="334"/>
      <c r="QYT40" s="334"/>
      <c r="QYU40" s="334"/>
      <c r="QYV40" s="334"/>
      <c r="QYW40" s="334"/>
      <c r="QYX40" s="334"/>
      <c r="QYY40" s="334"/>
      <c r="QYZ40" s="334"/>
      <c r="QZA40" s="334"/>
      <c r="QZB40" s="334"/>
      <c r="QZC40" s="334"/>
      <c r="QZD40" s="334"/>
      <c r="QZE40" s="334"/>
      <c r="QZF40" s="334"/>
      <c r="QZG40" s="334"/>
      <c r="QZH40" s="334"/>
      <c r="QZI40" s="334"/>
      <c r="QZJ40" s="334"/>
      <c r="QZK40" s="334"/>
      <c r="QZL40" s="334"/>
      <c r="QZM40" s="334"/>
      <c r="QZN40" s="334"/>
      <c r="QZO40" s="334"/>
      <c r="QZP40" s="334"/>
      <c r="QZQ40" s="334"/>
      <c r="QZR40" s="334"/>
      <c r="QZS40" s="334"/>
      <c r="QZT40" s="334"/>
      <c r="QZU40" s="334"/>
      <c r="QZV40" s="334"/>
      <c r="QZW40" s="334"/>
      <c r="QZX40" s="334"/>
      <c r="QZY40" s="334"/>
      <c r="QZZ40" s="334"/>
      <c r="RAA40" s="334"/>
      <c r="RAB40" s="334"/>
      <c r="RAC40" s="334"/>
      <c r="RAD40" s="334"/>
      <c r="RAE40" s="334"/>
      <c r="RAF40" s="334"/>
      <c r="RAG40" s="334"/>
      <c r="RAH40" s="334"/>
      <c r="RAI40" s="334"/>
      <c r="RAJ40" s="334"/>
      <c r="RAK40" s="334"/>
      <c r="RAL40" s="334"/>
      <c r="RAM40" s="334"/>
      <c r="RAN40" s="334"/>
      <c r="RAO40" s="334"/>
      <c r="RAP40" s="334"/>
      <c r="RAQ40" s="334"/>
      <c r="RAR40" s="334"/>
      <c r="RAS40" s="334"/>
      <c r="RAT40" s="334"/>
      <c r="RAU40" s="334"/>
      <c r="RAV40" s="334"/>
      <c r="RAW40" s="334"/>
      <c r="RAX40" s="334"/>
      <c r="RAY40" s="334"/>
      <c r="RAZ40" s="334"/>
      <c r="RBA40" s="334"/>
      <c r="RBB40" s="334"/>
      <c r="RBC40" s="334"/>
      <c r="RBD40" s="334"/>
      <c r="RBE40" s="334"/>
      <c r="RBF40" s="334"/>
      <c r="RBG40" s="334"/>
      <c r="RBH40" s="334"/>
      <c r="RBI40" s="334"/>
      <c r="RBJ40" s="334"/>
      <c r="RBK40" s="334"/>
      <c r="RBL40" s="334"/>
      <c r="RBM40" s="334"/>
      <c r="RBN40" s="334"/>
      <c r="RBO40" s="334"/>
      <c r="RBP40" s="334"/>
      <c r="RBQ40" s="334"/>
      <c r="RBR40" s="334"/>
      <c r="RBS40" s="334"/>
      <c r="RBT40" s="334"/>
      <c r="RBU40" s="334"/>
      <c r="RBV40" s="334"/>
      <c r="RBW40" s="334"/>
      <c r="RBX40" s="334"/>
      <c r="RBY40" s="334"/>
      <c r="RBZ40" s="334"/>
      <c r="RCA40" s="334"/>
      <c r="RCB40" s="334"/>
      <c r="RCC40" s="334"/>
      <c r="RCD40" s="334"/>
      <c r="RCE40" s="334"/>
      <c r="RCF40" s="334"/>
      <c r="RCG40" s="334"/>
      <c r="RCH40" s="334"/>
      <c r="RCI40" s="334"/>
      <c r="RCJ40" s="334"/>
      <c r="RCK40" s="334"/>
      <c r="RCL40" s="334"/>
      <c r="RCM40" s="334"/>
      <c r="RCN40" s="334"/>
      <c r="RCO40" s="334"/>
      <c r="RCP40" s="334"/>
      <c r="RCQ40" s="334"/>
      <c r="RCR40" s="334"/>
      <c r="RCS40" s="334"/>
      <c r="RCT40" s="334"/>
      <c r="RCU40" s="334"/>
      <c r="RCV40" s="334"/>
      <c r="RCW40" s="334"/>
      <c r="RCX40" s="334"/>
      <c r="RCY40" s="334"/>
      <c r="RCZ40" s="334"/>
      <c r="RDA40" s="334"/>
      <c r="RDB40" s="334"/>
      <c r="RDC40" s="334"/>
      <c r="RDD40" s="334"/>
      <c r="RDE40" s="334"/>
      <c r="RDF40" s="334"/>
      <c r="RDG40" s="334"/>
      <c r="RDH40" s="334"/>
      <c r="RDI40" s="334"/>
      <c r="RDJ40" s="334"/>
      <c r="RDK40" s="334"/>
      <c r="RDL40" s="334"/>
      <c r="RDM40" s="334"/>
      <c r="RDN40" s="334"/>
      <c r="RDO40" s="334"/>
      <c r="RDP40" s="334"/>
      <c r="RDQ40" s="334"/>
      <c r="RDR40" s="334"/>
      <c r="RDS40" s="334"/>
      <c r="RDT40" s="334"/>
      <c r="RDU40" s="334"/>
      <c r="RDV40" s="334"/>
      <c r="RDW40" s="334"/>
      <c r="RDX40" s="334"/>
      <c r="RDY40" s="334"/>
      <c r="RDZ40" s="334"/>
      <c r="REA40" s="334"/>
      <c r="REB40" s="334"/>
      <c r="REC40" s="334"/>
      <c r="RED40" s="334"/>
      <c r="REE40" s="334"/>
      <c r="REF40" s="334"/>
      <c r="REG40" s="334"/>
      <c r="REH40" s="334"/>
      <c r="REI40" s="334"/>
      <c r="REJ40" s="334"/>
      <c r="REK40" s="334"/>
      <c r="REL40" s="334"/>
      <c r="REM40" s="334"/>
      <c r="REN40" s="334"/>
      <c r="REO40" s="334"/>
      <c r="REP40" s="334"/>
      <c r="REQ40" s="334"/>
      <c r="RER40" s="334"/>
      <c r="RES40" s="334"/>
      <c r="RET40" s="334"/>
      <c r="REU40" s="334"/>
      <c r="REV40" s="334"/>
      <c r="REW40" s="334"/>
      <c r="REX40" s="334"/>
      <c r="REY40" s="334"/>
      <c r="REZ40" s="334"/>
      <c r="RFA40" s="334"/>
      <c r="RFB40" s="334"/>
      <c r="RFC40" s="334"/>
      <c r="RFD40" s="334"/>
      <c r="RFE40" s="334"/>
      <c r="RFF40" s="334"/>
      <c r="RFG40" s="334"/>
      <c r="RFH40" s="334"/>
      <c r="RFI40" s="334"/>
      <c r="RFJ40" s="334"/>
      <c r="RFK40" s="334"/>
      <c r="RFL40" s="334"/>
      <c r="RFM40" s="334"/>
      <c r="RFN40" s="334"/>
      <c r="RFO40" s="334"/>
      <c r="RFP40" s="334"/>
      <c r="RFQ40" s="334"/>
      <c r="RFR40" s="334"/>
      <c r="RFS40" s="334"/>
      <c r="RFT40" s="334"/>
      <c r="RFU40" s="334"/>
      <c r="RFV40" s="334"/>
      <c r="RFW40" s="334"/>
      <c r="RFX40" s="334"/>
      <c r="RFY40" s="334"/>
      <c r="RFZ40" s="334"/>
      <c r="RGA40" s="334"/>
      <c r="RGB40" s="334"/>
      <c r="RGC40" s="334"/>
      <c r="RGD40" s="334"/>
      <c r="RGE40" s="334"/>
      <c r="RGF40" s="334"/>
      <c r="RGG40" s="334"/>
      <c r="RGH40" s="334"/>
      <c r="RGI40" s="334"/>
      <c r="RGJ40" s="334"/>
      <c r="RGK40" s="334"/>
      <c r="RGL40" s="334"/>
      <c r="RGM40" s="334"/>
      <c r="RGN40" s="334"/>
      <c r="RGO40" s="334"/>
      <c r="RGP40" s="334"/>
      <c r="RGQ40" s="334"/>
      <c r="RGR40" s="334"/>
      <c r="RGS40" s="334"/>
      <c r="RGT40" s="334"/>
      <c r="RGU40" s="334"/>
      <c r="RGV40" s="334"/>
      <c r="RGW40" s="334"/>
      <c r="RGX40" s="334"/>
      <c r="RGY40" s="334"/>
      <c r="RGZ40" s="334"/>
      <c r="RHA40" s="334"/>
      <c r="RHB40" s="334"/>
      <c r="RHC40" s="334"/>
      <c r="RHD40" s="334"/>
      <c r="RHE40" s="334"/>
      <c r="RHF40" s="334"/>
      <c r="RHG40" s="334"/>
      <c r="RHH40" s="334"/>
      <c r="RHI40" s="334"/>
      <c r="RHJ40" s="334"/>
      <c r="RHK40" s="334"/>
      <c r="RHL40" s="334"/>
      <c r="RHM40" s="334"/>
      <c r="RHN40" s="334"/>
      <c r="RHO40" s="334"/>
      <c r="RHP40" s="334"/>
      <c r="RHQ40" s="334"/>
      <c r="RHR40" s="334"/>
      <c r="RHS40" s="334"/>
      <c r="RHT40" s="334"/>
      <c r="RHU40" s="334"/>
      <c r="RHV40" s="334"/>
      <c r="RHW40" s="334"/>
      <c r="RHX40" s="334"/>
      <c r="RHY40" s="334"/>
      <c r="RHZ40" s="334"/>
      <c r="RIA40" s="334"/>
      <c r="RIB40" s="334"/>
      <c r="RIC40" s="334"/>
      <c r="RID40" s="334"/>
      <c r="RIE40" s="334"/>
      <c r="RIF40" s="334"/>
      <c r="RIG40" s="334"/>
      <c r="RIH40" s="334"/>
      <c r="RII40" s="334"/>
      <c r="RIJ40" s="334"/>
      <c r="RIK40" s="334"/>
      <c r="RIL40" s="334"/>
      <c r="RIM40" s="334"/>
      <c r="RIN40" s="334"/>
      <c r="RIO40" s="334"/>
      <c r="RIP40" s="334"/>
      <c r="RIQ40" s="334"/>
      <c r="RIR40" s="334"/>
      <c r="RIS40" s="334"/>
      <c r="RIT40" s="334"/>
      <c r="RIU40" s="334"/>
      <c r="RIV40" s="334"/>
      <c r="RIW40" s="334"/>
      <c r="RIX40" s="334"/>
      <c r="RIY40" s="334"/>
      <c r="RIZ40" s="334"/>
      <c r="RJA40" s="334"/>
      <c r="RJB40" s="334"/>
      <c r="RJC40" s="334"/>
      <c r="RJD40" s="334"/>
      <c r="RJE40" s="334"/>
      <c r="RJF40" s="334"/>
      <c r="RJG40" s="334"/>
      <c r="RJH40" s="334"/>
      <c r="RJI40" s="334"/>
      <c r="RJJ40" s="334"/>
      <c r="RJK40" s="334"/>
      <c r="RJL40" s="334"/>
      <c r="RJM40" s="334"/>
      <c r="RJN40" s="334"/>
      <c r="RJO40" s="334"/>
      <c r="RJP40" s="334"/>
      <c r="RJQ40" s="334"/>
      <c r="RJR40" s="334"/>
      <c r="RJS40" s="334"/>
      <c r="RJT40" s="334"/>
      <c r="RJU40" s="334"/>
      <c r="RJV40" s="334"/>
      <c r="RJW40" s="334"/>
      <c r="RJX40" s="334"/>
      <c r="RJY40" s="334"/>
      <c r="RJZ40" s="334"/>
      <c r="RKA40" s="334"/>
      <c r="RKB40" s="334"/>
      <c r="RKC40" s="334"/>
      <c r="RKD40" s="334"/>
      <c r="RKE40" s="334"/>
      <c r="RKF40" s="334"/>
      <c r="RKG40" s="334"/>
      <c r="RKH40" s="334"/>
      <c r="RKI40" s="334"/>
      <c r="RKJ40" s="334"/>
      <c r="RKK40" s="334"/>
      <c r="RKL40" s="334"/>
      <c r="RKM40" s="334"/>
      <c r="RKN40" s="334"/>
      <c r="RKO40" s="334"/>
      <c r="RKP40" s="334"/>
      <c r="RKQ40" s="334"/>
      <c r="RKR40" s="334"/>
      <c r="RKS40" s="334"/>
      <c r="RKT40" s="334"/>
      <c r="RKU40" s="334"/>
      <c r="RKV40" s="334"/>
      <c r="RKW40" s="334"/>
      <c r="RKX40" s="334"/>
      <c r="RKY40" s="334"/>
      <c r="RKZ40" s="334"/>
      <c r="RLA40" s="334"/>
      <c r="RLB40" s="334"/>
      <c r="RLC40" s="334"/>
      <c r="RLD40" s="334"/>
      <c r="RLE40" s="334"/>
      <c r="RLF40" s="334"/>
      <c r="RLG40" s="334"/>
      <c r="RLH40" s="334"/>
      <c r="RLI40" s="334"/>
      <c r="RLJ40" s="334"/>
      <c r="RLK40" s="334"/>
      <c r="RLL40" s="334"/>
      <c r="RLM40" s="334"/>
      <c r="RLN40" s="334"/>
      <c r="RLO40" s="334"/>
      <c r="RLP40" s="334"/>
      <c r="RLQ40" s="334"/>
      <c r="RLR40" s="334"/>
      <c r="RLS40" s="334"/>
      <c r="RLT40" s="334"/>
      <c r="RLU40" s="334"/>
      <c r="RLV40" s="334"/>
      <c r="RLW40" s="334"/>
      <c r="RLX40" s="334"/>
      <c r="RLY40" s="334"/>
      <c r="RLZ40" s="334"/>
      <c r="RMA40" s="334"/>
      <c r="RMB40" s="334"/>
      <c r="RMC40" s="334"/>
      <c r="RMD40" s="334"/>
      <c r="RME40" s="334"/>
      <c r="RMF40" s="334"/>
      <c r="RMG40" s="334"/>
      <c r="RMH40" s="334"/>
      <c r="RMI40" s="334"/>
      <c r="RMJ40" s="334"/>
      <c r="RMK40" s="334"/>
      <c r="RML40" s="334"/>
      <c r="RMM40" s="334"/>
      <c r="RMN40" s="334"/>
      <c r="RMO40" s="334"/>
      <c r="RMP40" s="334"/>
      <c r="RMQ40" s="334"/>
      <c r="RMR40" s="334"/>
      <c r="RMS40" s="334"/>
      <c r="RMT40" s="334"/>
      <c r="RMU40" s="334"/>
      <c r="RMV40" s="334"/>
      <c r="RMW40" s="334"/>
      <c r="RMX40" s="334"/>
      <c r="RMY40" s="334"/>
      <c r="RMZ40" s="334"/>
      <c r="RNA40" s="334"/>
      <c r="RNB40" s="334"/>
      <c r="RNC40" s="334"/>
      <c r="RND40" s="334"/>
      <c r="RNE40" s="334"/>
      <c r="RNF40" s="334"/>
      <c r="RNG40" s="334"/>
      <c r="RNH40" s="334"/>
      <c r="RNI40" s="334"/>
      <c r="RNJ40" s="334"/>
      <c r="RNK40" s="334"/>
      <c r="RNL40" s="334"/>
      <c r="RNM40" s="334"/>
      <c r="RNN40" s="334"/>
      <c r="RNO40" s="334"/>
      <c r="RNP40" s="334"/>
      <c r="RNQ40" s="334"/>
      <c r="RNR40" s="334"/>
      <c r="RNS40" s="334"/>
      <c r="RNT40" s="334"/>
      <c r="RNU40" s="334"/>
      <c r="RNV40" s="334"/>
      <c r="RNW40" s="334"/>
      <c r="RNX40" s="334"/>
      <c r="RNY40" s="334"/>
      <c r="RNZ40" s="334"/>
      <c r="ROA40" s="334"/>
      <c r="ROB40" s="334"/>
      <c r="ROC40" s="334"/>
      <c r="ROD40" s="334"/>
      <c r="ROE40" s="334"/>
      <c r="ROF40" s="334"/>
      <c r="ROG40" s="334"/>
      <c r="ROH40" s="334"/>
      <c r="ROI40" s="334"/>
      <c r="ROJ40" s="334"/>
      <c r="ROK40" s="334"/>
      <c r="ROL40" s="334"/>
      <c r="ROM40" s="334"/>
      <c r="RON40" s="334"/>
      <c r="ROO40" s="334"/>
      <c r="ROP40" s="334"/>
      <c r="ROQ40" s="334"/>
      <c r="ROR40" s="334"/>
      <c r="ROS40" s="334"/>
      <c r="ROT40" s="334"/>
      <c r="ROU40" s="334"/>
      <c r="ROV40" s="334"/>
      <c r="ROW40" s="334"/>
      <c r="ROX40" s="334"/>
      <c r="ROY40" s="334"/>
      <c r="ROZ40" s="334"/>
      <c r="RPA40" s="334"/>
      <c r="RPB40" s="334"/>
      <c r="RPC40" s="334"/>
      <c r="RPD40" s="334"/>
      <c r="RPE40" s="334"/>
      <c r="RPF40" s="334"/>
      <c r="RPG40" s="334"/>
      <c r="RPH40" s="334"/>
      <c r="RPI40" s="334"/>
      <c r="RPJ40" s="334"/>
      <c r="RPK40" s="334"/>
      <c r="RPL40" s="334"/>
      <c r="RPM40" s="334"/>
      <c r="RPN40" s="334"/>
      <c r="RPO40" s="334"/>
      <c r="RPP40" s="334"/>
      <c r="RPQ40" s="334"/>
      <c r="RPR40" s="334"/>
      <c r="RPS40" s="334"/>
      <c r="RPT40" s="334"/>
      <c r="RPU40" s="334"/>
      <c r="RPV40" s="334"/>
      <c r="RPW40" s="334"/>
      <c r="RPX40" s="334"/>
      <c r="RPY40" s="334"/>
      <c r="RPZ40" s="334"/>
      <c r="RQA40" s="334"/>
      <c r="RQB40" s="334"/>
      <c r="RQC40" s="334"/>
      <c r="RQD40" s="334"/>
      <c r="RQE40" s="334"/>
      <c r="RQF40" s="334"/>
      <c r="RQG40" s="334"/>
      <c r="RQH40" s="334"/>
      <c r="RQI40" s="334"/>
      <c r="RQJ40" s="334"/>
      <c r="RQK40" s="334"/>
      <c r="RQL40" s="334"/>
      <c r="RQM40" s="334"/>
      <c r="RQN40" s="334"/>
      <c r="RQO40" s="334"/>
      <c r="RQP40" s="334"/>
      <c r="RQQ40" s="334"/>
      <c r="RQR40" s="334"/>
      <c r="RQS40" s="334"/>
      <c r="RQT40" s="334"/>
      <c r="RQU40" s="334"/>
      <c r="RQV40" s="334"/>
      <c r="RQW40" s="334"/>
      <c r="RQX40" s="334"/>
      <c r="RQY40" s="334"/>
      <c r="RQZ40" s="334"/>
      <c r="RRA40" s="334"/>
      <c r="RRB40" s="334"/>
      <c r="RRC40" s="334"/>
      <c r="RRD40" s="334"/>
      <c r="RRE40" s="334"/>
      <c r="RRF40" s="334"/>
      <c r="RRG40" s="334"/>
      <c r="RRH40" s="334"/>
      <c r="RRI40" s="334"/>
      <c r="RRJ40" s="334"/>
      <c r="RRK40" s="334"/>
      <c r="RRL40" s="334"/>
      <c r="RRM40" s="334"/>
      <c r="RRN40" s="334"/>
      <c r="RRO40" s="334"/>
      <c r="RRP40" s="334"/>
      <c r="RRQ40" s="334"/>
      <c r="RRR40" s="334"/>
      <c r="RRS40" s="334"/>
      <c r="RRT40" s="334"/>
      <c r="RRU40" s="334"/>
      <c r="RRV40" s="334"/>
      <c r="RRW40" s="334"/>
      <c r="RRX40" s="334"/>
      <c r="RRY40" s="334"/>
      <c r="RRZ40" s="334"/>
      <c r="RSA40" s="334"/>
      <c r="RSB40" s="334"/>
      <c r="RSC40" s="334"/>
      <c r="RSD40" s="334"/>
      <c r="RSE40" s="334"/>
      <c r="RSF40" s="334"/>
      <c r="RSG40" s="334"/>
      <c r="RSH40" s="334"/>
      <c r="RSI40" s="334"/>
      <c r="RSJ40" s="334"/>
      <c r="RSK40" s="334"/>
      <c r="RSL40" s="334"/>
      <c r="RSM40" s="334"/>
      <c r="RSN40" s="334"/>
      <c r="RSO40" s="334"/>
      <c r="RSP40" s="334"/>
      <c r="RSQ40" s="334"/>
      <c r="RSR40" s="334"/>
      <c r="RSS40" s="334"/>
      <c r="RST40" s="334"/>
      <c r="RSU40" s="334"/>
      <c r="RSV40" s="334"/>
      <c r="RSW40" s="334"/>
      <c r="RSX40" s="334"/>
      <c r="RSY40" s="334"/>
      <c r="RSZ40" s="334"/>
      <c r="RTA40" s="334"/>
      <c r="RTB40" s="334"/>
      <c r="RTC40" s="334"/>
      <c r="RTD40" s="334"/>
      <c r="RTE40" s="334"/>
      <c r="RTF40" s="334"/>
      <c r="RTG40" s="334"/>
      <c r="RTH40" s="334"/>
      <c r="RTI40" s="334"/>
      <c r="RTJ40" s="334"/>
      <c r="RTK40" s="334"/>
      <c r="RTL40" s="334"/>
      <c r="RTM40" s="334"/>
      <c r="RTN40" s="334"/>
      <c r="RTO40" s="334"/>
      <c r="RTP40" s="334"/>
      <c r="RTQ40" s="334"/>
      <c r="RTR40" s="334"/>
      <c r="RTS40" s="334"/>
      <c r="RTT40" s="334"/>
      <c r="RTU40" s="334"/>
      <c r="RTV40" s="334"/>
      <c r="RTW40" s="334"/>
      <c r="RTX40" s="334"/>
      <c r="RTY40" s="334"/>
      <c r="RTZ40" s="334"/>
      <c r="RUA40" s="334"/>
      <c r="RUB40" s="334"/>
      <c r="RUC40" s="334"/>
      <c r="RUD40" s="334"/>
      <c r="RUE40" s="334"/>
      <c r="RUF40" s="334"/>
      <c r="RUG40" s="334"/>
      <c r="RUH40" s="334"/>
      <c r="RUI40" s="334"/>
      <c r="RUJ40" s="334"/>
      <c r="RUK40" s="334"/>
      <c r="RUL40" s="334"/>
      <c r="RUM40" s="334"/>
      <c r="RUN40" s="334"/>
      <c r="RUO40" s="334"/>
      <c r="RUP40" s="334"/>
      <c r="RUQ40" s="334"/>
      <c r="RUR40" s="334"/>
      <c r="RUS40" s="334"/>
      <c r="RUT40" s="334"/>
      <c r="RUU40" s="334"/>
      <c r="RUV40" s="334"/>
      <c r="RUW40" s="334"/>
      <c r="RUX40" s="334"/>
      <c r="RUY40" s="334"/>
      <c r="RUZ40" s="334"/>
      <c r="RVA40" s="334"/>
      <c r="RVB40" s="334"/>
      <c r="RVC40" s="334"/>
      <c r="RVD40" s="334"/>
      <c r="RVE40" s="334"/>
      <c r="RVF40" s="334"/>
      <c r="RVG40" s="334"/>
      <c r="RVH40" s="334"/>
      <c r="RVI40" s="334"/>
      <c r="RVJ40" s="334"/>
      <c r="RVK40" s="334"/>
      <c r="RVL40" s="334"/>
      <c r="RVM40" s="334"/>
      <c r="RVN40" s="334"/>
      <c r="RVO40" s="334"/>
      <c r="RVP40" s="334"/>
      <c r="RVQ40" s="334"/>
      <c r="RVR40" s="334"/>
      <c r="RVS40" s="334"/>
      <c r="RVT40" s="334"/>
      <c r="RVU40" s="334"/>
      <c r="RVV40" s="334"/>
      <c r="RVW40" s="334"/>
      <c r="RVX40" s="334"/>
      <c r="RVY40" s="334"/>
      <c r="RVZ40" s="334"/>
      <c r="RWA40" s="334"/>
      <c r="RWB40" s="334"/>
      <c r="RWC40" s="334"/>
      <c r="RWD40" s="334"/>
      <c r="RWE40" s="334"/>
      <c r="RWF40" s="334"/>
      <c r="RWG40" s="334"/>
      <c r="RWH40" s="334"/>
      <c r="RWI40" s="334"/>
      <c r="RWJ40" s="334"/>
      <c r="RWK40" s="334"/>
      <c r="RWL40" s="334"/>
      <c r="RWM40" s="334"/>
      <c r="RWN40" s="334"/>
      <c r="RWO40" s="334"/>
      <c r="RWP40" s="334"/>
      <c r="RWQ40" s="334"/>
      <c r="RWR40" s="334"/>
      <c r="RWS40" s="334"/>
      <c r="RWT40" s="334"/>
      <c r="RWU40" s="334"/>
      <c r="RWV40" s="334"/>
      <c r="RWW40" s="334"/>
      <c r="RWX40" s="334"/>
      <c r="RWY40" s="334"/>
      <c r="RWZ40" s="334"/>
      <c r="RXA40" s="334"/>
      <c r="RXB40" s="334"/>
      <c r="RXC40" s="334"/>
      <c r="RXD40" s="334"/>
      <c r="RXE40" s="334"/>
      <c r="RXF40" s="334"/>
      <c r="RXG40" s="334"/>
      <c r="RXH40" s="334"/>
      <c r="RXI40" s="334"/>
      <c r="RXJ40" s="334"/>
      <c r="RXK40" s="334"/>
      <c r="RXL40" s="334"/>
      <c r="RXM40" s="334"/>
      <c r="RXN40" s="334"/>
      <c r="RXO40" s="334"/>
      <c r="RXP40" s="334"/>
      <c r="RXQ40" s="334"/>
      <c r="RXR40" s="334"/>
      <c r="RXS40" s="334"/>
      <c r="RXT40" s="334"/>
      <c r="RXU40" s="334"/>
      <c r="RXV40" s="334"/>
      <c r="RXW40" s="334"/>
      <c r="RXX40" s="334"/>
      <c r="RXY40" s="334"/>
      <c r="RXZ40" s="334"/>
      <c r="RYA40" s="334"/>
      <c r="RYB40" s="334"/>
      <c r="RYC40" s="334"/>
      <c r="RYD40" s="334"/>
      <c r="RYE40" s="334"/>
      <c r="RYF40" s="334"/>
      <c r="RYG40" s="334"/>
      <c r="RYH40" s="334"/>
      <c r="RYI40" s="334"/>
      <c r="RYJ40" s="334"/>
      <c r="RYK40" s="334"/>
      <c r="RYL40" s="334"/>
      <c r="RYM40" s="334"/>
      <c r="RYN40" s="334"/>
      <c r="RYO40" s="334"/>
      <c r="RYP40" s="334"/>
      <c r="RYQ40" s="334"/>
      <c r="RYR40" s="334"/>
      <c r="RYS40" s="334"/>
      <c r="RYT40" s="334"/>
      <c r="RYU40" s="334"/>
      <c r="RYV40" s="334"/>
      <c r="RYW40" s="334"/>
      <c r="RYX40" s="334"/>
      <c r="RYY40" s="334"/>
      <c r="RYZ40" s="334"/>
      <c r="RZA40" s="334"/>
      <c r="RZB40" s="334"/>
      <c r="RZC40" s="334"/>
      <c r="RZD40" s="334"/>
      <c r="RZE40" s="334"/>
      <c r="RZF40" s="334"/>
      <c r="RZG40" s="334"/>
      <c r="RZH40" s="334"/>
      <c r="RZI40" s="334"/>
      <c r="RZJ40" s="334"/>
      <c r="RZK40" s="334"/>
      <c r="RZL40" s="334"/>
      <c r="RZM40" s="334"/>
      <c r="RZN40" s="334"/>
      <c r="RZO40" s="334"/>
      <c r="RZP40" s="334"/>
      <c r="RZQ40" s="334"/>
      <c r="RZR40" s="334"/>
      <c r="RZS40" s="334"/>
      <c r="RZT40" s="334"/>
      <c r="RZU40" s="334"/>
      <c r="RZV40" s="334"/>
      <c r="RZW40" s="334"/>
      <c r="RZX40" s="334"/>
      <c r="RZY40" s="334"/>
      <c r="RZZ40" s="334"/>
      <c r="SAA40" s="334"/>
      <c r="SAB40" s="334"/>
      <c r="SAC40" s="334"/>
      <c r="SAD40" s="334"/>
      <c r="SAE40" s="334"/>
      <c r="SAF40" s="334"/>
      <c r="SAG40" s="334"/>
      <c r="SAH40" s="334"/>
      <c r="SAI40" s="334"/>
      <c r="SAJ40" s="334"/>
      <c r="SAK40" s="334"/>
      <c r="SAL40" s="334"/>
      <c r="SAM40" s="334"/>
      <c r="SAN40" s="334"/>
      <c r="SAO40" s="334"/>
      <c r="SAP40" s="334"/>
      <c r="SAQ40" s="334"/>
      <c r="SAR40" s="334"/>
      <c r="SAS40" s="334"/>
      <c r="SAT40" s="334"/>
      <c r="SAU40" s="334"/>
      <c r="SAV40" s="334"/>
      <c r="SAW40" s="334"/>
      <c r="SAX40" s="334"/>
      <c r="SAY40" s="334"/>
      <c r="SAZ40" s="334"/>
      <c r="SBA40" s="334"/>
      <c r="SBB40" s="334"/>
      <c r="SBC40" s="334"/>
      <c r="SBD40" s="334"/>
      <c r="SBE40" s="334"/>
      <c r="SBF40" s="334"/>
      <c r="SBG40" s="334"/>
      <c r="SBH40" s="334"/>
      <c r="SBI40" s="334"/>
      <c r="SBJ40" s="334"/>
      <c r="SBK40" s="334"/>
      <c r="SBL40" s="334"/>
      <c r="SBM40" s="334"/>
      <c r="SBN40" s="334"/>
      <c r="SBO40" s="334"/>
      <c r="SBP40" s="334"/>
      <c r="SBQ40" s="334"/>
      <c r="SBR40" s="334"/>
      <c r="SBS40" s="334"/>
      <c r="SBT40" s="334"/>
      <c r="SBU40" s="334"/>
      <c r="SBV40" s="334"/>
      <c r="SBW40" s="334"/>
      <c r="SBX40" s="334"/>
      <c r="SBY40" s="334"/>
      <c r="SBZ40" s="334"/>
      <c r="SCA40" s="334"/>
      <c r="SCB40" s="334"/>
      <c r="SCC40" s="334"/>
      <c r="SCD40" s="334"/>
      <c r="SCE40" s="334"/>
      <c r="SCF40" s="334"/>
      <c r="SCG40" s="334"/>
      <c r="SCH40" s="334"/>
      <c r="SCI40" s="334"/>
      <c r="SCJ40" s="334"/>
      <c r="SCK40" s="334"/>
      <c r="SCL40" s="334"/>
      <c r="SCM40" s="334"/>
      <c r="SCN40" s="334"/>
      <c r="SCO40" s="334"/>
      <c r="SCP40" s="334"/>
      <c r="SCQ40" s="334"/>
      <c r="SCR40" s="334"/>
      <c r="SCS40" s="334"/>
      <c r="SCT40" s="334"/>
      <c r="SCU40" s="334"/>
      <c r="SCV40" s="334"/>
      <c r="SCW40" s="334"/>
      <c r="SCX40" s="334"/>
      <c r="SCY40" s="334"/>
      <c r="SCZ40" s="334"/>
      <c r="SDA40" s="334"/>
      <c r="SDB40" s="334"/>
      <c r="SDC40" s="334"/>
      <c r="SDD40" s="334"/>
      <c r="SDE40" s="334"/>
      <c r="SDF40" s="334"/>
      <c r="SDG40" s="334"/>
      <c r="SDH40" s="334"/>
      <c r="SDI40" s="334"/>
      <c r="SDJ40" s="334"/>
      <c r="SDK40" s="334"/>
      <c r="SDL40" s="334"/>
      <c r="SDM40" s="334"/>
      <c r="SDN40" s="334"/>
      <c r="SDO40" s="334"/>
      <c r="SDP40" s="334"/>
      <c r="SDQ40" s="334"/>
      <c r="SDR40" s="334"/>
      <c r="SDS40" s="334"/>
      <c r="SDT40" s="334"/>
      <c r="SDU40" s="334"/>
      <c r="SDV40" s="334"/>
      <c r="SDW40" s="334"/>
      <c r="SDX40" s="334"/>
      <c r="SDY40" s="334"/>
      <c r="SDZ40" s="334"/>
      <c r="SEA40" s="334"/>
      <c r="SEB40" s="334"/>
      <c r="SEC40" s="334"/>
      <c r="SED40" s="334"/>
      <c r="SEE40" s="334"/>
      <c r="SEF40" s="334"/>
      <c r="SEG40" s="334"/>
      <c r="SEH40" s="334"/>
      <c r="SEI40" s="334"/>
      <c r="SEJ40" s="334"/>
      <c r="SEK40" s="334"/>
      <c r="SEL40" s="334"/>
      <c r="SEM40" s="334"/>
      <c r="SEN40" s="334"/>
      <c r="SEO40" s="334"/>
      <c r="SEP40" s="334"/>
      <c r="SEQ40" s="334"/>
      <c r="SER40" s="334"/>
      <c r="SES40" s="334"/>
      <c r="SET40" s="334"/>
      <c r="SEU40" s="334"/>
      <c r="SEV40" s="334"/>
      <c r="SEW40" s="334"/>
      <c r="SEX40" s="334"/>
      <c r="SEY40" s="334"/>
      <c r="SEZ40" s="334"/>
      <c r="SFA40" s="334"/>
      <c r="SFB40" s="334"/>
      <c r="SFC40" s="334"/>
      <c r="SFD40" s="334"/>
      <c r="SFE40" s="334"/>
      <c r="SFF40" s="334"/>
      <c r="SFG40" s="334"/>
      <c r="SFH40" s="334"/>
      <c r="SFI40" s="334"/>
      <c r="SFJ40" s="334"/>
      <c r="SFK40" s="334"/>
      <c r="SFL40" s="334"/>
      <c r="SFM40" s="334"/>
      <c r="SFN40" s="334"/>
      <c r="SFO40" s="334"/>
      <c r="SFP40" s="334"/>
      <c r="SFQ40" s="334"/>
      <c r="SFR40" s="334"/>
      <c r="SFS40" s="334"/>
      <c r="SFT40" s="334"/>
      <c r="SFU40" s="334"/>
      <c r="SFV40" s="334"/>
      <c r="SFW40" s="334"/>
      <c r="SFX40" s="334"/>
      <c r="SFY40" s="334"/>
      <c r="SFZ40" s="334"/>
      <c r="SGA40" s="334"/>
      <c r="SGB40" s="334"/>
      <c r="SGC40" s="334"/>
      <c r="SGD40" s="334"/>
      <c r="SGE40" s="334"/>
      <c r="SGF40" s="334"/>
      <c r="SGG40" s="334"/>
      <c r="SGH40" s="334"/>
      <c r="SGI40" s="334"/>
      <c r="SGJ40" s="334"/>
      <c r="SGK40" s="334"/>
      <c r="SGL40" s="334"/>
      <c r="SGM40" s="334"/>
      <c r="SGN40" s="334"/>
      <c r="SGO40" s="334"/>
      <c r="SGP40" s="334"/>
      <c r="SGQ40" s="334"/>
      <c r="SGR40" s="334"/>
      <c r="SGS40" s="334"/>
      <c r="SGT40" s="334"/>
      <c r="SGU40" s="334"/>
      <c r="SGV40" s="334"/>
      <c r="SGW40" s="334"/>
      <c r="SGX40" s="334"/>
      <c r="SGY40" s="334"/>
      <c r="SGZ40" s="334"/>
      <c r="SHA40" s="334"/>
      <c r="SHB40" s="334"/>
      <c r="SHC40" s="334"/>
      <c r="SHD40" s="334"/>
      <c r="SHE40" s="334"/>
      <c r="SHF40" s="334"/>
      <c r="SHG40" s="334"/>
      <c r="SHH40" s="334"/>
      <c r="SHI40" s="334"/>
      <c r="SHJ40" s="334"/>
      <c r="SHK40" s="334"/>
      <c r="SHL40" s="334"/>
      <c r="SHM40" s="334"/>
      <c r="SHN40" s="334"/>
      <c r="SHO40" s="334"/>
      <c r="SHP40" s="334"/>
      <c r="SHQ40" s="334"/>
      <c r="SHR40" s="334"/>
      <c r="SHS40" s="334"/>
      <c r="SHT40" s="334"/>
      <c r="SHU40" s="334"/>
      <c r="SHV40" s="334"/>
      <c r="SHW40" s="334"/>
      <c r="SHX40" s="334"/>
      <c r="SHY40" s="334"/>
      <c r="SHZ40" s="334"/>
      <c r="SIA40" s="334"/>
      <c r="SIB40" s="334"/>
      <c r="SIC40" s="334"/>
      <c r="SID40" s="334"/>
      <c r="SIE40" s="334"/>
      <c r="SIF40" s="334"/>
      <c r="SIG40" s="334"/>
      <c r="SIH40" s="334"/>
      <c r="SII40" s="334"/>
      <c r="SIJ40" s="334"/>
      <c r="SIK40" s="334"/>
      <c r="SIL40" s="334"/>
      <c r="SIM40" s="334"/>
      <c r="SIN40" s="334"/>
      <c r="SIO40" s="334"/>
      <c r="SIP40" s="334"/>
      <c r="SIQ40" s="334"/>
      <c r="SIR40" s="334"/>
      <c r="SIS40" s="334"/>
      <c r="SIT40" s="334"/>
      <c r="SIU40" s="334"/>
      <c r="SIV40" s="334"/>
      <c r="SIW40" s="334"/>
      <c r="SIX40" s="334"/>
      <c r="SIY40" s="334"/>
      <c r="SIZ40" s="334"/>
      <c r="SJA40" s="334"/>
      <c r="SJB40" s="334"/>
      <c r="SJC40" s="334"/>
      <c r="SJD40" s="334"/>
      <c r="SJE40" s="334"/>
      <c r="SJF40" s="334"/>
      <c r="SJG40" s="334"/>
      <c r="SJH40" s="334"/>
      <c r="SJI40" s="334"/>
      <c r="SJJ40" s="334"/>
      <c r="SJK40" s="334"/>
      <c r="SJL40" s="334"/>
      <c r="SJM40" s="334"/>
      <c r="SJN40" s="334"/>
      <c r="SJO40" s="334"/>
      <c r="SJP40" s="334"/>
      <c r="SJQ40" s="334"/>
      <c r="SJR40" s="334"/>
      <c r="SJS40" s="334"/>
      <c r="SJT40" s="334"/>
      <c r="SJU40" s="334"/>
      <c r="SJV40" s="334"/>
      <c r="SJW40" s="334"/>
      <c r="SJX40" s="334"/>
      <c r="SJY40" s="334"/>
      <c r="SJZ40" s="334"/>
      <c r="SKA40" s="334"/>
      <c r="SKB40" s="334"/>
      <c r="SKC40" s="334"/>
      <c r="SKD40" s="334"/>
      <c r="SKE40" s="334"/>
      <c r="SKF40" s="334"/>
      <c r="SKG40" s="334"/>
      <c r="SKH40" s="334"/>
      <c r="SKI40" s="334"/>
      <c r="SKJ40" s="334"/>
      <c r="SKK40" s="334"/>
      <c r="SKL40" s="334"/>
      <c r="SKM40" s="334"/>
      <c r="SKN40" s="334"/>
      <c r="SKO40" s="334"/>
      <c r="SKP40" s="334"/>
      <c r="SKQ40" s="334"/>
      <c r="SKR40" s="334"/>
      <c r="SKS40" s="334"/>
      <c r="SKT40" s="334"/>
      <c r="SKU40" s="334"/>
      <c r="SKV40" s="334"/>
      <c r="SKW40" s="334"/>
      <c r="SKX40" s="334"/>
      <c r="SKY40" s="334"/>
      <c r="SKZ40" s="334"/>
      <c r="SLA40" s="334"/>
      <c r="SLB40" s="334"/>
      <c r="SLC40" s="334"/>
      <c r="SLD40" s="334"/>
      <c r="SLE40" s="334"/>
      <c r="SLF40" s="334"/>
      <c r="SLG40" s="334"/>
      <c r="SLH40" s="334"/>
      <c r="SLI40" s="334"/>
      <c r="SLJ40" s="334"/>
      <c r="SLK40" s="334"/>
      <c r="SLL40" s="334"/>
      <c r="SLM40" s="334"/>
      <c r="SLN40" s="334"/>
      <c r="SLO40" s="334"/>
      <c r="SLP40" s="334"/>
      <c r="SLQ40" s="334"/>
      <c r="SLR40" s="334"/>
      <c r="SLS40" s="334"/>
      <c r="SLT40" s="334"/>
      <c r="SLU40" s="334"/>
      <c r="SLV40" s="334"/>
      <c r="SLW40" s="334"/>
      <c r="SLX40" s="334"/>
      <c r="SLY40" s="334"/>
      <c r="SLZ40" s="334"/>
      <c r="SMA40" s="334"/>
      <c r="SMB40" s="334"/>
      <c r="SMC40" s="334"/>
      <c r="SMD40" s="334"/>
      <c r="SME40" s="334"/>
      <c r="SMF40" s="334"/>
      <c r="SMG40" s="334"/>
      <c r="SMH40" s="334"/>
      <c r="SMI40" s="334"/>
      <c r="SMJ40" s="334"/>
      <c r="SMK40" s="334"/>
      <c r="SML40" s="334"/>
      <c r="SMM40" s="334"/>
      <c r="SMN40" s="334"/>
      <c r="SMO40" s="334"/>
      <c r="SMP40" s="334"/>
      <c r="SMQ40" s="334"/>
      <c r="SMR40" s="334"/>
      <c r="SMS40" s="334"/>
      <c r="SMT40" s="334"/>
      <c r="SMU40" s="334"/>
      <c r="SMV40" s="334"/>
      <c r="SMW40" s="334"/>
      <c r="SMX40" s="334"/>
      <c r="SMY40" s="334"/>
      <c r="SMZ40" s="334"/>
      <c r="SNA40" s="334"/>
      <c r="SNB40" s="334"/>
      <c r="SNC40" s="334"/>
      <c r="SND40" s="334"/>
      <c r="SNE40" s="334"/>
      <c r="SNF40" s="334"/>
      <c r="SNG40" s="334"/>
      <c r="SNH40" s="334"/>
      <c r="SNI40" s="334"/>
      <c r="SNJ40" s="334"/>
      <c r="SNK40" s="334"/>
      <c r="SNL40" s="334"/>
      <c r="SNM40" s="334"/>
      <c r="SNN40" s="334"/>
      <c r="SNO40" s="334"/>
      <c r="SNP40" s="334"/>
      <c r="SNQ40" s="334"/>
      <c r="SNR40" s="334"/>
      <c r="SNS40" s="334"/>
      <c r="SNT40" s="334"/>
      <c r="SNU40" s="334"/>
      <c r="SNV40" s="334"/>
      <c r="SNW40" s="334"/>
      <c r="SNX40" s="334"/>
      <c r="SNY40" s="334"/>
      <c r="SNZ40" s="334"/>
      <c r="SOA40" s="334"/>
      <c r="SOB40" s="334"/>
      <c r="SOC40" s="334"/>
      <c r="SOD40" s="334"/>
      <c r="SOE40" s="334"/>
      <c r="SOF40" s="334"/>
      <c r="SOG40" s="334"/>
      <c r="SOH40" s="334"/>
      <c r="SOI40" s="334"/>
      <c r="SOJ40" s="334"/>
      <c r="SOK40" s="334"/>
      <c r="SOL40" s="334"/>
      <c r="SOM40" s="334"/>
      <c r="SON40" s="334"/>
      <c r="SOO40" s="334"/>
      <c r="SOP40" s="334"/>
      <c r="SOQ40" s="334"/>
      <c r="SOR40" s="334"/>
      <c r="SOS40" s="334"/>
      <c r="SOT40" s="334"/>
      <c r="SOU40" s="334"/>
      <c r="SOV40" s="334"/>
      <c r="SOW40" s="334"/>
      <c r="SOX40" s="334"/>
      <c r="SOY40" s="334"/>
      <c r="SOZ40" s="334"/>
      <c r="SPA40" s="334"/>
      <c r="SPB40" s="334"/>
      <c r="SPC40" s="334"/>
      <c r="SPD40" s="334"/>
      <c r="SPE40" s="334"/>
      <c r="SPF40" s="334"/>
      <c r="SPG40" s="334"/>
      <c r="SPH40" s="334"/>
      <c r="SPI40" s="334"/>
      <c r="SPJ40" s="334"/>
      <c r="SPK40" s="334"/>
      <c r="SPL40" s="334"/>
      <c r="SPM40" s="334"/>
      <c r="SPN40" s="334"/>
      <c r="SPO40" s="334"/>
      <c r="SPP40" s="334"/>
      <c r="SPQ40" s="334"/>
      <c r="SPR40" s="334"/>
      <c r="SPS40" s="334"/>
      <c r="SPT40" s="334"/>
      <c r="SPU40" s="334"/>
      <c r="SPV40" s="334"/>
      <c r="SPW40" s="334"/>
      <c r="SPX40" s="334"/>
      <c r="SPY40" s="334"/>
      <c r="SPZ40" s="334"/>
      <c r="SQA40" s="334"/>
      <c r="SQB40" s="334"/>
      <c r="SQC40" s="334"/>
      <c r="SQD40" s="334"/>
      <c r="SQE40" s="334"/>
      <c r="SQF40" s="334"/>
      <c r="SQG40" s="334"/>
      <c r="SQH40" s="334"/>
      <c r="SQI40" s="334"/>
      <c r="SQJ40" s="334"/>
      <c r="SQK40" s="334"/>
      <c r="SQL40" s="334"/>
      <c r="SQM40" s="334"/>
      <c r="SQN40" s="334"/>
      <c r="SQO40" s="334"/>
      <c r="SQP40" s="334"/>
      <c r="SQQ40" s="334"/>
      <c r="SQR40" s="334"/>
      <c r="SQS40" s="334"/>
      <c r="SQT40" s="334"/>
      <c r="SQU40" s="334"/>
      <c r="SQV40" s="334"/>
      <c r="SQW40" s="334"/>
      <c r="SQX40" s="334"/>
      <c r="SQY40" s="334"/>
      <c r="SQZ40" s="334"/>
      <c r="SRA40" s="334"/>
      <c r="SRB40" s="334"/>
      <c r="SRC40" s="334"/>
      <c r="SRD40" s="334"/>
      <c r="SRE40" s="334"/>
      <c r="SRF40" s="334"/>
      <c r="SRG40" s="334"/>
      <c r="SRH40" s="334"/>
      <c r="SRI40" s="334"/>
      <c r="SRJ40" s="334"/>
      <c r="SRK40" s="334"/>
      <c r="SRL40" s="334"/>
      <c r="SRM40" s="334"/>
      <c r="SRN40" s="334"/>
      <c r="SRO40" s="334"/>
      <c r="SRP40" s="334"/>
      <c r="SRQ40" s="334"/>
      <c r="SRR40" s="334"/>
      <c r="SRS40" s="334"/>
      <c r="SRT40" s="334"/>
      <c r="SRU40" s="334"/>
      <c r="SRV40" s="334"/>
      <c r="SRW40" s="334"/>
      <c r="SRX40" s="334"/>
      <c r="SRY40" s="334"/>
      <c r="SRZ40" s="334"/>
      <c r="SSA40" s="334"/>
      <c r="SSB40" s="334"/>
      <c r="SSC40" s="334"/>
      <c r="SSD40" s="334"/>
      <c r="SSE40" s="334"/>
      <c r="SSF40" s="334"/>
      <c r="SSG40" s="334"/>
      <c r="SSH40" s="334"/>
      <c r="SSI40" s="334"/>
      <c r="SSJ40" s="334"/>
      <c r="SSK40" s="334"/>
      <c r="SSL40" s="334"/>
      <c r="SSM40" s="334"/>
      <c r="SSN40" s="334"/>
      <c r="SSO40" s="334"/>
      <c r="SSP40" s="334"/>
      <c r="SSQ40" s="334"/>
      <c r="SSR40" s="334"/>
      <c r="SSS40" s="334"/>
      <c r="SST40" s="334"/>
      <c r="SSU40" s="334"/>
      <c r="SSV40" s="334"/>
      <c r="SSW40" s="334"/>
      <c r="SSX40" s="334"/>
      <c r="SSY40" s="334"/>
      <c r="SSZ40" s="334"/>
      <c r="STA40" s="334"/>
      <c r="STB40" s="334"/>
      <c r="STC40" s="334"/>
      <c r="STD40" s="334"/>
      <c r="STE40" s="334"/>
      <c r="STF40" s="334"/>
      <c r="STG40" s="334"/>
      <c r="STH40" s="334"/>
      <c r="STI40" s="334"/>
      <c r="STJ40" s="334"/>
      <c r="STK40" s="334"/>
      <c r="STL40" s="334"/>
      <c r="STM40" s="334"/>
      <c r="STN40" s="334"/>
      <c r="STO40" s="334"/>
      <c r="STP40" s="334"/>
      <c r="STQ40" s="334"/>
      <c r="STR40" s="334"/>
      <c r="STS40" s="334"/>
      <c r="STT40" s="334"/>
      <c r="STU40" s="334"/>
      <c r="STV40" s="334"/>
      <c r="STW40" s="334"/>
      <c r="STX40" s="334"/>
      <c r="STY40" s="334"/>
      <c r="STZ40" s="334"/>
      <c r="SUA40" s="334"/>
      <c r="SUB40" s="334"/>
      <c r="SUC40" s="334"/>
      <c r="SUD40" s="334"/>
      <c r="SUE40" s="334"/>
      <c r="SUF40" s="334"/>
      <c r="SUG40" s="334"/>
      <c r="SUH40" s="334"/>
      <c r="SUI40" s="334"/>
      <c r="SUJ40" s="334"/>
      <c r="SUK40" s="334"/>
      <c r="SUL40" s="334"/>
      <c r="SUM40" s="334"/>
      <c r="SUN40" s="334"/>
      <c r="SUO40" s="334"/>
      <c r="SUP40" s="334"/>
      <c r="SUQ40" s="334"/>
      <c r="SUR40" s="334"/>
      <c r="SUS40" s="334"/>
      <c r="SUT40" s="334"/>
      <c r="SUU40" s="334"/>
      <c r="SUV40" s="334"/>
      <c r="SUW40" s="334"/>
      <c r="SUX40" s="334"/>
      <c r="SUY40" s="334"/>
      <c r="SUZ40" s="334"/>
      <c r="SVA40" s="334"/>
      <c r="SVB40" s="334"/>
      <c r="SVC40" s="334"/>
      <c r="SVD40" s="334"/>
      <c r="SVE40" s="334"/>
      <c r="SVF40" s="334"/>
      <c r="SVG40" s="334"/>
      <c r="SVH40" s="334"/>
      <c r="SVI40" s="334"/>
      <c r="SVJ40" s="334"/>
      <c r="SVK40" s="334"/>
      <c r="SVL40" s="334"/>
      <c r="SVM40" s="334"/>
      <c r="SVN40" s="334"/>
      <c r="SVO40" s="334"/>
      <c r="SVP40" s="334"/>
      <c r="SVQ40" s="334"/>
      <c r="SVR40" s="334"/>
      <c r="SVS40" s="334"/>
      <c r="SVT40" s="334"/>
      <c r="SVU40" s="334"/>
      <c r="SVV40" s="334"/>
      <c r="SVW40" s="334"/>
      <c r="SVX40" s="334"/>
      <c r="SVY40" s="334"/>
      <c r="SVZ40" s="334"/>
      <c r="SWA40" s="334"/>
      <c r="SWB40" s="334"/>
      <c r="SWC40" s="334"/>
      <c r="SWD40" s="334"/>
      <c r="SWE40" s="334"/>
      <c r="SWF40" s="334"/>
      <c r="SWG40" s="334"/>
      <c r="SWH40" s="334"/>
      <c r="SWI40" s="334"/>
      <c r="SWJ40" s="334"/>
      <c r="SWK40" s="334"/>
      <c r="SWL40" s="334"/>
      <c r="SWM40" s="334"/>
      <c r="SWN40" s="334"/>
      <c r="SWO40" s="334"/>
      <c r="SWP40" s="334"/>
      <c r="SWQ40" s="334"/>
      <c r="SWR40" s="334"/>
      <c r="SWS40" s="334"/>
      <c r="SWT40" s="334"/>
      <c r="SWU40" s="334"/>
      <c r="SWV40" s="334"/>
      <c r="SWW40" s="334"/>
      <c r="SWX40" s="334"/>
      <c r="SWY40" s="334"/>
      <c r="SWZ40" s="334"/>
      <c r="SXA40" s="334"/>
      <c r="SXB40" s="334"/>
      <c r="SXC40" s="334"/>
      <c r="SXD40" s="334"/>
      <c r="SXE40" s="334"/>
      <c r="SXF40" s="334"/>
      <c r="SXG40" s="334"/>
      <c r="SXH40" s="334"/>
      <c r="SXI40" s="334"/>
      <c r="SXJ40" s="334"/>
      <c r="SXK40" s="334"/>
      <c r="SXL40" s="334"/>
      <c r="SXM40" s="334"/>
      <c r="SXN40" s="334"/>
      <c r="SXO40" s="334"/>
      <c r="SXP40" s="334"/>
      <c r="SXQ40" s="334"/>
      <c r="SXR40" s="334"/>
      <c r="SXS40" s="334"/>
      <c r="SXT40" s="334"/>
      <c r="SXU40" s="334"/>
      <c r="SXV40" s="334"/>
      <c r="SXW40" s="334"/>
      <c r="SXX40" s="334"/>
      <c r="SXY40" s="334"/>
      <c r="SXZ40" s="334"/>
      <c r="SYA40" s="334"/>
      <c r="SYB40" s="334"/>
      <c r="SYC40" s="334"/>
      <c r="SYD40" s="334"/>
      <c r="SYE40" s="334"/>
      <c r="SYF40" s="334"/>
      <c r="SYG40" s="334"/>
      <c r="SYH40" s="334"/>
      <c r="SYI40" s="334"/>
      <c r="SYJ40" s="334"/>
      <c r="SYK40" s="334"/>
      <c r="SYL40" s="334"/>
      <c r="SYM40" s="334"/>
      <c r="SYN40" s="334"/>
      <c r="SYO40" s="334"/>
      <c r="SYP40" s="334"/>
      <c r="SYQ40" s="334"/>
      <c r="SYR40" s="334"/>
      <c r="SYS40" s="334"/>
      <c r="SYT40" s="334"/>
      <c r="SYU40" s="334"/>
      <c r="SYV40" s="334"/>
      <c r="SYW40" s="334"/>
      <c r="SYX40" s="334"/>
      <c r="SYY40" s="334"/>
      <c r="SYZ40" s="334"/>
      <c r="SZA40" s="334"/>
      <c r="SZB40" s="334"/>
      <c r="SZC40" s="334"/>
      <c r="SZD40" s="334"/>
      <c r="SZE40" s="334"/>
      <c r="SZF40" s="334"/>
      <c r="SZG40" s="334"/>
      <c r="SZH40" s="334"/>
      <c r="SZI40" s="334"/>
      <c r="SZJ40" s="334"/>
      <c r="SZK40" s="334"/>
      <c r="SZL40" s="334"/>
      <c r="SZM40" s="334"/>
      <c r="SZN40" s="334"/>
      <c r="SZO40" s="334"/>
      <c r="SZP40" s="334"/>
      <c r="SZQ40" s="334"/>
      <c r="SZR40" s="334"/>
      <c r="SZS40" s="334"/>
      <c r="SZT40" s="334"/>
      <c r="SZU40" s="334"/>
      <c r="SZV40" s="334"/>
      <c r="SZW40" s="334"/>
      <c r="SZX40" s="334"/>
      <c r="SZY40" s="334"/>
      <c r="SZZ40" s="334"/>
      <c r="TAA40" s="334"/>
      <c r="TAB40" s="334"/>
      <c r="TAC40" s="334"/>
      <c r="TAD40" s="334"/>
      <c r="TAE40" s="334"/>
      <c r="TAF40" s="334"/>
      <c r="TAG40" s="334"/>
      <c r="TAH40" s="334"/>
      <c r="TAI40" s="334"/>
      <c r="TAJ40" s="334"/>
      <c r="TAK40" s="334"/>
      <c r="TAL40" s="334"/>
      <c r="TAM40" s="334"/>
      <c r="TAN40" s="334"/>
      <c r="TAO40" s="334"/>
      <c r="TAP40" s="334"/>
      <c r="TAQ40" s="334"/>
      <c r="TAR40" s="334"/>
      <c r="TAS40" s="334"/>
      <c r="TAT40" s="334"/>
      <c r="TAU40" s="334"/>
      <c r="TAV40" s="334"/>
      <c r="TAW40" s="334"/>
      <c r="TAX40" s="334"/>
      <c r="TAY40" s="334"/>
      <c r="TAZ40" s="334"/>
      <c r="TBA40" s="334"/>
      <c r="TBB40" s="334"/>
      <c r="TBC40" s="334"/>
      <c r="TBD40" s="334"/>
      <c r="TBE40" s="334"/>
      <c r="TBF40" s="334"/>
      <c r="TBG40" s="334"/>
      <c r="TBH40" s="334"/>
      <c r="TBI40" s="334"/>
      <c r="TBJ40" s="334"/>
      <c r="TBK40" s="334"/>
      <c r="TBL40" s="334"/>
      <c r="TBM40" s="334"/>
      <c r="TBN40" s="334"/>
      <c r="TBO40" s="334"/>
      <c r="TBP40" s="334"/>
      <c r="TBQ40" s="334"/>
      <c r="TBR40" s="334"/>
      <c r="TBS40" s="334"/>
      <c r="TBT40" s="334"/>
      <c r="TBU40" s="334"/>
      <c r="TBV40" s="334"/>
      <c r="TBW40" s="334"/>
      <c r="TBX40" s="334"/>
      <c r="TBY40" s="334"/>
      <c r="TBZ40" s="334"/>
      <c r="TCA40" s="334"/>
      <c r="TCB40" s="334"/>
      <c r="TCC40" s="334"/>
      <c r="TCD40" s="334"/>
      <c r="TCE40" s="334"/>
      <c r="TCF40" s="334"/>
      <c r="TCG40" s="334"/>
      <c r="TCH40" s="334"/>
      <c r="TCI40" s="334"/>
      <c r="TCJ40" s="334"/>
      <c r="TCK40" s="334"/>
      <c r="TCL40" s="334"/>
      <c r="TCM40" s="334"/>
      <c r="TCN40" s="334"/>
      <c r="TCO40" s="334"/>
      <c r="TCP40" s="334"/>
      <c r="TCQ40" s="334"/>
      <c r="TCR40" s="334"/>
      <c r="TCS40" s="334"/>
      <c r="TCT40" s="334"/>
      <c r="TCU40" s="334"/>
      <c r="TCV40" s="334"/>
      <c r="TCW40" s="334"/>
      <c r="TCX40" s="334"/>
      <c r="TCY40" s="334"/>
      <c r="TCZ40" s="334"/>
      <c r="TDA40" s="334"/>
      <c r="TDB40" s="334"/>
      <c r="TDC40" s="334"/>
      <c r="TDD40" s="334"/>
      <c r="TDE40" s="334"/>
      <c r="TDF40" s="334"/>
      <c r="TDG40" s="334"/>
      <c r="TDH40" s="334"/>
      <c r="TDI40" s="334"/>
      <c r="TDJ40" s="334"/>
      <c r="TDK40" s="334"/>
      <c r="TDL40" s="334"/>
      <c r="TDM40" s="334"/>
      <c r="TDN40" s="334"/>
      <c r="TDO40" s="334"/>
      <c r="TDP40" s="334"/>
      <c r="TDQ40" s="334"/>
      <c r="TDR40" s="334"/>
      <c r="TDS40" s="334"/>
      <c r="TDT40" s="334"/>
      <c r="TDU40" s="334"/>
      <c r="TDV40" s="334"/>
      <c r="TDW40" s="334"/>
      <c r="TDX40" s="334"/>
      <c r="TDY40" s="334"/>
      <c r="TDZ40" s="334"/>
      <c r="TEA40" s="334"/>
      <c r="TEB40" s="334"/>
      <c r="TEC40" s="334"/>
      <c r="TED40" s="334"/>
      <c r="TEE40" s="334"/>
      <c r="TEF40" s="334"/>
      <c r="TEG40" s="334"/>
      <c r="TEH40" s="334"/>
      <c r="TEI40" s="334"/>
      <c r="TEJ40" s="334"/>
      <c r="TEK40" s="334"/>
      <c r="TEL40" s="334"/>
      <c r="TEM40" s="334"/>
      <c r="TEN40" s="334"/>
      <c r="TEO40" s="334"/>
      <c r="TEP40" s="334"/>
      <c r="TEQ40" s="334"/>
      <c r="TER40" s="334"/>
      <c r="TES40" s="334"/>
      <c r="TET40" s="334"/>
      <c r="TEU40" s="334"/>
      <c r="TEV40" s="334"/>
      <c r="TEW40" s="334"/>
      <c r="TEX40" s="334"/>
      <c r="TEY40" s="334"/>
      <c r="TEZ40" s="334"/>
      <c r="TFA40" s="334"/>
      <c r="TFB40" s="334"/>
      <c r="TFC40" s="334"/>
      <c r="TFD40" s="334"/>
      <c r="TFE40" s="334"/>
      <c r="TFF40" s="334"/>
      <c r="TFG40" s="334"/>
      <c r="TFH40" s="334"/>
      <c r="TFI40" s="334"/>
      <c r="TFJ40" s="334"/>
      <c r="TFK40" s="334"/>
      <c r="TFL40" s="334"/>
      <c r="TFM40" s="334"/>
      <c r="TFN40" s="334"/>
      <c r="TFO40" s="334"/>
      <c r="TFP40" s="334"/>
      <c r="TFQ40" s="334"/>
      <c r="TFR40" s="334"/>
      <c r="TFS40" s="334"/>
      <c r="TFT40" s="334"/>
      <c r="TFU40" s="334"/>
      <c r="TFV40" s="334"/>
      <c r="TFW40" s="334"/>
      <c r="TFX40" s="334"/>
      <c r="TFY40" s="334"/>
      <c r="TFZ40" s="334"/>
      <c r="TGA40" s="334"/>
      <c r="TGB40" s="334"/>
      <c r="TGC40" s="334"/>
      <c r="TGD40" s="334"/>
      <c r="TGE40" s="334"/>
      <c r="TGF40" s="334"/>
      <c r="TGG40" s="334"/>
      <c r="TGH40" s="334"/>
      <c r="TGI40" s="334"/>
      <c r="TGJ40" s="334"/>
      <c r="TGK40" s="334"/>
      <c r="TGL40" s="334"/>
      <c r="TGM40" s="334"/>
      <c r="TGN40" s="334"/>
      <c r="TGO40" s="334"/>
      <c r="TGP40" s="334"/>
      <c r="TGQ40" s="334"/>
      <c r="TGR40" s="334"/>
      <c r="TGS40" s="334"/>
      <c r="TGT40" s="334"/>
      <c r="TGU40" s="334"/>
      <c r="TGV40" s="334"/>
      <c r="TGW40" s="334"/>
      <c r="TGX40" s="334"/>
      <c r="TGY40" s="334"/>
      <c r="TGZ40" s="334"/>
      <c r="THA40" s="334"/>
      <c r="THB40" s="334"/>
      <c r="THC40" s="334"/>
      <c r="THD40" s="334"/>
      <c r="THE40" s="334"/>
      <c r="THF40" s="334"/>
      <c r="THG40" s="334"/>
      <c r="THH40" s="334"/>
      <c r="THI40" s="334"/>
      <c r="THJ40" s="334"/>
      <c r="THK40" s="334"/>
      <c r="THL40" s="334"/>
      <c r="THM40" s="334"/>
      <c r="THN40" s="334"/>
      <c r="THO40" s="334"/>
      <c r="THP40" s="334"/>
      <c r="THQ40" s="334"/>
      <c r="THR40" s="334"/>
      <c r="THS40" s="334"/>
      <c r="THT40" s="334"/>
      <c r="THU40" s="334"/>
      <c r="THV40" s="334"/>
      <c r="THW40" s="334"/>
      <c r="THX40" s="334"/>
      <c r="THY40" s="334"/>
      <c r="THZ40" s="334"/>
      <c r="TIA40" s="334"/>
      <c r="TIB40" s="334"/>
      <c r="TIC40" s="334"/>
      <c r="TID40" s="334"/>
      <c r="TIE40" s="334"/>
      <c r="TIF40" s="334"/>
      <c r="TIG40" s="334"/>
      <c r="TIH40" s="334"/>
      <c r="TII40" s="334"/>
      <c r="TIJ40" s="334"/>
      <c r="TIK40" s="334"/>
      <c r="TIL40" s="334"/>
      <c r="TIM40" s="334"/>
      <c r="TIN40" s="334"/>
      <c r="TIO40" s="334"/>
      <c r="TIP40" s="334"/>
      <c r="TIQ40" s="334"/>
      <c r="TIR40" s="334"/>
      <c r="TIS40" s="334"/>
      <c r="TIT40" s="334"/>
      <c r="TIU40" s="334"/>
      <c r="TIV40" s="334"/>
      <c r="TIW40" s="334"/>
      <c r="TIX40" s="334"/>
      <c r="TIY40" s="334"/>
      <c r="TIZ40" s="334"/>
      <c r="TJA40" s="334"/>
      <c r="TJB40" s="334"/>
      <c r="TJC40" s="334"/>
      <c r="TJD40" s="334"/>
      <c r="TJE40" s="334"/>
      <c r="TJF40" s="334"/>
      <c r="TJG40" s="334"/>
      <c r="TJH40" s="334"/>
      <c r="TJI40" s="334"/>
      <c r="TJJ40" s="334"/>
      <c r="TJK40" s="334"/>
      <c r="TJL40" s="334"/>
      <c r="TJM40" s="334"/>
      <c r="TJN40" s="334"/>
      <c r="TJO40" s="334"/>
      <c r="TJP40" s="334"/>
      <c r="TJQ40" s="334"/>
      <c r="TJR40" s="334"/>
      <c r="TJS40" s="334"/>
      <c r="TJT40" s="334"/>
      <c r="TJU40" s="334"/>
      <c r="TJV40" s="334"/>
      <c r="TJW40" s="334"/>
      <c r="TJX40" s="334"/>
      <c r="TJY40" s="334"/>
      <c r="TJZ40" s="334"/>
      <c r="TKA40" s="334"/>
      <c r="TKB40" s="334"/>
      <c r="TKC40" s="334"/>
      <c r="TKD40" s="334"/>
      <c r="TKE40" s="334"/>
      <c r="TKF40" s="334"/>
      <c r="TKG40" s="334"/>
      <c r="TKH40" s="334"/>
      <c r="TKI40" s="334"/>
      <c r="TKJ40" s="334"/>
      <c r="TKK40" s="334"/>
      <c r="TKL40" s="334"/>
      <c r="TKM40" s="334"/>
      <c r="TKN40" s="334"/>
      <c r="TKO40" s="334"/>
      <c r="TKP40" s="334"/>
      <c r="TKQ40" s="334"/>
      <c r="TKR40" s="334"/>
      <c r="TKS40" s="334"/>
      <c r="TKT40" s="334"/>
      <c r="TKU40" s="334"/>
      <c r="TKV40" s="334"/>
      <c r="TKW40" s="334"/>
      <c r="TKX40" s="334"/>
      <c r="TKY40" s="334"/>
      <c r="TKZ40" s="334"/>
      <c r="TLA40" s="334"/>
      <c r="TLB40" s="334"/>
      <c r="TLC40" s="334"/>
      <c r="TLD40" s="334"/>
      <c r="TLE40" s="334"/>
      <c r="TLF40" s="334"/>
      <c r="TLG40" s="334"/>
      <c r="TLH40" s="334"/>
      <c r="TLI40" s="334"/>
      <c r="TLJ40" s="334"/>
      <c r="TLK40" s="334"/>
      <c r="TLL40" s="334"/>
      <c r="TLM40" s="334"/>
      <c r="TLN40" s="334"/>
      <c r="TLO40" s="334"/>
      <c r="TLP40" s="334"/>
      <c r="TLQ40" s="334"/>
      <c r="TLR40" s="334"/>
      <c r="TLS40" s="334"/>
      <c r="TLT40" s="334"/>
      <c r="TLU40" s="334"/>
      <c r="TLV40" s="334"/>
      <c r="TLW40" s="334"/>
      <c r="TLX40" s="334"/>
      <c r="TLY40" s="334"/>
      <c r="TLZ40" s="334"/>
      <c r="TMA40" s="334"/>
      <c r="TMB40" s="334"/>
      <c r="TMC40" s="334"/>
      <c r="TMD40" s="334"/>
      <c r="TME40" s="334"/>
      <c r="TMF40" s="334"/>
      <c r="TMG40" s="334"/>
      <c r="TMH40" s="334"/>
      <c r="TMI40" s="334"/>
      <c r="TMJ40" s="334"/>
      <c r="TMK40" s="334"/>
      <c r="TML40" s="334"/>
      <c r="TMM40" s="334"/>
      <c r="TMN40" s="334"/>
      <c r="TMO40" s="334"/>
      <c r="TMP40" s="334"/>
      <c r="TMQ40" s="334"/>
      <c r="TMR40" s="334"/>
      <c r="TMS40" s="334"/>
      <c r="TMT40" s="334"/>
      <c r="TMU40" s="334"/>
      <c r="TMV40" s="334"/>
      <c r="TMW40" s="334"/>
      <c r="TMX40" s="334"/>
      <c r="TMY40" s="334"/>
      <c r="TMZ40" s="334"/>
      <c r="TNA40" s="334"/>
      <c r="TNB40" s="334"/>
      <c r="TNC40" s="334"/>
      <c r="TND40" s="334"/>
      <c r="TNE40" s="334"/>
      <c r="TNF40" s="334"/>
      <c r="TNG40" s="334"/>
      <c r="TNH40" s="334"/>
      <c r="TNI40" s="334"/>
      <c r="TNJ40" s="334"/>
      <c r="TNK40" s="334"/>
      <c r="TNL40" s="334"/>
      <c r="TNM40" s="334"/>
      <c r="TNN40" s="334"/>
      <c r="TNO40" s="334"/>
      <c r="TNP40" s="334"/>
      <c r="TNQ40" s="334"/>
      <c r="TNR40" s="334"/>
      <c r="TNS40" s="334"/>
      <c r="TNT40" s="334"/>
      <c r="TNU40" s="334"/>
      <c r="TNV40" s="334"/>
      <c r="TNW40" s="334"/>
      <c r="TNX40" s="334"/>
      <c r="TNY40" s="334"/>
      <c r="TNZ40" s="334"/>
      <c r="TOA40" s="334"/>
      <c r="TOB40" s="334"/>
      <c r="TOC40" s="334"/>
      <c r="TOD40" s="334"/>
      <c r="TOE40" s="334"/>
      <c r="TOF40" s="334"/>
      <c r="TOG40" s="334"/>
      <c r="TOH40" s="334"/>
      <c r="TOI40" s="334"/>
      <c r="TOJ40" s="334"/>
      <c r="TOK40" s="334"/>
      <c r="TOL40" s="334"/>
      <c r="TOM40" s="334"/>
      <c r="TON40" s="334"/>
      <c r="TOO40" s="334"/>
      <c r="TOP40" s="334"/>
      <c r="TOQ40" s="334"/>
      <c r="TOR40" s="334"/>
      <c r="TOS40" s="334"/>
      <c r="TOT40" s="334"/>
      <c r="TOU40" s="334"/>
      <c r="TOV40" s="334"/>
      <c r="TOW40" s="334"/>
      <c r="TOX40" s="334"/>
      <c r="TOY40" s="334"/>
      <c r="TOZ40" s="334"/>
      <c r="TPA40" s="334"/>
      <c r="TPB40" s="334"/>
      <c r="TPC40" s="334"/>
      <c r="TPD40" s="334"/>
      <c r="TPE40" s="334"/>
      <c r="TPF40" s="334"/>
      <c r="TPG40" s="334"/>
      <c r="TPH40" s="334"/>
      <c r="TPI40" s="334"/>
      <c r="TPJ40" s="334"/>
      <c r="TPK40" s="334"/>
      <c r="TPL40" s="334"/>
      <c r="TPM40" s="334"/>
      <c r="TPN40" s="334"/>
      <c r="TPO40" s="334"/>
      <c r="TPP40" s="334"/>
      <c r="TPQ40" s="334"/>
      <c r="TPR40" s="334"/>
      <c r="TPS40" s="334"/>
      <c r="TPT40" s="334"/>
      <c r="TPU40" s="334"/>
      <c r="TPV40" s="334"/>
      <c r="TPW40" s="334"/>
      <c r="TPX40" s="334"/>
      <c r="TPY40" s="334"/>
      <c r="TPZ40" s="334"/>
      <c r="TQA40" s="334"/>
      <c r="TQB40" s="334"/>
      <c r="TQC40" s="334"/>
      <c r="TQD40" s="334"/>
      <c r="TQE40" s="334"/>
      <c r="TQF40" s="334"/>
      <c r="TQG40" s="334"/>
      <c r="TQH40" s="334"/>
      <c r="TQI40" s="334"/>
      <c r="TQJ40" s="334"/>
      <c r="TQK40" s="334"/>
      <c r="TQL40" s="334"/>
      <c r="TQM40" s="334"/>
      <c r="TQN40" s="334"/>
      <c r="TQO40" s="334"/>
      <c r="TQP40" s="334"/>
      <c r="TQQ40" s="334"/>
      <c r="TQR40" s="334"/>
      <c r="TQS40" s="334"/>
      <c r="TQT40" s="334"/>
      <c r="TQU40" s="334"/>
      <c r="TQV40" s="334"/>
      <c r="TQW40" s="334"/>
      <c r="TQX40" s="334"/>
      <c r="TQY40" s="334"/>
      <c r="TQZ40" s="334"/>
      <c r="TRA40" s="334"/>
      <c r="TRB40" s="334"/>
      <c r="TRC40" s="334"/>
      <c r="TRD40" s="334"/>
      <c r="TRE40" s="334"/>
      <c r="TRF40" s="334"/>
      <c r="TRG40" s="334"/>
      <c r="TRH40" s="334"/>
      <c r="TRI40" s="334"/>
      <c r="TRJ40" s="334"/>
      <c r="TRK40" s="334"/>
      <c r="TRL40" s="334"/>
      <c r="TRM40" s="334"/>
      <c r="TRN40" s="334"/>
      <c r="TRO40" s="334"/>
      <c r="TRP40" s="334"/>
      <c r="TRQ40" s="334"/>
      <c r="TRR40" s="334"/>
      <c r="TRS40" s="334"/>
      <c r="TRT40" s="334"/>
      <c r="TRU40" s="334"/>
      <c r="TRV40" s="334"/>
      <c r="TRW40" s="334"/>
      <c r="TRX40" s="334"/>
      <c r="TRY40" s="334"/>
      <c r="TRZ40" s="334"/>
      <c r="TSA40" s="334"/>
      <c r="TSB40" s="334"/>
      <c r="TSC40" s="334"/>
      <c r="TSD40" s="334"/>
      <c r="TSE40" s="334"/>
      <c r="TSF40" s="334"/>
      <c r="TSG40" s="334"/>
      <c r="TSH40" s="334"/>
      <c r="TSI40" s="334"/>
      <c r="TSJ40" s="334"/>
      <c r="TSK40" s="334"/>
      <c r="TSL40" s="334"/>
      <c r="TSM40" s="334"/>
      <c r="TSN40" s="334"/>
      <c r="TSO40" s="334"/>
      <c r="TSP40" s="334"/>
      <c r="TSQ40" s="334"/>
      <c r="TSR40" s="334"/>
      <c r="TSS40" s="334"/>
      <c r="TST40" s="334"/>
      <c r="TSU40" s="334"/>
      <c r="TSV40" s="334"/>
      <c r="TSW40" s="334"/>
      <c r="TSX40" s="334"/>
      <c r="TSY40" s="334"/>
      <c r="TSZ40" s="334"/>
      <c r="TTA40" s="334"/>
      <c r="TTB40" s="334"/>
      <c r="TTC40" s="334"/>
      <c r="TTD40" s="334"/>
      <c r="TTE40" s="334"/>
      <c r="TTF40" s="334"/>
      <c r="TTG40" s="334"/>
      <c r="TTH40" s="334"/>
      <c r="TTI40" s="334"/>
      <c r="TTJ40" s="334"/>
      <c r="TTK40" s="334"/>
      <c r="TTL40" s="334"/>
      <c r="TTM40" s="334"/>
      <c r="TTN40" s="334"/>
      <c r="TTO40" s="334"/>
      <c r="TTP40" s="334"/>
      <c r="TTQ40" s="334"/>
      <c r="TTR40" s="334"/>
      <c r="TTS40" s="334"/>
      <c r="TTT40" s="334"/>
      <c r="TTU40" s="334"/>
      <c r="TTV40" s="334"/>
      <c r="TTW40" s="334"/>
      <c r="TTX40" s="334"/>
      <c r="TTY40" s="334"/>
      <c r="TTZ40" s="334"/>
      <c r="TUA40" s="334"/>
      <c r="TUB40" s="334"/>
      <c r="TUC40" s="334"/>
      <c r="TUD40" s="334"/>
      <c r="TUE40" s="334"/>
      <c r="TUF40" s="334"/>
      <c r="TUG40" s="334"/>
      <c r="TUH40" s="334"/>
      <c r="TUI40" s="334"/>
      <c r="TUJ40" s="334"/>
      <c r="TUK40" s="334"/>
      <c r="TUL40" s="334"/>
      <c r="TUM40" s="334"/>
      <c r="TUN40" s="334"/>
      <c r="TUO40" s="334"/>
      <c r="TUP40" s="334"/>
      <c r="TUQ40" s="334"/>
      <c r="TUR40" s="334"/>
      <c r="TUS40" s="334"/>
      <c r="TUT40" s="334"/>
      <c r="TUU40" s="334"/>
      <c r="TUV40" s="334"/>
      <c r="TUW40" s="334"/>
      <c r="TUX40" s="334"/>
      <c r="TUY40" s="334"/>
      <c r="TUZ40" s="334"/>
      <c r="TVA40" s="334"/>
      <c r="TVB40" s="334"/>
      <c r="TVC40" s="334"/>
      <c r="TVD40" s="334"/>
      <c r="TVE40" s="334"/>
      <c r="TVF40" s="334"/>
      <c r="TVG40" s="334"/>
      <c r="TVH40" s="334"/>
      <c r="TVI40" s="334"/>
      <c r="TVJ40" s="334"/>
      <c r="TVK40" s="334"/>
      <c r="TVL40" s="334"/>
      <c r="TVM40" s="334"/>
      <c r="TVN40" s="334"/>
      <c r="TVO40" s="334"/>
      <c r="TVP40" s="334"/>
      <c r="TVQ40" s="334"/>
      <c r="TVR40" s="334"/>
      <c r="TVS40" s="334"/>
      <c r="TVT40" s="334"/>
      <c r="TVU40" s="334"/>
      <c r="TVV40" s="334"/>
      <c r="TVW40" s="334"/>
      <c r="TVX40" s="334"/>
      <c r="TVY40" s="334"/>
      <c r="TVZ40" s="334"/>
      <c r="TWA40" s="334"/>
      <c r="TWB40" s="334"/>
      <c r="TWC40" s="334"/>
      <c r="TWD40" s="334"/>
      <c r="TWE40" s="334"/>
      <c r="TWF40" s="334"/>
      <c r="TWG40" s="334"/>
      <c r="TWH40" s="334"/>
      <c r="TWI40" s="334"/>
      <c r="TWJ40" s="334"/>
      <c r="TWK40" s="334"/>
      <c r="TWL40" s="334"/>
      <c r="TWM40" s="334"/>
      <c r="TWN40" s="334"/>
      <c r="TWO40" s="334"/>
      <c r="TWP40" s="334"/>
      <c r="TWQ40" s="334"/>
      <c r="TWR40" s="334"/>
      <c r="TWS40" s="334"/>
      <c r="TWT40" s="334"/>
      <c r="TWU40" s="334"/>
      <c r="TWV40" s="334"/>
      <c r="TWW40" s="334"/>
      <c r="TWX40" s="334"/>
      <c r="TWY40" s="334"/>
      <c r="TWZ40" s="334"/>
      <c r="TXA40" s="334"/>
      <c r="TXB40" s="334"/>
      <c r="TXC40" s="334"/>
      <c r="TXD40" s="334"/>
      <c r="TXE40" s="334"/>
      <c r="TXF40" s="334"/>
      <c r="TXG40" s="334"/>
      <c r="TXH40" s="334"/>
      <c r="TXI40" s="334"/>
      <c r="TXJ40" s="334"/>
      <c r="TXK40" s="334"/>
      <c r="TXL40" s="334"/>
      <c r="TXM40" s="334"/>
      <c r="TXN40" s="334"/>
      <c r="TXO40" s="334"/>
      <c r="TXP40" s="334"/>
      <c r="TXQ40" s="334"/>
      <c r="TXR40" s="334"/>
      <c r="TXS40" s="334"/>
      <c r="TXT40" s="334"/>
      <c r="TXU40" s="334"/>
      <c r="TXV40" s="334"/>
      <c r="TXW40" s="334"/>
      <c r="TXX40" s="334"/>
      <c r="TXY40" s="334"/>
      <c r="TXZ40" s="334"/>
      <c r="TYA40" s="334"/>
      <c r="TYB40" s="334"/>
      <c r="TYC40" s="334"/>
      <c r="TYD40" s="334"/>
      <c r="TYE40" s="334"/>
      <c r="TYF40" s="334"/>
      <c r="TYG40" s="334"/>
      <c r="TYH40" s="334"/>
      <c r="TYI40" s="334"/>
      <c r="TYJ40" s="334"/>
      <c r="TYK40" s="334"/>
      <c r="TYL40" s="334"/>
      <c r="TYM40" s="334"/>
      <c r="TYN40" s="334"/>
      <c r="TYO40" s="334"/>
      <c r="TYP40" s="334"/>
      <c r="TYQ40" s="334"/>
      <c r="TYR40" s="334"/>
      <c r="TYS40" s="334"/>
      <c r="TYT40" s="334"/>
      <c r="TYU40" s="334"/>
      <c r="TYV40" s="334"/>
      <c r="TYW40" s="334"/>
      <c r="TYX40" s="334"/>
      <c r="TYY40" s="334"/>
      <c r="TYZ40" s="334"/>
      <c r="TZA40" s="334"/>
      <c r="TZB40" s="334"/>
      <c r="TZC40" s="334"/>
      <c r="TZD40" s="334"/>
      <c r="TZE40" s="334"/>
      <c r="TZF40" s="334"/>
      <c r="TZG40" s="334"/>
      <c r="TZH40" s="334"/>
      <c r="TZI40" s="334"/>
      <c r="TZJ40" s="334"/>
      <c r="TZK40" s="334"/>
      <c r="TZL40" s="334"/>
      <c r="TZM40" s="334"/>
      <c r="TZN40" s="334"/>
      <c r="TZO40" s="334"/>
      <c r="TZP40" s="334"/>
      <c r="TZQ40" s="334"/>
      <c r="TZR40" s="334"/>
      <c r="TZS40" s="334"/>
      <c r="TZT40" s="334"/>
      <c r="TZU40" s="334"/>
      <c r="TZV40" s="334"/>
      <c r="TZW40" s="334"/>
      <c r="TZX40" s="334"/>
      <c r="TZY40" s="334"/>
      <c r="TZZ40" s="334"/>
      <c r="UAA40" s="334"/>
      <c r="UAB40" s="334"/>
      <c r="UAC40" s="334"/>
      <c r="UAD40" s="334"/>
      <c r="UAE40" s="334"/>
      <c r="UAF40" s="334"/>
      <c r="UAG40" s="334"/>
      <c r="UAH40" s="334"/>
      <c r="UAI40" s="334"/>
      <c r="UAJ40" s="334"/>
      <c r="UAK40" s="334"/>
      <c r="UAL40" s="334"/>
      <c r="UAM40" s="334"/>
      <c r="UAN40" s="334"/>
      <c r="UAO40" s="334"/>
      <c r="UAP40" s="334"/>
      <c r="UAQ40" s="334"/>
      <c r="UAR40" s="334"/>
      <c r="UAS40" s="334"/>
      <c r="UAT40" s="334"/>
      <c r="UAU40" s="334"/>
      <c r="UAV40" s="334"/>
      <c r="UAW40" s="334"/>
      <c r="UAX40" s="334"/>
      <c r="UAY40" s="334"/>
      <c r="UAZ40" s="334"/>
      <c r="UBA40" s="334"/>
      <c r="UBB40" s="334"/>
      <c r="UBC40" s="334"/>
      <c r="UBD40" s="334"/>
      <c r="UBE40" s="334"/>
      <c r="UBF40" s="334"/>
      <c r="UBG40" s="334"/>
      <c r="UBH40" s="334"/>
      <c r="UBI40" s="334"/>
      <c r="UBJ40" s="334"/>
      <c r="UBK40" s="334"/>
      <c r="UBL40" s="334"/>
      <c r="UBM40" s="334"/>
      <c r="UBN40" s="334"/>
      <c r="UBO40" s="334"/>
      <c r="UBP40" s="334"/>
      <c r="UBQ40" s="334"/>
      <c r="UBR40" s="334"/>
      <c r="UBS40" s="334"/>
      <c r="UBT40" s="334"/>
      <c r="UBU40" s="334"/>
      <c r="UBV40" s="334"/>
      <c r="UBW40" s="334"/>
      <c r="UBX40" s="334"/>
      <c r="UBY40" s="334"/>
      <c r="UBZ40" s="334"/>
      <c r="UCA40" s="334"/>
      <c r="UCB40" s="334"/>
      <c r="UCC40" s="334"/>
      <c r="UCD40" s="334"/>
      <c r="UCE40" s="334"/>
      <c r="UCF40" s="334"/>
      <c r="UCG40" s="334"/>
      <c r="UCH40" s="334"/>
      <c r="UCI40" s="334"/>
      <c r="UCJ40" s="334"/>
      <c r="UCK40" s="334"/>
      <c r="UCL40" s="334"/>
      <c r="UCM40" s="334"/>
      <c r="UCN40" s="334"/>
      <c r="UCO40" s="334"/>
      <c r="UCP40" s="334"/>
      <c r="UCQ40" s="334"/>
      <c r="UCR40" s="334"/>
      <c r="UCS40" s="334"/>
      <c r="UCT40" s="334"/>
      <c r="UCU40" s="334"/>
      <c r="UCV40" s="334"/>
      <c r="UCW40" s="334"/>
      <c r="UCX40" s="334"/>
      <c r="UCY40" s="334"/>
      <c r="UCZ40" s="334"/>
      <c r="UDA40" s="334"/>
      <c r="UDB40" s="334"/>
      <c r="UDC40" s="334"/>
      <c r="UDD40" s="334"/>
      <c r="UDE40" s="334"/>
      <c r="UDF40" s="334"/>
      <c r="UDG40" s="334"/>
      <c r="UDH40" s="334"/>
      <c r="UDI40" s="334"/>
      <c r="UDJ40" s="334"/>
      <c r="UDK40" s="334"/>
      <c r="UDL40" s="334"/>
      <c r="UDM40" s="334"/>
      <c r="UDN40" s="334"/>
      <c r="UDO40" s="334"/>
      <c r="UDP40" s="334"/>
      <c r="UDQ40" s="334"/>
      <c r="UDR40" s="334"/>
      <c r="UDS40" s="334"/>
      <c r="UDT40" s="334"/>
      <c r="UDU40" s="334"/>
      <c r="UDV40" s="334"/>
      <c r="UDW40" s="334"/>
      <c r="UDX40" s="334"/>
      <c r="UDY40" s="334"/>
      <c r="UDZ40" s="334"/>
      <c r="UEA40" s="334"/>
      <c r="UEB40" s="334"/>
      <c r="UEC40" s="334"/>
      <c r="UED40" s="334"/>
      <c r="UEE40" s="334"/>
      <c r="UEF40" s="334"/>
      <c r="UEG40" s="334"/>
      <c r="UEH40" s="334"/>
      <c r="UEI40" s="334"/>
      <c r="UEJ40" s="334"/>
      <c r="UEK40" s="334"/>
      <c r="UEL40" s="334"/>
      <c r="UEM40" s="334"/>
      <c r="UEN40" s="334"/>
      <c r="UEO40" s="334"/>
      <c r="UEP40" s="334"/>
      <c r="UEQ40" s="334"/>
      <c r="UER40" s="334"/>
      <c r="UES40" s="334"/>
      <c r="UET40" s="334"/>
      <c r="UEU40" s="334"/>
      <c r="UEV40" s="334"/>
      <c r="UEW40" s="334"/>
      <c r="UEX40" s="334"/>
      <c r="UEY40" s="334"/>
      <c r="UEZ40" s="334"/>
      <c r="UFA40" s="334"/>
      <c r="UFB40" s="334"/>
      <c r="UFC40" s="334"/>
      <c r="UFD40" s="334"/>
      <c r="UFE40" s="334"/>
      <c r="UFF40" s="334"/>
      <c r="UFG40" s="334"/>
      <c r="UFH40" s="334"/>
      <c r="UFI40" s="334"/>
      <c r="UFJ40" s="334"/>
      <c r="UFK40" s="334"/>
      <c r="UFL40" s="334"/>
      <c r="UFM40" s="334"/>
      <c r="UFN40" s="334"/>
      <c r="UFO40" s="334"/>
      <c r="UFP40" s="334"/>
      <c r="UFQ40" s="334"/>
      <c r="UFR40" s="334"/>
      <c r="UFS40" s="334"/>
      <c r="UFT40" s="334"/>
      <c r="UFU40" s="334"/>
      <c r="UFV40" s="334"/>
      <c r="UFW40" s="334"/>
      <c r="UFX40" s="334"/>
      <c r="UFY40" s="334"/>
      <c r="UFZ40" s="334"/>
      <c r="UGA40" s="334"/>
      <c r="UGB40" s="334"/>
      <c r="UGC40" s="334"/>
      <c r="UGD40" s="334"/>
      <c r="UGE40" s="334"/>
      <c r="UGF40" s="334"/>
      <c r="UGG40" s="334"/>
      <c r="UGH40" s="334"/>
      <c r="UGI40" s="334"/>
      <c r="UGJ40" s="334"/>
      <c r="UGK40" s="334"/>
      <c r="UGL40" s="334"/>
      <c r="UGM40" s="334"/>
      <c r="UGN40" s="334"/>
      <c r="UGO40" s="334"/>
      <c r="UGP40" s="334"/>
      <c r="UGQ40" s="334"/>
      <c r="UGR40" s="334"/>
      <c r="UGS40" s="334"/>
      <c r="UGT40" s="334"/>
      <c r="UGU40" s="334"/>
      <c r="UGV40" s="334"/>
      <c r="UGW40" s="334"/>
      <c r="UGX40" s="334"/>
      <c r="UGY40" s="334"/>
      <c r="UGZ40" s="334"/>
      <c r="UHA40" s="334"/>
      <c r="UHB40" s="334"/>
      <c r="UHC40" s="334"/>
      <c r="UHD40" s="334"/>
      <c r="UHE40" s="334"/>
      <c r="UHF40" s="334"/>
      <c r="UHG40" s="334"/>
      <c r="UHH40" s="334"/>
      <c r="UHI40" s="334"/>
      <c r="UHJ40" s="334"/>
      <c r="UHK40" s="334"/>
      <c r="UHL40" s="334"/>
      <c r="UHM40" s="334"/>
      <c r="UHN40" s="334"/>
      <c r="UHO40" s="334"/>
      <c r="UHP40" s="334"/>
      <c r="UHQ40" s="334"/>
      <c r="UHR40" s="334"/>
      <c r="UHS40" s="334"/>
      <c r="UHT40" s="334"/>
      <c r="UHU40" s="334"/>
      <c r="UHV40" s="334"/>
      <c r="UHW40" s="334"/>
      <c r="UHX40" s="334"/>
      <c r="UHY40" s="334"/>
      <c r="UHZ40" s="334"/>
      <c r="UIA40" s="334"/>
      <c r="UIB40" s="334"/>
      <c r="UIC40" s="334"/>
      <c r="UID40" s="334"/>
      <c r="UIE40" s="334"/>
      <c r="UIF40" s="334"/>
      <c r="UIG40" s="334"/>
      <c r="UIH40" s="334"/>
      <c r="UII40" s="334"/>
      <c r="UIJ40" s="334"/>
      <c r="UIK40" s="334"/>
      <c r="UIL40" s="334"/>
      <c r="UIM40" s="334"/>
      <c r="UIN40" s="334"/>
      <c r="UIO40" s="334"/>
      <c r="UIP40" s="334"/>
      <c r="UIQ40" s="334"/>
      <c r="UIR40" s="334"/>
      <c r="UIS40" s="334"/>
      <c r="UIT40" s="334"/>
      <c r="UIU40" s="334"/>
      <c r="UIV40" s="334"/>
      <c r="UIW40" s="334"/>
      <c r="UIX40" s="334"/>
      <c r="UIY40" s="334"/>
      <c r="UIZ40" s="334"/>
      <c r="UJA40" s="334"/>
      <c r="UJB40" s="334"/>
      <c r="UJC40" s="334"/>
      <c r="UJD40" s="334"/>
      <c r="UJE40" s="334"/>
      <c r="UJF40" s="334"/>
      <c r="UJG40" s="334"/>
      <c r="UJH40" s="334"/>
      <c r="UJI40" s="334"/>
      <c r="UJJ40" s="334"/>
      <c r="UJK40" s="334"/>
      <c r="UJL40" s="334"/>
      <c r="UJM40" s="334"/>
      <c r="UJN40" s="334"/>
      <c r="UJO40" s="334"/>
      <c r="UJP40" s="334"/>
      <c r="UJQ40" s="334"/>
      <c r="UJR40" s="334"/>
      <c r="UJS40" s="334"/>
      <c r="UJT40" s="334"/>
      <c r="UJU40" s="334"/>
      <c r="UJV40" s="334"/>
      <c r="UJW40" s="334"/>
      <c r="UJX40" s="334"/>
      <c r="UJY40" s="334"/>
      <c r="UJZ40" s="334"/>
      <c r="UKA40" s="334"/>
      <c r="UKB40" s="334"/>
      <c r="UKC40" s="334"/>
      <c r="UKD40" s="334"/>
      <c r="UKE40" s="334"/>
      <c r="UKF40" s="334"/>
      <c r="UKG40" s="334"/>
      <c r="UKH40" s="334"/>
      <c r="UKI40" s="334"/>
      <c r="UKJ40" s="334"/>
      <c r="UKK40" s="334"/>
      <c r="UKL40" s="334"/>
      <c r="UKM40" s="334"/>
      <c r="UKN40" s="334"/>
      <c r="UKO40" s="334"/>
      <c r="UKP40" s="334"/>
      <c r="UKQ40" s="334"/>
      <c r="UKR40" s="334"/>
      <c r="UKS40" s="334"/>
      <c r="UKT40" s="334"/>
      <c r="UKU40" s="334"/>
      <c r="UKV40" s="334"/>
      <c r="UKW40" s="334"/>
      <c r="UKX40" s="334"/>
      <c r="UKY40" s="334"/>
      <c r="UKZ40" s="334"/>
      <c r="ULA40" s="334"/>
      <c r="ULB40" s="334"/>
      <c r="ULC40" s="334"/>
      <c r="ULD40" s="334"/>
      <c r="ULE40" s="334"/>
      <c r="ULF40" s="334"/>
      <c r="ULG40" s="334"/>
      <c r="ULH40" s="334"/>
      <c r="ULI40" s="334"/>
      <c r="ULJ40" s="334"/>
      <c r="ULK40" s="334"/>
      <c r="ULL40" s="334"/>
      <c r="ULM40" s="334"/>
      <c r="ULN40" s="334"/>
      <c r="ULO40" s="334"/>
      <c r="ULP40" s="334"/>
      <c r="ULQ40" s="334"/>
      <c r="ULR40" s="334"/>
      <c r="ULS40" s="334"/>
      <c r="ULT40" s="334"/>
      <c r="ULU40" s="334"/>
      <c r="ULV40" s="334"/>
      <c r="ULW40" s="334"/>
      <c r="ULX40" s="334"/>
      <c r="ULY40" s="334"/>
      <c r="ULZ40" s="334"/>
      <c r="UMA40" s="334"/>
      <c r="UMB40" s="334"/>
      <c r="UMC40" s="334"/>
      <c r="UMD40" s="334"/>
      <c r="UME40" s="334"/>
      <c r="UMF40" s="334"/>
      <c r="UMG40" s="334"/>
      <c r="UMH40" s="334"/>
      <c r="UMI40" s="334"/>
      <c r="UMJ40" s="334"/>
      <c r="UMK40" s="334"/>
      <c r="UML40" s="334"/>
      <c r="UMM40" s="334"/>
      <c r="UMN40" s="334"/>
      <c r="UMO40" s="334"/>
      <c r="UMP40" s="334"/>
      <c r="UMQ40" s="334"/>
      <c r="UMR40" s="334"/>
      <c r="UMS40" s="334"/>
      <c r="UMT40" s="334"/>
      <c r="UMU40" s="334"/>
      <c r="UMV40" s="334"/>
      <c r="UMW40" s="334"/>
      <c r="UMX40" s="334"/>
      <c r="UMY40" s="334"/>
      <c r="UMZ40" s="334"/>
      <c r="UNA40" s="334"/>
      <c r="UNB40" s="334"/>
      <c r="UNC40" s="334"/>
      <c r="UND40" s="334"/>
      <c r="UNE40" s="334"/>
      <c r="UNF40" s="334"/>
      <c r="UNG40" s="334"/>
      <c r="UNH40" s="334"/>
      <c r="UNI40" s="334"/>
      <c r="UNJ40" s="334"/>
      <c r="UNK40" s="334"/>
      <c r="UNL40" s="334"/>
      <c r="UNM40" s="334"/>
      <c r="UNN40" s="334"/>
      <c r="UNO40" s="334"/>
      <c r="UNP40" s="334"/>
      <c r="UNQ40" s="334"/>
      <c r="UNR40" s="334"/>
      <c r="UNS40" s="334"/>
      <c r="UNT40" s="334"/>
      <c r="UNU40" s="334"/>
      <c r="UNV40" s="334"/>
      <c r="UNW40" s="334"/>
      <c r="UNX40" s="334"/>
      <c r="UNY40" s="334"/>
      <c r="UNZ40" s="334"/>
      <c r="UOA40" s="334"/>
      <c r="UOB40" s="334"/>
      <c r="UOC40" s="334"/>
      <c r="UOD40" s="334"/>
      <c r="UOE40" s="334"/>
      <c r="UOF40" s="334"/>
      <c r="UOG40" s="334"/>
      <c r="UOH40" s="334"/>
      <c r="UOI40" s="334"/>
      <c r="UOJ40" s="334"/>
      <c r="UOK40" s="334"/>
      <c r="UOL40" s="334"/>
      <c r="UOM40" s="334"/>
      <c r="UON40" s="334"/>
      <c r="UOO40" s="334"/>
      <c r="UOP40" s="334"/>
      <c r="UOQ40" s="334"/>
      <c r="UOR40" s="334"/>
      <c r="UOS40" s="334"/>
      <c r="UOT40" s="334"/>
      <c r="UOU40" s="334"/>
      <c r="UOV40" s="334"/>
      <c r="UOW40" s="334"/>
      <c r="UOX40" s="334"/>
      <c r="UOY40" s="334"/>
      <c r="UOZ40" s="334"/>
      <c r="UPA40" s="334"/>
      <c r="UPB40" s="334"/>
      <c r="UPC40" s="334"/>
      <c r="UPD40" s="334"/>
      <c r="UPE40" s="334"/>
      <c r="UPF40" s="334"/>
      <c r="UPG40" s="334"/>
      <c r="UPH40" s="334"/>
      <c r="UPI40" s="334"/>
      <c r="UPJ40" s="334"/>
      <c r="UPK40" s="334"/>
      <c r="UPL40" s="334"/>
      <c r="UPM40" s="334"/>
      <c r="UPN40" s="334"/>
      <c r="UPO40" s="334"/>
      <c r="UPP40" s="334"/>
      <c r="UPQ40" s="334"/>
      <c r="UPR40" s="334"/>
      <c r="UPS40" s="334"/>
      <c r="UPT40" s="334"/>
      <c r="UPU40" s="334"/>
      <c r="UPV40" s="334"/>
      <c r="UPW40" s="334"/>
      <c r="UPX40" s="334"/>
      <c r="UPY40" s="334"/>
      <c r="UPZ40" s="334"/>
      <c r="UQA40" s="334"/>
      <c r="UQB40" s="334"/>
      <c r="UQC40" s="334"/>
      <c r="UQD40" s="334"/>
      <c r="UQE40" s="334"/>
      <c r="UQF40" s="334"/>
      <c r="UQG40" s="334"/>
      <c r="UQH40" s="334"/>
      <c r="UQI40" s="334"/>
      <c r="UQJ40" s="334"/>
      <c r="UQK40" s="334"/>
      <c r="UQL40" s="334"/>
      <c r="UQM40" s="334"/>
      <c r="UQN40" s="334"/>
      <c r="UQO40" s="334"/>
      <c r="UQP40" s="334"/>
      <c r="UQQ40" s="334"/>
      <c r="UQR40" s="334"/>
      <c r="UQS40" s="334"/>
      <c r="UQT40" s="334"/>
      <c r="UQU40" s="334"/>
      <c r="UQV40" s="334"/>
      <c r="UQW40" s="334"/>
      <c r="UQX40" s="334"/>
      <c r="UQY40" s="334"/>
      <c r="UQZ40" s="334"/>
      <c r="URA40" s="334"/>
      <c r="URB40" s="334"/>
      <c r="URC40" s="334"/>
      <c r="URD40" s="334"/>
      <c r="URE40" s="334"/>
      <c r="URF40" s="334"/>
      <c r="URG40" s="334"/>
      <c r="URH40" s="334"/>
      <c r="URI40" s="334"/>
      <c r="URJ40" s="334"/>
      <c r="URK40" s="334"/>
      <c r="URL40" s="334"/>
      <c r="URM40" s="334"/>
      <c r="URN40" s="334"/>
      <c r="URO40" s="334"/>
      <c r="URP40" s="334"/>
      <c r="URQ40" s="334"/>
      <c r="URR40" s="334"/>
      <c r="URS40" s="334"/>
      <c r="URT40" s="334"/>
      <c r="URU40" s="334"/>
      <c r="URV40" s="334"/>
      <c r="URW40" s="334"/>
      <c r="URX40" s="334"/>
      <c r="URY40" s="334"/>
      <c r="URZ40" s="334"/>
      <c r="USA40" s="334"/>
      <c r="USB40" s="334"/>
      <c r="USC40" s="334"/>
      <c r="USD40" s="334"/>
      <c r="USE40" s="334"/>
      <c r="USF40" s="334"/>
      <c r="USG40" s="334"/>
      <c r="USH40" s="334"/>
      <c r="USI40" s="334"/>
      <c r="USJ40" s="334"/>
      <c r="USK40" s="334"/>
      <c r="USL40" s="334"/>
      <c r="USM40" s="334"/>
      <c r="USN40" s="334"/>
      <c r="USO40" s="334"/>
      <c r="USP40" s="334"/>
      <c r="USQ40" s="334"/>
      <c r="USR40" s="334"/>
      <c r="USS40" s="334"/>
      <c r="UST40" s="334"/>
      <c r="USU40" s="334"/>
      <c r="USV40" s="334"/>
      <c r="USW40" s="334"/>
      <c r="USX40" s="334"/>
      <c r="USY40" s="334"/>
      <c r="USZ40" s="334"/>
      <c r="UTA40" s="334"/>
      <c r="UTB40" s="334"/>
      <c r="UTC40" s="334"/>
      <c r="UTD40" s="334"/>
      <c r="UTE40" s="334"/>
      <c r="UTF40" s="334"/>
      <c r="UTG40" s="334"/>
      <c r="UTH40" s="334"/>
      <c r="UTI40" s="334"/>
      <c r="UTJ40" s="334"/>
      <c r="UTK40" s="334"/>
      <c r="UTL40" s="334"/>
      <c r="UTM40" s="334"/>
      <c r="UTN40" s="334"/>
      <c r="UTO40" s="334"/>
      <c r="UTP40" s="334"/>
      <c r="UTQ40" s="334"/>
      <c r="UTR40" s="334"/>
      <c r="UTS40" s="334"/>
      <c r="UTT40" s="334"/>
      <c r="UTU40" s="334"/>
      <c r="UTV40" s="334"/>
      <c r="UTW40" s="334"/>
      <c r="UTX40" s="334"/>
      <c r="UTY40" s="334"/>
      <c r="UTZ40" s="334"/>
      <c r="UUA40" s="334"/>
      <c r="UUB40" s="334"/>
      <c r="UUC40" s="334"/>
      <c r="UUD40" s="334"/>
      <c r="UUE40" s="334"/>
      <c r="UUF40" s="334"/>
      <c r="UUG40" s="334"/>
      <c r="UUH40" s="334"/>
      <c r="UUI40" s="334"/>
      <c r="UUJ40" s="334"/>
      <c r="UUK40" s="334"/>
      <c r="UUL40" s="334"/>
      <c r="UUM40" s="334"/>
      <c r="UUN40" s="334"/>
      <c r="UUO40" s="334"/>
      <c r="UUP40" s="334"/>
      <c r="UUQ40" s="334"/>
      <c r="UUR40" s="334"/>
      <c r="UUS40" s="334"/>
      <c r="UUT40" s="334"/>
      <c r="UUU40" s="334"/>
      <c r="UUV40" s="334"/>
      <c r="UUW40" s="334"/>
      <c r="UUX40" s="334"/>
      <c r="UUY40" s="334"/>
      <c r="UUZ40" s="334"/>
      <c r="UVA40" s="334"/>
      <c r="UVB40" s="334"/>
      <c r="UVC40" s="334"/>
      <c r="UVD40" s="334"/>
      <c r="UVE40" s="334"/>
      <c r="UVF40" s="334"/>
      <c r="UVG40" s="334"/>
      <c r="UVH40" s="334"/>
      <c r="UVI40" s="334"/>
      <c r="UVJ40" s="334"/>
      <c r="UVK40" s="334"/>
      <c r="UVL40" s="334"/>
      <c r="UVM40" s="334"/>
      <c r="UVN40" s="334"/>
      <c r="UVO40" s="334"/>
      <c r="UVP40" s="334"/>
      <c r="UVQ40" s="334"/>
      <c r="UVR40" s="334"/>
      <c r="UVS40" s="334"/>
      <c r="UVT40" s="334"/>
      <c r="UVU40" s="334"/>
      <c r="UVV40" s="334"/>
      <c r="UVW40" s="334"/>
      <c r="UVX40" s="334"/>
      <c r="UVY40" s="334"/>
      <c r="UVZ40" s="334"/>
      <c r="UWA40" s="334"/>
      <c r="UWB40" s="334"/>
      <c r="UWC40" s="334"/>
      <c r="UWD40" s="334"/>
      <c r="UWE40" s="334"/>
      <c r="UWF40" s="334"/>
      <c r="UWG40" s="334"/>
      <c r="UWH40" s="334"/>
      <c r="UWI40" s="334"/>
      <c r="UWJ40" s="334"/>
      <c r="UWK40" s="334"/>
      <c r="UWL40" s="334"/>
      <c r="UWM40" s="334"/>
      <c r="UWN40" s="334"/>
      <c r="UWO40" s="334"/>
      <c r="UWP40" s="334"/>
      <c r="UWQ40" s="334"/>
      <c r="UWR40" s="334"/>
      <c r="UWS40" s="334"/>
      <c r="UWT40" s="334"/>
      <c r="UWU40" s="334"/>
      <c r="UWV40" s="334"/>
      <c r="UWW40" s="334"/>
      <c r="UWX40" s="334"/>
      <c r="UWY40" s="334"/>
      <c r="UWZ40" s="334"/>
      <c r="UXA40" s="334"/>
      <c r="UXB40" s="334"/>
      <c r="UXC40" s="334"/>
      <c r="UXD40" s="334"/>
      <c r="UXE40" s="334"/>
      <c r="UXF40" s="334"/>
      <c r="UXG40" s="334"/>
      <c r="UXH40" s="334"/>
      <c r="UXI40" s="334"/>
      <c r="UXJ40" s="334"/>
      <c r="UXK40" s="334"/>
      <c r="UXL40" s="334"/>
      <c r="UXM40" s="334"/>
      <c r="UXN40" s="334"/>
      <c r="UXO40" s="334"/>
      <c r="UXP40" s="334"/>
      <c r="UXQ40" s="334"/>
      <c r="UXR40" s="334"/>
      <c r="UXS40" s="334"/>
      <c r="UXT40" s="334"/>
      <c r="UXU40" s="334"/>
      <c r="UXV40" s="334"/>
      <c r="UXW40" s="334"/>
      <c r="UXX40" s="334"/>
      <c r="UXY40" s="334"/>
      <c r="UXZ40" s="334"/>
      <c r="UYA40" s="334"/>
      <c r="UYB40" s="334"/>
      <c r="UYC40" s="334"/>
      <c r="UYD40" s="334"/>
      <c r="UYE40" s="334"/>
      <c r="UYF40" s="334"/>
      <c r="UYG40" s="334"/>
      <c r="UYH40" s="334"/>
      <c r="UYI40" s="334"/>
      <c r="UYJ40" s="334"/>
      <c r="UYK40" s="334"/>
      <c r="UYL40" s="334"/>
      <c r="UYM40" s="334"/>
      <c r="UYN40" s="334"/>
      <c r="UYO40" s="334"/>
      <c r="UYP40" s="334"/>
      <c r="UYQ40" s="334"/>
      <c r="UYR40" s="334"/>
      <c r="UYS40" s="334"/>
      <c r="UYT40" s="334"/>
      <c r="UYU40" s="334"/>
      <c r="UYV40" s="334"/>
      <c r="UYW40" s="334"/>
      <c r="UYX40" s="334"/>
      <c r="UYY40" s="334"/>
      <c r="UYZ40" s="334"/>
      <c r="UZA40" s="334"/>
      <c r="UZB40" s="334"/>
      <c r="UZC40" s="334"/>
      <c r="UZD40" s="334"/>
      <c r="UZE40" s="334"/>
      <c r="UZF40" s="334"/>
      <c r="UZG40" s="334"/>
      <c r="UZH40" s="334"/>
      <c r="UZI40" s="334"/>
      <c r="UZJ40" s="334"/>
      <c r="UZK40" s="334"/>
      <c r="UZL40" s="334"/>
      <c r="UZM40" s="334"/>
      <c r="UZN40" s="334"/>
      <c r="UZO40" s="334"/>
      <c r="UZP40" s="334"/>
      <c r="UZQ40" s="334"/>
      <c r="UZR40" s="334"/>
      <c r="UZS40" s="334"/>
      <c r="UZT40" s="334"/>
      <c r="UZU40" s="334"/>
      <c r="UZV40" s="334"/>
      <c r="UZW40" s="334"/>
      <c r="UZX40" s="334"/>
      <c r="UZY40" s="334"/>
      <c r="UZZ40" s="334"/>
      <c r="VAA40" s="334"/>
      <c r="VAB40" s="334"/>
      <c r="VAC40" s="334"/>
      <c r="VAD40" s="334"/>
      <c r="VAE40" s="334"/>
      <c r="VAF40" s="334"/>
      <c r="VAG40" s="334"/>
      <c r="VAH40" s="334"/>
      <c r="VAI40" s="334"/>
      <c r="VAJ40" s="334"/>
      <c r="VAK40" s="334"/>
      <c r="VAL40" s="334"/>
      <c r="VAM40" s="334"/>
      <c r="VAN40" s="334"/>
      <c r="VAO40" s="334"/>
      <c r="VAP40" s="334"/>
      <c r="VAQ40" s="334"/>
      <c r="VAR40" s="334"/>
      <c r="VAS40" s="334"/>
      <c r="VAT40" s="334"/>
      <c r="VAU40" s="334"/>
      <c r="VAV40" s="334"/>
      <c r="VAW40" s="334"/>
      <c r="VAX40" s="334"/>
      <c r="VAY40" s="334"/>
      <c r="VAZ40" s="334"/>
      <c r="VBA40" s="334"/>
      <c r="VBB40" s="334"/>
      <c r="VBC40" s="334"/>
      <c r="VBD40" s="334"/>
      <c r="VBE40" s="334"/>
      <c r="VBF40" s="334"/>
      <c r="VBG40" s="334"/>
      <c r="VBH40" s="334"/>
      <c r="VBI40" s="334"/>
      <c r="VBJ40" s="334"/>
      <c r="VBK40" s="334"/>
      <c r="VBL40" s="334"/>
      <c r="VBM40" s="334"/>
      <c r="VBN40" s="334"/>
      <c r="VBO40" s="334"/>
      <c r="VBP40" s="334"/>
      <c r="VBQ40" s="334"/>
      <c r="VBR40" s="334"/>
      <c r="VBS40" s="334"/>
      <c r="VBT40" s="334"/>
      <c r="VBU40" s="334"/>
      <c r="VBV40" s="334"/>
      <c r="VBW40" s="334"/>
      <c r="VBX40" s="334"/>
      <c r="VBY40" s="334"/>
      <c r="VBZ40" s="334"/>
      <c r="VCA40" s="334"/>
      <c r="VCB40" s="334"/>
      <c r="VCC40" s="334"/>
      <c r="VCD40" s="334"/>
      <c r="VCE40" s="334"/>
      <c r="VCF40" s="334"/>
      <c r="VCG40" s="334"/>
      <c r="VCH40" s="334"/>
      <c r="VCI40" s="334"/>
      <c r="VCJ40" s="334"/>
      <c r="VCK40" s="334"/>
      <c r="VCL40" s="334"/>
      <c r="VCM40" s="334"/>
      <c r="VCN40" s="334"/>
      <c r="VCO40" s="334"/>
      <c r="VCP40" s="334"/>
      <c r="VCQ40" s="334"/>
      <c r="VCR40" s="334"/>
      <c r="VCS40" s="334"/>
      <c r="VCT40" s="334"/>
      <c r="VCU40" s="334"/>
      <c r="VCV40" s="334"/>
      <c r="VCW40" s="334"/>
      <c r="VCX40" s="334"/>
      <c r="VCY40" s="334"/>
      <c r="VCZ40" s="334"/>
      <c r="VDA40" s="334"/>
      <c r="VDB40" s="334"/>
      <c r="VDC40" s="334"/>
      <c r="VDD40" s="334"/>
      <c r="VDE40" s="334"/>
      <c r="VDF40" s="334"/>
      <c r="VDG40" s="334"/>
      <c r="VDH40" s="334"/>
      <c r="VDI40" s="334"/>
      <c r="VDJ40" s="334"/>
      <c r="VDK40" s="334"/>
      <c r="VDL40" s="334"/>
      <c r="VDM40" s="334"/>
      <c r="VDN40" s="334"/>
      <c r="VDO40" s="334"/>
      <c r="VDP40" s="334"/>
      <c r="VDQ40" s="334"/>
      <c r="VDR40" s="334"/>
      <c r="VDS40" s="334"/>
      <c r="VDT40" s="334"/>
      <c r="VDU40" s="334"/>
      <c r="VDV40" s="334"/>
      <c r="VDW40" s="334"/>
      <c r="VDX40" s="334"/>
      <c r="VDY40" s="334"/>
      <c r="VDZ40" s="334"/>
      <c r="VEA40" s="334"/>
      <c r="VEB40" s="334"/>
      <c r="VEC40" s="334"/>
      <c r="VED40" s="334"/>
      <c r="VEE40" s="334"/>
      <c r="VEF40" s="334"/>
      <c r="VEG40" s="334"/>
      <c r="VEH40" s="334"/>
      <c r="VEI40" s="334"/>
      <c r="VEJ40" s="334"/>
      <c r="VEK40" s="334"/>
      <c r="VEL40" s="334"/>
      <c r="VEM40" s="334"/>
      <c r="VEN40" s="334"/>
      <c r="VEO40" s="334"/>
      <c r="VEP40" s="334"/>
      <c r="VEQ40" s="334"/>
      <c r="VER40" s="334"/>
      <c r="VES40" s="334"/>
      <c r="VET40" s="334"/>
      <c r="VEU40" s="334"/>
      <c r="VEV40" s="334"/>
      <c r="VEW40" s="334"/>
      <c r="VEX40" s="334"/>
      <c r="VEY40" s="334"/>
      <c r="VEZ40" s="334"/>
      <c r="VFA40" s="334"/>
      <c r="VFB40" s="334"/>
      <c r="VFC40" s="334"/>
      <c r="VFD40" s="334"/>
      <c r="VFE40" s="334"/>
      <c r="VFF40" s="334"/>
      <c r="VFG40" s="334"/>
      <c r="VFH40" s="334"/>
      <c r="VFI40" s="334"/>
      <c r="VFJ40" s="334"/>
      <c r="VFK40" s="334"/>
      <c r="VFL40" s="334"/>
      <c r="VFM40" s="334"/>
      <c r="VFN40" s="334"/>
      <c r="VFO40" s="334"/>
      <c r="VFP40" s="334"/>
      <c r="VFQ40" s="334"/>
      <c r="VFR40" s="334"/>
      <c r="VFS40" s="334"/>
      <c r="VFT40" s="334"/>
      <c r="VFU40" s="334"/>
      <c r="VFV40" s="334"/>
      <c r="VFW40" s="334"/>
      <c r="VFX40" s="334"/>
      <c r="VFY40" s="334"/>
      <c r="VFZ40" s="334"/>
      <c r="VGA40" s="334"/>
      <c r="VGB40" s="334"/>
      <c r="VGC40" s="334"/>
      <c r="VGD40" s="334"/>
      <c r="VGE40" s="334"/>
      <c r="VGF40" s="334"/>
      <c r="VGG40" s="334"/>
      <c r="VGH40" s="334"/>
      <c r="VGI40" s="334"/>
      <c r="VGJ40" s="334"/>
      <c r="VGK40" s="334"/>
      <c r="VGL40" s="334"/>
      <c r="VGM40" s="334"/>
      <c r="VGN40" s="334"/>
      <c r="VGO40" s="334"/>
      <c r="VGP40" s="334"/>
      <c r="VGQ40" s="334"/>
      <c r="VGR40" s="334"/>
      <c r="VGS40" s="334"/>
      <c r="VGT40" s="334"/>
      <c r="VGU40" s="334"/>
      <c r="VGV40" s="334"/>
      <c r="VGW40" s="334"/>
      <c r="VGX40" s="334"/>
      <c r="VGY40" s="334"/>
      <c r="VGZ40" s="334"/>
      <c r="VHA40" s="334"/>
      <c r="VHB40" s="334"/>
      <c r="VHC40" s="334"/>
      <c r="VHD40" s="334"/>
      <c r="VHE40" s="334"/>
      <c r="VHF40" s="334"/>
      <c r="VHG40" s="334"/>
      <c r="VHH40" s="334"/>
      <c r="VHI40" s="334"/>
      <c r="VHJ40" s="334"/>
      <c r="VHK40" s="334"/>
      <c r="VHL40" s="334"/>
      <c r="VHM40" s="334"/>
      <c r="VHN40" s="334"/>
      <c r="VHO40" s="334"/>
      <c r="VHP40" s="334"/>
      <c r="VHQ40" s="334"/>
      <c r="VHR40" s="334"/>
      <c r="VHS40" s="334"/>
      <c r="VHT40" s="334"/>
      <c r="VHU40" s="334"/>
      <c r="VHV40" s="334"/>
      <c r="VHW40" s="334"/>
      <c r="VHX40" s="334"/>
      <c r="VHY40" s="334"/>
      <c r="VHZ40" s="334"/>
      <c r="VIA40" s="334"/>
      <c r="VIB40" s="334"/>
      <c r="VIC40" s="334"/>
      <c r="VID40" s="334"/>
      <c r="VIE40" s="334"/>
      <c r="VIF40" s="334"/>
      <c r="VIG40" s="334"/>
      <c r="VIH40" s="334"/>
      <c r="VII40" s="334"/>
      <c r="VIJ40" s="334"/>
      <c r="VIK40" s="334"/>
      <c r="VIL40" s="334"/>
      <c r="VIM40" s="334"/>
      <c r="VIN40" s="334"/>
      <c r="VIO40" s="334"/>
      <c r="VIP40" s="334"/>
      <c r="VIQ40" s="334"/>
      <c r="VIR40" s="334"/>
      <c r="VIS40" s="334"/>
      <c r="VIT40" s="334"/>
      <c r="VIU40" s="334"/>
      <c r="VIV40" s="334"/>
      <c r="VIW40" s="334"/>
      <c r="VIX40" s="334"/>
      <c r="VIY40" s="334"/>
      <c r="VIZ40" s="334"/>
      <c r="VJA40" s="334"/>
      <c r="VJB40" s="334"/>
      <c r="VJC40" s="334"/>
      <c r="VJD40" s="334"/>
      <c r="VJE40" s="334"/>
      <c r="VJF40" s="334"/>
      <c r="VJG40" s="334"/>
      <c r="VJH40" s="334"/>
      <c r="VJI40" s="334"/>
      <c r="VJJ40" s="334"/>
      <c r="VJK40" s="334"/>
      <c r="VJL40" s="334"/>
      <c r="VJM40" s="334"/>
      <c r="VJN40" s="334"/>
      <c r="VJO40" s="334"/>
      <c r="VJP40" s="334"/>
      <c r="VJQ40" s="334"/>
      <c r="VJR40" s="334"/>
      <c r="VJS40" s="334"/>
      <c r="VJT40" s="334"/>
      <c r="VJU40" s="334"/>
      <c r="VJV40" s="334"/>
      <c r="VJW40" s="334"/>
      <c r="VJX40" s="334"/>
      <c r="VJY40" s="334"/>
      <c r="VJZ40" s="334"/>
      <c r="VKA40" s="334"/>
      <c r="VKB40" s="334"/>
      <c r="VKC40" s="334"/>
      <c r="VKD40" s="334"/>
      <c r="VKE40" s="334"/>
      <c r="VKF40" s="334"/>
      <c r="VKG40" s="334"/>
      <c r="VKH40" s="334"/>
      <c r="VKI40" s="334"/>
      <c r="VKJ40" s="334"/>
      <c r="VKK40" s="334"/>
      <c r="VKL40" s="334"/>
      <c r="VKM40" s="334"/>
      <c r="VKN40" s="334"/>
      <c r="VKO40" s="334"/>
      <c r="VKP40" s="334"/>
      <c r="VKQ40" s="334"/>
      <c r="VKR40" s="334"/>
      <c r="VKS40" s="334"/>
      <c r="VKT40" s="334"/>
      <c r="VKU40" s="334"/>
      <c r="VKV40" s="334"/>
      <c r="VKW40" s="334"/>
      <c r="VKX40" s="334"/>
      <c r="VKY40" s="334"/>
      <c r="VKZ40" s="334"/>
      <c r="VLA40" s="334"/>
      <c r="VLB40" s="334"/>
      <c r="VLC40" s="334"/>
      <c r="VLD40" s="334"/>
      <c r="VLE40" s="334"/>
      <c r="VLF40" s="334"/>
      <c r="VLG40" s="334"/>
      <c r="VLH40" s="334"/>
      <c r="VLI40" s="334"/>
      <c r="VLJ40" s="334"/>
      <c r="VLK40" s="334"/>
      <c r="VLL40" s="334"/>
      <c r="VLM40" s="334"/>
      <c r="VLN40" s="334"/>
      <c r="VLO40" s="334"/>
      <c r="VLP40" s="334"/>
      <c r="VLQ40" s="334"/>
      <c r="VLR40" s="334"/>
      <c r="VLS40" s="334"/>
      <c r="VLT40" s="334"/>
      <c r="VLU40" s="334"/>
      <c r="VLV40" s="334"/>
      <c r="VLW40" s="334"/>
      <c r="VLX40" s="334"/>
      <c r="VLY40" s="334"/>
      <c r="VLZ40" s="334"/>
      <c r="VMA40" s="334"/>
      <c r="VMB40" s="334"/>
      <c r="VMC40" s="334"/>
      <c r="VMD40" s="334"/>
      <c r="VME40" s="334"/>
      <c r="VMF40" s="334"/>
      <c r="VMG40" s="334"/>
      <c r="VMH40" s="334"/>
      <c r="VMI40" s="334"/>
      <c r="VMJ40" s="334"/>
      <c r="VMK40" s="334"/>
      <c r="VML40" s="334"/>
      <c r="VMM40" s="334"/>
      <c r="VMN40" s="334"/>
      <c r="VMO40" s="334"/>
      <c r="VMP40" s="334"/>
      <c r="VMQ40" s="334"/>
      <c r="VMR40" s="334"/>
      <c r="VMS40" s="334"/>
      <c r="VMT40" s="334"/>
      <c r="VMU40" s="334"/>
      <c r="VMV40" s="334"/>
      <c r="VMW40" s="334"/>
      <c r="VMX40" s="334"/>
      <c r="VMY40" s="334"/>
      <c r="VMZ40" s="334"/>
      <c r="VNA40" s="334"/>
      <c r="VNB40" s="334"/>
      <c r="VNC40" s="334"/>
      <c r="VND40" s="334"/>
      <c r="VNE40" s="334"/>
      <c r="VNF40" s="334"/>
      <c r="VNG40" s="334"/>
      <c r="VNH40" s="334"/>
      <c r="VNI40" s="334"/>
      <c r="VNJ40" s="334"/>
      <c r="VNK40" s="334"/>
      <c r="VNL40" s="334"/>
      <c r="VNM40" s="334"/>
      <c r="VNN40" s="334"/>
      <c r="VNO40" s="334"/>
      <c r="VNP40" s="334"/>
      <c r="VNQ40" s="334"/>
      <c r="VNR40" s="334"/>
      <c r="VNS40" s="334"/>
      <c r="VNT40" s="334"/>
      <c r="VNU40" s="334"/>
      <c r="VNV40" s="334"/>
      <c r="VNW40" s="334"/>
      <c r="VNX40" s="334"/>
      <c r="VNY40" s="334"/>
      <c r="VNZ40" s="334"/>
      <c r="VOA40" s="334"/>
      <c r="VOB40" s="334"/>
      <c r="VOC40" s="334"/>
      <c r="VOD40" s="334"/>
      <c r="VOE40" s="334"/>
      <c r="VOF40" s="334"/>
      <c r="VOG40" s="334"/>
      <c r="VOH40" s="334"/>
      <c r="VOI40" s="334"/>
      <c r="VOJ40" s="334"/>
      <c r="VOK40" s="334"/>
      <c r="VOL40" s="334"/>
      <c r="VOM40" s="334"/>
      <c r="VON40" s="334"/>
      <c r="VOO40" s="334"/>
      <c r="VOP40" s="334"/>
      <c r="VOQ40" s="334"/>
      <c r="VOR40" s="334"/>
      <c r="VOS40" s="334"/>
      <c r="VOT40" s="334"/>
      <c r="VOU40" s="334"/>
      <c r="VOV40" s="334"/>
      <c r="VOW40" s="334"/>
      <c r="VOX40" s="334"/>
      <c r="VOY40" s="334"/>
      <c r="VOZ40" s="334"/>
      <c r="VPA40" s="334"/>
      <c r="VPB40" s="334"/>
      <c r="VPC40" s="334"/>
      <c r="VPD40" s="334"/>
      <c r="VPE40" s="334"/>
      <c r="VPF40" s="334"/>
      <c r="VPG40" s="334"/>
      <c r="VPH40" s="334"/>
      <c r="VPI40" s="334"/>
      <c r="VPJ40" s="334"/>
      <c r="VPK40" s="334"/>
      <c r="VPL40" s="334"/>
      <c r="VPM40" s="334"/>
      <c r="VPN40" s="334"/>
      <c r="VPO40" s="334"/>
      <c r="VPP40" s="334"/>
      <c r="VPQ40" s="334"/>
      <c r="VPR40" s="334"/>
      <c r="VPS40" s="334"/>
      <c r="VPT40" s="334"/>
      <c r="VPU40" s="334"/>
      <c r="VPV40" s="334"/>
      <c r="VPW40" s="334"/>
      <c r="VPX40" s="334"/>
      <c r="VPY40" s="334"/>
      <c r="VPZ40" s="334"/>
      <c r="VQA40" s="334"/>
      <c r="VQB40" s="334"/>
      <c r="VQC40" s="334"/>
      <c r="VQD40" s="334"/>
      <c r="VQE40" s="334"/>
      <c r="VQF40" s="334"/>
      <c r="VQG40" s="334"/>
      <c r="VQH40" s="334"/>
      <c r="VQI40" s="334"/>
      <c r="VQJ40" s="334"/>
      <c r="VQK40" s="334"/>
      <c r="VQL40" s="334"/>
      <c r="VQM40" s="334"/>
      <c r="VQN40" s="334"/>
      <c r="VQO40" s="334"/>
      <c r="VQP40" s="334"/>
      <c r="VQQ40" s="334"/>
      <c r="VQR40" s="334"/>
      <c r="VQS40" s="334"/>
      <c r="VQT40" s="334"/>
      <c r="VQU40" s="334"/>
      <c r="VQV40" s="334"/>
      <c r="VQW40" s="334"/>
      <c r="VQX40" s="334"/>
      <c r="VQY40" s="334"/>
      <c r="VQZ40" s="334"/>
      <c r="VRA40" s="334"/>
      <c r="VRB40" s="334"/>
      <c r="VRC40" s="334"/>
      <c r="VRD40" s="334"/>
      <c r="VRE40" s="334"/>
      <c r="VRF40" s="334"/>
      <c r="VRG40" s="334"/>
      <c r="VRH40" s="334"/>
      <c r="VRI40" s="334"/>
      <c r="VRJ40" s="334"/>
      <c r="VRK40" s="334"/>
      <c r="VRL40" s="334"/>
      <c r="VRM40" s="334"/>
      <c r="VRN40" s="334"/>
      <c r="VRO40" s="334"/>
      <c r="VRP40" s="334"/>
      <c r="VRQ40" s="334"/>
      <c r="VRR40" s="334"/>
      <c r="VRS40" s="334"/>
      <c r="VRT40" s="334"/>
      <c r="VRU40" s="334"/>
      <c r="VRV40" s="334"/>
      <c r="VRW40" s="334"/>
      <c r="VRX40" s="334"/>
      <c r="VRY40" s="334"/>
      <c r="VRZ40" s="334"/>
      <c r="VSA40" s="334"/>
      <c r="VSB40" s="334"/>
      <c r="VSC40" s="334"/>
      <c r="VSD40" s="334"/>
      <c r="VSE40" s="334"/>
      <c r="VSF40" s="334"/>
      <c r="VSG40" s="334"/>
      <c r="VSH40" s="334"/>
      <c r="VSI40" s="334"/>
      <c r="VSJ40" s="334"/>
      <c r="VSK40" s="334"/>
      <c r="VSL40" s="334"/>
      <c r="VSM40" s="334"/>
      <c r="VSN40" s="334"/>
      <c r="VSO40" s="334"/>
      <c r="VSP40" s="334"/>
      <c r="VSQ40" s="334"/>
      <c r="VSR40" s="334"/>
      <c r="VSS40" s="334"/>
      <c r="VST40" s="334"/>
      <c r="VSU40" s="334"/>
      <c r="VSV40" s="334"/>
      <c r="VSW40" s="334"/>
      <c r="VSX40" s="334"/>
      <c r="VSY40" s="334"/>
      <c r="VSZ40" s="334"/>
      <c r="VTA40" s="334"/>
      <c r="VTB40" s="334"/>
      <c r="VTC40" s="334"/>
      <c r="VTD40" s="334"/>
      <c r="VTE40" s="334"/>
      <c r="VTF40" s="334"/>
      <c r="VTG40" s="334"/>
      <c r="VTH40" s="334"/>
      <c r="VTI40" s="334"/>
      <c r="VTJ40" s="334"/>
      <c r="VTK40" s="334"/>
      <c r="VTL40" s="334"/>
      <c r="VTM40" s="334"/>
      <c r="VTN40" s="334"/>
      <c r="VTO40" s="334"/>
      <c r="VTP40" s="334"/>
      <c r="VTQ40" s="334"/>
      <c r="VTR40" s="334"/>
      <c r="VTS40" s="334"/>
      <c r="VTT40" s="334"/>
      <c r="VTU40" s="334"/>
      <c r="VTV40" s="334"/>
      <c r="VTW40" s="334"/>
      <c r="VTX40" s="334"/>
      <c r="VTY40" s="334"/>
      <c r="VTZ40" s="334"/>
      <c r="VUA40" s="334"/>
      <c r="VUB40" s="334"/>
      <c r="VUC40" s="334"/>
      <c r="VUD40" s="334"/>
      <c r="VUE40" s="334"/>
      <c r="VUF40" s="334"/>
      <c r="VUG40" s="334"/>
      <c r="VUH40" s="334"/>
      <c r="VUI40" s="334"/>
      <c r="VUJ40" s="334"/>
      <c r="VUK40" s="334"/>
      <c r="VUL40" s="334"/>
      <c r="VUM40" s="334"/>
      <c r="VUN40" s="334"/>
      <c r="VUO40" s="334"/>
      <c r="VUP40" s="334"/>
      <c r="VUQ40" s="334"/>
      <c r="VUR40" s="334"/>
      <c r="VUS40" s="334"/>
      <c r="VUT40" s="334"/>
      <c r="VUU40" s="334"/>
      <c r="VUV40" s="334"/>
      <c r="VUW40" s="334"/>
      <c r="VUX40" s="334"/>
      <c r="VUY40" s="334"/>
      <c r="VUZ40" s="334"/>
      <c r="VVA40" s="334"/>
      <c r="VVB40" s="334"/>
      <c r="VVC40" s="334"/>
      <c r="VVD40" s="334"/>
      <c r="VVE40" s="334"/>
      <c r="VVF40" s="334"/>
      <c r="VVG40" s="334"/>
      <c r="VVH40" s="334"/>
      <c r="VVI40" s="334"/>
      <c r="VVJ40" s="334"/>
      <c r="VVK40" s="334"/>
      <c r="VVL40" s="334"/>
      <c r="VVM40" s="334"/>
      <c r="VVN40" s="334"/>
      <c r="VVO40" s="334"/>
      <c r="VVP40" s="334"/>
      <c r="VVQ40" s="334"/>
      <c r="VVR40" s="334"/>
      <c r="VVS40" s="334"/>
      <c r="VVT40" s="334"/>
      <c r="VVU40" s="334"/>
      <c r="VVV40" s="334"/>
      <c r="VVW40" s="334"/>
      <c r="VVX40" s="334"/>
      <c r="VVY40" s="334"/>
      <c r="VVZ40" s="334"/>
      <c r="VWA40" s="334"/>
      <c r="VWB40" s="334"/>
      <c r="VWC40" s="334"/>
      <c r="VWD40" s="334"/>
      <c r="VWE40" s="334"/>
      <c r="VWF40" s="334"/>
      <c r="VWG40" s="334"/>
      <c r="VWH40" s="334"/>
      <c r="VWI40" s="334"/>
      <c r="VWJ40" s="334"/>
      <c r="VWK40" s="334"/>
      <c r="VWL40" s="334"/>
      <c r="VWM40" s="334"/>
      <c r="VWN40" s="334"/>
      <c r="VWO40" s="334"/>
      <c r="VWP40" s="334"/>
      <c r="VWQ40" s="334"/>
      <c r="VWR40" s="334"/>
      <c r="VWS40" s="334"/>
      <c r="VWT40" s="334"/>
      <c r="VWU40" s="334"/>
      <c r="VWV40" s="334"/>
      <c r="VWW40" s="334"/>
      <c r="VWX40" s="334"/>
      <c r="VWY40" s="334"/>
      <c r="VWZ40" s="334"/>
      <c r="VXA40" s="334"/>
      <c r="VXB40" s="334"/>
      <c r="VXC40" s="334"/>
      <c r="VXD40" s="334"/>
      <c r="VXE40" s="334"/>
      <c r="VXF40" s="334"/>
      <c r="VXG40" s="334"/>
      <c r="VXH40" s="334"/>
      <c r="VXI40" s="334"/>
      <c r="VXJ40" s="334"/>
      <c r="VXK40" s="334"/>
      <c r="VXL40" s="334"/>
      <c r="VXM40" s="334"/>
      <c r="VXN40" s="334"/>
      <c r="VXO40" s="334"/>
      <c r="VXP40" s="334"/>
      <c r="VXQ40" s="334"/>
      <c r="VXR40" s="334"/>
      <c r="VXS40" s="334"/>
      <c r="VXT40" s="334"/>
      <c r="VXU40" s="334"/>
      <c r="VXV40" s="334"/>
      <c r="VXW40" s="334"/>
      <c r="VXX40" s="334"/>
      <c r="VXY40" s="334"/>
      <c r="VXZ40" s="334"/>
      <c r="VYA40" s="334"/>
      <c r="VYB40" s="334"/>
      <c r="VYC40" s="334"/>
      <c r="VYD40" s="334"/>
      <c r="VYE40" s="334"/>
      <c r="VYF40" s="334"/>
      <c r="VYG40" s="334"/>
      <c r="VYH40" s="334"/>
      <c r="VYI40" s="334"/>
      <c r="VYJ40" s="334"/>
      <c r="VYK40" s="334"/>
      <c r="VYL40" s="334"/>
      <c r="VYM40" s="334"/>
      <c r="VYN40" s="334"/>
      <c r="VYO40" s="334"/>
      <c r="VYP40" s="334"/>
      <c r="VYQ40" s="334"/>
      <c r="VYR40" s="334"/>
      <c r="VYS40" s="334"/>
      <c r="VYT40" s="334"/>
      <c r="VYU40" s="334"/>
      <c r="VYV40" s="334"/>
      <c r="VYW40" s="334"/>
      <c r="VYX40" s="334"/>
      <c r="VYY40" s="334"/>
      <c r="VYZ40" s="334"/>
      <c r="VZA40" s="334"/>
      <c r="VZB40" s="334"/>
      <c r="VZC40" s="334"/>
      <c r="VZD40" s="334"/>
      <c r="VZE40" s="334"/>
      <c r="VZF40" s="334"/>
      <c r="VZG40" s="334"/>
      <c r="VZH40" s="334"/>
      <c r="VZI40" s="334"/>
      <c r="VZJ40" s="334"/>
      <c r="VZK40" s="334"/>
      <c r="VZL40" s="334"/>
      <c r="VZM40" s="334"/>
      <c r="VZN40" s="334"/>
      <c r="VZO40" s="334"/>
      <c r="VZP40" s="334"/>
      <c r="VZQ40" s="334"/>
      <c r="VZR40" s="334"/>
      <c r="VZS40" s="334"/>
      <c r="VZT40" s="334"/>
      <c r="VZU40" s="334"/>
      <c r="VZV40" s="334"/>
      <c r="VZW40" s="334"/>
      <c r="VZX40" s="334"/>
      <c r="VZY40" s="334"/>
      <c r="VZZ40" s="334"/>
      <c r="WAA40" s="334"/>
      <c r="WAB40" s="334"/>
      <c r="WAC40" s="334"/>
      <c r="WAD40" s="334"/>
      <c r="WAE40" s="334"/>
      <c r="WAF40" s="334"/>
      <c r="WAG40" s="334"/>
      <c r="WAH40" s="334"/>
      <c r="WAI40" s="334"/>
      <c r="WAJ40" s="334"/>
      <c r="WAK40" s="334"/>
      <c r="WAL40" s="334"/>
      <c r="WAM40" s="334"/>
      <c r="WAN40" s="334"/>
      <c r="WAO40" s="334"/>
      <c r="WAP40" s="334"/>
      <c r="WAQ40" s="334"/>
      <c r="WAR40" s="334"/>
      <c r="WAS40" s="334"/>
      <c r="WAT40" s="334"/>
      <c r="WAU40" s="334"/>
      <c r="WAV40" s="334"/>
      <c r="WAW40" s="334"/>
      <c r="WAX40" s="334"/>
      <c r="WAY40" s="334"/>
      <c r="WAZ40" s="334"/>
      <c r="WBA40" s="334"/>
      <c r="WBB40" s="334"/>
      <c r="WBC40" s="334"/>
      <c r="WBD40" s="334"/>
      <c r="WBE40" s="334"/>
      <c r="WBF40" s="334"/>
      <c r="WBG40" s="334"/>
      <c r="WBH40" s="334"/>
      <c r="WBI40" s="334"/>
      <c r="WBJ40" s="334"/>
      <c r="WBK40" s="334"/>
      <c r="WBL40" s="334"/>
      <c r="WBM40" s="334"/>
      <c r="WBN40" s="334"/>
      <c r="WBO40" s="334"/>
      <c r="WBP40" s="334"/>
      <c r="WBQ40" s="334"/>
      <c r="WBR40" s="334"/>
      <c r="WBS40" s="334"/>
      <c r="WBT40" s="334"/>
      <c r="WBU40" s="334"/>
      <c r="WBV40" s="334"/>
      <c r="WBW40" s="334"/>
      <c r="WBX40" s="334"/>
      <c r="WBY40" s="334"/>
      <c r="WBZ40" s="334"/>
      <c r="WCA40" s="334"/>
      <c r="WCB40" s="334"/>
      <c r="WCC40" s="334"/>
      <c r="WCD40" s="334"/>
      <c r="WCE40" s="334"/>
      <c r="WCF40" s="334"/>
      <c r="WCG40" s="334"/>
      <c r="WCH40" s="334"/>
      <c r="WCI40" s="334"/>
      <c r="WCJ40" s="334"/>
      <c r="WCK40" s="334"/>
      <c r="WCL40" s="334"/>
      <c r="WCM40" s="334"/>
      <c r="WCN40" s="334"/>
      <c r="WCO40" s="334"/>
      <c r="WCP40" s="334"/>
      <c r="WCQ40" s="334"/>
      <c r="WCR40" s="334"/>
      <c r="WCS40" s="334"/>
      <c r="WCT40" s="334"/>
      <c r="WCU40" s="334"/>
      <c r="WCV40" s="334"/>
      <c r="WCW40" s="334"/>
      <c r="WCX40" s="334"/>
      <c r="WCY40" s="334"/>
      <c r="WCZ40" s="334"/>
      <c r="WDA40" s="334"/>
      <c r="WDB40" s="334"/>
      <c r="WDC40" s="334"/>
      <c r="WDD40" s="334"/>
      <c r="WDE40" s="334"/>
      <c r="WDF40" s="334"/>
      <c r="WDG40" s="334"/>
      <c r="WDH40" s="334"/>
      <c r="WDI40" s="334"/>
      <c r="WDJ40" s="334"/>
      <c r="WDK40" s="334"/>
      <c r="WDL40" s="334"/>
      <c r="WDM40" s="334"/>
      <c r="WDN40" s="334"/>
      <c r="WDO40" s="334"/>
      <c r="WDP40" s="334"/>
      <c r="WDQ40" s="334"/>
      <c r="WDR40" s="334"/>
      <c r="WDS40" s="334"/>
      <c r="WDT40" s="334"/>
      <c r="WDU40" s="334"/>
      <c r="WDV40" s="334"/>
      <c r="WDW40" s="334"/>
      <c r="WDX40" s="334"/>
      <c r="WDY40" s="334"/>
      <c r="WDZ40" s="334"/>
      <c r="WEA40" s="334"/>
      <c r="WEB40" s="334"/>
      <c r="WEC40" s="334"/>
      <c r="WED40" s="334"/>
      <c r="WEE40" s="334"/>
      <c r="WEF40" s="334"/>
      <c r="WEG40" s="334"/>
      <c r="WEH40" s="334"/>
      <c r="WEI40" s="334"/>
      <c r="WEJ40" s="334"/>
      <c r="WEK40" s="334"/>
      <c r="WEL40" s="334"/>
      <c r="WEM40" s="334"/>
      <c r="WEN40" s="334"/>
      <c r="WEO40" s="334"/>
      <c r="WEP40" s="334"/>
      <c r="WEQ40" s="334"/>
      <c r="WER40" s="334"/>
      <c r="WES40" s="334"/>
      <c r="WET40" s="334"/>
      <c r="WEU40" s="334"/>
      <c r="WEV40" s="334"/>
      <c r="WEW40" s="334"/>
      <c r="WEX40" s="334"/>
      <c r="WEY40" s="334"/>
      <c r="WEZ40" s="334"/>
      <c r="WFA40" s="334"/>
      <c r="WFB40" s="334"/>
      <c r="WFC40" s="334"/>
      <c r="WFD40" s="334"/>
      <c r="WFE40" s="334"/>
      <c r="WFF40" s="334"/>
      <c r="WFG40" s="334"/>
      <c r="WFH40" s="334"/>
      <c r="WFI40" s="334"/>
      <c r="WFJ40" s="334"/>
      <c r="WFK40" s="334"/>
      <c r="WFL40" s="334"/>
      <c r="WFM40" s="334"/>
      <c r="WFN40" s="334"/>
      <c r="WFO40" s="334"/>
      <c r="WFP40" s="334"/>
      <c r="WFQ40" s="334"/>
      <c r="WFR40" s="334"/>
      <c r="WFS40" s="334"/>
      <c r="WFT40" s="334"/>
      <c r="WFU40" s="334"/>
      <c r="WFV40" s="334"/>
      <c r="WFW40" s="334"/>
      <c r="WFX40" s="334"/>
      <c r="WFY40" s="334"/>
      <c r="WFZ40" s="334"/>
      <c r="WGA40" s="334"/>
      <c r="WGB40" s="334"/>
      <c r="WGC40" s="334"/>
      <c r="WGD40" s="334"/>
      <c r="WGE40" s="334"/>
      <c r="WGF40" s="334"/>
      <c r="WGG40" s="334"/>
      <c r="WGH40" s="334"/>
      <c r="WGI40" s="334"/>
      <c r="WGJ40" s="334"/>
      <c r="WGK40" s="334"/>
      <c r="WGL40" s="334"/>
      <c r="WGM40" s="334"/>
      <c r="WGN40" s="334"/>
      <c r="WGO40" s="334"/>
      <c r="WGP40" s="334"/>
      <c r="WGQ40" s="334"/>
      <c r="WGR40" s="334"/>
      <c r="WGS40" s="334"/>
      <c r="WGT40" s="334"/>
      <c r="WGU40" s="334"/>
      <c r="WGV40" s="334"/>
      <c r="WGW40" s="334"/>
      <c r="WGX40" s="334"/>
      <c r="WGY40" s="334"/>
      <c r="WGZ40" s="334"/>
      <c r="WHA40" s="334"/>
      <c r="WHB40" s="334"/>
      <c r="WHC40" s="334"/>
      <c r="WHD40" s="334"/>
      <c r="WHE40" s="334"/>
      <c r="WHF40" s="334"/>
      <c r="WHG40" s="334"/>
      <c r="WHH40" s="334"/>
      <c r="WHI40" s="334"/>
      <c r="WHJ40" s="334"/>
      <c r="WHK40" s="334"/>
      <c r="WHL40" s="334"/>
      <c r="WHM40" s="334"/>
      <c r="WHN40" s="334"/>
      <c r="WHO40" s="334"/>
      <c r="WHP40" s="334"/>
      <c r="WHQ40" s="334"/>
      <c r="WHR40" s="334"/>
      <c r="WHS40" s="334"/>
      <c r="WHT40" s="334"/>
      <c r="WHU40" s="334"/>
      <c r="WHV40" s="334"/>
      <c r="WHW40" s="334"/>
      <c r="WHX40" s="334"/>
      <c r="WHY40" s="334"/>
      <c r="WHZ40" s="334"/>
      <c r="WIA40" s="334"/>
      <c r="WIB40" s="334"/>
      <c r="WIC40" s="334"/>
      <c r="WID40" s="334"/>
      <c r="WIE40" s="334"/>
      <c r="WIF40" s="334"/>
      <c r="WIG40" s="334"/>
      <c r="WIH40" s="334"/>
      <c r="WII40" s="334"/>
      <c r="WIJ40" s="334"/>
      <c r="WIK40" s="334"/>
      <c r="WIL40" s="334"/>
      <c r="WIM40" s="334"/>
      <c r="WIN40" s="334"/>
      <c r="WIO40" s="334"/>
      <c r="WIP40" s="334"/>
      <c r="WIQ40" s="334"/>
      <c r="WIR40" s="334"/>
      <c r="WIS40" s="334"/>
      <c r="WIT40" s="334"/>
      <c r="WIU40" s="334"/>
      <c r="WIV40" s="334"/>
      <c r="WIW40" s="334"/>
      <c r="WIX40" s="334"/>
      <c r="WIY40" s="334"/>
      <c r="WIZ40" s="334"/>
      <c r="WJA40" s="334"/>
      <c r="WJB40" s="334"/>
      <c r="WJC40" s="334"/>
      <c r="WJD40" s="334"/>
      <c r="WJE40" s="334"/>
      <c r="WJF40" s="334"/>
      <c r="WJG40" s="334"/>
      <c r="WJH40" s="334"/>
      <c r="WJI40" s="334"/>
      <c r="WJJ40" s="334"/>
      <c r="WJK40" s="334"/>
      <c r="WJL40" s="334"/>
      <c r="WJM40" s="334"/>
      <c r="WJN40" s="334"/>
      <c r="WJO40" s="334"/>
      <c r="WJP40" s="334"/>
      <c r="WJQ40" s="334"/>
      <c r="WJR40" s="334"/>
      <c r="WJS40" s="334"/>
      <c r="WJT40" s="334"/>
      <c r="WJU40" s="334"/>
      <c r="WJV40" s="334"/>
      <c r="WJW40" s="334"/>
      <c r="WJX40" s="334"/>
      <c r="WJY40" s="334"/>
      <c r="WJZ40" s="334"/>
      <c r="WKA40" s="334"/>
      <c r="WKB40" s="334"/>
      <c r="WKC40" s="334"/>
      <c r="WKD40" s="334"/>
      <c r="WKE40" s="334"/>
      <c r="WKF40" s="334"/>
      <c r="WKG40" s="334"/>
      <c r="WKH40" s="334"/>
      <c r="WKI40" s="334"/>
      <c r="WKJ40" s="334"/>
      <c r="WKK40" s="334"/>
      <c r="WKL40" s="334"/>
      <c r="WKM40" s="334"/>
      <c r="WKN40" s="334"/>
      <c r="WKO40" s="334"/>
      <c r="WKP40" s="334"/>
      <c r="WKQ40" s="334"/>
      <c r="WKR40" s="334"/>
      <c r="WKS40" s="334"/>
      <c r="WKT40" s="334"/>
      <c r="WKU40" s="334"/>
      <c r="WKV40" s="334"/>
      <c r="WKW40" s="334"/>
      <c r="WKX40" s="334"/>
      <c r="WKY40" s="334"/>
      <c r="WKZ40" s="334"/>
      <c r="WLA40" s="334"/>
      <c r="WLB40" s="334"/>
      <c r="WLC40" s="334"/>
      <c r="WLD40" s="334"/>
      <c r="WLE40" s="334"/>
      <c r="WLF40" s="334"/>
      <c r="WLG40" s="334"/>
      <c r="WLH40" s="334"/>
      <c r="WLI40" s="334"/>
      <c r="WLJ40" s="334"/>
      <c r="WLK40" s="334"/>
      <c r="WLL40" s="334"/>
      <c r="WLM40" s="334"/>
      <c r="WLN40" s="334"/>
      <c r="WLO40" s="334"/>
      <c r="WLP40" s="334"/>
      <c r="WLQ40" s="334"/>
      <c r="WLR40" s="334"/>
      <c r="WLS40" s="334"/>
      <c r="WLT40" s="334"/>
      <c r="WLU40" s="334"/>
      <c r="WLV40" s="334"/>
      <c r="WLW40" s="334"/>
      <c r="WLX40" s="334"/>
      <c r="WLY40" s="334"/>
      <c r="WLZ40" s="334"/>
      <c r="WMA40" s="334"/>
      <c r="WMB40" s="334"/>
      <c r="WMC40" s="334"/>
      <c r="WMD40" s="334"/>
      <c r="WME40" s="334"/>
      <c r="WMF40" s="334"/>
      <c r="WMG40" s="334"/>
      <c r="WMH40" s="334"/>
      <c r="WMI40" s="334"/>
      <c r="WMJ40" s="334"/>
      <c r="WMK40" s="334"/>
      <c r="WML40" s="334"/>
      <c r="WMM40" s="334"/>
      <c r="WMN40" s="334"/>
      <c r="WMO40" s="334"/>
      <c r="WMP40" s="334"/>
      <c r="WMQ40" s="334"/>
      <c r="WMR40" s="334"/>
      <c r="WMS40" s="334"/>
      <c r="WMT40" s="334"/>
      <c r="WMU40" s="334"/>
      <c r="WMV40" s="334"/>
      <c r="WMW40" s="334"/>
      <c r="WMX40" s="334"/>
      <c r="WMY40" s="334"/>
      <c r="WMZ40" s="334"/>
      <c r="WNA40" s="334"/>
      <c r="WNB40" s="334"/>
      <c r="WNC40" s="334"/>
      <c r="WND40" s="334"/>
      <c r="WNE40" s="334"/>
      <c r="WNF40" s="334"/>
      <c r="WNG40" s="334"/>
      <c r="WNH40" s="334"/>
      <c r="WNI40" s="334"/>
      <c r="WNJ40" s="334"/>
      <c r="WNK40" s="334"/>
      <c r="WNL40" s="334"/>
      <c r="WNM40" s="334"/>
      <c r="WNN40" s="334"/>
      <c r="WNO40" s="334"/>
      <c r="WNP40" s="334"/>
      <c r="WNQ40" s="334"/>
      <c r="WNR40" s="334"/>
      <c r="WNS40" s="334"/>
      <c r="WNT40" s="334"/>
      <c r="WNU40" s="334"/>
      <c r="WNV40" s="334"/>
      <c r="WNW40" s="334"/>
      <c r="WNX40" s="334"/>
      <c r="WNY40" s="334"/>
      <c r="WNZ40" s="334"/>
      <c r="WOA40" s="334"/>
      <c r="WOB40" s="334"/>
      <c r="WOC40" s="334"/>
      <c r="WOD40" s="334"/>
      <c r="WOE40" s="334"/>
      <c r="WOF40" s="334"/>
      <c r="WOG40" s="334"/>
      <c r="WOH40" s="334"/>
      <c r="WOI40" s="334"/>
      <c r="WOJ40" s="334"/>
      <c r="WOK40" s="334"/>
      <c r="WOL40" s="334"/>
      <c r="WOM40" s="334"/>
      <c r="WON40" s="334"/>
      <c r="WOO40" s="334"/>
      <c r="WOP40" s="334"/>
      <c r="WOQ40" s="334"/>
      <c r="WOR40" s="334"/>
      <c r="WOS40" s="334"/>
      <c r="WOT40" s="334"/>
      <c r="WOU40" s="334"/>
      <c r="WOV40" s="334"/>
      <c r="WOW40" s="334"/>
      <c r="WOX40" s="334"/>
      <c r="WOY40" s="334"/>
      <c r="WOZ40" s="334"/>
      <c r="WPA40" s="334"/>
      <c r="WPB40" s="334"/>
      <c r="WPC40" s="334"/>
      <c r="WPD40" s="334"/>
      <c r="WPE40" s="334"/>
      <c r="WPF40" s="334"/>
      <c r="WPG40" s="334"/>
      <c r="WPH40" s="334"/>
      <c r="WPI40" s="334"/>
      <c r="WPJ40" s="334"/>
      <c r="WPK40" s="334"/>
      <c r="WPL40" s="334"/>
      <c r="WPM40" s="334"/>
      <c r="WPN40" s="334"/>
      <c r="WPO40" s="334"/>
      <c r="WPP40" s="334"/>
      <c r="WPQ40" s="334"/>
      <c r="WPR40" s="334"/>
      <c r="WPS40" s="334"/>
      <c r="WPT40" s="334"/>
      <c r="WPU40" s="334"/>
      <c r="WPV40" s="334"/>
      <c r="WPW40" s="334"/>
      <c r="WPX40" s="334"/>
      <c r="WPY40" s="334"/>
      <c r="WPZ40" s="334"/>
      <c r="WQA40" s="334"/>
      <c r="WQB40" s="334"/>
      <c r="WQC40" s="334"/>
      <c r="WQD40" s="334"/>
      <c r="WQE40" s="334"/>
      <c r="WQF40" s="334"/>
      <c r="WQG40" s="334"/>
      <c r="WQH40" s="334"/>
      <c r="WQI40" s="334"/>
      <c r="WQJ40" s="334"/>
      <c r="WQK40" s="334"/>
      <c r="WQL40" s="334"/>
      <c r="WQM40" s="334"/>
      <c r="WQN40" s="334"/>
      <c r="WQO40" s="334"/>
      <c r="WQP40" s="334"/>
      <c r="WQQ40" s="334"/>
      <c r="WQR40" s="334"/>
      <c r="WQS40" s="334"/>
      <c r="WQT40" s="334"/>
      <c r="WQU40" s="334"/>
      <c r="WQV40" s="334"/>
      <c r="WQW40" s="334"/>
      <c r="WQX40" s="334"/>
      <c r="WQY40" s="334"/>
      <c r="WQZ40" s="334"/>
      <c r="WRA40" s="334"/>
      <c r="WRB40" s="334"/>
      <c r="WRC40" s="334"/>
      <c r="WRD40" s="334"/>
      <c r="WRE40" s="334"/>
      <c r="WRF40" s="334"/>
      <c r="WRG40" s="334"/>
      <c r="WRH40" s="334"/>
      <c r="WRI40" s="334"/>
      <c r="WRJ40" s="334"/>
      <c r="WRK40" s="334"/>
      <c r="WRL40" s="334"/>
      <c r="WRM40" s="334"/>
      <c r="WRN40" s="334"/>
      <c r="WRO40" s="334"/>
      <c r="WRP40" s="334"/>
      <c r="WRQ40" s="334"/>
      <c r="WRR40" s="334"/>
      <c r="WRS40" s="334"/>
      <c r="WRT40" s="334"/>
      <c r="WRU40" s="334"/>
      <c r="WRV40" s="334"/>
      <c r="WRW40" s="334"/>
      <c r="WRX40" s="334"/>
      <c r="WRY40" s="334"/>
      <c r="WRZ40" s="334"/>
      <c r="WSA40" s="334"/>
      <c r="WSB40" s="334"/>
      <c r="WSC40" s="334"/>
      <c r="WSD40" s="334"/>
      <c r="WSE40" s="334"/>
      <c r="WSF40" s="334"/>
      <c r="WSG40" s="334"/>
      <c r="WSH40" s="334"/>
      <c r="WSI40" s="334"/>
      <c r="WSJ40" s="334"/>
      <c r="WSK40" s="334"/>
      <c r="WSL40" s="334"/>
      <c r="WSM40" s="334"/>
      <c r="WSN40" s="334"/>
      <c r="WSO40" s="334"/>
      <c r="WSP40" s="334"/>
      <c r="WSQ40" s="334"/>
      <c r="WSR40" s="334"/>
      <c r="WSS40" s="334"/>
      <c r="WST40" s="334"/>
      <c r="WSU40" s="334"/>
      <c r="WSV40" s="334"/>
      <c r="WSW40" s="334"/>
      <c r="WSX40" s="334"/>
      <c r="WSY40" s="334"/>
      <c r="WSZ40" s="334"/>
      <c r="WTA40" s="334"/>
      <c r="WTB40" s="334"/>
      <c r="WTC40" s="334"/>
      <c r="WTD40" s="334"/>
      <c r="WTE40" s="334"/>
      <c r="WTF40" s="334"/>
      <c r="WTG40" s="334"/>
      <c r="WTH40" s="334"/>
      <c r="WTI40" s="334"/>
      <c r="WTJ40" s="334"/>
      <c r="WTK40" s="334"/>
      <c r="WTL40" s="334"/>
      <c r="WTM40" s="334"/>
      <c r="WTN40" s="334"/>
      <c r="WTO40" s="334"/>
      <c r="WTP40" s="334"/>
      <c r="WTQ40" s="334"/>
      <c r="WTR40" s="334"/>
      <c r="WTS40" s="334"/>
      <c r="WTT40" s="334"/>
      <c r="WTU40" s="334"/>
      <c r="WTV40" s="334"/>
      <c r="WTW40" s="334"/>
      <c r="WTX40" s="334"/>
      <c r="WTY40" s="334"/>
      <c r="WTZ40" s="334"/>
      <c r="WUA40" s="334"/>
      <c r="WUB40" s="334"/>
      <c r="WUC40" s="334"/>
      <c r="WUD40" s="334"/>
      <c r="WUE40" s="334"/>
      <c r="WUF40" s="334"/>
      <c r="WUG40" s="334"/>
      <c r="WUH40" s="334"/>
      <c r="WUI40" s="334"/>
      <c r="WUJ40" s="334"/>
      <c r="WUK40" s="334"/>
      <c r="WUL40" s="334"/>
      <c r="WUM40" s="334"/>
      <c r="WUN40" s="334"/>
      <c r="WUO40" s="334"/>
      <c r="WUP40" s="334"/>
      <c r="WUQ40" s="334"/>
      <c r="WUR40" s="334"/>
      <c r="WUS40" s="334"/>
      <c r="WUT40" s="334"/>
      <c r="WUU40" s="334"/>
      <c r="WUV40" s="334"/>
      <c r="WUW40" s="334"/>
      <c r="WUX40" s="334"/>
      <c r="WUY40" s="334"/>
      <c r="WUZ40" s="334"/>
      <c r="WVA40" s="334"/>
      <c r="WVB40" s="334"/>
      <c r="WVC40" s="334"/>
      <c r="WVD40" s="334"/>
      <c r="WVE40" s="334"/>
      <c r="WVF40" s="334"/>
      <c r="WVG40" s="334"/>
      <c r="WVH40" s="334"/>
      <c r="WVI40" s="334"/>
      <c r="WVJ40" s="334"/>
      <c r="WVK40" s="334"/>
      <c r="WVL40" s="334"/>
      <c r="WVM40" s="334"/>
      <c r="WVN40" s="334"/>
      <c r="WVO40" s="334"/>
      <c r="WVP40" s="334"/>
      <c r="WVQ40" s="334"/>
      <c r="WVR40" s="334"/>
      <c r="WVS40" s="334"/>
      <c r="WVT40" s="334"/>
      <c r="WVU40" s="334"/>
      <c r="WVV40" s="334"/>
      <c r="WVW40" s="334"/>
      <c r="WVX40" s="334"/>
      <c r="WVY40" s="334"/>
      <c r="WVZ40" s="334"/>
      <c r="WWA40" s="334"/>
      <c r="WWB40" s="334"/>
      <c r="WWC40" s="334"/>
      <c r="WWD40" s="334"/>
      <c r="WWE40" s="334"/>
      <c r="WWF40" s="334"/>
      <c r="WWG40" s="334"/>
      <c r="WWH40" s="334"/>
      <c r="WWI40" s="334"/>
      <c r="WWJ40" s="334"/>
      <c r="WWK40" s="334"/>
      <c r="WWL40" s="334"/>
      <c r="WWM40" s="334"/>
    </row>
    <row r="41" spans="21:16159" customFormat="1" ht="38.25" customHeight="1">
      <c r="U41" s="334"/>
      <c r="V41" s="334"/>
      <c r="W41" s="334"/>
      <c r="X41" s="334"/>
      <c r="Y41" s="334"/>
      <c r="Z41" s="334"/>
      <c r="AA41" s="334"/>
      <c r="AB41" s="334"/>
      <c r="AC41" s="334"/>
      <c r="AD41" s="334"/>
      <c r="AE41" s="334"/>
      <c r="AF41" s="334"/>
      <c r="AG41" s="334"/>
      <c r="AH41" s="334"/>
      <c r="AI41" s="334"/>
      <c r="AJ41" s="334"/>
      <c r="AK41" s="334"/>
      <c r="AL41" s="334"/>
      <c r="AM41" s="334"/>
      <c r="AN41" s="334"/>
      <c r="AO41" s="334"/>
      <c r="AP41" s="334"/>
      <c r="AQ41" s="334"/>
      <c r="AR41" s="334"/>
      <c r="AS41" s="334"/>
      <c r="AT41" s="334"/>
      <c r="AU41" s="334"/>
      <c r="AV41" s="334"/>
      <c r="AW41" s="334"/>
      <c r="AX41" s="334"/>
      <c r="AY41" s="334"/>
      <c r="AZ41" s="334"/>
      <c r="BA41" s="334"/>
      <c r="BB41" s="334"/>
      <c r="BC41" s="334"/>
      <c r="BD41" s="334"/>
      <c r="BE41" s="334"/>
      <c r="BF41" s="334"/>
      <c r="BG41" s="334"/>
      <c r="BH41" s="334"/>
      <c r="BI41" s="334"/>
      <c r="BJ41" s="334"/>
      <c r="BK41" s="334"/>
      <c r="BL41" s="334"/>
      <c r="BM41" s="334"/>
      <c r="BN41" s="334"/>
      <c r="BO41" s="334"/>
      <c r="BP41" s="334"/>
      <c r="BQ41" s="334"/>
      <c r="BR41" s="334"/>
      <c r="BS41" s="334"/>
      <c r="BT41" s="334"/>
      <c r="BU41" s="334"/>
      <c r="BV41" s="334"/>
      <c r="BW41" s="334"/>
      <c r="BX41" s="334"/>
      <c r="BY41" s="334"/>
      <c r="BZ41" s="334"/>
      <c r="CA41" s="334"/>
      <c r="CB41" s="334"/>
      <c r="CC41" s="334"/>
      <c r="CD41" s="334"/>
      <c r="CE41" s="334"/>
      <c r="CF41" s="334"/>
      <c r="CG41" s="334"/>
      <c r="CH41" s="334"/>
      <c r="CI41" s="334"/>
      <c r="CJ41" s="334"/>
      <c r="CK41" s="334"/>
      <c r="CL41" s="334"/>
      <c r="CM41" s="334"/>
      <c r="CN41" s="334"/>
      <c r="CO41" s="334"/>
      <c r="CP41" s="334"/>
      <c r="CQ41" s="334"/>
      <c r="CR41" s="334"/>
      <c r="CS41" s="334"/>
      <c r="CT41" s="334"/>
      <c r="CU41" s="334"/>
      <c r="CV41" s="334"/>
      <c r="CW41" s="334"/>
      <c r="CX41" s="334"/>
      <c r="CY41" s="334"/>
      <c r="CZ41" s="334"/>
      <c r="DA41" s="334"/>
      <c r="DB41" s="334"/>
      <c r="DC41" s="334"/>
      <c r="DD41" s="334"/>
      <c r="DE41" s="334"/>
      <c r="DF41" s="334"/>
      <c r="DG41" s="334"/>
      <c r="DH41" s="334"/>
      <c r="DI41" s="334"/>
      <c r="DJ41" s="334"/>
      <c r="DK41" s="334"/>
      <c r="DL41" s="334"/>
      <c r="DM41" s="334"/>
      <c r="DN41" s="334"/>
      <c r="DO41" s="334"/>
      <c r="DP41" s="334"/>
      <c r="DQ41" s="334"/>
      <c r="DR41" s="334"/>
      <c r="DS41" s="334"/>
      <c r="DT41" s="334"/>
      <c r="DU41" s="334"/>
      <c r="DV41" s="334"/>
      <c r="DW41" s="334"/>
      <c r="DX41" s="334"/>
      <c r="DY41" s="334"/>
      <c r="DZ41" s="334"/>
      <c r="EA41" s="334"/>
      <c r="EB41" s="334"/>
      <c r="EC41" s="334"/>
      <c r="ED41" s="334"/>
      <c r="EE41" s="334"/>
      <c r="EF41" s="334"/>
      <c r="EG41" s="334"/>
      <c r="EH41" s="334"/>
      <c r="EI41" s="334"/>
      <c r="EJ41" s="334"/>
      <c r="EK41" s="334"/>
      <c r="EL41" s="334"/>
      <c r="EM41" s="334"/>
      <c r="EN41" s="334"/>
      <c r="EO41" s="334"/>
      <c r="EP41" s="334"/>
      <c r="EQ41" s="334"/>
      <c r="ER41" s="334"/>
      <c r="ES41" s="334"/>
      <c r="ET41" s="334"/>
      <c r="EU41" s="334"/>
      <c r="EV41" s="334"/>
      <c r="EW41" s="334"/>
      <c r="EX41" s="334"/>
      <c r="EY41" s="334"/>
      <c r="EZ41" s="334"/>
      <c r="FA41" s="334"/>
      <c r="FB41" s="334"/>
      <c r="FC41" s="334"/>
      <c r="FD41" s="334"/>
      <c r="FE41" s="334"/>
      <c r="FF41" s="334"/>
      <c r="FG41" s="334"/>
      <c r="FH41" s="334"/>
      <c r="FI41" s="334"/>
      <c r="FJ41" s="334"/>
      <c r="FK41" s="334"/>
      <c r="FL41" s="334"/>
      <c r="FM41" s="334"/>
      <c r="FN41" s="334"/>
      <c r="FO41" s="334"/>
      <c r="FP41" s="334"/>
      <c r="FQ41" s="334"/>
      <c r="FR41" s="334"/>
      <c r="FS41" s="334"/>
      <c r="FT41" s="334"/>
      <c r="FU41" s="334"/>
      <c r="FV41" s="334"/>
      <c r="FW41" s="334"/>
      <c r="FX41" s="334"/>
      <c r="FY41" s="334"/>
      <c r="FZ41" s="334"/>
      <c r="GA41" s="334"/>
      <c r="GB41" s="334"/>
      <c r="GC41" s="334"/>
      <c r="GD41" s="334"/>
      <c r="GE41" s="334"/>
      <c r="GF41" s="334"/>
      <c r="GG41" s="334"/>
      <c r="GH41" s="334"/>
      <c r="GI41" s="334"/>
      <c r="GJ41" s="334"/>
      <c r="GK41" s="334"/>
      <c r="GL41" s="334"/>
      <c r="GM41" s="334"/>
      <c r="GN41" s="334"/>
      <c r="GO41" s="334"/>
      <c r="GP41" s="334"/>
      <c r="GQ41" s="334"/>
      <c r="GR41" s="334"/>
      <c r="GS41" s="334"/>
      <c r="GT41" s="334"/>
      <c r="GU41" s="334"/>
      <c r="GV41" s="334"/>
      <c r="GW41" s="334"/>
      <c r="GX41" s="334"/>
      <c r="GY41" s="334"/>
      <c r="GZ41" s="334"/>
      <c r="HA41" s="334"/>
      <c r="HB41" s="334"/>
      <c r="HC41" s="334"/>
      <c r="HD41" s="334"/>
      <c r="HE41" s="334"/>
      <c r="HF41" s="334"/>
      <c r="HG41" s="334"/>
      <c r="HH41" s="334"/>
      <c r="HI41" s="334"/>
      <c r="HJ41" s="334"/>
      <c r="HK41" s="334"/>
      <c r="HL41" s="334"/>
      <c r="HM41" s="334"/>
      <c r="HN41" s="334"/>
      <c r="HO41" s="334"/>
      <c r="HP41" s="334"/>
      <c r="HQ41" s="334"/>
      <c r="HR41" s="334"/>
      <c r="HS41" s="334"/>
      <c r="HT41" s="334"/>
      <c r="HU41" s="334"/>
      <c r="HV41" s="334"/>
      <c r="HW41" s="334"/>
      <c r="HX41" s="334"/>
      <c r="HY41" s="334"/>
      <c r="HZ41" s="334"/>
      <c r="IA41" s="334"/>
      <c r="IB41" s="334"/>
      <c r="IC41" s="334"/>
      <c r="ID41" s="334"/>
      <c r="IE41" s="334"/>
      <c r="IF41" s="334"/>
      <c r="IG41" s="334"/>
      <c r="IH41" s="334"/>
      <c r="II41" s="334"/>
      <c r="IJ41" s="334"/>
      <c r="IK41" s="334"/>
      <c r="IL41" s="334"/>
      <c r="IM41" s="334"/>
      <c r="IN41" s="334"/>
      <c r="IO41" s="334"/>
      <c r="IP41" s="334"/>
      <c r="IQ41" s="334"/>
      <c r="IR41" s="334"/>
      <c r="IS41" s="334"/>
      <c r="IT41" s="334"/>
      <c r="IU41" s="334"/>
      <c r="IV41" s="334"/>
      <c r="IW41" s="334"/>
      <c r="IX41" s="334"/>
      <c r="IY41" s="334"/>
      <c r="IZ41" s="334"/>
      <c r="JA41" s="334"/>
      <c r="JB41" s="334"/>
      <c r="JC41" s="334"/>
      <c r="JD41" s="334"/>
      <c r="JE41" s="334"/>
      <c r="JF41" s="334"/>
      <c r="JG41" s="334"/>
      <c r="JH41" s="334"/>
      <c r="JI41" s="334"/>
      <c r="JJ41" s="334"/>
      <c r="JK41" s="334"/>
      <c r="JL41" s="334"/>
      <c r="JM41" s="334"/>
      <c r="JN41" s="334"/>
      <c r="JO41" s="334"/>
      <c r="JP41" s="334"/>
      <c r="JQ41" s="334"/>
      <c r="JR41" s="334"/>
      <c r="JS41" s="334"/>
      <c r="JT41" s="334"/>
      <c r="JU41" s="334"/>
      <c r="JV41" s="334"/>
      <c r="JW41" s="334"/>
      <c r="JX41" s="334"/>
      <c r="JY41" s="334"/>
      <c r="JZ41" s="334"/>
      <c r="KA41" s="334"/>
      <c r="KB41" s="334"/>
      <c r="KC41" s="334"/>
      <c r="KD41" s="334"/>
      <c r="KE41" s="334"/>
      <c r="KF41" s="334"/>
      <c r="KG41" s="334"/>
      <c r="KH41" s="334"/>
      <c r="KI41" s="334"/>
      <c r="KJ41" s="334"/>
      <c r="KK41" s="334"/>
      <c r="KL41" s="334"/>
      <c r="KM41" s="334"/>
      <c r="KN41" s="334"/>
      <c r="KO41" s="334"/>
      <c r="KP41" s="334"/>
      <c r="KQ41" s="334"/>
      <c r="KR41" s="334"/>
      <c r="KS41" s="334"/>
      <c r="KT41" s="334"/>
      <c r="KU41" s="334"/>
      <c r="KV41" s="334"/>
      <c r="KW41" s="334"/>
      <c r="KX41" s="334"/>
      <c r="KY41" s="334"/>
      <c r="KZ41" s="334"/>
      <c r="LA41" s="334"/>
      <c r="LB41" s="334"/>
      <c r="LC41" s="334"/>
      <c r="LD41" s="334"/>
      <c r="LE41" s="334"/>
      <c r="LF41" s="334"/>
      <c r="LG41" s="334"/>
      <c r="LH41" s="334"/>
      <c r="LI41" s="334"/>
      <c r="LJ41" s="334"/>
      <c r="LK41" s="334"/>
      <c r="LL41" s="334"/>
      <c r="LM41" s="334"/>
      <c r="LN41" s="334"/>
      <c r="LO41" s="334"/>
      <c r="LP41" s="334"/>
      <c r="LQ41" s="334"/>
      <c r="LR41" s="334"/>
      <c r="LS41" s="334"/>
      <c r="LT41" s="334"/>
      <c r="LU41" s="334"/>
      <c r="LV41" s="334"/>
      <c r="LW41" s="334"/>
      <c r="LX41" s="334"/>
      <c r="LY41" s="334"/>
      <c r="LZ41" s="334"/>
      <c r="MA41" s="334"/>
      <c r="MB41" s="334"/>
      <c r="MC41" s="334"/>
      <c r="MD41" s="334"/>
      <c r="ME41" s="334"/>
      <c r="MF41" s="334"/>
      <c r="MG41" s="334"/>
      <c r="MH41" s="334"/>
      <c r="MI41" s="334"/>
      <c r="MJ41" s="334"/>
      <c r="MK41" s="334"/>
      <c r="ML41" s="334"/>
      <c r="MM41" s="334"/>
      <c r="MN41" s="334"/>
      <c r="MO41" s="334"/>
      <c r="MP41" s="334"/>
      <c r="MQ41" s="334"/>
      <c r="MR41" s="334"/>
      <c r="MS41" s="334"/>
      <c r="MT41" s="334"/>
      <c r="MU41" s="334"/>
      <c r="MV41" s="334"/>
      <c r="MW41" s="334"/>
      <c r="MX41" s="334"/>
      <c r="MY41" s="334"/>
      <c r="MZ41" s="334"/>
      <c r="NA41" s="334"/>
      <c r="NB41" s="334"/>
      <c r="NC41" s="334"/>
      <c r="ND41" s="334"/>
      <c r="NE41" s="334"/>
      <c r="NF41" s="334"/>
      <c r="NG41" s="334"/>
      <c r="NH41" s="334"/>
      <c r="NI41" s="334"/>
      <c r="NJ41" s="334"/>
      <c r="NK41" s="334"/>
      <c r="NL41" s="334"/>
      <c r="NM41" s="334"/>
      <c r="NN41" s="334"/>
      <c r="NO41" s="334"/>
      <c r="NP41" s="334"/>
      <c r="NQ41" s="334"/>
      <c r="NR41" s="334"/>
      <c r="NS41" s="334"/>
      <c r="NT41" s="334"/>
      <c r="NU41" s="334"/>
      <c r="NV41" s="334"/>
      <c r="NW41" s="334"/>
      <c r="NX41" s="334"/>
      <c r="NY41" s="334"/>
      <c r="NZ41" s="334"/>
      <c r="OA41" s="334"/>
      <c r="OB41" s="334"/>
      <c r="OC41" s="334"/>
      <c r="OD41" s="334"/>
      <c r="OE41" s="334"/>
      <c r="OF41" s="334"/>
      <c r="OG41" s="334"/>
      <c r="OH41" s="334"/>
      <c r="OI41" s="334"/>
      <c r="OJ41" s="334"/>
      <c r="OK41" s="334"/>
      <c r="OL41" s="334"/>
      <c r="OM41" s="334"/>
      <c r="ON41" s="334"/>
      <c r="OO41" s="334"/>
      <c r="OP41" s="334"/>
      <c r="OQ41" s="334"/>
      <c r="OR41" s="334"/>
      <c r="OS41" s="334"/>
      <c r="OT41" s="334"/>
      <c r="OU41" s="334"/>
      <c r="OV41" s="334"/>
      <c r="OW41" s="334"/>
      <c r="OX41" s="334"/>
      <c r="OY41" s="334"/>
      <c r="OZ41" s="334"/>
      <c r="PA41" s="334"/>
      <c r="PB41" s="334"/>
      <c r="PC41" s="334"/>
      <c r="PD41" s="334"/>
      <c r="PE41" s="334"/>
      <c r="PF41" s="334"/>
      <c r="PG41" s="334"/>
      <c r="PH41" s="334"/>
      <c r="PI41" s="334"/>
      <c r="PJ41" s="334"/>
      <c r="PK41" s="334"/>
      <c r="PL41" s="334"/>
      <c r="PM41" s="334"/>
      <c r="PN41" s="334"/>
      <c r="PO41" s="334"/>
      <c r="PP41" s="334"/>
      <c r="PQ41" s="334"/>
      <c r="PR41" s="334"/>
      <c r="PS41" s="334"/>
      <c r="PT41" s="334"/>
      <c r="PU41" s="334"/>
      <c r="PV41" s="334"/>
      <c r="PW41" s="334"/>
      <c r="PX41" s="334"/>
      <c r="PY41" s="334"/>
      <c r="PZ41" s="334"/>
      <c r="QA41" s="334"/>
      <c r="QB41" s="334"/>
      <c r="QC41" s="334"/>
      <c r="QD41" s="334"/>
      <c r="QE41" s="334"/>
      <c r="QF41" s="334"/>
      <c r="QG41" s="334"/>
      <c r="QH41" s="334"/>
      <c r="QI41" s="334"/>
      <c r="QJ41" s="334"/>
      <c r="QK41" s="334"/>
      <c r="QL41" s="334"/>
      <c r="QM41" s="334"/>
      <c r="QN41" s="334"/>
      <c r="QO41" s="334"/>
      <c r="QP41" s="334"/>
      <c r="QQ41" s="334"/>
      <c r="QR41" s="334"/>
      <c r="QS41" s="334"/>
      <c r="QT41" s="334"/>
      <c r="QU41" s="334"/>
      <c r="QV41" s="334"/>
      <c r="QW41" s="334"/>
      <c r="QX41" s="334"/>
      <c r="QY41" s="334"/>
      <c r="QZ41" s="334"/>
      <c r="RA41" s="334"/>
      <c r="RB41" s="334"/>
      <c r="RC41" s="334"/>
      <c r="RD41" s="334"/>
      <c r="RE41" s="334"/>
      <c r="RF41" s="334"/>
      <c r="RG41" s="334"/>
      <c r="RH41" s="334"/>
      <c r="RI41" s="334"/>
      <c r="RJ41" s="334"/>
      <c r="RK41" s="334"/>
      <c r="RL41" s="334"/>
      <c r="RM41" s="334"/>
      <c r="RN41" s="334"/>
      <c r="RO41" s="334"/>
      <c r="RP41" s="334"/>
      <c r="RQ41" s="334"/>
      <c r="RR41" s="334"/>
      <c r="RS41" s="334"/>
      <c r="RT41" s="334"/>
      <c r="RU41" s="334"/>
      <c r="RV41" s="334"/>
      <c r="RW41" s="334"/>
      <c r="RX41" s="334"/>
      <c r="RY41" s="334"/>
      <c r="RZ41" s="334"/>
      <c r="SA41" s="334"/>
      <c r="SB41" s="334"/>
      <c r="SC41" s="334"/>
      <c r="SD41" s="334"/>
      <c r="SE41" s="334"/>
      <c r="SF41" s="334"/>
      <c r="SG41" s="334"/>
      <c r="SH41" s="334"/>
      <c r="SI41" s="334"/>
      <c r="SJ41" s="334"/>
      <c r="SK41" s="334"/>
      <c r="SL41" s="334"/>
      <c r="SM41" s="334"/>
      <c r="SN41" s="334"/>
      <c r="SO41" s="334"/>
      <c r="SP41" s="334"/>
      <c r="SQ41" s="334"/>
      <c r="SR41" s="334"/>
      <c r="SS41" s="334"/>
      <c r="ST41" s="334"/>
      <c r="SU41" s="334"/>
      <c r="SV41" s="334"/>
      <c r="SW41" s="334"/>
      <c r="SX41" s="334"/>
      <c r="SY41" s="334"/>
      <c r="SZ41" s="334"/>
      <c r="TA41" s="334"/>
      <c r="TB41" s="334"/>
      <c r="TC41" s="334"/>
      <c r="TD41" s="334"/>
      <c r="TE41" s="334"/>
      <c r="TF41" s="334"/>
      <c r="TG41" s="334"/>
      <c r="TH41" s="334"/>
      <c r="TI41" s="334"/>
      <c r="TJ41" s="334"/>
      <c r="TK41" s="334"/>
      <c r="TL41" s="334"/>
      <c r="TM41" s="334"/>
      <c r="TN41" s="334"/>
      <c r="TO41" s="334"/>
      <c r="TP41" s="334"/>
      <c r="TQ41" s="334"/>
      <c r="TR41" s="334"/>
      <c r="TS41" s="334"/>
      <c r="TT41" s="334"/>
      <c r="TU41" s="334"/>
      <c r="TV41" s="334"/>
      <c r="TW41" s="334"/>
      <c r="TX41" s="334"/>
      <c r="TY41" s="334"/>
      <c r="TZ41" s="334"/>
      <c r="UA41" s="334"/>
      <c r="UB41" s="334"/>
      <c r="UC41" s="334"/>
      <c r="UD41" s="334"/>
      <c r="UE41" s="334"/>
      <c r="UF41" s="334"/>
      <c r="UG41" s="334"/>
      <c r="UH41" s="334"/>
      <c r="UI41" s="334"/>
      <c r="UJ41" s="334"/>
      <c r="UK41" s="334"/>
      <c r="UL41" s="334"/>
      <c r="UM41" s="334"/>
      <c r="UN41" s="334"/>
      <c r="UO41" s="334"/>
      <c r="UP41" s="334"/>
      <c r="UQ41" s="334"/>
      <c r="UR41" s="334"/>
      <c r="US41" s="334"/>
      <c r="UT41" s="334"/>
      <c r="UU41" s="334"/>
      <c r="UV41" s="334"/>
      <c r="UW41" s="334"/>
      <c r="UX41" s="334"/>
      <c r="UY41" s="334"/>
      <c r="UZ41" s="334"/>
      <c r="VA41" s="334"/>
      <c r="VB41" s="334"/>
      <c r="VC41" s="334"/>
      <c r="VD41" s="334"/>
      <c r="VE41" s="334"/>
      <c r="VF41" s="334"/>
      <c r="VG41" s="334"/>
      <c r="VH41" s="334"/>
      <c r="VI41" s="334"/>
      <c r="VJ41" s="334"/>
      <c r="VK41" s="334"/>
      <c r="VL41" s="334"/>
      <c r="VM41" s="334"/>
      <c r="VN41" s="334"/>
      <c r="VO41" s="334"/>
      <c r="VP41" s="334"/>
      <c r="VQ41" s="334"/>
      <c r="VR41" s="334"/>
      <c r="VS41" s="334"/>
      <c r="VT41" s="334"/>
      <c r="VU41" s="334"/>
      <c r="VV41" s="334"/>
      <c r="VW41" s="334"/>
      <c r="VX41" s="334"/>
      <c r="VY41" s="334"/>
      <c r="VZ41" s="334"/>
      <c r="WA41" s="334"/>
      <c r="WB41" s="334"/>
      <c r="WC41" s="334"/>
      <c r="WD41" s="334"/>
      <c r="WE41" s="334"/>
      <c r="WF41" s="334"/>
      <c r="WG41" s="334"/>
      <c r="WH41" s="334"/>
      <c r="WI41" s="334"/>
      <c r="WJ41" s="334"/>
      <c r="WK41" s="334"/>
      <c r="WL41" s="334"/>
      <c r="WM41" s="334"/>
      <c r="WN41" s="334"/>
      <c r="WO41" s="334"/>
      <c r="WP41" s="334"/>
      <c r="WQ41" s="334"/>
      <c r="WR41" s="334"/>
      <c r="WS41" s="334"/>
      <c r="WT41" s="334"/>
      <c r="WU41" s="334"/>
      <c r="WV41" s="334"/>
      <c r="WW41" s="334"/>
      <c r="WX41" s="334"/>
      <c r="WY41" s="334"/>
      <c r="WZ41" s="334"/>
      <c r="XA41" s="334"/>
      <c r="XB41" s="334"/>
      <c r="XC41" s="334"/>
      <c r="XD41" s="334"/>
      <c r="XE41" s="334"/>
      <c r="XF41" s="334"/>
      <c r="XG41" s="334"/>
      <c r="XH41" s="334"/>
      <c r="XI41" s="334"/>
      <c r="XJ41" s="334"/>
      <c r="XK41" s="334"/>
      <c r="XL41" s="334"/>
      <c r="XM41" s="334"/>
      <c r="XN41" s="334"/>
      <c r="XO41" s="334"/>
      <c r="XP41" s="334"/>
      <c r="XQ41" s="334"/>
      <c r="XR41" s="334"/>
      <c r="XS41" s="334"/>
      <c r="XT41" s="334"/>
      <c r="XU41" s="334"/>
      <c r="XV41" s="334"/>
      <c r="XW41" s="334"/>
      <c r="XX41" s="334"/>
      <c r="XY41" s="334"/>
      <c r="XZ41" s="334"/>
      <c r="YA41" s="334"/>
      <c r="YB41" s="334"/>
      <c r="YC41" s="334"/>
      <c r="YD41" s="334"/>
      <c r="YE41" s="334"/>
      <c r="YF41" s="334"/>
      <c r="YG41" s="334"/>
      <c r="YH41" s="334"/>
      <c r="YI41" s="334"/>
      <c r="YJ41" s="334"/>
      <c r="YK41" s="334"/>
      <c r="YL41" s="334"/>
      <c r="YM41" s="334"/>
      <c r="YN41" s="334"/>
      <c r="YO41" s="334"/>
      <c r="YP41" s="334"/>
      <c r="YQ41" s="334"/>
      <c r="YR41" s="334"/>
      <c r="YS41" s="334"/>
      <c r="YT41" s="334"/>
      <c r="YU41" s="334"/>
      <c r="YV41" s="334"/>
      <c r="YW41" s="334"/>
      <c r="YX41" s="334"/>
      <c r="YY41" s="334"/>
      <c r="YZ41" s="334"/>
      <c r="ZA41" s="334"/>
      <c r="ZB41" s="334"/>
      <c r="ZC41" s="334"/>
      <c r="ZD41" s="334"/>
      <c r="ZE41" s="334"/>
      <c r="ZF41" s="334"/>
      <c r="ZG41" s="334"/>
      <c r="ZH41" s="334"/>
      <c r="ZI41" s="334"/>
      <c r="ZJ41" s="334"/>
      <c r="ZK41" s="334"/>
      <c r="ZL41" s="334"/>
      <c r="ZM41" s="334"/>
      <c r="ZN41" s="334"/>
      <c r="ZO41" s="334"/>
      <c r="ZP41" s="334"/>
      <c r="ZQ41" s="334"/>
      <c r="ZR41" s="334"/>
      <c r="ZS41" s="334"/>
      <c r="ZT41" s="334"/>
      <c r="ZU41" s="334"/>
      <c r="ZV41" s="334"/>
      <c r="ZW41" s="334"/>
      <c r="ZX41" s="334"/>
      <c r="ZY41" s="334"/>
      <c r="ZZ41" s="334"/>
      <c r="AAA41" s="334"/>
      <c r="AAB41" s="334"/>
      <c r="AAC41" s="334"/>
      <c r="AAD41" s="334"/>
      <c r="AAE41" s="334"/>
      <c r="AAF41" s="334"/>
      <c r="AAG41" s="334"/>
      <c r="AAH41" s="334"/>
      <c r="AAI41" s="334"/>
      <c r="AAJ41" s="334"/>
      <c r="AAK41" s="334"/>
      <c r="AAL41" s="334"/>
      <c r="AAM41" s="334"/>
      <c r="AAN41" s="334"/>
      <c r="AAO41" s="334"/>
      <c r="AAP41" s="334"/>
      <c r="AAQ41" s="334"/>
      <c r="AAR41" s="334"/>
      <c r="AAS41" s="334"/>
      <c r="AAT41" s="334"/>
      <c r="AAU41" s="334"/>
      <c r="AAV41" s="334"/>
      <c r="AAW41" s="334"/>
      <c r="AAX41" s="334"/>
      <c r="AAY41" s="334"/>
      <c r="AAZ41" s="334"/>
      <c r="ABA41" s="334"/>
      <c r="ABB41" s="334"/>
      <c r="ABC41" s="334"/>
      <c r="ABD41" s="334"/>
      <c r="ABE41" s="334"/>
      <c r="ABF41" s="334"/>
      <c r="ABG41" s="334"/>
      <c r="ABH41" s="334"/>
      <c r="ABI41" s="334"/>
      <c r="ABJ41" s="334"/>
      <c r="ABK41" s="334"/>
      <c r="ABL41" s="334"/>
      <c r="ABM41" s="334"/>
      <c r="ABN41" s="334"/>
      <c r="ABO41" s="334"/>
      <c r="ABP41" s="334"/>
      <c r="ABQ41" s="334"/>
      <c r="ABR41" s="334"/>
      <c r="ABS41" s="334"/>
      <c r="ABT41" s="334"/>
      <c r="ABU41" s="334"/>
      <c r="ABV41" s="334"/>
      <c r="ABW41" s="334"/>
      <c r="ABX41" s="334"/>
      <c r="ABY41" s="334"/>
      <c r="ABZ41" s="334"/>
      <c r="ACA41" s="334"/>
      <c r="ACB41" s="334"/>
      <c r="ACC41" s="334"/>
      <c r="ACD41" s="334"/>
      <c r="ACE41" s="334"/>
      <c r="ACF41" s="334"/>
      <c r="ACG41" s="334"/>
      <c r="ACH41" s="334"/>
      <c r="ACI41" s="334"/>
      <c r="ACJ41" s="334"/>
      <c r="ACK41" s="334"/>
      <c r="ACL41" s="334"/>
      <c r="ACM41" s="334"/>
      <c r="ACN41" s="334"/>
      <c r="ACO41" s="334"/>
      <c r="ACP41" s="334"/>
      <c r="ACQ41" s="334"/>
      <c r="ACR41" s="334"/>
      <c r="ACS41" s="334"/>
      <c r="ACT41" s="334"/>
      <c r="ACU41" s="334"/>
      <c r="ACV41" s="334"/>
      <c r="ACW41" s="334"/>
      <c r="ACX41" s="334"/>
      <c r="ACY41" s="334"/>
      <c r="ACZ41" s="334"/>
      <c r="ADA41" s="334"/>
      <c r="ADB41" s="334"/>
      <c r="ADC41" s="334"/>
      <c r="ADD41" s="334"/>
      <c r="ADE41" s="334"/>
      <c r="ADF41" s="334"/>
      <c r="ADG41" s="334"/>
      <c r="ADH41" s="334"/>
      <c r="ADI41" s="334"/>
      <c r="ADJ41" s="334"/>
      <c r="ADK41" s="334"/>
      <c r="ADL41" s="334"/>
      <c r="ADM41" s="334"/>
      <c r="ADN41" s="334"/>
      <c r="ADO41" s="334"/>
      <c r="ADP41" s="334"/>
      <c r="ADQ41" s="334"/>
      <c r="ADR41" s="334"/>
      <c r="ADS41" s="334"/>
      <c r="ADT41" s="334"/>
      <c r="ADU41" s="334"/>
      <c r="ADV41" s="334"/>
      <c r="ADW41" s="334"/>
      <c r="ADX41" s="334"/>
      <c r="ADY41" s="334"/>
      <c r="ADZ41" s="334"/>
      <c r="AEA41" s="334"/>
      <c r="AEB41" s="334"/>
      <c r="AEC41" s="334"/>
      <c r="AED41" s="334"/>
      <c r="AEE41" s="334"/>
      <c r="AEF41" s="334"/>
      <c r="AEG41" s="334"/>
      <c r="AEH41" s="334"/>
      <c r="AEI41" s="334"/>
      <c r="AEJ41" s="334"/>
      <c r="AEK41" s="334"/>
      <c r="AEL41" s="334"/>
      <c r="AEM41" s="334"/>
      <c r="AEN41" s="334"/>
      <c r="AEO41" s="334"/>
      <c r="AEP41" s="334"/>
      <c r="AEQ41" s="334"/>
      <c r="AER41" s="334"/>
      <c r="AES41" s="334"/>
      <c r="AET41" s="334"/>
      <c r="AEU41" s="334"/>
      <c r="AEV41" s="334"/>
      <c r="AEW41" s="334"/>
      <c r="AEX41" s="334"/>
      <c r="AEY41" s="334"/>
      <c r="AEZ41" s="334"/>
      <c r="AFA41" s="334"/>
      <c r="AFB41" s="334"/>
      <c r="AFC41" s="334"/>
      <c r="AFD41" s="334"/>
      <c r="AFE41" s="334"/>
      <c r="AFF41" s="334"/>
      <c r="AFG41" s="334"/>
      <c r="AFH41" s="334"/>
      <c r="AFI41" s="334"/>
      <c r="AFJ41" s="334"/>
      <c r="AFK41" s="334"/>
      <c r="AFL41" s="334"/>
      <c r="AFM41" s="334"/>
      <c r="AFN41" s="334"/>
      <c r="AFO41" s="334"/>
      <c r="AFP41" s="334"/>
      <c r="AFQ41" s="334"/>
      <c r="AFR41" s="334"/>
      <c r="AFS41" s="334"/>
      <c r="AFT41" s="334"/>
      <c r="AFU41" s="334"/>
      <c r="AFV41" s="334"/>
      <c r="AFW41" s="334"/>
      <c r="AFX41" s="334"/>
      <c r="AFY41" s="334"/>
      <c r="AFZ41" s="334"/>
      <c r="AGA41" s="334"/>
      <c r="AGB41" s="334"/>
      <c r="AGC41" s="334"/>
      <c r="AGD41" s="334"/>
      <c r="AGE41" s="334"/>
      <c r="AGF41" s="334"/>
      <c r="AGG41" s="334"/>
      <c r="AGH41" s="334"/>
      <c r="AGI41" s="334"/>
      <c r="AGJ41" s="334"/>
      <c r="AGK41" s="334"/>
      <c r="AGL41" s="334"/>
      <c r="AGM41" s="334"/>
      <c r="AGN41" s="334"/>
      <c r="AGO41" s="334"/>
      <c r="AGP41" s="334"/>
      <c r="AGQ41" s="334"/>
      <c r="AGR41" s="334"/>
      <c r="AGS41" s="334"/>
      <c r="AGT41" s="334"/>
      <c r="AGU41" s="334"/>
      <c r="AGV41" s="334"/>
      <c r="AGW41" s="334"/>
      <c r="AGX41" s="334"/>
      <c r="AGY41" s="334"/>
      <c r="AGZ41" s="334"/>
      <c r="AHA41" s="334"/>
      <c r="AHB41" s="334"/>
      <c r="AHC41" s="334"/>
      <c r="AHD41" s="334"/>
      <c r="AHE41" s="334"/>
      <c r="AHF41" s="334"/>
      <c r="AHG41" s="334"/>
      <c r="AHH41" s="334"/>
      <c r="AHI41" s="334"/>
      <c r="AHJ41" s="334"/>
      <c r="AHK41" s="334"/>
      <c r="AHL41" s="334"/>
      <c r="AHM41" s="334"/>
      <c r="AHN41" s="334"/>
      <c r="AHO41" s="334"/>
      <c r="AHP41" s="334"/>
      <c r="AHQ41" s="334"/>
      <c r="AHR41" s="334"/>
      <c r="AHS41" s="334"/>
      <c r="AHT41" s="334"/>
      <c r="AHU41" s="334"/>
      <c r="AHV41" s="334"/>
      <c r="AHW41" s="334"/>
      <c r="AHX41" s="334"/>
      <c r="AHY41" s="334"/>
      <c r="AHZ41" s="334"/>
      <c r="AIA41" s="334"/>
      <c r="AIB41" s="334"/>
      <c r="AIC41" s="334"/>
      <c r="AID41" s="334"/>
      <c r="AIE41" s="334"/>
      <c r="AIF41" s="334"/>
      <c r="AIG41" s="334"/>
      <c r="AIH41" s="334"/>
      <c r="AII41" s="334"/>
      <c r="AIJ41" s="334"/>
      <c r="AIK41" s="334"/>
      <c r="AIL41" s="334"/>
      <c r="AIM41" s="334"/>
      <c r="AIN41" s="334"/>
      <c r="AIO41" s="334"/>
      <c r="AIP41" s="334"/>
      <c r="AIQ41" s="334"/>
      <c r="AIR41" s="334"/>
      <c r="AIS41" s="334"/>
      <c r="AIT41" s="334"/>
      <c r="AIU41" s="334"/>
      <c r="AIV41" s="334"/>
      <c r="AIW41" s="334"/>
      <c r="AIX41" s="334"/>
      <c r="AIY41" s="334"/>
      <c r="AIZ41" s="334"/>
      <c r="AJA41" s="334"/>
      <c r="AJB41" s="334"/>
      <c r="AJC41" s="334"/>
      <c r="AJD41" s="334"/>
      <c r="AJE41" s="334"/>
      <c r="AJF41" s="334"/>
      <c r="AJG41" s="334"/>
      <c r="AJH41" s="334"/>
      <c r="AJI41" s="334"/>
      <c r="AJJ41" s="334"/>
      <c r="AJK41" s="334"/>
      <c r="AJL41" s="334"/>
      <c r="AJM41" s="334"/>
      <c r="AJN41" s="334"/>
      <c r="AJO41" s="334"/>
      <c r="AJP41" s="334"/>
      <c r="AJQ41" s="334"/>
      <c r="AJR41" s="334"/>
      <c r="AJS41" s="334"/>
      <c r="AJT41" s="334"/>
      <c r="AJU41" s="334"/>
      <c r="AJV41" s="334"/>
      <c r="AJW41" s="334"/>
      <c r="AJX41" s="334"/>
      <c r="AJY41" s="334"/>
      <c r="AJZ41" s="334"/>
      <c r="AKA41" s="334"/>
      <c r="AKB41" s="334"/>
      <c r="AKC41" s="334"/>
      <c r="AKD41" s="334"/>
      <c r="AKE41" s="334"/>
      <c r="AKF41" s="334"/>
      <c r="AKG41" s="334"/>
      <c r="AKH41" s="334"/>
      <c r="AKI41" s="334"/>
      <c r="AKJ41" s="334"/>
      <c r="AKK41" s="334"/>
      <c r="AKL41" s="334"/>
      <c r="AKM41" s="334"/>
      <c r="AKN41" s="334"/>
      <c r="AKO41" s="334"/>
      <c r="AKP41" s="334"/>
      <c r="AKQ41" s="334"/>
      <c r="AKR41" s="334"/>
      <c r="AKS41" s="334"/>
      <c r="AKT41" s="334"/>
      <c r="AKU41" s="334"/>
      <c r="AKV41" s="334"/>
      <c r="AKW41" s="334"/>
      <c r="AKX41" s="334"/>
      <c r="AKY41" s="334"/>
      <c r="AKZ41" s="334"/>
      <c r="ALA41" s="334"/>
      <c r="ALB41" s="334"/>
      <c r="ALC41" s="334"/>
      <c r="ALD41" s="334"/>
      <c r="ALE41" s="334"/>
      <c r="ALF41" s="334"/>
      <c r="ALG41" s="334"/>
      <c r="ALH41" s="334"/>
      <c r="ALI41" s="334"/>
      <c r="ALJ41" s="334"/>
      <c r="ALK41" s="334"/>
      <c r="ALL41" s="334"/>
      <c r="ALM41" s="334"/>
      <c r="ALN41" s="334"/>
      <c r="ALO41" s="334"/>
      <c r="ALP41" s="334"/>
      <c r="ALQ41" s="334"/>
      <c r="ALR41" s="334"/>
      <c r="ALS41" s="334"/>
      <c r="ALT41" s="334"/>
      <c r="ALU41" s="334"/>
      <c r="ALV41" s="334"/>
      <c r="ALW41" s="334"/>
      <c r="ALX41" s="334"/>
      <c r="ALY41" s="334"/>
      <c r="ALZ41" s="334"/>
      <c r="AMA41" s="334"/>
      <c r="AMB41" s="334"/>
      <c r="AMC41" s="334"/>
      <c r="AMD41" s="334"/>
      <c r="AME41" s="334"/>
      <c r="AMF41" s="334"/>
      <c r="AMG41" s="334"/>
      <c r="AMH41" s="334"/>
      <c r="AMI41" s="334"/>
      <c r="AMJ41" s="334"/>
      <c r="AMK41" s="334"/>
      <c r="AML41" s="334"/>
      <c r="AMM41" s="334"/>
      <c r="AMN41" s="334"/>
      <c r="AMO41" s="334"/>
      <c r="AMP41" s="334"/>
      <c r="AMQ41" s="334"/>
      <c r="AMR41" s="334"/>
      <c r="AMS41" s="334"/>
      <c r="AMT41" s="334"/>
      <c r="AMU41" s="334"/>
      <c r="AMV41" s="334"/>
      <c r="AMW41" s="334"/>
      <c r="AMX41" s="334"/>
      <c r="AMY41" s="334"/>
      <c r="AMZ41" s="334"/>
      <c r="ANA41" s="334"/>
      <c r="ANB41" s="334"/>
      <c r="ANC41" s="334"/>
      <c r="AND41" s="334"/>
      <c r="ANE41" s="334"/>
      <c r="ANF41" s="334"/>
      <c r="ANG41" s="334"/>
      <c r="ANH41" s="334"/>
      <c r="ANI41" s="334"/>
      <c r="ANJ41" s="334"/>
      <c r="ANK41" s="334"/>
      <c r="ANL41" s="334"/>
      <c r="ANM41" s="334"/>
      <c r="ANN41" s="334"/>
      <c r="ANO41" s="334"/>
      <c r="ANP41" s="334"/>
      <c r="ANQ41" s="334"/>
      <c r="ANR41" s="334"/>
      <c r="ANS41" s="334"/>
      <c r="ANT41" s="334"/>
      <c r="ANU41" s="334"/>
      <c r="ANV41" s="334"/>
      <c r="ANW41" s="334"/>
      <c r="ANX41" s="334"/>
      <c r="ANY41" s="334"/>
      <c r="ANZ41" s="334"/>
      <c r="AOA41" s="334"/>
      <c r="AOB41" s="334"/>
      <c r="AOC41" s="334"/>
      <c r="AOD41" s="334"/>
      <c r="AOE41" s="334"/>
      <c r="AOF41" s="334"/>
      <c r="AOG41" s="334"/>
      <c r="AOH41" s="334"/>
      <c r="AOI41" s="334"/>
      <c r="AOJ41" s="334"/>
      <c r="AOK41" s="334"/>
      <c r="AOL41" s="334"/>
      <c r="AOM41" s="334"/>
      <c r="AON41" s="334"/>
      <c r="AOO41" s="334"/>
      <c r="AOP41" s="334"/>
      <c r="AOQ41" s="334"/>
      <c r="AOR41" s="334"/>
      <c r="AOS41" s="334"/>
      <c r="AOT41" s="334"/>
      <c r="AOU41" s="334"/>
      <c r="AOV41" s="334"/>
      <c r="AOW41" s="334"/>
      <c r="AOX41" s="334"/>
      <c r="AOY41" s="334"/>
      <c r="AOZ41" s="334"/>
      <c r="APA41" s="334"/>
      <c r="APB41" s="334"/>
      <c r="APC41" s="334"/>
      <c r="APD41" s="334"/>
      <c r="APE41" s="334"/>
      <c r="APF41" s="334"/>
      <c r="APG41" s="334"/>
      <c r="APH41" s="334"/>
      <c r="API41" s="334"/>
      <c r="APJ41" s="334"/>
      <c r="APK41" s="334"/>
      <c r="APL41" s="334"/>
      <c r="APM41" s="334"/>
      <c r="APN41" s="334"/>
      <c r="APO41" s="334"/>
      <c r="APP41" s="334"/>
      <c r="APQ41" s="334"/>
      <c r="APR41" s="334"/>
      <c r="APS41" s="334"/>
      <c r="APT41" s="334"/>
      <c r="APU41" s="334"/>
      <c r="APV41" s="334"/>
      <c r="APW41" s="334"/>
      <c r="APX41" s="334"/>
      <c r="APY41" s="334"/>
      <c r="APZ41" s="334"/>
      <c r="AQA41" s="334"/>
      <c r="AQB41" s="334"/>
      <c r="AQC41" s="334"/>
      <c r="AQD41" s="334"/>
      <c r="AQE41" s="334"/>
      <c r="AQF41" s="334"/>
      <c r="AQG41" s="334"/>
      <c r="AQH41" s="334"/>
      <c r="AQI41" s="334"/>
      <c r="AQJ41" s="334"/>
      <c r="AQK41" s="334"/>
      <c r="AQL41" s="334"/>
      <c r="AQM41" s="334"/>
      <c r="AQN41" s="334"/>
      <c r="AQO41" s="334"/>
      <c r="AQP41" s="334"/>
      <c r="AQQ41" s="334"/>
      <c r="AQR41" s="334"/>
      <c r="AQS41" s="334"/>
      <c r="AQT41" s="334"/>
      <c r="AQU41" s="334"/>
      <c r="AQV41" s="334"/>
      <c r="AQW41" s="334"/>
      <c r="AQX41" s="334"/>
      <c r="AQY41" s="334"/>
      <c r="AQZ41" s="334"/>
      <c r="ARA41" s="334"/>
      <c r="ARB41" s="334"/>
      <c r="ARC41" s="334"/>
      <c r="ARD41" s="334"/>
      <c r="ARE41" s="334"/>
      <c r="ARF41" s="334"/>
      <c r="ARG41" s="334"/>
      <c r="ARH41" s="334"/>
      <c r="ARI41" s="334"/>
      <c r="ARJ41" s="334"/>
      <c r="ARK41" s="334"/>
      <c r="ARL41" s="334"/>
      <c r="ARM41" s="334"/>
      <c r="ARN41" s="334"/>
      <c r="ARO41" s="334"/>
      <c r="ARP41" s="334"/>
      <c r="ARQ41" s="334"/>
      <c r="ARR41" s="334"/>
      <c r="ARS41" s="334"/>
      <c r="ART41" s="334"/>
      <c r="ARU41" s="334"/>
      <c r="ARV41" s="334"/>
      <c r="ARW41" s="334"/>
      <c r="ARX41" s="334"/>
      <c r="ARY41" s="334"/>
      <c r="ARZ41" s="334"/>
      <c r="ASA41" s="334"/>
      <c r="ASB41" s="334"/>
      <c r="ASC41" s="334"/>
      <c r="ASD41" s="334"/>
      <c r="ASE41" s="334"/>
      <c r="ASF41" s="334"/>
      <c r="ASG41" s="334"/>
      <c r="ASH41" s="334"/>
      <c r="ASI41" s="334"/>
      <c r="ASJ41" s="334"/>
      <c r="ASK41" s="334"/>
      <c r="ASL41" s="334"/>
      <c r="ASM41" s="334"/>
      <c r="ASN41" s="334"/>
      <c r="ASO41" s="334"/>
      <c r="ASP41" s="334"/>
      <c r="ASQ41" s="334"/>
      <c r="ASR41" s="334"/>
      <c r="ASS41" s="334"/>
      <c r="AST41" s="334"/>
      <c r="ASU41" s="334"/>
      <c r="ASV41" s="334"/>
      <c r="ASW41" s="334"/>
      <c r="ASX41" s="334"/>
      <c r="ASY41" s="334"/>
      <c r="ASZ41" s="334"/>
      <c r="ATA41" s="334"/>
      <c r="ATB41" s="334"/>
      <c r="ATC41" s="334"/>
      <c r="ATD41" s="334"/>
      <c r="ATE41" s="334"/>
      <c r="ATF41" s="334"/>
      <c r="ATG41" s="334"/>
      <c r="ATH41" s="334"/>
      <c r="ATI41" s="334"/>
      <c r="ATJ41" s="334"/>
      <c r="ATK41" s="334"/>
      <c r="ATL41" s="334"/>
      <c r="ATM41" s="334"/>
      <c r="ATN41" s="334"/>
      <c r="ATO41" s="334"/>
      <c r="ATP41" s="334"/>
      <c r="ATQ41" s="334"/>
      <c r="ATR41" s="334"/>
      <c r="ATS41" s="334"/>
      <c r="ATT41" s="334"/>
      <c r="ATU41" s="334"/>
      <c r="ATV41" s="334"/>
      <c r="ATW41" s="334"/>
      <c r="ATX41" s="334"/>
      <c r="ATY41" s="334"/>
      <c r="ATZ41" s="334"/>
      <c r="AUA41" s="334"/>
      <c r="AUB41" s="334"/>
      <c r="AUC41" s="334"/>
      <c r="AUD41" s="334"/>
      <c r="AUE41" s="334"/>
      <c r="AUF41" s="334"/>
      <c r="AUG41" s="334"/>
      <c r="AUH41" s="334"/>
      <c r="AUI41" s="334"/>
      <c r="AUJ41" s="334"/>
      <c r="AUK41" s="334"/>
      <c r="AUL41" s="334"/>
      <c r="AUM41" s="334"/>
      <c r="AUN41" s="334"/>
      <c r="AUO41" s="334"/>
      <c r="AUP41" s="334"/>
      <c r="AUQ41" s="334"/>
      <c r="AUR41" s="334"/>
      <c r="AUS41" s="334"/>
      <c r="AUT41" s="334"/>
      <c r="AUU41" s="334"/>
      <c r="AUV41" s="334"/>
      <c r="AUW41" s="334"/>
      <c r="AUX41" s="334"/>
      <c r="AUY41" s="334"/>
      <c r="AUZ41" s="334"/>
      <c r="AVA41" s="334"/>
      <c r="AVB41" s="334"/>
      <c r="AVC41" s="334"/>
      <c r="AVD41" s="334"/>
      <c r="AVE41" s="334"/>
      <c r="AVF41" s="334"/>
      <c r="AVG41" s="334"/>
      <c r="AVH41" s="334"/>
      <c r="AVI41" s="334"/>
      <c r="AVJ41" s="334"/>
      <c r="AVK41" s="334"/>
      <c r="AVL41" s="334"/>
      <c r="AVM41" s="334"/>
      <c r="AVN41" s="334"/>
      <c r="AVO41" s="334"/>
      <c r="AVP41" s="334"/>
      <c r="AVQ41" s="334"/>
      <c r="AVR41" s="334"/>
      <c r="AVS41" s="334"/>
      <c r="AVT41" s="334"/>
      <c r="AVU41" s="334"/>
      <c r="AVV41" s="334"/>
      <c r="AVW41" s="334"/>
      <c r="AVX41" s="334"/>
      <c r="AVY41" s="334"/>
      <c r="AVZ41" s="334"/>
      <c r="AWA41" s="334"/>
      <c r="AWB41" s="334"/>
      <c r="AWC41" s="334"/>
      <c r="AWD41" s="334"/>
      <c r="AWE41" s="334"/>
      <c r="AWF41" s="334"/>
      <c r="AWG41" s="334"/>
      <c r="AWH41" s="334"/>
      <c r="AWI41" s="334"/>
      <c r="AWJ41" s="334"/>
      <c r="AWK41" s="334"/>
      <c r="AWL41" s="334"/>
      <c r="AWM41" s="334"/>
      <c r="AWN41" s="334"/>
      <c r="AWO41" s="334"/>
      <c r="AWP41" s="334"/>
      <c r="AWQ41" s="334"/>
      <c r="AWR41" s="334"/>
      <c r="AWS41" s="334"/>
      <c r="AWT41" s="334"/>
      <c r="AWU41" s="334"/>
      <c r="AWV41" s="334"/>
      <c r="AWW41" s="334"/>
      <c r="AWX41" s="334"/>
      <c r="AWY41" s="334"/>
      <c r="AWZ41" s="334"/>
      <c r="AXA41" s="334"/>
      <c r="AXB41" s="334"/>
      <c r="AXC41" s="334"/>
      <c r="AXD41" s="334"/>
      <c r="AXE41" s="334"/>
      <c r="AXF41" s="334"/>
      <c r="AXG41" s="334"/>
      <c r="AXH41" s="334"/>
      <c r="AXI41" s="334"/>
      <c r="AXJ41" s="334"/>
      <c r="AXK41" s="334"/>
      <c r="AXL41" s="334"/>
      <c r="AXM41" s="334"/>
      <c r="AXN41" s="334"/>
      <c r="AXO41" s="334"/>
      <c r="AXP41" s="334"/>
      <c r="AXQ41" s="334"/>
      <c r="AXR41" s="334"/>
      <c r="AXS41" s="334"/>
      <c r="AXT41" s="334"/>
      <c r="AXU41" s="334"/>
      <c r="AXV41" s="334"/>
      <c r="AXW41" s="334"/>
      <c r="AXX41" s="334"/>
      <c r="AXY41" s="334"/>
      <c r="AXZ41" s="334"/>
      <c r="AYA41" s="334"/>
      <c r="AYB41" s="334"/>
      <c r="AYC41" s="334"/>
      <c r="AYD41" s="334"/>
      <c r="AYE41" s="334"/>
      <c r="AYF41" s="334"/>
      <c r="AYG41" s="334"/>
      <c r="AYH41" s="334"/>
      <c r="AYI41" s="334"/>
      <c r="AYJ41" s="334"/>
      <c r="AYK41" s="334"/>
      <c r="AYL41" s="334"/>
      <c r="AYM41" s="334"/>
      <c r="AYN41" s="334"/>
      <c r="AYO41" s="334"/>
      <c r="AYP41" s="334"/>
      <c r="AYQ41" s="334"/>
      <c r="AYR41" s="334"/>
      <c r="AYS41" s="334"/>
      <c r="AYT41" s="334"/>
      <c r="AYU41" s="334"/>
      <c r="AYV41" s="334"/>
      <c r="AYW41" s="334"/>
      <c r="AYX41" s="334"/>
      <c r="AYY41" s="334"/>
      <c r="AYZ41" s="334"/>
      <c r="AZA41" s="334"/>
      <c r="AZB41" s="334"/>
      <c r="AZC41" s="334"/>
      <c r="AZD41" s="334"/>
      <c r="AZE41" s="334"/>
      <c r="AZF41" s="334"/>
      <c r="AZG41" s="334"/>
      <c r="AZH41" s="334"/>
      <c r="AZI41" s="334"/>
      <c r="AZJ41" s="334"/>
      <c r="AZK41" s="334"/>
      <c r="AZL41" s="334"/>
      <c r="AZM41" s="334"/>
      <c r="AZN41" s="334"/>
      <c r="AZO41" s="334"/>
      <c r="AZP41" s="334"/>
      <c r="AZQ41" s="334"/>
      <c r="AZR41" s="334"/>
      <c r="AZS41" s="334"/>
      <c r="AZT41" s="334"/>
      <c r="AZU41" s="334"/>
      <c r="AZV41" s="334"/>
      <c r="AZW41" s="334"/>
      <c r="AZX41" s="334"/>
      <c r="AZY41" s="334"/>
      <c r="AZZ41" s="334"/>
      <c r="BAA41" s="334"/>
      <c r="BAB41" s="334"/>
      <c r="BAC41" s="334"/>
      <c r="BAD41" s="334"/>
      <c r="BAE41" s="334"/>
      <c r="BAF41" s="334"/>
      <c r="BAG41" s="334"/>
      <c r="BAH41" s="334"/>
      <c r="BAI41" s="334"/>
      <c r="BAJ41" s="334"/>
      <c r="BAK41" s="334"/>
      <c r="BAL41" s="334"/>
      <c r="BAM41" s="334"/>
      <c r="BAN41" s="334"/>
      <c r="BAO41" s="334"/>
      <c r="BAP41" s="334"/>
      <c r="BAQ41" s="334"/>
      <c r="BAR41" s="334"/>
      <c r="BAS41" s="334"/>
      <c r="BAT41" s="334"/>
      <c r="BAU41" s="334"/>
      <c r="BAV41" s="334"/>
      <c r="BAW41" s="334"/>
      <c r="BAX41" s="334"/>
      <c r="BAY41" s="334"/>
      <c r="BAZ41" s="334"/>
      <c r="BBA41" s="334"/>
      <c r="BBB41" s="334"/>
      <c r="BBC41" s="334"/>
      <c r="BBD41" s="334"/>
      <c r="BBE41" s="334"/>
      <c r="BBF41" s="334"/>
      <c r="BBG41" s="334"/>
      <c r="BBH41" s="334"/>
      <c r="BBI41" s="334"/>
      <c r="BBJ41" s="334"/>
      <c r="BBK41" s="334"/>
      <c r="BBL41" s="334"/>
      <c r="BBM41" s="334"/>
      <c r="BBN41" s="334"/>
      <c r="BBO41" s="334"/>
      <c r="BBP41" s="334"/>
      <c r="BBQ41" s="334"/>
      <c r="BBR41" s="334"/>
      <c r="BBS41" s="334"/>
      <c r="BBT41" s="334"/>
      <c r="BBU41" s="334"/>
      <c r="BBV41" s="334"/>
      <c r="BBW41" s="334"/>
      <c r="BBX41" s="334"/>
      <c r="BBY41" s="334"/>
      <c r="BBZ41" s="334"/>
      <c r="BCA41" s="334"/>
      <c r="BCB41" s="334"/>
      <c r="BCC41" s="334"/>
      <c r="BCD41" s="334"/>
      <c r="BCE41" s="334"/>
      <c r="BCF41" s="334"/>
      <c r="BCG41" s="334"/>
      <c r="BCH41" s="334"/>
      <c r="BCI41" s="334"/>
      <c r="BCJ41" s="334"/>
      <c r="BCK41" s="334"/>
      <c r="BCL41" s="334"/>
      <c r="BCM41" s="334"/>
      <c r="BCN41" s="334"/>
      <c r="BCO41" s="334"/>
      <c r="BCP41" s="334"/>
      <c r="BCQ41" s="334"/>
      <c r="BCR41" s="334"/>
      <c r="BCS41" s="334"/>
      <c r="BCT41" s="334"/>
      <c r="BCU41" s="334"/>
      <c r="BCV41" s="334"/>
      <c r="BCW41" s="334"/>
      <c r="BCX41" s="334"/>
      <c r="BCY41" s="334"/>
      <c r="BCZ41" s="334"/>
      <c r="BDA41" s="334"/>
      <c r="BDB41" s="334"/>
      <c r="BDC41" s="334"/>
      <c r="BDD41" s="334"/>
      <c r="BDE41" s="334"/>
      <c r="BDF41" s="334"/>
      <c r="BDG41" s="334"/>
      <c r="BDH41" s="334"/>
      <c r="BDI41" s="334"/>
      <c r="BDJ41" s="334"/>
      <c r="BDK41" s="334"/>
      <c r="BDL41" s="334"/>
      <c r="BDM41" s="334"/>
      <c r="BDN41" s="334"/>
      <c r="BDO41" s="334"/>
      <c r="BDP41" s="334"/>
      <c r="BDQ41" s="334"/>
      <c r="BDR41" s="334"/>
      <c r="BDS41" s="334"/>
      <c r="BDT41" s="334"/>
      <c r="BDU41" s="334"/>
      <c r="BDV41" s="334"/>
      <c r="BDW41" s="334"/>
      <c r="BDX41" s="334"/>
      <c r="BDY41" s="334"/>
      <c r="BDZ41" s="334"/>
      <c r="BEA41" s="334"/>
      <c r="BEB41" s="334"/>
      <c r="BEC41" s="334"/>
      <c r="BED41" s="334"/>
      <c r="BEE41" s="334"/>
      <c r="BEF41" s="334"/>
      <c r="BEG41" s="334"/>
      <c r="BEH41" s="334"/>
      <c r="BEI41" s="334"/>
      <c r="BEJ41" s="334"/>
      <c r="BEK41" s="334"/>
      <c r="BEL41" s="334"/>
      <c r="BEM41" s="334"/>
      <c r="BEN41" s="334"/>
      <c r="BEO41" s="334"/>
      <c r="BEP41" s="334"/>
      <c r="BEQ41" s="334"/>
      <c r="BER41" s="334"/>
      <c r="BES41" s="334"/>
      <c r="BET41" s="334"/>
      <c r="BEU41" s="334"/>
      <c r="BEV41" s="334"/>
      <c r="BEW41" s="334"/>
      <c r="BEX41" s="334"/>
      <c r="BEY41" s="334"/>
      <c r="BEZ41" s="334"/>
      <c r="BFA41" s="334"/>
      <c r="BFB41" s="334"/>
      <c r="BFC41" s="334"/>
      <c r="BFD41" s="334"/>
      <c r="BFE41" s="334"/>
      <c r="BFF41" s="334"/>
      <c r="BFG41" s="334"/>
      <c r="BFH41" s="334"/>
      <c r="BFI41" s="334"/>
      <c r="BFJ41" s="334"/>
      <c r="BFK41" s="334"/>
      <c r="BFL41" s="334"/>
      <c r="BFM41" s="334"/>
      <c r="BFN41" s="334"/>
      <c r="BFO41" s="334"/>
      <c r="BFP41" s="334"/>
      <c r="BFQ41" s="334"/>
      <c r="BFR41" s="334"/>
      <c r="BFS41" s="334"/>
      <c r="BFT41" s="334"/>
      <c r="BFU41" s="334"/>
      <c r="BFV41" s="334"/>
      <c r="BFW41" s="334"/>
      <c r="BFX41" s="334"/>
      <c r="BFY41" s="334"/>
      <c r="BFZ41" s="334"/>
      <c r="BGA41" s="334"/>
      <c r="BGB41" s="334"/>
      <c r="BGC41" s="334"/>
      <c r="BGD41" s="334"/>
      <c r="BGE41" s="334"/>
      <c r="BGF41" s="334"/>
      <c r="BGG41" s="334"/>
      <c r="BGH41" s="334"/>
      <c r="BGI41" s="334"/>
      <c r="BGJ41" s="334"/>
      <c r="BGK41" s="334"/>
      <c r="BGL41" s="334"/>
      <c r="BGM41" s="334"/>
      <c r="BGN41" s="334"/>
      <c r="BGO41" s="334"/>
      <c r="BGP41" s="334"/>
      <c r="BGQ41" s="334"/>
      <c r="BGR41" s="334"/>
      <c r="BGS41" s="334"/>
      <c r="BGT41" s="334"/>
      <c r="BGU41" s="334"/>
      <c r="BGV41" s="334"/>
      <c r="BGW41" s="334"/>
      <c r="BGX41" s="334"/>
      <c r="BGY41" s="334"/>
      <c r="BGZ41" s="334"/>
      <c r="BHA41" s="334"/>
      <c r="BHB41" s="334"/>
      <c r="BHC41" s="334"/>
      <c r="BHD41" s="334"/>
      <c r="BHE41" s="334"/>
      <c r="BHF41" s="334"/>
      <c r="BHG41" s="334"/>
      <c r="BHH41" s="334"/>
      <c r="BHI41" s="334"/>
      <c r="BHJ41" s="334"/>
      <c r="BHK41" s="334"/>
      <c r="BHL41" s="334"/>
      <c r="BHM41" s="334"/>
      <c r="BHN41" s="334"/>
      <c r="BHO41" s="334"/>
      <c r="BHP41" s="334"/>
      <c r="BHQ41" s="334"/>
      <c r="BHR41" s="334"/>
      <c r="BHS41" s="334"/>
      <c r="BHT41" s="334"/>
      <c r="BHU41" s="334"/>
      <c r="BHV41" s="334"/>
      <c r="BHW41" s="334"/>
      <c r="BHX41" s="334"/>
      <c r="BHY41" s="334"/>
      <c r="BHZ41" s="334"/>
      <c r="BIA41" s="334"/>
      <c r="BIB41" s="334"/>
      <c r="BIC41" s="334"/>
      <c r="BID41" s="334"/>
      <c r="BIE41" s="334"/>
      <c r="BIF41" s="334"/>
      <c r="BIG41" s="334"/>
      <c r="BIH41" s="334"/>
      <c r="BII41" s="334"/>
      <c r="BIJ41" s="334"/>
      <c r="BIK41" s="334"/>
      <c r="BIL41" s="334"/>
      <c r="BIM41" s="334"/>
      <c r="BIN41" s="334"/>
      <c r="BIO41" s="334"/>
      <c r="BIP41" s="334"/>
      <c r="BIQ41" s="334"/>
      <c r="BIR41" s="334"/>
      <c r="BIS41" s="334"/>
      <c r="BIT41" s="334"/>
      <c r="BIU41" s="334"/>
      <c r="BIV41" s="334"/>
      <c r="BIW41" s="334"/>
      <c r="BIX41" s="334"/>
      <c r="BIY41" s="334"/>
      <c r="BIZ41" s="334"/>
      <c r="BJA41" s="334"/>
      <c r="BJB41" s="334"/>
      <c r="BJC41" s="334"/>
      <c r="BJD41" s="334"/>
      <c r="BJE41" s="334"/>
      <c r="BJF41" s="334"/>
      <c r="BJG41" s="334"/>
      <c r="BJH41" s="334"/>
      <c r="BJI41" s="334"/>
      <c r="BJJ41" s="334"/>
      <c r="BJK41" s="334"/>
      <c r="BJL41" s="334"/>
      <c r="BJM41" s="334"/>
      <c r="BJN41" s="334"/>
      <c r="BJO41" s="334"/>
      <c r="BJP41" s="334"/>
      <c r="BJQ41" s="334"/>
      <c r="BJR41" s="334"/>
      <c r="BJS41" s="334"/>
      <c r="BJT41" s="334"/>
      <c r="BJU41" s="334"/>
      <c r="BJV41" s="334"/>
      <c r="BJW41" s="334"/>
      <c r="BJX41" s="334"/>
      <c r="BJY41" s="334"/>
      <c r="BJZ41" s="334"/>
      <c r="BKA41" s="334"/>
      <c r="BKB41" s="334"/>
      <c r="BKC41" s="334"/>
      <c r="BKD41" s="334"/>
      <c r="BKE41" s="334"/>
      <c r="BKF41" s="334"/>
      <c r="BKG41" s="334"/>
      <c r="BKH41" s="334"/>
      <c r="BKI41" s="334"/>
      <c r="BKJ41" s="334"/>
      <c r="BKK41" s="334"/>
      <c r="BKL41" s="334"/>
      <c r="BKM41" s="334"/>
      <c r="BKN41" s="334"/>
      <c r="BKO41" s="334"/>
      <c r="BKP41" s="334"/>
      <c r="BKQ41" s="334"/>
      <c r="BKR41" s="334"/>
      <c r="BKS41" s="334"/>
      <c r="BKT41" s="334"/>
      <c r="BKU41" s="334"/>
      <c r="BKV41" s="334"/>
      <c r="BKW41" s="334"/>
      <c r="BKX41" s="334"/>
      <c r="BKY41" s="334"/>
      <c r="BKZ41" s="334"/>
      <c r="BLA41" s="334"/>
      <c r="BLB41" s="334"/>
      <c r="BLC41" s="334"/>
      <c r="BLD41" s="334"/>
      <c r="BLE41" s="334"/>
      <c r="BLF41" s="334"/>
      <c r="BLG41" s="334"/>
      <c r="BLH41" s="334"/>
      <c r="BLI41" s="334"/>
      <c r="BLJ41" s="334"/>
      <c r="BLK41" s="334"/>
      <c r="BLL41" s="334"/>
      <c r="BLM41" s="334"/>
      <c r="BLN41" s="334"/>
      <c r="BLO41" s="334"/>
      <c r="BLP41" s="334"/>
      <c r="BLQ41" s="334"/>
      <c r="BLR41" s="334"/>
      <c r="BLS41" s="334"/>
      <c r="BLT41" s="334"/>
      <c r="BLU41" s="334"/>
      <c r="BLV41" s="334"/>
      <c r="BLW41" s="334"/>
      <c r="BLX41" s="334"/>
      <c r="BLY41" s="334"/>
      <c r="BLZ41" s="334"/>
      <c r="BMA41" s="334"/>
      <c r="BMB41" s="334"/>
      <c r="BMC41" s="334"/>
      <c r="BMD41" s="334"/>
      <c r="BME41" s="334"/>
      <c r="BMF41" s="334"/>
      <c r="BMG41" s="334"/>
      <c r="BMH41" s="334"/>
      <c r="BMI41" s="334"/>
      <c r="BMJ41" s="334"/>
      <c r="BMK41" s="334"/>
      <c r="BML41" s="334"/>
      <c r="BMM41" s="334"/>
      <c r="BMN41" s="334"/>
      <c r="BMO41" s="334"/>
      <c r="BMP41" s="334"/>
      <c r="BMQ41" s="334"/>
      <c r="BMR41" s="334"/>
      <c r="BMS41" s="334"/>
      <c r="BMT41" s="334"/>
      <c r="BMU41" s="334"/>
      <c r="BMV41" s="334"/>
      <c r="BMW41" s="334"/>
      <c r="BMX41" s="334"/>
      <c r="BMY41" s="334"/>
      <c r="BMZ41" s="334"/>
      <c r="BNA41" s="334"/>
      <c r="BNB41" s="334"/>
      <c r="BNC41" s="334"/>
      <c r="BND41" s="334"/>
      <c r="BNE41" s="334"/>
      <c r="BNF41" s="334"/>
      <c r="BNG41" s="334"/>
      <c r="BNH41" s="334"/>
      <c r="BNI41" s="334"/>
      <c r="BNJ41" s="334"/>
      <c r="BNK41" s="334"/>
      <c r="BNL41" s="334"/>
      <c r="BNM41" s="334"/>
      <c r="BNN41" s="334"/>
      <c r="BNO41" s="334"/>
      <c r="BNP41" s="334"/>
      <c r="BNQ41" s="334"/>
      <c r="BNR41" s="334"/>
      <c r="BNS41" s="334"/>
      <c r="BNT41" s="334"/>
      <c r="BNU41" s="334"/>
      <c r="BNV41" s="334"/>
      <c r="BNW41" s="334"/>
      <c r="BNX41" s="334"/>
      <c r="BNY41" s="334"/>
      <c r="BNZ41" s="334"/>
      <c r="BOA41" s="334"/>
      <c r="BOB41" s="334"/>
      <c r="BOC41" s="334"/>
      <c r="BOD41" s="334"/>
      <c r="BOE41" s="334"/>
      <c r="BOF41" s="334"/>
      <c r="BOG41" s="334"/>
      <c r="BOH41" s="334"/>
      <c r="BOI41" s="334"/>
      <c r="BOJ41" s="334"/>
      <c r="BOK41" s="334"/>
      <c r="BOL41" s="334"/>
      <c r="BOM41" s="334"/>
      <c r="BON41" s="334"/>
      <c r="BOO41" s="334"/>
      <c r="BOP41" s="334"/>
      <c r="BOQ41" s="334"/>
      <c r="BOR41" s="334"/>
      <c r="BOS41" s="334"/>
      <c r="BOT41" s="334"/>
      <c r="BOU41" s="334"/>
      <c r="BOV41" s="334"/>
      <c r="BOW41" s="334"/>
      <c r="BOX41" s="334"/>
      <c r="BOY41" s="334"/>
      <c r="BOZ41" s="334"/>
      <c r="BPA41" s="334"/>
      <c r="BPB41" s="334"/>
      <c r="BPC41" s="334"/>
      <c r="BPD41" s="334"/>
      <c r="BPE41" s="334"/>
      <c r="BPF41" s="334"/>
      <c r="BPG41" s="334"/>
      <c r="BPH41" s="334"/>
      <c r="BPI41" s="334"/>
      <c r="BPJ41" s="334"/>
      <c r="BPK41" s="334"/>
      <c r="BPL41" s="334"/>
      <c r="BPM41" s="334"/>
      <c r="BPN41" s="334"/>
      <c r="BPO41" s="334"/>
      <c r="BPP41" s="334"/>
      <c r="BPQ41" s="334"/>
      <c r="BPR41" s="334"/>
      <c r="BPS41" s="334"/>
      <c r="BPT41" s="334"/>
      <c r="BPU41" s="334"/>
      <c r="BPV41" s="334"/>
      <c r="BPW41" s="334"/>
      <c r="BPX41" s="334"/>
      <c r="BPY41" s="334"/>
      <c r="BPZ41" s="334"/>
      <c r="BQA41" s="334"/>
      <c r="BQB41" s="334"/>
      <c r="BQC41" s="334"/>
      <c r="BQD41" s="334"/>
      <c r="BQE41" s="334"/>
      <c r="BQF41" s="334"/>
      <c r="BQG41" s="334"/>
      <c r="BQH41" s="334"/>
      <c r="BQI41" s="334"/>
      <c r="BQJ41" s="334"/>
      <c r="BQK41" s="334"/>
      <c r="BQL41" s="334"/>
      <c r="BQM41" s="334"/>
      <c r="BQN41" s="334"/>
      <c r="BQO41" s="334"/>
      <c r="BQP41" s="334"/>
      <c r="BQQ41" s="334"/>
      <c r="BQR41" s="334"/>
      <c r="BQS41" s="334"/>
      <c r="BQT41" s="334"/>
      <c r="BQU41" s="334"/>
      <c r="BQV41" s="334"/>
      <c r="BQW41" s="334"/>
      <c r="BQX41" s="334"/>
      <c r="BQY41" s="334"/>
      <c r="BQZ41" s="334"/>
      <c r="BRA41" s="334"/>
      <c r="BRB41" s="334"/>
      <c r="BRC41" s="334"/>
      <c r="BRD41" s="334"/>
      <c r="BRE41" s="334"/>
      <c r="BRF41" s="334"/>
      <c r="BRG41" s="334"/>
      <c r="BRH41" s="334"/>
      <c r="BRI41" s="334"/>
      <c r="BRJ41" s="334"/>
      <c r="BRK41" s="334"/>
      <c r="BRL41" s="334"/>
      <c r="BRM41" s="334"/>
      <c r="BRN41" s="334"/>
      <c r="BRO41" s="334"/>
      <c r="BRP41" s="334"/>
      <c r="BRQ41" s="334"/>
      <c r="BRR41" s="334"/>
      <c r="BRS41" s="334"/>
      <c r="BRT41" s="334"/>
      <c r="BRU41" s="334"/>
      <c r="BRV41" s="334"/>
      <c r="BRW41" s="334"/>
      <c r="BRX41" s="334"/>
      <c r="BRY41" s="334"/>
      <c r="BRZ41" s="334"/>
      <c r="BSA41" s="334"/>
      <c r="BSB41" s="334"/>
      <c r="BSC41" s="334"/>
      <c r="BSD41" s="334"/>
      <c r="BSE41" s="334"/>
      <c r="BSF41" s="334"/>
      <c r="BSG41" s="334"/>
      <c r="BSH41" s="334"/>
      <c r="BSI41" s="334"/>
      <c r="BSJ41" s="334"/>
      <c r="BSK41" s="334"/>
      <c r="BSL41" s="334"/>
      <c r="BSM41" s="334"/>
      <c r="BSN41" s="334"/>
      <c r="BSO41" s="334"/>
      <c r="BSP41" s="334"/>
      <c r="BSQ41" s="334"/>
      <c r="BSR41" s="334"/>
      <c r="BSS41" s="334"/>
      <c r="BST41" s="334"/>
      <c r="BSU41" s="334"/>
      <c r="BSV41" s="334"/>
      <c r="BSW41" s="334"/>
      <c r="BSX41" s="334"/>
      <c r="BSY41" s="334"/>
      <c r="BSZ41" s="334"/>
      <c r="BTA41" s="334"/>
      <c r="BTB41" s="334"/>
      <c r="BTC41" s="334"/>
      <c r="BTD41" s="334"/>
      <c r="BTE41" s="334"/>
      <c r="BTF41" s="334"/>
      <c r="BTG41" s="334"/>
      <c r="BTH41" s="334"/>
      <c r="BTI41" s="334"/>
      <c r="BTJ41" s="334"/>
      <c r="BTK41" s="334"/>
      <c r="BTL41" s="334"/>
      <c r="BTM41" s="334"/>
      <c r="BTN41" s="334"/>
      <c r="BTO41" s="334"/>
      <c r="BTP41" s="334"/>
      <c r="BTQ41" s="334"/>
      <c r="BTR41" s="334"/>
      <c r="BTS41" s="334"/>
      <c r="BTT41" s="334"/>
      <c r="BTU41" s="334"/>
      <c r="BTV41" s="334"/>
      <c r="BTW41" s="334"/>
      <c r="BTX41" s="334"/>
      <c r="BTY41" s="334"/>
      <c r="BTZ41" s="334"/>
      <c r="BUA41" s="334"/>
      <c r="BUB41" s="334"/>
      <c r="BUC41" s="334"/>
      <c r="BUD41" s="334"/>
      <c r="BUE41" s="334"/>
      <c r="BUF41" s="334"/>
      <c r="BUG41" s="334"/>
      <c r="BUH41" s="334"/>
      <c r="BUI41" s="334"/>
      <c r="BUJ41" s="334"/>
      <c r="BUK41" s="334"/>
      <c r="BUL41" s="334"/>
      <c r="BUM41" s="334"/>
      <c r="BUN41" s="334"/>
      <c r="BUO41" s="334"/>
      <c r="BUP41" s="334"/>
      <c r="BUQ41" s="334"/>
      <c r="BUR41" s="334"/>
      <c r="BUS41" s="334"/>
      <c r="BUT41" s="334"/>
      <c r="BUU41" s="334"/>
      <c r="BUV41" s="334"/>
      <c r="BUW41" s="334"/>
      <c r="BUX41" s="334"/>
      <c r="BUY41" s="334"/>
      <c r="BUZ41" s="334"/>
      <c r="BVA41" s="334"/>
      <c r="BVB41" s="334"/>
      <c r="BVC41" s="334"/>
      <c r="BVD41" s="334"/>
      <c r="BVE41" s="334"/>
      <c r="BVF41" s="334"/>
      <c r="BVG41" s="334"/>
      <c r="BVH41" s="334"/>
      <c r="BVI41" s="334"/>
      <c r="BVJ41" s="334"/>
      <c r="BVK41" s="334"/>
      <c r="BVL41" s="334"/>
      <c r="BVM41" s="334"/>
      <c r="BVN41" s="334"/>
      <c r="BVO41" s="334"/>
      <c r="BVP41" s="334"/>
      <c r="BVQ41" s="334"/>
      <c r="BVR41" s="334"/>
      <c r="BVS41" s="334"/>
      <c r="BVT41" s="334"/>
      <c r="BVU41" s="334"/>
      <c r="BVV41" s="334"/>
      <c r="BVW41" s="334"/>
      <c r="BVX41" s="334"/>
      <c r="BVY41" s="334"/>
      <c r="BVZ41" s="334"/>
      <c r="BWA41" s="334"/>
      <c r="BWB41" s="334"/>
      <c r="BWC41" s="334"/>
      <c r="BWD41" s="334"/>
      <c r="BWE41" s="334"/>
      <c r="BWF41" s="334"/>
      <c r="BWG41" s="334"/>
      <c r="BWH41" s="334"/>
      <c r="BWI41" s="334"/>
      <c r="BWJ41" s="334"/>
      <c r="BWK41" s="334"/>
      <c r="BWL41" s="334"/>
      <c r="BWM41" s="334"/>
      <c r="BWN41" s="334"/>
      <c r="BWO41" s="334"/>
      <c r="BWP41" s="334"/>
      <c r="BWQ41" s="334"/>
      <c r="BWR41" s="334"/>
      <c r="BWS41" s="334"/>
      <c r="BWT41" s="334"/>
      <c r="BWU41" s="334"/>
      <c r="BWV41" s="334"/>
      <c r="BWW41" s="334"/>
      <c r="BWX41" s="334"/>
      <c r="BWY41" s="334"/>
      <c r="BWZ41" s="334"/>
      <c r="BXA41" s="334"/>
      <c r="BXB41" s="334"/>
      <c r="BXC41" s="334"/>
      <c r="BXD41" s="334"/>
      <c r="BXE41" s="334"/>
      <c r="BXF41" s="334"/>
      <c r="BXG41" s="334"/>
      <c r="BXH41" s="334"/>
      <c r="BXI41" s="334"/>
      <c r="BXJ41" s="334"/>
      <c r="BXK41" s="334"/>
      <c r="BXL41" s="334"/>
      <c r="BXM41" s="334"/>
      <c r="BXN41" s="334"/>
      <c r="BXO41" s="334"/>
      <c r="BXP41" s="334"/>
      <c r="BXQ41" s="334"/>
      <c r="BXR41" s="334"/>
      <c r="BXS41" s="334"/>
      <c r="BXT41" s="334"/>
      <c r="BXU41" s="334"/>
      <c r="BXV41" s="334"/>
      <c r="BXW41" s="334"/>
      <c r="BXX41" s="334"/>
      <c r="BXY41" s="334"/>
      <c r="BXZ41" s="334"/>
      <c r="BYA41" s="334"/>
      <c r="BYB41" s="334"/>
      <c r="BYC41" s="334"/>
      <c r="BYD41" s="334"/>
      <c r="BYE41" s="334"/>
      <c r="BYF41" s="334"/>
      <c r="BYG41" s="334"/>
      <c r="BYH41" s="334"/>
      <c r="BYI41" s="334"/>
      <c r="BYJ41" s="334"/>
      <c r="BYK41" s="334"/>
      <c r="BYL41" s="334"/>
      <c r="BYM41" s="334"/>
      <c r="BYN41" s="334"/>
      <c r="BYO41" s="334"/>
      <c r="BYP41" s="334"/>
      <c r="BYQ41" s="334"/>
      <c r="BYR41" s="334"/>
      <c r="BYS41" s="334"/>
      <c r="BYT41" s="334"/>
      <c r="BYU41" s="334"/>
      <c r="BYV41" s="334"/>
      <c r="BYW41" s="334"/>
      <c r="BYX41" s="334"/>
      <c r="BYY41" s="334"/>
      <c r="BYZ41" s="334"/>
      <c r="BZA41" s="334"/>
      <c r="BZB41" s="334"/>
      <c r="BZC41" s="334"/>
      <c r="BZD41" s="334"/>
      <c r="BZE41" s="334"/>
      <c r="BZF41" s="334"/>
      <c r="BZG41" s="334"/>
      <c r="BZH41" s="334"/>
      <c r="BZI41" s="334"/>
      <c r="BZJ41" s="334"/>
      <c r="BZK41" s="334"/>
      <c r="BZL41" s="334"/>
      <c r="BZM41" s="334"/>
      <c r="BZN41" s="334"/>
      <c r="BZO41" s="334"/>
      <c r="BZP41" s="334"/>
      <c r="BZQ41" s="334"/>
      <c r="BZR41" s="334"/>
      <c r="BZS41" s="334"/>
      <c r="BZT41" s="334"/>
      <c r="BZU41" s="334"/>
      <c r="BZV41" s="334"/>
      <c r="BZW41" s="334"/>
      <c r="BZX41" s="334"/>
      <c r="BZY41" s="334"/>
      <c r="BZZ41" s="334"/>
      <c r="CAA41" s="334"/>
      <c r="CAB41" s="334"/>
      <c r="CAC41" s="334"/>
      <c r="CAD41" s="334"/>
      <c r="CAE41" s="334"/>
      <c r="CAF41" s="334"/>
      <c r="CAG41" s="334"/>
      <c r="CAH41" s="334"/>
      <c r="CAI41" s="334"/>
      <c r="CAJ41" s="334"/>
      <c r="CAK41" s="334"/>
      <c r="CAL41" s="334"/>
      <c r="CAM41" s="334"/>
      <c r="CAN41" s="334"/>
      <c r="CAO41" s="334"/>
      <c r="CAP41" s="334"/>
      <c r="CAQ41" s="334"/>
      <c r="CAR41" s="334"/>
      <c r="CAS41" s="334"/>
      <c r="CAT41" s="334"/>
      <c r="CAU41" s="334"/>
      <c r="CAV41" s="334"/>
      <c r="CAW41" s="334"/>
      <c r="CAX41" s="334"/>
      <c r="CAY41" s="334"/>
      <c r="CAZ41" s="334"/>
      <c r="CBA41" s="334"/>
      <c r="CBB41" s="334"/>
      <c r="CBC41" s="334"/>
      <c r="CBD41" s="334"/>
      <c r="CBE41" s="334"/>
      <c r="CBF41" s="334"/>
      <c r="CBG41" s="334"/>
      <c r="CBH41" s="334"/>
      <c r="CBI41" s="334"/>
      <c r="CBJ41" s="334"/>
      <c r="CBK41" s="334"/>
      <c r="CBL41" s="334"/>
      <c r="CBM41" s="334"/>
      <c r="CBN41" s="334"/>
      <c r="CBO41" s="334"/>
      <c r="CBP41" s="334"/>
      <c r="CBQ41" s="334"/>
      <c r="CBR41" s="334"/>
      <c r="CBS41" s="334"/>
      <c r="CBT41" s="334"/>
      <c r="CBU41" s="334"/>
      <c r="CBV41" s="334"/>
      <c r="CBW41" s="334"/>
      <c r="CBX41" s="334"/>
      <c r="CBY41" s="334"/>
      <c r="CBZ41" s="334"/>
      <c r="CCA41" s="334"/>
      <c r="CCB41" s="334"/>
      <c r="CCC41" s="334"/>
      <c r="CCD41" s="334"/>
      <c r="CCE41" s="334"/>
      <c r="CCF41" s="334"/>
      <c r="CCG41" s="334"/>
      <c r="CCH41" s="334"/>
      <c r="CCI41" s="334"/>
      <c r="CCJ41" s="334"/>
      <c r="CCK41" s="334"/>
      <c r="CCL41" s="334"/>
      <c r="CCM41" s="334"/>
      <c r="CCN41" s="334"/>
      <c r="CCO41" s="334"/>
      <c r="CCP41" s="334"/>
      <c r="CCQ41" s="334"/>
      <c r="CCR41" s="334"/>
      <c r="CCS41" s="334"/>
      <c r="CCT41" s="334"/>
      <c r="CCU41" s="334"/>
      <c r="CCV41" s="334"/>
      <c r="CCW41" s="334"/>
      <c r="CCX41" s="334"/>
      <c r="CCY41" s="334"/>
      <c r="CCZ41" s="334"/>
      <c r="CDA41" s="334"/>
      <c r="CDB41" s="334"/>
      <c r="CDC41" s="334"/>
      <c r="CDD41" s="334"/>
      <c r="CDE41" s="334"/>
      <c r="CDF41" s="334"/>
      <c r="CDG41" s="334"/>
      <c r="CDH41" s="334"/>
      <c r="CDI41" s="334"/>
      <c r="CDJ41" s="334"/>
      <c r="CDK41" s="334"/>
      <c r="CDL41" s="334"/>
      <c r="CDM41" s="334"/>
      <c r="CDN41" s="334"/>
      <c r="CDO41" s="334"/>
      <c r="CDP41" s="334"/>
      <c r="CDQ41" s="334"/>
      <c r="CDR41" s="334"/>
      <c r="CDS41" s="334"/>
      <c r="CDT41" s="334"/>
      <c r="CDU41" s="334"/>
      <c r="CDV41" s="334"/>
      <c r="CDW41" s="334"/>
      <c r="CDX41" s="334"/>
      <c r="CDY41" s="334"/>
      <c r="CDZ41" s="334"/>
      <c r="CEA41" s="334"/>
      <c r="CEB41" s="334"/>
      <c r="CEC41" s="334"/>
      <c r="CED41" s="334"/>
      <c r="CEE41" s="334"/>
      <c r="CEF41" s="334"/>
      <c r="CEG41" s="334"/>
      <c r="CEH41" s="334"/>
      <c r="CEI41" s="334"/>
      <c r="CEJ41" s="334"/>
      <c r="CEK41" s="334"/>
      <c r="CEL41" s="334"/>
      <c r="CEM41" s="334"/>
      <c r="CEN41" s="334"/>
      <c r="CEO41" s="334"/>
      <c r="CEP41" s="334"/>
      <c r="CEQ41" s="334"/>
      <c r="CER41" s="334"/>
      <c r="CES41" s="334"/>
      <c r="CET41" s="334"/>
      <c r="CEU41" s="334"/>
      <c r="CEV41" s="334"/>
      <c r="CEW41" s="334"/>
      <c r="CEX41" s="334"/>
      <c r="CEY41" s="334"/>
      <c r="CEZ41" s="334"/>
      <c r="CFA41" s="334"/>
      <c r="CFB41" s="334"/>
      <c r="CFC41" s="334"/>
      <c r="CFD41" s="334"/>
      <c r="CFE41" s="334"/>
      <c r="CFF41" s="334"/>
      <c r="CFG41" s="334"/>
      <c r="CFH41" s="334"/>
      <c r="CFI41" s="334"/>
      <c r="CFJ41" s="334"/>
      <c r="CFK41" s="334"/>
      <c r="CFL41" s="334"/>
      <c r="CFM41" s="334"/>
      <c r="CFN41" s="334"/>
      <c r="CFO41" s="334"/>
      <c r="CFP41" s="334"/>
      <c r="CFQ41" s="334"/>
      <c r="CFR41" s="334"/>
      <c r="CFS41" s="334"/>
      <c r="CFT41" s="334"/>
      <c r="CFU41" s="334"/>
      <c r="CFV41" s="334"/>
      <c r="CFW41" s="334"/>
      <c r="CFX41" s="334"/>
      <c r="CFY41" s="334"/>
      <c r="CFZ41" s="334"/>
      <c r="CGA41" s="334"/>
      <c r="CGB41" s="334"/>
      <c r="CGC41" s="334"/>
      <c r="CGD41" s="334"/>
      <c r="CGE41" s="334"/>
      <c r="CGF41" s="334"/>
      <c r="CGG41" s="334"/>
      <c r="CGH41" s="334"/>
      <c r="CGI41" s="334"/>
      <c r="CGJ41" s="334"/>
      <c r="CGK41" s="334"/>
      <c r="CGL41" s="334"/>
      <c r="CGM41" s="334"/>
      <c r="CGN41" s="334"/>
      <c r="CGO41" s="334"/>
      <c r="CGP41" s="334"/>
      <c r="CGQ41" s="334"/>
      <c r="CGR41" s="334"/>
      <c r="CGS41" s="334"/>
      <c r="CGT41" s="334"/>
      <c r="CGU41" s="334"/>
      <c r="CGV41" s="334"/>
      <c r="CGW41" s="334"/>
      <c r="CGX41" s="334"/>
      <c r="CGY41" s="334"/>
      <c r="CGZ41" s="334"/>
      <c r="CHA41" s="334"/>
      <c r="CHB41" s="334"/>
      <c r="CHC41" s="334"/>
      <c r="CHD41" s="334"/>
      <c r="CHE41" s="334"/>
      <c r="CHF41" s="334"/>
      <c r="CHG41" s="334"/>
      <c r="CHH41" s="334"/>
      <c r="CHI41" s="334"/>
      <c r="CHJ41" s="334"/>
      <c r="CHK41" s="334"/>
      <c r="CHL41" s="334"/>
      <c r="CHM41" s="334"/>
      <c r="CHN41" s="334"/>
      <c r="CHO41" s="334"/>
      <c r="CHP41" s="334"/>
      <c r="CHQ41" s="334"/>
      <c r="CHR41" s="334"/>
      <c r="CHS41" s="334"/>
      <c r="CHT41" s="334"/>
      <c r="CHU41" s="334"/>
      <c r="CHV41" s="334"/>
      <c r="CHW41" s="334"/>
      <c r="CHX41" s="334"/>
      <c r="CHY41" s="334"/>
      <c r="CHZ41" s="334"/>
      <c r="CIA41" s="334"/>
      <c r="CIB41" s="334"/>
      <c r="CIC41" s="334"/>
      <c r="CID41" s="334"/>
      <c r="CIE41" s="334"/>
      <c r="CIF41" s="334"/>
      <c r="CIG41" s="334"/>
      <c r="CIH41" s="334"/>
      <c r="CII41" s="334"/>
      <c r="CIJ41" s="334"/>
      <c r="CIK41" s="334"/>
      <c r="CIL41" s="334"/>
      <c r="CIM41" s="334"/>
      <c r="CIN41" s="334"/>
      <c r="CIO41" s="334"/>
      <c r="CIP41" s="334"/>
      <c r="CIQ41" s="334"/>
      <c r="CIR41" s="334"/>
      <c r="CIS41" s="334"/>
      <c r="CIT41" s="334"/>
      <c r="CIU41" s="334"/>
      <c r="CIV41" s="334"/>
      <c r="CIW41" s="334"/>
      <c r="CIX41" s="334"/>
      <c r="CIY41" s="334"/>
      <c r="CIZ41" s="334"/>
      <c r="CJA41" s="334"/>
      <c r="CJB41" s="334"/>
      <c r="CJC41" s="334"/>
      <c r="CJD41" s="334"/>
      <c r="CJE41" s="334"/>
      <c r="CJF41" s="334"/>
      <c r="CJG41" s="334"/>
      <c r="CJH41" s="334"/>
      <c r="CJI41" s="334"/>
      <c r="CJJ41" s="334"/>
      <c r="CJK41" s="334"/>
      <c r="CJL41" s="334"/>
      <c r="CJM41" s="334"/>
      <c r="CJN41" s="334"/>
      <c r="CJO41" s="334"/>
      <c r="CJP41" s="334"/>
      <c r="CJQ41" s="334"/>
      <c r="CJR41" s="334"/>
      <c r="CJS41" s="334"/>
      <c r="CJT41" s="334"/>
      <c r="CJU41" s="334"/>
      <c r="CJV41" s="334"/>
      <c r="CJW41" s="334"/>
      <c r="CJX41" s="334"/>
      <c r="CJY41" s="334"/>
      <c r="CJZ41" s="334"/>
      <c r="CKA41" s="334"/>
      <c r="CKB41" s="334"/>
      <c r="CKC41" s="334"/>
      <c r="CKD41" s="334"/>
      <c r="CKE41" s="334"/>
      <c r="CKF41" s="334"/>
      <c r="CKG41" s="334"/>
      <c r="CKH41" s="334"/>
      <c r="CKI41" s="334"/>
      <c r="CKJ41" s="334"/>
      <c r="CKK41" s="334"/>
      <c r="CKL41" s="334"/>
      <c r="CKM41" s="334"/>
      <c r="CKN41" s="334"/>
      <c r="CKO41" s="334"/>
      <c r="CKP41" s="334"/>
      <c r="CKQ41" s="334"/>
      <c r="CKR41" s="334"/>
      <c r="CKS41" s="334"/>
      <c r="CKT41" s="334"/>
      <c r="CKU41" s="334"/>
      <c r="CKV41" s="334"/>
      <c r="CKW41" s="334"/>
      <c r="CKX41" s="334"/>
      <c r="CKY41" s="334"/>
      <c r="CKZ41" s="334"/>
      <c r="CLA41" s="334"/>
      <c r="CLB41" s="334"/>
      <c r="CLC41" s="334"/>
      <c r="CLD41" s="334"/>
      <c r="CLE41" s="334"/>
      <c r="CLF41" s="334"/>
      <c r="CLG41" s="334"/>
      <c r="CLH41" s="334"/>
      <c r="CLI41" s="334"/>
      <c r="CLJ41" s="334"/>
      <c r="CLK41" s="334"/>
      <c r="CLL41" s="334"/>
      <c r="CLM41" s="334"/>
      <c r="CLN41" s="334"/>
      <c r="CLO41" s="334"/>
      <c r="CLP41" s="334"/>
      <c r="CLQ41" s="334"/>
      <c r="CLR41" s="334"/>
      <c r="CLS41" s="334"/>
      <c r="CLT41" s="334"/>
      <c r="CLU41" s="334"/>
      <c r="CLV41" s="334"/>
      <c r="CLW41" s="334"/>
      <c r="CLX41" s="334"/>
      <c r="CLY41" s="334"/>
      <c r="CLZ41" s="334"/>
      <c r="CMA41" s="334"/>
      <c r="CMB41" s="334"/>
      <c r="CMC41" s="334"/>
      <c r="CMD41" s="334"/>
      <c r="CME41" s="334"/>
      <c r="CMF41" s="334"/>
      <c r="CMG41" s="334"/>
      <c r="CMH41" s="334"/>
      <c r="CMI41" s="334"/>
      <c r="CMJ41" s="334"/>
      <c r="CMK41" s="334"/>
      <c r="CML41" s="334"/>
      <c r="CMM41" s="334"/>
      <c r="CMN41" s="334"/>
      <c r="CMO41" s="334"/>
      <c r="CMP41" s="334"/>
      <c r="CMQ41" s="334"/>
      <c r="CMR41" s="334"/>
      <c r="CMS41" s="334"/>
      <c r="CMT41" s="334"/>
      <c r="CMU41" s="334"/>
      <c r="CMV41" s="334"/>
      <c r="CMW41" s="334"/>
      <c r="CMX41" s="334"/>
      <c r="CMY41" s="334"/>
      <c r="CMZ41" s="334"/>
      <c r="CNA41" s="334"/>
      <c r="CNB41" s="334"/>
      <c r="CNC41" s="334"/>
      <c r="CND41" s="334"/>
      <c r="CNE41" s="334"/>
      <c r="CNF41" s="334"/>
      <c r="CNG41" s="334"/>
      <c r="CNH41" s="334"/>
      <c r="CNI41" s="334"/>
      <c r="CNJ41" s="334"/>
      <c r="CNK41" s="334"/>
      <c r="CNL41" s="334"/>
      <c r="CNM41" s="334"/>
      <c r="CNN41" s="334"/>
      <c r="CNO41" s="334"/>
      <c r="CNP41" s="334"/>
      <c r="CNQ41" s="334"/>
      <c r="CNR41" s="334"/>
      <c r="CNS41" s="334"/>
      <c r="CNT41" s="334"/>
      <c r="CNU41" s="334"/>
      <c r="CNV41" s="334"/>
      <c r="CNW41" s="334"/>
      <c r="CNX41" s="334"/>
      <c r="CNY41" s="334"/>
      <c r="CNZ41" s="334"/>
      <c r="COA41" s="334"/>
      <c r="COB41" s="334"/>
      <c r="COC41" s="334"/>
      <c r="COD41" s="334"/>
      <c r="COE41" s="334"/>
      <c r="COF41" s="334"/>
      <c r="COG41" s="334"/>
      <c r="COH41" s="334"/>
      <c r="COI41" s="334"/>
      <c r="COJ41" s="334"/>
      <c r="COK41" s="334"/>
      <c r="COL41" s="334"/>
      <c r="COM41" s="334"/>
      <c r="CON41" s="334"/>
      <c r="COO41" s="334"/>
      <c r="COP41" s="334"/>
      <c r="COQ41" s="334"/>
      <c r="COR41" s="334"/>
      <c r="COS41" s="334"/>
      <c r="COT41" s="334"/>
      <c r="COU41" s="334"/>
      <c r="COV41" s="334"/>
      <c r="COW41" s="334"/>
      <c r="COX41" s="334"/>
      <c r="COY41" s="334"/>
      <c r="COZ41" s="334"/>
      <c r="CPA41" s="334"/>
      <c r="CPB41" s="334"/>
      <c r="CPC41" s="334"/>
      <c r="CPD41" s="334"/>
      <c r="CPE41" s="334"/>
      <c r="CPF41" s="334"/>
      <c r="CPG41" s="334"/>
      <c r="CPH41" s="334"/>
      <c r="CPI41" s="334"/>
      <c r="CPJ41" s="334"/>
      <c r="CPK41" s="334"/>
      <c r="CPL41" s="334"/>
      <c r="CPM41" s="334"/>
      <c r="CPN41" s="334"/>
      <c r="CPO41" s="334"/>
      <c r="CPP41" s="334"/>
      <c r="CPQ41" s="334"/>
      <c r="CPR41" s="334"/>
      <c r="CPS41" s="334"/>
      <c r="CPT41" s="334"/>
      <c r="CPU41" s="334"/>
      <c r="CPV41" s="334"/>
      <c r="CPW41" s="334"/>
      <c r="CPX41" s="334"/>
      <c r="CPY41" s="334"/>
      <c r="CPZ41" s="334"/>
      <c r="CQA41" s="334"/>
      <c r="CQB41" s="334"/>
      <c r="CQC41" s="334"/>
      <c r="CQD41" s="334"/>
      <c r="CQE41" s="334"/>
      <c r="CQF41" s="334"/>
      <c r="CQG41" s="334"/>
      <c r="CQH41" s="334"/>
      <c r="CQI41" s="334"/>
      <c r="CQJ41" s="334"/>
      <c r="CQK41" s="334"/>
      <c r="CQL41" s="334"/>
      <c r="CQM41" s="334"/>
      <c r="CQN41" s="334"/>
      <c r="CQO41" s="334"/>
      <c r="CQP41" s="334"/>
      <c r="CQQ41" s="334"/>
      <c r="CQR41" s="334"/>
      <c r="CQS41" s="334"/>
      <c r="CQT41" s="334"/>
      <c r="CQU41" s="334"/>
      <c r="CQV41" s="334"/>
      <c r="CQW41" s="334"/>
      <c r="CQX41" s="334"/>
      <c r="CQY41" s="334"/>
      <c r="CQZ41" s="334"/>
      <c r="CRA41" s="334"/>
      <c r="CRB41" s="334"/>
      <c r="CRC41" s="334"/>
      <c r="CRD41" s="334"/>
      <c r="CRE41" s="334"/>
      <c r="CRF41" s="334"/>
      <c r="CRG41" s="334"/>
      <c r="CRH41" s="334"/>
      <c r="CRI41" s="334"/>
      <c r="CRJ41" s="334"/>
      <c r="CRK41" s="334"/>
      <c r="CRL41" s="334"/>
      <c r="CRM41" s="334"/>
      <c r="CRN41" s="334"/>
      <c r="CRO41" s="334"/>
      <c r="CRP41" s="334"/>
      <c r="CRQ41" s="334"/>
      <c r="CRR41" s="334"/>
      <c r="CRS41" s="334"/>
      <c r="CRT41" s="334"/>
      <c r="CRU41" s="334"/>
      <c r="CRV41" s="334"/>
      <c r="CRW41" s="334"/>
      <c r="CRX41" s="334"/>
      <c r="CRY41" s="334"/>
      <c r="CRZ41" s="334"/>
      <c r="CSA41" s="334"/>
      <c r="CSB41" s="334"/>
      <c r="CSC41" s="334"/>
      <c r="CSD41" s="334"/>
      <c r="CSE41" s="334"/>
      <c r="CSF41" s="334"/>
      <c r="CSG41" s="334"/>
      <c r="CSH41" s="334"/>
      <c r="CSI41" s="334"/>
      <c r="CSJ41" s="334"/>
      <c r="CSK41" s="334"/>
      <c r="CSL41" s="334"/>
      <c r="CSM41" s="334"/>
      <c r="CSN41" s="334"/>
      <c r="CSO41" s="334"/>
      <c r="CSP41" s="334"/>
      <c r="CSQ41" s="334"/>
      <c r="CSR41" s="334"/>
      <c r="CSS41" s="334"/>
      <c r="CST41" s="334"/>
      <c r="CSU41" s="334"/>
      <c r="CSV41" s="334"/>
      <c r="CSW41" s="334"/>
      <c r="CSX41" s="334"/>
      <c r="CSY41" s="334"/>
      <c r="CSZ41" s="334"/>
      <c r="CTA41" s="334"/>
      <c r="CTB41" s="334"/>
      <c r="CTC41" s="334"/>
      <c r="CTD41" s="334"/>
      <c r="CTE41" s="334"/>
      <c r="CTF41" s="334"/>
      <c r="CTG41" s="334"/>
      <c r="CTH41" s="334"/>
      <c r="CTI41" s="334"/>
      <c r="CTJ41" s="334"/>
      <c r="CTK41" s="334"/>
      <c r="CTL41" s="334"/>
      <c r="CTM41" s="334"/>
      <c r="CTN41" s="334"/>
      <c r="CTO41" s="334"/>
      <c r="CTP41" s="334"/>
      <c r="CTQ41" s="334"/>
      <c r="CTR41" s="334"/>
      <c r="CTS41" s="334"/>
      <c r="CTT41" s="334"/>
      <c r="CTU41" s="334"/>
      <c r="CTV41" s="334"/>
      <c r="CTW41" s="334"/>
      <c r="CTX41" s="334"/>
      <c r="CTY41" s="334"/>
      <c r="CTZ41" s="334"/>
      <c r="CUA41" s="334"/>
      <c r="CUB41" s="334"/>
      <c r="CUC41" s="334"/>
      <c r="CUD41" s="334"/>
      <c r="CUE41" s="334"/>
      <c r="CUF41" s="334"/>
      <c r="CUG41" s="334"/>
      <c r="CUH41" s="334"/>
      <c r="CUI41" s="334"/>
      <c r="CUJ41" s="334"/>
      <c r="CUK41" s="334"/>
      <c r="CUL41" s="334"/>
      <c r="CUM41" s="334"/>
      <c r="CUN41" s="334"/>
      <c r="CUO41" s="334"/>
      <c r="CUP41" s="334"/>
      <c r="CUQ41" s="334"/>
      <c r="CUR41" s="334"/>
      <c r="CUS41" s="334"/>
      <c r="CUT41" s="334"/>
      <c r="CUU41" s="334"/>
      <c r="CUV41" s="334"/>
      <c r="CUW41" s="334"/>
      <c r="CUX41" s="334"/>
      <c r="CUY41" s="334"/>
      <c r="CUZ41" s="334"/>
      <c r="CVA41" s="334"/>
      <c r="CVB41" s="334"/>
      <c r="CVC41" s="334"/>
      <c r="CVD41" s="334"/>
      <c r="CVE41" s="334"/>
      <c r="CVF41" s="334"/>
      <c r="CVG41" s="334"/>
      <c r="CVH41" s="334"/>
      <c r="CVI41" s="334"/>
      <c r="CVJ41" s="334"/>
      <c r="CVK41" s="334"/>
      <c r="CVL41" s="334"/>
      <c r="CVM41" s="334"/>
      <c r="CVN41" s="334"/>
      <c r="CVO41" s="334"/>
      <c r="CVP41" s="334"/>
      <c r="CVQ41" s="334"/>
      <c r="CVR41" s="334"/>
      <c r="CVS41" s="334"/>
      <c r="CVT41" s="334"/>
      <c r="CVU41" s="334"/>
      <c r="CVV41" s="334"/>
      <c r="CVW41" s="334"/>
      <c r="CVX41" s="334"/>
      <c r="CVY41" s="334"/>
      <c r="CVZ41" s="334"/>
      <c r="CWA41" s="334"/>
      <c r="CWB41" s="334"/>
      <c r="CWC41" s="334"/>
      <c r="CWD41" s="334"/>
      <c r="CWE41" s="334"/>
      <c r="CWF41" s="334"/>
      <c r="CWG41" s="334"/>
      <c r="CWH41" s="334"/>
      <c r="CWI41" s="334"/>
      <c r="CWJ41" s="334"/>
      <c r="CWK41" s="334"/>
      <c r="CWL41" s="334"/>
      <c r="CWM41" s="334"/>
      <c r="CWN41" s="334"/>
      <c r="CWO41" s="334"/>
      <c r="CWP41" s="334"/>
      <c r="CWQ41" s="334"/>
      <c r="CWR41" s="334"/>
      <c r="CWS41" s="334"/>
      <c r="CWT41" s="334"/>
      <c r="CWU41" s="334"/>
      <c r="CWV41" s="334"/>
      <c r="CWW41" s="334"/>
      <c r="CWX41" s="334"/>
      <c r="CWY41" s="334"/>
      <c r="CWZ41" s="334"/>
      <c r="CXA41" s="334"/>
      <c r="CXB41" s="334"/>
      <c r="CXC41" s="334"/>
      <c r="CXD41" s="334"/>
      <c r="CXE41" s="334"/>
      <c r="CXF41" s="334"/>
      <c r="CXG41" s="334"/>
      <c r="CXH41" s="334"/>
      <c r="CXI41" s="334"/>
      <c r="CXJ41" s="334"/>
      <c r="CXK41" s="334"/>
      <c r="CXL41" s="334"/>
      <c r="CXM41" s="334"/>
      <c r="CXN41" s="334"/>
      <c r="CXO41" s="334"/>
      <c r="CXP41" s="334"/>
      <c r="CXQ41" s="334"/>
      <c r="CXR41" s="334"/>
      <c r="CXS41" s="334"/>
      <c r="CXT41" s="334"/>
      <c r="CXU41" s="334"/>
      <c r="CXV41" s="334"/>
      <c r="CXW41" s="334"/>
      <c r="CXX41" s="334"/>
      <c r="CXY41" s="334"/>
      <c r="CXZ41" s="334"/>
      <c r="CYA41" s="334"/>
      <c r="CYB41" s="334"/>
      <c r="CYC41" s="334"/>
      <c r="CYD41" s="334"/>
      <c r="CYE41" s="334"/>
      <c r="CYF41" s="334"/>
      <c r="CYG41" s="334"/>
      <c r="CYH41" s="334"/>
      <c r="CYI41" s="334"/>
      <c r="CYJ41" s="334"/>
      <c r="CYK41" s="334"/>
      <c r="CYL41" s="334"/>
      <c r="CYM41" s="334"/>
      <c r="CYN41" s="334"/>
      <c r="CYO41" s="334"/>
      <c r="CYP41" s="334"/>
      <c r="CYQ41" s="334"/>
      <c r="CYR41" s="334"/>
      <c r="CYS41" s="334"/>
      <c r="CYT41" s="334"/>
      <c r="CYU41" s="334"/>
      <c r="CYV41" s="334"/>
      <c r="CYW41" s="334"/>
      <c r="CYX41" s="334"/>
      <c r="CYY41" s="334"/>
      <c r="CYZ41" s="334"/>
      <c r="CZA41" s="334"/>
      <c r="CZB41" s="334"/>
      <c r="CZC41" s="334"/>
      <c r="CZD41" s="334"/>
      <c r="CZE41" s="334"/>
      <c r="CZF41" s="334"/>
      <c r="CZG41" s="334"/>
      <c r="CZH41" s="334"/>
      <c r="CZI41" s="334"/>
      <c r="CZJ41" s="334"/>
      <c r="CZK41" s="334"/>
      <c r="CZL41" s="334"/>
      <c r="CZM41" s="334"/>
      <c r="CZN41" s="334"/>
      <c r="CZO41" s="334"/>
      <c r="CZP41" s="334"/>
      <c r="CZQ41" s="334"/>
      <c r="CZR41" s="334"/>
      <c r="CZS41" s="334"/>
      <c r="CZT41" s="334"/>
      <c r="CZU41" s="334"/>
      <c r="CZV41" s="334"/>
      <c r="CZW41" s="334"/>
      <c r="CZX41" s="334"/>
      <c r="CZY41" s="334"/>
      <c r="CZZ41" s="334"/>
      <c r="DAA41" s="334"/>
      <c r="DAB41" s="334"/>
      <c r="DAC41" s="334"/>
      <c r="DAD41" s="334"/>
      <c r="DAE41" s="334"/>
      <c r="DAF41" s="334"/>
      <c r="DAG41" s="334"/>
      <c r="DAH41" s="334"/>
      <c r="DAI41" s="334"/>
      <c r="DAJ41" s="334"/>
      <c r="DAK41" s="334"/>
      <c r="DAL41" s="334"/>
      <c r="DAM41" s="334"/>
      <c r="DAN41" s="334"/>
      <c r="DAO41" s="334"/>
      <c r="DAP41" s="334"/>
      <c r="DAQ41" s="334"/>
      <c r="DAR41" s="334"/>
      <c r="DAS41" s="334"/>
      <c r="DAT41" s="334"/>
      <c r="DAU41" s="334"/>
      <c r="DAV41" s="334"/>
      <c r="DAW41" s="334"/>
      <c r="DAX41" s="334"/>
      <c r="DAY41" s="334"/>
      <c r="DAZ41" s="334"/>
      <c r="DBA41" s="334"/>
      <c r="DBB41" s="334"/>
      <c r="DBC41" s="334"/>
      <c r="DBD41" s="334"/>
      <c r="DBE41" s="334"/>
      <c r="DBF41" s="334"/>
      <c r="DBG41" s="334"/>
      <c r="DBH41" s="334"/>
      <c r="DBI41" s="334"/>
      <c r="DBJ41" s="334"/>
      <c r="DBK41" s="334"/>
      <c r="DBL41" s="334"/>
      <c r="DBM41" s="334"/>
      <c r="DBN41" s="334"/>
      <c r="DBO41" s="334"/>
      <c r="DBP41" s="334"/>
      <c r="DBQ41" s="334"/>
      <c r="DBR41" s="334"/>
      <c r="DBS41" s="334"/>
      <c r="DBT41" s="334"/>
      <c r="DBU41" s="334"/>
      <c r="DBV41" s="334"/>
      <c r="DBW41" s="334"/>
      <c r="DBX41" s="334"/>
      <c r="DBY41" s="334"/>
      <c r="DBZ41" s="334"/>
      <c r="DCA41" s="334"/>
      <c r="DCB41" s="334"/>
      <c r="DCC41" s="334"/>
      <c r="DCD41" s="334"/>
      <c r="DCE41" s="334"/>
      <c r="DCF41" s="334"/>
      <c r="DCG41" s="334"/>
      <c r="DCH41" s="334"/>
      <c r="DCI41" s="334"/>
      <c r="DCJ41" s="334"/>
      <c r="DCK41" s="334"/>
      <c r="DCL41" s="334"/>
      <c r="DCM41" s="334"/>
      <c r="DCN41" s="334"/>
      <c r="DCO41" s="334"/>
      <c r="DCP41" s="334"/>
      <c r="DCQ41" s="334"/>
      <c r="DCR41" s="334"/>
      <c r="DCS41" s="334"/>
      <c r="DCT41" s="334"/>
      <c r="DCU41" s="334"/>
      <c r="DCV41" s="334"/>
      <c r="DCW41" s="334"/>
      <c r="DCX41" s="334"/>
      <c r="DCY41" s="334"/>
      <c r="DCZ41" s="334"/>
      <c r="DDA41" s="334"/>
      <c r="DDB41" s="334"/>
      <c r="DDC41" s="334"/>
      <c r="DDD41" s="334"/>
      <c r="DDE41" s="334"/>
      <c r="DDF41" s="334"/>
      <c r="DDG41" s="334"/>
      <c r="DDH41" s="334"/>
      <c r="DDI41" s="334"/>
      <c r="DDJ41" s="334"/>
      <c r="DDK41" s="334"/>
      <c r="DDL41" s="334"/>
      <c r="DDM41" s="334"/>
      <c r="DDN41" s="334"/>
      <c r="DDO41" s="334"/>
      <c r="DDP41" s="334"/>
      <c r="DDQ41" s="334"/>
      <c r="DDR41" s="334"/>
      <c r="DDS41" s="334"/>
      <c r="DDT41" s="334"/>
      <c r="DDU41" s="334"/>
      <c r="DDV41" s="334"/>
      <c r="DDW41" s="334"/>
      <c r="DDX41" s="334"/>
      <c r="DDY41" s="334"/>
      <c r="DDZ41" s="334"/>
      <c r="DEA41" s="334"/>
      <c r="DEB41" s="334"/>
      <c r="DEC41" s="334"/>
      <c r="DED41" s="334"/>
      <c r="DEE41" s="334"/>
      <c r="DEF41" s="334"/>
      <c r="DEG41" s="334"/>
      <c r="DEH41" s="334"/>
      <c r="DEI41" s="334"/>
      <c r="DEJ41" s="334"/>
      <c r="DEK41" s="334"/>
      <c r="DEL41" s="334"/>
      <c r="DEM41" s="334"/>
      <c r="DEN41" s="334"/>
      <c r="DEO41" s="334"/>
      <c r="DEP41" s="334"/>
      <c r="DEQ41" s="334"/>
      <c r="DER41" s="334"/>
      <c r="DES41" s="334"/>
      <c r="DET41" s="334"/>
      <c r="DEU41" s="334"/>
      <c r="DEV41" s="334"/>
      <c r="DEW41" s="334"/>
      <c r="DEX41" s="334"/>
      <c r="DEY41" s="334"/>
      <c r="DEZ41" s="334"/>
      <c r="DFA41" s="334"/>
      <c r="DFB41" s="334"/>
      <c r="DFC41" s="334"/>
      <c r="DFD41" s="334"/>
      <c r="DFE41" s="334"/>
      <c r="DFF41" s="334"/>
      <c r="DFG41" s="334"/>
      <c r="DFH41" s="334"/>
      <c r="DFI41" s="334"/>
      <c r="DFJ41" s="334"/>
      <c r="DFK41" s="334"/>
      <c r="DFL41" s="334"/>
      <c r="DFM41" s="334"/>
      <c r="DFN41" s="334"/>
      <c r="DFO41" s="334"/>
      <c r="DFP41" s="334"/>
      <c r="DFQ41" s="334"/>
      <c r="DFR41" s="334"/>
      <c r="DFS41" s="334"/>
      <c r="DFT41" s="334"/>
      <c r="DFU41" s="334"/>
      <c r="DFV41" s="334"/>
      <c r="DFW41" s="334"/>
      <c r="DFX41" s="334"/>
      <c r="DFY41" s="334"/>
      <c r="DFZ41" s="334"/>
      <c r="DGA41" s="334"/>
      <c r="DGB41" s="334"/>
      <c r="DGC41" s="334"/>
      <c r="DGD41" s="334"/>
      <c r="DGE41" s="334"/>
      <c r="DGF41" s="334"/>
      <c r="DGG41" s="334"/>
      <c r="DGH41" s="334"/>
      <c r="DGI41" s="334"/>
      <c r="DGJ41" s="334"/>
      <c r="DGK41" s="334"/>
      <c r="DGL41" s="334"/>
      <c r="DGM41" s="334"/>
      <c r="DGN41" s="334"/>
      <c r="DGO41" s="334"/>
      <c r="DGP41" s="334"/>
      <c r="DGQ41" s="334"/>
      <c r="DGR41" s="334"/>
      <c r="DGS41" s="334"/>
      <c r="DGT41" s="334"/>
      <c r="DGU41" s="334"/>
      <c r="DGV41" s="334"/>
      <c r="DGW41" s="334"/>
      <c r="DGX41" s="334"/>
      <c r="DGY41" s="334"/>
      <c r="DGZ41" s="334"/>
      <c r="DHA41" s="334"/>
      <c r="DHB41" s="334"/>
      <c r="DHC41" s="334"/>
      <c r="DHD41" s="334"/>
      <c r="DHE41" s="334"/>
      <c r="DHF41" s="334"/>
      <c r="DHG41" s="334"/>
      <c r="DHH41" s="334"/>
      <c r="DHI41" s="334"/>
      <c r="DHJ41" s="334"/>
      <c r="DHK41" s="334"/>
      <c r="DHL41" s="334"/>
      <c r="DHM41" s="334"/>
      <c r="DHN41" s="334"/>
      <c r="DHO41" s="334"/>
      <c r="DHP41" s="334"/>
      <c r="DHQ41" s="334"/>
      <c r="DHR41" s="334"/>
      <c r="DHS41" s="334"/>
      <c r="DHT41" s="334"/>
      <c r="DHU41" s="334"/>
      <c r="DHV41" s="334"/>
      <c r="DHW41" s="334"/>
      <c r="DHX41" s="334"/>
      <c r="DHY41" s="334"/>
      <c r="DHZ41" s="334"/>
      <c r="DIA41" s="334"/>
      <c r="DIB41" s="334"/>
      <c r="DIC41" s="334"/>
      <c r="DID41" s="334"/>
      <c r="DIE41" s="334"/>
      <c r="DIF41" s="334"/>
      <c r="DIG41" s="334"/>
      <c r="DIH41" s="334"/>
      <c r="DII41" s="334"/>
      <c r="DIJ41" s="334"/>
      <c r="DIK41" s="334"/>
      <c r="DIL41" s="334"/>
      <c r="DIM41" s="334"/>
      <c r="DIN41" s="334"/>
      <c r="DIO41" s="334"/>
      <c r="DIP41" s="334"/>
      <c r="DIQ41" s="334"/>
      <c r="DIR41" s="334"/>
      <c r="DIS41" s="334"/>
      <c r="DIT41" s="334"/>
      <c r="DIU41" s="334"/>
      <c r="DIV41" s="334"/>
      <c r="DIW41" s="334"/>
      <c r="DIX41" s="334"/>
      <c r="DIY41" s="334"/>
      <c r="DIZ41" s="334"/>
      <c r="DJA41" s="334"/>
      <c r="DJB41" s="334"/>
      <c r="DJC41" s="334"/>
      <c r="DJD41" s="334"/>
      <c r="DJE41" s="334"/>
      <c r="DJF41" s="334"/>
      <c r="DJG41" s="334"/>
      <c r="DJH41" s="334"/>
      <c r="DJI41" s="334"/>
      <c r="DJJ41" s="334"/>
      <c r="DJK41" s="334"/>
      <c r="DJL41" s="334"/>
      <c r="DJM41" s="334"/>
      <c r="DJN41" s="334"/>
      <c r="DJO41" s="334"/>
      <c r="DJP41" s="334"/>
      <c r="DJQ41" s="334"/>
      <c r="DJR41" s="334"/>
      <c r="DJS41" s="334"/>
      <c r="DJT41" s="334"/>
      <c r="DJU41" s="334"/>
      <c r="DJV41" s="334"/>
      <c r="DJW41" s="334"/>
      <c r="DJX41" s="334"/>
      <c r="DJY41" s="334"/>
      <c r="DJZ41" s="334"/>
      <c r="DKA41" s="334"/>
      <c r="DKB41" s="334"/>
      <c r="DKC41" s="334"/>
      <c r="DKD41" s="334"/>
      <c r="DKE41" s="334"/>
      <c r="DKF41" s="334"/>
      <c r="DKG41" s="334"/>
      <c r="DKH41" s="334"/>
      <c r="DKI41" s="334"/>
      <c r="DKJ41" s="334"/>
      <c r="DKK41" s="334"/>
      <c r="DKL41" s="334"/>
      <c r="DKM41" s="334"/>
      <c r="DKN41" s="334"/>
      <c r="DKO41" s="334"/>
      <c r="DKP41" s="334"/>
      <c r="DKQ41" s="334"/>
      <c r="DKR41" s="334"/>
      <c r="DKS41" s="334"/>
      <c r="DKT41" s="334"/>
      <c r="DKU41" s="334"/>
      <c r="DKV41" s="334"/>
      <c r="DKW41" s="334"/>
      <c r="DKX41" s="334"/>
      <c r="DKY41" s="334"/>
      <c r="DKZ41" s="334"/>
      <c r="DLA41" s="334"/>
      <c r="DLB41" s="334"/>
      <c r="DLC41" s="334"/>
      <c r="DLD41" s="334"/>
      <c r="DLE41" s="334"/>
      <c r="DLF41" s="334"/>
      <c r="DLG41" s="334"/>
      <c r="DLH41" s="334"/>
      <c r="DLI41" s="334"/>
      <c r="DLJ41" s="334"/>
      <c r="DLK41" s="334"/>
      <c r="DLL41" s="334"/>
      <c r="DLM41" s="334"/>
      <c r="DLN41" s="334"/>
      <c r="DLO41" s="334"/>
      <c r="DLP41" s="334"/>
      <c r="DLQ41" s="334"/>
      <c r="DLR41" s="334"/>
      <c r="DLS41" s="334"/>
      <c r="DLT41" s="334"/>
      <c r="DLU41" s="334"/>
      <c r="DLV41" s="334"/>
      <c r="DLW41" s="334"/>
      <c r="DLX41" s="334"/>
      <c r="DLY41" s="334"/>
      <c r="DLZ41" s="334"/>
      <c r="DMA41" s="334"/>
      <c r="DMB41" s="334"/>
      <c r="DMC41" s="334"/>
      <c r="DMD41" s="334"/>
      <c r="DME41" s="334"/>
      <c r="DMF41" s="334"/>
      <c r="DMG41" s="334"/>
      <c r="DMH41" s="334"/>
      <c r="DMI41" s="334"/>
      <c r="DMJ41" s="334"/>
      <c r="DMK41" s="334"/>
      <c r="DML41" s="334"/>
      <c r="DMM41" s="334"/>
      <c r="DMN41" s="334"/>
      <c r="DMO41" s="334"/>
      <c r="DMP41" s="334"/>
      <c r="DMQ41" s="334"/>
      <c r="DMR41" s="334"/>
      <c r="DMS41" s="334"/>
      <c r="DMT41" s="334"/>
      <c r="DMU41" s="334"/>
      <c r="DMV41" s="334"/>
      <c r="DMW41" s="334"/>
      <c r="DMX41" s="334"/>
      <c r="DMY41" s="334"/>
      <c r="DMZ41" s="334"/>
      <c r="DNA41" s="334"/>
      <c r="DNB41" s="334"/>
      <c r="DNC41" s="334"/>
      <c r="DND41" s="334"/>
      <c r="DNE41" s="334"/>
      <c r="DNF41" s="334"/>
      <c r="DNG41" s="334"/>
      <c r="DNH41" s="334"/>
      <c r="DNI41" s="334"/>
      <c r="DNJ41" s="334"/>
      <c r="DNK41" s="334"/>
      <c r="DNL41" s="334"/>
      <c r="DNM41" s="334"/>
      <c r="DNN41" s="334"/>
      <c r="DNO41" s="334"/>
      <c r="DNP41" s="334"/>
      <c r="DNQ41" s="334"/>
      <c r="DNR41" s="334"/>
      <c r="DNS41" s="334"/>
      <c r="DNT41" s="334"/>
      <c r="DNU41" s="334"/>
      <c r="DNV41" s="334"/>
      <c r="DNW41" s="334"/>
      <c r="DNX41" s="334"/>
      <c r="DNY41" s="334"/>
      <c r="DNZ41" s="334"/>
      <c r="DOA41" s="334"/>
      <c r="DOB41" s="334"/>
      <c r="DOC41" s="334"/>
      <c r="DOD41" s="334"/>
      <c r="DOE41" s="334"/>
      <c r="DOF41" s="334"/>
      <c r="DOG41" s="334"/>
      <c r="DOH41" s="334"/>
      <c r="DOI41" s="334"/>
      <c r="DOJ41" s="334"/>
      <c r="DOK41" s="334"/>
      <c r="DOL41" s="334"/>
      <c r="DOM41" s="334"/>
      <c r="DON41" s="334"/>
      <c r="DOO41" s="334"/>
      <c r="DOP41" s="334"/>
      <c r="DOQ41" s="334"/>
      <c r="DOR41" s="334"/>
      <c r="DOS41" s="334"/>
      <c r="DOT41" s="334"/>
      <c r="DOU41" s="334"/>
      <c r="DOV41" s="334"/>
      <c r="DOW41" s="334"/>
      <c r="DOX41" s="334"/>
      <c r="DOY41" s="334"/>
      <c r="DOZ41" s="334"/>
      <c r="DPA41" s="334"/>
      <c r="DPB41" s="334"/>
      <c r="DPC41" s="334"/>
      <c r="DPD41" s="334"/>
      <c r="DPE41" s="334"/>
      <c r="DPF41" s="334"/>
      <c r="DPG41" s="334"/>
      <c r="DPH41" s="334"/>
      <c r="DPI41" s="334"/>
      <c r="DPJ41" s="334"/>
      <c r="DPK41" s="334"/>
      <c r="DPL41" s="334"/>
      <c r="DPM41" s="334"/>
      <c r="DPN41" s="334"/>
      <c r="DPO41" s="334"/>
      <c r="DPP41" s="334"/>
      <c r="DPQ41" s="334"/>
      <c r="DPR41" s="334"/>
      <c r="DPS41" s="334"/>
      <c r="DPT41" s="334"/>
      <c r="DPU41" s="334"/>
      <c r="DPV41" s="334"/>
      <c r="DPW41" s="334"/>
      <c r="DPX41" s="334"/>
      <c r="DPY41" s="334"/>
      <c r="DPZ41" s="334"/>
      <c r="DQA41" s="334"/>
      <c r="DQB41" s="334"/>
      <c r="DQC41" s="334"/>
      <c r="DQD41" s="334"/>
      <c r="DQE41" s="334"/>
      <c r="DQF41" s="334"/>
      <c r="DQG41" s="334"/>
      <c r="DQH41" s="334"/>
      <c r="DQI41" s="334"/>
      <c r="DQJ41" s="334"/>
      <c r="DQK41" s="334"/>
      <c r="DQL41" s="334"/>
      <c r="DQM41" s="334"/>
      <c r="DQN41" s="334"/>
      <c r="DQO41" s="334"/>
      <c r="DQP41" s="334"/>
      <c r="DQQ41" s="334"/>
      <c r="DQR41" s="334"/>
      <c r="DQS41" s="334"/>
      <c r="DQT41" s="334"/>
      <c r="DQU41" s="334"/>
      <c r="DQV41" s="334"/>
      <c r="DQW41" s="334"/>
      <c r="DQX41" s="334"/>
      <c r="DQY41" s="334"/>
      <c r="DQZ41" s="334"/>
      <c r="DRA41" s="334"/>
      <c r="DRB41" s="334"/>
      <c r="DRC41" s="334"/>
      <c r="DRD41" s="334"/>
      <c r="DRE41" s="334"/>
      <c r="DRF41" s="334"/>
      <c r="DRG41" s="334"/>
      <c r="DRH41" s="334"/>
      <c r="DRI41" s="334"/>
      <c r="DRJ41" s="334"/>
      <c r="DRK41" s="334"/>
      <c r="DRL41" s="334"/>
      <c r="DRM41" s="334"/>
      <c r="DRN41" s="334"/>
      <c r="DRO41" s="334"/>
      <c r="DRP41" s="334"/>
      <c r="DRQ41" s="334"/>
      <c r="DRR41" s="334"/>
      <c r="DRS41" s="334"/>
      <c r="DRT41" s="334"/>
      <c r="DRU41" s="334"/>
      <c r="DRV41" s="334"/>
      <c r="DRW41" s="334"/>
      <c r="DRX41" s="334"/>
      <c r="DRY41" s="334"/>
      <c r="DRZ41" s="334"/>
      <c r="DSA41" s="334"/>
      <c r="DSB41" s="334"/>
      <c r="DSC41" s="334"/>
      <c r="DSD41" s="334"/>
      <c r="DSE41" s="334"/>
      <c r="DSF41" s="334"/>
      <c r="DSG41" s="334"/>
      <c r="DSH41" s="334"/>
      <c r="DSI41" s="334"/>
      <c r="DSJ41" s="334"/>
      <c r="DSK41" s="334"/>
      <c r="DSL41" s="334"/>
      <c r="DSM41" s="334"/>
      <c r="DSN41" s="334"/>
      <c r="DSO41" s="334"/>
      <c r="DSP41" s="334"/>
      <c r="DSQ41" s="334"/>
      <c r="DSR41" s="334"/>
      <c r="DSS41" s="334"/>
      <c r="DST41" s="334"/>
      <c r="DSU41" s="334"/>
      <c r="DSV41" s="334"/>
      <c r="DSW41" s="334"/>
      <c r="DSX41" s="334"/>
      <c r="DSY41" s="334"/>
      <c r="DSZ41" s="334"/>
      <c r="DTA41" s="334"/>
      <c r="DTB41" s="334"/>
      <c r="DTC41" s="334"/>
      <c r="DTD41" s="334"/>
      <c r="DTE41" s="334"/>
      <c r="DTF41" s="334"/>
      <c r="DTG41" s="334"/>
      <c r="DTH41" s="334"/>
      <c r="DTI41" s="334"/>
      <c r="DTJ41" s="334"/>
      <c r="DTK41" s="334"/>
      <c r="DTL41" s="334"/>
      <c r="DTM41" s="334"/>
      <c r="DTN41" s="334"/>
      <c r="DTO41" s="334"/>
      <c r="DTP41" s="334"/>
      <c r="DTQ41" s="334"/>
      <c r="DTR41" s="334"/>
      <c r="DTS41" s="334"/>
      <c r="DTT41" s="334"/>
      <c r="DTU41" s="334"/>
      <c r="DTV41" s="334"/>
      <c r="DTW41" s="334"/>
      <c r="DTX41" s="334"/>
      <c r="DTY41" s="334"/>
      <c r="DTZ41" s="334"/>
      <c r="DUA41" s="334"/>
      <c r="DUB41" s="334"/>
      <c r="DUC41" s="334"/>
      <c r="DUD41" s="334"/>
      <c r="DUE41" s="334"/>
      <c r="DUF41" s="334"/>
      <c r="DUG41" s="334"/>
      <c r="DUH41" s="334"/>
      <c r="DUI41" s="334"/>
      <c r="DUJ41" s="334"/>
      <c r="DUK41" s="334"/>
      <c r="DUL41" s="334"/>
      <c r="DUM41" s="334"/>
      <c r="DUN41" s="334"/>
      <c r="DUO41" s="334"/>
      <c r="DUP41" s="334"/>
      <c r="DUQ41" s="334"/>
      <c r="DUR41" s="334"/>
      <c r="DUS41" s="334"/>
      <c r="DUT41" s="334"/>
      <c r="DUU41" s="334"/>
      <c r="DUV41" s="334"/>
      <c r="DUW41" s="334"/>
      <c r="DUX41" s="334"/>
      <c r="DUY41" s="334"/>
      <c r="DUZ41" s="334"/>
      <c r="DVA41" s="334"/>
      <c r="DVB41" s="334"/>
      <c r="DVC41" s="334"/>
      <c r="DVD41" s="334"/>
      <c r="DVE41" s="334"/>
      <c r="DVF41" s="334"/>
      <c r="DVG41" s="334"/>
      <c r="DVH41" s="334"/>
      <c r="DVI41" s="334"/>
      <c r="DVJ41" s="334"/>
      <c r="DVK41" s="334"/>
      <c r="DVL41" s="334"/>
      <c r="DVM41" s="334"/>
      <c r="DVN41" s="334"/>
      <c r="DVO41" s="334"/>
      <c r="DVP41" s="334"/>
      <c r="DVQ41" s="334"/>
      <c r="DVR41" s="334"/>
      <c r="DVS41" s="334"/>
      <c r="DVT41" s="334"/>
      <c r="DVU41" s="334"/>
      <c r="DVV41" s="334"/>
      <c r="DVW41" s="334"/>
      <c r="DVX41" s="334"/>
      <c r="DVY41" s="334"/>
      <c r="DVZ41" s="334"/>
      <c r="DWA41" s="334"/>
      <c r="DWB41" s="334"/>
      <c r="DWC41" s="334"/>
      <c r="DWD41" s="334"/>
      <c r="DWE41" s="334"/>
      <c r="DWF41" s="334"/>
      <c r="DWG41" s="334"/>
      <c r="DWH41" s="334"/>
      <c r="DWI41" s="334"/>
      <c r="DWJ41" s="334"/>
      <c r="DWK41" s="334"/>
      <c r="DWL41" s="334"/>
      <c r="DWM41" s="334"/>
      <c r="DWN41" s="334"/>
      <c r="DWO41" s="334"/>
      <c r="DWP41" s="334"/>
      <c r="DWQ41" s="334"/>
      <c r="DWR41" s="334"/>
      <c r="DWS41" s="334"/>
      <c r="DWT41" s="334"/>
      <c r="DWU41" s="334"/>
      <c r="DWV41" s="334"/>
      <c r="DWW41" s="334"/>
      <c r="DWX41" s="334"/>
      <c r="DWY41" s="334"/>
      <c r="DWZ41" s="334"/>
      <c r="DXA41" s="334"/>
      <c r="DXB41" s="334"/>
      <c r="DXC41" s="334"/>
      <c r="DXD41" s="334"/>
      <c r="DXE41" s="334"/>
      <c r="DXF41" s="334"/>
      <c r="DXG41" s="334"/>
      <c r="DXH41" s="334"/>
      <c r="DXI41" s="334"/>
      <c r="DXJ41" s="334"/>
      <c r="DXK41" s="334"/>
      <c r="DXL41" s="334"/>
      <c r="DXM41" s="334"/>
      <c r="DXN41" s="334"/>
      <c r="DXO41" s="334"/>
      <c r="DXP41" s="334"/>
      <c r="DXQ41" s="334"/>
      <c r="DXR41" s="334"/>
      <c r="DXS41" s="334"/>
      <c r="DXT41" s="334"/>
      <c r="DXU41" s="334"/>
      <c r="DXV41" s="334"/>
      <c r="DXW41" s="334"/>
      <c r="DXX41" s="334"/>
      <c r="DXY41" s="334"/>
      <c r="DXZ41" s="334"/>
      <c r="DYA41" s="334"/>
      <c r="DYB41" s="334"/>
      <c r="DYC41" s="334"/>
      <c r="DYD41" s="334"/>
      <c r="DYE41" s="334"/>
      <c r="DYF41" s="334"/>
      <c r="DYG41" s="334"/>
      <c r="DYH41" s="334"/>
      <c r="DYI41" s="334"/>
      <c r="DYJ41" s="334"/>
      <c r="DYK41" s="334"/>
      <c r="DYL41" s="334"/>
      <c r="DYM41" s="334"/>
      <c r="DYN41" s="334"/>
      <c r="DYO41" s="334"/>
      <c r="DYP41" s="334"/>
      <c r="DYQ41" s="334"/>
      <c r="DYR41" s="334"/>
      <c r="DYS41" s="334"/>
      <c r="DYT41" s="334"/>
      <c r="DYU41" s="334"/>
      <c r="DYV41" s="334"/>
      <c r="DYW41" s="334"/>
      <c r="DYX41" s="334"/>
      <c r="DYY41" s="334"/>
      <c r="DYZ41" s="334"/>
      <c r="DZA41" s="334"/>
      <c r="DZB41" s="334"/>
      <c r="DZC41" s="334"/>
      <c r="DZD41" s="334"/>
      <c r="DZE41" s="334"/>
      <c r="DZF41" s="334"/>
      <c r="DZG41" s="334"/>
      <c r="DZH41" s="334"/>
      <c r="DZI41" s="334"/>
      <c r="DZJ41" s="334"/>
      <c r="DZK41" s="334"/>
      <c r="DZL41" s="334"/>
      <c r="DZM41" s="334"/>
      <c r="DZN41" s="334"/>
      <c r="DZO41" s="334"/>
      <c r="DZP41" s="334"/>
      <c r="DZQ41" s="334"/>
      <c r="DZR41" s="334"/>
      <c r="DZS41" s="334"/>
      <c r="DZT41" s="334"/>
      <c r="DZU41" s="334"/>
      <c r="DZV41" s="334"/>
      <c r="DZW41" s="334"/>
      <c r="DZX41" s="334"/>
      <c r="DZY41" s="334"/>
      <c r="DZZ41" s="334"/>
      <c r="EAA41" s="334"/>
      <c r="EAB41" s="334"/>
      <c r="EAC41" s="334"/>
      <c r="EAD41" s="334"/>
      <c r="EAE41" s="334"/>
      <c r="EAF41" s="334"/>
      <c r="EAG41" s="334"/>
      <c r="EAH41" s="334"/>
      <c r="EAI41" s="334"/>
      <c r="EAJ41" s="334"/>
      <c r="EAK41" s="334"/>
      <c r="EAL41" s="334"/>
      <c r="EAM41" s="334"/>
      <c r="EAN41" s="334"/>
      <c r="EAO41" s="334"/>
      <c r="EAP41" s="334"/>
      <c r="EAQ41" s="334"/>
      <c r="EAR41" s="334"/>
      <c r="EAS41" s="334"/>
      <c r="EAT41" s="334"/>
      <c r="EAU41" s="334"/>
      <c r="EAV41" s="334"/>
      <c r="EAW41" s="334"/>
      <c r="EAX41" s="334"/>
      <c r="EAY41" s="334"/>
      <c r="EAZ41" s="334"/>
      <c r="EBA41" s="334"/>
      <c r="EBB41" s="334"/>
      <c r="EBC41" s="334"/>
      <c r="EBD41" s="334"/>
      <c r="EBE41" s="334"/>
      <c r="EBF41" s="334"/>
      <c r="EBG41" s="334"/>
      <c r="EBH41" s="334"/>
      <c r="EBI41" s="334"/>
      <c r="EBJ41" s="334"/>
      <c r="EBK41" s="334"/>
      <c r="EBL41" s="334"/>
      <c r="EBM41" s="334"/>
      <c r="EBN41" s="334"/>
      <c r="EBO41" s="334"/>
      <c r="EBP41" s="334"/>
      <c r="EBQ41" s="334"/>
      <c r="EBR41" s="334"/>
      <c r="EBS41" s="334"/>
      <c r="EBT41" s="334"/>
      <c r="EBU41" s="334"/>
      <c r="EBV41" s="334"/>
      <c r="EBW41" s="334"/>
      <c r="EBX41" s="334"/>
      <c r="EBY41" s="334"/>
      <c r="EBZ41" s="334"/>
      <c r="ECA41" s="334"/>
      <c r="ECB41" s="334"/>
      <c r="ECC41" s="334"/>
      <c r="ECD41" s="334"/>
      <c r="ECE41" s="334"/>
      <c r="ECF41" s="334"/>
      <c r="ECG41" s="334"/>
      <c r="ECH41" s="334"/>
      <c r="ECI41" s="334"/>
      <c r="ECJ41" s="334"/>
      <c r="ECK41" s="334"/>
      <c r="ECL41" s="334"/>
      <c r="ECM41" s="334"/>
      <c r="ECN41" s="334"/>
      <c r="ECO41" s="334"/>
      <c r="ECP41" s="334"/>
      <c r="ECQ41" s="334"/>
      <c r="ECR41" s="334"/>
      <c r="ECS41" s="334"/>
      <c r="ECT41" s="334"/>
      <c r="ECU41" s="334"/>
      <c r="ECV41" s="334"/>
      <c r="ECW41" s="334"/>
      <c r="ECX41" s="334"/>
      <c r="ECY41" s="334"/>
      <c r="ECZ41" s="334"/>
      <c r="EDA41" s="334"/>
      <c r="EDB41" s="334"/>
      <c r="EDC41" s="334"/>
      <c r="EDD41" s="334"/>
      <c r="EDE41" s="334"/>
      <c r="EDF41" s="334"/>
      <c r="EDG41" s="334"/>
      <c r="EDH41" s="334"/>
      <c r="EDI41" s="334"/>
      <c r="EDJ41" s="334"/>
      <c r="EDK41" s="334"/>
      <c r="EDL41" s="334"/>
      <c r="EDM41" s="334"/>
      <c r="EDN41" s="334"/>
      <c r="EDO41" s="334"/>
      <c r="EDP41" s="334"/>
      <c r="EDQ41" s="334"/>
      <c r="EDR41" s="334"/>
      <c r="EDS41" s="334"/>
      <c r="EDT41" s="334"/>
      <c r="EDU41" s="334"/>
      <c r="EDV41" s="334"/>
      <c r="EDW41" s="334"/>
      <c r="EDX41" s="334"/>
      <c r="EDY41" s="334"/>
      <c r="EDZ41" s="334"/>
      <c r="EEA41" s="334"/>
      <c r="EEB41" s="334"/>
      <c r="EEC41" s="334"/>
      <c r="EED41" s="334"/>
      <c r="EEE41" s="334"/>
      <c r="EEF41" s="334"/>
      <c r="EEG41" s="334"/>
      <c r="EEH41" s="334"/>
      <c r="EEI41" s="334"/>
      <c r="EEJ41" s="334"/>
      <c r="EEK41" s="334"/>
      <c r="EEL41" s="334"/>
      <c r="EEM41" s="334"/>
      <c r="EEN41" s="334"/>
      <c r="EEO41" s="334"/>
      <c r="EEP41" s="334"/>
      <c r="EEQ41" s="334"/>
      <c r="EER41" s="334"/>
      <c r="EES41" s="334"/>
      <c r="EET41" s="334"/>
      <c r="EEU41" s="334"/>
      <c r="EEV41" s="334"/>
      <c r="EEW41" s="334"/>
      <c r="EEX41" s="334"/>
      <c r="EEY41" s="334"/>
      <c r="EEZ41" s="334"/>
      <c r="EFA41" s="334"/>
      <c r="EFB41" s="334"/>
      <c r="EFC41" s="334"/>
      <c r="EFD41" s="334"/>
      <c r="EFE41" s="334"/>
      <c r="EFF41" s="334"/>
      <c r="EFG41" s="334"/>
      <c r="EFH41" s="334"/>
      <c r="EFI41" s="334"/>
      <c r="EFJ41" s="334"/>
      <c r="EFK41" s="334"/>
      <c r="EFL41" s="334"/>
      <c r="EFM41" s="334"/>
      <c r="EFN41" s="334"/>
      <c r="EFO41" s="334"/>
      <c r="EFP41" s="334"/>
      <c r="EFQ41" s="334"/>
      <c r="EFR41" s="334"/>
      <c r="EFS41" s="334"/>
      <c r="EFT41" s="334"/>
      <c r="EFU41" s="334"/>
      <c r="EFV41" s="334"/>
      <c r="EFW41" s="334"/>
      <c r="EFX41" s="334"/>
      <c r="EFY41" s="334"/>
      <c r="EFZ41" s="334"/>
      <c r="EGA41" s="334"/>
      <c r="EGB41" s="334"/>
      <c r="EGC41" s="334"/>
      <c r="EGD41" s="334"/>
      <c r="EGE41" s="334"/>
      <c r="EGF41" s="334"/>
      <c r="EGG41" s="334"/>
      <c r="EGH41" s="334"/>
      <c r="EGI41" s="334"/>
      <c r="EGJ41" s="334"/>
      <c r="EGK41" s="334"/>
      <c r="EGL41" s="334"/>
      <c r="EGM41" s="334"/>
      <c r="EGN41" s="334"/>
      <c r="EGO41" s="334"/>
      <c r="EGP41" s="334"/>
      <c r="EGQ41" s="334"/>
      <c r="EGR41" s="334"/>
      <c r="EGS41" s="334"/>
      <c r="EGT41" s="334"/>
      <c r="EGU41" s="334"/>
      <c r="EGV41" s="334"/>
      <c r="EGW41" s="334"/>
      <c r="EGX41" s="334"/>
      <c r="EGY41" s="334"/>
      <c r="EGZ41" s="334"/>
      <c r="EHA41" s="334"/>
      <c r="EHB41" s="334"/>
      <c r="EHC41" s="334"/>
      <c r="EHD41" s="334"/>
      <c r="EHE41" s="334"/>
      <c r="EHF41" s="334"/>
      <c r="EHG41" s="334"/>
      <c r="EHH41" s="334"/>
      <c r="EHI41" s="334"/>
      <c r="EHJ41" s="334"/>
      <c r="EHK41" s="334"/>
      <c r="EHL41" s="334"/>
      <c r="EHM41" s="334"/>
      <c r="EHN41" s="334"/>
      <c r="EHO41" s="334"/>
      <c r="EHP41" s="334"/>
      <c r="EHQ41" s="334"/>
      <c r="EHR41" s="334"/>
      <c r="EHS41" s="334"/>
      <c r="EHT41" s="334"/>
      <c r="EHU41" s="334"/>
      <c r="EHV41" s="334"/>
      <c r="EHW41" s="334"/>
      <c r="EHX41" s="334"/>
      <c r="EHY41" s="334"/>
      <c r="EHZ41" s="334"/>
      <c r="EIA41" s="334"/>
      <c r="EIB41" s="334"/>
      <c r="EIC41" s="334"/>
      <c r="EID41" s="334"/>
      <c r="EIE41" s="334"/>
      <c r="EIF41" s="334"/>
      <c r="EIG41" s="334"/>
      <c r="EIH41" s="334"/>
      <c r="EII41" s="334"/>
      <c r="EIJ41" s="334"/>
      <c r="EIK41" s="334"/>
      <c r="EIL41" s="334"/>
      <c r="EIM41" s="334"/>
      <c r="EIN41" s="334"/>
      <c r="EIO41" s="334"/>
      <c r="EIP41" s="334"/>
      <c r="EIQ41" s="334"/>
      <c r="EIR41" s="334"/>
      <c r="EIS41" s="334"/>
      <c r="EIT41" s="334"/>
      <c r="EIU41" s="334"/>
      <c r="EIV41" s="334"/>
      <c r="EIW41" s="334"/>
      <c r="EIX41" s="334"/>
      <c r="EIY41" s="334"/>
      <c r="EIZ41" s="334"/>
      <c r="EJA41" s="334"/>
      <c r="EJB41" s="334"/>
      <c r="EJC41" s="334"/>
      <c r="EJD41" s="334"/>
      <c r="EJE41" s="334"/>
      <c r="EJF41" s="334"/>
      <c r="EJG41" s="334"/>
      <c r="EJH41" s="334"/>
      <c r="EJI41" s="334"/>
      <c r="EJJ41" s="334"/>
      <c r="EJK41" s="334"/>
      <c r="EJL41" s="334"/>
      <c r="EJM41" s="334"/>
      <c r="EJN41" s="334"/>
      <c r="EJO41" s="334"/>
      <c r="EJP41" s="334"/>
      <c r="EJQ41" s="334"/>
      <c r="EJR41" s="334"/>
      <c r="EJS41" s="334"/>
      <c r="EJT41" s="334"/>
      <c r="EJU41" s="334"/>
      <c r="EJV41" s="334"/>
      <c r="EJW41" s="334"/>
      <c r="EJX41" s="334"/>
      <c r="EJY41" s="334"/>
      <c r="EJZ41" s="334"/>
      <c r="EKA41" s="334"/>
      <c r="EKB41" s="334"/>
      <c r="EKC41" s="334"/>
      <c r="EKD41" s="334"/>
      <c r="EKE41" s="334"/>
      <c r="EKF41" s="334"/>
      <c r="EKG41" s="334"/>
      <c r="EKH41" s="334"/>
      <c r="EKI41" s="334"/>
      <c r="EKJ41" s="334"/>
      <c r="EKK41" s="334"/>
      <c r="EKL41" s="334"/>
      <c r="EKM41" s="334"/>
      <c r="EKN41" s="334"/>
      <c r="EKO41" s="334"/>
      <c r="EKP41" s="334"/>
      <c r="EKQ41" s="334"/>
      <c r="EKR41" s="334"/>
      <c r="EKS41" s="334"/>
      <c r="EKT41" s="334"/>
      <c r="EKU41" s="334"/>
      <c r="EKV41" s="334"/>
      <c r="EKW41" s="334"/>
      <c r="EKX41" s="334"/>
      <c r="EKY41" s="334"/>
      <c r="EKZ41" s="334"/>
      <c r="ELA41" s="334"/>
      <c r="ELB41" s="334"/>
      <c r="ELC41" s="334"/>
      <c r="ELD41" s="334"/>
      <c r="ELE41" s="334"/>
      <c r="ELF41" s="334"/>
      <c r="ELG41" s="334"/>
      <c r="ELH41" s="334"/>
      <c r="ELI41" s="334"/>
      <c r="ELJ41" s="334"/>
      <c r="ELK41" s="334"/>
      <c r="ELL41" s="334"/>
      <c r="ELM41" s="334"/>
      <c r="ELN41" s="334"/>
      <c r="ELO41" s="334"/>
      <c r="ELP41" s="334"/>
      <c r="ELQ41" s="334"/>
      <c r="ELR41" s="334"/>
      <c r="ELS41" s="334"/>
      <c r="ELT41" s="334"/>
      <c r="ELU41" s="334"/>
      <c r="ELV41" s="334"/>
      <c r="ELW41" s="334"/>
      <c r="ELX41" s="334"/>
      <c r="ELY41" s="334"/>
      <c r="ELZ41" s="334"/>
      <c r="EMA41" s="334"/>
      <c r="EMB41" s="334"/>
      <c r="EMC41" s="334"/>
      <c r="EMD41" s="334"/>
      <c r="EME41" s="334"/>
      <c r="EMF41" s="334"/>
      <c r="EMG41" s="334"/>
      <c r="EMH41" s="334"/>
      <c r="EMI41" s="334"/>
      <c r="EMJ41" s="334"/>
      <c r="EMK41" s="334"/>
      <c r="EML41" s="334"/>
      <c r="EMM41" s="334"/>
      <c r="EMN41" s="334"/>
      <c r="EMO41" s="334"/>
      <c r="EMP41" s="334"/>
      <c r="EMQ41" s="334"/>
      <c r="EMR41" s="334"/>
      <c r="EMS41" s="334"/>
      <c r="EMT41" s="334"/>
      <c r="EMU41" s="334"/>
      <c r="EMV41" s="334"/>
      <c r="EMW41" s="334"/>
      <c r="EMX41" s="334"/>
      <c r="EMY41" s="334"/>
      <c r="EMZ41" s="334"/>
      <c r="ENA41" s="334"/>
      <c r="ENB41" s="334"/>
      <c r="ENC41" s="334"/>
      <c r="END41" s="334"/>
      <c r="ENE41" s="334"/>
      <c r="ENF41" s="334"/>
      <c r="ENG41" s="334"/>
      <c r="ENH41" s="334"/>
      <c r="ENI41" s="334"/>
      <c r="ENJ41" s="334"/>
      <c r="ENK41" s="334"/>
      <c r="ENL41" s="334"/>
      <c r="ENM41" s="334"/>
      <c r="ENN41" s="334"/>
      <c r="ENO41" s="334"/>
      <c r="ENP41" s="334"/>
      <c r="ENQ41" s="334"/>
      <c r="ENR41" s="334"/>
      <c r="ENS41" s="334"/>
      <c r="ENT41" s="334"/>
      <c r="ENU41" s="334"/>
      <c r="ENV41" s="334"/>
      <c r="ENW41" s="334"/>
      <c r="ENX41" s="334"/>
      <c r="ENY41" s="334"/>
      <c r="ENZ41" s="334"/>
      <c r="EOA41" s="334"/>
      <c r="EOB41" s="334"/>
      <c r="EOC41" s="334"/>
      <c r="EOD41" s="334"/>
      <c r="EOE41" s="334"/>
      <c r="EOF41" s="334"/>
      <c r="EOG41" s="334"/>
      <c r="EOH41" s="334"/>
      <c r="EOI41" s="334"/>
      <c r="EOJ41" s="334"/>
      <c r="EOK41" s="334"/>
      <c r="EOL41" s="334"/>
      <c r="EOM41" s="334"/>
      <c r="EON41" s="334"/>
      <c r="EOO41" s="334"/>
      <c r="EOP41" s="334"/>
      <c r="EOQ41" s="334"/>
      <c r="EOR41" s="334"/>
      <c r="EOS41" s="334"/>
      <c r="EOT41" s="334"/>
      <c r="EOU41" s="334"/>
      <c r="EOV41" s="334"/>
      <c r="EOW41" s="334"/>
      <c r="EOX41" s="334"/>
      <c r="EOY41" s="334"/>
      <c r="EOZ41" s="334"/>
      <c r="EPA41" s="334"/>
      <c r="EPB41" s="334"/>
      <c r="EPC41" s="334"/>
      <c r="EPD41" s="334"/>
      <c r="EPE41" s="334"/>
      <c r="EPF41" s="334"/>
      <c r="EPG41" s="334"/>
      <c r="EPH41" s="334"/>
      <c r="EPI41" s="334"/>
      <c r="EPJ41" s="334"/>
      <c r="EPK41" s="334"/>
      <c r="EPL41" s="334"/>
      <c r="EPM41" s="334"/>
      <c r="EPN41" s="334"/>
      <c r="EPO41" s="334"/>
      <c r="EPP41" s="334"/>
      <c r="EPQ41" s="334"/>
      <c r="EPR41" s="334"/>
      <c r="EPS41" s="334"/>
      <c r="EPT41" s="334"/>
      <c r="EPU41" s="334"/>
      <c r="EPV41" s="334"/>
      <c r="EPW41" s="334"/>
      <c r="EPX41" s="334"/>
      <c r="EPY41" s="334"/>
      <c r="EPZ41" s="334"/>
      <c r="EQA41" s="334"/>
      <c r="EQB41" s="334"/>
      <c r="EQC41" s="334"/>
      <c r="EQD41" s="334"/>
      <c r="EQE41" s="334"/>
      <c r="EQF41" s="334"/>
      <c r="EQG41" s="334"/>
      <c r="EQH41" s="334"/>
      <c r="EQI41" s="334"/>
      <c r="EQJ41" s="334"/>
      <c r="EQK41" s="334"/>
      <c r="EQL41" s="334"/>
      <c r="EQM41" s="334"/>
      <c r="EQN41" s="334"/>
      <c r="EQO41" s="334"/>
      <c r="EQP41" s="334"/>
      <c r="EQQ41" s="334"/>
      <c r="EQR41" s="334"/>
      <c r="EQS41" s="334"/>
      <c r="EQT41" s="334"/>
      <c r="EQU41" s="334"/>
      <c r="EQV41" s="334"/>
      <c r="EQW41" s="334"/>
      <c r="EQX41" s="334"/>
      <c r="EQY41" s="334"/>
      <c r="EQZ41" s="334"/>
      <c r="ERA41" s="334"/>
      <c r="ERB41" s="334"/>
      <c r="ERC41" s="334"/>
      <c r="ERD41" s="334"/>
      <c r="ERE41" s="334"/>
      <c r="ERF41" s="334"/>
      <c r="ERG41" s="334"/>
      <c r="ERH41" s="334"/>
      <c r="ERI41" s="334"/>
      <c r="ERJ41" s="334"/>
      <c r="ERK41" s="334"/>
      <c r="ERL41" s="334"/>
      <c r="ERM41" s="334"/>
      <c r="ERN41" s="334"/>
      <c r="ERO41" s="334"/>
      <c r="ERP41" s="334"/>
      <c r="ERQ41" s="334"/>
      <c r="ERR41" s="334"/>
      <c r="ERS41" s="334"/>
      <c r="ERT41" s="334"/>
      <c r="ERU41" s="334"/>
      <c r="ERV41" s="334"/>
      <c r="ERW41" s="334"/>
      <c r="ERX41" s="334"/>
      <c r="ERY41" s="334"/>
      <c r="ERZ41" s="334"/>
      <c r="ESA41" s="334"/>
      <c r="ESB41" s="334"/>
      <c r="ESC41" s="334"/>
      <c r="ESD41" s="334"/>
      <c r="ESE41" s="334"/>
      <c r="ESF41" s="334"/>
      <c r="ESG41" s="334"/>
      <c r="ESH41" s="334"/>
      <c r="ESI41" s="334"/>
      <c r="ESJ41" s="334"/>
      <c r="ESK41" s="334"/>
      <c r="ESL41" s="334"/>
      <c r="ESM41" s="334"/>
      <c r="ESN41" s="334"/>
      <c r="ESO41" s="334"/>
      <c r="ESP41" s="334"/>
      <c r="ESQ41" s="334"/>
      <c r="ESR41" s="334"/>
      <c r="ESS41" s="334"/>
      <c r="EST41" s="334"/>
      <c r="ESU41" s="334"/>
      <c r="ESV41" s="334"/>
      <c r="ESW41" s="334"/>
      <c r="ESX41" s="334"/>
      <c r="ESY41" s="334"/>
      <c r="ESZ41" s="334"/>
      <c r="ETA41" s="334"/>
      <c r="ETB41" s="334"/>
      <c r="ETC41" s="334"/>
      <c r="ETD41" s="334"/>
      <c r="ETE41" s="334"/>
      <c r="ETF41" s="334"/>
      <c r="ETG41" s="334"/>
      <c r="ETH41" s="334"/>
      <c r="ETI41" s="334"/>
      <c r="ETJ41" s="334"/>
      <c r="ETK41" s="334"/>
      <c r="ETL41" s="334"/>
      <c r="ETM41" s="334"/>
      <c r="ETN41" s="334"/>
      <c r="ETO41" s="334"/>
      <c r="ETP41" s="334"/>
      <c r="ETQ41" s="334"/>
      <c r="ETR41" s="334"/>
      <c r="ETS41" s="334"/>
      <c r="ETT41" s="334"/>
      <c r="ETU41" s="334"/>
      <c r="ETV41" s="334"/>
      <c r="ETW41" s="334"/>
      <c r="ETX41" s="334"/>
      <c r="ETY41" s="334"/>
      <c r="ETZ41" s="334"/>
      <c r="EUA41" s="334"/>
      <c r="EUB41" s="334"/>
      <c r="EUC41" s="334"/>
      <c r="EUD41" s="334"/>
      <c r="EUE41" s="334"/>
      <c r="EUF41" s="334"/>
      <c r="EUG41" s="334"/>
      <c r="EUH41" s="334"/>
      <c r="EUI41" s="334"/>
      <c r="EUJ41" s="334"/>
      <c r="EUK41" s="334"/>
      <c r="EUL41" s="334"/>
      <c r="EUM41" s="334"/>
      <c r="EUN41" s="334"/>
      <c r="EUO41" s="334"/>
      <c r="EUP41" s="334"/>
      <c r="EUQ41" s="334"/>
      <c r="EUR41" s="334"/>
      <c r="EUS41" s="334"/>
      <c r="EUT41" s="334"/>
      <c r="EUU41" s="334"/>
      <c r="EUV41" s="334"/>
      <c r="EUW41" s="334"/>
      <c r="EUX41" s="334"/>
      <c r="EUY41" s="334"/>
      <c r="EUZ41" s="334"/>
      <c r="EVA41" s="334"/>
      <c r="EVB41" s="334"/>
      <c r="EVC41" s="334"/>
      <c r="EVD41" s="334"/>
      <c r="EVE41" s="334"/>
      <c r="EVF41" s="334"/>
      <c r="EVG41" s="334"/>
      <c r="EVH41" s="334"/>
      <c r="EVI41" s="334"/>
      <c r="EVJ41" s="334"/>
      <c r="EVK41" s="334"/>
      <c r="EVL41" s="334"/>
      <c r="EVM41" s="334"/>
      <c r="EVN41" s="334"/>
      <c r="EVO41" s="334"/>
      <c r="EVP41" s="334"/>
      <c r="EVQ41" s="334"/>
      <c r="EVR41" s="334"/>
      <c r="EVS41" s="334"/>
      <c r="EVT41" s="334"/>
      <c r="EVU41" s="334"/>
      <c r="EVV41" s="334"/>
      <c r="EVW41" s="334"/>
      <c r="EVX41" s="334"/>
      <c r="EVY41" s="334"/>
      <c r="EVZ41" s="334"/>
      <c r="EWA41" s="334"/>
      <c r="EWB41" s="334"/>
      <c r="EWC41" s="334"/>
      <c r="EWD41" s="334"/>
      <c r="EWE41" s="334"/>
      <c r="EWF41" s="334"/>
      <c r="EWG41" s="334"/>
      <c r="EWH41" s="334"/>
      <c r="EWI41" s="334"/>
      <c r="EWJ41" s="334"/>
      <c r="EWK41" s="334"/>
      <c r="EWL41" s="334"/>
      <c r="EWM41" s="334"/>
      <c r="EWN41" s="334"/>
      <c r="EWO41" s="334"/>
      <c r="EWP41" s="334"/>
      <c r="EWQ41" s="334"/>
      <c r="EWR41" s="334"/>
      <c r="EWS41" s="334"/>
      <c r="EWT41" s="334"/>
      <c r="EWU41" s="334"/>
      <c r="EWV41" s="334"/>
      <c r="EWW41" s="334"/>
      <c r="EWX41" s="334"/>
      <c r="EWY41" s="334"/>
      <c r="EWZ41" s="334"/>
      <c r="EXA41" s="334"/>
      <c r="EXB41" s="334"/>
      <c r="EXC41" s="334"/>
      <c r="EXD41" s="334"/>
      <c r="EXE41" s="334"/>
      <c r="EXF41" s="334"/>
      <c r="EXG41" s="334"/>
      <c r="EXH41" s="334"/>
      <c r="EXI41" s="334"/>
      <c r="EXJ41" s="334"/>
      <c r="EXK41" s="334"/>
      <c r="EXL41" s="334"/>
      <c r="EXM41" s="334"/>
      <c r="EXN41" s="334"/>
      <c r="EXO41" s="334"/>
      <c r="EXP41" s="334"/>
      <c r="EXQ41" s="334"/>
      <c r="EXR41" s="334"/>
      <c r="EXS41" s="334"/>
      <c r="EXT41" s="334"/>
      <c r="EXU41" s="334"/>
      <c r="EXV41" s="334"/>
      <c r="EXW41" s="334"/>
      <c r="EXX41" s="334"/>
      <c r="EXY41" s="334"/>
      <c r="EXZ41" s="334"/>
      <c r="EYA41" s="334"/>
      <c r="EYB41" s="334"/>
      <c r="EYC41" s="334"/>
      <c r="EYD41" s="334"/>
      <c r="EYE41" s="334"/>
      <c r="EYF41" s="334"/>
      <c r="EYG41" s="334"/>
      <c r="EYH41" s="334"/>
      <c r="EYI41" s="334"/>
      <c r="EYJ41" s="334"/>
      <c r="EYK41" s="334"/>
      <c r="EYL41" s="334"/>
      <c r="EYM41" s="334"/>
      <c r="EYN41" s="334"/>
      <c r="EYO41" s="334"/>
      <c r="EYP41" s="334"/>
      <c r="EYQ41" s="334"/>
      <c r="EYR41" s="334"/>
      <c r="EYS41" s="334"/>
      <c r="EYT41" s="334"/>
      <c r="EYU41" s="334"/>
      <c r="EYV41" s="334"/>
      <c r="EYW41" s="334"/>
      <c r="EYX41" s="334"/>
      <c r="EYY41" s="334"/>
      <c r="EYZ41" s="334"/>
      <c r="EZA41" s="334"/>
      <c r="EZB41" s="334"/>
      <c r="EZC41" s="334"/>
      <c r="EZD41" s="334"/>
      <c r="EZE41" s="334"/>
      <c r="EZF41" s="334"/>
      <c r="EZG41" s="334"/>
      <c r="EZH41" s="334"/>
      <c r="EZI41" s="334"/>
      <c r="EZJ41" s="334"/>
      <c r="EZK41" s="334"/>
      <c r="EZL41" s="334"/>
      <c r="EZM41" s="334"/>
      <c r="EZN41" s="334"/>
      <c r="EZO41" s="334"/>
      <c r="EZP41" s="334"/>
      <c r="EZQ41" s="334"/>
      <c r="EZR41" s="334"/>
      <c r="EZS41" s="334"/>
      <c r="EZT41" s="334"/>
      <c r="EZU41" s="334"/>
      <c r="EZV41" s="334"/>
      <c r="EZW41" s="334"/>
      <c r="EZX41" s="334"/>
      <c r="EZY41" s="334"/>
      <c r="EZZ41" s="334"/>
      <c r="FAA41" s="334"/>
      <c r="FAB41" s="334"/>
      <c r="FAC41" s="334"/>
      <c r="FAD41" s="334"/>
      <c r="FAE41" s="334"/>
      <c r="FAF41" s="334"/>
      <c r="FAG41" s="334"/>
      <c r="FAH41" s="334"/>
      <c r="FAI41" s="334"/>
      <c r="FAJ41" s="334"/>
      <c r="FAK41" s="334"/>
      <c r="FAL41" s="334"/>
      <c r="FAM41" s="334"/>
      <c r="FAN41" s="334"/>
      <c r="FAO41" s="334"/>
      <c r="FAP41" s="334"/>
      <c r="FAQ41" s="334"/>
      <c r="FAR41" s="334"/>
      <c r="FAS41" s="334"/>
      <c r="FAT41" s="334"/>
      <c r="FAU41" s="334"/>
      <c r="FAV41" s="334"/>
      <c r="FAW41" s="334"/>
      <c r="FAX41" s="334"/>
      <c r="FAY41" s="334"/>
      <c r="FAZ41" s="334"/>
      <c r="FBA41" s="334"/>
      <c r="FBB41" s="334"/>
      <c r="FBC41" s="334"/>
      <c r="FBD41" s="334"/>
      <c r="FBE41" s="334"/>
      <c r="FBF41" s="334"/>
      <c r="FBG41" s="334"/>
      <c r="FBH41" s="334"/>
      <c r="FBI41" s="334"/>
      <c r="FBJ41" s="334"/>
      <c r="FBK41" s="334"/>
      <c r="FBL41" s="334"/>
      <c r="FBM41" s="334"/>
      <c r="FBN41" s="334"/>
      <c r="FBO41" s="334"/>
      <c r="FBP41" s="334"/>
      <c r="FBQ41" s="334"/>
      <c r="FBR41" s="334"/>
      <c r="FBS41" s="334"/>
      <c r="FBT41" s="334"/>
      <c r="FBU41" s="334"/>
      <c r="FBV41" s="334"/>
      <c r="FBW41" s="334"/>
      <c r="FBX41" s="334"/>
      <c r="FBY41" s="334"/>
      <c r="FBZ41" s="334"/>
      <c r="FCA41" s="334"/>
      <c r="FCB41" s="334"/>
      <c r="FCC41" s="334"/>
      <c r="FCD41" s="334"/>
      <c r="FCE41" s="334"/>
      <c r="FCF41" s="334"/>
      <c r="FCG41" s="334"/>
      <c r="FCH41" s="334"/>
      <c r="FCI41" s="334"/>
      <c r="FCJ41" s="334"/>
      <c r="FCK41" s="334"/>
      <c r="FCL41" s="334"/>
      <c r="FCM41" s="334"/>
      <c r="FCN41" s="334"/>
      <c r="FCO41" s="334"/>
      <c r="FCP41" s="334"/>
      <c r="FCQ41" s="334"/>
      <c r="FCR41" s="334"/>
      <c r="FCS41" s="334"/>
      <c r="FCT41" s="334"/>
      <c r="FCU41" s="334"/>
      <c r="FCV41" s="334"/>
      <c r="FCW41" s="334"/>
      <c r="FCX41" s="334"/>
      <c r="FCY41" s="334"/>
      <c r="FCZ41" s="334"/>
      <c r="FDA41" s="334"/>
      <c r="FDB41" s="334"/>
      <c r="FDC41" s="334"/>
      <c r="FDD41" s="334"/>
      <c r="FDE41" s="334"/>
      <c r="FDF41" s="334"/>
      <c r="FDG41" s="334"/>
      <c r="FDH41" s="334"/>
      <c r="FDI41" s="334"/>
      <c r="FDJ41" s="334"/>
      <c r="FDK41" s="334"/>
      <c r="FDL41" s="334"/>
      <c r="FDM41" s="334"/>
      <c r="FDN41" s="334"/>
      <c r="FDO41" s="334"/>
      <c r="FDP41" s="334"/>
      <c r="FDQ41" s="334"/>
      <c r="FDR41" s="334"/>
      <c r="FDS41" s="334"/>
      <c r="FDT41" s="334"/>
      <c r="FDU41" s="334"/>
      <c r="FDV41" s="334"/>
      <c r="FDW41" s="334"/>
      <c r="FDX41" s="334"/>
      <c r="FDY41" s="334"/>
      <c r="FDZ41" s="334"/>
      <c r="FEA41" s="334"/>
      <c r="FEB41" s="334"/>
      <c r="FEC41" s="334"/>
      <c r="FED41" s="334"/>
      <c r="FEE41" s="334"/>
      <c r="FEF41" s="334"/>
      <c r="FEG41" s="334"/>
      <c r="FEH41" s="334"/>
      <c r="FEI41" s="334"/>
      <c r="FEJ41" s="334"/>
      <c r="FEK41" s="334"/>
      <c r="FEL41" s="334"/>
      <c r="FEM41" s="334"/>
      <c r="FEN41" s="334"/>
      <c r="FEO41" s="334"/>
      <c r="FEP41" s="334"/>
      <c r="FEQ41" s="334"/>
      <c r="FER41" s="334"/>
      <c r="FES41" s="334"/>
      <c r="FET41" s="334"/>
      <c r="FEU41" s="334"/>
      <c r="FEV41" s="334"/>
      <c r="FEW41" s="334"/>
      <c r="FEX41" s="334"/>
      <c r="FEY41" s="334"/>
      <c r="FEZ41" s="334"/>
      <c r="FFA41" s="334"/>
      <c r="FFB41" s="334"/>
      <c r="FFC41" s="334"/>
      <c r="FFD41" s="334"/>
      <c r="FFE41" s="334"/>
      <c r="FFF41" s="334"/>
      <c r="FFG41" s="334"/>
      <c r="FFH41" s="334"/>
      <c r="FFI41" s="334"/>
      <c r="FFJ41" s="334"/>
      <c r="FFK41" s="334"/>
      <c r="FFL41" s="334"/>
      <c r="FFM41" s="334"/>
      <c r="FFN41" s="334"/>
      <c r="FFO41" s="334"/>
      <c r="FFP41" s="334"/>
      <c r="FFQ41" s="334"/>
      <c r="FFR41" s="334"/>
      <c r="FFS41" s="334"/>
      <c r="FFT41" s="334"/>
      <c r="FFU41" s="334"/>
      <c r="FFV41" s="334"/>
      <c r="FFW41" s="334"/>
      <c r="FFX41" s="334"/>
      <c r="FFY41" s="334"/>
      <c r="FFZ41" s="334"/>
      <c r="FGA41" s="334"/>
      <c r="FGB41" s="334"/>
      <c r="FGC41" s="334"/>
      <c r="FGD41" s="334"/>
      <c r="FGE41" s="334"/>
      <c r="FGF41" s="334"/>
      <c r="FGG41" s="334"/>
      <c r="FGH41" s="334"/>
      <c r="FGI41" s="334"/>
      <c r="FGJ41" s="334"/>
      <c r="FGK41" s="334"/>
      <c r="FGL41" s="334"/>
      <c r="FGM41" s="334"/>
      <c r="FGN41" s="334"/>
      <c r="FGO41" s="334"/>
      <c r="FGP41" s="334"/>
      <c r="FGQ41" s="334"/>
      <c r="FGR41" s="334"/>
      <c r="FGS41" s="334"/>
      <c r="FGT41" s="334"/>
      <c r="FGU41" s="334"/>
      <c r="FGV41" s="334"/>
      <c r="FGW41" s="334"/>
      <c r="FGX41" s="334"/>
      <c r="FGY41" s="334"/>
      <c r="FGZ41" s="334"/>
      <c r="FHA41" s="334"/>
      <c r="FHB41" s="334"/>
      <c r="FHC41" s="334"/>
      <c r="FHD41" s="334"/>
      <c r="FHE41" s="334"/>
      <c r="FHF41" s="334"/>
      <c r="FHG41" s="334"/>
      <c r="FHH41" s="334"/>
      <c r="FHI41" s="334"/>
      <c r="FHJ41" s="334"/>
      <c r="FHK41" s="334"/>
      <c r="FHL41" s="334"/>
      <c r="FHM41" s="334"/>
      <c r="FHN41" s="334"/>
      <c r="FHO41" s="334"/>
      <c r="FHP41" s="334"/>
      <c r="FHQ41" s="334"/>
      <c r="FHR41" s="334"/>
      <c r="FHS41" s="334"/>
      <c r="FHT41" s="334"/>
      <c r="FHU41" s="334"/>
      <c r="FHV41" s="334"/>
      <c r="FHW41" s="334"/>
      <c r="FHX41" s="334"/>
      <c r="FHY41" s="334"/>
      <c r="FHZ41" s="334"/>
      <c r="FIA41" s="334"/>
      <c r="FIB41" s="334"/>
      <c r="FIC41" s="334"/>
      <c r="FID41" s="334"/>
      <c r="FIE41" s="334"/>
      <c r="FIF41" s="334"/>
      <c r="FIG41" s="334"/>
      <c r="FIH41" s="334"/>
      <c r="FII41" s="334"/>
      <c r="FIJ41" s="334"/>
      <c r="FIK41" s="334"/>
      <c r="FIL41" s="334"/>
      <c r="FIM41" s="334"/>
      <c r="FIN41" s="334"/>
      <c r="FIO41" s="334"/>
      <c r="FIP41" s="334"/>
      <c r="FIQ41" s="334"/>
      <c r="FIR41" s="334"/>
      <c r="FIS41" s="334"/>
      <c r="FIT41" s="334"/>
      <c r="FIU41" s="334"/>
      <c r="FIV41" s="334"/>
      <c r="FIW41" s="334"/>
      <c r="FIX41" s="334"/>
      <c r="FIY41" s="334"/>
      <c r="FIZ41" s="334"/>
      <c r="FJA41" s="334"/>
      <c r="FJB41" s="334"/>
      <c r="FJC41" s="334"/>
      <c r="FJD41" s="334"/>
      <c r="FJE41" s="334"/>
      <c r="FJF41" s="334"/>
      <c r="FJG41" s="334"/>
      <c r="FJH41" s="334"/>
      <c r="FJI41" s="334"/>
      <c r="FJJ41" s="334"/>
      <c r="FJK41" s="334"/>
      <c r="FJL41" s="334"/>
      <c r="FJM41" s="334"/>
      <c r="FJN41" s="334"/>
      <c r="FJO41" s="334"/>
      <c r="FJP41" s="334"/>
      <c r="FJQ41" s="334"/>
      <c r="FJR41" s="334"/>
      <c r="FJS41" s="334"/>
      <c r="FJT41" s="334"/>
      <c r="FJU41" s="334"/>
      <c r="FJV41" s="334"/>
      <c r="FJW41" s="334"/>
      <c r="FJX41" s="334"/>
      <c r="FJY41" s="334"/>
      <c r="FJZ41" s="334"/>
      <c r="FKA41" s="334"/>
      <c r="FKB41" s="334"/>
      <c r="FKC41" s="334"/>
      <c r="FKD41" s="334"/>
      <c r="FKE41" s="334"/>
      <c r="FKF41" s="334"/>
      <c r="FKG41" s="334"/>
      <c r="FKH41" s="334"/>
      <c r="FKI41" s="334"/>
      <c r="FKJ41" s="334"/>
      <c r="FKK41" s="334"/>
      <c r="FKL41" s="334"/>
      <c r="FKM41" s="334"/>
      <c r="FKN41" s="334"/>
      <c r="FKO41" s="334"/>
      <c r="FKP41" s="334"/>
      <c r="FKQ41" s="334"/>
      <c r="FKR41" s="334"/>
      <c r="FKS41" s="334"/>
      <c r="FKT41" s="334"/>
      <c r="FKU41" s="334"/>
      <c r="FKV41" s="334"/>
      <c r="FKW41" s="334"/>
      <c r="FKX41" s="334"/>
      <c r="FKY41" s="334"/>
      <c r="FKZ41" s="334"/>
      <c r="FLA41" s="334"/>
      <c r="FLB41" s="334"/>
      <c r="FLC41" s="334"/>
      <c r="FLD41" s="334"/>
      <c r="FLE41" s="334"/>
      <c r="FLF41" s="334"/>
      <c r="FLG41" s="334"/>
      <c r="FLH41" s="334"/>
      <c r="FLI41" s="334"/>
      <c r="FLJ41" s="334"/>
      <c r="FLK41" s="334"/>
      <c r="FLL41" s="334"/>
      <c r="FLM41" s="334"/>
      <c r="FLN41" s="334"/>
      <c r="FLO41" s="334"/>
      <c r="FLP41" s="334"/>
      <c r="FLQ41" s="334"/>
      <c r="FLR41" s="334"/>
      <c r="FLS41" s="334"/>
      <c r="FLT41" s="334"/>
      <c r="FLU41" s="334"/>
      <c r="FLV41" s="334"/>
      <c r="FLW41" s="334"/>
      <c r="FLX41" s="334"/>
      <c r="FLY41" s="334"/>
      <c r="FLZ41" s="334"/>
      <c r="FMA41" s="334"/>
      <c r="FMB41" s="334"/>
      <c r="FMC41" s="334"/>
      <c r="FMD41" s="334"/>
      <c r="FME41" s="334"/>
      <c r="FMF41" s="334"/>
      <c r="FMG41" s="334"/>
      <c r="FMH41" s="334"/>
      <c r="FMI41" s="334"/>
      <c r="FMJ41" s="334"/>
      <c r="FMK41" s="334"/>
      <c r="FML41" s="334"/>
      <c r="FMM41" s="334"/>
      <c r="FMN41" s="334"/>
      <c r="FMO41" s="334"/>
      <c r="FMP41" s="334"/>
      <c r="FMQ41" s="334"/>
      <c r="FMR41" s="334"/>
      <c r="FMS41" s="334"/>
      <c r="FMT41" s="334"/>
      <c r="FMU41" s="334"/>
      <c r="FMV41" s="334"/>
      <c r="FMW41" s="334"/>
      <c r="FMX41" s="334"/>
      <c r="FMY41" s="334"/>
      <c r="FMZ41" s="334"/>
      <c r="FNA41" s="334"/>
      <c r="FNB41" s="334"/>
      <c r="FNC41" s="334"/>
      <c r="FND41" s="334"/>
      <c r="FNE41" s="334"/>
      <c r="FNF41" s="334"/>
      <c r="FNG41" s="334"/>
      <c r="FNH41" s="334"/>
      <c r="FNI41" s="334"/>
      <c r="FNJ41" s="334"/>
      <c r="FNK41" s="334"/>
      <c r="FNL41" s="334"/>
      <c r="FNM41" s="334"/>
      <c r="FNN41" s="334"/>
      <c r="FNO41" s="334"/>
      <c r="FNP41" s="334"/>
      <c r="FNQ41" s="334"/>
      <c r="FNR41" s="334"/>
      <c r="FNS41" s="334"/>
      <c r="FNT41" s="334"/>
      <c r="FNU41" s="334"/>
      <c r="FNV41" s="334"/>
      <c r="FNW41" s="334"/>
      <c r="FNX41" s="334"/>
      <c r="FNY41" s="334"/>
      <c r="FNZ41" s="334"/>
      <c r="FOA41" s="334"/>
      <c r="FOB41" s="334"/>
      <c r="FOC41" s="334"/>
      <c r="FOD41" s="334"/>
      <c r="FOE41" s="334"/>
      <c r="FOF41" s="334"/>
      <c r="FOG41" s="334"/>
      <c r="FOH41" s="334"/>
      <c r="FOI41" s="334"/>
      <c r="FOJ41" s="334"/>
      <c r="FOK41" s="334"/>
      <c r="FOL41" s="334"/>
      <c r="FOM41" s="334"/>
      <c r="FON41" s="334"/>
      <c r="FOO41" s="334"/>
      <c r="FOP41" s="334"/>
      <c r="FOQ41" s="334"/>
      <c r="FOR41" s="334"/>
      <c r="FOS41" s="334"/>
      <c r="FOT41" s="334"/>
      <c r="FOU41" s="334"/>
      <c r="FOV41" s="334"/>
      <c r="FOW41" s="334"/>
      <c r="FOX41" s="334"/>
      <c r="FOY41" s="334"/>
      <c r="FOZ41" s="334"/>
      <c r="FPA41" s="334"/>
      <c r="FPB41" s="334"/>
      <c r="FPC41" s="334"/>
      <c r="FPD41" s="334"/>
      <c r="FPE41" s="334"/>
      <c r="FPF41" s="334"/>
      <c r="FPG41" s="334"/>
      <c r="FPH41" s="334"/>
      <c r="FPI41" s="334"/>
      <c r="FPJ41" s="334"/>
      <c r="FPK41" s="334"/>
      <c r="FPL41" s="334"/>
      <c r="FPM41" s="334"/>
      <c r="FPN41" s="334"/>
      <c r="FPO41" s="334"/>
      <c r="FPP41" s="334"/>
      <c r="FPQ41" s="334"/>
      <c r="FPR41" s="334"/>
      <c r="FPS41" s="334"/>
      <c r="FPT41" s="334"/>
      <c r="FPU41" s="334"/>
      <c r="FPV41" s="334"/>
      <c r="FPW41" s="334"/>
      <c r="FPX41" s="334"/>
      <c r="FPY41" s="334"/>
      <c r="FPZ41" s="334"/>
      <c r="FQA41" s="334"/>
      <c r="FQB41" s="334"/>
      <c r="FQC41" s="334"/>
      <c r="FQD41" s="334"/>
      <c r="FQE41" s="334"/>
      <c r="FQF41" s="334"/>
      <c r="FQG41" s="334"/>
      <c r="FQH41" s="334"/>
      <c r="FQI41" s="334"/>
      <c r="FQJ41" s="334"/>
      <c r="FQK41" s="334"/>
      <c r="FQL41" s="334"/>
      <c r="FQM41" s="334"/>
      <c r="FQN41" s="334"/>
      <c r="FQO41" s="334"/>
      <c r="FQP41" s="334"/>
      <c r="FQQ41" s="334"/>
      <c r="FQR41" s="334"/>
      <c r="FQS41" s="334"/>
      <c r="FQT41" s="334"/>
      <c r="FQU41" s="334"/>
      <c r="FQV41" s="334"/>
      <c r="FQW41" s="334"/>
      <c r="FQX41" s="334"/>
      <c r="FQY41" s="334"/>
      <c r="FQZ41" s="334"/>
      <c r="FRA41" s="334"/>
      <c r="FRB41" s="334"/>
      <c r="FRC41" s="334"/>
      <c r="FRD41" s="334"/>
      <c r="FRE41" s="334"/>
      <c r="FRF41" s="334"/>
      <c r="FRG41" s="334"/>
      <c r="FRH41" s="334"/>
      <c r="FRI41" s="334"/>
      <c r="FRJ41" s="334"/>
      <c r="FRK41" s="334"/>
      <c r="FRL41" s="334"/>
      <c r="FRM41" s="334"/>
      <c r="FRN41" s="334"/>
      <c r="FRO41" s="334"/>
      <c r="FRP41" s="334"/>
      <c r="FRQ41" s="334"/>
      <c r="FRR41" s="334"/>
      <c r="FRS41" s="334"/>
      <c r="FRT41" s="334"/>
      <c r="FRU41" s="334"/>
      <c r="FRV41" s="334"/>
      <c r="FRW41" s="334"/>
      <c r="FRX41" s="334"/>
      <c r="FRY41" s="334"/>
      <c r="FRZ41" s="334"/>
      <c r="FSA41" s="334"/>
      <c r="FSB41" s="334"/>
      <c r="FSC41" s="334"/>
      <c r="FSD41" s="334"/>
      <c r="FSE41" s="334"/>
      <c r="FSF41" s="334"/>
      <c r="FSG41" s="334"/>
      <c r="FSH41" s="334"/>
      <c r="FSI41" s="334"/>
      <c r="FSJ41" s="334"/>
      <c r="FSK41" s="334"/>
      <c r="FSL41" s="334"/>
      <c r="FSM41" s="334"/>
      <c r="FSN41" s="334"/>
      <c r="FSO41" s="334"/>
      <c r="FSP41" s="334"/>
      <c r="FSQ41" s="334"/>
      <c r="FSR41" s="334"/>
      <c r="FSS41" s="334"/>
      <c r="FST41" s="334"/>
      <c r="FSU41" s="334"/>
      <c r="FSV41" s="334"/>
      <c r="FSW41" s="334"/>
      <c r="FSX41" s="334"/>
      <c r="FSY41" s="334"/>
      <c r="FSZ41" s="334"/>
      <c r="FTA41" s="334"/>
      <c r="FTB41" s="334"/>
      <c r="FTC41" s="334"/>
      <c r="FTD41" s="334"/>
      <c r="FTE41" s="334"/>
      <c r="FTF41" s="334"/>
      <c r="FTG41" s="334"/>
      <c r="FTH41" s="334"/>
      <c r="FTI41" s="334"/>
      <c r="FTJ41" s="334"/>
      <c r="FTK41" s="334"/>
      <c r="FTL41" s="334"/>
      <c r="FTM41" s="334"/>
      <c r="FTN41" s="334"/>
      <c r="FTO41" s="334"/>
      <c r="FTP41" s="334"/>
      <c r="FTQ41" s="334"/>
      <c r="FTR41" s="334"/>
      <c r="FTS41" s="334"/>
      <c r="FTT41" s="334"/>
      <c r="FTU41" s="334"/>
      <c r="FTV41" s="334"/>
      <c r="FTW41" s="334"/>
      <c r="FTX41" s="334"/>
      <c r="FTY41" s="334"/>
      <c r="FTZ41" s="334"/>
      <c r="FUA41" s="334"/>
      <c r="FUB41" s="334"/>
      <c r="FUC41" s="334"/>
      <c r="FUD41" s="334"/>
      <c r="FUE41" s="334"/>
      <c r="FUF41" s="334"/>
      <c r="FUG41" s="334"/>
      <c r="FUH41" s="334"/>
      <c r="FUI41" s="334"/>
      <c r="FUJ41" s="334"/>
      <c r="FUK41" s="334"/>
      <c r="FUL41" s="334"/>
      <c r="FUM41" s="334"/>
      <c r="FUN41" s="334"/>
      <c r="FUO41" s="334"/>
      <c r="FUP41" s="334"/>
      <c r="FUQ41" s="334"/>
      <c r="FUR41" s="334"/>
      <c r="FUS41" s="334"/>
      <c r="FUT41" s="334"/>
      <c r="FUU41" s="334"/>
      <c r="FUV41" s="334"/>
      <c r="FUW41" s="334"/>
      <c r="FUX41" s="334"/>
      <c r="FUY41" s="334"/>
      <c r="FUZ41" s="334"/>
      <c r="FVA41" s="334"/>
      <c r="FVB41" s="334"/>
      <c r="FVC41" s="334"/>
      <c r="FVD41" s="334"/>
      <c r="FVE41" s="334"/>
      <c r="FVF41" s="334"/>
      <c r="FVG41" s="334"/>
      <c r="FVH41" s="334"/>
      <c r="FVI41" s="334"/>
      <c r="FVJ41" s="334"/>
      <c r="FVK41" s="334"/>
      <c r="FVL41" s="334"/>
      <c r="FVM41" s="334"/>
      <c r="FVN41" s="334"/>
      <c r="FVO41" s="334"/>
      <c r="FVP41" s="334"/>
      <c r="FVQ41" s="334"/>
      <c r="FVR41" s="334"/>
      <c r="FVS41" s="334"/>
      <c r="FVT41" s="334"/>
      <c r="FVU41" s="334"/>
      <c r="FVV41" s="334"/>
      <c r="FVW41" s="334"/>
      <c r="FVX41" s="334"/>
      <c r="FVY41" s="334"/>
      <c r="FVZ41" s="334"/>
      <c r="FWA41" s="334"/>
      <c r="FWB41" s="334"/>
      <c r="FWC41" s="334"/>
      <c r="FWD41" s="334"/>
      <c r="FWE41" s="334"/>
      <c r="FWF41" s="334"/>
      <c r="FWG41" s="334"/>
      <c r="FWH41" s="334"/>
      <c r="FWI41" s="334"/>
      <c r="FWJ41" s="334"/>
      <c r="FWK41" s="334"/>
      <c r="FWL41" s="334"/>
      <c r="FWM41" s="334"/>
      <c r="FWN41" s="334"/>
      <c r="FWO41" s="334"/>
      <c r="FWP41" s="334"/>
      <c r="FWQ41" s="334"/>
      <c r="FWR41" s="334"/>
      <c r="FWS41" s="334"/>
      <c r="FWT41" s="334"/>
      <c r="FWU41" s="334"/>
      <c r="FWV41" s="334"/>
      <c r="FWW41" s="334"/>
      <c r="FWX41" s="334"/>
      <c r="FWY41" s="334"/>
      <c r="FWZ41" s="334"/>
      <c r="FXA41" s="334"/>
      <c r="FXB41" s="334"/>
      <c r="FXC41" s="334"/>
      <c r="FXD41" s="334"/>
      <c r="FXE41" s="334"/>
      <c r="FXF41" s="334"/>
      <c r="FXG41" s="334"/>
      <c r="FXH41" s="334"/>
      <c r="FXI41" s="334"/>
      <c r="FXJ41" s="334"/>
      <c r="FXK41" s="334"/>
      <c r="FXL41" s="334"/>
      <c r="FXM41" s="334"/>
      <c r="FXN41" s="334"/>
      <c r="FXO41" s="334"/>
      <c r="FXP41" s="334"/>
      <c r="FXQ41" s="334"/>
      <c r="FXR41" s="334"/>
      <c r="FXS41" s="334"/>
      <c r="FXT41" s="334"/>
      <c r="FXU41" s="334"/>
      <c r="FXV41" s="334"/>
      <c r="FXW41" s="334"/>
      <c r="FXX41" s="334"/>
      <c r="FXY41" s="334"/>
      <c r="FXZ41" s="334"/>
      <c r="FYA41" s="334"/>
      <c r="FYB41" s="334"/>
      <c r="FYC41" s="334"/>
      <c r="FYD41" s="334"/>
      <c r="FYE41" s="334"/>
      <c r="FYF41" s="334"/>
      <c r="FYG41" s="334"/>
      <c r="FYH41" s="334"/>
      <c r="FYI41" s="334"/>
      <c r="FYJ41" s="334"/>
      <c r="FYK41" s="334"/>
      <c r="FYL41" s="334"/>
      <c r="FYM41" s="334"/>
      <c r="FYN41" s="334"/>
      <c r="FYO41" s="334"/>
      <c r="FYP41" s="334"/>
      <c r="FYQ41" s="334"/>
      <c r="FYR41" s="334"/>
      <c r="FYS41" s="334"/>
      <c r="FYT41" s="334"/>
      <c r="FYU41" s="334"/>
      <c r="FYV41" s="334"/>
      <c r="FYW41" s="334"/>
      <c r="FYX41" s="334"/>
      <c r="FYY41" s="334"/>
      <c r="FYZ41" s="334"/>
      <c r="FZA41" s="334"/>
      <c r="FZB41" s="334"/>
      <c r="FZC41" s="334"/>
      <c r="FZD41" s="334"/>
      <c r="FZE41" s="334"/>
      <c r="FZF41" s="334"/>
      <c r="FZG41" s="334"/>
      <c r="FZH41" s="334"/>
      <c r="FZI41" s="334"/>
      <c r="FZJ41" s="334"/>
      <c r="FZK41" s="334"/>
      <c r="FZL41" s="334"/>
      <c r="FZM41" s="334"/>
      <c r="FZN41" s="334"/>
      <c r="FZO41" s="334"/>
      <c r="FZP41" s="334"/>
      <c r="FZQ41" s="334"/>
      <c r="FZR41" s="334"/>
      <c r="FZS41" s="334"/>
      <c r="FZT41" s="334"/>
      <c r="FZU41" s="334"/>
      <c r="FZV41" s="334"/>
      <c r="FZW41" s="334"/>
      <c r="FZX41" s="334"/>
      <c r="FZY41" s="334"/>
      <c r="FZZ41" s="334"/>
      <c r="GAA41" s="334"/>
      <c r="GAB41" s="334"/>
      <c r="GAC41" s="334"/>
      <c r="GAD41" s="334"/>
      <c r="GAE41" s="334"/>
      <c r="GAF41" s="334"/>
      <c r="GAG41" s="334"/>
      <c r="GAH41" s="334"/>
      <c r="GAI41" s="334"/>
      <c r="GAJ41" s="334"/>
      <c r="GAK41" s="334"/>
      <c r="GAL41" s="334"/>
      <c r="GAM41" s="334"/>
      <c r="GAN41" s="334"/>
      <c r="GAO41" s="334"/>
      <c r="GAP41" s="334"/>
      <c r="GAQ41" s="334"/>
      <c r="GAR41" s="334"/>
      <c r="GAS41" s="334"/>
      <c r="GAT41" s="334"/>
      <c r="GAU41" s="334"/>
      <c r="GAV41" s="334"/>
      <c r="GAW41" s="334"/>
      <c r="GAX41" s="334"/>
      <c r="GAY41" s="334"/>
      <c r="GAZ41" s="334"/>
      <c r="GBA41" s="334"/>
      <c r="GBB41" s="334"/>
      <c r="GBC41" s="334"/>
      <c r="GBD41" s="334"/>
      <c r="GBE41" s="334"/>
      <c r="GBF41" s="334"/>
      <c r="GBG41" s="334"/>
      <c r="GBH41" s="334"/>
      <c r="GBI41" s="334"/>
      <c r="GBJ41" s="334"/>
      <c r="GBK41" s="334"/>
      <c r="GBL41" s="334"/>
      <c r="GBM41" s="334"/>
      <c r="GBN41" s="334"/>
      <c r="GBO41" s="334"/>
      <c r="GBP41" s="334"/>
      <c r="GBQ41" s="334"/>
      <c r="GBR41" s="334"/>
      <c r="GBS41" s="334"/>
      <c r="GBT41" s="334"/>
      <c r="GBU41" s="334"/>
      <c r="GBV41" s="334"/>
      <c r="GBW41" s="334"/>
      <c r="GBX41" s="334"/>
      <c r="GBY41" s="334"/>
      <c r="GBZ41" s="334"/>
      <c r="GCA41" s="334"/>
      <c r="GCB41" s="334"/>
      <c r="GCC41" s="334"/>
      <c r="GCD41" s="334"/>
      <c r="GCE41" s="334"/>
      <c r="GCF41" s="334"/>
      <c r="GCG41" s="334"/>
      <c r="GCH41" s="334"/>
      <c r="GCI41" s="334"/>
      <c r="GCJ41" s="334"/>
      <c r="GCK41" s="334"/>
      <c r="GCL41" s="334"/>
      <c r="GCM41" s="334"/>
      <c r="GCN41" s="334"/>
      <c r="GCO41" s="334"/>
      <c r="GCP41" s="334"/>
      <c r="GCQ41" s="334"/>
      <c r="GCR41" s="334"/>
      <c r="GCS41" s="334"/>
      <c r="GCT41" s="334"/>
      <c r="GCU41" s="334"/>
      <c r="GCV41" s="334"/>
      <c r="GCW41" s="334"/>
      <c r="GCX41" s="334"/>
      <c r="GCY41" s="334"/>
      <c r="GCZ41" s="334"/>
      <c r="GDA41" s="334"/>
      <c r="GDB41" s="334"/>
      <c r="GDC41" s="334"/>
      <c r="GDD41" s="334"/>
      <c r="GDE41" s="334"/>
      <c r="GDF41" s="334"/>
      <c r="GDG41" s="334"/>
      <c r="GDH41" s="334"/>
      <c r="GDI41" s="334"/>
      <c r="GDJ41" s="334"/>
      <c r="GDK41" s="334"/>
      <c r="GDL41" s="334"/>
      <c r="GDM41" s="334"/>
      <c r="GDN41" s="334"/>
      <c r="GDO41" s="334"/>
      <c r="GDP41" s="334"/>
      <c r="GDQ41" s="334"/>
      <c r="GDR41" s="334"/>
      <c r="GDS41" s="334"/>
      <c r="GDT41" s="334"/>
      <c r="GDU41" s="334"/>
      <c r="GDV41" s="334"/>
      <c r="GDW41" s="334"/>
      <c r="GDX41" s="334"/>
      <c r="GDY41" s="334"/>
      <c r="GDZ41" s="334"/>
      <c r="GEA41" s="334"/>
      <c r="GEB41" s="334"/>
      <c r="GEC41" s="334"/>
      <c r="GED41" s="334"/>
      <c r="GEE41" s="334"/>
      <c r="GEF41" s="334"/>
      <c r="GEG41" s="334"/>
      <c r="GEH41" s="334"/>
      <c r="GEI41" s="334"/>
      <c r="GEJ41" s="334"/>
      <c r="GEK41" s="334"/>
      <c r="GEL41" s="334"/>
      <c r="GEM41" s="334"/>
      <c r="GEN41" s="334"/>
      <c r="GEO41" s="334"/>
      <c r="GEP41" s="334"/>
      <c r="GEQ41" s="334"/>
      <c r="GER41" s="334"/>
      <c r="GES41" s="334"/>
      <c r="GET41" s="334"/>
      <c r="GEU41" s="334"/>
      <c r="GEV41" s="334"/>
      <c r="GEW41" s="334"/>
      <c r="GEX41" s="334"/>
      <c r="GEY41" s="334"/>
      <c r="GEZ41" s="334"/>
      <c r="GFA41" s="334"/>
      <c r="GFB41" s="334"/>
      <c r="GFC41" s="334"/>
      <c r="GFD41" s="334"/>
      <c r="GFE41" s="334"/>
      <c r="GFF41" s="334"/>
      <c r="GFG41" s="334"/>
      <c r="GFH41" s="334"/>
      <c r="GFI41" s="334"/>
      <c r="GFJ41" s="334"/>
      <c r="GFK41" s="334"/>
      <c r="GFL41" s="334"/>
      <c r="GFM41" s="334"/>
      <c r="GFN41" s="334"/>
      <c r="GFO41" s="334"/>
      <c r="GFP41" s="334"/>
      <c r="GFQ41" s="334"/>
      <c r="GFR41" s="334"/>
      <c r="GFS41" s="334"/>
      <c r="GFT41" s="334"/>
      <c r="GFU41" s="334"/>
      <c r="GFV41" s="334"/>
      <c r="GFW41" s="334"/>
      <c r="GFX41" s="334"/>
      <c r="GFY41" s="334"/>
      <c r="GFZ41" s="334"/>
      <c r="GGA41" s="334"/>
      <c r="GGB41" s="334"/>
      <c r="GGC41" s="334"/>
      <c r="GGD41" s="334"/>
      <c r="GGE41" s="334"/>
      <c r="GGF41" s="334"/>
      <c r="GGG41" s="334"/>
      <c r="GGH41" s="334"/>
      <c r="GGI41" s="334"/>
      <c r="GGJ41" s="334"/>
      <c r="GGK41" s="334"/>
      <c r="GGL41" s="334"/>
      <c r="GGM41" s="334"/>
      <c r="GGN41" s="334"/>
      <c r="GGO41" s="334"/>
      <c r="GGP41" s="334"/>
      <c r="GGQ41" s="334"/>
      <c r="GGR41" s="334"/>
      <c r="GGS41" s="334"/>
      <c r="GGT41" s="334"/>
      <c r="GGU41" s="334"/>
      <c r="GGV41" s="334"/>
      <c r="GGW41" s="334"/>
      <c r="GGX41" s="334"/>
      <c r="GGY41" s="334"/>
      <c r="GGZ41" s="334"/>
      <c r="GHA41" s="334"/>
      <c r="GHB41" s="334"/>
      <c r="GHC41" s="334"/>
      <c r="GHD41" s="334"/>
      <c r="GHE41" s="334"/>
      <c r="GHF41" s="334"/>
      <c r="GHG41" s="334"/>
      <c r="GHH41" s="334"/>
      <c r="GHI41" s="334"/>
      <c r="GHJ41" s="334"/>
      <c r="GHK41" s="334"/>
      <c r="GHL41" s="334"/>
      <c r="GHM41" s="334"/>
      <c r="GHN41" s="334"/>
      <c r="GHO41" s="334"/>
      <c r="GHP41" s="334"/>
      <c r="GHQ41" s="334"/>
      <c r="GHR41" s="334"/>
      <c r="GHS41" s="334"/>
      <c r="GHT41" s="334"/>
      <c r="GHU41" s="334"/>
      <c r="GHV41" s="334"/>
      <c r="GHW41" s="334"/>
      <c r="GHX41" s="334"/>
      <c r="GHY41" s="334"/>
      <c r="GHZ41" s="334"/>
      <c r="GIA41" s="334"/>
      <c r="GIB41" s="334"/>
      <c r="GIC41" s="334"/>
      <c r="GID41" s="334"/>
      <c r="GIE41" s="334"/>
      <c r="GIF41" s="334"/>
      <c r="GIG41" s="334"/>
      <c r="GIH41" s="334"/>
      <c r="GII41" s="334"/>
      <c r="GIJ41" s="334"/>
      <c r="GIK41" s="334"/>
      <c r="GIL41" s="334"/>
      <c r="GIM41" s="334"/>
      <c r="GIN41" s="334"/>
      <c r="GIO41" s="334"/>
      <c r="GIP41" s="334"/>
      <c r="GIQ41" s="334"/>
      <c r="GIR41" s="334"/>
      <c r="GIS41" s="334"/>
      <c r="GIT41" s="334"/>
      <c r="GIU41" s="334"/>
      <c r="GIV41" s="334"/>
      <c r="GIW41" s="334"/>
      <c r="GIX41" s="334"/>
      <c r="GIY41" s="334"/>
      <c r="GIZ41" s="334"/>
      <c r="GJA41" s="334"/>
      <c r="GJB41" s="334"/>
      <c r="GJC41" s="334"/>
      <c r="GJD41" s="334"/>
      <c r="GJE41" s="334"/>
      <c r="GJF41" s="334"/>
      <c r="GJG41" s="334"/>
      <c r="GJH41" s="334"/>
      <c r="GJI41" s="334"/>
      <c r="GJJ41" s="334"/>
      <c r="GJK41" s="334"/>
      <c r="GJL41" s="334"/>
      <c r="GJM41" s="334"/>
      <c r="GJN41" s="334"/>
      <c r="GJO41" s="334"/>
      <c r="GJP41" s="334"/>
      <c r="GJQ41" s="334"/>
      <c r="GJR41" s="334"/>
      <c r="GJS41" s="334"/>
      <c r="GJT41" s="334"/>
      <c r="GJU41" s="334"/>
      <c r="GJV41" s="334"/>
      <c r="GJW41" s="334"/>
      <c r="GJX41" s="334"/>
      <c r="GJY41" s="334"/>
      <c r="GJZ41" s="334"/>
      <c r="GKA41" s="334"/>
      <c r="GKB41" s="334"/>
      <c r="GKC41" s="334"/>
      <c r="GKD41" s="334"/>
      <c r="GKE41" s="334"/>
      <c r="GKF41" s="334"/>
      <c r="GKG41" s="334"/>
      <c r="GKH41" s="334"/>
      <c r="GKI41" s="334"/>
      <c r="GKJ41" s="334"/>
      <c r="GKK41" s="334"/>
      <c r="GKL41" s="334"/>
      <c r="GKM41" s="334"/>
      <c r="GKN41" s="334"/>
      <c r="GKO41" s="334"/>
      <c r="GKP41" s="334"/>
      <c r="GKQ41" s="334"/>
      <c r="GKR41" s="334"/>
      <c r="GKS41" s="334"/>
      <c r="GKT41" s="334"/>
      <c r="GKU41" s="334"/>
      <c r="GKV41" s="334"/>
      <c r="GKW41" s="334"/>
      <c r="GKX41" s="334"/>
      <c r="GKY41" s="334"/>
      <c r="GKZ41" s="334"/>
      <c r="GLA41" s="334"/>
      <c r="GLB41" s="334"/>
      <c r="GLC41" s="334"/>
      <c r="GLD41" s="334"/>
      <c r="GLE41" s="334"/>
      <c r="GLF41" s="334"/>
      <c r="GLG41" s="334"/>
      <c r="GLH41" s="334"/>
      <c r="GLI41" s="334"/>
      <c r="GLJ41" s="334"/>
      <c r="GLK41" s="334"/>
      <c r="GLL41" s="334"/>
      <c r="GLM41" s="334"/>
      <c r="GLN41" s="334"/>
      <c r="GLO41" s="334"/>
      <c r="GLP41" s="334"/>
      <c r="GLQ41" s="334"/>
      <c r="GLR41" s="334"/>
      <c r="GLS41" s="334"/>
      <c r="GLT41" s="334"/>
      <c r="GLU41" s="334"/>
      <c r="GLV41" s="334"/>
      <c r="GLW41" s="334"/>
      <c r="GLX41" s="334"/>
      <c r="GLY41" s="334"/>
      <c r="GLZ41" s="334"/>
      <c r="GMA41" s="334"/>
      <c r="GMB41" s="334"/>
      <c r="GMC41" s="334"/>
      <c r="GMD41" s="334"/>
      <c r="GME41" s="334"/>
      <c r="GMF41" s="334"/>
      <c r="GMG41" s="334"/>
      <c r="GMH41" s="334"/>
      <c r="GMI41" s="334"/>
      <c r="GMJ41" s="334"/>
      <c r="GMK41" s="334"/>
      <c r="GML41" s="334"/>
      <c r="GMM41" s="334"/>
      <c r="GMN41" s="334"/>
      <c r="GMO41" s="334"/>
      <c r="GMP41" s="334"/>
      <c r="GMQ41" s="334"/>
      <c r="GMR41" s="334"/>
      <c r="GMS41" s="334"/>
      <c r="GMT41" s="334"/>
      <c r="GMU41" s="334"/>
      <c r="GMV41" s="334"/>
      <c r="GMW41" s="334"/>
      <c r="GMX41" s="334"/>
      <c r="GMY41" s="334"/>
      <c r="GMZ41" s="334"/>
      <c r="GNA41" s="334"/>
      <c r="GNB41" s="334"/>
      <c r="GNC41" s="334"/>
      <c r="GND41" s="334"/>
      <c r="GNE41" s="334"/>
      <c r="GNF41" s="334"/>
      <c r="GNG41" s="334"/>
      <c r="GNH41" s="334"/>
      <c r="GNI41" s="334"/>
      <c r="GNJ41" s="334"/>
      <c r="GNK41" s="334"/>
      <c r="GNL41" s="334"/>
      <c r="GNM41" s="334"/>
      <c r="GNN41" s="334"/>
      <c r="GNO41" s="334"/>
      <c r="GNP41" s="334"/>
      <c r="GNQ41" s="334"/>
      <c r="GNR41" s="334"/>
      <c r="GNS41" s="334"/>
      <c r="GNT41" s="334"/>
      <c r="GNU41" s="334"/>
      <c r="GNV41" s="334"/>
      <c r="GNW41" s="334"/>
      <c r="GNX41" s="334"/>
      <c r="GNY41" s="334"/>
      <c r="GNZ41" s="334"/>
      <c r="GOA41" s="334"/>
      <c r="GOB41" s="334"/>
      <c r="GOC41" s="334"/>
      <c r="GOD41" s="334"/>
      <c r="GOE41" s="334"/>
      <c r="GOF41" s="334"/>
      <c r="GOG41" s="334"/>
      <c r="GOH41" s="334"/>
      <c r="GOI41" s="334"/>
      <c r="GOJ41" s="334"/>
      <c r="GOK41" s="334"/>
      <c r="GOL41" s="334"/>
      <c r="GOM41" s="334"/>
      <c r="GON41" s="334"/>
      <c r="GOO41" s="334"/>
      <c r="GOP41" s="334"/>
      <c r="GOQ41" s="334"/>
      <c r="GOR41" s="334"/>
      <c r="GOS41" s="334"/>
      <c r="GOT41" s="334"/>
      <c r="GOU41" s="334"/>
      <c r="GOV41" s="334"/>
      <c r="GOW41" s="334"/>
      <c r="GOX41" s="334"/>
      <c r="GOY41" s="334"/>
      <c r="GOZ41" s="334"/>
      <c r="GPA41" s="334"/>
      <c r="GPB41" s="334"/>
      <c r="GPC41" s="334"/>
      <c r="GPD41" s="334"/>
      <c r="GPE41" s="334"/>
      <c r="GPF41" s="334"/>
      <c r="GPG41" s="334"/>
      <c r="GPH41" s="334"/>
      <c r="GPI41" s="334"/>
      <c r="GPJ41" s="334"/>
      <c r="GPK41" s="334"/>
      <c r="GPL41" s="334"/>
      <c r="GPM41" s="334"/>
      <c r="GPN41" s="334"/>
      <c r="GPO41" s="334"/>
      <c r="GPP41" s="334"/>
      <c r="GPQ41" s="334"/>
      <c r="GPR41" s="334"/>
      <c r="GPS41" s="334"/>
      <c r="GPT41" s="334"/>
      <c r="GPU41" s="334"/>
      <c r="GPV41" s="334"/>
      <c r="GPW41" s="334"/>
      <c r="GPX41" s="334"/>
      <c r="GPY41" s="334"/>
      <c r="GPZ41" s="334"/>
      <c r="GQA41" s="334"/>
      <c r="GQB41" s="334"/>
      <c r="GQC41" s="334"/>
      <c r="GQD41" s="334"/>
      <c r="GQE41" s="334"/>
      <c r="GQF41" s="334"/>
      <c r="GQG41" s="334"/>
      <c r="GQH41" s="334"/>
      <c r="GQI41" s="334"/>
      <c r="GQJ41" s="334"/>
      <c r="GQK41" s="334"/>
      <c r="GQL41" s="334"/>
      <c r="GQM41" s="334"/>
      <c r="GQN41" s="334"/>
      <c r="GQO41" s="334"/>
      <c r="GQP41" s="334"/>
      <c r="GQQ41" s="334"/>
      <c r="GQR41" s="334"/>
      <c r="GQS41" s="334"/>
      <c r="GQT41" s="334"/>
      <c r="GQU41" s="334"/>
      <c r="GQV41" s="334"/>
      <c r="GQW41" s="334"/>
      <c r="GQX41" s="334"/>
      <c r="GQY41" s="334"/>
      <c r="GQZ41" s="334"/>
      <c r="GRA41" s="334"/>
      <c r="GRB41" s="334"/>
      <c r="GRC41" s="334"/>
      <c r="GRD41" s="334"/>
      <c r="GRE41" s="334"/>
      <c r="GRF41" s="334"/>
      <c r="GRG41" s="334"/>
      <c r="GRH41" s="334"/>
      <c r="GRI41" s="334"/>
      <c r="GRJ41" s="334"/>
      <c r="GRK41" s="334"/>
      <c r="GRL41" s="334"/>
      <c r="GRM41" s="334"/>
      <c r="GRN41" s="334"/>
      <c r="GRO41" s="334"/>
      <c r="GRP41" s="334"/>
      <c r="GRQ41" s="334"/>
      <c r="GRR41" s="334"/>
      <c r="GRS41" s="334"/>
      <c r="GRT41" s="334"/>
      <c r="GRU41" s="334"/>
      <c r="GRV41" s="334"/>
      <c r="GRW41" s="334"/>
      <c r="GRX41" s="334"/>
      <c r="GRY41" s="334"/>
      <c r="GRZ41" s="334"/>
      <c r="GSA41" s="334"/>
      <c r="GSB41" s="334"/>
      <c r="GSC41" s="334"/>
      <c r="GSD41" s="334"/>
      <c r="GSE41" s="334"/>
      <c r="GSF41" s="334"/>
      <c r="GSG41" s="334"/>
      <c r="GSH41" s="334"/>
      <c r="GSI41" s="334"/>
      <c r="GSJ41" s="334"/>
      <c r="GSK41" s="334"/>
      <c r="GSL41" s="334"/>
      <c r="GSM41" s="334"/>
      <c r="GSN41" s="334"/>
      <c r="GSO41" s="334"/>
      <c r="GSP41" s="334"/>
      <c r="GSQ41" s="334"/>
      <c r="GSR41" s="334"/>
      <c r="GSS41" s="334"/>
      <c r="GST41" s="334"/>
      <c r="GSU41" s="334"/>
      <c r="GSV41" s="334"/>
      <c r="GSW41" s="334"/>
      <c r="GSX41" s="334"/>
      <c r="GSY41" s="334"/>
      <c r="GSZ41" s="334"/>
      <c r="GTA41" s="334"/>
      <c r="GTB41" s="334"/>
      <c r="GTC41" s="334"/>
      <c r="GTD41" s="334"/>
      <c r="GTE41" s="334"/>
      <c r="GTF41" s="334"/>
      <c r="GTG41" s="334"/>
      <c r="GTH41" s="334"/>
      <c r="GTI41" s="334"/>
      <c r="GTJ41" s="334"/>
      <c r="GTK41" s="334"/>
      <c r="GTL41" s="334"/>
      <c r="GTM41" s="334"/>
      <c r="GTN41" s="334"/>
      <c r="GTO41" s="334"/>
      <c r="GTP41" s="334"/>
      <c r="GTQ41" s="334"/>
      <c r="GTR41" s="334"/>
      <c r="GTS41" s="334"/>
      <c r="GTT41" s="334"/>
      <c r="GTU41" s="334"/>
      <c r="GTV41" s="334"/>
      <c r="GTW41" s="334"/>
      <c r="GTX41" s="334"/>
      <c r="GTY41" s="334"/>
      <c r="GTZ41" s="334"/>
      <c r="GUA41" s="334"/>
      <c r="GUB41" s="334"/>
      <c r="GUC41" s="334"/>
      <c r="GUD41" s="334"/>
      <c r="GUE41" s="334"/>
      <c r="GUF41" s="334"/>
      <c r="GUG41" s="334"/>
      <c r="GUH41" s="334"/>
      <c r="GUI41" s="334"/>
      <c r="GUJ41" s="334"/>
      <c r="GUK41" s="334"/>
      <c r="GUL41" s="334"/>
      <c r="GUM41" s="334"/>
      <c r="GUN41" s="334"/>
      <c r="GUO41" s="334"/>
      <c r="GUP41" s="334"/>
      <c r="GUQ41" s="334"/>
      <c r="GUR41" s="334"/>
      <c r="GUS41" s="334"/>
      <c r="GUT41" s="334"/>
      <c r="GUU41" s="334"/>
      <c r="GUV41" s="334"/>
      <c r="GUW41" s="334"/>
      <c r="GUX41" s="334"/>
      <c r="GUY41" s="334"/>
      <c r="GUZ41" s="334"/>
      <c r="GVA41" s="334"/>
      <c r="GVB41" s="334"/>
      <c r="GVC41" s="334"/>
      <c r="GVD41" s="334"/>
      <c r="GVE41" s="334"/>
      <c r="GVF41" s="334"/>
      <c r="GVG41" s="334"/>
      <c r="GVH41" s="334"/>
      <c r="GVI41" s="334"/>
      <c r="GVJ41" s="334"/>
      <c r="GVK41" s="334"/>
      <c r="GVL41" s="334"/>
      <c r="GVM41" s="334"/>
      <c r="GVN41" s="334"/>
      <c r="GVO41" s="334"/>
      <c r="GVP41" s="334"/>
      <c r="GVQ41" s="334"/>
      <c r="GVR41" s="334"/>
      <c r="GVS41" s="334"/>
      <c r="GVT41" s="334"/>
      <c r="GVU41" s="334"/>
      <c r="GVV41" s="334"/>
      <c r="GVW41" s="334"/>
      <c r="GVX41" s="334"/>
      <c r="GVY41" s="334"/>
      <c r="GVZ41" s="334"/>
      <c r="GWA41" s="334"/>
      <c r="GWB41" s="334"/>
      <c r="GWC41" s="334"/>
      <c r="GWD41" s="334"/>
      <c r="GWE41" s="334"/>
      <c r="GWF41" s="334"/>
      <c r="GWG41" s="334"/>
      <c r="GWH41" s="334"/>
      <c r="GWI41" s="334"/>
      <c r="GWJ41" s="334"/>
      <c r="GWK41" s="334"/>
      <c r="GWL41" s="334"/>
      <c r="GWM41" s="334"/>
      <c r="GWN41" s="334"/>
      <c r="GWO41" s="334"/>
      <c r="GWP41" s="334"/>
      <c r="GWQ41" s="334"/>
      <c r="GWR41" s="334"/>
      <c r="GWS41" s="334"/>
      <c r="GWT41" s="334"/>
      <c r="GWU41" s="334"/>
      <c r="GWV41" s="334"/>
      <c r="GWW41" s="334"/>
      <c r="GWX41" s="334"/>
      <c r="GWY41" s="334"/>
      <c r="GWZ41" s="334"/>
      <c r="GXA41" s="334"/>
      <c r="GXB41" s="334"/>
      <c r="GXC41" s="334"/>
      <c r="GXD41" s="334"/>
      <c r="GXE41" s="334"/>
      <c r="GXF41" s="334"/>
      <c r="GXG41" s="334"/>
      <c r="GXH41" s="334"/>
      <c r="GXI41" s="334"/>
      <c r="GXJ41" s="334"/>
      <c r="GXK41" s="334"/>
      <c r="GXL41" s="334"/>
      <c r="GXM41" s="334"/>
      <c r="GXN41" s="334"/>
      <c r="GXO41" s="334"/>
      <c r="GXP41" s="334"/>
      <c r="GXQ41" s="334"/>
      <c r="GXR41" s="334"/>
      <c r="GXS41" s="334"/>
      <c r="GXT41" s="334"/>
      <c r="GXU41" s="334"/>
      <c r="GXV41" s="334"/>
      <c r="GXW41" s="334"/>
      <c r="GXX41" s="334"/>
      <c r="GXY41" s="334"/>
      <c r="GXZ41" s="334"/>
      <c r="GYA41" s="334"/>
      <c r="GYB41" s="334"/>
      <c r="GYC41" s="334"/>
      <c r="GYD41" s="334"/>
      <c r="GYE41" s="334"/>
      <c r="GYF41" s="334"/>
      <c r="GYG41" s="334"/>
      <c r="GYH41" s="334"/>
      <c r="GYI41" s="334"/>
      <c r="GYJ41" s="334"/>
      <c r="GYK41" s="334"/>
      <c r="GYL41" s="334"/>
      <c r="GYM41" s="334"/>
      <c r="GYN41" s="334"/>
      <c r="GYO41" s="334"/>
      <c r="GYP41" s="334"/>
      <c r="GYQ41" s="334"/>
      <c r="GYR41" s="334"/>
      <c r="GYS41" s="334"/>
      <c r="GYT41" s="334"/>
      <c r="GYU41" s="334"/>
      <c r="GYV41" s="334"/>
      <c r="GYW41" s="334"/>
      <c r="GYX41" s="334"/>
      <c r="GYY41" s="334"/>
      <c r="GYZ41" s="334"/>
      <c r="GZA41" s="334"/>
      <c r="GZB41" s="334"/>
      <c r="GZC41" s="334"/>
      <c r="GZD41" s="334"/>
      <c r="GZE41" s="334"/>
      <c r="GZF41" s="334"/>
      <c r="GZG41" s="334"/>
      <c r="GZH41" s="334"/>
      <c r="GZI41" s="334"/>
      <c r="GZJ41" s="334"/>
      <c r="GZK41" s="334"/>
      <c r="GZL41" s="334"/>
      <c r="GZM41" s="334"/>
      <c r="GZN41" s="334"/>
      <c r="GZO41" s="334"/>
      <c r="GZP41" s="334"/>
      <c r="GZQ41" s="334"/>
      <c r="GZR41" s="334"/>
      <c r="GZS41" s="334"/>
      <c r="GZT41" s="334"/>
      <c r="GZU41" s="334"/>
      <c r="GZV41" s="334"/>
      <c r="GZW41" s="334"/>
      <c r="GZX41" s="334"/>
      <c r="GZY41" s="334"/>
      <c r="GZZ41" s="334"/>
      <c r="HAA41" s="334"/>
      <c r="HAB41" s="334"/>
      <c r="HAC41" s="334"/>
      <c r="HAD41" s="334"/>
      <c r="HAE41" s="334"/>
      <c r="HAF41" s="334"/>
      <c r="HAG41" s="334"/>
      <c r="HAH41" s="334"/>
      <c r="HAI41" s="334"/>
      <c r="HAJ41" s="334"/>
      <c r="HAK41" s="334"/>
      <c r="HAL41" s="334"/>
      <c r="HAM41" s="334"/>
      <c r="HAN41" s="334"/>
      <c r="HAO41" s="334"/>
      <c r="HAP41" s="334"/>
      <c r="HAQ41" s="334"/>
      <c r="HAR41" s="334"/>
      <c r="HAS41" s="334"/>
      <c r="HAT41" s="334"/>
      <c r="HAU41" s="334"/>
      <c r="HAV41" s="334"/>
      <c r="HAW41" s="334"/>
      <c r="HAX41" s="334"/>
      <c r="HAY41" s="334"/>
      <c r="HAZ41" s="334"/>
      <c r="HBA41" s="334"/>
      <c r="HBB41" s="334"/>
      <c r="HBC41" s="334"/>
      <c r="HBD41" s="334"/>
      <c r="HBE41" s="334"/>
      <c r="HBF41" s="334"/>
      <c r="HBG41" s="334"/>
      <c r="HBH41" s="334"/>
      <c r="HBI41" s="334"/>
      <c r="HBJ41" s="334"/>
      <c r="HBK41" s="334"/>
      <c r="HBL41" s="334"/>
      <c r="HBM41" s="334"/>
      <c r="HBN41" s="334"/>
      <c r="HBO41" s="334"/>
      <c r="HBP41" s="334"/>
      <c r="HBQ41" s="334"/>
      <c r="HBR41" s="334"/>
      <c r="HBS41" s="334"/>
      <c r="HBT41" s="334"/>
      <c r="HBU41" s="334"/>
      <c r="HBV41" s="334"/>
      <c r="HBW41" s="334"/>
      <c r="HBX41" s="334"/>
      <c r="HBY41" s="334"/>
      <c r="HBZ41" s="334"/>
      <c r="HCA41" s="334"/>
      <c r="HCB41" s="334"/>
      <c r="HCC41" s="334"/>
      <c r="HCD41" s="334"/>
      <c r="HCE41" s="334"/>
      <c r="HCF41" s="334"/>
      <c r="HCG41" s="334"/>
      <c r="HCH41" s="334"/>
      <c r="HCI41" s="334"/>
      <c r="HCJ41" s="334"/>
      <c r="HCK41" s="334"/>
      <c r="HCL41" s="334"/>
      <c r="HCM41" s="334"/>
      <c r="HCN41" s="334"/>
      <c r="HCO41" s="334"/>
      <c r="HCP41" s="334"/>
      <c r="HCQ41" s="334"/>
      <c r="HCR41" s="334"/>
      <c r="HCS41" s="334"/>
      <c r="HCT41" s="334"/>
      <c r="HCU41" s="334"/>
      <c r="HCV41" s="334"/>
      <c r="HCW41" s="334"/>
      <c r="HCX41" s="334"/>
      <c r="HCY41" s="334"/>
      <c r="HCZ41" s="334"/>
      <c r="HDA41" s="334"/>
      <c r="HDB41" s="334"/>
      <c r="HDC41" s="334"/>
      <c r="HDD41" s="334"/>
      <c r="HDE41" s="334"/>
      <c r="HDF41" s="334"/>
      <c r="HDG41" s="334"/>
      <c r="HDH41" s="334"/>
      <c r="HDI41" s="334"/>
      <c r="HDJ41" s="334"/>
      <c r="HDK41" s="334"/>
      <c r="HDL41" s="334"/>
      <c r="HDM41" s="334"/>
      <c r="HDN41" s="334"/>
      <c r="HDO41" s="334"/>
      <c r="HDP41" s="334"/>
      <c r="HDQ41" s="334"/>
      <c r="HDR41" s="334"/>
      <c r="HDS41" s="334"/>
      <c r="HDT41" s="334"/>
      <c r="HDU41" s="334"/>
      <c r="HDV41" s="334"/>
      <c r="HDW41" s="334"/>
      <c r="HDX41" s="334"/>
      <c r="HDY41" s="334"/>
      <c r="HDZ41" s="334"/>
      <c r="HEA41" s="334"/>
      <c r="HEB41" s="334"/>
      <c r="HEC41" s="334"/>
      <c r="HED41" s="334"/>
      <c r="HEE41" s="334"/>
      <c r="HEF41" s="334"/>
      <c r="HEG41" s="334"/>
      <c r="HEH41" s="334"/>
      <c r="HEI41" s="334"/>
      <c r="HEJ41" s="334"/>
      <c r="HEK41" s="334"/>
      <c r="HEL41" s="334"/>
      <c r="HEM41" s="334"/>
      <c r="HEN41" s="334"/>
      <c r="HEO41" s="334"/>
      <c r="HEP41" s="334"/>
      <c r="HEQ41" s="334"/>
      <c r="HER41" s="334"/>
      <c r="HES41" s="334"/>
      <c r="HET41" s="334"/>
      <c r="HEU41" s="334"/>
      <c r="HEV41" s="334"/>
      <c r="HEW41" s="334"/>
      <c r="HEX41" s="334"/>
      <c r="HEY41" s="334"/>
      <c r="HEZ41" s="334"/>
      <c r="HFA41" s="334"/>
      <c r="HFB41" s="334"/>
      <c r="HFC41" s="334"/>
      <c r="HFD41" s="334"/>
      <c r="HFE41" s="334"/>
      <c r="HFF41" s="334"/>
      <c r="HFG41" s="334"/>
      <c r="HFH41" s="334"/>
      <c r="HFI41" s="334"/>
      <c r="HFJ41" s="334"/>
      <c r="HFK41" s="334"/>
      <c r="HFL41" s="334"/>
      <c r="HFM41" s="334"/>
      <c r="HFN41" s="334"/>
      <c r="HFO41" s="334"/>
      <c r="HFP41" s="334"/>
      <c r="HFQ41" s="334"/>
      <c r="HFR41" s="334"/>
      <c r="HFS41" s="334"/>
      <c r="HFT41" s="334"/>
      <c r="HFU41" s="334"/>
      <c r="HFV41" s="334"/>
      <c r="HFW41" s="334"/>
      <c r="HFX41" s="334"/>
      <c r="HFY41" s="334"/>
      <c r="HFZ41" s="334"/>
      <c r="HGA41" s="334"/>
      <c r="HGB41" s="334"/>
      <c r="HGC41" s="334"/>
      <c r="HGD41" s="334"/>
      <c r="HGE41" s="334"/>
      <c r="HGF41" s="334"/>
      <c r="HGG41" s="334"/>
      <c r="HGH41" s="334"/>
      <c r="HGI41" s="334"/>
      <c r="HGJ41" s="334"/>
      <c r="HGK41" s="334"/>
      <c r="HGL41" s="334"/>
      <c r="HGM41" s="334"/>
      <c r="HGN41" s="334"/>
      <c r="HGO41" s="334"/>
      <c r="HGP41" s="334"/>
      <c r="HGQ41" s="334"/>
      <c r="HGR41" s="334"/>
      <c r="HGS41" s="334"/>
      <c r="HGT41" s="334"/>
      <c r="HGU41" s="334"/>
      <c r="HGV41" s="334"/>
      <c r="HGW41" s="334"/>
      <c r="HGX41" s="334"/>
      <c r="HGY41" s="334"/>
      <c r="HGZ41" s="334"/>
      <c r="HHA41" s="334"/>
      <c r="HHB41" s="334"/>
      <c r="HHC41" s="334"/>
      <c r="HHD41" s="334"/>
      <c r="HHE41" s="334"/>
      <c r="HHF41" s="334"/>
      <c r="HHG41" s="334"/>
      <c r="HHH41" s="334"/>
      <c r="HHI41" s="334"/>
      <c r="HHJ41" s="334"/>
      <c r="HHK41" s="334"/>
      <c r="HHL41" s="334"/>
      <c r="HHM41" s="334"/>
      <c r="HHN41" s="334"/>
      <c r="HHO41" s="334"/>
      <c r="HHP41" s="334"/>
      <c r="HHQ41" s="334"/>
      <c r="HHR41" s="334"/>
      <c r="HHS41" s="334"/>
      <c r="HHT41" s="334"/>
      <c r="HHU41" s="334"/>
      <c r="HHV41" s="334"/>
      <c r="HHW41" s="334"/>
      <c r="HHX41" s="334"/>
      <c r="HHY41" s="334"/>
      <c r="HHZ41" s="334"/>
      <c r="HIA41" s="334"/>
      <c r="HIB41" s="334"/>
      <c r="HIC41" s="334"/>
      <c r="HID41" s="334"/>
      <c r="HIE41" s="334"/>
      <c r="HIF41" s="334"/>
      <c r="HIG41" s="334"/>
      <c r="HIH41" s="334"/>
      <c r="HII41" s="334"/>
      <c r="HIJ41" s="334"/>
      <c r="HIK41" s="334"/>
      <c r="HIL41" s="334"/>
      <c r="HIM41" s="334"/>
      <c r="HIN41" s="334"/>
      <c r="HIO41" s="334"/>
      <c r="HIP41" s="334"/>
      <c r="HIQ41" s="334"/>
      <c r="HIR41" s="334"/>
      <c r="HIS41" s="334"/>
      <c r="HIT41" s="334"/>
      <c r="HIU41" s="334"/>
      <c r="HIV41" s="334"/>
      <c r="HIW41" s="334"/>
      <c r="HIX41" s="334"/>
      <c r="HIY41" s="334"/>
      <c r="HIZ41" s="334"/>
      <c r="HJA41" s="334"/>
      <c r="HJB41" s="334"/>
      <c r="HJC41" s="334"/>
      <c r="HJD41" s="334"/>
      <c r="HJE41" s="334"/>
      <c r="HJF41" s="334"/>
      <c r="HJG41" s="334"/>
      <c r="HJH41" s="334"/>
      <c r="HJI41" s="334"/>
      <c r="HJJ41" s="334"/>
      <c r="HJK41" s="334"/>
      <c r="HJL41" s="334"/>
      <c r="HJM41" s="334"/>
      <c r="HJN41" s="334"/>
      <c r="HJO41" s="334"/>
      <c r="HJP41" s="334"/>
      <c r="HJQ41" s="334"/>
      <c r="HJR41" s="334"/>
      <c r="HJS41" s="334"/>
      <c r="HJT41" s="334"/>
      <c r="HJU41" s="334"/>
      <c r="HJV41" s="334"/>
      <c r="HJW41" s="334"/>
      <c r="HJX41" s="334"/>
      <c r="HJY41" s="334"/>
      <c r="HJZ41" s="334"/>
      <c r="HKA41" s="334"/>
      <c r="HKB41" s="334"/>
      <c r="HKC41" s="334"/>
      <c r="HKD41" s="334"/>
      <c r="HKE41" s="334"/>
      <c r="HKF41" s="334"/>
      <c r="HKG41" s="334"/>
      <c r="HKH41" s="334"/>
      <c r="HKI41" s="334"/>
      <c r="HKJ41" s="334"/>
      <c r="HKK41" s="334"/>
      <c r="HKL41" s="334"/>
      <c r="HKM41" s="334"/>
      <c r="HKN41" s="334"/>
      <c r="HKO41" s="334"/>
      <c r="HKP41" s="334"/>
      <c r="HKQ41" s="334"/>
      <c r="HKR41" s="334"/>
      <c r="HKS41" s="334"/>
      <c r="HKT41" s="334"/>
      <c r="HKU41" s="334"/>
      <c r="HKV41" s="334"/>
      <c r="HKW41" s="334"/>
      <c r="HKX41" s="334"/>
      <c r="HKY41" s="334"/>
      <c r="HKZ41" s="334"/>
      <c r="HLA41" s="334"/>
      <c r="HLB41" s="334"/>
      <c r="HLC41" s="334"/>
      <c r="HLD41" s="334"/>
      <c r="HLE41" s="334"/>
      <c r="HLF41" s="334"/>
      <c r="HLG41" s="334"/>
      <c r="HLH41" s="334"/>
      <c r="HLI41" s="334"/>
      <c r="HLJ41" s="334"/>
      <c r="HLK41" s="334"/>
      <c r="HLL41" s="334"/>
      <c r="HLM41" s="334"/>
      <c r="HLN41" s="334"/>
      <c r="HLO41" s="334"/>
      <c r="HLP41" s="334"/>
      <c r="HLQ41" s="334"/>
      <c r="HLR41" s="334"/>
      <c r="HLS41" s="334"/>
      <c r="HLT41" s="334"/>
      <c r="HLU41" s="334"/>
      <c r="HLV41" s="334"/>
      <c r="HLW41" s="334"/>
      <c r="HLX41" s="334"/>
      <c r="HLY41" s="334"/>
      <c r="HLZ41" s="334"/>
      <c r="HMA41" s="334"/>
      <c r="HMB41" s="334"/>
      <c r="HMC41" s="334"/>
      <c r="HMD41" s="334"/>
      <c r="HME41" s="334"/>
      <c r="HMF41" s="334"/>
      <c r="HMG41" s="334"/>
      <c r="HMH41" s="334"/>
      <c r="HMI41" s="334"/>
      <c r="HMJ41" s="334"/>
      <c r="HMK41" s="334"/>
      <c r="HML41" s="334"/>
      <c r="HMM41" s="334"/>
      <c r="HMN41" s="334"/>
      <c r="HMO41" s="334"/>
      <c r="HMP41" s="334"/>
      <c r="HMQ41" s="334"/>
      <c r="HMR41" s="334"/>
      <c r="HMS41" s="334"/>
      <c r="HMT41" s="334"/>
      <c r="HMU41" s="334"/>
      <c r="HMV41" s="334"/>
      <c r="HMW41" s="334"/>
      <c r="HMX41" s="334"/>
      <c r="HMY41" s="334"/>
      <c r="HMZ41" s="334"/>
      <c r="HNA41" s="334"/>
      <c r="HNB41" s="334"/>
      <c r="HNC41" s="334"/>
      <c r="HND41" s="334"/>
      <c r="HNE41" s="334"/>
      <c r="HNF41" s="334"/>
      <c r="HNG41" s="334"/>
      <c r="HNH41" s="334"/>
      <c r="HNI41" s="334"/>
      <c r="HNJ41" s="334"/>
      <c r="HNK41" s="334"/>
      <c r="HNL41" s="334"/>
      <c r="HNM41" s="334"/>
      <c r="HNN41" s="334"/>
      <c r="HNO41" s="334"/>
      <c r="HNP41" s="334"/>
      <c r="HNQ41" s="334"/>
      <c r="HNR41" s="334"/>
      <c r="HNS41" s="334"/>
      <c r="HNT41" s="334"/>
      <c r="HNU41" s="334"/>
      <c r="HNV41" s="334"/>
      <c r="HNW41" s="334"/>
      <c r="HNX41" s="334"/>
      <c r="HNY41" s="334"/>
      <c r="HNZ41" s="334"/>
      <c r="HOA41" s="334"/>
      <c r="HOB41" s="334"/>
      <c r="HOC41" s="334"/>
      <c r="HOD41" s="334"/>
      <c r="HOE41" s="334"/>
      <c r="HOF41" s="334"/>
      <c r="HOG41" s="334"/>
      <c r="HOH41" s="334"/>
      <c r="HOI41" s="334"/>
      <c r="HOJ41" s="334"/>
      <c r="HOK41" s="334"/>
      <c r="HOL41" s="334"/>
      <c r="HOM41" s="334"/>
      <c r="HON41" s="334"/>
      <c r="HOO41" s="334"/>
      <c r="HOP41" s="334"/>
      <c r="HOQ41" s="334"/>
      <c r="HOR41" s="334"/>
      <c r="HOS41" s="334"/>
      <c r="HOT41" s="334"/>
      <c r="HOU41" s="334"/>
      <c r="HOV41" s="334"/>
      <c r="HOW41" s="334"/>
      <c r="HOX41" s="334"/>
      <c r="HOY41" s="334"/>
      <c r="HOZ41" s="334"/>
      <c r="HPA41" s="334"/>
      <c r="HPB41" s="334"/>
      <c r="HPC41" s="334"/>
      <c r="HPD41" s="334"/>
      <c r="HPE41" s="334"/>
      <c r="HPF41" s="334"/>
      <c r="HPG41" s="334"/>
      <c r="HPH41" s="334"/>
      <c r="HPI41" s="334"/>
      <c r="HPJ41" s="334"/>
      <c r="HPK41" s="334"/>
      <c r="HPL41" s="334"/>
      <c r="HPM41" s="334"/>
      <c r="HPN41" s="334"/>
      <c r="HPO41" s="334"/>
      <c r="HPP41" s="334"/>
      <c r="HPQ41" s="334"/>
      <c r="HPR41" s="334"/>
      <c r="HPS41" s="334"/>
      <c r="HPT41" s="334"/>
      <c r="HPU41" s="334"/>
      <c r="HPV41" s="334"/>
      <c r="HPW41" s="334"/>
      <c r="HPX41" s="334"/>
      <c r="HPY41" s="334"/>
      <c r="HPZ41" s="334"/>
      <c r="HQA41" s="334"/>
      <c r="HQB41" s="334"/>
      <c r="HQC41" s="334"/>
      <c r="HQD41" s="334"/>
      <c r="HQE41" s="334"/>
      <c r="HQF41" s="334"/>
      <c r="HQG41" s="334"/>
      <c r="HQH41" s="334"/>
      <c r="HQI41" s="334"/>
      <c r="HQJ41" s="334"/>
      <c r="HQK41" s="334"/>
      <c r="HQL41" s="334"/>
      <c r="HQM41" s="334"/>
      <c r="HQN41" s="334"/>
      <c r="HQO41" s="334"/>
      <c r="HQP41" s="334"/>
      <c r="HQQ41" s="334"/>
      <c r="HQR41" s="334"/>
      <c r="HQS41" s="334"/>
      <c r="HQT41" s="334"/>
      <c r="HQU41" s="334"/>
      <c r="HQV41" s="334"/>
      <c r="HQW41" s="334"/>
      <c r="HQX41" s="334"/>
      <c r="HQY41" s="334"/>
      <c r="HQZ41" s="334"/>
      <c r="HRA41" s="334"/>
      <c r="HRB41" s="334"/>
      <c r="HRC41" s="334"/>
      <c r="HRD41" s="334"/>
      <c r="HRE41" s="334"/>
      <c r="HRF41" s="334"/>
      <c r="HRG41" s="334"/>
      <c r="HRH41" s="334"/>
      <c r="HRI41" s="334"/>
      <c r="HRJ41" s="334"/>
      <c r="HRK41" s="334"/>
      <c r="HRL41" s="334"/>
      <c r="HRM41" s="334"/>
      <c r="HRN41" s="334"/>
      <c r="HRO41" s="334"/>
      <c r="HRP41" s="334"/>
      <c r="HRQ41" s="334"/>
      <c r="HRR41" s="334"/>
      <c r="HRS41" s="334"/>
      <c r="HRT41" s="334"/>
      <c r="HRU41" s="334"/>
      <c r="HRV41" s="334"/>
      <c r="HRW41" s="334"/>
      <c r="HRX41" s="334"/>
      <c r="HRY41" s="334"/>
      <c r="HRZ41" s="334"/>
      <c r="HSA41" s="334"/>
      <c r="HSB41" s="334"/>
      <c r="HSC41" s="334"/>
      <c r="HSD41" s="334"/>
      <c r="HSE41" s="334"/>
      <c r="HSF41" s="334"/>
      <c r="HSG41" s="334"/>
      <c r="HSH41" s="334"/>
      <c r="HSI41" s="334"/>
      <c r="HSJ41" s="334"/>
      <c r="HSK41" s="334"/>
      <c r="HSL41" s="334"/>
      <c r="HSM41" s="334"/>
      <c r="HSN41" s="334"/>
      <c r="HSO41" s="334"/>
      <c r="HSP41" s="334"/>
      <c r="HSQ41" s="334"/>
      <c r="HSR41" s="334"/>
      <c r="HSS41" s="334"/>
      <c r="HST41" s="334"/>
      <c r="HSU41" s="334"/>
      <c r="HSV41" s="334"/>
      <c r="HSW41" s="334"/>
      <c r="HSX41" s="334"/>
      <c r="HSY41" s="334"/>
      <c r="HSZ41" s="334"/>
      <c r="HTA41" s="334"/>
      <c r="HTB41" s="334"/>
      <c r="HTC41" s="334"/>
      <c r="HTD41" s="334"/>
      <c r="HTE41" s="334"/>
      <c r="HTF41" s="334"/>
      <c r="HTG41" s="334"/>
      <c r="HTH41" s="334"/>
      <c r="HTI41" s="334"/>
      <c r="HTJ41" s="334"/>
      <c r="HTK41" s="334"/>
      <c r="HTL41" s="334"/>
      <c r="HTM41" s="334"/>
      <c r="HTN41" s="334"/>
      <c r="HTO41" s="334"/>
      <c r="HTP41" s="334"/>
      <c r="HTQ41" s="334"/>
      <c r="HTR41" s="334"/>
      <c r="HTS41" s="334"/>
      <c r="HTT41" s="334"/>
      <c r="HTU41" s="334"/>
      <c r="HTV41" s="334"/>
      <c r="HTW41" s="334"/>
      <c r="HTX41" s="334"/>
      <c r="HTY41" s="334"/>
      <c r="HTZ41" s="334"/>
      <c r="HUA41" s="334"/>
      <c r="HUB41" s="334"/>
      <c r="HUC41" s="334"/>
      <c r="HUD41" s="334"/>
      <c r="HUE41" s="334"/>
      <c r="HUF41" s="334"/>
      <c r="HUG41" s="334"/>
      <c r="HUH41" s="334"/>
      <c r="HUI41" s="334"/>
      <c r="HUJ41" s="334"/>
      <c r="HUK41" s="334"/>
      <c r="HUL41" s="334"/>
      <c r="HUM41" s="334"/>
      <c r="HUN41" s="334"/>
      <c r="HUO41" s="334"/>
      <c r="HUP41" s="334"/>
      <c r="HUQ41" s="334"/>
      <c r="HUR41" s="334"/>
      <c r="HUS41" s="334"/>
      <c r="HUT41" s="334"/>
      <c r="HUU41" s="334"/>
      <c r="HUV41" s="334"/>
      <c r="HUW41" s="334"/>
      <c r="HUX41" s="334"/>
      <c r="HUY41" s="334"/>
      <c r="HUZ41" s="334"/>
      <c r="HVA41" s="334"/>
      <c r="HVB41" s="334"/>
      <c r="HVC41" s="334"/>
      <c r="HVD41" s="334"/>
      <c r="HVE41" s="334"/>
      <c r="HVF41" s="334"/>
      <c r="HVG41" s="334"/>
      <c r="HVH41" s="334"/>
      <c r="HVI41" s="334"/>
      <c r="HVJ41" s="334"/>
      <c r="HVK41" s="334"/>
      <c r="HVL41" s="334"/>
      <c r="HVM41" s="334"/>
      <c r="HVN41" s="334"/>
      <c r="HVO41" s="334"/>
      <c r="HVP41" s="334"/>
      <c r="HVQ41" s="334"/>
      <c r="HVR41" s="334"/>
      <c r="HVS41" s="334"/>
      <c r="HVT41" s="334"/>
      <c r="HVU41" s="334"/>
      <c r="HVV41" s="334"/>
      <c r="HVW41" s="334"/>
      <c r="HVX41" s="334"/>
      <c r="HVY41" s="334"/>
      <c r="HVZ41" s="334"/>
      <c r="HWA41" s="334"/>
      <c r="HWB41" s="334"/>
      <c r="HWC41" s="334"/>
      <c r="HWD41" s="334"/>
      <c r="HWE41" s="334"/>
      <c r="HWF41" s="334"/>
      <c r="HWG41" s="334"/>
      <c r="HWH41" s="334"/>
      <c r="HWI41" s="334"/>
      <c r="HWJ41" s="334"/>
      <c r="HWK41" s="334"/>
      <c r="HWL41" s="334"/>
      <c r="HWM41" s="334"/>
      <c r="HWN41" s="334"/>
      <c r="HWO41" s="334"/>
      <c r="HWP41" s="334"/>
      <c r="HWQ41" s="334"/>
      <c r="HWR41" s="334"/>
      <c r="HWS41" s="334"/>
      <c r="HWT41" s="334"/>
      <c r="HWU41" s="334"/>
      <c r="HWV41" s="334"/>
      <c r="HWW41" s="334"/>
      <c r="HWX41" s="334"/>
      <c r="HWY41" s="334"/>
      <c r="HWZ41" s="334"/>
      <c r="HXA41" s="334"/>
      <c r="HXB41" s="334"/>
      <c r="HXC41" s="334"/>
      <c r="HXD41" s="334"/>
      <c r="HXE41" s="334"/>
      <c r="HXF41" s="334"/>
      <c r="HXG41" s="334"/>
      <c r="HXH41" s="334"/>
      <c r="HXI41" s="334"/>
      <c r="HXJ41" s="334"/>
      <c r="HXK41" s="334"/>
      <c r="HXL41" s="334"/>
      <c r="HXM41" s="334"/>
      <c r="HXN41" s="334"/>
      <c r="HXO41" s="334"/>
      <c r="HXP41" s="334"/>
      <c r="HXQ41" s="334"/>
      <c r="HXR41" s="334"/>
      <c r="HXS41" s="334"/>
      <c r="HXT41" s="334"/>
      <c r="HXU41" s="334"/>
      <c r="HXV41" s="334"/>
      <c r="HXW41" s="334"/>
      <c r="HXX41" s="334"/>
      <c r="HXY41" s="334"/>
      <c r="HXZ41" s="334"/>
      <c r="HYA41" s="334"/>
      <c r="HYB41" s="334"/>
      <c r="HYC41" s="334"/>
      <c r="HYD41" s="334"/>
      <c r="HYE41" s="334"/>
      <c r="HYF41" s="334"/>
      <c r="HYG41" s="334"/>
      <c r="HYH41" s="334"/>
      <c r="HYI41" s="334"/>
      <c r="HYJ41" s="334"/>
      <c r="HYK41" s="334"/>
      <c r="HYL41" s="334"/>
      <c r="HYM41" s="334"/>
      <c r="HYN41" s="334"/>
      <c r="HYO41" s="334"/>
      <c r="HYP41" s="334"/>
      <c r="HYQ41" s="334"/>
      <c r="HYR41" s="334"/>
      <c r="HYS41" s="334"/>
      <c r="HYT41" s="334"/>
      <c r="HYU41" s="334"/>
      <c r="HYV41" s="334"/>
      <c r="HYW41" s="334"/>
      <c r="HYX41" s="334"/>
      <c r="HYY41" s="334"/>
      <c r="HYZ41" s="334"/>
      <c r="HZA41" s="334"/>
      <c r="HZB41" s="334"/>
      <c r="HZC41" s="334"/>
      <c r="HZD41" s="334"/>
      <c r="HZE41" s="334"/>
      <c r="HZF41" s="334"/>
      <c r="HZG41" s="334"/>
      <c r="HZH41" s="334"/>
      <c r="HZI41" s="334"/>
      <c r="HZJ41" s="334"/>
      <c r="HZK41" s="334"/>
      <c r="HZL41" s="334"/>
      <c r="HZM41" s="334"/>
      <c r="HZN41" s="334"/>
      <c r="HZO41" s="334"/>
      <c r="HZP41" s="334"/>
      <c r="HZQ41" s="334"/>
      <c r="HZR41" s="334"/>
      <c r="HZS41" s="334"/>
      <c r="HZT41" s="334"/>
      <c r="HZU41" s="334"/>
      <c r="HZV41" s="334"/>
      <c r="HZW41" s="334"/>
      <c r="HZX41" s="334"/>
      <c r="HZY41" s="334"/>
      <c r="HZZ41" s="334"/>
      <c r="IAA41" s="334"/>
      <c r="IAB41" s="334"/>
      <c r="IAC41" s="334"/>
      <c r="IAD41" s="334"/>
      <c r="IAE41" s="334"/>
      <c r="IAF41" s="334"/>
      <c r="IAG41" s="334"/>
      <c r="IAH41" s="334"/>
      <c r="IAI41" s="334"/>
      <c r="IAJ41" s="334"/>
      <c r="IAK41" s="334"/>
      <c r="IAL41" s="334"/>
      <c r="IAM41" s="334"/>
      <c r="IAN41" s="334"/>
      <c r="IAO41" s="334"/>
      <c r="IAP41" s="334"/>
      <c r="IAQ41" s="334"/>
      <c r="IAR41" s="334"/>
      <c r="IAS41" s="334"/>
      <c r="IAT41" s="334"/>
      <c r="IAU41" s="334"/>
      <c r="IAV41" s="334"/>
      <c r="IAW41" s="334"/>
      <c r="IAX41" s="334"/>
      <c r="IAY41" s="334"/>
      <c r="IAZ41" s="334"/>
      <c r="IBA41" s="334"/>
      <c r="IBB41" s="334"/>
      <c r="IBC41" s="334"/>
      <c r="IBD41" s="334"/>
      <c r="IBE41" s="334"/>
      <c r="IBF41" s="334"/>
      <c r="IBG41" s="334"/>
      <c r="IBH41" s="334"/>
      <c r="IBI41" s="334"/>
      <c r="IBJ41" s="334"/>
      <c r="IBK41" s="334"/>
      <c r="IBL41" s="334"/>
      <c r="IBM41" s="334"/>
      <c r="IBN41" s="334"/>
      <c r="IBO41" s="334"/>
      <c r="IBP41" s="334"/>
      <c r="IBQ41" s="334"/>
      <c r="IBR41" s="334"/>
      <c r="IBS41" s="334"/>
      <c r="IBT41" s="334"/>
      <c r="IBU41" s="334"/>
      <c r="IBV41" s="334"/>
      <c r="IBW41" s="334"/>
      <c r="IBX41" s="334"/>
      <c r="IBY41" s="334"/>
      <c r="IBZ41" s="334"/>
      <c r="ICA41" s="334"/>
      <c r="ICB41" s="334"/>
      <c r="ICC41" s="334"/>
      <c r="ICD41" s="334"/>
      <c r="ICE41" s="334"/>
      <c r="ICF41" s="334"/>
      <c r="ICG41" s="334"/>
      <c r="ICH41" s="334"/>
      <c r="ICI41" s="334"/>
      <c r="ICJ41" s="334"/>
      <c r="ICK41" s="334"/>
      <c r="ICL41" s="334"/>
      <c r="ICM41" s="334"/>
      <c r="ICN41" s="334"/>
      <c r="ICO41" s="334"/>
      <c r="ICP41" s="334"/>
      <c r="ICQ41" s="334"/>
      <c r="ICR41" s="334"/>
      <c r="ICS41" s="334"/>
      <c r="ICT41" s="334"/>
      <c r="ICU41" s="334"/>
      <c r="ICV41" s="334"/>
      <c r="ICW41" s="334"/>
      <c r="ICX41" s="334"/>
      <c r="ICY41" s="334"/>
      <c r="ICZ41" s="334"/>
      <c r="IDA41" s="334"/>
      <c r="IDB41" s="334"/>
      <c r="IDC41" s="334"/>
      <c r="IDD41" s="334"/>
      <c r="IDE41" s="334"/>
      <c r="IDF41" s="334"/>
      <c r="IDG41" s="334"/>
      <c r="IDH41" s="334"/>
      <c r="IDI41" s="334"/>
      <c r="IDJ41" s="334"/>
      <c r="IDK41" s="334"/>
      <c r="IDL41" s="334"/>
      <c r="IDM41" s="334"/>
      <c r="IDN41" s="334"/>
      <c r="IDO41" s="334"/>
      <c r="IDP41" s="334"/>
      <c r="IDQ41" s="334"/>
      <c r="IDR41" s="334"/>
      <c r="IDS41" s="334"/>
      <c r="IDT41" s="334"/>
      <c r="IDU41" s="334"/>
      <c r="IDV41" s="334"/>
      <c r="IDW41" s="334"/>
      <c r="IDX41" s="334"/>
      <c r="IDY41" s="334"/>
      <c r="IDZ41" s="334"/>
      <c r="IEA41" s="334"/>
      <c r="IEB41" s="334"/>
      <c r="IEC41" s="334"/>
      <c r="IED41" s="334"/>
      <c r="IEE41" s="334"/>
      <c r="IEF41" s="334"/>
      <c r="IEG41" s="334"/>
      <c r="IEH41" s="334"/>
      <c r="IEI41" s="334"/>
      <c r="IEJ41" s="334"/>
      <c r="IEK41" s="334"/>
      <c r="IEL41" s="334"/>
      <c r="IEM41" s="334"/>
      <c r="IEN41" s="334"/>
      <c r="IEO41" s="334"/>
      <c r="IEP41" s="334"/>
      <c r="IEQ41" s="334"/>
      <c r="IER41" s="334"/>
      <c r="IES41" s="334"/>
      <c r="IET41" s="334"/>
      <c r="IEU41" s="334"/>
      <c r="IEV41" s="334"/>
      <c r="IEW41" s="334"/>
      <c r="IEX41" s="334"/>
      <c r="IEY41" s="334"/>
      <c r="IEZ41" s="334"/>
      <c r="IFA41" s="334"/>
      <c r="IFB41" s="334"/>
      <c r="IFC41" s="334"/>
      <c r="IFD41" s="334"/>
      <c r="IFE41" s="334"/>
      <c r="IFF41" s="334"/>
      <c r="IFG41" s="334"/>
      <c r="IFH41" s="334"/>
      <c r="IFI41" s="334"/>
      <c r="IFJ41" s="334"/>
      <c r="IFK41" s="334"/>
      <c r="IFL41" s="334"/>
      <c r="IFM41" s="334"/>
      <c r="IFN41" s="334"/>
      <c r="IFO41" s="334"/>
      <c r="IFP41" s="334"/>
      <c r="IFQ41" s="334"/>
      <c r="IFR41" s="334"/>
      <c r="IFS41" s="334"/>
      <c r="IFT41" s="334"/>
      <c r="IFU41" s="334"/>
      <c r="IFV41" s="334"/>
      <c r="IFW41" s="334"/>
      <c r="IFX41" s="334"/>
      <c r="IFY41" s="334"/>
      <c r="IFZ41" s="334"/>
      <c r="IGA41" s="334"/>
      <c r="IGB41" s="334"/>
      <c r="IGC41" s="334"/>
      <c r="IGD41" s="334"/>
      <c r="IGE41" s="334"/>
      <c r="IGF41" s="334"/>
      <c r="IGG41" s="334"/>
      <c r="IGH41" s="334"/>
      <c r="IGI41" s="334"/>
      <c r="IGJ41" s="334"/>
      <c r="IGK41" s="334"/>
      <c r="IGL41" s="334"/>
      <c r="IGM41" s="334"/>
      <c r="IGN41" s="334"/>
      <c r="IGO41" s="334"/>
      <c r="IGP41" s="334"/>
      <c r="IGQ41" s="334"/>
      <c r="IGR41" s="334"/>
      <c r="IGS41" s="334"/>
      <c r="IGT41" s="334"/>
      <c r="IGU41" s="334"/>
      <c r="IGV41" s="334"/>
      <c r="IGW41" s="334"/>
      <c r="IGX41" s="334"/>
      <c r="IGY41" s="334"/>
      <c r="IGZ41" s="334"/>
      <c r="IHA41" s="334"/>
      <c r="IHB41" s="334"/>
      <c r="IHC41" s="334"/>
      <c r="IHD41" s="334"/>
      <c r="IHE41" s="334"/>
      <c r="IHF41" s="334"/>
      <c r="IHG41" s="334"/>
      <c r="IHH41" s="334"/>
      <c r="IHI41" s="334"/>
      <c r="IHJ41" s="334"/>
      <c r="IHK41" s="334"/>
      <c r="IHL41" s="334"/>
      <c r="IHM41" s="334"/>
      <c r="IHN41" s="334"/>
      <c r="IHO41" s="334"/>
      <c r="IHP41" s="334"/>
      <c r="IHQ41" s="334"/>
      <c r="IHR41" s="334"/>
      <c r="IHS41" s="334"/>
      <c r="IHT41" s="334"/>
      <c r="IHU41" s="334"/>
      <c r="IHV41" s="334"/>
      <c r="IHW41" s="334"/>
      <c r="IHX41" s="334"/>
      <c r="IHY41" s="334"/>
      <c r="IHZ41" s="334"/>
      <c r="IIA41" s="334"/>
      <c r="IIB41" s="334"/>
      <c r="IIC41" s="334"/>
      <c r="IID41" s="334"/>
      <c r="IIE41" s="334"/>
      <c r="IIF41" s="334"/>
      <c r="IIG41" s="334"/>
      <c r="IIH41" s="334"/>
      <c r="III41" s="334"/>
      <c r="IIJ41" s="334"/>
      <c r="IIK41" s="334"/>
      <c r="IIL41" s="334"/>
      <c r="IIM41" s="334"/>
      <c r="IIN41" s="334"/>
      <c r="IIO41" s="334"/>
      <c r="IIP41" s="334"/>
      <c r="IIQ41" s="334"/>
      <c r="IIR41" s="334"/>
      <c r="IIS41" s="334"/>
      <c r="IIT41" s="334"/>
      <c r="IIU41" s="334"/>
      <c r="IIV41" s="334"/>
      <c r="IIW41" s="334"/>
      <c r="IIX41" s="334"/>
      <c r="IIY41" s="334"/>
      <c r="IIZ41" s="334"/>
      <c r="IJA41" s="334"/>
      <c r="IJB41" s="334"/>
      <c r="IJC41" s="334"/>
      <c r="IJD41" s="334"/>
      <c r="IJE41" s="334"/>
      <c r="IJF41" s="334"/>
      <c r="IJG41" s="334"/>
      <c r="IJH41" s="334"/>
      <c r="IJI41" s="334"/>
      <c r="IJJ41" s="334"/>
      <c r="IJK41" s="334"/>
      <c r="IJL41" s="334"/>
      <c r="IJM41" s="334"/>
      <c r="IJN41" s="334"/>
      <c r="IJO41" s="334"/>
      <c r="IJP41" s="334"/>
      <c r="IJQ41" s="334"/>
      <c r="IJR41" s="334"/>
      <c r="IJS41" s="334"/>
      <c r="IJT41" s="334"/>
      <c r="IJU41" s="334"/>
      <c r="IJV41" s="334"/>
      <c r="IJW41" s="334"/>
      <c r="IJX41" s="334"/>
      <c r="IJY41" s="334"/>
      <c r="IJZ41" s="334"/>
      <c r="IKA41" s="334"/>
      <c r="IKB41" s="334"/>
      <c r="IKC41" s="334"/>
      <c r="IKD41" s="334"/>
      <c r="IKE41" s="334"/>
      <c r="IKF41" s="334"/>
      <c r="IKG41" s="334"/>
      <c r="IKH41" s="334"/>
      <c r="IKI41" s="334"/>
      <c r="IKJ41" s="334"/>
      <c r="IKK41" s="334"/>
      <c r="IKL41" s="334"/>
      <c r="IKM41" s="334"/>
      <c r="IKN41" s="334"/>
      <c r="IKO41" s="334"/>
      <c r="IKP41" s="334"/>
      <c r="IKQ41" s="334"/>
      <c r="IKR41" s="334"/>
      <c r="IKS41" s="334"/>
      <c r="IKT41" s="334"/>
      <c r="IKU41" s="334"/>
      <c r="IKV41" s="334"/>
      <c r="IKW41" s="334"/>
      <c r="IKX41" s="334"/>
      <c r="IKY41" s="334"/>
      <c r="IKZ41" s="334"/>
      <c r="ILA41" s="334"/>
      <c r="ILB41" s="334"/>
      <c r="ILC41" s="334"/>
      <c r="ILD41" s="334"/>
      <c r="ILE41" s="334"/>
      <c r="ILF41" s="334"/>
      <c r="ILG41" s="334"/>
      <c r="ILH41" s="334"/>
      <c r="ILI41" s="334"/>
      <c r="ILJ41" s="334"/>
      <c r="ILK41" s="334"/>
      <c r="ILL41" s="334"/>
      <c r="ILM41" s="334"/>
      <c r="ILN41" s="334"/>
      <c r="ILO41" s="334"/>
      <c r="ILP41" s="334"/>
      <c r="ILQ41" s="334"/>
      <c r="ILR41" s="334"/>
      <c r="ILS41" s="334"/>
      <c r="ILT41" s="334"/>
      <c r="ILU41" s="334"/>
      <c r="ILV41" s="334"/>
      <c r="ILW41" s="334"/>
      <c r="ILX41" s="334"/>
      <c r="ILY41" s="334"/>
      <c r="ILZ41" s="334"/>
      <c r="IMA41" s="334"/>
      <c r="IMB41" s="334"/>
      <c r="IMC41" s="334"/>
      <c r="IMD41" s="334"/>
      <c r="IME41" s="334"/>
      <c r="IMF41" s="334"/>
      <c r="IMG41" s="334"/>
      <c r="IMH41" s="334"/>
      <c r="IMI41" s="334"/>
      <c r="IMJ41" s="334"/>
      <c r="IMK41" s="334"/>
      <c r="IML41" s="334"/>
      <c r="IMM41" s="334"/>
      <c r="IMN41" s="334"/>
      <c r="IMO41" s="334"/>
      <c r="IMP41" s="334"/>
      <c r="IMQ41" s="334"/>
      <c r="IMR41" s="334"/>
      <c r="IMS41" s="334"/>
      <c r="IMT41" s="334"/>
      <c r="IMU41" s="334"/>
      <c r="IMV41" s="334"/>
      <c r="IMW41" s="334"/>
      <c r="IMX41" s="334"/>
      <c r="IMY41" s="334"/>
      <c r="IMZ41" s="334"/>
      <c r="INA41" s="334"/>
      <c r="INB41" s="334"/>
      <c r="INC41" s="334"/>
      <c r="IND41" s="334"/>
      <c r="INE41" s="334"/>
      <c r="INF41" s="334"/>
      <c r="ING41" s="334"/>
      <c r="INH41" s="334"/>
      <c r="INI41" s="334"/>
      <c r="INJ41" s="334"/>
      <c r="INK41" s="334"/>
      <c r="INL41" s="334"/>
      <c r="INM41" s="334"/>
      <c r="INN41" s="334"/>
      <c r="INO41" s="334"/>
      <c r="INP41" s="334"/>
      <c r="INQ41" s="334"/>
      <c r="INR41" s="334"/>
      <c r="INS41" s="334"/>
      <c r="INT41" s="334"/>
      <c r="INU41" s="334"/>
      <c r="INV41" s="334"/>
      <c r="INW41" s="334"/>
      <c r="INX41" s="334"/>
      <c r="INY41" s="334"/>
      <c r="INZ41" s="334"/>
      <c r="IOA41" s="334"/>
      <c r="IOB41" s="334"/>
      <c r="IOC41" s="334"/>
      <c r="IOD41" s="334"/>
      <c r="IOE41" s="334"/>
      <c r="IOF41" s="334"/>
      <c r="IOG41" s="334"/>
      <c r="IOH41" s="334"/>
      <c r="IOI41" s="334"/>
      <c r="IOJ41" s="334"/>
      <c r="IOK41" s="334"/>
      <c r="IOL41" s="334"/>
      <c r="IOM41" s="334"/>
      <c r="ION41" s="334"/>
      <c r="IOO41" s="334"/>
      <c r="IOP41" s="334"/>
      <c r="IOQ41" s="334"/>
      <c r="IOR41" s="334"/>
      <c r="IOS41" s="334"/>
      <c r="IOT41" s="334"/>
      <c r="IOU41" s="334"/>
      <c r="IOV41" s="334"/>
      <c r="IOW41" s="334"/>
      <c r="IOX41" s="334"/>
      <c r="IOY41" s="334"/>
      <c r="IOZ41" s="334"/>
      <c r="IPA41" s="334"/>
      <c r="IPB41" s="334"/>
      <c r="IPC41" s="334"/>
      <c r="IPD41" s="334"/>
      <c r="IPE41" s="334"/>
      <c r="IPF41" s="334"/>
      <c r="IPG41" s="334"/>
      <c r="IPH41" s="334"/>
      <c r="IPI41" s="334"/>
      <c r="IPJ41" s="334"/>
      <c r="IPK41" s="334"/>
      <c r="IPL41" s="334"/>
      <c r="IPM41" s="334"/>
      <c r="IPN41" s="334"/>
      <c r="IPO41" s="334"/>
      <c r="IPP41" s="334"/>
      <c r="IPQ41" s="334"/>
      <c r="IPR41" s="334"/>
      <c r="IPS41" s="334"/>
      <c r="IPT41" s="334"/>
      <c r="IPU41" s="334"/>
      <c r="IPV41" s="334"/>
      <c r="IPW41" s="334"/>
      <c r="IPX41" s="334"/>
      <c r="IPY41" s="334"/>
      <c r="IPZ41" s="334"/>
      <c r="IQA41" s="334"/>
      <c r="IQB41" s="334"/>
      <c r="IQC41" s="334"/>
      <c r="IQD41" s="334"/>
      <c r="IQE41" s="334"/>
      <c r="IQF41" s="334"/>
      <c r="IQG41" s="334"/>
      <c r="IQH41" s="334"/>
      <c r="IQI41" s="334"/>
      <c r="IQJ41" s="334"/>
      <c r="IQK41" s="334"/>
      <c r="IQL41" s="334"/>
      <c r="IQM41" s="334"/>
      <c r="IQN41" s="334"/>
      <c r="IQO41" s="334"/>
      <c r="IQP41" s="334"/>
      <c r="IQQ41" s="334"/>
      <c r="IQR41" s="334"/>
      <c r="IQS41" s="334"/>
      <c r="IQT41" s="334"/>
      <c r="IQU41" s="334"/>
      <c r="IQV41" s="334"/>
      <c r="IQW41" s="334"/>
      <c r="IQX41" s="334"/>
      <c r="IQY41" s="334"/>
      <c r="IQZ41" s="334"/>
      <c r="IRA41" s="334"/>
      <c r="IRB41" s="334"/>
      <c r="IRC41" s="334"/>
      <c r="IRD41" s="334"/>
      <c r="IRE41" s="334"/>
      <c r="IRF41" s="334"/>
      <c r="IRG41" s="334"/>
      <c r="IRH41" s="334"/>
      <c r="IRI41" s="334"/>
      <c r="IRJ41" s="334"/>
      <c r="IRK41" s="334"/>
      <c r="IRL41" s="334"/>
      <c r="IRM41" s="334"/>
      <c r="IRN41" s="334"/>
      <c r="IRO41" s="334"/>
      <c r="IRP41" s="334"/>
      <c r="IRQ41" s="334"/>
      <c r="IRR41" s="334"/>
      <c r="IRS41" s="334"/>
      <c r="IRT41" s="334"/>
      <c r="IRU41" s="334"/>
      <c r="IRV41" s="334"/>
      <c r="IRW41" s="334"/>
      <c r="IRX41" s="334"/>
      <c r="IRY41" s="334"/>
      <c r="IRZ41" s="334"/>
      <c r="ISA41" s="334"/>
      <c r="ISB41" s="334"/>
      <c r="ISC41" s="334"/>
      <c r="ISD41" s="334"/>
      <c r="ISE41" s="334"/>
      <c r="ISF41" s="334"/>
      <c r="ISG41" s="334"/>
      <c r="ISH41" s="334"/>
      <c r="ISI41" s="334"/>
      <c r="ISJ41" s="334"/>
      <c r="ISK41" s="334"/>
      <c r="ISL41" s="334"/>
      <c r="ISM41" s="334"/>
      <c r="ISN41" s="334"/>
      <c r="ISO41" s="334"/>
      <c r="ISP41" s="334"/>
      <c r="ISQ41" s="334"/>
      <c r="ISR41" s="334"/>
      <c r="ISS41" s="334"/>
      <c r="IST41" s="334"/>
      <c r="ISU41" s="334"/>
      <c r="ISV41" s="334"/>
      <c r="ISW41" s="334"/>
      <c r="ISX41" s="334"/>
      <c r="ISY41" s="334"/>
      <c r="ISZ41" s="334"/>
      <c r="ITA41" s="334"/>
      <c r="ITB41" s="334"/>
      <c r="ITC41" s="334"/>
      <c r="ITD41" s="334"/>
      <c r="ITE41" s="334"/>
      <c r="ITF41" s="334"/>
      <c r="ITG41" s="334"/>
      <c r="ITH41" s="334"/>
      <c r="ITI41" s="334"/>
      <c r="ITJ41" s="334"/>
      <c r="ITK41" s="334"/>
      <c r="ITL41" s="334"/>
      <c r="ITM41" s="334"/>
      <c r="ITN41" s="334"/>
      <c r="ITO41" s="334"/>
      <c r="ITP41" s="334"/>
      <c r="ITQ41" s="334"/>
      <c r="ITR41" s="334"/>
      <c r="ITS41" s="334"/>
      <c r="ITT41" s="334"/>
      <c r="ITU41" s="334"/>
      <c r="ITV41" s="334"/>
      <c r="ITW41" s="334"/>
      <c r="ITX41" s="334"/>
      <c r="ITY41" s="334"/>
      <c r="ITZ41" s="334"/>
      <c r="IUA41" s="334"/>
      <c r="IUB41" s="334"/>
      <c r="IUC41" s="334"/>
      <c r="IUD41" s="334"/>
      <c r="IUE41" s="334"/>
      <c r="IUF41" s="334"/>
      <c r="IUG41" s="334"/>
      <c r="IUH41" s="334"/>
      <c r="IUI41" s="334"/>
      <c r="IUJ41" s="334"/>
      <c r="IUK41" s="334"/>
      <c r="IUL41" s="334"/>
      <c r="IUM41" s="334"/>
      <c r="IUN41" s="334"/>
      <c r="IUO41" s="334"/>
      <c r="IUP41" s="334"/>
      <c r="IUQ41" s="334"/>
      <c r="IUR41" s="334"/>
      <c r="IUS41" s="334"/>
      <c r="IUT41" s="334"/>
      <c r="IUU41" s="334"/>
      <c r="IUV41" s="334"/>
      <c r="IUW41" s="334"/>
      <c r="IUX41" s="334"/>
      <c r="IUY41" s="334"/>
      <c r="IUZ41" s="334"/>
      <c r="IVA41" s="334"/>
      <c r="IVB41" s="334"/>
      <c r="IVC41" s="334"/>
      <c r="IVD41" s="334"/>
      <c r="IVE41" s="334"/>
      <c r="IVF41" s="334"/>
      <c r="IVG41" s="334"/>
      <c r="IVH41" s="334"/>
      <c r="IVI41" s="334"/>
      <c r="IVJ41" s="334"/>
      <c r="IVK41" s="334"/>
      <c r="IVL41" s="334"/>
      <c r="IVM41" s="334"/>
      <c r="IVN41" s="334"/>
      <c r="IVO41" s="334"/>
      <c r="IVP41" s="334"/>
      <c r="IVQ41" s="334"/>
      <c r="IVR41" s="334"/>
      <c r="IVS41" s="334"/>
      <c r="IVT41" s="334"/>
      <c r="IVU41" s="334"/>
      <c r="IVV41" s="334"/>
      <c r="IVW41" s="334"/>
      <c r="IVX41" s="334"/>
      <c r="IVY41" s="334"/>
      <c r="IVZ41" s="334"/>
      <c r="IWA41" s="334"/>
      <c r="IWB41" s="334"/>
      <c r="IWC41" s="334"/>
      <c r="IWD41" s="334"/>
      <c r="IWE41" s="334"/>
      <c r="IWF41" s="334"/>
      <c r="IWG41" s="334"/>
      <c r="IWH41" s="334"/>
      <c r="IWI41" s="334"/>
      <c r="IWJ41" s="334"/>
      <c r="IWK41" s="334"/>
      <c r="IWL41" s="334"/>
      <c r="IWM41" s="334"/>
      <c r="IWN41" s="334"/>
      <c r="IWO41" s="334"/>
      <c r="IWP41" s="334"/>
      <c r="IWQ41" s="334"/>
      <c r="IWR41" s="334"/>
      <c r="IWS41" s="334"/>
      <c r="IWT41" s="334"/>
      <c r="IWU41" s="334"/>
      <c r="IWV41" s="334"/>
      <c r="IWW41" s="334"/>
      <c r="IWX41" s="334"/>
      <c r="IWY41" s="334"/>
      <c r="IWZ41" s="334"/>
      <c r="IXA41" s="334"/>
      <c r="IXB41" s="334"/>
      <c r="IXC41" s="334"/>
      <c r="IXD41" s="334"/>
      <c r="IXE41" s="334"/>
      <c r="IXF41" s="334"/>
      <c r="IXG41" s="334"/>
      <c r="IXH41" s="334"/>
      <c r="IXI41" s="334"/>
      <c r="IXJ41" s="334"/>
      <c r="IXK41" s="334"/>
      <c r="IXL41" s="334"/>
      <c r="IXM41" s="334"/>
      <c r="IXN41" s="334"/>
      <c r="IXO41" s="334"/>
      <c r="IXP41" s="334"/>
      <c r="IXQ41" s="334"/>
      <c r="IXR41" s="334"/>
      <c r="IXS41" s="334"/>
      <c r="IXT41" s="334"/>
      <c r="IXU41" s="334"/>
      <c r="IXV41" s="334"/>
      <c r="IXW41" s="334"/>
      <c r="IXX41" s="334"/>
      <c r="IXY41" s="334"/>
      <c r="IXZ41" s="334"/>
      <c r="IYA41" s="334"/>
      <c r="IYB41" s="334"/>
      <c r="IYC41" s="334"/>
      <c r="IYD41" s="334"/>
      <c r="IYE41" s="334"/>
      <c r="IYF41" s="334"/>
      <c r="IYG41" s="334"/>
      <c r="IYH41" s="334"/>
      <c r="IYI41" s="334"/>
      <c r="IYJ41" s="334"/>
      <c r="IYK41" s="334"/>
      <c r="IYL41" s="334"/>
      <c r="IYM41" s="334"/>
      <c r="IYN41" s="334"/>
      <c r="IYO41" s="334"/>
      <c r="IYP41" s="334"/>
      <c r="IYQ41" s="334"/>
      <c r="IYR41" s="334"/>
      <c r="IYS41" s="334"/>
      <c r="IYT41" s="334"/>
      <c r="IYU41" s="334"/>
      <c r="IYV41" s="334"/>
      <c r="IYW41" s="334"/>
      <c r="IYX41" s="334"/>
      <c r="IYY41" s="334"/>
      <c r="IYZ41" s="334"/>
      <c r="IZA41" s="334"/>
      <c r="IZB41" s="334"/>
      <c r="IZC41" s="334"/>
      <c r="IZD41" s="334"/>
      <c r="IZE41" s="334"/>
      <c r="IZF41" s="334"/>
      <c r="IZG41" s="334"/>
      <c r="IZH41" s="334"/>
      <c r="IZI41" s="334"/>
      <c r="IZJ41" s="334"/>
      <c r="IZK41" s="334"/>
      <c r="IZL41" s="334"/>
      <c r="IZM41" s="334"/>
      <c r="IZN41" s="334"/>
      <c r="IZO41" s="334"/>
      <c r="IZP41" s="334"/>
      <c r="IZQ41" s="334"/>
      <c r="IZR41" s="334"/>
      <c r="IZS41" s="334"/>
      <c r="IZT41" s="334"/>
      <c r="IZU41" s="334"/>
      <c r="IZV41" s="334"/>
      <c r="IZW41" s="334"/>
      <c r="IZX41" s="334"/>
      <c r="IZY41" s="334"/>
      <c r="IZZ41" s="334"/>
      <c r="JAA41" s="334"/>
      <c r="JAB41" s="334"/>
      <c r="JAC41" s="334"/>
      <c r="JAD41" s="334"/>
      <c r="JAE41" s="334"/>
      <c r="JAF41" s="334"/>
      <c r="JAG41" s="334"/>
      <c r="JAH41" s="334"/>
      <c r="JAI41" s="334"/>
      <c r="JAJ41" s="334"/>
      <c r="JAK41" s="334"/>
      <c r="JAL41" s="334"/>
      <c r="JAM41" s="334"/>
      <c r="JAN41" s="334"/>
      <c r="JAO41" s="334"/>
      <c r="JAP41" s="334"/>
      <c r="JAQ41" s="334"/>
      <c r="JAR41" s="334"/>
      <c r="JAS41" s="334"/>
      <c r="JAT41" s="334"/>
      <c r="JAU41" s="334"/>
      <c r="JAV41" s="334"/>
      <c r="JAW41" s="334"/>
      <c r="JAX41" s="334"/>
      <c r="JAY41" s="334"/>
      <c r="JAZ41" s="334"/>
      <c r="JBA41" s="334"/>
      <c r="JBB41" s="334"/>
      <c r="JBC41" s="334"/>
      <c r="JBD41" s="334"/>
      <c r="JBE41" s="334"/>
      <c r="JBF41" s="334"/>
      <c r="JBG41" s="334"/>
      <c r="JBH41" s="334"/>
      <c r="JBI41" s="334"/>
      <c r="JBJ41" s="334"/>
      <c r="JBK41" s="334"/>
      <c r="JBL41" s="334"/>
      <c r="JBM41" s="334"/>
      <c r="JBN41" s="334"/>
      <c r="JBO41" s="334"/>
      <c r="JBP41" s="334"/>
      <c r="JBQ41" s="334"/>
      <c r="JBR41" s="334"/>
      <c r="JBS41" s="334"/>
      <c r="JBT41" s="334"/>
      <c r="JBU41" s="334"/>
      <c r="JBV41" s="334"/>
      <c r="JBW41" s="334"/>
      <c r="JBX41" s="334"/>
      <c r="JBY41" s="334"/>
      <c r="JBZ41" s="334"/>
      <c r="JCA41" s="334"/>
      <c r="JCB41" s="334"/>
      <c r="JCC41" s="334"/>
      <c r="JCD41" s="334"/>
      <c r="JCE41" s="334"/>
      <c r="JCF41" s="334"/>
      <c r="JCG41" s="334"/>
      <c r="JCH41" s="334"/>
      <c r="JCI41" s="334"/>
      <c r="JCJ41" s="334"/>
      <c r="JCK41" s="334"/>
      <c r="JCL41" s="334"/>
      <c r="JCM41" s="334"/>
      <c r="JCN41" s="334"/>
      <c r="JCO41" s="334"/>
      <c r="JCP41" s="334"/>
      <c r="JCQ41" s="334"/>
      <c r="JCR41" s="334"/>
      <c r="JCS41" s="334"/>
      <c r="JCT41" s="334"/>
      <c r="JCU41" s="334"/>
      <c r="JCV41" s="334"/>
      <c r="JCW41" s="334"/>
      <c r="JCX41" s="334"/>
      <c r="JCY41" s="334"/>
      <c r="JCZ41" s="334"/>
      <c r="JDA41" s="334"/>
      <c r="JDB41" s="334"/>
      <c r="JDC41" s="334"/>
      <c r="JDD41" s="334"/>
      <c r="JDE41" s="334"/>
      <c r="JDF41" s="334"/>
      <c r="JDG41" s="334"/>
      <c r="JDH41" s="334"/>
      <c r="JDI41" s="334"/>
      <c r="JDJ41" s="334"/>
      <c r="JDK41" s="334"/>
      <c r="JDL41" s="334"/>
      <c r="JDM41" s="334"/>
      <c r="JDN41" s="334"/>
      <c r="JDO41" s="334"/>
      <c r="JDP41" s="334"/>
      <c r="JDQ41" s="334"/>
      <c r="JDR41" s="334"/>
      <c r="JDS41" s="334"/>
      <c r="JDT41" s="334"/>
      <c r="JDU41" s="334"/>
      <c r="JDV41" s="334"/>
      <c r="JDW41" s="334"/>
      <c r="JDX41" s="334"/>
      <c r="JDY41" s="334"/>
      <c r="JDZ41" s="334"/>
      <c r="JEA41" s="334"/>
      <c r="JEB41" s="334"/>
      <c r="JEC41" s="334"/>
      <c r="JED41" s="334"/>
      <c r="JEE41" s="334"/>
      <c r="JEF41" s="334"/>
      <c r="JEG41" s="334"/>
      <c r="JEH41" s="334"/>
      <c r="JEI41" s="334"/>
      <c r="JEJ41" s="334"/>
      <c r="JEK41" s="334"/>
      <c r="JEL41" s="334"/>
      <c r="JEM41" s="334"/>
      <c r="JEN41" s="334"/>
      <c r="JEO41" s="334"/>
      <c r="JEP41" s="334"/>
      <c r="JEQ41" s="334"/>
      <c r="JER41" s="334"/>
      <c r="JES41" s="334"/>
      <c r="JET41" s="334"/>
      <c r="JEU41" s="334"/>
      <c r="JEV41" s="334"/>
      <c r="JEW41" s="334"/>
      <c r="JEX41" s="334"/>
      <c r="JEY41" s="334"/>
      <c r="JEZ41" s="334"/>
      <c r="JFA41" s="334"/>
      <c r="JFB41" s="334"/>
      <c r="JFC41" s="334"/>
      <c r="JFD41" s="334"/>
      <c r="JFE41" s="334"/>
      <c r="JFF41" s="334"/>
      <c r="JFG41" s="334"/>
      <c r="JFH41" s="334"/>
      <c r="JFI41" s="334"/>
      <c r="JFJ41" s="334"/>
      <c r="JFK41" s="334"/>
      <c r="JFL41" s="334"/>
      <c r="JFM41" s="334"/>
      <c r="JFN41" s="334"/>
      <c r="JFO41" s="334"/>
      <c r="JFP41" s="334"/>
      <c r="JFQ41" s="334"/>
      <c r="JFR41" s="334"/>
      <c r="JFS41" s="334"/>
      <c r="JFT41" s="334"/>
      <c r="JFU41" s="334"/>
      <c r="JFV41" s="334"/>
      <c r="JFW41" s="334"/>
      <c r="JFX41" s="334"/>
      <c r="JFY41" s="334"/>
      <c r="JFZ41" s="334"/>
      <c r="JGA41" s="334"/>
      <c r="JGB41" s="334"/>
      <c r="JGC41" s="334"/>
      <c r="JGD41" s="334"/>
      <c r="JGE41" s="334"/>
      <c r="JGF41" s="334"/>
      <c r="JGG41" s="334"/>
      <c r="JGH41" s="334"/>
      <c r="JGI41" s="334"/>
      <c r="JGJ41" s="334"/>
      <c r="JGK41" s="334"/>
      <c r="JGL41" s="334"/>
      <c r="JGM41" s="334"/>
      <c r="JGN41" s="334"/>
      <c r="JGO41" s="334"/>
      <c r="JGP41" s="334"/>
      <c r="JGQ41" s="334"/>
      <c r="JGR41" s="334"/>
      <c r="JGS41" s="334"/>
      <c r="JGT41" s="334"/>
      <c r="JGU41" s="334"/>
      <c r="JGV41" s="334"/>
      <c r="JGW41" s="334"/>
      <c r="JGX41" s="334"/>
      <c r="JGY41" s="334"/>
      <c r="JGZ41" s="334"/>
      <c r="JHA41" s="334"/>
      <c r="JHB41" s="334"/>
      <c r="JHC41" s="334"/>
      <c r="JHD41" s="334"/>
      <c r="JHE41" s="334"/>
      <c r="JHF41" s="334"/>
      <c r="JHG41" s="334"/>
      <c r="JHH41" s="334"/>
      <c r="JHI41" s="334"/>
      <c r="JHJ41" s="334"/>
      <c r="JHK41" s="334"/>
      <c r="JHL41" s="334"/>
      <c r="JHM41" s="334"/>
      <c r="JHN41" s="334"/>
      <c r="JHO41" s="334"/>
      <c r="JHP41" s="334"/>
      <c r="JHQ41" s="334"/>
      <c r="JHR41" s="334"/>
      <c r="JHS41" s="334"/>
      <c r="JHT41" s="334"/>
      <c r="JHU41" s="334"/>
      <c r="JHV41" s="334"/>
      <c r="JHW41" s="334"/>
      <c r="JHX41" s="334"/>
      <c r="JHY41" s="334"/>
      <c r="JHZ41" s="334"/>
      <c r="JIA41" s="334"/>
      <c r="JIB41" s="334"/>
      <c r="JIC41" s="334"/>
      <c r="JID41" s="334"/>
      <c r="JIE41" s="334"/>
      <c r="JIF41" s="334"/>
      <c r="JIG41" s="334"/>
      <c r="JIH41" s="334"/>
      <c r="JII41" s="334"/>
      <c r="JIJ41" s="334"/>
      <c r="JIK41" s="334"/>
      <c r="JIL41" s="334"/>
      <c r="JIM41" s="334"/>
      <c r="JIN41" s="334"/>
      <c r="JIO41" s="334"/>
      <c r="JIP41" s="334"/>
      <c r="JIQ41" s="334"/>
      <c r="JIR41" s="334"/>
      <c r="JIS41" s="334"/>
      <c r="JIT41" s="334"/>
      <c r="JIU41" s="334"/>
      <c r="JIV41" s="334"/>
      <c r="JIW41" s="334"/>
      <c r="JIX41" s="334"/>
      <c r="JIY41" s="334"/>
      <c r="JIZ41" s="334"/>
      <c r="JJA41" s="334"/>
      <c r="JJB41" s="334"/>
      <c r="JJC41" s="334"/>
      <c r="JJD41" s="334"/>
      <c r="JJE41" s="334"/>
      <c r="JJF41" s="334"/>
      <c r="JJG41" s="334"/>
      <c r="JJH41" s="334"/>
      <c r="JJI41" s="334"/>
      <c r="JJJ41" s="334"/>
      <c r="JJK41" s="334"/>
      <c r="JJL41" s="334"/>
      <c r="JJM41" s="334"/>
      <c r="JJN41" s="334"/>
      <c r="JJO41" s="334"/>
      <c r="JJP41" s="334"/>
      <c r="JJQ41" s="334"/>
      <c r="JJR41" s="334"/>
      <c r="JJS41" s="334"/>
      <c r="JJT41" s="334"/>
      <c r="JJU41" s="334"/>
      <c r="JJV41" s="334"/>
      <c r="JJW41" s="334"/>
      <c r="JJX41" s="334"/>
      <c r="JJY41" s="334"/>
      <c r="JJZ41" s="334"/>
      <c r="JKA41" s="334"/>
      <c r="JKB41" s="334"/>
      <c r="JKC41" s="334"/>
      <c r="JKD41" s="334"/>
      <c r="JKE41" s="334"/>
      <c r="JKF41" s="334"/>
      <c r="JKG41" s="334"/>
      <c r="JKH41" s="334"/>
      <c r="JKI41" s="334"/>
      <c r="JKJ41" s="334"/>
      <c r="JKK41" s="334"/>
      <c r="JKL41" s="334"/>
      <c r="JKM41" s="334"/>
      <c r="JKN41" s="334"/>
      <c r="JKO41" s="334"/>
      <c r="JKP41" s="334"/>
      <c r="JKQ41" s="334"/>
      <c r="JKR41" s="334"/>
      <c r="JKS41" s="334"/>
      <c r="JKT41" s="334"/>
      <c r="JKU41" s="334"/>
      <c r="JKV41" s="334"/>
      <c r="JKW41" s="334"/>
      <c r="JKX41" s="334"/>
      <c r="JKY41" s="334"/>
      <c r="JKZ41" s="334"/>
      <c r="JLA41" s="334"/>
      <c r="JLB41" s="334"/>
      <c r="JLC41" s="334"/>
      <c r="JLD41" s="334"/>
      <c r="JLE41" s="334"/>
      <c r="JLF41" s="334"/>
      <c r="JLG41" s="334"/>
      <c r="JLH41" s="334"/>
      <c r="JLI41" s="334"/>
      <c r="JLJ41" s="334"/>
      <c r="JLK41" s="334"/>
      <c r="JLL41" s="334"/>
      <c r="JLM41" s="334"/>
      <c r="JLN41" s="334"/>
      <c r="JLO41" s="334"/>
      <c r="JLP41" s="334"/>
      <c r="JLQ41" s="334"/>
      <c r="JLR41" s="334"/>
      <c r="JLS41" s="334"/>
      <c r="JLT41" s="334"/>
      <c r="JLU41" s="334"/>
      <c r="JLV41" s="334"/>
      <c r="JLW41" s="334"/>
      <c r="JLX41" s="334"/>
      <c r="JLY41" s="334"/>
      <c r="JLZ41" s="334"/>
      <c r="JMA41" s="334"/>
      <c r="JMB41" s="334"/>
      <c r="JMC41" s="334"/>
      <c r="JMD41" s="334"/>
      <c r="JME41" s="334"/>
      <c r="JMF41" s="334"/>
      <c r="JMG41" s="334"/>
      <c r="JMH41" s="334"/>
      <c r="JMI41" s="334"/>
      <c r="JMJ41" s="334"/>
      <c r="JMK41" s="334"/>
      <c r="JML41" s="334"/>
      <c r="JMM41" s="334"/>
      <c r="JMN41" s="334"/>
      <c r="JMO41" s="334"/>
      <c r="JMP41" s="334"/>
      <c r="JMQ41" s="334"/>
      <c r="JMR41" s="334"/>
      <c r="JMS41" s="334"/>
      <c r="JMT41" s="334"/>
      <c r="JMU41" s="334"/>
      <c r="JMV41" s="334"/>
      <c r="JMW41" s="334"/>
      <c r="JMX41" s="334"/>
      <c r="JMY41" s="334"/>
      <c r="JMZ41" s="334"/>
      <c r="JNA41" s="334"/>
      <c r="JNB41" s="334"/>
      <c r="JNC41" s="334"/>
      <c r="JND41" s="334"/>
      <c r="JNE41" s="334"/>
      <c r="JNF41" s="334"/>
      <c r="JNG41" s="334"/>
      <c r="JNH41" s="334"/>
      <c r="JNI41" s="334"/>
      <c r="JNJ41" s="334"/>
      <c r="JNK41" s="334"/>
      <c r="JNL41" s="334"/>
      <c r="JNM41" s="334"/>
      <c r="JNN41" s="334"/>
      <c r="JNO41" s="334"/>
      <c r="JNP41" s="334"/>
      <c r="JNQ41" s="334"/>
      <c r="JNR41" s="334"/>
      <c r="JNS41" s="334"/>
      <c r="JNT41" s="334"/>
      <c r="JNU41" s="334"/>
      <c r="JNV41" s="334"/>
      <c r="JNW41" s="334"/>
      <c r="JNX41" s="334"/>
      <c r="JNY41" s="334"/>
      <c r="JNZ41" s="334"/>
      <c r="JOA41" s="334"/>
      <c r="JOB41" s="334"/>
      <c r="JOC41" s="334"/>
      <c r="JOD41" s="334"/>
      <c r="JOE41" s="334"/>
      <c r="JOF41" s="334"/>
      <c r="JOG41" s="334"/>
      <c r="JOH41" s="334"/>
      <c r="JOI41" s="334"/>
      <c r="JOJ41" s="334"/>
      <c r="JOK41" s="334"/>
      <c r="JOL41" s="334"/>
      <c r="JOM41" s="334"/>
      <c r="JON41" s="334"/>
      <c r="JOO41" s="334"/>
      <c r="JOP41" s="334"/>
      <c r="JOQ41" s="334"/>
      <c r="JOR41" s="334"/>
      <c r="JOS41" s="334"/>
      <c r="JOT41" s="334"/>
      <c r="JOU41" s="334"/>
      <c r="JOV41" s="334"/>
      <c r="JOW41" s="334"/>
      <c r="JOX41" s="334"/>
      <c r="JOY41" s="334"/>
      <c r="JOZ41" s="334"/>
      <c r="JPA41" s="334"/>
      <c r="JPB41" s="334"/>
      <c r="JPC41" s="334"/>
      <c r="JPD41" s="334"/>
      <c r="JPE41" s="334"/>
      <c r="JPF41" s="334"/>
      <c r="JPG41" s="334"/>
      <c r="JPH41" s="334"/>
      <c r="JPI41" s="334"/>
      <c r="JPJ41" s="334"/>
      <c r="JPK41" s="334"/>
      <c r="JPL41" s="334"/>
      <c r="JPM41" s="334"/>
      <c r="JPN41" s="334"/>
      <c r="JPO41" s="334"/>
      <c r="JPP41" s="334"/>
      <c r="JPQ41" s="334"/>
      <c r="JPR41" s="334"/>
      <c r="JPS41" s="334"/>
      <c r="JPT41" s="334"/>
      <c r="JPU41" s="334"/>
      <c r="JPV41" s="334"/>
      <c r="JPW41" s="334"/>
      <c r="JPX41" s="334"/>
      <c r="JPY41" s="334"/>
      <c r="JPZ41" s="334"/>
      <c r="JQA41" s="334"/>
      <c r="JQB41" s="334"/>
      <c r="JQC41" s="334"/>
      <c r="JQD41" s="334"/>
      <c r="JQE41" s="334"/>
      <c r="JQF41" s="334"/>
      <c r="JQG41" s="334"/>
      <c r="JQH41" s="334"/>
      <c r="JQI41" s="334"/>
      <c r="JQJ41" s="334"/>
      <c r="JQK41" s="334"/>
      <c r="JQL41" s="334"/>
      <c r="JQM41" s="334"/>
      <c r="JQN41" s="334"/>
      <c r="JQO41" s="334"/>
      <c r="JQP41" s="334"/>
      <c r="JQQ41" s="334"/>
      <c r="JQR41" s="334"/>
      <c r="JQS41" s="334"/>
      <c r="JQT41" s="334"/>
      <c r="JQU41" s="334"/>
      <c r="JQV41" s="334"/>
      <c r="JQW41" s="334"/>
      <c r="JQX41" s="334"/>
      <c r="JQY41" s="334"/>
      <c r="JQZ41" s="334"/>
      <c r="JRA41" s="334"/>
      <c r="JRB41" s="334"/>
      <c r="JRC41" s="334"/>
      <c r="JRD41" s="334"/>
      <c r="JRE41" s="334"/>
      <c r="JRF41" s="334"/>
      <c r="JRG41" s="334"/>
      <c r="JRH41" s="334"/>
      <c r="JRI41" s="334"/>
      <c r="JRJ41" s="334"/>
      <c r="JRK41" s="334"/>
      <c r="JRL41" s="334"/>
      <c r="JRM41" s="334"/>
      <c r="JRN41" s="334"/>
      <c r="JRO41" s="334"/>
      <c r="JRP41" s="334"/>
      <c r="JRQ41" s="334"/>
      <c r="JRR41" s="334"/>
      <c r="JRS41" s="334"/>
      <c r="JRT41" s="334"/>
      <c r="JRU41" s="334"/>
      <c r="JRV41" s="334"/>
      <c r="JRW41" s="334"/>
      <c r="JRX41" s="334"/>
      <c r="JRY41" s="334"/>
      <c r="JRZ41" s="334"/>
      <c r="JSA41" s="334"/>
      <c r="JSB41" s="334"/>
      <c r="JSC41" s="334"/>
      <c r="JSD41" s="334"/>
      <c r="JSE41" s="334"/>
      <c r="JSF41" s="334"/>
      <c r="JSG41" s="334"/>
      <c r="JSH41" s="334"/>
      <c r="JSI41" s="334"/>
      <c r="JSJ41" s="334"/>
      <c r="JSK41" s="334"/>
      <c r="JSL41" s="334"/>
      <c r="JSM41" s="334"/>
      <c r="JSN41" s="334"/>
      <c r="JSO41" s="334"/>
      <c r="JSP41" s="334"/>
      <c r="JSQ41" s="334"/>
      <c r="JSR41" s="334"/>
      <c r="JSS41" s="334"/>
      <c r="JST41" s="334"/>
      <c r="JSU41" s="334"/>
      <c r="JSV41" s="334"/>
      <c r="JSW41" s="334"/>
      <c r="JSX41" s="334"/>
      <c r="JSY41" s="334"/>
      <c r="JSZ41" s="334"/>
      <c r="JTA41" s="334"/>
      <c r="JTB41" s="334"/>
      <c r="JTC41" s="334"/>
      <c r="JTD41" s="334"/>
      <c r="JTE41" s="334"/>
      <c r="JTF41" s="334"/>
      <c r="JTG41" s="334"/>
      <c r="JTH41" s="334"/>
      <c r="JTI41" s="334"/>
      <c r="JTJ41" s="334"/>
      <c r="JTK41" s="334"/>
      <c r="JTL41" s="334"/>
      <c r="JTM41" s="334"/>
      <c r="JTN41" s="334"/>
      <c r="JTO41" s="334"/>
      <c r="JTP41" s="334"/>
      <c r="JTQ41" s="334"/>
      <c r="JTR41" s="334"/>
      <c r="JTS41" s="334"/>
      <c r="JTT41" s="334"/>
      <c r="JTU41" s="334"/>
      <c r="JTV41" s="334"/>
      <c r="JTW41" s="334"/>
      <c r="JTX41" s="334"/>
      <c r="JTY41" s="334"/>
      <c r="JTZ41" s="334"/>
      <c r="JUA41" s="334"/>
      <c r="JUB41" s="334"/>
      <c r="JUC41" s="334"/>
      <c r="JUD41" s="334"/>
      <c r="JUE41" s="334"/>
      <c r="JUF41" s="334"/>
      <c r="JUG41" s="334"/>
      <c r="JUH41" s="334"/>
      <c r="JUI41" s="334"/>
      <c r="JUJ41" s="334"/>
      <c r="JUK41" s="334"/>
      <c r="JUL41" s="334"/>
      <c r="JUM41" s="334"/>
      <c r="JUN41" s="334"/>
      <c r="JUO41" s="334"/>
      <c r="JUP41" s="334"/>
      <c r="JUQ41" s="334"/>
      <c r="JUR41" s="334"/>
      <c r="JUS41" s="334"/>
      <c r="JUT41" s="334"/>
      <c r="JUU41" s="334"/>
      <c r="JUV41" s="334"/>
      <c r="JUW41" s="334"/>
      <c r="JUX41" s="334"/>
      <c r="JUY41" s="334"/>
      <c r="JUZ41" s="334"/>
      <c r="JVA41" s="334"/>
      <c r="JVB41" s="334"/>
      <c r="JVC41" s="334"/>
      <c r="JVD41" s="334"/>
      <c r="JVE41" s="334"/>
      <c r="JVF41" s="334"/>
      <c r="JVG41" s="334"/>
      <c r="JVH41" s="334"/>
      <c r="JVI41" s="334"/>
      <c r="JVJ41" s="334"/>
      <c r="JVK41" s="334"/>
      <c r="JVL41" s="334"/>
      <c r="JVM41" s="334"/>
      <c r="JVN41" s="334"/>
      <c r="JVO41" s="334"/>
      <c r="JVP41" s="334"/>
      <c r="JVQ41" s="334"/>
      <c r="JVR41" s="334"/>
      <c r="JVS41" s="334"/>
      <c r="JVT41" s="334"/>
      <c r="JVU41" s="334"/>
      <c r="JVV41" s="334"/>
      <c r="JVW41" s="334"/>
      <c r="JVX41" s="334"/>
      <c r="JVY41" s="334"/>
      <c r="JVZ41" s="334"/>
      <c r="JWA41" s="334"/>
      <c r="JWB41" s="334"/>
      <c r="JWC41" s="334"/>
      <c r="JWD41" s="334"/>
      <c r="JWE41" s="334"/>
      <c r="JWF41" s="334"/>
      <c r="JWG41" s="334"/>
      <c r="JWH41" s="334"/>
      <c r="JWI41" s="334"/>
      <c r="JWJ41" s="334"/>
      <c r="JWK41" s="334"/>
      <c r="JWL41" s="334"/>
      <c r="JWM41" s="334"/>
      <c r="JWN41" s="334"/>
      <c r="JWO41" s="334"/>
      <c r="JWP41" s="334"/>
      <c r="JWQ41" s="334"/>
      <c r="JWR41" s="334"/>
      <c r="JWS41" s="334"/>
      <c r="JWT41" s="334"/>
      <c r="JWU41" s="334"/>
      <c r="JWV41" s="334"/>
      <c r="JWW41" s="334"/>
      <c r="JWX41" s="334"/>
      <c r="JWY41" s="334"/>
      <c r="JWZ41" s="334"/>
      <c r="JXA41" s="334"/>
      <c r="JXB41" s="334"/>
      <c r="JXC41" s="334"/>
      <c r="JXD41" s="334"/>
      <c r="JXE41" s="334"/>
      <c r="JXF41" s="334"/>
      <c r="JXG41" s="334"/>
      <c r="JXH41" s="334"/>
      <c r="JXI41" s="334"/>
      <c r="JXJ41" s="334"/>
      <c r="JXK41" s="334"/>
      <c r="JXL41" s="334"/>
      <c r="JXM41" s="334"/>
      <c r="JXN41" s="334"/>
      <c r="JXO41" s="334"/>
      <c r="JXP41" s="334"/>
      <c r="JXQ41" s="334"/>
      <c r="JXR41" s="334"/>
      <c r="JXS41" s="334"/>
      <c r="JXT41" s="334"/>
      <c r="JXU41" s="334"/>
      <c r="JXV41" s="334"/>
      <c r="JXW41" s="334"/>
      <c r="JXX41" s="334"/>
      <c r="JXY41" s="334"/>
      <c r="JXZ41" s="334"/>
      <c r="JYA41" s="334"/>
      <c r="JYB41" s="334"/>
      <c r="JYC41" s="334"/>
      <c r="JYD41" s="334"/>
      <c r="JYE41" s="334"/>
      <c r="JYF41" s="334"/>
      <c r="JYG41" s="334"/>
      <c r="JYH41" s="334"/>
      <c r="JYI41" s="334"/>
      <c r="JYJ41" s="334"/>
      <c r="JYK41" s="334"/>
      <c r="JYL41" s="334"/>
      <c r="JYM41" s="334"/>
      <c r="JYN41" s="334"/>
      <c r="JYO41" s="334"/>
      <c r="JYP41" s="334"/>
      <c r="JYQ41" s="334"/>
      <c r="JYR41" s="334"/>
      <c r="JYS41" s="334"/>
      <c r="JYT41" s="334"/>
      <c r="JYU41" s="334"/>
      <c r="JYV41" s="334"/>
      <c r="JYW41" s="334"/>
      <c r="JYX41" s="334"/>
      <c r="JYY41" s="334"/>
      <c r="JYZ41" s="334"/>
      <c r="JZA41" s="334"/>
      <c r="JZB41" s="334"/>
      <c r="JZC41" s="334"/>
      <c r="JZD41" s="334"/>
      <c r="JZE41" s="334"/>
      <c r="JZF41" s="334"/>
      <c r="JZG41" s="334"/>
      <c r="JZH41" s="334"/>
      <c r="JZI41" s="334"/>
      <c r="JZJ41" s="334"/>
      <c r="JZK41" s="334"/>
      <c r="JZL41" s="334"/>
      <c r="JZM41" s="334"/>
      <c r="JZN41" s="334"/>
      <c r="JZO41" s="334"/>
      <c r="JZP41" s="334"/>
      <c r="JZQ41" s="334"/>
      <c r="JZR41" s="334"/>
      <c r="JZS41" s="334"/>
      <c r="JZT41" s="334"/>
      <c r="JZU41" s="334"/>
      <c r="JZV41" s="334"/>
      <c r="JZW41" s="334"/>
      <c r="JZX41" s="334"/>
      <c r="JZY41" s="334"/>
      <c r="JZZ41" s="334"/>
      <c r="KAA41" s="334"/>
      <c r="KAB41" s="334"/>
      <c r="KAC41" s="334"/>
      <c r="KAD41" s="334"/>
      <c r="KAE41" s="334"/>
      <c r="KAF41" s="334"/>
      <c r="KAG41" s="334"/>
      <c r="KAH41" s="334"/>
      <c r="KAI41" s="334"/>
      <c r="KAJ41" s="334"/>
      <c r="KAK41" s="334"/>
      <c r="KAL41" s="334"/>
      <c r="KAM41" s="334"/>
      <c r="KAN41" s="334"/>
      <c r="KAO41" s="334"/>
      <c r="KAP41" s="334"/>
      <c r="KAQ41" s="334"/>
      <c r="KAR41" s="334"/>
      <c r="KAS41" s="334"/>
      <c r="KAT41" s="334"/>
      <c r="KAU41" s="334"/>
      <c r="KAV41" s="334"/>
      <c r="KAW41" s="334"/>
      <c r="KAX41" s="334"/>
      <c r="KAY41" s="334"/>
      <c r="KAZ41" s="334"/>
      <c r="KBA41" s="334"/>
      <c r="KBB41" s="334"/>
      <c r="KBC41" s="334"/>
      <c r="KBD41" s="334"/>
      <c r="KBE41" s="334"/>
      <c r="KBF41" s="334"/>
      <c r="KBG41" s="334"/>
      <c r="KBH41" s="334"/>
      <c r="KBI41" s="334"/>
      <c r="KBJ41" s="334"/>
      <c r="KBK41" s="334"/>
      <c r="KBL41" s="334"/>
      <c r="KBM41" s="334"/>
      <c r="KBN41" s="334"/>
      <c r="KBO41" s="334"/>
      <c r="KBP41" s="334"/>
      <c r="KBQ41" s="334"/>
      <c r="KBR41" s="334"/>
      <c r="KBS41" s="334"/>
      <c r="KBT41" s="334"/>
      <c r="KBU41" s="334"/>
      <c r="KBV41" s="334"/>
      <c r="KBW41" s="334"/>
      <c r="KBX41" s="334"/>
      <c r="KBY41" s="334"/>
      <c r="KBZ41" s="334"/>
      <c r="KCA41" s="334"/>
      <c r="KCB41" s="334"/>
      <c r="KCC41" s="334"/>
      <c r="KCD41" s="334"/>
      <c r="KCE41" s="334"/>
      <c r="KCF41" s="334"/>
      <c r="KCG41" s="334"/>
      <c r="KCH41" s="334"/>
      <c r="KCI41" s="334"/>
      <c r="KCJ41" s="334"/>
      <c r="KCK41" s="334"/>
      <c r="KCL41" s="334"/>
      <c r="KCM41" s="334"/>
      <c r="KCN41" s="334"/>
      <c r="KCO41" s="334"/>
      <c r="KCP41" s="334"/>
      <c r="KCQ41" s="334"/>
      <c r="KCR41" s="334"/>
      <c r="KCS41" s="334"/>
      <c r="KCT41" s="334"/>
      <c r="KCU41" s="334"/>
      <c r="KCV41" s="334"/>
      <c r="KCW41" s="334"/>
      <c r="KCX41" s="334"/>
      <c r="KCY41" s="334"/>
      <c r="KCZ41" s="334"/>
      <c r="KDA41" s="334"/>
      <c r="KDB41" s="334"/>
      <c r="KDC41" s="334"/>
      <c r="KDD41" s="334"/>
      <c r="KDE41" s="334"/>
      <c r="KDF41" s="334"/>
      <c r="KDG41" s="334"/>
      <c r="KDH41" s="334"/>
      <c r="KDI41" s="334"/>
      <c r="KDJ41" s="334"/>
      <c r="KDK41" s="334"/>
      <c r="KDL41" s="334"/>
      <c r="KDM41" s="334"/>
      <c r="KDN41" s="334"/>
      <c r="KDO41" s="334"/>
      <c r="KDP41" s="334"/>
      <c r="KDQ41" s="334"/>
      <c r="KDR41" s="334"/>
      <c r="KDS41" s="334"/>
      <c r="KDT41" s="334"/>
      <c r="KDU41" s="334"/>
      <c r="KDV41" s="334"/>
      <c r="KDW41" s="334"/>
      <c r="KDX41" s="334"/>
      <c r="KDY41" s="334"/>
      <c r="KDZ41" s="334"/>
      <c r="KEA41" s="334"/>
      <c r="KEB41" s="334"/>
      <c r="KEC41" s="334"/>
      <c r="KED41" s="334"/>
      <c r="KEE41" s="334"/>
      <c r="KEF41" s="334"/>
      <c r="KEG41" s="334"/>
      <c r="KEH41" s="334"/>
      <c r="KEI41" s="334"/>
      <c r="KEJ41" s="334"/>
      <c r="KEK41" s="334"/>
      <c r="KEL41" s="334"/>
      <c r="KEM41" s="334"/>
      <c r="KEN41" s="334"/>
      <c r="KEO41" s="334"/>
      <c r="KEP41" s="334"/>
      <c r="KEQ41" s="334"/>
      <c r="KER41" s="334"/>
      <c r="KES41" s="334"/>
      <c r="KET41" s="334"/>
      <c r="KEU41" s="334"/>
      <c r="KEV41" s="334"/>
      <c r="KEW41" s="334"/>
      <c r="KEX41" s="334"/>
      <c r="KEY41" s="334"/>
      <c r="KEZ41" s="334"/>
      <c r="KFA41" s="334"/>
      <c r="KFB41" s="334"/>
      <c r="KFC41" s="334"/>
      <c r="KFD41" s="334"/>
      <c r="KFE41" s="334"/>
      <c r="KFF41" s="334"/>
      <c r="KFG41" s="334"/>
      <c r="KFH41" s="334"/>
      <c r="KFI41" s="334"/>
      <c r="KFJ41" s="334"/>
      <c r="KFK41" s="334"/>
      <c r="KFL41" s="334"/>
      <c r="KFM41" s="334"/>
      <c r="KFN41" s="334"/>
      <c r="KFO41" s="334"/>
      <c r="KFP41" s="334"/>
      <c r="KFQ41" s="334"/>
      <c r="KFR41" s="334"/>
      <c r="KFS41" s="334"/>
      <c r="KFT41" s="334"/>
      <c r="KFU41" s="334"/>
      <c r="KFV41" s="334"/>
      <c r="KFW41" s="334"/>
      <c r="KFX41" s="334"/>
      <c r="KFY41" s="334"/>
      <c r="KFZ41" s="334"/>
      <c r="KGA41" s="334"/>
      <c r="KGB41" s="334"/>
      <c r="KGC41" s="334"/>
      <c r="KGD41" s="334"/>
      <c r="KGE41" s="334"/>
      <c r="KGF41" s="334"/>
      <c r="KGG41" s="334"/>
      <c r="KGH41" s="334"/>
      <c r="KGI41" s="334"/>
      <c r="KGJ41" s="334"/>
      <c r="KGK41" s="334"/>
      <c r="KGL41" s="334"/>
      <c r="KGM41" s="334"/>
      <c r="KGN41" s="334"/>
      <c r="KGO41" s="334"/>
      <c r="KGP41" s="334"/>
      <c r="KGQ41" s="334"/>
      <c r="KGR41" s="334"/>
      <c r="KGS41" s="334"/>
      <c r="KGT41" s="334"/>
      <c r="KGU41" s="334"/>
      <c r="KGV41" s="334"/>
      <c r="KGW41" s="334"/>
      <c r="KGX41" s="334"/>
      <c r="KGY41" s="334"/>
      <c r="KGZ41" s="334"/>
      <c r="KHA41" s="334"/>
      <c r="KHB41" s="334"/>
      <c r="KHC41" s="334"/>
      <c r="KHD41" s="334"/>
      <c r="KHE41" s="334"/>
      <c r="KHF41" s="334"/>
      <c r="KHG41" s="334"/>
      <c r="KHH41" s="334"/>
      <c r="KHI41" s="334"/>
      <c r="KHJ41" s="334"/>
      <c r="KHK41" s="334"/>
      <c r="KHL41" s="334"/>
      <c r="KHM41" s="334"/>
      <c r="KHN41" s="334"/>
      <c r="KHO41" s="334"/>
      <c r="KHP41" s="334"/>
      <c r="KHQ41" s="334"/>
      <c r="KHR41" s="334"/>
      <c r="KHS41" s="334"/>
      <c r="KHT41" s="334"/>
      <c r="KHU41" s="334"/>
      <c r="KHV41" s="334"/>
      <c r="KHW41" s="334"/>
      <c r="KHX41" s="334"/>
      <c r="KHY41" s="334"/>
      <c r="KHZ41" s="334"/>
      <c r="KIA41" s="334"/>
      <c r="KIB41" s="334"/>
      <c r="KIC41" s="334"/>
      <c r="KID41" s="334"/>
      <c r="KIE41" s="334"/>
      <c r="KIF41" s="334"/>
      <c r="KIG41" s="334"/>
      <c r="KIH41" s="334"/>
      <c r="KII41" s="334"/>
      <c r="KIJ41" s="334"/>
      <c r="KIK41" s="334"/>
      <c r="KIL41" s="334"/>
      <c r="KIM41" s="334"/>
      <c r="KIN41" s="334"/>
      <c r="KIO41" s="334"/>
      <c r="KIP41" s="334"/>
      <c r="KIQ41" s="334"/>
      <c r="KIR41" s="334"/>
      <c r="KIS41" s="334"/>
      <c r="KIT41" s="334"/>
      <c r="KIU41" s="334"/>
      <c r="KIV41" s="334"/>
      <c r="KIW41" s="334"/>
      <c r="KIX41" s="334"/>
      <c r="KIY41" s="334"/>
      <c r="KIZ41" s="334"/>
      <c r="KJA41" s="334"/>
      <c r="KJB41" s="334"/>
      <c r="KJC41" s="334"/>
      <c r="KJD41" s="334"/>
      <c r="KJE41" s="334"/>
      <c r="KJF41" s="334"/>
      <c r="KJG41" s="334"/>
      <c r="KJH41" s="334"/>
      <c r="KJI41" s="334"/>
      <c r="KJJ41" s="334"/>
      <c r="KJK41" s="334"/>
      <c r="KJL41" s="334"/>
      <c r="KJM41" s="334"/>
      <c r="KJN41" s="334"/>
      <c r="KJO41" s="334"/>
      <c r="KJP41" s="334"/>
      <c r="KJQ41" s="334"/>
      <c r="KJR41" s="334"/>
      <c r="KJS41" s="334"/>
      <c r="KJT41" s="334"/>
      <c r="KJU41" s="334"/>
      <c r="KJV41" s="334"/>
      <c r="KJW41" s="334"/>
      <c r="KJX41" s="334"/>
      <c r="KJY41" s="334"/>
      <c r="KJZ41" s="334"/>
      <c r="KKA41" s="334"/>
      <c r="KKB41" s="334"/>
      <c r="KKC41" s="334"/>
      <c r="KKD41" s="334"/>
      <c r="KKE41" s="334"/>
      <c r="KKF41" s="334"/>
      <c r="KKG41" s="334"/>
      <c r="KKH41" s="334"/>
      <c r="KKI41" s="334"/>
      <c r="KKJ41" s="334"/>
      <c r="KKK41" s="334"/>
      <c r="KKL41" s="334"/>
      <c r="KKM41" s="334"/>
      <c r="KKN41" s="334"/>
      <c r="KKO41" s="334"/>
      <c r="KKP41" s="334"/>
      <c r="KKQ41" s="334"/>
      <c r="KKR41" s="334"/>
      <c r="KKS41" s="334"/>
      <c r="KKT41" s="334"/>
      <c r="KKU41" s="334"/>
      <c r="KKV41" s="334"/>
      <c r="KKW41" s="334"/>
      <c r="KKX41" s="334"/>
      <c r="KKY41" s="334"/>
      <c r="KKZ41" s="334"/>
      <c r="KLA41" s="334"/>
      <c r="KLB41" s="334"/>
      <c r="KLC41" s="334"/>
      <c r="KLD41" s="334"/>
      <c r="KLE41" s="334"/>
      <c r="KLF41" s="334"/>
      <c r="KLG41" s="334"/>
      <c r="KLH41" s="334"/>
      <c r="KLI41" s="334"/>
      <c r="KLJ41" s="334"/>
      <c r="KLK41" s="334"/>
      <c r="KLL41" s="334"/>
      <c r="KLM41" s="334"/>
      <c r="KLN41" s="334"/>
      <c r="KLO41" s="334"/>
      <c r="KLP41" s="334"/>
      <c r="KLQ41" s="334"/>
      <c r="KLR41" s="334"/>
      <c r="KLS41" s="334"/>
      <c r="KLT41" s="334"/>
      <c r="KLU41" s="334"/>
      <c r="KLV41" s="334"/>
      <c r="KLW41" s="334"/>
      <c r="KLX41" s="334"/>
      <c r="KLY41" s="334"/>
      <c r="KLZ41" s="334"/>
      <c r="KMA41" s="334"/>
      <c r="KMB41" s="334"/>
      <c r="KMC41" s="334"/>
      <c r="KMD41" s="334"/>
      <c r="KME41" s="334"/>
      <c r="KMF41" s="334"/>
      <c r="KMG41" s="334"/>
      <c r="KMH41" s="334"/>
      <c r="KMI41" s="334"/>
      <c r="KMJ41" s="334"/>
      <c r="KMK41" s="334"/>
      <c r="KML41" s="334"/>
      <c r="KMM41" s="334"/>
      <c r="KMN41" s="334"/>
      <c r="KMO41" s="334"/>
      <c r="KMP41" s="334"/>
      <c r="KMQ41" s="334"/>
      <c r="KMR41" s="334"/>
      <c r="KMS41" s="334"/>
      <c r="KMT41" s="334"/>
      <c r="KMU41" s="334"/>
      <c r="KMV41" s="334"/>
      <c r="KMW41" s="334"/>
      <c r="KMX41" s="334"/>
      <c r="KMY41" s="334"/>
      <c r="KMZ41" s="334"/>
      <c r="KNA41" s="334"/>
      <c r="KNB41" s="334"/>
      <c r="KNC41" s="334"/>
      <c r="KND41" s="334"/>
      <c r="KNE41" s="334"/>
      <c r="KNF41" s="334"/>
      <c r="KNG41" s="334"/>
      <c r="KNH41" s="334"/>
      <c r="KNI41" s="334"/>
      <c r="KNJ41" s="334"/>
      <c r="KNK41" s="334"/>
      <c r="KNL41" s="334"/>
      <c r="KNM41" s="334"/>
      <c r="KNN41" s="334"/>
      <c r="KNO41" s="334"/>
      <c r="KNP41" s="334"/>
      <c r="KNQ41" s="334"/>
      <c r="KNR41" s="334"/>
      <c r="KNS41" s="334"/>
      <c r="KNT41" s="334"/>
      <c r="KNU41" s="334"/>
      <c r="KNV41" s="334"/>
      <c r="KNW41" s="334"/>
      <c r="KNX41" s="334"/>
      <c r="KNY41" s="334"/>
      <c r="KNZ41" s="334"/>
      <c r="KOA41" s="334"/>
      <c r="KOB41" s="334"/>
      <c r="KOC41" s="334"/>
      <c r="KOD41" s="334"/>
      <c r="KOE41" s="334"/>
      <c r="KOF41" s="334"/>
      <c r="KOG41" s="334"/>
      <c r="KOH41" s="334"/>
      <c r="KOI41" s="334"/>
      <c r="KOJ41" s="334"/>
      <c r="KOK41" s="334"/>
      <c r="KOL41" s="334"/>
      <c r="KOM41" s="334"/>
      <c r="KON41" s="334"/>
      <c r="KOO41" s="334"/>
      <c r="KOP41" s="334"/>
      <c r="KOQ41" s="334"/>
      <c r="KOR41" s="334"/>
      <c r="KOS41" s="334"/>
      <c r="KOT41" s="334"/>
      <c r="KOU41" s="334"/>
      <c r="KOV41" s="334"/>
      <c r="KOW41" s="334"/>
      <c r="KOX41" s="334"/>
      <c r="KOY41" s="334"/>
      <c r="KOZ41" s="334"/>
      <c r="KPA41" s="334"/>
      <c r="KPB41" s="334"/>
      <c r="KPC41" s="334"/>
      <c r="KPD41" s="334"/>
      <c r="KPE41" s="334"/>
      <c r="KPF41" s="334"/>
      <c r="KPG41" s="334"/>
      <c r="KPH41" s="334"/>
      <c r="KPI41" s="334"/>
      <c r="KPJ41" s="334"/>
      <c r="KPK41" s="334"/>
      <c r="KPL41" s="334"/>
      <c r="KPM41" s="334"/>
      <c r="KPN41" s="334"/>
      <c r="KPO41" s="334"/>
      <c r="KPP41" s="334"/>
      <c r="KPQ41" s="334"/>
      <c r="KPR41" s="334"/>
      <c r="KPS41" s="334"/>
      <c r="KPT41" s="334"/>
      <c r="KPU41" s="334"/>
      <c r="KPV41" s="334"/>
      <c r="KPW41" s="334"/>
      <c r="KPX41" s="334"/>
      <c r="KPY41" s="334"/>
      <c r="KPZ41" s="334"/>
      <c r="KQA41" s="334"/>
      <c r="KQB41" s="334"/>
      <c r="KQC41" s="334"/>
      <c r="KQD41" s="334"/>
      <c r="KQE41" s="334"/>
      <c r="KQF41" s="334"/>
      <c r="KQG41" s="334"/>
      <c r="KQH41" s="334"/>
      <c r="KQI41" s="334"/>
      <c r="KQJ41" s="334"/>
      <c r="KQK41" s="334"/>
      <c r="KQL41" s="334"/>
      <c r="KQM41" s="334"/>
      <c r="KQN41" s="334"/>
      <c r="KQO41" s="334"/>
      <c r="KQP41" s="334"/>
      <c r="KQQ41" s="334"/>
      <c r="KQR41" s="334"/>
      <c r="KQS41" s="334"/>
      <c r="KQT41" s="334"/>
      <c r="KQU41" s="334"/>
      <c r="KQV41" s="334"/>
      <c r="KQW41" s="334"/>
      <c r="KQX41" s="334"/>
      <c r="KQY41" s="334"/>
      <c r="KQZ41" s="334"/>
      <c r="KRA41" s="334"/>
      <c r="KRB41" s="334"/>
      <c r="KRC41" s="334"/>
      <c r="KRD41" s="334"/>
      <c r="KRE41" s="334"/>
      <c r="KRF41" s="334"/>
      <c r="KRG41" s="334"/>
      <c r="KRH41" s="334"/>
      <c r="KRI41" s="334"/>
      <c r="KRJ41" s="334"/>
      <c r="KRK41" s="334"/>
      <c r="KRL41" s="334"/>
      <c r="KRM41" s="334"/>
      <c r="KRN41" s="334"/>
      <c r="KRO41" s="334"/>
      <c r="KRP41" s="334"/>
      <c r="KRQ41" s="334"/>
      <c r="KRR41" s="334"/>
      <c r="KRS41" s="334"/>
      <c r="KRT41" s="334"/>
      <c r="KRU41" s="334"/>
      <c r="KRV41" s="334"/>
      <c r="KRW41" s="334"/>
      <c r="KRX41" s="334"/>
      <c r="KRY41" s="334"/>
      <c r="KRZ41" s="334"/>
      <c r="KSA41" s="334"/>
      <c r="KSB41" s="334"/>
      <c r="KSC41" s="334"/>
      <c r="KSD41" s="334"/>
      <c r="KSE41" s="334"/>
      <c r="KSF41" s="334"/>
      <c r="KSG41" s="334"/>
      <c r="KSH41" s="334"/>
      <c r="KSI41" s="334"/>
      <c r="KSJ41" s="334"/>
      <c r="KSK41" s="334"/>
      <c r="KSL41" s="334"/>
      <c r="KSM41" s="334"/>
      <c r="KSN41" s="334"/>
      <c r="KSO41" s="334"/>
      <c r="KSP41" s="334"/>
      <c r="KSQ41" s="334"/>
      <c r="KSR41" s="334"/>
      <c r="KSS41" s="334"/>
      <c r="KST41" s="334"/>
      <c r="KSU41" s="334"/>
      <c r="KSV41" s="334"/>
      <c r="KSW41" s="334"/>
      <c r="KSX41" s="334"/>
      <c r="KSY41" s="334"/>
      <c r="KSZ41" s="334"/>
      <c r="KTA41" s="334"/>
      <c r="KTB41" s="334"/>
      <c r="KTC41" s="334"/>
      <c r="KTD41" s="334"/>
      <c r="KTE41" s="334"/>
      <c r="KTF41" s="334"/>
      <c r="KTG41" s="334"/>
      <c r="KTH41" s="334"/>
      <c r="KTI41" s="334"/>
      <c r="KTJ41" s="334"/>
      <c r="KTK41" s="334"/>
      <c r="KTL41" s="334"/>
      <c r="KTM41" s="334"/>
      <c r="KTN41" s="334"/>
      <c r="KTO41" s="334"/>
      <c r="KTP41" s="334"/>
      <c r="KTQ41" s="334"/>
      <c r="KTR41" s="334"/>
      <c r="KTS41" s="334"/>
      <c r="KTT41" s="334"/>
      <c r="KTU41" s="334"/>
      <c r="KTV41" s="334"/>
      <c r="KTW41" s="334"/>
      <c r="KTX41" s="334"/>
      <c r="KTY41" s="334"/>
      <c r="KTZ41" s="334"/>
      <c r="KUA41" s="334"/>
      <c r="KUB41" s="334"/>
      <c r="KUC41" s="334"/>
      <c r="KUD41" s="334"/>
      <c r="KUE41" s="334"/>
      <c r="KUF41" s="334"/>
      <c r="KUG41" s="334"/>
      <c r="KUH41" s="334"/>
      <c r="KUI41" s="334"/>
      <c r="KUJ41" s="334"/>
      <c r="KUK41" s="334"/>
      <c r="KUL41" s="334"/>
      <c r="KUM41" s="334"/>
      <c r="KUN41" s="334"/>
      <c r="KUO41" s="334"/>
      <c r="KUP41" s="334"/>
      <c r="KUQ41" s="334"/>
      <c r="KUR41" s="334"/>
      <c r="KUS41" s="334"/>
      <c r="KUT41" s="334"/>
      <c r="KUU41" s="334"/>
      <c r="KUV41" s="334"/>
      <c r="KUW41" s="334"/>
      <c r="KUX41" s="334"/>
      <c r="KUY41" s="334"/>
      <c r="KUZ41" s="334"/>
      <c r="KVA41" s="334"/>
      <c r="KVB41" s="334"/>
      <c r="KVC41" s="334"/>
      <c r="KVD41" s="334"/>
      <c r="KVE41" s="334"/>
      <c r="KVF41" s="334"/>
      <c r="KVG41" s="334"/>
      <c r="KVH41" s="334"/>
      <c r="KVI41" s="334"/>
      <c r="KVJ41" s="334"/>
      <c r="KVK41" s="334"/>
      <c r="KVL41" s="334"/>
      <c r="KVM41" s="334"/>
      <c r="KVN41" s="334"/>
      <c r="KVO41" s="334"/>
      <c r="KVP41" s="334"/>
      <c r="KVQ41" s="334"/>
      <c r="KVR41" s="334"/>
      <c r="KVS41" s="334"/>
      <c r="KVT41" s="334"/>
      <c r="KVU41" s="334"/>
      <c r="KVV41" s="334"/>
      <c r="KVW41" s="334"/>
      <c r="KVX41" s="334"/>
      <c r="KVY41" s="334"/>
      <c r="KVZ41" s="334"/>
      <c r="KWA41" s="334"/>
      <c r="KWB41" s="334"/>
      <c r="KWC41" s="334"/>
      <c r="KWD41" s="334"/>
      <c r="KWE41" s="334"/>
      <c r="KWF41" s="334"/>
      <c r="KWG41" s="334"/>
      <c r="KWH41" s="334"/>
      <c r="KWI41" s="334"/>
      <c r="KWJ41" s="334"/>
      <c r="KWK41" s="334"/>
      <c r="KWL41" s="334"/>
      <c r="KWM41" s="334"/>
      <c r="KWN41" s="334"/>
      <c r="KWO41" s="334"/>
      <c r="KWP41" s="334"/>
      <c r="KWQ41" s="334"/>
      <c r="KWR41" s="334"/>
      <c r="KWS41" s="334"/>
      <c r="KWT41" s="334"/>
      <c r="KWU41" s="334"/>
      <c r="KWV41" s="334"/>
      <c r="KWW41" s="334"/>
      <c r="KWX41" s="334"/>
      <c r="KWY41" s="334"/>
      <c r="KWZ41" s="334"/>
      <c r="KXA41" s="334"/>
      <c r="KXB41" s="334"/>
      <c r="KXC41" s="334"/>
      <c r="KXD41" s="334"/>
      <c r="KXE41" s="334"/>
      <c r="KXF41" s="334"/>
      <c r="KXG41" s="334"/>
      <c r="KXH41" s="334"/>
      <c r="KXI41" s="334"/>
      <c r="KXJ41" s="334"/>
      <c r="KXK41" s="334"/>
      <c r="KXL41" s="334"/>
      <c r="KXM41" s="334"/>
      <c r="KXN41" s="334"/>
      <c r="KXO41" s="334"/>
      <c r="KXP41" s="334"/>
      <c r="KXQ41" s="334"/>
      <c r="KXR41" s="334"/>
      <c r="KXS41" s="334"/>
      <c r="KXT41" s="334"/>
      <c r="KXU41" s="334"/>
      <c r="KXV41" s="334"/>
      <c r="KXW41" s="334"/>
      <c r="KXX41" s="334"/>
      <c r="KXY41" s="334"/>
      <c r="KXZ41" s="334"/>
      <c r="KYA41" s="334"/>
      <c r="KYB41" s="334"/>
      <c r="KYC41" s="334"/>
      <c r="KYD41" s="334"/>
      <c r="KYE41" s="334"/>
      <c r="KYF41" s="334"/>
      <c r="KYG41" s="334"/>
      <c r="KYH41" s="334"/>
      <c r="KYI41" s="334"/>
      <c r="KYJ41" s="334"/>
      <c r="KYK41" s="334"/>
      <c r="KYL41" s="334"/>
      <c r="KYM41" s="334"/>
      <c r="KYN41" s="334"/>
      <c r="KYO41" s="334"/>
      <c r="KYP41" s="334"/>
      <c r="KYQ41" s="334"/>
      <c r="KYR41" s="334"/>
      <c r="KYS41" s="334"/>
      <c r="KYT41" s="334"/>
      <c r="KYU41" s="334"/>
      <c r="KYV41" s="334"/>
      <c r="KYW41" s="334"/>
      <c r="KYX41" s="334"/>
      <c r="KYY41" s="334"/>
      <c r="KYZ41" s="334"/>
      <c r="KZA41" s="334"/>
      <c r="KZB41" s="334"/>
      <c r="KZC41" s="334"/>
      <c r="KZD41" s="334"/>
      <c r="KZE41" s="334"/>
      <c r="KZF41" s="334"/>
      <c r="KZG41" s="334"/>
      <c r="KZH41" s="334"/>
      <c r="KZI41" s="334"/>
      <c r="KZJ41" s="334"/>
      <c r="KZK41" s="334"/>
      <c r="KZL41" s="334"/>
      <c r="KZM41" s="334"/>
      <c r="KZN41" s="334"/>
      <c r="KZO41" s="334"/>
      <c r="KZP41" s="334"/>
      <c r="KZQ41" s="334"/>
      <c r="KZR41" s="334"/>
      <c r="KZS41" s="334"/>
      <c r="KZT41" s="334"/>
      <c r="KZU41" s="334"/>
      <c r="KZV41" s="334"/>
      <c r="KZW41" s="334"/>
      <c r="KZX41" s="334"/>
      <c r="KZY41" s="334"/>
      <c r="KZZ41" s="334"/>
      <c r="LAA41" s="334"/>
      <c r="LAB41" s="334"/>
      <c r="LAC41" s="334"/>
      <c r="LAD41" s="334"/>
      <c r="LAE41" s="334"/>
      <c r="LAF41" s="334"/>
      <c r="LAG41" s="334"/>
      <c r="LAH41" s="334"/>
      <c r="LAI41" s="334"/>
      <c r="LAJ41" s="334"/>
      <c r="LAK41" s="334"/>
      <c r="LAL41" s="334"/>
      <c r="LAM41" s="334"/>
      <c r="LAN41" s="334"/>
      <c r="LAO41" s="334"/>
      <c r="LAP41" s="334"/>
      <c r="LAQ41" s="334"/>
      <c r="LAR41" s="334"/>
      <c r="LAS41" s="334"/>
      <c r="LAT41" s="334"/>
      <c r="LAU41" s="334"/>
      <c r="LAV41" s="334"/>
      <c r="LAW41" s="334"/>
      <c r="LAX41" s="334"/>
      <c r="LAY41" s="334"/>
      <c r="LAZ41" s="334"/>
      <c r="LBA41" s="334"/>
      <c r="LBB41" s="334"/>
      <c r="LBC41" s="334"/>
      <c r="LBD41" s="334"/>
      <c r="LBE41" s="334"/>
      <c r="LBF41" s="334"/>
      <c r="LBG41" s="334"/>
      <c r="LBH41" s="334"/>
      <c r="LBI41" s="334"/>
      <c r="LBJ41" s="334"/>
      <c r="LBK41" s="334"/>
      <c r="LBL41" s="334"/>
      <c r="LBM41" s="334"/>
      <c r="LBN41" s="334"/>
      <c r="LBO41" s="334"/>
      <c r="LBP41" s="334"/>
      <c r="LBQ41" s="334"/>
      <c r="LBR41" s="334"/>
      <c r="LBS41" s="334"/>
      <c r="LBT41" s="334"/>
      <c r="LBU41" s="334"/>
      <c r="LBV41" s="334"/>
      <c r="LBW41" s="334"/>
      <c r="LBX41" s="334"/>
      <c r="LBY41" s="334"/>
      <c r="LBZ41" s="334"/>
      <c r="LCA41" s="334"/>
      <c r="LCB41" s="334"/>
      <c r="LCC41" s="334"/>
      <c r="LCD41" s="334"/>
      <c r="LCE41" s="334"/>
      <c r="LCF41" s="334"/>
      <c r="LCG41" s="334"/>
      <c r="LCH41" s="334"/>
      <c r="LCI41" s="334"/>
      <c r="LCJ41" s="334"/>
      <c r="LCK41" s="334"/>
      <c r="LCL41" s="334"/>
      <c r="LCM41" s="334"/>
      <c r="LCN41" s="334"/>
      <c r="LCO41" s="334"/>
      <c r="LCP41" s="334"/>
      <c r="LCQ41" s="334"/>
      <c r="LCR41" s="334"/>
      <c r="LCS41" s="334"/>
      <c r="LCT41" s="334"/>
      <c r="LCU41" s="334"/>
      <c r="LCV41" s="334"/>
      <c r="LCW41" s="334"/>
      <c r="LCX41" s="334"/>
      <c r="LCY41" s="334"/>
      <c r="LCZ41" s="334"/>
      <c r="LDA41" s="334"/>
      <c r="LDB41" s="334"/>
      <c r="LDC41" s="334"/>
      <c r="LDD41" s="334"/>
      <c r="LDE41" s="334"/>
      <c r="LDF41" s="334"/>
      <c r="LDG41" s="334"/>
      <c r="LDH41" s="334"/>
      <c r="LDI41" s="334"/>
      <c r="LDJ41" s="334"/>
      <c r="LDK41" s="334"/>
      <c r="LDL41" s="334"/>
      <c r="LDM41" s="334"/>
      <c r="LDN41" s="334"/>
      <c r="LDO41" s="334"/>
      <c r="LDP41" s="334"/>
      <c r="LDQ41" s="334"/>
      <c r="LDR41" s="334"/>
      <c r="LDS41" s="334"/>
      <c r="LDT41" s="334"/>
      <c r="LDU41" s="334"/>
      <c r="LDV41" s="334"/>
      <c r="LDW41" s="334"/>
      <c r="LDX41" s="334"/>
      <c r="LDY41" s="334"/>
      <c r="LDZ41" s="334"/>
      <c r="LEA41" s="334"/>
      <c r="LEB41" s="334"/>
      <c r="LEC41" s="334"/>
      <c r="LED41" s="334"/>
      <c r="LEE41" s="334"/>
      <c r="LEF41" s="334"/>
      <c r="LEG41" s="334"/>
      <c r="LEH41" s="334"/>
      <c r="LEI41" s="334"/>
      <c r="LEJ41" s="334"/>
      <c r="LEK41" s="334"/>
      <c r="LEL41" s="334"/>
      <c r="LEM41" s="334"/>
      <c r="LEN41" s="334"/>
      <c r="LEO41" s="334"/>
      <c r="LEP41" s="334"/>
      <c r="LEQ41" s="334"/>
      <c r="LER41" s="334"/>
      <c r="LES41" s="334"/>
      <c r="LET41" s="334"/>
      <c r="LEU41" s="334"/>
      <c r="LEV41" s="334"/>
      <c r="LEW41" s="334"/>
      <c r="LEX41" s="334"/>
      <c r="LEY41" s="334"/>
      <c r="LEZ41" s="334"/>
      <c r="LFA41" s="334"/>
      <c r="LFB41" s="334"/>
      <c r="LFC41" s="334"/>
      <c r="LFD41" s="334"/>
      <c r="LFE41" s="334"/>
      <c r="LFF41" s="334"/>
      <c r="LFG41" s="334"/>
      <c r="LFH41" s="334"/>
      <c r="LFI41" s="334"/>
      <c r="LFJ41" s="334"/>
      <c r="LFK41" s="334"/>
      <c r="LFL41" s="334"/>
      <c r="LFM41" s="334"/>
      <c r="LFN41" s="334"/>
      <c r="LFO41" s="334"/>
      <c r="LFP41" s="334"/>
      <c r="LFQ41" s="334"/>
      <c r="LFR41" s="334"/>
      <c r="LFS41" s="334"/>
      <c r="LFT41" s="334"/>
      <c r="LFU41" s="334"/>
      <c r="LFV41" s="334"/>
      <c r="LFW41" s="334"/>
      <c r="LFX41" s="334"/>
      <c r="LFY41" s="334"/>
      <c r="LFZ41" s="334"/>
      <c r="LGA41" s="334"/>
      <c r="LGB41" s="334"/>
      <c r="LGC41" s="334"/>
      <c r="LGD41" s="334"/>
      <c r="LGE41" s="334"/>
      <c r="LGF41" s="334"/>
      <c r="LGG41" s="334"/>
      <c r="LGH41" s="334"/>
      <c r="LGI41" s="334"/>
      <c r="LGJ41" s="334"/>
      <c r="LGK41" s="334"/>
      <c r="LGL41" s="334"/>
      <c r="LGM41" s="334"/>
      <c r="LGN41" s="334"/>
      <c r="LGO41" s="334"/>
      <c r="LGP41" s="334"/>
      <c r="LGQ41" s="334"/>
      <c r="LGR41" s="334"/>
      <c r="LGS41" s="334"/>
      <c r="LGT41" s="334"/>
      <c r="LGU41" s="334"/>
      <c r="LGV41" s="334"/>
      <c r="LGW41" s="334"/>
      <c r="LGX41" s="334"/>
      <c r="LGY41" s="334"/>
      <c r="LGZ41" s="334"/>
      <c r="LHA41" s="334"/>
      <c r="LHB41" s="334"/>
      <c r="LHC41" s="334"/>
      <c r="LHD41" s="334"/>
      <c r="LHE41" s="334"/>
      <c r="LHF41" s="334"/>
      <c r="LHG41" s="334"/>
      <c r="LHH41" s="334"/>
      <c r="LHI41" s="334"/>
      <c r="LHJ41" s="334"/>
      <c r="LHK41" s="334"/>
      <c r="LHL41" s="334"/>
      <c r="LHM41" s="334"/>
      <c r="LHN41" s="334"/>
      <c r="LHO41" s="334"/>
      <c r="LHP41" s="334"/>
      <c r="LHQ41" s="334"/>
      <c r="LHR41" s="334"/>
      <c r="LHS41" s="334"/>
      <c r="LHT41" s="334"/>
      <c r="LHU41" s="334"/>
      <c r="LHV41" s="334"/>
      <c r="LHW41" s="334"/>
      <c r="LHX41" s="334"/>
      <c r="LHY41" s="334"/>
      <c r="LHZ41" s="334"/>
      <c r="LIA41" s="334"/>
      <c r="LIB41" s="334"/>
      <c r="LIC41" s="334"/>
      <c r="LID41" s="334"/>
      <c r="LIE41" s="334"/>
      <c r="LIF41" s="334"/>
      <c r="LIG41" s="334"/>
      <c r="LIH41" s="334"/>
      <c r="LII41" s="334"/>
      <c r="LIJ41" s="334"/>
      <c r="LIK41" s="334"/>
      <c r="LIL41" s="334"/>
      <c r="LIM41" s="334"/>
      <c r="LIN41" s="334"/>
      <c r="LIO41" s="334"/>
      <c r="LIP41" s="334"/>
      <c r="LIQ41" s="334"/>
      <c r="LIR41" s="334"/>
      <c r="LIS41" s="334"/>
      <c r="LIT41" s="334"/>
      <c r="LIU41" s="334"/>
      <c r="LIV41" s="334"/>
      <c r="LIW41" s="334"/>
      <c r="LIX41" s="334"/>
      <c r="LIY41" s="334"/>
      <c r="LIZ41" s="334"/>
      <c r="LJA41" s="334"/>
      <c r="LJB41" s="334"/>
      <c r="LJC41" s="334"/>
      <c r="LJD41" s="334"/>
      <c r="LJE41" s="334"/>
      <c r="LJF41" s="334"/>
      <c r="LJG41" s="334"/>
      <c r="LJH41" s="334"/>
      <c r="LJI41" s="334"/>
      <c r="LJJ41" s="334"/>
      <c r="LJK41" s="334"/>
      <c r="LJL41" s="334"/>
      <c r="LJM41" s="334"/>
      <c r="LJN41" s="334"/>
      <c r="LJO41" s="334"/>
      <c r="LJP41" s="334"/>
      <c r="LJQ41" s="334"/>
      <c r="LJR41" s="334"/>
      <c r="LJS41" s="334"/>
      <c r="LJT41" s="334"/>
      <c r="LJU41" s="334"/>
      <c r="LJV41" s="334"/>
      <c r="LJW41" s="334"/>
      <c r="LJX41" s="334"/>
      <c r="LJY41" s="334"/>
      <c r="LJZ41" s="334"/>
      <c r="LKA41" s="334"/>
      <c r="LKB41" s="334"/>
      <c r="LKC41" s="334"/>
      <c r="LKD41" s="334"/>
      <c r="LKE41" s="334"/>
      <c r="LKF41" s="334"/>
      <c r="LKG41" s="334"/>
      <c r="LKH41" s="334"/>
      <c r="LKI41" s="334"/>
      <c r="LKJ41" s="334"/>
      <c r="LKK41" s="334"/>
      <c r="LKL41" s="334"/>
      <c r="LKM41" s="334"/>
      <c r="LKN41" s="334"/>
      <c r="LKO41" s="334"/>
      <c r="LKP41" s="334"/>
      <c r="LKQ41" s="334"/>
      <c r="LKR41" s="334"/>
      <c r="LKS41" s="334"/>
      <c r="LKT41" s="334"/>
      <c r="LKU41" s="334"/>
      <c r="LKV41" s="334"/>
      <c r="LKW41" s="334"/>
      <c r="LKX41" s="334"/>
      <c r="LKY41" s="334"/>
      <c r="LKZ41" s="334"/>
      <c r="LLA41" s="334"/>
      <c r="LLB41" s="334"/>
      <c r="LLC41" s="334"/>
      <c r="LLD41" s="334"/>
      <c r="LLE41" s="334"/>
      <c r="LLF41" s="334"/>
      <c r="LLG41" s="334"/>
      <c r="LLH41" s="334"/>
      <c r="LLI41" s="334"/>
      <c r="LLJ41" s="334"/>
      <c r="LLK41" s="334"/>
      <c r="LLL41" s="334"/>
      <c r="LLM41" s="334"/>
      <c r="LLN41" s="334"/>
      <c r="LLO41" s="334"/>
      <c r="LLP41" s="334"/>
      <c r="LLQ41" s="334"/>
      <c r="LLR41" s="334"/>
      <c r="LLS41" s="334"/>
      <c r="LLT41" s="334"/>
      <c r="LLU41" s="334"/>
      <c r="LLV41" s="334"/>
      <c r="LLW41" s="334"/>
      <c r="LLX41" s="334"/>
      <c r="LLY41" s="334"/>
      <c r="LLZ41" s="334"/>
      <c r="LMA41" s="334"/>
      <c r="LMB41" s="334"/>
      <c r="LMC41" s="334"/>
      <c r="LMD41" s="334"/>
      <c r="LME41" s="334"/>
      <c r="LMF41" s="334"/>
      <c r="LMG41" s="334"/>
      <c r="LMH41" s="334"/>
      <c r="LMI41" s="334"/>
      <c r="LMJ41" s="334"/>
      <c r="LMK41" s="334"/>
      <c r="LML41" s="334"/>
      <c r="LMM41" s="334"/>
      <c r="LMN41" s="334"/>
      <c r="LMO41" s="334"/>
      <c r="LMP41" s="334"/>
      <c r="LMQ41" s="334"/>
      <c r="LMR41" s="334"/>
      <c r="LMS41" s="334"/>
      <c r="LMT41" s="334"/>
      <c r="LMU41" s="334"/>
      <c r="LMV41" s="334"/>
      <c r="LMW41" s="334"/>
      <c r="LMX41" s="334"/>
      <c r="LMY41" s="334"/>
      <c r="LMZ41" s="334"/>
      <c r="LNA41" s="334"/>
      <c r="LNB41" s="334"/>
      <c r="LNC41" s="334"/>
      <c r="LND41" s="334"/>
      <c r="LNE41" s="334"/>
      <c r="LNF41" s="334"/>
      <c r="LNG41" s="334"/>
      <c r="LNH41" s="334"/>
      <c r="LNI41" s="334"/>
      <c r="LNJ41" s="334"/>
      <c r="LNK41" s="334"/>
      <c r="LNL41" s="334"/>
      <c r="LNM41" s="334"/>
      <c r="LNN41" s="334"/>
      <c r="LNO41" s="334"/>
      <c r="LNP41" s="334"/>
      <c r="LNQ41" s="334"/>
      <c r="LNR41" s="334"/>
      <c r="LNS41" s="334"/>
      <c r="LNT41" s="334"/>
      <c r="LNU41" s="334"/>
      <c r="LNV41" s="334"/>
      <c r="LNW41" s="334"/>
      <c r="LNX41" s="334"/>
      <c r="LNY41" s="334"/>
      <c r="LNZ41" s="334"/>
      <c r="LOA41" s="334"/>
      <c r="LOB41" s="334"/>
      <c r="LOC41" s="334"/>
      <c r="LOD41" s="334"/>
      <c r="LOE41" s="334"/>
      <c r="LOF41" s="334"/>
      <c r="LOG41" s="334"/>
      <c r="LOH41" s="334"/>
      <c r="LOI41" s="334"/>
      <c r="LOJ41" s="334"/>
      <c r="LOK41" s="334"/>
      <c r="LOL41" s="334"/>
      <c r="LOM41" s="334"/>
      <c r="LON41" s="334"/>
      <c r="LOO41" s="334"/>
      <c r="LOP41" s="334"/>
      <c r="LOQ41" s="334"/>
      <c r="LOR41" s="334"/>
      <c r="LOS41" s="334"/>
      <c r="LOT41" s="334"/>
      <c r="LOU41" s="334"/>
      <c r="LOV41" s="334"/>
      <c r="LOW41" s="334"/>
      <c r="LOX41" s="334"/>
      <c r="LOY41" s="334"/>
      <c r="LOZ41" s="334"/>
      <c r="LPA41" s="334"/>
      <c r="LPB41" s="334"/>
      <c r="LPC41" s="334"/>
      <c r="LPD41" s="334"/>
      <c r="LPE41" s="334"/>
      <c r="LPF41" s="334"/>
      <c r="LPG41" s="334"/>
      <c r="LPH41" s="334"/>
      <c r="LPI41" s="334"/>
      <c r="LPJ41" s="334"/>
      <c r="LPK41" s="334"/>
      <c r="LPL41" s="334"/>
      <c r="LPM41" s="334"/>
      <c r="LPN41" s="334"/>
      <c r="LPO41" s="334"/>
      <c r="LPP41" s="334"/>
      <c r="LPQ41" s="334"/>
      <c r="LPR41" s="334"/>
      <c r="LPS41" s="334"/>
      <c r="LPT41" s="334"/>
      <c r="LPU41" s="334"/>
      <c r="LPV41" s="334"/>
      <c r="LPW41" s="334"/>
      <c r="LPX41" s="334"/>
      <c r="LPY41" s="334"/>
      <c r="LPZ41" s="334"/>
      <c r="LQA41" s="334"/>
      <c r="LQB41" s="334"/>
      <c r="LQC41" s="334"/>
      <c r="LQD41" s="334"/>
      <c r="LQE41" s="334"/>
      <c r="LQF41" s="334"/>
      <c r="LQG41" s="334"/>
      <c r="LQH41" s="334"/>
      <c r="LQI41" s="334"/>
      <c r="LQJ41" s="334"/>
      <c r="LQK41" s="334"/>
      <c r="LQL41" s="334"/>
      <c r="LQM41" s="334"/>
      <c r="LQN41" s="334"/>
      <c r="LQO41" s="334"/>
      <c r="LQP41" s="334"/>
      <c r="LQQ41" s="334"/>
      <c r="LQR41" s="334"/>
      <c r="LQS41" s="334"/>
      <c r="LQT41" s="334"/>
      <c r="LQU41" s="334"/>
      <c r="LQV41" s="334"/>
      <c r="LQW41" s="334"/>
      <c r="LQX41" s="334"/>
      <c r="LQY41" s="334"/>
      <c r="LQZ41" s="334"/>
      <c r="LRA41" s="334"/>
      <c r="LRB41" s="334"/>
      <c r="LRC41" s="334"/>
      <c r="LRD41" s="334"/>
      <c r="LRE41" s="334"/>
      <c r="LRF41" s="334"/>
      <c r="LRG41" s="334"/>
      <c r="LRH41" s="334"/>
      <c r="LRI41" s="334"/>
      <c r="LRJ41" s="334"/>
      <c r="LRK41" s="334"/>
      <c r="LRL41" s="334"/>
      <c r="LRM41" s="334"/>
      <c r="LRN41" s="334"/>
      <c r="LRO41" s="334"/>
      <c r="LRP41" s="334"/>
      <c r="LRQ41" s="334"/>
      <c r="LRR41" s="334"/>
      <c r="LRS41" s="334"/>
      <c r="LRT41" s="334"/>
      <c r="LRU41" s="334"/>
      <c r="LRV41" s="334"/>
      <c r="LRW41" s="334"/>
      <c r="LRX41" s="334"/>
      <c r="LRY41" s="334"/>
      <c r="LRZ41" s="334"/>
      <c r="LSA41" s="334"/>
      <c r="LSB41" s="334"/>
      <c r="LSC41" s="334"/>
      <c r="LSD41" s="334"/>
      <c r="LSE41" s="334"/>
      <c r="LSF41" s="334"/>
      <c r="LSG41" s="334"/>
      <c r="LSH41" s="334"/>
      <c r="LSI41" s="334"/>
      <c r="LSJ41" s="334"/>
      <c r="LSK41" s="334"/>
      <c r="LSL41" s="334"/>
      <c r="LSM41" s="334"/>
      <c r="LSN41" s="334"/>
      <c r="LSO41" s="334"/>
      <c r="LSP41" s="334"/>
      <c r="LSQ41" s="334"/>
      <c r="LSR41" s="334"/>
      <c r="LSS41" s="334"/>
      <c r="LST41" s="334"/>
      <c r="LSU41" s="334"/>
      <c r="LSV41" s="334"/>
      <c r="LSW41" s="334"/>
      <c r="LSX41" s="334"/>
      <c r="LSY41" s="334"/>
      <c r="LSZ41" s="334"/>
      <c r="LTA41" s="334"/>
      <c r="LTB41" s="334"/>
      <c r="LTC41" s="334"/>
      <c r="LTD41" s="334"/>
      <c r="LTE41" s="334"/>
      <c r="LTF41" s="334"/>
      <c r="LTG41" s="334"/>
      <c r="LTH41" s="334"/>
      <c r="LTI41" s="334"/>
      <c r="LTJ41" s="334"/>
      <c r="LTK41" s="334"/>
      <c r="LTL41" s="334"/>
      <c r="LTM41" s="334"/>
      <c r="LTN41" s="334"/>
      <c r="LTO41" s="334"/>
      <c r="LTP41" s="334"/>
      <c r="LTQ41" s="334"/>
      <c r="LTR41" s="334"/>
      <c r="LTS41" s="334"/>
      <c r="LTT41" s="334"/>
      <c r="LTU41" s="334"/>
      <c r="LTV41" s="334"/>
      <c r="LTW41" s="334"/>
      <c r="LTX41" s="334"/>
      <c r="LTY41" s="334"/>
      <c r="LTZ41" s="334"/>
      <c r="LUA41" s="334"/>
      <c r="LUB41" s="334"/>
      <c r="LUC41" s="334"/>
      <c r="LUD41" s="334"/>
      <c r="LUE41" s="334"/>
      <c r="LUF41" s="334"/>
      <c r="LUG41" s="334"/>
      <c r="LUH41" s="334"/>
      <c r="LUI41" s="334"/>
      <c r="LUJ41" s="334"/>
      <c r="LUK41" s="334"/>
      <c r="LUL41" s="334"/>
      <c r="LUM41" s="334"/>
      <c r="LUN41" s="334"/>
      <c r="LUO41" s="334"/>
      <c r="LUP41" s="334"/>
      <c r="LUQ41" s="334"/>
      <c r="LUR41" s="334"/>
      <c r="LUS41" s="334"/>
      <c r="LUT41" s="334"/>
      <c r="LUU41" s="334"/>
      <c r="LUV41" s="334"/>
      <c r="LUW41" s="334"/>
      <c r="LUX41" s="334"/>
      <c r="LUY41" s="334"/>
      <c r="LUZ41" s="334"/>
      <c r="LVA41" s="334"/>
      <c r="LVB41" s="334"/>
      <c r="LVC41" s="334"/>
      <c r="LVD41" s="334"/>
      <c r="LVE41" s="334"/>
      <c r="LVF41" s="334"/>
      <c r="LVG41" s="334"/>
      <c r="LVH41" s="334"/>
      <c r="LVI41" s="334"/>
      <c r="LVJ41" s="334"/>
      <c r="LVK41" s="334"/>
      <c r="LVL41" s="334"/>
      <c r="LVM41" s="334"/>
      <c r="LVN41" s="334"/>
      <c r="LVO41" s="334"/>
      <c r="LVP41" s="334"/>
      <c r="LVQ41" s="334"/>
      <c r="LVR41" s="334"/>
      <c r="LVS41" s="334"/>
      <c r="LVT41" s="334"/>
      <c r="LVU41" s="334"/>
      <c r="LVV41" s="334"/>
      <c r="LVW41" s="334"/>
      <c r="LVX41" s="334"/>
      <c r="LVY41" s="334"/>
      <c r="LVZ41" s="334"/>
      <c r="LWA41" s="334"/>
      <c r="LWB41" s="334"/>
      <c r="LWC41" s="334"/>
      <c r="LWD41" s="334"/>
      <c r="LWE41" s="334"/>
      <c r="LWF41" s="334"/>
      <c r="LWG41" s="334"/>
      <c r="LWH41" s="334"/>
      <c r="LWI41" s="334"/>
      <c r="LWJ41" s="334"/>
      <c r="LWK41" s="334"/>
      <c r="LWL41" s="334"/>
      <c r="LWM41" s="334"/>
      <c r="LWN41" s="334"/>
      <c r="LWO41" s="334"/>
      <c r="LWP41" s="334"/>
      <c r="LWQ41" s="334"/>
      <c r="LWR41" s="334"/>
      <c r="LWS41" s="334"/>
      <c r="LWT41" s="334"/>
      <c r="LWU41" s="334"/>
      <c r="LWV41" s="334"/>
      <c r="LWW41" s="334"/>
      <c r="LWX41" s="334"/>
      <c r="LWY41" s="334"/>
      <c r="LWZ41" s="334"/>
      <c r="LXA41" s="334"/>
      <c r="LXB41" s="334"/>
      <c r="LXC41" s="334"/>
      <c r="LXD41" s="334"/>
      <c r="LXE41" s="334"/>
      <c r="LXF41" s="334"/>
      <c r="LXG41" s="334"/>
      <c r="LXH41" s="334"/>
      <c r="LXI41" s="334"/>
      <c r="LXJ41" s="334"/>
      <c r="LXK41" s="334"/>
      <c r="LXL41" s="334"/>
      <c r="LXM41" s="334"/>
      <c r="LXN41" s="334"/>
      <c r="LXO41" s="334"/>
      <c r="LXP41" s="334"/>
      <c r="LXQ41" s="334"/>
      <c r="LXR41" s="334"/>
      <c r="LXS41" s="334"/>
      <c r="LXT41" s="334"/>
      <c r="LXU41" s="334"/>
      <c r="LXV41" s="334"/>
      <c r="LXW41" s="334"/>
      <c r="LXX41" s="334"/>
      <c r="LXY41" s="334"/>
      <c r="LXZ41" s="334"/>
      <c r="LYA41" s="334"/>
      <c r="LYB41" s="334"/>
      <c r="LYC41" s="334"/>
      <c r="LYD41" s="334"/>
      <c r="LYE41" s="334"/>
      <c r="LYF41" s="334"/>
      <c r="LYG41" s="334"/>
      <c r="LYH41" s="334"/>
      <c r="LYI41" s="334"/>
      <c r="LYJ41" s="334"/>
      <c r="LYK41" s="334"/>
      <c r="LYL41" s="334"/>
      <c r="LYM41" s="334"/>
      <c r="LYN41" s="334"/>
      <c r="LYO41" s="334"/>
      <c r="LYP41" s="334"/>
      <c r="LYQ41" s="334"/>
      <c r="LYR41" s="334"/>
      <c r="LYS41" s="334"/>
      <c r="LYT41" s="334"/>
      <c r="LYU41" s="334"/>
      <c r="LYV41" s="334"/>
      <c r="LYW41" s="334"/>
      <c r="LYX41" s="334"/>
      <c r="LYY41" s="334"/>
      <c r="LYZ41" s="334"/>
      <c r="LZA41" s="334"/>
      <c r="LZB41" s="334"/>
      <c r="LZC41" s="334"/>
      <c r="LZD41" s="334"/>
      <c r="LZE41" s="334"/>
      <c r="LZF41" s="334"/>
      <c r="LZG41" s="334"/>
      <c r="LZH41" s="334"/>
      <c r="LZI41" s="334"/>
      <c r="LZJ41" s="334"/>
      <c r="LZK41" s="334"/>
      <c r="LZL41" s="334"/>
      <c r="LZM41" s="334"/>
      <c r="LZN41" s="334"/>
      <c r="LZO41" s="334"/>
      <c r="LZP41" s="334"/>
      <c r="LZQ41" s="334"/>
      <c r="LZR41" s="334"/>
      <c r="LZS41" s="334"/>
      <c r="LZT41" s="334"/>
      <c r="LZU41" s="334"/>
      <c r="LZV41" s="334"/>
      <c r="LZW41" s="334"/>
      <c r="LZX41" s="334"/>
      <c r="LZY41" s="334"/>
      <c r="LZZ41" s="334"/>
      <c r="MAA41" s="334"/>
      <c r="MAB41" s="334"/>
      <c r="MAC41" s="334"/>
      <c r="MAD41" s="334"/>
      <c r="MAE41" s="334"/>
      <c r="MAF41" s="334"/>
      <c r="MAG41" s="334"/>
      <c r="MAH41" s="334"/>
      <c r="MAI41" s="334"/>
      <c r="MAJ41" s="334"/>
      <c r="MAK41" s="334"/>
      <c r="MAL41" s="334"/>
      <c r="MAM41" s="334"/>
      <c r="MAN41" s="334"/>
      <c r="MAO41" s="334"/>
      <c r="MAP41" s="334"/>
      <c r="MAQ41" s="334"/>
      <c r="MAR41" s="334"/>
      <c r="MAS41" s="334"/>
      <c r="MAT41" s="334"/>
      <c r="MAU41" s="334"/>
      <c r="MAV41" s="334"/>
      <c r="MAW41" s="334"/>
      <c r="MAX41" s="334"/>
      <c r="MAY41" s="334"/>
      <c r="MAZ41" s="334"/>
      <c r="MBA41" s="334"/>
      <c r="MBB41" s="334"/>
      <c r="MBC41" s="334"/>
      <c r="MBD41" s="334"/>
      <c r="MBE41" s="334"/>
      <c r="MBF41" s="334"/>
      <c r="MBG41" s="334"/>
      <c r="MBH41" s="334"/>
      <c r="MBI41" s="334"/>
      <c r="MBJ41" s="334"/>
      <c r="MBK41" s="334"/>
      <c r="MBL41" s="334"/>
      <c r="MBM41" s="334"/>
      <c r="MBN41" s="334"/>
      <c r="MBO41" s="334"/>
      <c r="MBP41" s="334"/>
      <c r="MBQ41" s="334"/>
      <c r="MBR41" s="334"/>
      <c r="MBS41" s="334"/>
      <c r="MBT41" s="334"/>
      <c r="MBU41" s="334"/>
      <c r="MBV41" s="334"/>
      <c r="MBW41" s="334"/>
      <c r="MBX41" s="334"/>
      <c r="MBY41" s="334"/>
      <c r="MBZ41" s="334"/>
      <c r="MCA41" s="334"/>
      <c r="MCB41" s="334"/>
      <c r="MCC41" s="334"/>
      <c r="MCD41" s="334"/>
      <c r="MCE41" s="334"/>
      <c r="MCF41" s="334"/>
      <c r="MCG41" s="334"/>
      <c r="MCH41" s="334"/>
      <c r="MCI41" s="334"/>
      <c r="MCJ41" s="334"/>
      <c r="MCK41" s="334"/>
      <c r="MCL41" s="334"/>
      <c r="MCM41" s="334"/>
      <c r="MCN41" s="334"/>
      <c r="MCO41" s="334"/>
      <c r="MCP41" s="334"/>
      <c r="MCQ41" s="334"/>
      <c r="MCR41" s="334"/>
      <c r="MCS41" s="334"/>
      <c r="MCT41" s="334"/>
      <c r="MCU41" s="334"/>
      <c r="MCV41" s="334"/>
      <c r="MCW41" s="334"/>
      <c r="MCX41" s="334"/>
      <c r="MCY41" s="334"/>
      <c r="MCZ41" s="334"/>
      <c r="MDA41" s="334"/>
      <c r="MDB41" s="334"/>
      <c r="MDC41" s="334"/>
      <c r="MDD41" s="334"/>
      <c r="MDE41" s="334"/>
      <c r="MDF41" s="334"/>
      <c r="MDG41" s="334"/>
      <c r="MDH41" s="334"/>
      <c r="MDI41" s="334"/>
      <c r="MDJ41" s="334"/>
      <c r="MDK41" s="334"/>
      <c r="MDL41" s="334"/>
      <c r="MDM41" s="334"/>
      <c r="MDN41" s="334"/>
      <c r="MDO41" s="334"/>
      <c r="MDP41" s="334"/>
      <c r="MDQ41" s="334"/>
      <c r="MDR41" s="334"/>
      <c r="MDS41" s="334"/>
      <c r="MDT41" s="334"/>
      <c r="MDU41" s="334"/>
      <c r="MDV41" s="334"/>
      <c r="MDW41" s="334"/>
      <c r="MDX41" s="334"/>
      <c r="MDY41" s="334"/>
      <c r="MDZ41" s="334"/>
      <c r="MEA41" s="334"/>
      <c r="MEB41" s="334"/>
      <c r="MEC41" s="334"/>
      <c r="MED41" s="334"/>
      <c r="MEE41" s="334"/>
      <c r="MEF41" s="334"/>
      <c r="MEG41" s="334"/>
      <c r="MEH41" s="334"/>
      <c r="MEI41" s="334"/>
      <c r="MEJ41" s="334"/>
      <c r="MEK41" s="334"/>
      <c r="MEL41" s="334"/>
      <c r="MEM41" s="334"/>
      <c r="MEN41" s="334"/>
      <c r="MEO41" s="334"/>
      <c r="MEP41" s="334"/>
      <c r="MEQ41" s="334"/>
      <c r="MER41" s="334"/>
      <c r="MES41" s="334"/>
      <c r="MET41" s="334"/>
      <c r="MEU41" s="334"/>
      <c r="MEV41" s="334"/>
      <c r="MEW41" s="334"/>
      <c r="MEX41" s="334"/>
      <c r="MEY41" s="334"/>
      <c r="MEZ41" s="334"/>
      <c r="MFA41" s="334"/>
      <c r="MFB41" s="334"/>
      <c r="MFC41" s="334"/>
      <c r="MFD41" s="334"/>
      <c r="MFE41" s="334"/>
      <c r="MFF41" s="334"/>
      <c r="MFG41" s="334"/>
      <c r="MFH41" s="334"/>
      <c r="MFI41" s="334"/>
      <c r="MFJ41" s="334"/>
      <c r="MFK41" s="334"/>
      <c r="MFL41" s="334"/>
      <c r="MFM41" s="334"/>
      <c r="MFN41" s="334"/>
      <c r="MFO41" s="334"/>
      <c r="MFP41" s="334"/>
      <c r="MFQ41" s="334"/>
      <c r="MFR41" s="334"/>
      <c r="MFS41" s="334"/>
      <c r="MFT41" s="334"/>
      <c r="MFU41" s="334"/>
      <c r="MFV41" s="334"/>
      <c r="MFW41" s="334"/>
      <c r="MFX41" s="334"/>
      <c r="MFY41" s="334"/>
      <c r="MFZ41" s="334"/>
      <c r="MGA41" s="334"/>
      <c r="MGB41" s="334"/>
      <c r="MGC41" s="334"/>
      <c r="MGD41" s="334"/>
      <c r="MGE41" s="334"/>
      <c r="MGF41" s="334"/>
      <c r="MGG41" s="334"/>
      <c r="MGH41" s="334"/>
      <c r="MGI41" s="334"/>
      <c r="MGJ41" s="334"/>
      <c r="MGK41" s="334"/>
      <c r="MGL41" s="334"/>
      <c r="MGM41" s="334"/>
      <c r="MGN41" s="334"/>
      <c r="MGO41" s="334"/>
      <c r="MGP41" s="334"/>
      <c r="MGQ41" s="334"/>
      <c r="MGR41" s="334"/>
      <c r="MGS41" s="334"/>
      <c r="MGT41" s="334"/>
      <c r="MGU41" s="334"/>
      <c r="MGV41" s="334"/>
      <c r="MGW41" s="334"/>
      <c r="MGX41" s="334"/>
      <c r="MGY41" s="334"/>
      <c r="MGZ41" s="334"/>
      <c r="MHA41" s="334"/>
      <c r="MHB41" s="334"/>
      <c r="MHC41" s="334"/>
      <c r="MHD41" s="334"/>
      <c r="MHE41" s="334"/>
      <c r="MHF41" s="334"/>
      <c r="MHG41" s="334"/>
      <c r="MHH41" s="334"/>
      <c r="MHI41" s="334"/>
      <c r="MHJ41" s="334"/>
      <c r="MHK41" s="334"/>
      <c r="MHL41" s="334"/>
      <c r="MHM41" s="334"/>
      <c r="MHN41" s="334"/>
      <c r="MHO41" s="334"/>
      <c r="MHP41" s="334"/>
      <c r="MHQ41" s="334"/>
      <c r="MHR41" s="334"/>
      <c r="MHS41" s="334"/>
      <c r="MHT41" s="334"/>
      <c r="MHU41" s="334"/>
      <c r="MHV41" s="334"/>
      <c r="MHW41" s="334"/>
      <c r="MHX41" s="334"/>
      <c r="MHY41" s="334"/>
      <c r="MHZ41" s="334"/>
      <c r="MIA41" s="334"/>
      <c r="MIB41" s="334"/>
      <c r="MIC41" s="334"/>
      <c r="MID41" s="334"/>
      <c r="MIE41" s="334"/>
      <c r="MIF41" s="334"/>
      <c r="MIG41" s="334"/>
      <c r="MIH41" s="334"/>
      <c r="MII41" s="334"/>
      <c r="MIJ41" s="334"/>
      <c r="MIK41" s="334"/>
      <c r="MIL41" s="334"/>
      <c r="MIM41" s="334"/>
      <c r="MIN41" s="334"/>
      <c r="MIO41" s="334"/>
      <c r="MIP41" s="334"/>
      <c r="MIQ41" s="334"/>
      <c r="MIR41" s="334"/>
      <c r="MIS41" s="334"/>
      <c r="MIT41" s="334"/>
      <c r="MIU41" s="334"/>
      <c r="MIV41" s="334"/>
      <c r="MIW41" s="334"/>
      <c r="MIX41" s="334"/>
      <c r="MIY41" s="334"/>
      <c r="MIZ41" s="334"/>
      <c r="MJA41" s="334"/>
      <c r="MJB41" s="334"/>
      <c r="MJC41" s="334"/>
      <c r="MJD41" s="334"/>
      <c r="MJE41" s="334"/>
      <c r="MJF41" s="334"/>
      <c r="MJG41" s="334"/>
      <c r="MJH41" s="334"/>
      <c r="MJI41" s="334"/>
      <c r="MJJ41" s="334"/>
      <c r="MJK41" s="334"/>
      <c r="MJL41" s="334"/>
      <c r="MJM41" s="334"/>
      <c r="MJN41" s="334"/>
      <c r="MJO41" s="334"/>
      <c r="MJP41" s="334"/>
      <c r="MJQ41" s="334"/>
      <c r="MJR41" s="334"/>
      <c r="MJS41" s="334"/>
      <c r="MJT41" s="334"/>
      <c r="MJU41" s="334"/>
      <c r="MJV41" s="334"/>
      <c r="MJW41" s="334"/>
      <c r="MJX41" s="334"/>
      <c r="MJY41" s="334"/>
      <c r="MJZ41" s="334"/>
      <c r="MKA41" s="334"/>
      <c r="MKB41" s="334"/>
      <c r="MKC41" s="334"/>
      <c r="MKD41" s="334"/>
      <c r="MKE41" s="334"/>
      <c r="MKF41" s="334"/>
      <c r="MKG41" s="334"/>
      <c r="MKH41" s="334"/>
      <c r="MKI41" s="334"/>
      <c r="MKJ41" s="334"/>
      <c r="MKK41" s="334"/>
      <c r="MKL41" s="334"/>
      <c r="MKM41" s="334"/>
      <c r="MKN41" s="334"/>
      <c r="MKO41" s="334"/>
      <c r="MKP41" s="334"/>
      <c r="MKQ41" s="334"/>
      <c r="MKR41" s="334"/>
      <c r="MKS41" s="334"/>
      <c r="MKT41" s="334"/>
      <c r="MKU41" s="334"/>
      <c r="MKV41" s="334"/>
      <c r="MKW41" s="334"/>
      <c r="MKX41" s="334"/>
      <c r="MKY41" s="334"/>
      <c r="MKZ41" s="334"/>
      <c r="MLA41" s="334"/>
      <c r="MLB41" s="334"/>
      <c r="MLC41" s="334"/>
      <c r="MLD41" s="334"/>
      <c r="MLE41" s="334"/>
      <c r="MLF41" s="334"/>
      <c r="MLG41" s="334"/>
      <c r="MLH41" s="334"/>
      <c r="MLI41" s="334"/>
      <c r="MLJ41" s="334"/>
      <c r="MLK41" s="334"/>
      <c r="MLL41" s="334"/>
      <c r="MLM41" s="334"/>
      <c r="MLN41" s="334"/>
      <c r="MLO41" s="334"/>
      <c r="MLP41" s="334"/>
      <c r="MLQ41" s="334"/>
      <c r="MLR41" s="334"/>
      <c r="MLS41" s="334"/>
      <c r="MLT41" s="334"/>
      <c r="MLU41" s="334"/>
      <c r="MLV41" s="334"/>
      <c r="MLW41" s="334"/>
      <c r="MLX41" s="334"/>
      <c r="MLY41" s="334"/>
      <c r="MLZ41" s="334"/>
      <c r="MMA41" s="334"/>
      <c r="MMB41" s="334"/>
      <c r="MMC41" s="334"/>
      <c r="MMD41" s="334"/>
      <c r="MME41" s="334"/>
      <c r="MMF41" s="334"/>
      <c r="MMG41" s="334"/>
      <c r="MMH41" s="334"/>
      <c r="MMI41" s="334"/>
      <c r="MMJ41" s="334"/>
      <c r="MMK41" s="334"/>
      <c r="MML41" s="334"/>
      <c r="MMM41" s="334"/>
      <c r="MMN41" s="334"/>
      <c r="MMO41" s="334"/>
      <c r="MMP41" s="334"/>
      <c r="MMQ41" s="334"/>
      <c r="MMR41" s="334"/>
      <c r="MMS41" s="334"/>
      <c r="MMT41" s="334"/>
      <c r="MMU41" s="334"/>
      <c r="MMV41" s="334"/>
      <c r="MMW41" s="334"/>
      <c r="MMX41" s="334"/>
      <c r="MMY41" s="334"/>
      <c r="MMZ41" s="334"/>
      <c r="MNA41" s="334"/>
      <c r="MNB41" s="334"/>
      <c r="MNC41" s="334"/>
      <c r="MND41" s="334"/>
      <c r="MNE41" s="334"/>
      <c r="MNF41" s="334"/>
      <c r="MNG41" s="334"/>
      <c r="MNH41" s="334"/>
      <c r="MNI41" s="334"/>
      <c r="MNJ41" s="334"/>
      <c r="MNK41" s="334"/>
      <c r="MNL41" s="334"/>
      <c r="MNM41" s="334"/>
      <c r="MNN41" s="334"/>
      <c r="MNO41" s="334"/>
      <c r="MNP41" s="334"/>
      <c r="MNQ41" s="334"/>
      <c r="MNR41" s="334"/>
      <c r="MNS41" s="334"/>
      <c r="MNT41" s="334"/>
      <c r="MNU41" s="334"/>
      <c r="MNV41" s="334"/>
      <c r="MNW41" s="334"/>
      <c r="MNX41" s="334"/>
      <c r="MNY41" s="334"/>
      <c r="MNZ41" s="334"/>
      <c r="MOA41" s="334"/>
      <c r="MOB41" s="334"/>
      <c r="MOC41" s="334"/>
      <c r="MOD41" s="334"/>
      <c r="MOE41" s="334"/>
      <c r="MOF41" s="334"/>
      <c r="MOG41" s="334"/>
      <c r="MOH41" s="334"/>
      <c r="MOI41" s="334"/>
      <c r="MOJ41" s="334"/>
      <c r="MOK41" s="334"/>
      <c r="MOL41" s="334"/>
      <c r="MOM41" s="334"/>
      <c r="MON41" s="334"/>
      <c r="MOO41" s="334"/>
      <c r="MOP41" s="334"/>
      <c r="MOQ41" s="334"/>
      <c r="MOR41" s="334"/>
      <c r="MOS41" s="334"/>
      <c r="MOT41" s="334"/>
      <c r="MOU41" s="334"/>
      <c r="MOV41" s="334"/>
      <c r="MOW41" s="334"/>
      <c r="MOX41" s="334"/>
      <c r="MOY41" s="334"/>
      <c r="MOZ41" s="334"/>
      <c r="MPA41" s="334"/>
      <c r="MPB41" s="334"/>
      <c r="MPC41" s="334"/>
      <c r="MPD41" s="334"/>
      <c r="MPE41" s="334"/>
      <c r="MPF41" s="334"/>
      <c r="MPG41" s="334"/>
      <c r="MPH41" s="334"/>
      <c r="MPI41" s="334"/>
      <c r="MPJ41" s="334"/>
      <c r="MPK41" s="334"/>
      <c r="MPL41" s="334"/>
      <c r="MPM41" s="334"/>
      <c r="MPN41" s="334"/>
      <c r="MPO41" s="334"/>
      <c r="MPP41" s="334"/>
      <c r="MPQ41" s="334"/>
      <c r="MPR41" s="334"/>
      <c r="MPS41" s="334"/>
      <c r="MPT41" s="334"/>
      <c r="MPU41" s="334"/>
      <c r="MPV41" s="334"/>
      <c r="MPW41" s="334"/>
      <c r="MPX41" s="334"/>
      <c r="MPY41" s="334"/>
      <c r="MPZ41" s="334"/>
      <c r="MQA41" s="334"/>
      <c r="MQB41" s="334"/>
      <c r="MQC41" s="334"/>
      <c r="MQD41" s="334"/>
      <c r="MQE41" s="334"/>
      <c r="MQF41" s="334"/>
      <c r="MQG41" s="334"/>
      <c r="MQH41" s="334"/>
      <c r="MQI41" s="334"/>
      <c r="MQJ41" s="334"/>
      <c r="MQK41" s="334"/>
      <c r="MQL41" s="334"/>
      <c r="MQM41" s="334"/>
      <c r="MQN41" s="334"/>
      <c r="MQO41" s="334"/>
      <c r="MQP41" s="334"/>
      <c r="MQQ41" s="334"/>
      <c r="MQR41" s="334"/>
      <c r="MQS41" s="334"/>
      <c r="MQT41" s="334"/>
      <c r="MQU41" s="334"/>
      <c r="MQV41" s="334"/>
      <c r="MQW41" s="334"/>
      <c r="MQX41" s="334"/>
      <c r="MQY41" s="334"/>
      <c r="MQZ41" s="334"/>
      <c r="MRA41" s="334"/>
      <c r="MRB41" s="334"/>
      <c r="MRC41" s="334"/>
      <c r="MRD41" s="334"/>
      <c r="MRE41" s="334"/>
      <c r="MRF41" s="334"/>
      <c r="MRG41" s="334"/>
      <c r="MRH41" s="334"/>
      <c r="MRI41" s="334"/>
      <c r="MRJ41" s="334"/>
      <c r="MRK41" s="334"/>
      <c r="MRL41" s="334"/>
      <c r="MRM41" s="334"/>
      <c r="MRN41" s="334"/>
      <c r="MRO41" s="334"/>
      <c r="MRP41" s="334"/>
      <c r="MRQ41" s="334"/>
      <c r="MRR41" s="334"/>
      <c r="MRS41" s="334"/>
      <c r="MRT41" s="334"/>
      <c r="MRU41" s="334"/>
      <c r="MRV41" s="334"/>
      <c r="MRW41" s="334"/>
      <c r="MRX41" s="334"/>
      <c r="MRY41" s="334"/>
      <c r="MRZ41" s="334"/>
      <c r="MSA41" s="334"/>
      <c r="MSB41" s="334"/>
      <c r="MSC41" s="334"/>
      <c r="MSD41" s="334"/>
      <c r="MSE41" s="334"/>
      <c r="MSF41" s="334"/>
      <c r="MSG41" s="334"/>
      <c r="MSH41" s="334"/>
      <c r="MSI41" s="334"/>
      <c r="MSJ41" s="334"/>
      <c r="MSK41" s="334"/>
      <c r="MSL41" s="334"/>
      <c r="MSM41" s="334"/>
      <c r="MSN41" s="334"/>
      <c r="MSO41" s="334"/>
      <c r="MSP41" s="334"/>
      <c r="MSQ41" s="334"/>
      <c r="MSR41" s="334"/>
      <c r="MSS41" s="334"/>
      <c r="MST41" s="334"/>
      <c r="MSU41" s="334"/>
      <c r="MSV41" s="334"/>
      <c r="MSW41" s="334"/>
      <c r="MSX41" s="334"/>
      <c r="MSY41" s="334"/>
      <c r="MSZ41" s="334"/>
      <c r="MTA41" s="334"/>
      <c r="MTB41" s="334"/>
      <c r="MTC41" s="334"/>
      <c r="MTD41" s="334"/>
      <c r="MTE41" s="334"/>
      <c r="MTF41" s="334"/>
      <c r="MTG41" s="334"/>
      <c r="MTH41" s="334"/>
      <c r="MTI41" s="334"/>
      <c r="MTJ41" s="334"/>
      <c r="MTK41" s="334"/>
      <c r="MTL41" s="334"/>
      <c r="MTM41" s="334"/>
      <c r="MTN41" s="334"/>
      <c r="MTO41" s="334"/>
      <c r="MTP41" s="334"/>
      <c r="MTQ41" s="334"/>
      <c r="MTR41" s="334"/>
      <c r="MTS41" s="334"/>
      <c r="MTT41" s="334"/>
      <c r="MTU41" s="334"/>
      <c r="MTV41" s="334"/>
      <c r="MTW41" s="334"/>
      <c r="MTX41" s="334"/>
      <c r="MTY41" s="334"/>
      <c r="MTZ41" s="334"/>
      <c r="MUA41" s="334"/>
      <c r="MUB41" s="334"/>
      <c r="MUC41" s="334"/>
      <c r="MUD41" s="334"/>
      <c r="MUE41" s="334"/>
      <c r="MUF41" s="334"/>
      <c r="MUG41" s="334"/>
      <c r="MUH41" s="334"/>
      <c r="MUI41" s="334"/>
      <c r="MUJ41" s="334"/>
      <c r="MUK41" s="334"/>
      <c r="MUL41" s="334"/>
      <c r="MUM41" s="334"/>
      <c r="MUN41" s="334"/>
      <c r="MUO41" s="334"/>
      <c r="MUP41" s="334"/>
      <c r="MUQ41" s="334"/>
      <c r="MUR41" s="334"/>
      <c r="MUS41" s="334"/>
      <c r="MUT41" s="334"/>
      <c r="MUU41" s="334"/>
      <c r="MUV41" s="334"/>
      <c r="MUW41" s="334"/>
      <c r="MUX41" s="334"/>
      <c r="MUY41" s="334"/>
      <c r="MUZ41" s="334"/>
      <c r="MVA41" s="334"/>
      <c r="MVB41" s="334"/>
      <c r="MVC41" s="334"/>
      <c r="MVD41" s="334"/>
      <c r="MVE41" s="334"/>
      <c r="MVF41" s="334"/>
      <c r="MVG41" s="334"/>
      <c r="MVH41" s="334"/>
      <c r="MVI41" s="334"/>
      <c r="MVJ41" s="334"/>
      <c r="MVK41" s="334"/>
      <c r="MVL41" s="334"/>
      <c r="MVM41" s="334"/>
      <c r="MVN41" s="334"/>
      <c r="MVO41" s="334"/>
      <c r="MVP41" s="334"/>
      <c r="MVQ41" s="334"/>
      <c r="MVR41" s="334"/>
      <c r="MVS41" s="334"/>
      <c r="MVT41" s="334"/>
      <c r="MVU41" s="334"/>
      <c r="MVV41" s="334"/>
      <c r="MVW41" s="334"/>
      <c r="MVX41" s="334"/>
      <c r="MVY41" s="334"/>
      <c r="MVZ41" s="334"/>
      <c r="MWA41" s="334"/>
      <c r="MWB41" s="334"/>
      <c r="MWC41" s="334"/>
      <c r="MWD41" s="334"/>
      <c r="MWE41" s="334"/>
      <c r="MWF41" s="334"/>
      <c r="MWG41" s="334"/>
      <c r="MWH41" s="334"/>
      <c r="MWI41" s="334"/>
      <c r="MWJ41" s="334"/>
      <c r="MWK41" s="334"/>
      <c r="MWL41" s="334"/>
      <c r="MWM41" s="334"/>
      <c r="MWN41" s="334"/>
      <c r="MWO41" s="334"/>
      <c r="MWP41" s="334"/>
      <c r="MWQ41" s="334"/>
      <c r="MWR41" s="334"/>
      <c r="MWS41" s="334"/>
      <c r="MWT41" s="334"/>
      <c r="MWU41" s="334"/>
      <c r="MWV41" s="334"/>
      <c r="MWW41" s="334"/>
      <c r="MWX41" s="334"/>
      <c r="MWY41" s="334"/>
      <c r="MWZ41" s="334"/>
      <c r="MXA41" s="334"/>
      <c r="MXB41" s="334"/>
      <c r="MXC41" s="334"/>
      <c r="MXD41" s="334"/>
      <c r="MXE41" s="334"/>
      <c r="MXF41" s="334"/>
      <c r="MXG41" s="334"/>
      <c r="MXH41" s="334"/>
      <c r="MXI41" s="334"/>
      <c r="MXJ41" s="334"/>
      <c r="MXK41" s="334"/>
      <c r="MXL41" s="334"/>
      <c r="MXM41" s="334"/>
      <c r="MXN41" s="334"/>
      <c r="MXO41" s="334"/>
      <c r="MXP41" s="334"/>
      <c r="MXQ41" s="334"/>
      <c r="MXR41" s="334"/>
      <c r="MXS41" s="334"/>
      <c r="MXT41" s="334"/>
      <c r="MXU41" s="334"/>
      <c r="MXV41" s="334"/>
      <c r="MXW41" s="334"/>
      <c r="MXX41" s="334"/>
      <c r="MXY41" s="334"/>
      <c r="MXZ41" s="334"/>
      <c r="MYA41" s="334"/>
      <c r="MYB41" s="334"/>
      <c r="MYC41" s="334"/>
      <c r="MYD41" s="334"/>
      <c r="MYE41" s="334"/>
      <c r="MYF41" s="334"/>
      <c r="MYG41" s="334"/>
      <c r="MYH41" s="334"/>
      <c r="MYI41" s="334"/>
      <c r="MYJ41" s="334"/>
      <c r="MYK41" s="334"/>
      <c r="MYL41" s="334"/>
      <c r="MYM41" s="334"/>
      <c r="MYN41" s="334"/>
      <c r="MYO41" s="334"/>
      <c r="MYP41" s="334"/>
      <c r="MYQ41" s="334"/>
      <c r="MYR41" s="334"/>
      <c r="MYS41" s="334"/>
      <c r="MYT41" s="334"/>
      <c r="MYU41" s="334"/>
      <c r="MYV41" s="334"/>
      <c r="MYW41" s="334"/>
      <c r="MYX41" s="334"/>
      <c r="MYY41" s="334"/>
      <c r="MYZ41" s="334"/>
      <c r="MZA41" s="334"/>
      <c r="MZB41" s="334"/>
      <c r="MZC41" s="334"/>
      <c r="MZD41" s="334"/>
      <c r="MZE41" s="334"/>
      <c r="MZF41" s="334"/>
      <c r="MZG41" s="334"/>
      <c r="MZH41" s="334"/>
      <c r="MZI41" s="334"/>
      <c r="MZJ41" s="334"/>
      <c r="MZK41" s="334"/>
      <c r="MZL41" s="334"/>
      <c r="MZM41" s="334"/>
      <c r="MZN41" s="334"/>
      <c r="MZO41" s="334"/>
      <c r="MZP41" s="334"/>
      <c r="MZQ41" s="334"/>
      <c r="MZR41" s="334"/>
      <c r="MZS41" s="334"/>
      <c r="MZT41" s="334"/>
      <c r="MZU41" s="334"/>
      <c r="MZV41" s="334"/>
      <c r="MZW41" s="334"/>
      <c r="MZX41" s="334"/>
      <c r="MZY41" s="334"/>
      <c r="MZZ41" s="334"/>
      <c r="NAA41" s="334"/>
      <c r="NAB41" s="334"/>
      <c r="NAC41" s="334"/>
      <c r="NAD41" s="334"/>
      <c r="NAE41" s="334"/>
      <c r="NAF41" s="334"/>
      <c r="NAG41" s="334"/>
      <c r="NAH41" s="334"/>
      <c r="NAI41" s="334"/>
      <c r="NAJ41" s="334"/>
      <c r="NAK41" s="334"/>
      <c r="NAL41" s="334"/>
      <c r="NAM41" s="334"/>
      <c r="NAN41" s="334"/>
      <c r="NAO41" s="334"/>
      <c r="NAP41" s="334"/>
      <c r="NAQ41" s="334"/>
      <c r="NAR41" s="334"/>
      <c r="NAS41" s="334"/>
      <c r="NAT41" s="334"/>
      <c r="NAU41" s="334"/>
      <c r="NAV41" s="334"/>
      <c r="NAW41" s="334"/>
      <c r="NAX41" s="334"/>
      <c r="NAY41" s="334"/>
      <c r="NAZ41" s="334"/>
      <c r="NBA41" s="334"/>
      <c r="NBB41" s="334"/>
      <c r="NBC41" s="334"/>
      <c r="NBD41" s="334"/>
      <c r="NBE41" s="334"/>
      <c r="NBF41" s="334"/>
      <c r="NBG41" s="334"/>
      <c r="NBH41" s="334"/>
      <c r="NBI41" s="334"/>
      <c r="NBJ41" s="334"/>
      <c r="NBK41" s="334"/>
      <c r="NBL41" s="334"/>
      <c r="NBM41" s="334"/>
      <c r="NBN41" s="334"/>
      <c r="NBO41" s="334"/>
      <c r="NBP41" s="334"/>
      <c r="NBQ41" s="334"/>
      <c r="NBR41" s="334"/>
      <c r="NBS41" s="334"/>
      <c r="NBT41" s="334"/>
      <c r="NBU41" s="334"/>
      <c r="NBV41" s="334"/>
      <c r="NBW41" s="334"/>
      <c r="NBX41" s="334"/>
      <c r="NBY41" s="334"/>
      <c r="NBZ41" s="334"/>
      <c r="NCA41" s="334"/>
      <c r="NCB41" s="334"/>
      <c r="NCC41" s="334"/>
      <c r="NCD41" s="334"/>
      <c r="NCE41" s="334"/>
      <c r="NCF41" s="334"/>
      <c r="NCG41" s="334"/>
      <c r="NCH41" s="334"/>
      <c r="NCI41" s="334"/>
      <c r="NCJ41" s="334"/>
      <c r="NCK41" s="334"/>
      <c r="NCL41" s="334"/>
      <c r="NCM41" s="334"/>
      <c r="NCN41" s="334"/>
      <c r="NCO41" s="334"/>
      <c r="NCP41" s="334"/>
      <c r="NCQ41" s="334"/>
      <c r="NCR41" s="334"/>
      <c r="NCS41" s="334"/>
      <c r="NCT41" s="334"/>
      <c r="NCU41" s="334"/>
      <c r="NCV41" s="334"/>
      <c r="NCW41" s="334"/>
      <c r="NCX41" s="334"/>
      <c r="NCY41" s="334"/>
      <c r="NCZ41" s="334"/>
      <c r="NDA41" s="334"/>
      <c r="NDB41" s="334"/>
      <c r="NDC41" s="334"/>
      <c r="NDD41" s="334"/>
      <c r="NDE41" s="334"/>
      <c r="NDF41" s="334"/>
      <c r="NDG41" s="334"/>
      <c r="NDH41" s="334"/>
      <c r="NDI41" s="334"/>
      <c r="NDJ41" s="334"/>
      <c r="NDK41" s="334"/>
      <c r="NDL41" s="334"/>
      <c r="NDM41" s="334"/>
      <c r="NDN41" s="334"/>
      <c r="NDO41" s="334"/>
      <c r="NDP41" s="334"/>
      <c r="NDQ41" s="334"/>
      <c r="NDR41" s="334"/>
      <c r="NDS41" s="334"/>
      <c r="NDT41" s="334"/>
      <c r="NDU41" s="334"/>
      <c r="NDV41" s="334"/>
      <c r="NDW41" s="334"/>
      <c r="NDX41" s="334"/>
      <c r="NDY41" s="334"/>
      <c r="NDZ41" s="334"/>
      <c r="NEA41" s="334"/>
      <c r="NEB41" s="334"/>
      <c r="NEC41" s="334"/>
      <c r="NED41" s="334"/>
      <c r="NEE41" s="334"/>
      <c r="NEF41" s="334"/>
      <c r="NEG41" s="334"/>
      <c r="NEH41" s="334"/>
      <c r="NEI41" s="334"/>
      <c r="NEJ41" s="334"/>
      <c r="NEK41" s="334"/>
      <c r="NEL41" s="334"/>
      <c r="NEM41" s="334"/>
      <c r="NEN41" s="334"/>
      <c r="NEO41" s="334"/>
      <c r="NEP41" s="334"/>
      <c r="NEQ41" s="334"/>
      <c r="NER41" s="334"/>
      <c r="NES41" s="334"/>
      <c r="NET41" s="334"/>
      <c r="NEU41" s="334"/>
      <c r="NEV41" s="334"/>
      <c r="NEW41" s="334"/>
      <c r="NEX41" s="334"/>
      <c r="NEY41" s="334"/>
      <c r="NEZ41" s="334"/>
      <c r="NFA41" s="334"/>
      <c r="NFB41" s="334"/>
      <c r="NFC41" s="334"/>
      <c r="NFD41" s="334"/>
      <c r="NFE41" s="334"/>
      <c r="NFF41" s="334"/>
      <c r="NFG41" s="334"/>
      <c r="NFH41" s="334"/>
      <c r="NFI41" s="334"/>
      <c r="NFJ41" s="334"/>
      <c r="NFK41" s="334"/>
      <c r="NFL41" s="334"/>
      <c r="NFM41" s="334"/>
      <c r="NFN41" s="334"/>
      <c r="NFO41" s="334"/>
      <c r="NFP41" s="334"/>
      <c r="NFQ41" s="334"/>
      <c r="NFR41" s="334"/>
      <c r="NFS41" s="334"/>
      <c r="NFT41" s="334"/>
      <c r="NFU41" s="334"/>
      <c r="NFV41" s="334"/>
      <c r="NFW41" s="334"/>
      <c r="NFX41" s="334"/>
      <c r="NFY41" s="334"/>
      <c r="NFZ41" s="334"/>
      <c r="NGA41" s="334"/>
      <c r="NGB41" s="334"/>
      <c r="NGC41" s="334"/>
      <c r="NGD41" s="334"/>
      <c r="NGE41" s="334"/>
      <c r="NGF41" s="334"/>
      <c r="NGG41" s="334"/>
      <c r="NGH41" s="334"/>
      <c r="NGI41" s="334"/>
      <c r="NGJ41" s="334"/>
      <c r="NGK41" s="334"/>
      <c r="NGL41" s="334"/>
      <c r="NGM41" s="334"/>
      <c r="NGN41" s="334"/>
      <c r="NGO41" s="334"/>
      <c r="NGP41" s="334"/>
      <c r="NGQ41" s="334"/>
      <c r="NGR41" s="334"/>
      <c r="NGS41" s="334"/>
      <c r="NGT41" s="334"/>
      <c r="NGU41" s="334"/>
      <c r="NGV41" s="334"/>
      <c r="NGW41" s="334"/>
      <c r="NGX41" s="334"/>
      <c r="NGY41" s="334"/>
      <c r="NGZ41" s="334"/>
      <c r="NHA41" s="334"/>
      <c r="NHB41" s="334"/>
      <c r="NHC41" s="334"/>
      <c r="NHD41" s="334"/>
      <c r="NHE41" s="334"/>
      <c r="NHF41" s="334"/>
      <c r="NHG41" s="334"/>
      <c r="NHH41" s="334"/>
      <c r="NHI41" s="334"/>
      <c r="NHJ41" s="334"/>
      <c r="NHK41" s="334"/>
      <c r="NHL41" s="334"/>
      <c r="NHM41" s="334"/>
      <c r="NHN41" s="334"/>
      <c r="NHO41" s="334"/>
      <c r="NHP41" s="334"/>
      <c r="NHQ41" s="334"/>
      <c r="NHR41" s="334"/>
      <c r="NHS41" s="334"/>
      <c r="NHT41" s="334"/>
      <c r="NHU41" s="334"/>
      <c r="NHV41" s="334"/>
      <c r="NHW41" s="334"/>
      <c r="NHX41" s="334"/>
      <c r="NHY41" s="334"/>
      <c r="NHZ41" s="334"/>
      <c r="NIA41" s="334"/>
      <c r="NIB41" s="334"/>
      <c r="NIC41" s="334"/>
      <c r="NID41" s="334"/>
      <c r="NIE41" s="334"/>
      <c r="NIF41" s="334"/>
      <c r="NIG41" s="334"/>
      <c r="NIH41" s="334"/>
      <c r="NII41" s="334"/>
      <c r="NIJ41" s="334"/>
      <c r="NIK41" s="334"/>
      <c r="NIL41" s="334"/>
      <c r="NIM41" s="334"/>
      <c r="NIN41" s="334"/>
      <c r="NIO41" s="334"/>
      <c r="NIP41" s="334"/>
      <c r="NIQ41" s="334"/>
      <c r="NIR41" s="334"/>
      <c r="NIS41" s="334"/>
      <c r="NIT41" s="334"/>
      <c r="NIU41" s="334"/>
      <c r="NIV41" s="334"/>
      <c r="NIW41" s="334"/>
      <c r="NIX41" s="334"/>
      <c r="NIY41" s="334"/>
      <c r="NIZ41" s="334"/>
      <c r="NJA41" s="334"/>
      <c r="NJB41" s="334"/>
      <c r="NJC41" s="334"/>
      <c r="NJD41" s="334"/>
      <c r="NJE41" s="334"/>
      <c r="NJF41" s="334"/>
      <c r="NJG41" s="334"/>
      <c r="NJH41" s="334"/>
      <c r="NJI41" s="334"/>
      <c r="NJJ41" s="334"/>
      <c r="NJK41" s="334"/>
      <c r="NJL41" s="334"/>
      <c r="NJM41" s="334"/>
      <c r="NJN41" s="334"/>
      <c r="NJO41" s="334"/>
      <c r="NJP41" s="334"/>
      <c r="NJQ41" s="334"/>
      <c r="NJR41" s="334"/>
      <c r="NJS41" s="334"/>
      <c r="NJT41" s="334"/>
      <c r="NJU41" s="334"/>
      <c r="NJV41" s="334"/>
      <c r="NJW41" s="334"/>
      <c r="NJX41" s="334"/>
      <c r="NJY41" s="334"/>
      <c r="NJZ41" s="334"/>
      <c r="NKA41" s="334"/>
      <c r="NKB41" s="334"/>
      <c r="NKC41" s="334"/>
      <c r="NKD41" s="334"/>
      <c r="NKE41" s="334"/>
      <c r="NKF41" s="334"/>
      <c r="NKG41" s="334"/>
      <c r="NKH41" s="334"/>
      <c r="NKI41" s="334"/>
      <c r="NKJ41" s="334"/>
      <c r="NKK41" s="334"/>
      <c r="NKL41" s="334"/>
      <c r="NKM41" s="334"/>
      <c r="NKN41" s="334"/>
      <c r="NKO41" s="334"/>
      <c r="NKP41" s="334"/>
      <c r="NKQ41" s="334"/>
      <c r="NKR41" s="334"/>
      <c r="NKS41" s="334"/>
      <c r="NKT41" s="334"/>
      <c r="NKU41" s="334"/>
      <c r="NKV41" s="334"/>
      <c r="NKW41" s="334"/>
      <c r="NKX41" s="334"/>
      <c r="NKY41" s="334"/>
      <c r="NKZ41" s="334"/>
      <c r="NLA41" s="334"/>
      <c r="NLB41" s="334"/>
      <c r="NLC41" s="334"/>
      <c r="NLD41" s="334"/>
      <c r="NLE41" s="334"/>
      <c r="NLF41" s="334"/>
      <c r="NLG41" s="334"/>
      <c r="NLH41" s="334"/>
      <c r="NLI41" s="334"/>
      <c r="NLJ41" s="334"/>
      <c r="NLK41" s="334"/>
      <c r="NLL41" s="334"/>
      <c r="NLM41" s="334"/>
      <c r="NLN41" s="334"/>
      <c r="NLO41" s="334"/>
      <c r="NLP41" s="334"/>
      <c r="NLQ41" s="334"/>
      <c r="NLR41" s="334"/>
      <c r="NLS41" s="334"/>
      <c r="NLT41" s="334"/>
      <c r="NLU41" s="334"/>
      <c r="NLV41" s="334"/>
      <c r="NLW41" s="334"/>
      <c r="NLX41" s="334"/>
      <c r="NLY41" s="334"/>
      <c r="NLZ41" s="334"/>
      <c r="NMA41" s="334"/>
      <c r="NMB41" s="334"/>
      <c r="NMC41" s="334"/>
      <c r="NMD41" s="334"/>
      <c r="NME41" s="334"/>
      <c r="NMF41" s="334"/>
      <c r="NMG41" s="334"/>
      <c r="NMH41" s="334"/>
      <c r="NMI41" s="334"/>
      <c r="NMJ41" s="334"/>
      <c r="NMK41" s="334"/>
      <c r="NML41" s="334"/>
      <c r="NMM41" s="334"/>
      <c r="NMN41" s="334"/>
      <c r="NMO41" s="334"/>
      <c r="NMP41" s="334"/>
      <c r="NMQ41" s="334"/>
      <c r="NMR41" s="334"/>
      <c r="NMS41" s="334"/>
      <c r="NMT41" s="334"/>
      <c r="NMU41" s="334"/>
      <c r="NMV41" s="334"/>
      <c r="NMW41" s="334"/>
      <c r="NMX41" s="334"/>
      <c r="NMY41" s="334"/>
      <c r="NMZ41" s="334"/>
      <c r="NNA41" s="334"/>
      <c r="NNB41" s="334"/>
      <c r="NNC41" s="334"/>
      <c r="NND41" s="334"/>
      <c r="NNE41" s="334"/>
      <c r="NNF41" s="334"/>
      <c r="NNG41" s="334"/>
      <c r="NNH41" s="334"/>
      <c r="NNI41" s="334"/>
      <c r="NNJ41" s="334"/>
      <c r="NNK41" s="334"/>
      <c r="NNL41" s="334"/>
      <c r="NNM41" s="334"/>
      <c r="NNN41" s="334"/>
      <c r="NNO41" s="334"/>
      <c r="NNP41" s="334"/>
      <c r="NNQ41" s="334"/>
      <c r="NNR41" s="334"/>
      <c r="NNS41" s="334"/>
      <c r="NNT41" s="334"/>
      <c r="NNU41" s="334"/>
      <c r="NNV41" s="334"/>
      <c r="NNW41" s="334"/>
      <c r="NNX41" s="334"/>
      <c r="NNY41" s="334"/>
      <c r="NNZ41" s="334"/>
      <c r="NOA41" s="334"/>
      <c r="NOB41" s="334"/>
      <c r="NOC41" s="334"/>
      <c r="NOD41" s="334"/>
      <c r="NOE41" s="334"/>
      <c r="NOF41" s="334"/>
      <c r="NOG41" s="334"/>
      <c r="NOH41" s="334"/>
      <c r="NOI41" s="334"/>
      <c r="NOJ41" s="334"/>
      <c r="NOK41" s="334"/>
      <c r="NOL41" s="334"/>
      <c r="NOM41" s="334"/>
      <c r="NON41" s="334"/>
      <c r="NOO41" s="334"/>
      <c r="NOP41" s="334"/>
      <c r="NOQ41" s="334"/>
      <c r="NOR41" s="334"/>
      <c r="NOS41" s="334"/>
      <c r="NOT41" s="334"/>
      <c r="NOU41" s="334"/>
      <c r="NOV41" s="334"/>
      <c r="NOW41" s="334"/>
      <c r="NOX41" s="334"/>
      <c r="NOY41" s="334"/>
      <c r="NOZ41" s="334"/>
      <c r="NPA41" s="334"/>
      <c r="NPB41" s="334"/>
      <c r="NPC41" s="334"/>
      <c r="NPD41" s="334"/>
      <c r="NPE41" s="334"/>
      <c r="NPF41" s="334"/>
      <c r="NPG41" s="334"/>
      <c r="NPH41" s="334"/>
      <c r="NPI41" s="334"/>
      <c r="NPJ41" s="334"/>
      <c r="NPK41" s="334"/>
      <c r="NPL41" s="334"/>
      <c r="NPM41" s="334"/>
      <c r="NPN41" s="334"/>
      <c r="NPO41" s="334"/>
      <c r="NPP41" s="334"/>
      <c r="NPQ41" s="334"/>
      <c r="NPR41" s="334"/>
      <c r="NPS41" s="334"/>
      <c r="NPT41" s="334"/>
      <c r="NPU41" s="334"/>
      <c r="NPV41" s="334"/>
      <c r="NPW41" s="334"/>
      <c r="NPX41" s="334"/>
      <c r="NPY41" s="334"/>
      <c r="NPZ41" s="334"/>
      <c r="NQA41" s="334"/>
      <c r="NQB41" s="334"/>
      <c r="NQC41" s="334"/>
      <c r="NQD41" s="334"/>
      <c r="NQE41" s="334"/>
      <c r="NQF41" s="334"/>
      <c r="NQG41" s="334"/>
      <c r="NQH41" s="334"/>
      <c r="NQI41" s="334"/>
      <c r="NQJ41" s="334"/>
      <c r="NQK41" s="334"/>
      <c r="NQL41" s="334"/>
      <c r="NQM41" s="334"/>
      <c r="NQN41" s="334"/>
      <c r="NQO41" s="334"/>
      <c r="NQP41" s="334"/>
      <c r="NQQ41" s="334"/>
      <c r="NQR41" s="334"/>
      <c r="NQS41" s="334"/>
      <c r="NQT41" s="334"/>
      <c r="NQU41" s="334"/>
      <c r="NQV41" s="334"/>
      <c r="NQW41" s="334"/>
      <c r="NQX41" s="334"/>
      <c r="NQY41" s="334"/>
      <c r="NQZ41" s="334"/>
      <c r="NRA41" s="334"/>
      <c r="NRB41" s="334"/>
      <c r="NRC41" s="334"/>
      <c r="NRD41" s="334"/>
      <c r="NRE41" s="334"/>
      <c r="NRF41" s="334"/>
      <c r="NRG41" s="334"/>
      <c r="NRH41" s="334"/>
      <c r="NRI41" s="334"/>
      <c r="NRJ41" s="334"/>
      <c r="NRK41" s="334"/>
      <c r="NRL41" s="334"/>
      <c r="NRM41" s="334"/>
      <c r="NRN41" s="334"/>
      <c r="NRO41" s="334"/>
      <c r="NRP41" s="334"/>
      <c r="NRQ41" s="334"/>
      <c r="NRR41" s="334"/>
      <c r="NRS41" s="334"/>
      <c r="NRT41" s="334"/>
      <c r="NRU41" s="334"/>
      <c r="NRV41" s="334"/>
      <c r="NRW41" s="334"/>
      <c r="NRX41" s="334"/>
      <c r="NRY41" s="334"/>
      <c r="NRZ41" s="334"/>
      <c r="NSA41" s="334"/>
      <c r="NSB41" s="334"/>
      <c r="NSC41" s="334"/>
      <c r="NSD41" s="334"/>
      <c r="NSE41" s="334"/>
      <c r="NSF41" s="334"/>
      <c r="NSG41" s="334"/>
      <c r="NSH41" s="334"/>
      <c r="NSI41" s="334"/>
      <c r="NSJ41" s="334"/>
      <c r="NSK41" s="334"/>
      <c r="NSL41" s="334"/>
      <c r="NSM41" s="334"/>
      <c r="NSN41" s="334"/>
      <c r="NSO41" s="334"/>
      <c r="NSP41" s="334"/>
      <c r="NSQ41" s="334"/>
      <c r="NSR41" s="334"/>
      <c r="NSS41" s="334"/>
      <c r="NST41" s="334"/>
      <c r="NSU41" s="334"/>
      <c r="NSV41" s="334"/>
      <c r="NSW41" s="334"/>
      <c r="NSX41" s="334"/>
      <c r="NSY41" s="334"/>
      <c r="NSZ41" s="334"/>
      <c r="NTA41" s="334"/>
      <c r="NTB41" s="334"/>
      <c r="NTC41" s="334"/>
      <c r="NTD41" s="334"/>
      <c r="NTE41" s="334"/>
      <c r="NTF41" s="334"/>
      <c r="NTG41" s="334"/>
      <c r="NTH41" s="334"/>
      <c r="NTI41" s="334"/>
      <c r="NTJ41" s="334"/>
      <c r="NTK41" s="334"/>
      <c r="NTL41" s="334"/>
      <c r="NTM41" s="334"/>
      <c r="NTN41" s="334"/>
      <c r="NTO41" s="334"/>
      <c r="NTP41" s="334"/>
      <c r="NTQ41" s="334"/>
      <c r="NTR41" s="334"/>
      <c r="NTS41" s="334"/>
      <c r="NTT41" s="334"/>
      <c r="NTU41" s="334"/>
      <c r="NTV41" s="334"/>
      <c r="NTW41" s="334"/>
      <c r="NTX41" s="334"/>
      <c r="NTY41" s="334"/>
      <c r="NTZ41" s="334"/>
      <c r="NUA41" s="334"/>
      <c r="NUB41" s="334"/>
      <c r="NUC41" s="334"/>
      <c r="NUD41" s="334"/>
      <c r="NUE41" s="334"/>
      <c r="NUF41" s="334"/>
      <c r="NUG41" s="334"/>
      <c r="NUH41" s="334"/>
      <c r="NUI41" s="334"/>
      <c r="NUJ41" s="334"/>
      <c r="NUK41" s="334"/>
      <c r="NUL41" s="334"/>
      <c r="NUM41" s="334"/>
      <c r="NUN41" s="334"/>
      <c r="NUO41" s="334"/>
      <c r="NUP41" s="334"/>
      <c r="NUQ41" s="334"/>
      <c r="NUR41" s="334"/>
      <c r="NUS41" s="334"/>
      <c r="NUT41" s="334"/>
      <c r="NUU41" s="334"/>
      <c r="NUV41" s="334"/>
      <c r="NUW41" s="334"/>
      <c r="NUX41" s="334"/>
      <c r="NUY41" s="334"/>
      <c r="NUZ41" s="334"/>
      <c r="NVA41" s="334"/>
      <c r="NVB41" s="334"/>
      <c r="NVC41" s="334"/>
      <c r="NVD41" s="334"/>
      <c r="NVE41" s="334"/>
      <c r="NVF41" s="334"/>
      <c r="NVG41" s="334"/>
      <c r="NVH41" s="334"/>
      <c r="NVI41" s="334"/>
      <c r="NVJ41" s="334"/>
      <c r="NVK41" s="334"/>
      <c r="NVL41" s="334"/>
      <c r="NVM41" s="334"/>
      <c r="NVN41" s="334"/>
      <c r="NVO41" s="334"/>
      <c r="NVP41" s="334"/>
      <c r="NVQ41" s="334"/>
      <c r="NVR41" s="334"/>
      <c r="NVS41" s="334"/>
      <c r="NVT41" s="334"/>
      <c r="NVU41" s="334"/>
      <c r="NVV41" s="334"/>
      <c r="NVW41" s="334"/>
      <c r="NVX41" s="334"/>
      <c r="NVY41" s="334"/>
      <c r="NVZ41" s="334"/>
      <c r="NWA41" s="334"/>
      <c r="NWB41" s="334"/>
      <c r="NWC41" s="334"/>
      <c r="NWD41" s="334"/>
      <c r="NWE41" s="334"/>
      <c r="NWF41" s="334"/>
      <c r="NWG41" s="334"/>
      <c r="NWH41" s="334"/>
      <c r="NWI41" s="334"/>
      <c r="NWJ41" s="334"/>
      <c r="NWK41" s="334"/>
      <c r="NWL41" s="334"/>
      <c r="NWM41" s="334"/>
      <c r="NWN41" s="334"/>
      <c r="NWO41" s="334"/>
      <c r="NWP41" s="334"/>
      <c r="NWQ41" s="334"/>
      <c r="NWR41" s="334"/>
      <c r="NWS41" s="334"/>
      <c r="NWT41" s="334"/>
      <c r="NWU41" s="334"/>
      <c r="NWV41" s="334"/>
      <c r="NWW41" s="334"/>
      <c r="NWX41" s="334"/>
      <c r="NWY41" s="334"/>
      <c r="NWZ41" s="334"/>
      <c r="NXA41" s="334"/>
      <c r="NXB41" s="334"/>
      <c r="NXC41" s="334"/>
      <c r="NXD41" s="334"/>
      <c r="NXE41" s="334"/>
      <c r="NXF41" s="334"/>
      <c r="NXG41" s="334"/>
      <c r="NXH41" s="334"/>
      <c r="NXI41" s="334"/>
      <c r="NXJ41" s="334"/>
      <c r="NXK41" s="334"/>
      <c r="NXL41" s="334"/>
      <c r="NXM41" s="334"/>
      <c r="NXN41" s="334"/>
      <c r="NXO41" s="334"/>
      <c r="NXP41" s="334"/>
      <c r="NXQ41" s="334"/>
      <c r="NXR41" s="334"/>
      <c r="NXS41" s="334"/>
      <c r="NXT41" s="334"/>
      <c r="NXU41" s="334"/>
      <c r="NXV41" s="334"/>
      <c r="NXW41" s="334"/>
      <c r="NXX41" s="334"/>
      <c r="NXY41" s="334"/>
      <c r="NXZ41" s="334"/>
      <c r="NYA41" s="334"/>
      <c r="NYB41" s="334"/>
      <c r="NYC41" s="334"/>
      <c r="NYD41" s="334"/>
      <c r="NYE41" s="334"/>
      <c r="NYF41" s="334"/>
      <c r="NYG41" s="334"/>
      <c r="NYH41" s="334"/>
      <c r="NYI41" s="334"/>
      <c r="NYJ41" s="334"/>
      <c r="NYK41" s="334"/>
      <c r="NYL41" s="334"/>
      <c r="NYM41" s="334"/>
      <c r="NYN41" s="334"/>
      <c r="NYO41" s="334"/>
      <c r="NYP41" s="334"/>
      <c r="NYQ41" s="334"/>
      <c r="NYR41" s="334"/>
      <c r="NYS41" s="334"/>
      <c r="NYT41" s="334"/>
      <c r="NYU41" s="334"/>
      <c r="NYV41" s="334"/>
      <c r="NYW41" s="334"/>
      <c r="NYX41" s="334"/>
      <c r="NYY41" s="334"/>
      <c r="NYZ41" s="334"/>
      <c r="NZA41" s="334"/>
      <c r="NZB41" s="334"/>
      <c r="NZC41" s="334"/>
      <c r="NZD41" s="334"/>
      <c r="NZE41" s="334"/>
      <c r="NZF41" s="334"/>
      <c r="NZG41" s="334"/>
      <c r="NZH41" s="334"/>
      <c r="NZI41" s="334"/>
      <c r="NZJ41" s="334"/>
      <c r="NZK41" s="334"/>
      <c r="NZL41" s="334"/>
      <c r="NZM41" s="334"/>
      <c r="NZN41" s="334"/>
      <c r="NZO41" s="334"/>
      <c r="NZP41" s="334"/>
      <c r="NZQ41" s="334"/>
      <c r="NZR41" s="334"/>
      <c r="NZS41" s="334"/>
      <c r="NZT41" s="334"/>
      <c r="NZU41" s="334"/>
      <c r="NZV41" s="334"/>
      <c r="NZW41" s="334"/>
      <c r="NZX41" s="334"/>
      <c r="NZY41" s="334"/>
      <c r="NZZ41" s="334"/>
      <c r="OAA41" s="334"/>
      <c r="OAB41" s="334"/>
      <c r="OAC41" s="334"/>
      <c r="OAD41" s="334"/>
      <c r="OAE41" s="334"/>
      <c r="OAF41" s="334"/>
      <c r="OAG41" s="334"/>
      <c r="OAH41" s="334"/>
      <c r="OAI41" s="334"/>
      <c r="OAJ41" s="334"/>
      <c r="OAK41" s="334"/>
      <c r="OAL41" s="334"/>
      <c r="OAM41" s="334"/>
      <c r="OAN41" s="334"/>
      <c r="OAO41" s="334"/>
      <c r="OAP41" s="334"/>
      <c r="OAQ41" s="334"/>
      <c r="OAR41" s="334"/>
      <c r="OAS41" s="334"/>
      <c r="OAT41" s="334"/>
      <c r="OAU41" s="334"/>
      <c r="OAV41" s="334"/>
      <c r="OAW41" s="334"/>
      <c r="OAX41" s="334"/>
      <c r="OAY41" s="334"/>
      <c r="OAZ41" s="334"/>
      <c r="OBA41" s="334"/>
      <c r="OBB41" s="334"/>
      <c r="OBC41" s="334"/>
      <c r="OBD41" s="334"/>
      <c r="OBE41" s="334"/>
      <c r="OBF41" s="334"/>
      <c r="OBG41" s="334"/>
      <c r="OBH41" s="334"/>
      <c r="OBI41" s="334"/>
      <c r="OBJ41" s="334"/>
      <c r="OBK41" s="334"/>
      <c r="OBL41" s="334"/>
      <c r="OBM41" s="334"/>
      <c r="OBN41" s="334"/>
      <c r="OBO41" s="334"/>
      <c r="OBP41" s="334"/>
      <c r="OBQ41" s="334"/>
      <c r="OBR41" s="334"/>
      <c r="OBS41" s="334"/>
      <c r="OBT41" s="334"/>
      <c r="OBU41" s="334"/>
      <c r="OBV41" s="334"/>
      <c r="OBW41" s="334"/>
      <c r="OBX41" s="334"/>
      <c r="OBY41" s="334"/>
      <c r="OBZ41" s="334"/>
      <c r="OCA41" s="334"/>
      <c r="OCB41" s="334"/>
      <c r="OCC41" s="334"/>
      <c r="OCD41" s="334"/>
      <c r="OCE41" s="334"/>
      <c r="OCF41" s="334"/>
      <c r="OCG41" s="334"/>
      <c r="OCH41" s="334"/>
      <c r="OCI41" s="334"/>
      <c r="OCJ41" s="334"/>
      <c r="OCK41" s="334"/>
      <c r="OCL41" s="334"/>
      <c r="OCM41" s="334"/>
      <c r="OCN41" s="334"/>
      <c r="OCO41" s="334"/>
      <c r="OCP41" s="334"/>
      <c r="OCQ41" s="334"/>
      <c r="OCR41" s="334"/>
      <c r="OCS41" s="334"/>
      <c r="OCT41" s="334"/>
      <c r="OCU41" s="334"/>
      <c r="OCV41" s="334"/>
      <c r="OCW41" s="334"/>
      <c r="OCX41" s="334"/>
      <c r="OCY41" s="334"/>
      <c r="OCZ41" s="334"/>
      <c r="ODA41" s="334"/>
      <c r="ODB41" s="334"/>
      <c r="ODC41" s="334"/>
      <c r="ODD41" s="334"/>
      <c r="ODE41" s="334"/>
      <c r="ODF41" s="334"/>
      <c r="ODG41" s="334"/>
      <c r="ODH41" s="334"/>
      <c r="ODI41" s="334"/>
      <c r="ODJ41" s="334"/>
      <c r="ODK41" s="334"/>
      <c r="ODL41" s="334"/>
      <c r="ODM41" s="334"/>
      <c r="ODN41" s="334"/>
      <c r="ODO41" s="334"/>
      <c r="ODP41" s="334"/>
      <c r="ODQ41" s="334"/>
      <c r="ODR41" s="334"/>
      <c r="ODS41" s="334"/>
      <c r="ODT41" s="334"/>
      <c r="ODU41" s="334"/>
      <c r="ODV41" s="334"/>
      <c r="ODW41" s="334"/>
      <c r="ODX41" s="334"/>
      <c r="ODY41" s="334"/>
      <c r="ODZ41" s="334"/>
      <c r="OEA41" s="334"/>
      <c r="OEB41" s="334"/>
      <c r="OEC41" s="334"/>
      <c r="OED41" s="334"/>
      <c r="OEE41" s="334"/>
      <c r="OEF41" s="334"/>
      <c r="OEG41" s="334"/>
      <c r="OEH41" s="334"/>
      <c r="OEI41" s="334"/>
      <c r="OEJ41" s="334"/>
      <c r="OEK41" s="334"/>
      <c r="OEL41" s="334"/>
      <c r="OEM41" s="334"/>
      <c r="OEN41" s="334"/>
      <c r="OEO41" s="334"/>
      <c r="OEP41" s="334"/>
      <c r="OEQ41" s="334"/>
      <c r="OER41" s="334"/>
      <c r="OES41" s="334"/>
      <c r="OET41" s="334"/>
      <c r="OEU41" s="334"/>
      <c r="OEV41" s="334"/>
      <c r="OEW41" s="334"/>
      <c r="OEX41" s="334"/>
      <c r="OEY41" s="334"/>
      <c r="OEZ41" s="334"/>
      <c r="OFA41" s="334"/>
      <c r="OFB41" s="334"/>
      <c r="OFC41" s="334"/>
      <c r="OFD41" s="334"/>
      <c r="OFE41" s="334"/>
      <c r="OFF41" s="334"/>
      <c r="OFG41" s="334"/>
      <c r="OFH41" s="334"/>
      <c r="OFI41" s="334"/>
      <c r="OFJ41" s="334"/>
      <c r="OFK41" s="334"/>
      <c r="OFL41" s="334"/>
      <c r="OFM41" s="334"/>
      <c r="OFN41" s="334"/>
      <c r="OFO41" s="334"/>
      <c r="OFP41" s="334"/>
      <c r="OFQ41" s="334"/>
      <c r="OFR41" s="334"/>
      <c r="OFS41" s="334"/>
      <c r="OFT41" s="334"/>
      <c r="OFU41" s="334"/>
      <c r="OFV41" s="334"/>
      <c r="OFW41" s="334"/>
      <c r="OFX41" s="334"/>
      <c r="OFY41" s="334"/>
      <c r="OFZ41" s="334"/>
      <c r="OGA41" s="334"/>
      <c r="OGB41" s="334"/>
      <c r="OGC41" s="334"/>
      <c r="OGD41" s="334"/>
      <c r="OGE41" s="334"/>
      <c r="OGF41" s="334"/>
      <c r="OGG41" s="334"/>
      <c r="OGH41" s="334"/>
      <c r="OGI41" s="334"/>
      <c r="OGJ41" s="334"/>
      <c r="OGK41" s="334"/>
      <c r="OGL41" s="334"/>
      <c r="OGM41" s="334"/>
      <c r="OGN41" s="334"/>
      <c r="OGO41" s="334"/>
      <c r="OGP41" s="334"/>
      <c r="OGQ41" s="334"/>
      <c r="OGR41" s="334"/>
      <c r="OGS41" s="334"/>
      <c r="OGT41" s="334"/>
      <c r="OGU41" s="334"/>
      <c r="OGV41" s="334"/>
      <c r="OGW41" s="334"/>
      <c r="OGX41" s="334"/>
      <c r="OGY41" s="334"/>
      <c r="OGZ41" s="334"/>
      <c r="OHA41" s="334"/>
      <c r="OHB41" s="334"/>
      <c r="OHC41" s="334"/>
      <c r="OHD41" s="334"/>
      <c r="OHE41" s="334"/>
      <c r="OHF41" s="334"/>
      <c r="OHG41" s="334"/>
      <c r="OHH41" s="334"/>
      <c r="OHI41" s="334"/>
      <c r="OHJ41" s="334"/>
      <c r="OHK41" s="334"/>
      <c r="OHL41" s="334"/>
      <c r="OHM41" s="334"/>
      <c r="OHN41" s="334"/>
      <c r="OHO41" s="334"/>
      <c r="OHP41" s="334"/>
      <c r="OHQ41" s="334"/>
      <c r="OHR41" s="334"/>
      <c r="OHS41" s="334"/>
      <c r="OHT41" s="334"/>
      <c r="OHU41" s="334"/>
      <c r="OHV41" s="334"/>
      <c r="OHW41" s="334"/>
      <c r="OHX41" s="334"/>
      <c r="OHY41" s="334"/>
      <c r="OHZ41" s="334"/>
      <c r="OIA41" s="334"/>
      <c r="OIB41" s="334"/>
      <c r="OIC41" s="334"/>
      <c r="OID41" s="334"/>
      <c r="OIE41" s="334"/>
      <c r="OIF41" s="334"/>
      <c r="OIG41" s="334"/>
      <c r="OIH41" s="334"/>
      <c r="OII41" s="334"/>
      <c r="OIJ41" s="334"/>
      <c r="OIK41" s="334"/>
      <c r="OIL41" s="334"/>
      <c r="OIM41" s="334"/>
      <c r="OIN41" s="334"/>
      <c r="OIO41" s="334"/>
      <c r="OIP41" s="334"/>
      <c r="OIQ41" s="334"/>
      <c r="OIR41" s="334"/>
      <c r="OIS41" s="334"/>
      <c r="OIT41" s="334"/>
      <c r="OIU41" s="334"/>
      <c r="OIV41" s="334"/>
      <c r="OIW41" s="334"/>
      <c r="OIX41" s="334"/>
      <c r="OIY41" s="334"/>
      <c r="OIZ41" s="334"/>
      <c r="OJA41" s="334"/>
      <c r="OJB41" s="334"/>
      <c r="OJC41" s="334"/>
      <c r="OJD41" s="334"/>
      <c r="OJE41" s="334"/>
      <c r="OJF41" s="334"/>
      <c r="OJG41" s="334"/>
      <c r="OJH41" s="334"/>
      <c r="OJI41" s="334"/>
      <c r="OJJ41" s="334"/>
      <c r="OJK41" s="334"/>
      <c r="OJL41" s="334"/>
      <c r="OJM41" s="334"/>
      <c r="OJN41" s="334"/>
      <c r="OJO41" s="334"/>
      <c r="OJP41" s="334"/>
      <c r="OJQ41" s="334"/>
      <c r="OJR41" s="334"/>
      <c r="OJS41" s="334"/>
      <c r="OJT41" s="334"/>
      <c r="OJU41" s="334"/>
      <c r="OJV41" s="334"/>
      <c r="OJW41" s="334"/>
      <c r="OJX41" s="334"/>
      <c r="OJY41" s="334"/>
      <c r="OJZ41" s="334"/>
      <c r="OKA41" s="334"/>
      <c r="OKB41" s="334"/>
      <c r="OKC41" s="334"/>
      <c r="OKD41" s="334"/>
      <c r="OKE41" s="334"/>
      <c r="OKF41" s="334"/>
      <c r="OKG41" s="334"/>
      <c r="OKH41" s="334"/>
      <c r="OKI41" s="334"/>
      <c r="OKJ41" s="334"/>
      <c r="OKK41" s="334"/>
      <c r="OKL41" s="334"/>
      <c r="OKM41" s="334"/>
      <c r="OKN41" s="334"/>
      <c r="OKO41" s="334"/>
      <c r="OKP41" s="334"/>
      <c r="OKQ41" s="334"/>
      <c r="OKR41" s="334"/>
      <c r="OKS41" s="334"/>
      <c r="OKT41" s="334"/>
      <c r="OKU41" s="334"/>
      <c r="OKV41" s="334"/>
      <c r="OKW41" s="334"/>
      <c r="OKX41" s="334"/>
      <c r="OKY41" s="334"/>
      <c r="OKZ41" s="334"/>
      <c r="OLA41" s="334"/>
      <c r="OLB41" s="334"/>
      <c r="OLC41" s="334"/>
      <c r="OLD41" s="334"/>
      <c r="OLE41" s="334"/>
      <c r="OLF41" s="334"/>
      <c r="OLG41" s="334"/>
      <c r="OLH41" s="334"/>
      <c r="OLI41" s="334"/>
      <c r="OLJ41" s="334"/>
      <c r="OLK41" s="334"/>
      <c r="OLL41" s="334"/>
      <c r="OLM41" s="334"/>
      <c r="OLN41" s="334"/>
      <c r="OLO41" s="334"/>
      <c r="OLP41" s="334"/>
      <c r="OLQ41" s="334"/>
      <c r="OLR41" s="334"/>
      <c r="OLS41" s="334"/>
      <c r="OLT41" s="334"/>
      <c r="OLU41" s="334"/>
      <c r="OLV41" s="334"/>
      <c r="OLW41" s="334"/>
      <c r="OLX41" s="334"/>
      <c r="OLY41" s="334"/>
      <c r="OLZ41" s="334"/>
      <c r="OMA41" s="334"/>
      <c r="OMB41" s="334"/>
      <c r="OMC41" s="334"/>
      <c r="OMD41" s="334"/>
      <c r="OME41" s="334"/>
      <c r="OMF41" s="334"/>
      <c r="OMG41" s="334"/>
      <c r="OMH41" s="334"/>
      <c r="OMI41" s="334"/>
      <c r="OMJ41" s="334"/>
      <c r="OMK41" s="334"/>
      <c r="OML41" s="334"/>
      <c r="OMM41" s="334"/>
      <c r="OMN41" s="334"/>
      <c r="OMO41" s="334"/>
      <c r="OMP41" s="334"/>
      <c r="OMQ41" s="334"/>
      <c r="OMR41" s="334"/>
      <c r="OMS41" s="334"/>
      <c r="OMT41" s="334"/>
      <c r="OMU41" s="334"/>
      <c r="OMV41" s="334"/>
      <c r="OMW41" s="334"/>
      <c r="OMX41" s="334"/>
      <c r="OMY41" s="334"/>
      <c r="OMZ41" s="334"/>
      <c r="ONA41" s="334"/>
      <c r="ONB41" s="334"/>
      <c r="ONC41" s="334"/>
      <c r="OND41" s="334"/>
      <c r="ONE41" s="334"/>
      <c r="ONF41" s="334"/>
      <c r="ONG41" s="334"/>
      <c r="ONH41" s="334"/>
      <c r="ONI41" s="334"/>
      <c r="ONJ41" s="334"/>
      <c r="ONK41" s="334"/>
      <c r="ONL41" s="334"/>
      <c r="ONM41" s="334"/>
      <c r="ONN41" s="334"/>
      <c r="ONO41" s="334"/>
      <c r="ONP41" s="334"/>
      <c r="ONQ41" s="334"/>
      <c r="ONR41" s="334"/>
      <c r="ONS41" s="334"/>
      <c r="ONT41" s="334"/>
      <c r="ONU41" s="334"/>
      <c r="ONV41" s="334"/>
      <c r="ONW41" s="334"/>
      <c r="ONX41" s="334"/>
      <c r="ONY41" s="334"/>
      <c r="ONZ41" s="334"/>
      <c r="OOA41" s="334"/>
      <c r="OOB41" s="334"/>
      <c r="OOC41" s="334"/>
      <c r="OOD41" s="334"/>
      <c r="OOE41" s="334"/>
      <c r="OOF41" s="334"/>
      <c r="OOG41" s="334"/>
      <c r="OOH41" s="334"/>
      <c r="OOI41" s="334"/>
      <c r="OOJ41" s="334"/>
      <c r="OOK41" s="334"/>
      <c r="OOL41" s="334"/>
      <c r="OOM41" s="334"/>
      <c r="OON41" s="334"/>
      <c r="OOO41" s="334"/>
      <c r="OOP41" s="334"/>
      <c r="OOQ41" s="334"/>
      <c r="OOR41" s="334"/>
      <c r="OOS41" s="334"/>
      <c r="OOT41" s="334"/>
      <c r="OOU41" s="334"/>
      <c r="OOV41" s="334"/>
      <c r="OOW41" s="334"/>
      <c r="OOX41" s="334"/>
      <c r="OOY41" s="334"/>
      <c r="OOZ41" s="334"/>
      <c r="OPA41" s="334"/>
      <c r="OPB41" s="334"/>
      <c r="OPC41" s="334"/>
      <c r="OPD41" s="334"/>
      <c r="OPE41" s="334"/>
      <c r="OPF41" s="334"/>
      <c r="OPG41" s="334"/>
      <c r="OPH41" s="334"/>
      <c r="OPI41" s="334"/>
      <c r="OPJ41" s="334"/>
      <c r="OPK41" s="334"/>
      <c r="OPL41" s="334"/>
      <c r="OPM41" s="334"/>
      <c r="OPN41" s="334"/>
      <c r="OPO41" s="334"/>
      <c r="OPP41" s="334"/>
      <c r="OPQ41" s="334"/>
      <c r="OPR41" s="334"/>
      <c r="OPS41" s="334"/>
      <c r="OPT41" s="334"/>
      <c r="OPU41" s="334"/>
      <c r="OPV41" s="334"/>
      <c r="OPW41" s="334"/>
      <c r="OPX41" s="334"/>
      <c r="OPY41" s="334"/>
      <c r="OPZ41" s="334"/>
      <c r="OQA41" s="334"/>
      <c r="OQB41" s="334"/>
      <c r="OQC41" s="334"/>
      <c r="OQD41" s="334"/>
      <c r="OQE41" s="334"/>
      <c r="OQF41" s="334"/>
      <c r="OQG41" s="334"/>
      <c r="OQH41" s="334"/>
      <c r="OQI41" s="334"/>
      <c r="OQJ41" s="334"/>
      <c r="OQK41" s="334"/>
      <c r="OQL41" s="334"/>
      <c r="OQM41" s="334"/>
      <c r="OQN41" s="334"/>
      <c r="OQO41" s="334"/>
      <c r="OQP41" s="334"/>
      <c r="OQQ41" s="334"/>
      <c r="OQR41" s="334"/>
      <c r="OQS41" s="334"/>
      <c r="OQT41" s="334"/>
      <c r="OQU41" s="334"/>
      <c r="OQV41" s="334"/>
      <c r="OQW41" s="334"/>
      <c r="OQX41" s="334"/>
      <c r="OQY41" s="334"/>
      <c r="OQZ41" s="334"/>
      <c r="ORA41" s="334"/>
      <c r="ORB41" s="334"/>
      <c r="ORC41" s="334"/>
      <c r="ORD41" s="334"/>
      <c r="ORE41" s="334"/>
      <c r="ORF41" s="334"/>
      <c r="ORG41" s="334"/>
      <c r="ORH41" s="334"/>
      <c r="ORI41" s="334"/>
      <c r="ORJ41" s="334"/>
      <c r="ORK41" s="334"/>
      <c r="ORL41" s="334"/>
      <c r="ORM41" s="334"/>
      <c r="ORN41" s="334"/>
      <c r="ORO41" s="334"/>
      <c r="ORP41" s="334"/>
      <c r="ORQ41" s="334"/>
      <c r="ORR41" s="334"/>
      <c r="ORS41" s="334"/>
      <c r="ORT41" s="334"/>
      <c r="ORU41" s="334"/>
      <c r="ORV41" s="334"/>
      <c r="ORW41" s="334"/>
      <c r="ORX41" s="334"/>
      <c r="ORY41" s="334"/>
      <c r="ORZ41" s="334"/>
      <c r="OSA41" s="334"/>
      <c r="OSB41" s="334"/>
      <c r="OSC41" s="334"/>
      <c r="OSD41" s="334"/>
      <c r="OSE41" s="334"/>
      <c r="OSF41" s="334"/>
      <c r="OSG41" s="334"/>
      <c r="OSH41" s="334"/>
      <c r="OSI41" s="334"/>
      <c r="OSJ41" s="334"/>
      <c r="OSK41" s="334"/>
      <c r="OSL41" s="334"/>
      <c r="OSM41" s="334"/>
      <c r="OSN41" s="334"/>
      <c r="OSO41" s="334"/>
      <c r="OSP41" s="334"/>
      <c r="OSQ41" s="334"/>
      <c r="OSR41" s="334"/>
      <c r="OSS41" s="334"/>
      <c r="OST41" s="334"/>
      <c r="OSU41" s="334"/>
      <c r="OSV41" s="334"/>
      <c r="OSW41" s="334"/>
      <c r="OSX41" s="334"/>
      <c r="OSY41" s="334"/>
      <c r="OSZ41" s="334"/>
      <c r="OTA41" s="334"/>
      <c r="OTB41" s="334"/>
      <c r="OTC41" s="334"/>
      <c r="OTD41" s="334"/>
      <c r="OTE41" s="334"/>
      <c r="OTF41" s="334"/>
      <c r="OTG41" s="334"/>
      <c r="OTH41" s="334"/>
      <c r="OTI41" s="334"/>
      <c r="OTJ41" s="334"/>
      <c r="OTK41" s="334"/>
      <c r="OTL41" s="334"/>
      <c r="OTM41" s="334"/>
      <c r="OTN41" s="334"/>
      <c r="OTO41" s="334"/>
      <c r="OTP41" s="334"/>
      <c r="OTQ41" s="334"/>
      <c r="OTR41" s="334"/>
      <c r="OTS41" s="334"/>
      <c r="OTT41" s="334"/>
      <c r="OTU41" s="334"/>
      <c r="OTV41" s="334"/>
      <c r="OTW41" s="334"/>
      <c r="OTX41" s="334"/>
      <c r="OTY41" s="334"/>
      <c r="OTZ41" s="334"/>
      <c r="OUA41" s="334"/>
      <c r="OUB41" s="334"/>
      <c r="OUC41" s="334"/>
      <c r="OUD41" s="334"/>
      <c r="OUE41" s="334"/>
      <c r="OUF41" s="334"/>
      <c r="OUG41" s="334"/>
      <c r="OUH41" s="334"/>
      <c r="OUI41" s="334"/>
      <c r="OUJ41" s="334"/>
      <c r="OUK41" s="334"/>
      <c r="OUL41" s="334"/>
      <c r="OUM41" s="334"/>
      <c r="OUN41" s="334"/>
      <c r="OUO41" s="334"/>
      <c r="OUP41" s="334"/>
      <c r="OUQ41" s="334"/>
      <c r="OUR41" s="334"/>
      <c r="OUS41" s="334"/>
      <c r="OUT41" s="334"/>
      <c r="OUU41" s="334"/>
      <c r="OUV41" s="334"/>
      <c r="OUW41" s="334"/>
      <c r="OUX41" s="334"/>
      <c r="OUY41" s="334"/>
      <c r="OUZ41" s="334"/>
      <c r="OVA41" s="334"/>
      <c r="OVB41" s="334"/>
      <c r="OVC41" s="334"/>
      <c r="OVD41" s="334"/>
      <c r="OVE41" s="334"/>
      <c r="OVF41" s="334"/>
      <c r="OVG41" s="334"/>
      <c r="OVH41" s="334"/>
      <c r="OVI41" s="334"/>
      <c r="OVJ41" s="334"/>
      <c r="OVK41" s="334"/>
      <c r="OVL41" s="334"/>
      <c r="OVM41" s="334"/>
      <c r="OVN41" s="334"/>
      <c r="OVO41" s="334"/>
      <c r="OVP41" s="334"/>
      <c r="OVQ41" s="334"/>
      <c r="OVR41" s="334"/>
      <c r="OVS41" s="334"/>
      <c r="OVT41" s="334"/>
      <c r="OVU41" s="334"/>
      <c r="OVV41" s="334"/>
      <c r="OVW41" s="334"/>
      <c r="OVX41" s="334"/>
      <c r="OVY41" s="334"/>
      <c r="OVZ41" s="334"/>
      <c r="OWA41" s="334"/>
      <c r="OWB41" s="334"/>
      <c r="OWC41" s="334"/>
      <c r="OWD41" s="334"/>
      <c r="OWE41" s="334"/>
      <c r="OWF41" s="334"/>
      <c r="OWG41" s="334"/>
      <c r="OWH41" s="334"/>
      <c r="OWI41" s="334"/>
      <c r="OWJ41" s="334"/>
      <c r="OWK41" s="334"/>
      <c r="OWL41" s="334"/>
      <c r="OWM41" s="334"/>
      <c r="OWN41" s="334"/>
      <c r="OWO41" s="334"/>
      <c r="OWP41" s="334"/>
      <c r="OWQ41" s="334"/>
      <c r="OWR41" s="334"/>
      <c r="OWS41" s="334"/>
      <c r="OWT41" s="334"/>
      <c r="OWU41" s="334"/>
      <c r="OWV41" s="334"/>
      <c r="OWW41" s="334"/>
      <c r="OWX41" s="334"/>
      <c r="OWY41" s="334"/>
      <c r="OWZ41" s="334"/>
      <c r="OXA41" s="334"/>
      <c r="OXB41" s="334"/>
      <c r="OXC41" s="334"/>
      <c r="OXD41" s="334"/>
      <c r="OXE41" s="334"/>
      <c r="OXF41" s="334"/>
      <c r="OXG41" s="334"/>
      <c r="OXH41" s="334"/>
      <c r="OXI41" s="334"/>
      <c r="OXJ41" s="334"/>
      <c r="OXK41" s="334"/>
      <c r="OXL41" s="334"/>
      <c r="OXM41" s="334"/>
      <c r="OXN41" s="334"/>
      <c r="OXO41" s="334"/>
      <c r="OXP41" s="334"/>
      <c r="OXQ41" s="334"/>
      <c r="OXR41" s="334"/>
      <c r="OXS41" s="334"/>
      <c r="OXT41" s="334"/>
      <c r="OXU41" s="334"/>
      <c r="OXV41" s="334"/>
      <c r="OXW41" s="334"/>
      <c r="OXX41" s="334"/>
      <c r="OXY41" s="334"/>
      <c r="OXZ41" s="334"/>
      <c r="OYA41" s="334"/>
      <c r="OYB41" s="334"/>
      <c r="OYC41" s="334"/>
      <c r="OYD41" s="334"/>
      <c r="OYE41" s="334"/>
      <c r="OYF41" s="334"/>
      <c r="OYG41" s="334"/>
      <c r="OYH41" s="334"/>
      <c r="OYI41" s="334"/>
      <c r="OYJ41" s="334"/>
      <c r="OYK41" s="334"/>
      <c r="OYL41" s="334"/>
      <c r="OYM41" s="334"/>
      <c r="OYN41" s="334"/>
      <c r="OYO41" s="334"/>
      <c r="OYP41" s="334"/>
      <c r="OYQ41" s="334"/>
      <c r="OYR41" s="334"/>
      <c r="OYS41" s="334"/>
      <c r="OYT41" s="334"/>
      <c r="OYU41" s="334"/>
      <c r="OYV41" s="334"/>
      <c r="OYW41" s="334"/>
      <c r="OYX41" s="334"/>
      <c r="OYY41" s="334"/>
      <c r="OYZ41" s="334"/>
      <c r="OZA41" s="334"/>
      <c r="OZB41" s="334"/>
      <c r="OZC41" s="334"/>
      <c r="OZD41" s="334"/>
      <c r="OZE41" s="334"/>
      <c r="OZF41" s="334"/>
      <c r="OZG41" s="334"/>
      <c r="OZH41" s="334"/>
      <c r="OZI41" s="334"/>
      <c r="OZJ41" s="334"/>
      <c r="OZK41" s="334"/>
      <c r="OZL41" s="334"/>
      <c r="OZM41" s="334"/>
      <c r="OZN41" s="334"/>
      <c r="OZO41" s="334"/>
      <c r="OZP41" s="334"/>
      <c r="OZQ41" s="334"/>
      <c r="OZR41" s="334"/>
      <c r="OZS41" s="334"/>
      <c r="OZT41" s="334"/>
      <c r="OZU41" s="334"/>
      <c r="OZV41" s="334"/>
      <c r="OZW41" s="334"/>
      <c r="OZX41" s="334"/>
      <c r="OZY41" s="334"/>
      <c r="OZZ41" s="334"/>
      <c r="PAA41" s="334"/>
      <c r="PAB41" s="334"/>
      <c r="PAC41" s="334"/>
      <c r="PAD41" s="334"/>
      <c r="PAE41" s="334"/>
      <c r="PAF41" s="334"/>
      <c r="PAG41" s="334"/>
      <c r="PAH41" s="334"/>
      <c r="PAI41" s="334"/>
      <c r="PAJ41" s="334"/>
      <c r="PAK41" s="334"/>
      <c r="PAL41" s="334"/>
      <c r="PAM41" s="334"/>
      <c r="PAN41" s="334"/>
      <c r="PAO41" s="334"/>
      <c r="PAP41" s="334"/>
      <c r="PAQ41" s="334"/>
      <c r="PAR41" s="334"/>
      <c r="PAS41" s="334"/>
      <c r="PAT41" s="334"/>
      <c r="PAU41" s="334"/>
      <c r="PAV41" s="334"/>
      <c r="PAW41" s="334"/>
      <c r="PAX41" s="334"/>
      <c r="PAY41" s="334"/>
      <c r="PAZ41" s="334"/>
      <c r="PBA41" s="334"/>
      <c r="PBB41" s="334"/>
      <c r="PBC41" s="334"/>
      <c r="PBD41" s="334"/>
      <c r="PBE41" s="334"/>
      <c r="PBF41" s="334"/>
      <c r="PBG41" s="334"/>
      <c r="PBH41" s="334"/>
      <c r="PBI41" s="334"/>
      <c r="PBJ41" s="334"/>
      <c r="PBK41" s="334"/>
      <c r="PBL41" s="334"/>
      <c r="PBM41" s="334"/>
      <c r="PBN41" s="334"/>
      <c r="PBO41" s="334"/>
      <c r="PBP41" s="334"/>
      <c r="PBQ41" s="334"/>
      <c r="PBR41" s="334"/>
      <c r="PBS41" s="334"/>
      <c r="PBT41" s="334"/>
      <c r="PBU41" s="334"/>
      <c r="PBV41" s="334"/>
      <c r="PBW41" s="334"/>
      <c r="PBX41" s="334"/>
      <c r="PBY41" s="334"/>
      <c r="PBZ41" s="334"/>
      <c r="PCA41" s="334"/>
      <c r="PCB41" s="334"/>
      <c r="PCC41" s="334"/>
      <c r="PCD41" s="334"/>
      <c r="PCE41" s="334"/>
      <c r="PCF41" s="334"/>
      <c r="PCG41" s="334"/>
      <c r="PCH41" s="334"/>
      <c r="PCI41" s="334"/>
      <c r="PCJ41" s="334"/>
      <c r="PCK41" s="334"/>
      <c r="PCL41" s="334"/>
      <c r="PCM41" s="334"/>
      <c r="PCN41" s="334"/>
      <c r="PCO41" s="334"/>
      <c r="PCP41" s="334"/>
      <c r="PCQ41" s="334"/>
      <c r="PCR41" s="334"/>
      <c r="PCS41" s="334"/>
      <c r="PCT41" s="334"/>
      <c r="PCU41" s="334"/>
      <c r="PCV41" s="334"/>
      <c r="PCW41" s="334"/>
      <c r="PCX41" s="334"/>
      <c r="PCY41" s="334"/>
      <c r="PCZ41" s="334"/>
      <c r="PDA41" s="334"/>
      <c r="PDB41" s="334"/>
      <c r="PDC41" s="334"/>
      <c r="PDD41" s="334"/>
      <c r="PDE41" s="334"/>
      <c r="PDF41" s="334"/>
      <c r="PDG41" s="334"/>
      <c r="PDH41" s="334"/>
      <c r="PDI41" s="334"/>
      <c r="PDJ41" s="334"/>
      <c r="PDK41" s="334"/>
      <c r="PDL41" s="334"/>
      <c r="PDM41" s="334"/>
      <c r="PDN41" s="334"/>
      <c r="PDO41" s="334"/>
      <c r="PDP41" s="334"/>
      <c r="PDQ41" s="334"/>
      <c r="PDR41" s="334"/>
      <c r="PDS41" s="334"/>
      <c r="PDT41" s="334"/>
      <c r="PDU41" s="334"/>
      <c r="PDV41" s="334"/>
      <c r="PDW41" s="334"/>
      <c r="PDX41" s="334"/>
      <c r="PDY41" s="334"/>
      <c r="PDZ41" s="334"/>
      <c r="PEA41" s="334"/>
      <c r="PEB41" s="334"/>
      <c r="PEC41" s="334"/>
      <c r="PED41" s="334"/>
      <c r="PEE41" s="334"/>
      <c r="PEF41" s="334"/>
      <c r="PEG41" s="334"/>
      <c r="PEH41" s="334"/>
      <c r="PEI41" s="334"/>
      <c r="PEJ41" s="334"/>
      <c r="PEK41" s="334"/>
      <c r="PEL41" s="334"/>
      <c r="PEM41" s="334"/>
      <c r="PEN41" s="334"/>
      <c r="PEO41" s="334"/>
      <c r="PEP41" s="334"/>
      <c r="PEQ41" s="334"/>
      <c r="PER41" s="334"/>
      <c r="PES41" s="334"/>
      <c r="PET41" s="334"/>
      <c r="PEU41" s="334"/>
      <c r="PEV41" s="334"/>
      <c r="PEW41" s="334"/>
      <c r="PEX41" s="334"/>
      <c r="PEY41" s="334"/>
      <c r="PEZ41" s="334"/>
      <c r="PFA41" s="334"/>
      <c r="PFB41" s="334"/>
      <c r="PFC41" s="334"/>
      <c r="PFD41" s="334"/>
      <c r="PFE41" s="334"/>
      <c r="PFF41" s="334"/>
      <c r="PFG41" s="334"/>
      <c r="PFH41" s="334"/>
      <c r="PFI41" s="334"/>
      <c r="PFJ41" s="334"/>
      <c r="PFK41" s="334"/>
      <c r="PFL41" s="334"/>
      <c r="PFM41" s="334"/>
      <c r="PFN41" s="334"/>
      <c r="PFO41" s="334"/>
      <c r="PFP41" s="334"/>
      <c r="PFQ41" s="334"/>
      <c r="PFR41" s="334"/>
      <c r="PFS41" s="334"/>
      <c r="PFT41" s="334"/>
      <c r="PFU41" s="334"/>
      <c r="PFV41" s="334"/>
      <c r="PFW41" s="334"/>
      <c r="PFX41" s="334"/>
      <c r="PFY41" s="334"/>
      <c r="PFZ41" s="334"/>
      <c r="PGA41" s="334"/>
      <c r="PGB41" s="334"/>
      <c r="PGC41" s="334"/>
      <c r="PGD41" s="334"/>
      <c r="PGE41" s="334"/>
      <c r="PGF41" s="334"/>
      <c r="PGG41" s="334"/>
      <c r="PGH41" s="334"/>
      <c r="PGI41" s="334"/>
      <c r="PGJ41" s="334"/>
      <c r="PGK41" s="334"/>
      <c r="PGL41" s="334"/>
      <c r="PGM41" s="334"/>
      <c r="PGN41" s="334"/>
      <c r="PGO41" s="334"/>
      <c r="PGP41" s="334"/>
      <c r="PGQ41" s="334"/>
      <c r="PGR41" s="334"/>
      <c r="PGS41" s="334"/>
      <c r="PGT41" s="334"/>
      <c r="PGU41" s="334"/>
      <c r="PGV41" s="334"/>
      <c r="PGW41" s="334"/>
      <c r="PGX41" s="334"/>
      <c r="PGY41" s="334"/>
      <c r="PGZ41" s="334"/>
      <c r="PHA41" s="334"/>
      <c r="PHB41" s="334"/>
      <c r="PHC41" s="334"/>
      <c r="PHD41" s="334"/>
      <c r="PHE41" s="334"/>
      <c r="PHF41" s="334"/>
      <c r="PHG41" s="334"/>
      <c r="PHH41" s="334"/>
      <c r="PHI41" s="334"/>
      <c r="PHJ41" s="334"/>
      <c r="PHK41" s="334"/>
      <c r="PHL41" s="334"/>
      <c r="PHM41" s="334"/>
      <c r="PHN41" s="334"/>
      <c r="PHO41" s="334"/>
      <c r="PHP41" s="334"/>
      <c r="PHQ41" s="334"/>
      <c r="PHR41" s="334"/>
      <c r="PHS41" s="334"/>
      <c r="PHT41" s="334"/>
      <c r="PHU41" s="334"/>
      <c r="PHV41" s="334"/>
      <c r="PHW41" s="334"/>
      <c r="PHX41" s="334"/>
      <c r="PHY41" s="334"/>
      <c r="PHZ41" s="334"/>
      <c r="PIA41" s="334"/>
      <c r="PIB41" s="334"/>
      <c r="PIC41" s="334"/>
      <c r="PID41" s="334"/>
      <c r="PIE41" s="334"/>
      <c r="PIF41" s="334"/>
      <c r="PIG41" s="334"/>
      <c r="PIH41" s="334"/>
      <c r="PII41" s="334"/>
      <c r="PIJ41" s="334"/>
      <c r="PIK41" s="334"/>
      <c r="PIL41" s="334"/>
      <c r="PIM41" s="334"/>
      <c r="PIN41" s="334"/>
      <c r="PIO41" s="334"/>
      <c r="PIP41" s="334"/>
      <c r="PIQ41" s="334"/>
      <c r="PIR41" s="334"/>
      <c r="PIS41" s="334"/>
      <c r="PIT41" s="334"/>
      <c r="PIU41" s="334"/>
      <c r="PIV41" s="334"/>
      <c r="PIW41" s="334"/>
      <c r="PIX41" s="334"/>
      <c r="PIY41" s="334"/>
      <c r="PIZ41" s="334"/>
      <c r="PJA41" s="334"/>
      <c r="PJB41" s="334"/>
      <c r="PJC41" s="334"/>
      <c r="PJD41" s="334"/>
      <c r="PJE41" s="334"/>
      <c r="PJF41" s="334"/>
      <c r="PJG41" s="334"/>
      <c r="PJH41" s="334"/>
      <c r="PJI41" s="334"/>
      <c r="PJJ41" s="334"/>
      <c r="PJK41" s="334"/>
      <c r="PJL41" s="334"/>
      <c r="PJM41" s="334"/>
      <c r="PJN41" s="334"/>
      <c r="PJO41" s="334"/>
      <c r="PJP41" s="334"/>
      <c r="PJQ41" s="334"/>
      <c r="PJR41" s="334"/>
      <c r="PJS41" s="334"/>
      <c r="PJT41" s="334"/>
      <c r="PJU41" s="334"/>
      <c r="PJV41" s="334"/>
      <c r="PJW41" s="334"/>
      <c r="PJX41" s="334"/>
      <c r="PJY41" s="334"/>
      <c r="PJZ41" s="334"/>
      <c r="PKA41" s="334"/>
      <c r="PKB41" s="334"/>
      <c r="PKC41" s="334"/>
      <c r="PKD41" s="334"/>
      <c r="PKE41" s="334"/>
      <c r="PKF41" s="334"/>
      <c r="PKG41" s="334"/>
      <c r="PKH41" s="334"/>
      <c r="PKI41" s="334"/>
      <c r="PKJ41" s="334"/>
      <c r="PKK41" s="334"/>
      <c r="PKL41" s="334"/>
      <c r="PKM41" s="334"/>
      <c r="PKN41" s="334"/>
      <c r="PKO41" s="334"/>
      <c r="PKP41" s="334"/>
      <c r="PKQ41" s="334"/>
      <c r="PKR41" s="334"/>
      <c r="PKS41" s="334"/>
      <c r="PKT41" s="334"/>
      <c r="PKU41" s="334"/>
      <c r="PKV41" s="334"/>
      <c r="PKW41" s="334"/>
      <c r="PKX41" s="334"/>
      <c r="PKY41" s="334"/>
      <c r="PKZ41" s="334"/>
      <c r="PLA41" s="334"/>
      <c r="PLB41" s="334"/>
      <c r="PLC41" s="334"/>
      <c r="PLD41" s="334"/>
      <c r="PLE41" s="334"/>
      <c r="PLF41" s="334"/>
      <c r="PLG41" s="334"/>
      <c r="PLH41" s="334"/>
      <c r="PLI41" s="334"/>
      <c r="PLJ41" s="334"/>
      <c r="PLK41" s="334"/>
      <c r="PLL41" s="334"/>
      <c r="PLM41" s="334"/>
      <c r="PLN41" s="334"/>
      <c r="PLO41" s="334"/>
      <c r="PLP41" s="334"/>
      <c r="PLQ41" s="334"/>
      <c r="PLR41" s="334"/>
      <c r="PLS41" s="334"/>
      <c r="PLT41" s="334"/>
      <c r="PLU41" s="334"/>
      <c r="PLV41" s="334"/>
      <c r="PLW41" s="334"/>
      <c r="PLX41" s="334"/>
      <c r="PLY41" s="334"/>
      <c r="PLZ41" s="334"/>
      <c r="PMA41" s="334"/>
      <c r="PMB41" s="334"/>
      <c r="PMC41" s="334"/>
      <c r="PMD41" s="334"/>
      <c r="PME41" s="334"/>
      <c r="PMF41" s="334"/>
      <c r="PMG41" s="334"/>
      <c r="PMH41" s="334"/>
      <c r="PMI41" s="334"/>
      <c r="PMJ41" s="334"/>
      <c r="PMK41" s="334"/>
      <c r="PML41" s="334"/>
      <c r="PMM41" s="334"/>
      <c r="PMN41" s="334"/>
      <c r="PMO41" s="334"/>
      <c r="PMP41" s="334"/>
      <c r="PMQ41" s="334"/>
      <c r="PMR41" s="334"/>
      <c r="PMS41" s="334"/>
      <c r="PMT41" s="334"/>
      <c r="PMU41" s="334"/>
      <c r="PMV41" s="334"/>
      <c r="PMW41" s="334"/>
      <c r="PMX41" s="334"/>
      <c r="PMY41" s="334"/>
      <c r="PMZ41" s="334"/>
      <c r="PNA41" s="334"/>
      <c r="PNB41" s="334"/>
      <c r="PNC41" s="334"/>
      <c r="PND41" s="334"/>
      <c r="PNE41" s="334"/>
      <c r="PNF41" s="334"/>
      <c r="PNG41" s="334"/>
      <c r="PNH41" s="334"/>
      <c r="PNI41" s="334"/>
      <c r="PNJ41" s="334"/>
      <c r="PNK41" s="334"/>
      <c r="PNL41" s="334"/>
      <c r="PNM41" s="334"/>
      <c r="PNN41" s="334"/>
      <c r="PNO41" s="334"/>
      <c r="PNP41" s="334"/>
      <c r="PNQ41" s="334"/>
      <c r="PNR41" s="334"/>
      <c r="PNS41" s="334"/>
      <c r="PNT41" s="334"/>
      <c r="PNU41" s="334"/>
      <c r="PNV41" s="334"/>
      <c r="PNW41" s="334"/>
      <c r="PNX41" s="334"/>
      <c r="PNY41" s="334"/>
      <c r="PNZ41" s="334"/>
      <c r="POA41" s="334"/>
      <c r="POB41" s="334"/>
      <c r="POC41" s="334"/>
      <c r="POD41" s="334"/>
      <c r="POE41" s="334"/>
      <c r="POF41" s="334"/>
      <c r="POG41" s="334"/>
      <c r="POH41" s="334"/>
      <c r="POI41" s="334"/>
      <c r="POJ41" s="334"/>
      <c r="POK41" s="334"/>
      <c r="POL41" s="334"/>
      <c r="POM41" s="334"/>
      <c r="PON41" s="334"/>
      <c r="POO41" s="334"/>
      <c r="POP41" s="334"/>
      <c r="POQ41" s="334"/>
      <c r="POR41" s="334"/>
      <c r="POS41" s="334"/>
      <c r="POT41" s="334"/>
      <c r="POU41" s="334"/>
      <c r="POV41" s="334"/>
      <c r="POW41" s="334"/>
      <c r="POX41" s="334"/>
      <c r="POY41" s="334"/>
      <c r="POZ41" s="334"/>
      <c r="PPA41" s="334"/>
      <c r="PPB41" s="334"/>
      <c r="PPC41" s="334"/>
      <c r="PPD41" s="334"/>
      <c r="PPE41" s="334"/>
      <c r="PPF41" s="334"/>
      <c r="PPG41" s="334"/>
      <c r="PPH41" s="334"/>
      <c r="PPI41" s="334"/>
      <c r="PPJ41" s="334"/>
      <c r="PPK41" s="334"/>
      <c r="PPL41" s="334"/>
      <c r="PPM41" s="334"/>
      <c r="PPN41" s="334"/>
      <c r="PPO41" s="334"/>
      <c r="PPP41" s="334"/>
      <c r="PPQ41" s="334"/>
      <c r="PPR41" s="334"/>
      <c r="PPS41" s="334"/>
      <c r="PPT41" s="334"/>
      <c r="PPU41" s="334"/>
      <c r="PPV41" s="334"/>
      <c r="PPW41" s="334"/>
      <c r="PPX41" s="334"/>
      <c r="PPY41" s="334"/>
      <c r="PPZ41" s="334"/>
      <c r="PQA41" s="334"/>
      <c r="PQB41" s="334"/>
      <c r="PQC41" s="334"/>
      <c r="PQD41" s="334"/>
      <c r="PQE41" s="334"/>
      <c r="PQF41" s="334"/>
      <c r="PQG41" s="334"/>
      <c r="PQH41" s="334"/>
      <c r="PQI41" s="334"/>
      <c r="PQJ41" s="334"/>
      <c r="PQK41" s="334"/>
      <c r="PQL41" s="334"/>
      <c r="PQM41" s="334"/>
      <c r="PQN41" s="334"/>
      <c r="PQO41" s="334"/>
      <c r="PQP41" s="334"/>
      <c r="PQQ41" s="334"/>
      <c r="PQR41" s="334"/>
      <c r="PQS41" s="334"/>
      <c r="PQT41" s="334"/>
      <c r="PQU41" s="334"/>
      <c r="PQV41" s="334"/>
      <c r="PQW41" s="334"/>
      <c r="PQX41" s="334"/>
      <c r="PQY41" s="334"/>
      <c r="PQZ41" s="334"/>
      <c r="PRA41" s="334"/>
      <c r="PRB41" s="334"/>
      <c r="PRC41" s="334"/>
      <c r="PRD41" s="334"/>
      <c r="PRE41" s="334"/>
      <c r="PRF41" s="334"/>
      <c r="PRG41" s="334"/>
      <c r="PRH41" s="334"/>
      <c r="PRI41" s="334"/>
      <c r="PRJ41" s="334"/>
      <c r="PRK41" s="334"/>
      <c r="PRL41" s="334"/>
      <c r="PRM41" s="334"/>
      <c r="PRN41" s="334"/>
      <c r="PRO41" s="334"/>
      <c r="PRP41" s="334"/>
      <c r="PRQ41" s="334"/>
      <c r="PRR41" s="334"/>
      <c r="PRS41" s="334"/>
      <c r="PRT41" s="334"/>
      <c r="PRU41" s="334"/>
      <c r="PRV41" s="334"/>
      <c r="PRW41" s="334"/>
      <c r="PRX41" s="334"/>
      <c r="PRY41" s="334"/>
      <c r="PRZ41" s="334"/>
      <c r="PSA41" s="334"/>
      <c r="PSB41" s="334"/>
      <c r="PSC41" s="334"/>
      <c r="PSD41" s="334"/>
      <c r="PSE41" s="334"/>
      <c r="PSF41" s="334"/>
      <c r="PSG41" s="334"/>
      <c r="PSH41" s="334"/>
      <c r="PSI41" s="334"/>
      <c r="PSJ41" s="334"/>
      <c r="PSK41" s="334"/>
      <c r="PSL41" s="334"/>
      <c r="PSM41" s="334"/>
      <c r="PSN41" s="334"/>
      <c r="PSO41" s="334"/>
      <c r="PSP41" s="334"/>
      <c r="PSQ41" s="334"/>
      <c r="PSR41" s="334"/>
      <c r="PSS41" s="334"/>
      <c r="PST41" s="334"/>
      <c r="PSU41" s="334"/>
      <c r="PSV41" s="334"/>
      <c r="PSW41" s="334"/>
      <c r="PSX41" s="334"/>
      <c r="PSY41" s="334"/>
      <c r="PSZ41" s="334"/>
      <c r="PTA41" s="334"/>
      <c r="PTB41" s="334"/>
      <c r="PTC41" s="334"/>
      <c r="PTD41" s="334"/>
      <c r="PTE41" s="334"/>
      <c r="PTF41" s="334"/>
      <c r="PTG41" s="334"/>
      <c r="PTH41" s="334"/>
      <c r="PTI41" s="334"/>
      <c r="PTJ41" s="334"/>
      <c r="PTK41" s="334"/>
      <c r="PTL41" s="334"/>
      <c r="PTM41" s="334"/>
      <c r="PTN41" s="334"/>
      <c r="PTO41" s="334"/>
      <c r="PTP41" s="334"/>
      <c r="PTQ41" s="334"/>
      <c r="PTR41" s="334"/>
      <c r="PTS41" s="334"/>
      <c r="PTT41" s="334"/>
      <c r="PTU41" s="334"/>
      <c r="PTV41" s="334"/>
      <c r="PTW41" s="334"/>
      <c r="PTX41" s="334"/>
      <c r="PTY41" s="334"/>
      <c r="PTZ41" s="334"/>
      <c r="PUA41" s="334"/>
      <c r="PUB41" s="334"/>
      <c r="PUC41" s="334"/>
      <c r="PUD41" s="334"/>
      <c r="PUE41" s="334"/>
      <c r="PUF41" s="334"/>
      <c r="PUG41" s="334"/>
      <c r="PUH41" s="334"/>
      <c r="PUI41" s="334"/>
      <c r="PUJ41" s="334"/>
      <c r="PUK41" s="334"/>
      <c r="PUL41" s="334"/>
      <c r="PUM41" s="334"/>
      <c r="PUN41" s="334"/>
      <c r="PUO41" s="334"/>
      <c r="PUP41" s="334"/>
      <c r="PUQ41" s="334"/>
      <c r="PUR41" s="334"/>
      <c r="PUS41" s="334"/>
      <c r="PUT41" s="334"/>
      <c r="PUU41" s="334"/>
      <c r="PUV41" s="334"/>
      <c r="PUW41" s="334"/>
      <c r="PUX41" s="334"/>
      <c r="PUY41" s="334"/>
      <c r="PUZ41" s="334"/>
      <c r="PVA41" s="334"/>
      <c r="PVB41" s="334"/>
      <c r="PVC41" s="334"/>
      <c r="PVD41" s="334"/>
      <c r="PVE41" s="334"/>
      <c r="PVF41" s="334"/>
      <c r="PVG41" s="334"/>
      <c r="PVH41" s="334"/>
      <c r="PVI41" s="334"/>
      <c r="PVJ41" s="334"/>
      <c r="PVK41" s="334"/>
      <c r="PVL41" s="334"/>
      <c r="PVM41" s="334"/>
      <c r="PVN41" s="334"/>
      <c r="PVO41" s="334"/>
      <c r="PVP41" s="334"/>
      <c r="PVQ41" s="334"/>
      <c r="PVR41" s="334"/>
      <c r="PVS41" s="334"/>
      <c r="PVT41" s="334"/>
      <c r="PVU41" s="334"/>
      <c r="PVV41" s="334"/>
      <c r="PVW41" s="334"/>
      <c r="PVX41" s="334"/>
      <c r="PVY41" s="334"/>
      <c r="PVZ41" s="334"/>
      <c r="PWA41" s="334"/>
      <c r="PWB41" s="334"/>
      <c r="PWC41" s="334"/>
      <c r="PWD41" s="334"/>
      <c r="PWE41" s="334"/>
      <c r="PWF41" s="334"/>
      <c r="PWG41" s="334"/>
      <c r="PWH41" s="334"/>
      <c r="PWI41" s="334"/>
      <c r="PWJ41" s="334"/>
      <c r="PWK41" s="334"/>
      <c r="PWL41" s="334"/>
      <c r="PWM41" s="334"/>
      <c r="PWN41" s="334"/>
      <c r="PWO41" s="334"/>
      <c r="PWP41" s="334"/>
      <c r="PWQ41" s="334"/>
      <c r="PWR41" s="334"/>
      <c r="PWS41" s="334"/>
      <c r="PWT41" s="334"/>
      <c r="PWU41" s="334"/>
      <c r="PWV41" s="334"/>
      <c r="PWW41" s="334"/>
      <c r="PWX41" s="334"/>
      <c r="PWY41" s="334"/>
      <c r="PWZ41" s="334"/>
      <c r="PXA41" s="334"/>
      <c r="PXB41" s="334"/>
      <c r="PXC41" s="334"/>
      <c r="PXD41" s="334"/>
      <c r="PXE41" s="334"/>
      <c r="PXF41" s="334"/>
      <c r="PXG41" s="334"/>
      <c r="PXH41" s="334"/>
      <c r="PXI41" s="334"/>
      <c r="PXJ41" s="334"/>
      <c r="PXK41" s="334"/>
      <c r="PXL41" s="334"/>
      <c r="PXM41" s="334"/>
      <c r="PXN41" s="334"/>
      <c r="PXO41" s="334"/>
      <c r="PXP41" s="334"/>
      <c r="PXQ41" s="334"/>
      <c r="PXR41" s="334"/>
      <c r="PXS41" s="334"/>
      <c r="PXT41" s="334"/>
      <c r="PXU41" s="334"/>
      <c r="PXV41" s="334"/>
      <c r="PXW41" s="334"/>
      <c r="PXX41" s="334"/>
      <c r="PXY41" s="334"/>
      <c r="PXZ41" s="334"/>
      <c r="PYA41" s="334"/>
      <c r="PYB41" s="334"/>
      <c r="PYC41" s="334"/>
      <c r="PYD41" s="334"/>
      <c r="PYE41" s="334"/>
      <c r="PYF41" s="334"/>
      <c r="PYG41" s="334"/>
      <c r="PYH41" s="334"/>
      <c r="PYI41" s="334"/>
      <c r="PYJ41" s="334"/>
      <c r="PYK41" s="334"/>
      <c r="PYL41" s="334"/>
      <c r="PYM41" s="334"/>
      <c r="PYN41" s="334"/>
      <c r="PYO41" s="334"/>
      <c r="PYP41" s="334"/>
      <c r="PYQ41" s="334"/>
      <c r="PYR41" s="334"/>
      <c r="PYS41" s="334"/>
      <c r="PYT41" s="334"/>
      <c r="PYU41" s="334"/>
      <c r="PYV41" s="334"/>
      <c r="PYW41" s="334"/>
      <c r="PYX41" s="334"/>
      <c r="PYY41" s="334"/>
      <c r="PYZ41" s="334"/>
      <c r="PZA41" s="334"/>
      <c r="PZB41" s="334"/>
      <c r="PZC41" s="334"/>
      <c r="PZD41" s="334"/>
      <c r="PZE41" s="334"/>
      <c r="PZF41" s="334"/>
      <c r="PZG41" s="334"/>
      <c r="PZH41" s="334"/>
      <c r="PZI41" s="334"/>
      <c r="PZJ41" s="334"/>
      <c r="PZK41" s="334"/>
      <c r="PZL41" s="334"/>
      <c r="PZM41" s="334"/>
      <c r="PZN41" s="334"/>
      <c r="PZO41" s="334"/>
      <c r="PZP41" s="334"/>
      <c r="PZQ41" s="334"/>
      <c r="PZR41" s="334"/>
      <c r="PZS41" s="334"/>
      <c r="PZT41" s="334"/>
      <c r="PZU41" s="334"/>
      <c r="PZV41" s="334"/>
      <c r="PZW41" s="334"/>
      <c r="PZX41" s="334"/>
      <c r="PZY41" s="334"/>
      <c r="PZZ41" s="334"/>
      <c r="QAA41" s="334"/>
      <c r="QAB41" s="334"/>
      <c r="QAC41" s="334"/>
      <c r="QAD41" s="334"/>
      <c r="QAE41" s="334"/>
      <c r="QAF41" s="334"/>
      <c r="QAG41" s="334"/>
      <c r="QAH41" s="334"/>
      <c r="QAI41" s="334"/>
      <c r="QAJ41" s="334"/>
      <c r="QAK41" s="334"/>
      <c r="QAL41" s="334"/>
      <c r="QAM41" s="334"/>
      <c r="QAN41" s="334"/>
      <c r="QAO41" s="334"/>
      <c r="QAP41" s="334"/>
      <c r="QAQ41" s="334"/>
      <c r="QAR41" s="334"/>
      <c r="QAS41" s="334"/>
      <c r="QAT41" s="334"/>
      <c r="QAU41" s="334"/>
      <c r="QAV41" s="334"/>
      <c r="QAW41" s="334"/>
      <c r="QAX41" s="334"/>
      <c r="QAY41" s="334"/>
      <c r="QAZ41" s="334"/>
      <c r="QBA41" s="334"/>
      <c r="QBB41" s="334"/>
      <c r="QBC41" s="334"/>
      <c r="QBD41" s="334"/>
      <c r="QBE41" s="334"/>
      <c r="QBF41" s="334"/>
      <c r="QBG41" s="334"/>
      <c r="QBH41" s="334"/>
      <c r="QBI41" s="334"/>
      <c r="QBJ41" s="334"/>
      <c r="QBK41" s="334"/>
      <c r="QBL41" s="334"/>
      <c r="QBM41" s="334"/>
      <c r="QBN41" s="334"/>
      <c r="QBO41" s="334"/>
      <c r="QBP41" s="334"/>
      <c r="QBQ41" s="334"/>
      <c r="QBR41" s="334"/>
      <c r="QBS41" s="334"/>
      <c r="QBT41" s="334"/>
      <c r="QBU41" s="334"/>
      <c r="QBV41" s="334"/>
      <c r="QBW41" s="334"/>
      <c r="QBX41" s="334"/>
      <c r="QBY41" s="334"/>
      <c r="QBZ41" s="334"/>
      <c r="QCA41" s="334"/>
      <c r="QCB41" s="334"/>
      <c r="QCC41" s="334"/>
      <c r="QCD41" s="334"/>
      <c r="QCE41" s="334"/>
      <c r="QCF41" s="334"/>
      <c r="QCG41" s="334"/>
      <c r="QCH41" s="334"/>
      <c r="QCI41" s="334"/>
      <c r="QCJ41" s="334"/>
      <c r="QCK41" s="334"/>
      <c r="QCL41" s="334"/>
      <c r="QCM41" s="334"/>
      <c r="QCN41" s="334"/>
      <c r="QCO41" s="334"/>
      <c r="QCP41" s="334"/>
      <c r="QCQ41" s="334"/>
      <c r="QCR41" s="334"/>
      <c r="QCS41" s="334"/>
      <c r="QCT41" s="334"/>
      <c r="QCU41" s="334"/>
      <c r="QCV41" s="334"/>
      <c r="QCW41" s="334"/>
      <c r="QCX41" s="334"/>
      <c r="QCY41" s="334"/>
      <c r="QCZ41" s="334"/>
      <c r="QDA41" s="334"/>
      <c r="QDB41" s="334"/>
      <c r="QDC41" s="334"/>
      <c r="QDD41" s="334"/>
      <c r="QDE41" s="334"/>
      <c r="QDF41" s="334"/>
      <c r="QDG41" s="334"/>
      <c r="QDH41" s="334"/>
      <c r="QDI41" s="334"/>
      <c r="QDJ41" s="334"/>
      <c r="QDK41" s="334"/>
      <c r="QDL41" s="334"/>
      <c r="QDM41" s="334"/>
      <c r="QDN41" s="334"/>
      <c r="QDO41" s="334"/>
      <c r="QDP41" s="334"/>
      <c r="QDQ41" s="334"/>
      <c r="QDR41" s="334"/>
      <c r="QDS41" s="334"/>
      <c r="QDT41" s="334"/>
      <c r="QDU41" s="334"/>
      <c r="QDV41" s="334"/>
      <c r="QDW41" s="334"/>
      <c r="QDX41" s="334"/>
      <c r="QDY41" s="334"/>
      <c r="QDZ41" s="334"/>
      <c r="QEA41" s="334"/>
      <c r="QEB41" s="334"/>
      <c r="QEC41" s="334"/>
      <c r="QED41" s="334"/>
      <c r="QEE41" s="334"/>
      <c r="QEF41" s="334"/>
      <c r="QEG41" s="334"/>
      <c r="QEH41" s="334"/>
      <c r="QEI41" s="334"/>
      <c r="QEJ41" s="334"/>
      <c r="QEK41" s="334"/>
      <c r="QEL41" s="334"/>
      <c r="QEM41" s="334"/>
      <c r="QEN41" s="334"/>
      <c r="QEO41" s="334"/>
      <c r="QEP41" s="334"/>
      <c r="QEQ41" s="334"/>
      <c r="QER41" s="334"/>
      <c r="QES41" s="334"/>
      <c r="QET41" s="334"/>
      <c r="QEU41" s="334"/>
      <c r="QEV41" s="334"/>
      <c r="QEW41" s="334"/>
      <c r="QEX41" s="334"/>
      <c r="QEY41" s="334"/>
      <c r="QEZ41" s="334"/>
      <c r="QFA41" s="334"/>
      <c r="QFB41" s="334"/>
      <c r="QFC41" s="334"/>
      <c r="QFD41" s="334"/>
      <c r="QFE41" s="334"/>
      <c r="QFF41" s="334"/>
      <c r="QFG41" s="334"/>
      <c r="QFH41" s="334"/>
      <c r="QFI41" s="334"/>
      <c r="QFJ41" s="334"/>
      <c r="QFK41" s="334"/>
      <c r="QFL41" s="334"/>
      <c r="QFM41" s="334"/>
      <c r="QFN41" s="334"/>
      <c r="QFO41" s="334"/>
      <c r="QFP41" s="334"/>
      <c r="QFQ41" s="334"/>
      <c r="QFR41" s="334"/>
      <c r="QFS41" s="334"/>
      <c r="QFT41" s="334"/>
      <c r="QFU41" s="334"/>
      <c r="QFV41" s="334"/>
      <c r="QFW41" s="334"/>
      <c r="QFX41" s="334"/>
      <c r="QFY41" s="334"/>
      <c r="QFZ41" s="334"/>
      <c r="QGA41" s="334"/>
      <c r="QGB41" s="334"/>
      <c r="QGC41" s="334"/>
      <c r="QGD41" s="334"/>
      <c r="QGE41" s="334"/>
      <c r="QGF41" s="334"/>
      <c r="QGG41" s="334"/>
      <c r="QGH41" s="334"/>
      <c r="QGI41" s="334"/>
      <c r="QGJ41" s="334"/>
      <c r="QGK41" s="334"/>
      <c r="QGL41" s="334"/>
      <c r="QGM41" s="334"/>
      <c r="QGN41" s="334"/>
      <c r="QGO41" s="334"/>
      <c r="QGP41" s="334"/>
      <c r="QGQ41" s="334"/>
      <c r="QGR41" s="334"/>
      <c r="QGS41" s="334"/>
      <c r="QGT41" s="334"/>
      <c r="QGU41" s="334"/>
      <c r="QGV41" s="334"/>
      <c r="QGW41" s="334"/>
      <c r="QGX41" s="334"/>
      <c r="QGY41" s="334"/>
      <c r="QGZ41" s="334"/>
      <c r="QHA41" s="334"/>
      <c r="QHB41" s="334"/>
      <c r="QHC41" s="334"/>
      <c r="QHD41" s="334"/>
      <c r="QHE41" s="334"/>
      <c r="QHF41" s="334"/>
      <c r="QHG41" s="334"/>
      <c r="QHH41" s="334"/>
      <c r="QHI41" s="334"/>
      <c r="QHJ41" s="334"/>
      <c r="QHK41" s="334"/>
      <c r="QHL41" s="334"/>
      <c r="QHM41" s="334"/>
      <c r="QHN41" s="334"/>
      <c r="QHO41" s="334"/>
      <c r="QHP41" s="334"/>
      <c r="QHQ41" s="334"/>
      <c r="QHR41" s="334"/>
      <c r="QHS41" s="334"/>
      <c r="QHT41" s="334"/>
      <c r="QHU41" s="334"/>
      <c r="QHV41" s="334"/>
      <c r="QHW41" s="334"/>
      <c r="QHX41" s="334"/>
      <c r="QHY41" s="334"/>
      <c r="QHZ41" s="334"/>
      <c r="QIA41" s="334"/>
      <c r="QIB41" s="334"/>
      <c r="QIC41" s="334"/>
      <c r="QID41" s="334"/>
      <c r="QIE41" s="334"/>
      <c r="QIF41" s="334"/>
      <c r="QIG41" s="334"/>
      <c r="QIH41" s="334"/>
      <c r="QII41" s="334"/>
      <c r="QIJ41" s="334"/>
      <c r="QIK41" s="334"/>
      <c r="QIL41" s="334"/>
      <c r="QIM41" s="334"/>
      <c r="QIN41" s="334"/>
      <c r="QIO41" s="334"/>
      <c r="QIP41" s="334"/>
      <c r="QIQ41" s="334"/>
      <c r="QIR41" s="334"/>
      <c r="QIS41" s="334"/>
      <c r="QIT41" s="334"/>
      <c r="QIU41" s="334"/>
      <c r="QIV41" s="334"/>
      <c r="QIW41" s="334"/>
      <c r="QIX41" s="334"/>
      <c r="QIY41" s="334"/>
      <c r="QIZ41" s="334"/>
      <c r="QJA41" s="334"/>
      <c r="QJB41" s="334"/>
      <c r="QJC41" s="334"/>
      <c r="QJD41" s="334"/>
      <c r="QJE41" s="334"/>
      <c r="QJF41" s="334"/>
      <c r="QJG41" s="334"/>
      <c r="QJH41" s="334"/>
      <c r="QJI41" s="334"/>
      <c r="QJJ41" s="334"/>
      <c r="QJK41" s="334"/>
      <c r="QJL41" s="334"/>
      <c r="QJM41" s="334"/>
      <c r="QJN41" s="334"/>
      <c r="QJO41" s="334"/>
      <c r="QJP41" s="334"/>
      <c r="QJQ41" s="334"/>
      <c r="QJR41" s="334"/>
      <c r="QJS41" s="334"/>
      <c r="QJT41" s="334"/>
      <c r="QJU41" s="334"/>
      <c r="QJV41" s="334"/>
      <c r="QJW41" s="334"/>
      <c r="QJX41" s="334"/>
      <c r="QJY41" s="334"/>
      <c r="QJZ41" s="334"/>
      <c r="QKA41" s="334"/>
      <c r="QKB41" s="334"/>
      <c r="QKC41" s="334"/>
      <c r="QKD41" s="334"/>
      <c r="QKE41" s="334"/>
      <c r="QKF41" s="334"/>
      <c r="QKG41" s="334"/>
      <c r="QKH41" s="334"/>
      <c r="QKI41" s="334"/>
      <c r="QKJ41" s="334"/>
      <c r="QKK41" s="334"/>
      <c r="QKL41" s="334"/>
      <c r="QKM41" s="334"/>
      <c r="QKN41" s="334"/>
      <c r="QKO41" s="334"/>
      <c r="QKP41" s="334"/>
      <c r="QKQ41" s="334"/>
      <c r="QKR41" s="334"/>
      <c r="QKS41" s="334"/>
      <c r="QKT41" s="334"/>
      <c r="QKU41" s="334"/>
      <c r="QKV41" s="334"/>
      <c r="QKW41" s="334"/>
      <c r="QKX41" s="334"/>
      <c r="QKY41" s="334"/>
      <c r="QKZ41" s="334"/>
      <c r="QLA41" s="334"/>
      <c r="QLB41" s="334"/>
      <c r="QLC41" s="334"/>
      <c r="QLD41" s="334"/>
      <c r="QLE41" s="334"/>
      <c r="QLF41" s="334"/>
      <c r="QLG41" s="334"/>
      <c r="QLH41" s="334"/>
      <c r="QLI41" s="334"/>
      <c r="QLJ41" s="334"/>
      <c r="QLK41" s="334"/>
      <c r="QLL41" s="334"/>
      <c r="QLM41" s="334"/>
      <c r="QLN41" s="334"/>
      <c r="QLO41" s="334"/>
      <c r="QLP41" s="334"/>
      <c r="QLQ41" s="334"/>
      <c r="QLR41" s="334"/>
      <c r="QLS41" s="334"/>
      <c r="QLT41" s="334"/>
      <c r="QLU41" s="334"/>
      <c r="QLV41" s="334"/>
      <c r="QLW41" s="334"/>
      <c r="QLX41" s="334"/>
      <c r="QLY41" s="334"/>
      <c r="QLZ41" s="334"/>
      <c r="QMA41" s="334"/>
      <c r="QMB41" s="334"/>
      <c r="QMC41" s="334"/>
      <c r="QMD41" s="334"/>
      <c r="QME41" s="334"/>
      <c r="QMF41" s="334"/>
      <c r="QMG41" s="334"/>
      <c r="QMH41" s="334"/>
      <c r="QMI41" s="334"/>
      <c r="QMJ41" s="334"/>
      <c r="QMK41" s="334"/>
      <c r="QML41" s="334"/>
      <c r="QMM41" s="334"/>
      <c r="QMN41" s="334"/>
      <c r="QMO41" s="334"/>
      <c r="QMP41" s="334"/>
      <c r="QMQ41" s="334"/>
      <c r="QMR41" s="334"/>
      <c r="QMS41" s="334"/>
      <c r="QMT41" s="334"/>
      <c r="QMU41" s="334"/>
      <c r="QMV41" s="334"/>
      <c r="QMW41" s="334"/>
      <c r="QMX41" s="334"/>
      <c r="QMY41" s="334"/>
      <c r="QMZ41" s="334"/>
      <c r="QNA41" s="334"/>
      <c r="QNB41" s="334"/>
      <c r="QNC41" s="334"/>
      <c r="QND41" s="334"/>
      <c r="QNE41" s="334"/>
      <c r="QNF41" s="334"/>
      <c r="QNG41" s="334"/>
      <c r="QNH41" s="334"/>
      <c r="QNI41" s="334"/>
      <c r="QNJ41" s="334"/>
      <c r="QNK41" s="334"/>
      <c r="QNL41" s="334"/>
      <c r="QNM41" s="334"/>
      <c r="QNN41" s="334"/>
      <c r="QNO41" s="334"/>
      <c r="QNP41" s="334"/>
      <c r="QNQ41" s="334"/>
      <c r="QNR41" s="334"/>
      <c r="QNS41" s="334"/>
      <c r="QNT41" s="334"/>
      <c r="QNU41" s="334"/>
      <c r="QNV41" s="334"/>
      <c r="QNW41" s="334"/>
      <c r="QNX41" s="334"/>
      <c r="QNY41" s="334"/>
      <c r="QNZ41" s="334"/>
      <c r="QOA41" s="334"/>
      <c r="QOB41" s="334"/>
      <c r="QOC41" s="334"/>
      <c r="QOD41" s="334"/>
      <c r="QOE41" s="334"/>
      <c r="QOF41" s="334"/>
      <c r="QOG41" s="334"/>
      <c r="QOH41" s="334"/>
      <c r="QOI41" s="334"/>
      <c r="QOJ41" s="334"/>
      <c r="QOK41" s="334"/>
      <c r="QOL41" s="334"/>
      <c r="QOM41" s="334"/>
      <c r="QON41" s="334"/>
      <c r="QOO41" s="334"/>
      <c r="QOP41" s="334"/>
      <c r="QOQ41" s="334"/>
      <c r="QOR41" s="334"/>
      <c r="QOS41" s="334"/>
      <c r="QOT41" s="334"/>
      <c r="QOU41" s="334"/>
      <c r="QOV41" s="334"/>
      <c r="QOW41" s="334"/>
      <c r="QOX41" s="334"/>
      <c r="QOY41" s="334"/>
      <c r="QOZ41" s="334"/>
      <c r="QPA41" s="334"/>
      <c r="QPB41" s="334"/>
      <c r="QPC41" s="334"/>
      <c r="QPD41" s="334"/>
      <c r="QPE41" s="334"/>
      <c r="QPF41" s="334"/>
      <c r="QPG41" s="334"/>
      <c r="QPH41" s="334"/>
      <c r="QPI41" s="334"/>
      <c r="QPJ41" s="334"/>
      <c r="QPK41" s="334"/>
      <c r="QPL41" s="334"/>
      <c r="QPM41" s="334"/>
      <c r="QPN41" s="334"/>
      <c r="QPO41" s="334"/>
      <c r="QPP41" s="334"/>
      <c r="QPQ41" s="334"/>
      <c r="QPR41" s="334"/>
      <c r="QPS41" s="334"/>
      <c r="QPT41" s="334"/>
      <c r="QPU41" s="334"/>
      <c r="QPV41" s="334"/>
      <c r="QPW41" s="334"/>
      <c r="QPX41" s="334"/>
      <c r="QPY41" s="334"/>
      <c r="QPZ41" s="334"/>
      <c r="QQA41" s="334"/>
      <c r="QQB41" s="334"/>
      <c r="QQC41" s="334"/>
      <c r="QQD41" s="334"/>
      <c r="QQE41" s="334"/>
      <c r="QQF41" s="334"/>
      <c r="QQG41" s="334"/>
      <c r="QQH41" s="334"/>
      <c r="QQI41" s="334"/>
      <c r="QQJ41" s="334"/>
      <c r="QQK41" s="334"/>
      <c r="QQL41" s="334"/>
      <c r="QQM41" s="334"/>
      <c r="QQN41" s="334"/>
      <c r="QQO41" s="334"/>
      <c r="QQP41" s="334"/>
      <c r="QQQ41" s="334"/>
      <c r="QQR41" s="334"/>
      <c r="QQS41" s="334"/>
      <c r="QQT41" s="334"/>
      <c r="QQU41" s="334"/>
      <c r="QQV41" s="334"/>
      <c r="QQW41" s="334"/>
      <c r="QQX41" s="334"/>
      <c r="QQY41" s="334"/>
      <c r="QQZ41" s="334"/>
      <c r="QRA41" s="334"/>
      <c r="QRB41" s="334"/>
      <c r="QRC41" s="334"/>
      <c r="QRD41" s="334"/>
      <c r="QRE41" s="334"/>
      <c r="QRF41" s="334"/>
      <c r="QRG41" s="334"/>
      <c r="QRH41" s="334"/>
      <c r="QRI41" s="334"/>
      <c r="QRJ41" s="334"/>
      <c r="QRK41" s="334"/>
      <c r="QRL41" s="334"/>
      <c r="QRM41" s="334"/>
      <c r="QRN41" s="334"/>
      <c r="QRO41" s="334"/>
      <c r="QRP41" s="334"/>
      <c r="QRQ41" s="334"/>
      <c r="QRR41" s="334"/>
      <c r="QRS41" s="334"/>
      <c r="QRT41" s="334"/>
      <c r="QRU41" s="334"/>
      <c r="QRV41" s="334"/>
      <c r="QRW41" s="334"/>
      <c r="QRX41" s="334"/>
      <c r="QRY41" s="334"/>
      <c r="QRZ41" s="334"/>
      <c r="QSA41" s="334"/>
      <c r="QSB41" s="334"/>
      <c r="QSC41" s="334"/>
      <c r="QSD41" s="334"/>
      <c r="QSE41" s="334"/>
      <c r="QSF41" s="334"/>
      <c r="QSG41" s="334"/>
      <c r="QSH41" s="334"/>
      <c r="QSI41" s="334"/>
      <c r="QSJ41" s="334"/>
      <c r="QSK41" s="334"/>
      <c r="QSL41" s="334"/>
      <c r="QSM41" s="334"/>
      <c r="QSN41" s="334"/>
      <c r="QSO41" s="334"/>
      <c r="QSP41" s="334"/>
      <c r="QSQ41" s="334"/>
      <c r="QSR41" s="334"/>
      <c r="QSS41" s="334"/>
      <c r="QST41" s="334"/>
      <c r="QSU41" s="334"/>
      <c r="QSV41" s="334"/>
      <c r="QSW41" s="334"/>
      <c r="QSX41" s="334"/>
      <c r="QSY41" s="334"/>
      <c r="QSZ41" s="334"/>
      <c r="QTA41" s="334"/>
      <c r="QTB41" s="334"/>
      <c r="QTC41" s="334"/>
      <c r="QTD41" s="334"/>
      <c r="QTE41" s="334"/>
      <c r="QTF41" s="334"/>
      <c r="QTG41" s="334"/>
      <c r="QTH41" s="334"/>
      <c r="QTI41" s="334"/>
      <c r="QTJ41" s="334"/>
      <c r="QTK41" s="334"/>
      <c r="QTL41" s="334"/>
      <c r="QTM41" s="334"/>
      <c r="QTN41" s="334"/>
      <c r="QTO41" s="334"/>
      <c r="QTP41" s="334"/>
      <c r="QTQ41" s="334"/>
      <c r="QTR41" s="334"/>
      <c r="QTS41" s="334"/>
      <c r="QTT41" s="334"/>
      <c r="QTU41" s="334"/>
      <c r="QTV41" s="334"/>
      <c r="QTW41" s="334"/>
      <c r="QTX41" s="334"/>
      <c r="QTY41" s="334"/>
      <c r="QTZ41" s="334"/>
      <c r="QUA41" s="334"/>
      <c r="QUB41" s="334"/>
      <c r="QUC41" s="334"/>
      <c r="QUD41" s="334"/>
      <c r="QUE41" s="334"/>
      <c r="QUF41" s="334"/>
      <c r="QUG41" s="334"/>
      <c r="QUH41" s="334"/>
      <c r="QUI41" s="334"/>
      <c r="QUJ41" s="334"/>
      <c r="QUK41" s="334"/>
      <c r="QUL41" s="334"/>
      <c r="QUM41" s="334"/>
      <c r="QUN41" s="334"/>
      <c r="QUO41" s="334"/>
      <c r="QUP41" s="334"/>
      <c r="QUQ41" s="334"/>
      <c r="QUR41" s="334"/>
      <c r="QUS41" s="334"/>
      <c r="QUT41" s="334"/>
      <c r="QUU41" s="334"/>
      <c r="QUV41" s="334"/>
      <c r="QUW41" s="334"/>
      <c r="QUX41" s="334"/>
      <c r="QUY41" s="334"/>
      <c r="QUZ41" s="334"/>
      <c r="QVA41" s="334"/>
      <c r="QVB41" s="334"/>
      <c r="QVC41" s="334"/>
      <c r="QVD41" s="334"/>
      <c r="QVE41" s="334"/>
      <c r="QVF41" s="334"/>
      <c r="QVG41" s="334"/>
      <c r="QVH41" s="334"/>
      <c r="QVI41" s="334"/>
      <c r="QVJ41" s="334"/>
      <c r="QVK41" s="334"/>
      <c r="QVL41" s="334"/>
      <c r="QVM41" s="334"/>
      <c r="QVN41" s="334"/>
      <c r="QVO41" s="334"/>
      <c r="QVP41" s="334"/>
      <c r="QVQ41" s="334"/>
      <c r="QVR41" s="334"/>
      <c r="QVS41" s="334"/>
      <c r="QVT41" s="334"/>
      <c r="QVU41" s="334"/>
      <c r="QVV41" s="334"/>
      <c r="QVW41" s="334"/>
      <c r="QVX41" s="334"/>
      <c r="QVY41" s="334"/>
      <c r="QVZ41" s="334"/>
      <c r="QWA41" s="334"/>
      <c r="QWB41" s="334"/>
      <c r="QWC41" s="334"/>
      <c r="QWD41" s="334"/>
      <c r="QWE41" s="334"/>
      <c r="QWF41" s="334"/>
      <c r="QWG41" s="334"/>
      <c r="QWH41" s="334"/>
      <c r="QWI41" s="334"/>
      <c r="QWJ41" s="334"/>
      <c r="QWK41" s="334"/>
      <c r="QWL41" s="334"/>
      <c r="QWM41" s="334"/>
      <c r="QWN41" s="334"/>
      <c r="QWO41" s="334"/>
      <c r="QWP41" s="334"/>
      <c r="QWQ41" s="334"/>
      <c r="QWR41" s="334"/>
      <c r="QWS41" s="334"/>
      <c r="QWT41" s="334"/>
      <c r="QWU41" s="334"/>
      <c r="QWV41" s="334"/>
      <c r="QWW41" s="334"/>
      <c r="QWX41" s="334"/>
      <c r="QWY41" s="334"/>
      <c r="QWZ41" s="334"/>
      <c r="QXA41" s="334"/>
      <c r="QXB41" s="334"/>
      <c r="QXC41" s="334"/>
      <c r="QXD41" s="334"/>
      <c r="QXE41" s="334"/>
      <c r="QXF41" s="334"/>
      <c r="QXG41" s="334"/>
      <c r="QXH41" s="334"/>
      <c r="QXI41" s="334"/>
      <c r="QXJ41" s="334"/>
      <c r="QXK41" s="334"/>
      <c r="QXL41" s="334"/>
      <c r="QXM41" s="334"/>
      <c r="QXN41" s="334"/>
      <c r="QXO41" s="334"/>
      <c r="QXP41" s="334"/>
      <c r="QXQ41" s="334"/>
      <c r="QXR41" s="334"/>
      <c r="QXS41" s="334"/>
      <c r="QXT41" s="334"/>
      <c r="QXU41" s="334"/>
      <c r="QXV41" s="334"/>
      <c r="QXW41" s="334"/>
      <c r="QXX41" s="334"/>
      <c r="QXY41" s="334"/>
      <c r="QXZ41" s="334"/>
      <c r="QYA41" s="334"/>
      <c r="QYB41" s="334"/>
      <c r="QYC41" s="334"/>
      <c r="QYD41" s="334"/>
      <c r="QYE41" s="334"/>
      <c r="QYF41" s="334"/>
      <c r="QYG41" s="334"/>
      <c r="QYH41" s="334"/>
      <c r="QYI41" s="334"/>
      <c r="QYJ41" s="334"/>
      <c r="QYK41" s="334"/>
      <c r="QYL41" s="334"/>
      <c r="QYM41" s="334"/>
      <c r="QYN41" s="334"/>
      <c r="QYO41" s="334"/>
      <c r="QYP41" s="334"/>
      <c r="QYQ41" s="334"/>
      <c r="QYR41" s="334"/>
      <c r="QYS41" s="334"/>
      <c r="QYT41" s="334"/>
      <c r="QYU41" s="334"/>
      <c r="QYV41" s="334"/>
      <c r="QYW41" s="334"/>
      <c r="QYX41" s="334"/>
      <c r="QYY41" s="334"/>
      <c r="QYZ41" s="334"/>
      <c r="QZA41" s="334"/>
      <c r="QZB41" s="334"/>
      <c r="QZC41" s="334"/>
      <c r="QZD41" s="334"/>
      <c r="QZE41" s="334"/>
      <c r="QZF41" s="334"/>
      <c r="QZG41" s="334"/>
      <c r="QZH41" s="334"/>
      <c r="QZI41" s="334"/>
      <c r="QZJ41" s="334"/>
      <c r="QZK41" s="334"/>
      <c r="QZL41" s="334"/>
      <c r="QZM41" s="334"/>
      <c r="QZN41" s="334"/>
      <c r="QZO41" s="334"/>
      <c r="QZP41" s="334"/>
      <c r="QZQ41" s="334"/>
      <c r="QZR41" s="334"/>
      <c r="QZS41" s="334"/>
      <c r="QZT41" s="334"/>
      <c r="QZU41" s="334"/>
      <c r="QZV41" s="334"/>
      <c r="QZW41" s="334"/>
      <c r="QZX41" s="334"/>
      <c r="QZY41" s="334"/>
      <c r="QZZ41" s="334"/>
      <c r="RAA41" s="334"/>
      <c r="RAB41" s="334"/>
      <c r="RAC41" s="334"/>
      <c r="RAD41" s="334"/>
      <c r="RAE41" s="334"/>
      <c r="RAF41" s="334"/>
      <c r="RAG41" s="334"/>
      <c r="RAH41" s="334"/>
      <c r="RAI41" s="334"/>
      <c r="RAJ41" s="334"/>
      <c r="RAK41" s="334"/>
      <c r="RAL41" s="334"/>
      <c r="RAM41" s="334"/>
      <c r="RAN41" s="334"/>
      <c r="RAO41" s="334"/>
      <c r="RAP41" s="334"/>
      <c r="RAQ41" s="334"/>
      <c r="RAR41" s="334"/>
      <c r="RAS41" s="334"/>
      <c r="RAT41" s="334"/>
      <c r="RAU41" s="334"/>
      <c r="RAV41" s="334"/>
      <c r="RAW41" s="334"/>
      <c r="RAX41" s="334"/>
      <c r="RAY41" s="334"/>
      <c r="RAZ41" s="334"/>
      <c r="RBA41" s="334"/>
      <c r="RBB41" s="334"/>
      <c r="RBC41" s="334"/>
      <c r="RBD41" s="334"/>
      <c r="RBE41" s="334"/>
      <c r="RBF41" s="334"/>
      <c r="RBG41" s="334"/>
      <c r="RBH41" s="334"/>
      <c r="RBI41" s="334"/>
      <c r="RBJ41" s="334"/>
      <c r="RBK41" s="334"/>
      <c r="RBL41" s="334"/>
      <c r="RBM41" s="334"/>
      <c r="RBN41" s="334"/>
      <c r="RBO41" s="334"/>
      <c r="RBP41" s="334"/>
      <c r="RBQ41" s="334"/>
      <c r="RBR41" s="334"/>
      <c r="RBS41" s="334"/>
      <c r="RBT41" s="334"/>
      <c r="RBU41" s="334"/>
      <c r="RBV41" s="334"/>
      <c r="RBW41" s="334"/>
      <c r="RBX41" s="334"/>
      <c r="RBY41" s="334"/>
      <c r="RBZ41" s="334"/>
      <c r="RCA41" s="334"/>
      <c r="RCB41" s="334"/>
      <c r="RCC41" s="334"/>
      <c r="RCD41" s="334"/>
      <c r="RCE41" s="334"/>
      <c r="RCF41" s="334"/>
      <c r="RCG41" s="334"/>
      <c r="RCH41" s="334"/>
      <c r="RCI41" s="334"/>
      <c r="RCJ41" s="334"/>
      <c r="RCK41" s="334"/>
      <c r="RCL41" s="334"/>
      <c r="RCM41" s="334"/>
      <c r="RCN41" s="334"/>
      <c r="RCO41" s="334"/>
      <c r="RCP41" s="334"/>
      <c r="RCQ41" s="334"/>
      <c r="RCR41" s="334"/>
      <c r="RCS41" s="334"/>
      <c r="RCT41" s="334"/>
      <c r="RCU41" s="334"/>
      <c r="RCV41" s="334"/>
      <c r="RCW41" s="334"/>
      <c r="RCX41" s="334"/>
      <c r="RCY41" s="334"/>
      <c r="RCZ41" s="334"/>
      <c r="RDA41" s="334"/>
      <c r="RDB41" s="334"/>
      <c r="RDC41" s="334"/>
      <c r="RDD41" s="334"/>
      <c r="RDE41" s="334"/>
      <c r="RDF41" s="334"/>
      <c r="RDG41" s="334"/>
      <c r="RDH41" s="334"/>
      <c r="RDI41" s="334"/>
      <c r="RDJ41" s="334"/>
      <c r="RDK41" s="334"/>
      <c r="RDL41" s="334"/>
      <c r="RDM41" s="334"/>
      <c r="RDN41" s="334"/>
      <c r="RDO41" s="334"/>
      <c r="RDP41" s="334"/>
      <c r="RDQ41" s="334"/>
      <c r="RDR41" s="334"/>
      <c r="RDS41" s="334"/>
      <c r="RDT41" s="334"/>
      <c r="RDU41" s="334"/>
      <c r="RDV41" s="334"/>
      <c r="RDW41" s="334"/>
      <c r="RDX41" s="334"/>
      <c r="RDY41" s="334"/>
      <c r="RDZ41" s="334"/>
      <c r="REA41" s="334"/>
      <c r="REB41" s="334"/>
      <c r="REC41" s="334"/>
      <c r="RED41" s="334"/>
      <c r="REE41" s="334"/>
      <c r="REF41" s="334"/>
      <c r="REG41" s="334"/>
      <c r="REH41" s="334"/>
      <c r="REI41" s="334"/>
      <c r="REJ41" s="334"/>
      <c r="REK41" s="334"/>
      <c r="REL41" s="334"/>
      <c r="REM41" s="334"/>
      <c r="REN41" s="334"/>
      <c r="REO41" s="334"/>
      <c r="REP41" s="334"/>
      <c r="REQ41" s="334"/>
      <c r="RER41" s="334"/>
      <c r="RES41" s="334"/>
      <c r="RET41" s="334"/>
      <c r="REU41" s="334"/>
      <c r="REV41" s="334"/>
      <c r="REW41" s="334"/>
      <c r="REX41" s="334"/>
      <c r="REY41" s="334"/>
      <c r="REZ41" s="334"/>
      <c r="RFA41" s="334"/>
      <c r="RFB41" s="334"/>
      <c r="RFC41" s="334"/>
      <c r="RFD41" s="334"/>
      <c r="RFE41" s="334"/>
      <c r="RFF41" s="334"/>
      <c r="RFG41" s="334"/>
      <c r="RFH41" s="334"/>
      <c r="RFI41" s="334"/>
      <c r="RFJ41" s="334"/>
      <c r="RFK41" s="334"/>
      <c r="RFL41" s="334"/>
      <c r="RFM41" s="334"/>
      <c r="RFN41" s="334"/>
      <c r="RFO41" s="334"/>
      <c r="RFP41" s="334"/>
      <c r="RFQ41" s="334"/>
      <c r="RFR41" s="334"/>
      <c r="RFS41" s="334"/>
      <c r="RFT41" s="334"/>
      <c r="RFU41" s="334"/>
      <c r="RFV41" s="334"/>
      <c r="RFW41" s="334"/>
      <c r="RFX41" s="334"/>
      <c r="RFY41" s="334"/>
      <c r="RFZ41" s="334"/>
      <c r="RGA41" s="334"/>
      <c r="RGB41" s="334"/>
      <c r="RGC41" s="334"/>
      <c r="RGD41" s="334"/>
      <c r="RGE41" s="334"/>
      <c r="RGF41" s="334"/>
      <c r="RGG41" s="334"/>
      <c r="RGH41" s="334"/>
      <c r="RGI41" s="334"/>
      <c r="RGJ41" s="334"/>
      <c r="RGK41" s="334"/>
      <c r="RGL41" s="334"/>
      <c r="RGM41" s="334"/>
      <c r="RGN41" s="334"/>
      <c r="RGO41" s="334"/>
      <c r="RGP41" s="334"/>
      <c r="RGQ41" s="334"/>
      <c r="RGR41" s="334"/>
      <c r="RGS41" s="334"/>
      <c r="RGT41" s="334"/>
      <c r="RGU41" s="334"/>
      <c r="RGV41" s="334"/>
      <c r="RGW41" s="334"/>
      <c r="RGX41" s="334"/>
      <c r="RGY41" s="334"/>
      <c r="RGZ41" s="334"/>
      <c r="RHA41" s="334"/>
      <c r="RHB41" s="334"/>
      <c r="RHC41" s="334"/>
      <c r="RHD41" s="334"/>
      <c r="RHE41" s="334"/>
      <c r="RHF41" s="334"/>
      <c r="RHG41" s="334"/>
      <c r="RHH41" s="334"/>
      <c r="RHI41" s="334"/>
      <c r="RHJ41" s="334"/>
      <c r="RHK41" s="334"/>
      <c r="RHL41" s="334"/>
      <c r="RHM41" s="334"/>
      <c r="RHN41" s="334"/>
      <c r="RHO41" s="334"/>
      <c r="RHP41" s="334"/>
      <c r="RHQ41" s="334"/>
      <c r="RHR41" s="334"/>
      <c r="RHS41" s="334"/>
      <c r="RHT41" s="334"/>
      <c r="RHU41" s="334"/>
      <c r="RHV41" s="334"/>
      <c r="RHW41" s="334"/>
      <c r="RHX41" s="334"/>
      <c r="RHY41" s="334"/>
      <c r="RHZ41" s="334"/>
      <c r="RIA41" s="334"/>
      <c r="RIB41" s="334"/>
      <c r="RIC41" s="334"/>
      <c r="RID41" s="334"/>
      <c r="RIE41" s="334"/>
      <c r="RIF41" s="334"/>
      <c r="RIG41" s="334"/>
      <c r="RIH41" s="334"/>
      <c r="RII41" s="334"/>
      <c r="RIJ41" s="334"/>
      <c r="RIK41" s="334"/>
      <c r="RIL41" s="334"/>
      <c r="RIM41" s="334"/>
      <c r="RIN41" s="334"/>
      <c r="RIO41" s="334"/>
      <c r="RIP41" s="334"/>
      <c r="RIQ41" s="334"/>
      <c r="RIR41" s="334"/>
      <c r="RIS41" s="334"/>
      <c r="RIT41" s="334"/>
      <c r="RIU41" s="334"/>
      <c r="RIV41" s="334"/>
      <c r="RIW41" s="334"/>
      <c r="RIX41" s="334"/>
      <c r="RIY41" s="334"/>
      <c r="RIZ41" s="334"/>
      <c r="RJA41" s="334"/>
      <c r="RJB41" s="334"/>
      <c r="RJC41" s="334"/>
      <c r="RJD41" s="334"/>
      <c r="RJE41" s="334"/>
      <c r="RJF41" s="334"/>
      <c r="RJG41" s="334"/>
      <c r="RJH41" s="334"/>
      <c r="RJI41" s="334"/>
      <c r="RJJ41" s="334"/>
      <c r="RJK41" s="334"/>
      <c r="RJL41" s="334"/>
      <c r="RJM41" s="334"/>
      <c r="RJN41" s="334"/>
      <c r="RJO41" s="334"/>
      <c r="RJP41" s="334"/>
      <c r="RJQ41" s="334"/>
      <c r="RJR41" s="334"/>
      <c r="RJS41" s="334"/>
      <c r="RJT41" s="334"/>
      <c r="RJU41" s="334"/>
      <c r="RJV41" s="334"/>
      <c r="RJW41" s="334"/>
      <c r="RJX41" s="334"/>
      <c r="RJY41" s="334"/>
      <c r="RJZ41" s="334"/>
      <c r="RKA41" s="334"/>
      <c r="RKB41" s="334"/>
      <c r="RKC41" s="334"/>
      <c r="RKD41" s="334"/>
      <c r="RKE41" s="334"/>
      <c r="RKF41" s="334"/>
      <c r="RKG41" s="334"/>
      <c r="RKH41" s="334"/>
      <c r="RKI41" s="334"/>
      <c r="RKJ41" s="334"/>
      <c r="RKK41" s="334"/>
      <c r="RKL41" s="334"/>
      <c r="RKM41" s="334"/>
      <c r="RKN41" s="334"/>
      <c r="RKO41" s="334"/>
      <c r="RKP41" s="334"/>
      <c r="RKQ41" s="334"/>
      <c r="RKR41" s="334"/>
      <c r="RKS41" s="334"/>
      <c r="RKT41" s="334"/>
      <c r="RKU41" s="334"/>
      <c r="RKV41" s="334"/>
      <c r="RKW41" s="334"/>
      <c r="RKX41" s="334"/>
      <c r="RKY41" s="334"/>
      <c r="RKZ41" s="334"/>
      <c r="RLA41" s="334"/>
      <c r="RLB41" s="334"/>
      <c r="RLC41" s="334"/>
      <c r="RLD41" s="334"/>
      <c r="RLE41" s="334"/>
      <c r="RLF41" s="334"/>
      <c r="RLG41" s="334"/>
      <c r="RLH41" s="334"/>
      <c r="RLI41" s="334"/>
      <c r="RLJ41" s="334"/>
      <c r="RLK41" s="334"/>
      <c r="RLL41" s="334"/>
      <c r="RLM41" s="334"/>
      <c r="RLN41" s="334"/>
      <c r="RLO41" s="334"/>
      <c r="RLP41" s="334"/>
      <c r="RLQ41" s="334"/>
      <c r="RLR41" s="334"/>
      <c r="RLS41" s="334"/>
      <c r="RLT41" s="334"/>
      <c r="RLU41" s="334"/>
      <c r="RLV41" s="334"/>
      <c r="RLW41" s="334"/>
      <c r="RLX41" s="334"/>
      <c r="RLY41" s="334"/>
      <c r="RLZ41" s="334"/>
      <c r="RMA41" s="334"/>
      <c r="RMB41" s="334"/>
      <c r="RMC41" s="334"/>
      <c r="RMD41" s="334"/>
      <c r="RME41" s="334"/>
      <c r="RMF41" s="334"/>
      <c r="RMG41" s="334"/>
      <c r="RMH41" s="334"/>
      <c r="RMI41" s="334"/>
      <c r="RMJ41" s="334"/>
      <c r="RMK41" s="334"/>
      <c r="RML41" s="334"/>
      <c r="RMM41" s="334"/>
      <c r="RMN41" s="334"/>
      <c r="RMO41" s="334"/>
      <c r="RMP41" s="334"/>
      <c r="RMQ41" s="334"/>
      <c r="RMR41" s="334"/>
      <c r="RMS41" s="334"/>
      <c r="RMT41" s="334"/>
      <c r="RMU41" s="334"/>
      <c r="RMV41" s="334"/>
      <c r="RMW41" s="334"/>
      <c r="RMX41" s="334"/>
      <c r="RMY41" s="334"/>
      <c r="RMZ41" s="334"/>
      <c r="RNA41" s="334"/>
      <c r="RNB41" s="334"/>
      <c r="RNC41" s="334"/>
      <c r="RND41" s="334"/>
      <c r="RNE41" s="334"/>
      <c r="RNF41" s="334"/>
      <c r="RNG41" s="334"/>
      <c r="RNH41" s="334"/>
      <c r="RNI41" s="334"/>
      <c r="RNJ41" s="334"/>
      <c r="RNK41" s="334"/>
      <c r="RNL41" s="334"/>
      <c r="RNM41" s="334"/>
      <c r="RNN41" s="334"/>
      <c r="RNO41" s="334"/>
      <c r="RNP41" s="334"/>
      <c r="RNQ41" s="334"/>
      <c r="RNR41" s="334"/>
      <c r="RNS41" s="334"/>
      <c r="RNT41" s="334"/>
      <c r="RNU41" s="334"/>
      <c r="RNV41" s="334"/>
      <c r="RNW41" s="334"/>
      <c r="RNX41" s="334"/>
      <c r="RNY41" s="334"/>
      <c r="RNZ41" s="334"/>
      <c r="ROA41" s="334"/>
      <c r="ROB41" s="334"/>
      <c r="ROC41" s="334"/>
      <c r="ROD41" s="334"/>
      <c r="ROE41" s="334"/>
      <c r="ROF41" s="334"/>
      <c r="ROG41" s="334"/>
      <c r="ROH41" s="334"/>
      <c r="ROI41" s="334"/>
      <c r="ROJ41" s="334"/>
      <c r="ROK41" s="334"/>
      <c r="ROL41" s="334"/>
      <c r="ROM41" s="334"/>
      <c r="RON41" s="334"/>
      <c r="ROO41" s="334"/>
      <c r="ROP41" s="334"/>
      <c r="ROQ41" s="334"/>
      <c r="ROR41" s="334"/>
      <c r="ROS41" s="334"/>
      <c r="ROT41" s="334"/>
      <c r="ROU41" s="334"/>
      <c r="ROV41" s="334"/>
      <c r="ROW41" s="334"/>
      <c r="ROX41" s="334"/>
      <c r="ROY41" s="334"/>
      <c r="ROZ41" s="334"/>
      <c r="RPA41" s="334"/>
      <c r="RPB41" s="334"/>
      <c r="RPC41" s="334"/>
      <c r="RPD41" s="334"/>
      <c r="RPE41" s="334"/>
      <c r="RPF41" s="334"/>
      <c r="RPG41" s="334"/>
      <c r="RPH41" s="334"/>
      <c r="RPI41" s="334"/>
      <c r="RPJ41" s="334"/>
      <c r="RPK41" s="334"/>
      <c r="RPL41" s="334"/>
      <c r="RPM41" s="334"/>
      <c r="RPN41" s="334"/>
      <c r="RPO41" s="334"/>
      <c r="RPP41" s="334"/>
      <c r="RPQ41" s="334"/>
      <c r="RPR41" s="334"/>
      <c r="RPS41" s="334"/>
      <c r="RPT41" s="334"/>
      <c r="RPU41" s="334"/>
      <c r="RPV41" s="334"/>
      <c r="RPW41" s="334"/>
      <c r="RPX41" s="334"/>
      <c r="RPY41" s="334"/>
      <c r="RPZ41" s="334"/>
      <c r="RQA41" s="334"/>
      <c r="RQB41" s="334"/>
      <c r="RQC41" s="334"/>
      <c r="RQD41" s="334"/>
      <c r="RQE41" s="334"/>
      <c r="RQF41" s="334"/>
      <c r="RQG41" s="334"/>
      <c r="RQH41" s="334"/>
      <c r="RQI41" s="334"/>
      <c r="RQJ41" s="334"/>
      <c r="RQK41" s="334"/>
      <c r="RQL41" s="334"/>
      <c r="RQM41" s="334"/>
      <c r="RQN41" s="334"/>
      <c r="RQO41" s="334"/>
      <c r="RQP41" s="334"/>
      <c r="RQQ41" s="334"/>
      <c r="RQR41" s="334"/>
      <c r="RQS41" s="334"/>
      <c r="RQT41" s="334"/>
      <c r="RQU41" s="334"/>
      <c r="RQV41" s="334"/>
      <c r="RQW41" s="334"/>
      <c r="RQX41" s="334"/>
      <c r="RQY41" s="334"/>
      <c r="RQZ41" s="334"/>
      <c r="RRA41" s="334"/>
      <c r="RRB41" s="334"/>
      <c r="RRC41" s="334"/>
      <c r="RRD41" s="334"/>
      <c r="RRE41" s="334"/>
      <c r="RRF41" s="334"/>
      <c r="RRG41" s="334"/>
      <c r="RRH41" s="334"/>
      <c r="RRI41" s="334"/>
      <c r="RRJ41" s="334"/>
      <c r="RRK41" s="334"/>
      <c r="RRL41" s="334"/>
      <c r="RRM41" s="334"/>
      <c r="RRN41" s="334"/>
      <c r="RRO41" s="334"/>
      <c r="RRP41" s="334"/>
      <c r="RRQ41" s="334"/>
      <c r="RRR41" s="334"/>
      <c r="RRS41" s="334"/>
      <c r="RRT41" s="334"/>
      <c r="RRU41" s="334"/>
      <c r="RRV41" s="334"/>
      <c r="RRW41" s="334"/>
      <c r="RRX41" s="334"/>
      <c r="RRY41" s="334"/>
      <c r="RRZ41" s="334"/>
      <c r="RSA41" s="334"/>
      <c r="RSB41" s="334"/>
      <c r="RSC41" s="334"/>
      <c r="RSD41" s="334"/>
      <c r="RSE41" s="334"/>
      <c r="RSF41" s="334"/>
      <c r="RSG41" s="334"/>
      <c r="RSH41" s="334"/>
      <c r="RSI41" s="334"/>
      <c r="RSJ41" s="334"/>
      <c r="RSK41" s="334"/>
      <c r="RSL41" s="334"/>
      <c r="RSM41" s="334"/>
      <c r="RSN41" s="334"/>
      <c r="RSO41" s="334"/>
      <c r="RSP41" s="334"/>
      <c r="RSQ41" s="334"/>
      <c r="RSR41" s="334"/>
      <c r="RSS41" s="334"/>
      <c r="RST41" s="334"/>
      <c r="RSU41" s="334"/>
      <c r="RSV41" s="334"/>
      <c r="RSW41" s="334"/>
      <c r="RSX41" s="334"/>
      <c r="RSY41" s="334"/>
      <c r="RSZ41" s="334"/>
      <c r="RTA41" s="334"/>
      <c r="RTB41" s="334"/>
      <c r="RTC41" s="334"/>
      <c r="RTD41" s="334"/>
      <c r="RTE41" s="334"/>
      <c r="RTF41" s="334"/>
      <c r="RTG41" s="334"/>
      <c r="RTH41" s="334"/>
      <c r="RTI41" s="334"/>
      <c r="RTJ41" s="334"/>
      <c r="RTK41" s="334"/>
      <c r="RTL41" s="334"/>
      <c r="RTM41" s="334"/>
      <c r="RTN41" s="334"/>
      <c r="RTO41" s="334"/>
      <c r="RTP41" s="334"/>
      <c r="RTQ41" s="334"/>
      <c r="RTR41" s="334"/>
      <c r="RTS41" s="334"/>
      <c r="RTT41" s="334"/>
      <c r="RTU41" s="334"/>
      <c r="RTV41" s="334"/>
      <c r="RTW41" s="334"/>
      <c r="RTX41" s="334"/>
      <c r="RTY41" s="334"/>
      <c r="RTZ41" s="334"/>
      <c r="RUA41" s="334"/>
      <c r="RUB41" s="334"/>
      <c r="RUC41" s="334"/>
      <c r="RUD41" s="334"/>
      <c r="RUE41" s="334"/>
      <c r="RUF41" s="334"/>
      <c r="RUG41" s="334"/>
      <c r="RUH41" s="334"/>
      <c r="RUI41" s="334"/>
      <c r="RUJ41" s="334"/>
      <c r="RUK41" s="334"/>
      <c r="RUL41" s="334"/>
      <c r="RUM41" s="334"/>
      <c r="RUN41" s="334"/>
      <c r="RUO41" s="334"/>
      <c r="RUP41" s="334"/>
      <c r="RUQ41" s="334"/>
      <c r="RUR41" s="334"/>
      <c r="RUS41" s="334"/>
      <c r="RUT41" s="334"/>
      <c r="RUU41" s="334"/>
      <c r="RUV41" s="334"/>
      <c r="RUW41" s="334"/>
      <c r="RUX41" s="334"/>
      <c r="RUY41" s="334"/>
      <c r="RUZ41" s="334"/>
      <c r="RVA41" s="334"/>
      <c r="RVB41" s="334"/>
      <c r="RVC41" s="334"/>
      <c r="RVD41" s="334"/>
      <c r="RVE41" s="334"/>
      <c r="RVF41" s="334"/>
      <c r="RVG41" s="334"/>
      <c r="RVH41" s="334"/>
      <c r="RVI41" s="334"/>
      <c r="RVJ41" s="334"/>
      <c r="RVK41" s="334"/>
      <c r="RVL41" s="334"/>
      <c r="RVM41" s="334"/>
      <c r="RVN41" s="334"/>
      <c r="RVO41" s="334"/>
      <c r="RVP41" s="334"/>
      <c r="RVQ41" s="334"/>
      <c r="RVR41" s="334"/>
      <c r="RVS41" s="334"/>
      <c r="RVT41" s="334"/>
      <c r="RVU41" s="334"/>
      <c r="RVV41" s="334"/>
      <c r="RVW41" s="334"/>
      <c r="RVX41" s="334"/>
      <c r="RVY41" s="334"/>
      <c r="RVZ41" s="334"/>
      <c r="RWA41" s="334"/>
      <c r="RWB41" s="334"/>
      <c r="RWC41" s="334"/>
      <c r="RWD41" s="334"/>
      <c r="RWE41" s="334"/>
      <c r="RWF41" s="334"/>
      <c r="RWG41" s="334"/>
      <c r="RWH41" s="334"/>
      <c r="RWI41" s="334"/>
      <c r="RWJ41" s="334"/>
      <c r="RWK41" s="334"/>
      <c r="RWL41" s="334"/>
      <c r="RWM41" s="334"/>
      <c r="RWN41" s="334"/>
      <c r="RWO41" s="334"/>
      <c r="RWP41" s="334"/>
      <c r="RWQ41" s="334"/>
      <c r="RWR41" s="334"/>
      <c r="RWS41" s="334"/>
      <c r="RWT41" s="334"/>
      <c r="RWU41" s="334"/>
      <c r="RWV41" s="334"/>
      <c r="RWW41" s="334"/>
      <c r="RWX41" s="334"/>
      <c r="RWY41" s="334"/>
      <c r="RWZ41" s="334"/>
      <c r="RXA41" s="334"/>
      <c r="RXB41" s="334"/>
      <c r="RXC41" s="334"/>
      <c r="RXD41" s="334"/>
      <c r="RXE41" s="334"/>
      <c r="RXF41" s="334"/>
      <c r="RXG41" s="334"/>
      <c r="RXH41" s="334"/>
      <c r="RXI41" s="334"/>
      <c r="RXJ41" s="334"/>
      <c r="RXK41" s="334"/>
      <c r="RXL41" s="334"/>
      <c r="RXM41" s="334"/>
      <c r="RXN41" s="334"/>
      <c r="RXO41" s="334"/>
      <c r="RXP41" s="334"/>
      <c r="RXQ41" s="334"/>
      <c r="RXR41" s="334"/>
      <c r="RXS41" s="334"/>
      <c r="RXT41" s="334"/>
      <c r="RXU41" s="334"/>
      <c r="RXV41" s="334"/>
      <c r="RXW41" s="334"/>
      <c r="RXX41" s="334"/>
      <c r="RXY41" s="334"/>
      <c r="RXZ41" s="334"/>
      <c r="RYA41" s="334"/>
      <c r="RYB41" s="334"/>
      <c r="RYC41" s="334"/>
      <c r="RYD41" s="334"/>
      <c r="RYE41" s="334"/>
      <c r="RYF41" s="334"/>
      <c r="RYG41" s="334"/>
      <c r="RYH41" s="334"/>
      <c r="RYI41" s="334"/>
      <c r="RYJ41" s="334"/>
      <c r="RYK41" s="334"/>
      <c r="RYL41" s="334"/>
      <c r="RYM41" s="334"/>
      <c r="RYN41" s="334"/>
      <c r="RYO41" s="334"/>
      <c r="RYP41" s="334"/>
      <c r="RYQ41" s="334"/>
      <c r="RYR41" s="334"/>
      <c r="RYS41" s="334"/>
      <c r="RYT41" s="334"/>
      <c r="RYU41" s="334"/>
      <c r="RYV41" s="334"/>
      <c r="RYW41" s="334"/>
      <c r="RYX41" s="334"/>
      <c r="RYY41" s="334"/>
      <c r="RYZ41" s="334"/>
      <c r="RZA41" s="334"/>
      <c r="RZB41" s="334"/>
      <c r="RZC41" s="334"/>
      <c r="RZD41" s="334"/>
      <c r="RZE41" s="334"/>
      <c r="RZF41" s="334"/>
      <c r="RZG41" s="334"/>
      <c r="RZH41" s="334"/>
      <c r="RZI41" s="334"/>
      <c r="RZJ41" s="334"/>
      <c r="RZK41" s="334"/>
      <c r="RZL41" s="334"/>
      <c r="RZM41" s="334"/>
      <c r="RZN41" s="334"/>
      <c r="RZO41" s="334"/>
      <c r="RZP41" s="334"/>
      <c r="RZQ41" s="334"/>
      <c r="RZR41" s="334"/>
      <c r="RZS41" s="334"/>
      <c r="RZT41" s="334"/>
      <c r="RZU41" s="334"/>
      <c r="RZV41" s="334"/>
      <c r="RZW41" s="334"/>
      <c r="RZX41" s="334"/>
      <c r="RZY41" s="334"/>
      <c r="RZZ41" s="334"/>
      <c r="SAA41" s="334"/>
      <c r="SAB41" s="334"/>
      <c r="SAC41" s="334"/>
      <c r="SAD41" s="334"/>
      <c r="SAE41" s="334"/>
      <c r="SAF41" s="334"/>
      <c r="SAG41" s="334"/>
      <c r="SAH41" s="334"/>
      <c r="SAI41" s="334"/>
      <c r="SAJ41" s="334"/>
      <c r="SAK41" s="334"/>
      <c r="SAL41" s="334"/>
      <c r="SAM41" s="334"/>
      <c r="SAN41" s="334"/>
      <c r="SAO41" s="334"/>
      <c r="SAP41" s="334"/>
      <c r="SAQ41" s="334"/>
      <c r="SAR41" s="334"/>
      <c r="SAS41" s="334"/>
      <c r="SAT41" s="334"/>
      <c r="SAU41" s="334"/>
      <c r="SAV41" s="334"/>
      <c r="SAW41" s="334"/>
      <c r="SAX41" s="334"/>
      <c r="SAY41" s="334"/>
      <c r="SAZ41" s="334"/>
      <c r="SBA41" s="334"/>
      <c r="SBB41" s="334"/>
      <c r="SBC41" s="334"/>
      <c r="SBD41" s="334"/>
      <c r="SBE41" s="334"/>
      <c r="SBF41" s="334"/>
      <c r="SBG41" s="334"/>
      <c r="SBH41" s="334"/>
      <c r="SBI41" s="334"/>
      <c r="SBJ41" s="334"/>
      <c r="SBK41" s="334"/>
      <c r="SBL41" s="334"/>
      <c r="SBM41" s="334"/>
      <c r="SBN41" s="334"/>
      <c r="SBO41" s="334"/>
      <c r="SBP41" s="334"/>
      <c r="SBQ41" s="334"/>
      <c r="SBR41" s="334"/>
      <c r="SBS41" s="334"/>
      <c r="SBT41" s="334"/>
      <c r="SBU41" s="334"/>
      <c r="SBV41" s="334"/>
      <c r="SBW41" s="334"/>
      <c r="SBX41" s="334"/>
      <c r="SBY41" s="334"/>
      <c r="SBZ41" s="334"/>
      <c r="SCA41" s="334"/>
      <c r="SCB41" s="334"/>
      <c r="SCC41" s="334"/>
      <c r="SCD41" s="334"/>
      <c r="SCE41" s="334"/>
      <c r="SCF41" s="334"/>
      <c r="SCG41" s="334"/>
      <c r="SCH41" s="334"/>
      <c r="SCI41" s="334"/>
      <c r="SCJ41" s="334"/>
      <c r="SCK41" s="334"/>
      <c r="SCL41" s="334"/>
      <c r="SCM41" s="334"/>
      <c r="SCN41" s="334"/>
      <c r="SCO41" s="334"/>
      <c r="SCP41" s="334"/>
      <c r="SCQ41" s="334"/>
      <c r="SCR41" s="334"/>
      <c r="SCS41" s="334"/>
      <c r="SCT41" s="334"/>
      <c r="SCU41" s="334"/>
      <c r="SCV41" s="334"/>
      <c r="SCW41" s="334"/>
      <c r="SCX41" s="334"/>
      <c r="SCY41" s="334"/>
      <c r="SCZ41" s="334"/>
      <c r="SDA41" s="334"/>
      <c r="SDB41" s="334"/>
      <c r="SDC41" s="334"/>
      <c r="SDD41" s="334"/>
      <c r="SDE41" s="334"/>
      <c r="SDF41" s="334"/>
      <c r="SDG41" s="334"/>
      <c r="SDH41" s="334"/>
      <c r="SDI41" s="334"/>
      <c r="SDJ41" s="334"/>
      <c r="SDK41" s="334"/>
      <c r="SDL41" s="334"/>
      <c r="SDM41" s="334"/>
      <c r="SDN41" s="334"/>
      <c r="SDO41" s="334"/>
      <c r="SDP41" s="334"/>
      <c r="SDQ41" s="334"/>
      <c r="SDR41" s="334"/>
      <c r="SDS41" s="334"/>
      <c r="SDT41" s="334"/>
      <c r="SDU41" s="334"/>
      <c r="SDV41" s="334"/>
      <c r="SDW41" s="334"/>
      <c r="SDX41" s="334"/>
      <c r="SDY41" s="334"/>
      <c r="SDZ41" s="334"/>
      <c r="SEA41" s="334"/>
      <c r="SEB41" s="334"/>
      <c r="SEC41" s="334"/>
      <c r="SED41" s="334"/>
      <c r="SEE41" s="334"/>
      <c r="SEF41" s="334"/>
      <c r="SEG41" s="334"/>
      <c r="SEH41" s="334"/>
      <c r="SEI41" s="334"/>
      <c r="SEJ41" s="334"/>
      <c r="SEK41" s="334"/>
      <c r="SEL41" s="334"/>
      <c r="SEM41" s="334"/>
      <c r="SEN41" s="334"/>
      <c r="SEO41" s="334"/>
      <c r="SEP41" s="334"/>
      <c r="SEQ41" s="334"/>
      <c r="SER41" s="334"/>
      <c r="SES41" s="334"/>
      <c r="SET41" s="334"/>
      <c r="SEU41" s="334"/>
      <c r="SEV41" s="334"/>
      <c r="SEW41" s="334"/>
      <c r="SEX41" s="334"/>
      <c r="SEY41" s="334"/>
      <c r="SEZ41" s="334"/>
      <c r="SFA41" s="334"/>
      <c r="SFB41" s="334"/>
      <c r="SFC41" s="334"/>
      <c r="SFD41" s="334"/>
      <c r="SFE41" s="334"/>
      <c r="SFF41" s="334"/>
      <c r="SFG41" s="334"/>
      <c r="SFH41" s="334"/>
      <c r="SFI41" s="334"/>
      <c r="SFJ41" s="334"/>
      <c r="SFK41" s="334"/>
      <c r="SFL41" s="334"/>
      <c r="SFM41" s="334"/>
      <c r="SFN41" s="334"/>
      <c r="SFO41" s="334"/>
      <c r="SFP41" s="334"/>
      <c r="SFQ41" s="334"/>
      <c r="SFR41" s="334"/>
      <c r="SFS41" s="334"/>
      <c r="SFT41" s="334"/>
      <c r="SFU41" s="334"/>
      <c r="SFV41" s="334"/>
      <c r="SFW41" s="334"/>
      <c r="SFX41" s="334"/>
      <c r="SFY41" s="334"/>
      <c r="SFZ41" s="334"/>
      <c r="SGA41" s="334"/>
      <c r="SGB41" s="334"/>
      <c r="SGC41" s="334"/>
      <c r="SGD41" s="334"/>
      <c r="SGE41" s="334"/>
      <c r="SGF41" s="334"/>
      <c r="SGG41" s="334"/>
      <c r="SGH41" s="334"/>
      <c r="SGI41" s="334"/>
      <c r="SGJ41" s="334"/>
      <c r="SGK41" s="334"/>
      <c r="SGL41" s="334"/>
      <c r="SGM41" s="334"/>
      <c r="SGN41" s="334"/>
      <c r="SGO41" s="334"/>
      <c r="SGP41" s="334"/>
      <c r="SGQ41" s="334"/>
      <c r="SGR41" s="334"/>
      <c r="SGS41" s="334"/>
      <c r="SGT41" s="334"/>
      <c r="SGU41" s="334"/>
      <c r="SGV41" s="334"/>
      <c r="SGW41" s="334"/>
      <c r="SGX41" s="334"/>
      <c r="SGY41" s="334"/>
      <c r="SGZ41" s="334"/>
      <c r="SHA41" s="334"/>
      <c r="SHB41" s="334"/>
      <c r="SHC41" s="334"/>
      <c r="SHD41" s="334"/>
      <c r="SHE41" s="334"/>
      <c r="SHF41" s="334"/>
      <c r="SHG41" s="334"/>
      <c r="SHH41" s="334"/>
      <c r="SHI41" s="334"/>
      <c r="SHJ41" s="334"/>
      <c r="SHK41" s="334"/>
      <c r="SHL41" s="334"/>
      <c r="SHM41" s="334"/>
      <c r="SHN41" s="334"/>
      <c r="SHO41" s="334"/>
      <c r="SHP41" s="334"/>
      <c r="SHQ41" s="334"/>
      <c r="SHR41" s="334"/>
      <c r="SHS41" s="334"/>
      <c r="SHT41" s="334"/>
      <c r="SHU41" s="334"/>
      <c r="SHV41" s="334"/>
      <c r="SHW41" s="334"/>
      <c r="SHX41" s="334"/>
      <c r="SHY41" s="334"/>
      <c r="SHZ41" s="334"/>
      <c r="SIA41" s="334"/>
      <c r="SIB41" s="334"/>
      <c r="SIC41" s="334"/>
      <c r="SID41" s="334"/>
      <c r="SIE41" s="334"/>
      <c r="SIF41" s="334"/>
      <c r="SIG41" s="334"/>
      <c r="SIH41" s="334"/>
      <c r="SII41" s="334"/>
      <c r="SIJ41" s="334"/>
      <c r="SIK41" s="334"/>
      <c r="SIL41" s="334"/>
      <c r="SIM41" s="334"/>
      <c r="SIN41" s="334"/>
      <c r="SIO41" s="334"/>
      <c r="SIP41" s="334"/>
      <c r="SIQ41" s="334"/>
      <c r="SIR41" s="334"/>
      <c r="SIS41" s="334"/>
      <c r="SIT41" s="334"/>
      <c r="SIU41" s="334"/>
      <c r="SIV41" s="334"/>
      <c r="SIW41" s="334"/>
      <c r="SIX41" s="334"/>
      <c r="SIY41" s="334"/>
      <c r="SIZ41" s="334"/>
      <c r="SJA41" s="334"/>
      <c r="SJB41" s="334"/>
      <c r="SJC41" s="334"/>
      <c r="SJD41" s="334"/>
      <c r="SJE41" s="334"/>
      <c r="SJF41" s="334"/>
      <c r="SJG41" s="334"/>
      <c r="SJH41" s="334"/>
      <c r="SJI41" s="334"/>
      <c r="SJJ41" s="334"/>
      <c r="SJK41" s="334"/>
      <c r="SJL41" s="334"/>
      <c r="SJM41" s="334"/>
      <c r="SJN41" s="334"/>
      <c r="SJO41" s="334"/>
      <c r="SJP41" s="334"/>
      <c r="SJQ41" s="334"/>
      <c r="SJR41" s="334"/>
      <c r="SJS41" s="334"/>
      <c r="SJT41" s="334"/>
      <c r="SJU41" s="334"/>
      <c r="SJV41" s="334"/>
      <c r="SJW41" s="334"/>
      <c r="SJX41" s="334"/>
      <c r="SJY41" s="334"/>
      <c r="SJZ41" s="334"/>
      <c r="SKA41" s="334"/>
      <c r="SKB41" s="334"/>
      <c r="SKC41" s="334"/>
      <c r="SKD41" s="334"/>
      <c r="SKE41" s="334"/>
      <c r="SKF41" s="334"/>
      <c r="SKG41" s="334"/>
      <c r="SKH41" s="334"/>
      <c r="SKI41" s="334"/>
      <c r="SKJ41" s="334"/>
      <c r="SKK41" s="334"/>
      <c r="SKL41" s="334"/>
      <c r="SKM41" s="334"/>
      <c r="SKN41" s="334"/>
      <c r="SKO41" s="334"/>
      <c r="SKP41" s="334"/>
      <c r="SKQ41" s="334"/>
      <c r="SKR41" s="334"/>
      <c r="SKS41" s="334"/>
      <c r="SKT41" s="334"/>
      <c r="SKU41" s="334"/>
      <c r="SKV41" s="334"/>
      <c r="SKW41" s="334"/>
      <c r="SKX41" s="334"/>
      <c r="SKY41" s="334"/>
      <c r="SKZ41" s="334"/>
      <c r="SLA41" s="334"/>
      <c r="SLB41" s="334"/>
      <c r="SLC41" s="334"/>
      <c r="SLD41" s="334"/>
      <c r="SLE41" s="334"/>
      <c r="SLF41" s="334"/>
      <c r="SLG41" s="334"/>
      <c r="SLH41" s="334"/>
      <c r="SLI41" s="334"/>
      <c r="SLJ41" s="334"/>
      <c r="SLK41" s="334"/>
      <c r="SLL41" s="334"/>
      <c r="SLM41" s="334"/>
      <c r="SLN41" s="334"/>
      <c r="SLO41" s="334"/>
      <c r="SLP41" s="334"/>
      <c r="SLQ41" s="334"/>
      <c r="SLR41" s="334"/>
      <c r="SLS41" s="334"/>
      <c r="SLT41" s="334"/>
      <c r="SLU41" s="334"/>
      <c r="SLV41" s="334"/>
      <c r="SLW41" s="334"/>
      <c r="SLX41" s="334"/>
      <c r="SLY41" s="334"/>
      <c r="SLZ41" s="334"/>
      <c r="SMA41" s="334"/>
      <c r="SMB41" s="334"/>
      <c r="SMC41" s="334"/>
      <c r="SMD41" s="334"/>
      <c r="SME41" s="334"/>
      <c r="SMF41" s="334"/>
      <c r="SMG41" s="334"/>
      <c r="SMH41" s="334"/>
      <c r="SMI41" s="334"/>
      <c r="SMJ41" s="334"/>
      <c r="SMK41" s="334"/>
      <c r="SML41" s="334"/>
      <c r="SMM41" s="334"/>
      <c r="SMN41" s="334"/>
      <c r="SMO41" s="334"/>
      <c r="SMP41" s="334"/>
      <c r="SMQ41" s="334"/>
      <c r="SMR41" s="334"/>
      <c r="SMS41" s="334"/>
      <c r="SMT41" s="334"/>
      <c r="SMU41" s="334"/>
      <c r="SMV41" s="334"/>
      <c r="SMW41" s="334"/>
      <c r="SMX41" s="334"/>
      <c r="SMY41" s="334"/>
      <c r="SMZ41" s="334"/>
      <c r="SNA41" s="334"/>
      <c r="SNB41" s="334"/>
      <c r="SNC41" s="334"/>
      <c r="SND41" s="334"/>
      <c r="SNE41" s="334"/>
      <c r="SNF41" s="334"/>
      <c r="SNG41" s="334"/>
      <c r="SNH41" s="334"/>
      <c r="SNI41" s="334"/>
      <c r="SNJ41" s="334"/>
      <c r="SNK41" s="334"/>
      <c r="SNL41" s="334"/>
      <c r="SNM41" s="334"/>
      <c r="SNN41" s="334"/>
      <c r="SNO41" s="334"/>
      <c r="SNP41" s="334"/>
      <c r="SNQ41" s="334"/>
      <c r="SNR41" s="334"/>
      <c r="SNS41" s="334"/>
      <c r="SNT41" s="334"/>
      <c r="SNU41" s="334"/>
      <c r="SNV41" s="334"/>
      <c r="SNW41" s="334"/>
      <c r="SNX41" s="334"/>
      <c r="SNY41" s="334"/>
      <c r="SNZ41" s="334"/>
      <c r="SOA41" s="334"/>
      <c r="SOB41" s="334"/>
      <c r="SOC41" s="334"/>
      <c r="SOD41" s="334"/>
      <c r="SOE41" s="334"/>
      <c r="SOF41" s="334"/>
      <c r="SOG41" s="334"/>
      <c r="SOH41" s="334"/>
      <c r="SOI41" s="334"/>
      <c r="SOJ41" s="334"/>
      <c r="SOK41" s="334"/>
      <c r="SOL41" s="334"/>
      <c r="SOM41" s="334"/>
      <c r="SON41" s="334"/>
      <c r="SOO41" s="334"/>
      <c r="SOP41" s="334"/>
      <c r="SOQ41" s="334"/>
      <c r="SOR41" s="334"/>
      <c r="SOS41" s="334"/>
      <c r="SOT41" s="334"/>
      <c r="SOU41" s="334"/>
      <c r="SOV41" s="334"/>
      <c r="SOW41" s="334"/>
      <c r="SOX41" s="334"/>
      <c r="SOY41" s="334"/>
      <c r="SOZ41" s="334"/>
      <c r="SPA41" s="334"/>
      <c r="SPB41" s="334"/>
      <c r="SPC41" s="334"/>
      <c r="SPD41" s="334"/>
      <c r="SPE41" s="334"/>
      <c r="SPF41" s="334"/>
      <c r="SPG41" s="334"/>
      <c r="SPH41" s="334"/>
      <c r="SPI41" s="334"/>
      <c r="SPJ41" s="334"/>
      <c r="SPK41" s="334"/>
      <c r="SPL41" s="334"/>
      <c r="SPM41" s="334"/>
      <c r="SPN41" s="334"/>
      <c r="SPO41" s="334"/>
      <c r="SPP41" s="334"/>
      <c r="SPQ41" s="334"/>
      <c r="SPR41" s="334"/>
      <c r="SPS41" s="334"/>
      <c r="SPT41" s="334"/>
      <c r="SPU41" s="334"/>
      <c r="SPV41" s="334"/>
      <c r="SPW41" s="334"/>
      <c r="SPX41" s="334"/>
      <c r="SPY41" s="334"/>
      <c r="SPZ41" s="334"/>
      <c r="SQA41" s="334"/>
      <c r="SQB41" s="334"/>
      <c r="SQC41" s="334"/>
      <c r="SQD41" s="334"/>
      <c r="SQE41" s="334"/>
      <c r="SQF41" s="334"/>
      <c r="SQG41" s="334"/>
      <c r="SQH41" s="334"/>
      <c r="SQI41" s="334"/>
      <c r="SQJ41" s="334"/>
      <c r="SQK41" s="334"/>
      <c r="SQL41" s="334"/>
      <c r="SQM41" s="334"/>
      <c r="SQN41" s="334"/>
      <c r="SQO41" s="334"/>
      <c r="SQP41" s="334"/>
      <c r="SQQ41" s="334"/>
      <c r="SQR41" s="334"/>
      <c r="SQS41" s="334"/>
      <c r="SQT41" s="334"/>
      <c r="SQU41" s="334"/>
      <c r="SQV41" s="334"/>
      <c r="SQW41" s="334"/>
      <c r="SQX41" s="334"/>
      <c r="SQY41" s="334"/>
      <c r="SQZ41" s="334"/>
      <c r="SRA41" s="334"/>
      <c r="SRB41" s="334"/>
      <c r="SRC41" s="334"/>
      <c r="SRD41" s="334"/>
      <c r="SRE41" s="334"/>
      <c r="SRF41" s="334"/>
      <c r="SRG41" s="334"/>
      <c r="SRH41" s="334"/>
      <c r="SRI41" s="334"/>
      <c r="SRJ41" s="334"/>
      <c r="SRK41" s="334"/>
      <c r="SRL41" s="334"/>
      <c r="SRM41" s="334"/>
      <c r="SRN41" s="334"/>
      <c r="SRO41" s="334"/>
      <c r="SRP41" s="334"/>
      <c r="SRQ41" s="334"/>
      <c r="SRR41" s="334"/>
      <c r="SRS41" s="334"/>
      <c r="SRT41" s="334"/>
      <c r="SRU41" s="334"/>
      <c r="SRV41" s="334"/>
      <c r="SRW41" s="334"/>
      <c r="SRX41" s="334"/>
      <c r="SRY41" s="334"/>
      <c r="SRZ41" s="334"/>
      <c r="SSA41" s="334"/>
      <c r="SSB41" s="334"/>
      <c r="SSC41" s="334"/>
      <c r="SSD41" s="334"/>
      <c r="SSE41" s="334"/>
      <c r="SSF41" s="334"/>
      <c r="SSG41" s="334"/>
      <c r="SSH41" s="334"/>
      <c r="SSI41" s="334"/>
      <c r="SSJ41" s="334"/>
      <c r="SSK41" s="334"/>
      <c r="SSL41" s="334"/>
      <c r="SSM41" s="334"/>
      <c r="SSN41" s="334"/>
      <c r="SSO41" s="334"/>
      <c r="SSP41" s="334"/>
      <c r="SSQ41" s="334"/>
      <c r="SSR41" s="334"/>
      <c r="SSS41" s="334"/>
      <c r="SST41" s="334"/>
      <c r="SSU41" s="334"/>
      <c r="SSV41" s="334"/>
      <c r="SSW41" s="334"/>
      <c r="SSX41" s="334"/>
      <c r="SSY41" s="334"/>
      <c r="SSZ41" s="334"/>
      <c r="STA41" s="334"/>
      <c r="STB41" s="334"/>
      <c r="STC41" s="334"/>
      <c r="STD41" s="334"/>
      <c r="STE41" s="334"/>
      <c r="STF41" s="334"/>
      <c r="STG41" s="334"/>
      <c r="STH41" s="334"/>
      <c r="STI41" s="334"/>
      <c r="STJ41" s="334"/>
      <c r="STK41" s="334"/>
      <c r="STL41" s="334"/>
      <c r="STM41" s="334"/>
      <c r="STN41" s="334"/>
      <c r="STO41" s="334"/>
      <c r="STP41" s="334"/>
      <c r="STQ41" s="334"/>
      <c r="STR41" s="334"/>
      <c r="STS41" s="334"/>
      <c r="STT41" s="334"/>
      <c r="STU41" s="334"/>
      <c r="STV41" s="334"/>
      <c r="STW41" s="334"/>
      <c r="STX41" s="334"/>
      <c r="STY41" s="334"/>
      <c r="STZ41" s="334"/>
      <c r="SUA41" s="334"/>
      <c r="SUB41" s="334"/>
      <c r="SUC41" s="334"/>
      <c r="SUD41" s="334"/>
      <c r="SUE41" s="334"/>
      <c r="SUF41" s="334"/>
      <c r="SUG41" s="334"/>
      <c r="SUH41" s="334"/>
      <c r="SUI41" s="334"/>
      <c r="SUJ41" s="334"/>
      <c r="SUK41" s="334"/>
      <c r="SUL41" s="334"/>
      <c r="SUM41" s="334"/>
      <c r="SUN41" s="334"/>
      <c r="SUO41" s="334"/>
      <c r="SUP41" s="334"/>
      <c r="SUQ41" s="334"/>
      <c r="SUR41" s="334"/>
      <c r="SUS41" s="334"/>
      <c r="SUT41" s="334"/>
      <c r="SUU41" s="334"/>
      <c r="SUV41" s="334"/>
      <c r="SUW41" s="334"/>
      <c r="SUX41" s="334"/>
      <c r="SUY41" s="334"/>
      <c r="SUZ41" s="334"/>
      <c r="SVA41" s="334"/>
      <c r="SVB41" s="334"/>
      <c r="SVC41" s="334"/>
      <c r="SVD41" s="334"/>
      <c r="SVE41" s="334"/>
      <c r="SVF41" s="334"/>
      <c r="SVG41" s="334"/>
      <c r="SVH41" s="334"/>
      <c r="SVI41" s="334"/>
      <c r="SVJ41" s="334"/>
      <c r="SVK41" s="334"/>
      <c r="SVL41" s="334"/>
      <c r="SVM41" s="334"/>
      <c r="SVN41" s="334"/>
      <c r="SVO41" s="334"/>
      <c r="SVP41" s="334"/>
      <c r="SVQ41" s="334"/>
      <c r="SVR41" s="334"/>
      <c r="SVS41" s="334"/>
      <c r="SVT41" s="334"/>
      <c r="SVU41" s="334"/>
      <c r="SVV41" s="334"/>
      <c r="SVW41" s="334"/>
      <c r="SVX41" s="334"/>
      <c r="SVY41" s="334"/>
      <c r="SVZ41" s="334"/>
      <c r="SWA41" s="334"/>
      <c r="SWB41" s="334"/>
      <c r="SWC41" s="334"/>
      <c r="SWD41" s="334"/>
      <c r="SWE41" s="334"/>
      <c r="SWF41" s="334"/>
      <c r="SWG41" s="334"/>
      <c r="SWH41" s="334"/>
      <c r="SWI41" s="334"/>
      <c r="SWJ41" s="334"/>
      <c r="SWK41" s="334"/>
      <c r="SWL41" s="334"/>
      <c r="SWM41" s="334"/>
      <c r="SWN41" s="334"/>
      <c r="SWO41" s="334"/>
      <c r="SWP41" s="334"/>
      <c r="SWQ41" s="334"/>
      <c r="SWR41" s="334"/>
      <c r="SWS41" s="334"/>
      <c r="SWT41" s="334"/>
      <c r="SWU41" s="334"/>
      <c r="SWV41" s="334"/>
      <c r="SWW41" s="334"/>
      <c r="SWX41" s="334"/>
      <c r="SWY41" s="334"/>
      <c r="SWZ41" s="334"/>
      <c r="SXA41" s="334"/>
      <c r="SXB41" s="334"/>
      <c r="SXC41" s="334"/>
      <c r="SXD41" s="334"/>
      <c r="SXE41" s="334"/>
      <c r="SXF41" s="334"/>
      <c r="SXG41" s="334"/>
      <c r="SXH41" s="334"/>
      <c r="SXI41" s="334"/>
      <c r="SXJ41" s="334"/>
      <c r="SXK41" s="334"/>
      <c r="SXL41" s="334"/>
      <c r="SXM41" s="334"/>
      <c r="SXN41" s="334"/>
      <c r="SXO41" s="334"/>
      <c r="SXP41" s="334"/>
      <c r="SXQ41" s="334"/>
      <c r="SXR41" s="334"/>
      <c r="SXS41" s="334"/>
      <c r="SXT41" s="334"/>
      <c r="SXU41" s="334"/>
      <c r="SXV41" s="334"/>
      <c r="SXW41" s="334"/>
      <c r="SXX41" s="334"/>
      <c r="SXY41" s="334"/>
      <c r="SXZ41" s="334"/>
      <c r="SYA41" s="334"/>
      <c r="SYB41" s="334"/>
      <c r="SYC41" s="334"/>
      <c r="SYD41" s="334"/>
      <c r="SYE41" s="334"/>
      <c r="SYF41" s="334"/>
      <c r="SYG41" s="334"/>
      <c r="SYH41" s="334"/>
      <c r="SYI41" s="334"/>
      <c r="SYJ41" s="334"/>
      <c r="SYK41" s="334"/>
      <c r="SYL41" s="334"/>
      <c r="SYM41" s="334"/>
      <c r="SYN41" s="334"/>
      <c r="SYO41" s="334"/>
      <c r="SYP41" s="334"/>
      <c r="SYQ41" s="334"/>
      <c r="SYR41" s="334"/>
      <c r="SYS41" s="334"/>
      <c r="SYT41" s="334"/>
      <c r="SYU41" s="334"/>
      <c r="SYV41" s="334"/>
      <c r="SYW41" s="334"/>
      <c r="SYX41" s="334"/>
      <c r="SYY41" s="334"/>
      <c r="SYZ41" s="334"/>
      <c r="SZA41" s="334"/>
      <c r="SZB41" s="334"/>
      <c r="SZC41" s="334"/>
      <c r="SZD41" s="334"/>
      <c r="SZE41" s="334"/>
      <c r="SZF41" s="334"/>
      <c r="SZG41" s="334"/>
      <c r="SZH41" s="334"/>
      <c r="SZI41" s="334"/>
      <c r="SZJ41" s="334"/>
      <c r="SZK41" s="334"/>
      <c r="SZL41" s="334"/>
      <c r="SZM41" s="334"/>
      <c r="SZN41" s="334"/>
      <c r="SZO41" s="334"/>
      <c r="SZP41" s="334"/>
      <c r="SZQ41" s="334"/>
      <c r="SZR41" s="334"/>
      <c r="SZS41" s="334"/>
      <c r="SZT41" s="334"/>
      <c r="SZU41" s="334"/>
      <c r="SZV41" s="334"/>
      <c r="SZW41" s="334"/>
      <c r="SZX41" s="334"/>
      <c r="SZY41" s="334"/>
      <c r="SZZ41" s="334"/>
      <c r="TAA41" s="334"/>
      <c r="TAB41" s="334"/>
      <c r="TAC41" s="334"/>
      <c r="TAD41" s="334"/>
      <c r="TAE41" s="334"/>
      <c r="TAF41" s="334"/>
      <c r="TAG41" s="334"/>
      <c r="TAH41" s="334"/>
      <c r="TAI41" s="334"/>
      <c r="TAJ41" s="334"/>
      <c r="TAK41" s="334"/>
      <c r="TAL41" s="334"/>
      <c r="TAM41" s="334"/>
      <c r="TAN41" s="334"/>
      <c r="TAO41" s="334"/>
      <c r="TAP41" s="334"/>
      <c r="TAQ41" s="334"/>
      <c r="TAR41" s="334"/>
      <c r="TAS41" s="334"/>
      <c r="TAT41" s="334"/>
      <c r="TAU41" s="334"/>
      <c r="TAV41" s="334"/>
      <c r="TAW41" s="334"/>
      <c r="TAX41" s="334"/>
      <c r="TAY41" s="334"/>
      <c r="TAZ41" s="334"/>
      <c r="TBA41" s="334"/>
      <c r="TBB41" s="334"/>
      <c r="TBC41" s="334"/>
      <c r="TBD41" s="334"/>
      <c r="TBE41" s="334"/>
      <c r="TBF41" s="334"/>
      <c r="TBG41" s="334"/>
      <c r="TBH41" s="334"/>
      <c r="TBI41" s="334"/>
      <c r="TBJ41" s="334"/>
      <c r="TBK41" s="334"/>
      <c r="TBL41" s="334"/>
      <c r="TBM41" s="334"/>
      <c r="TBN41" s="334"/>
      <c r="TBO41" s="334"/>
      <c r="TBP41" s="334"/>
      <c r="TBQ41" s="334"/>
      <c r="TBR41" s="334"/>
      <c r="TBS41" s="334"/>
      <c r="TBT41" s="334"/>
      <c r="TBU41" s="334"/>
      <c r="TBV41" s="334"/>
      <c r="TBW41" s="334"/>
      <c r="TBX41" s="334"/>
      <c r="TBY41" s="334"/>
      <c r="TBZ41" s="334"/>
      <c r="TCA41" s="334"/>
      <c r="TCB41" s="334"/>
      <c r="TCC41" s="334"/>
      <c r="TCD41" s="334"/>
      <c r="TCE41" s="334"/>
      <c r="TCF41" s="334"/>
      <c r="TCG41" s="334"/>
      <c r="TCH41" s="334"/>
      <c r="TCI41" s="334"/>
      <c r="TCJ41" s="334"/>
      <c r="TCK41" s="334"/>
      <c r="TCL41" s="334"/>
      <c r="TCM41" s="334"/>
      <c r="TCN41" s="334"/>
      <c r="TCO41" s="334"/>
      <c r="TCP41" s="334"/>
      <c r="TCQ41" s="334"/>
      <c r="TCR41" s="334"/>
      <c r="TCS41" s="334"/>
      <c r="TCT41" s="334"/>
      <c r="TCU41" s="334"/>
      <c r="TCV41" s="334"/>
      <c r="TCW41" s="334"/>
      <c r="TCX41" s="334"/>
      <c r="TCY41" s="334"/>
      <c r="TCZ41" s="334"/>
      <c r="TDA41" s="334"/>
      <c r="TDB41" s="334"/>
      <c r="TDC41" s="334"/>
      <c r="TDD41" s="334"/>
      <c r="TDE41" s="334"/>
      <c r="TDF41" s="334"/>
      <c r="TDG41" s="334"/>
      <c r="TDH41" s="334"/>
      <c r="TDI41" s="334"/>
      <c r="TDJ41" s="334"/>
      <c r="TDK41" s="334"/>
      <c r="TDL41" s="334"/>
      <c r="TDM41" s="334"/>
      <c r="TDN41" s="334"/>
      <c r="TDO41" s="334"/>
      <c r="TDP41" s="334"/>
      <c r="TDQ41" s="334"/>
      <c r="TDR41" s="334"/>
      <c r="TDS41" s="334"/>
      <c r="TDT41" s="334"/>
      <c r="TDU41" s="334"/>
      <c r="TDV41" s="334"/>
      <c r="TDW41" s="334"/>
      <c r="TDX41" s="334"/>
      <c r="TDY41" s="334"/>
      <c r="TDZ41" s="334"/>
      <c r="TEA41" s="334"/>
      <c r="TEB41" s="334"/>
      <c r="TEC41" s="334"/>
      <c r="TED41" s="334"/>
      <c r="TEE41" s="334"/>
      <c r="TEF41" s="334"/>
      <c r="TEG41" s="334"/>
      <c r="TEH41" s="334"/>
      <c r="TEI41" s="334"/>
      <c r="TEJ41" s="334"/>
      <c r="TEK41" s="334"/>
      <c r="TEL41" s="334"/>
      <c r="TEM41" s="334"/>
      <c r="TEN41" s="334"/>
      <c r="TEO41" s="334"/>
      <c r="TEP41" s="334"/>
      <c r="TEQ41" s="334"/>
      <c r="TER41" s="334"/>
      <c r="TES41" s="334"/>
      <c r="TET41" s="334"/>
      <c r="TEU41" s="334"/>
      <c r="TEV41" s="334"/>
      <c r="TEW41" s="334"/>
      <c r="TEX41" s="334"/>
      <c r="TEY41" s="334"/>
      <c r="TEZ41" s="334"/>
      <c r="TFA41" s="334"/>
      <c r="TFB41" s="334"/>
      <c r="TFC41" s="334"/>
      <c r="TFD41" s="334"/>
      <c r="TFE41" s="334"/>
      <c r="TFF41" s="334"/>
      <c r="TFG41" s="334"/>
      <c r="TFH41" s="334"/>
      <c r="TFI41" s="334"/>
      <c r="TFJ41" s="334"/>
      <c r="TFK41" s="334"/>
      <c r="TFL41" s="334"/>
      <c r="TFM41" s="334"/>
      <c r="TFN41" s="334"/>
      <c r="TFO41" s="334"/>
      <c r="TFP41" s="334"/>
      <c r="TFQ41" s="334"/>
      <c r="TFR41" s="334"/>
      <c r="TFS41" s="334"/>
      <c r="TFT41" s="334"/>
      <c r="TFU41" s="334"/>
      <c r="TFV41" s="334"/>
      <c r="TFW41" s="334"/>
      <c r="TFX41" s="334"/>
      <c r="TFY41" s="334"/>
      <c r="TFZ41" s="334"/>
      <c r="TGA41" s="334"/>
      <c r="TGB41" s="334"/>
      <c r="TGC41" s="334"/>
      <c r="TGD41" s="334"/>
      <c r="TGE41" s="334"/>
      <c r="TGF41" s="334"/>
      <c r="TGG41" s="334"/>
      <c r="TGH41" s="334"/>
      <c r="TGI41" s="334"/>
      <c r="TGJ41" s="334"/>
      <c r="TGK41" s="334"/>
      <c r="TGL41" s="334"/>
      <c r="TGM41" s="334"/>
      <c r="TGN41" s="334"/>
      <c r="TGO41" s="334"/>
      <c r="TGP41" s="334"/>
      <c r="TGQ41" s="334"/>
      <c r="TGR41" s="334"/>
      <c r="TGS41" s="334"/>
      <c r="TGT41" s="334"/>
      <c r="TGU41" s="334"/>
      <c r="TGV41" s="334"/>
      <c r="TGW41" s="334"/>
      <c r="TGX41" s="334"/>
      <c r="TGY41" s="334"/>
      <c r="TGZ41" s="334"/>
      <c r="THA41" s="334"/>
      <c r="THB41" s="334"/>
      <c r="THC41" s="334"/>
      <c r="THD41" s="334"/>
      <c r="THE41" s="334"/>
      <c r="THF41" s="334"/>
      <c r="THG41" s="334"/>
      <c r="THH41" s="334"/>
      <c r="THI41" s="334"/>
      <c r="THJ41" s="334"/>
      <c r="THK41" s="334"/>
      <c r="THL41" s="334"/>
      <c r="THM41" s="334"/>
      <c r="THN41" s="334"/>
      <c r="THO41" s="334"/>
      <c r="THP41" s="334"/>
      <c r="THQ41" s="334"/>
      <c r="THR41" s="334"/>
      <c r="THS41" s="334"/>
      <c r="THT41" s="334"/>
      <c r="THU41" s="334"/>
      <c r="THV41" s="334"/>
      <c r="THW41" s="334"/>
      <c r="THX41" s="334"/>
      <c r="THY41" s="334"/>
      <c r="THZ41" s="334"/>
      <c r="TIA41" s="334"/>
      <c r="TIB41" s="334"/>
      <c r="TIC41" s="334"/>
      <c r="TID41" s="334"/>
      <c r="TIE41" s="334"/>
      <c r="TIF41" s="334"/>
      <c r="TIG41" s="334"/>
      <c r="TIH41" s="334"/>
      <c r="TII41" s="334"/>
      <c r="TIJ41" s="334"/>
      <c r="TIK41" s="334"/>
      <c r="TIL41" s="334"/>
      <c r="TIM41" s="334"/>
      <c r="TIN41" s="334"/>
      <c r="TIO41" s="334"/>
      <c r="TIP41" s="334"/>
      <c r="TIQ41" s="334"/>
      <c r="TIR41" s="334"/>
      <c r="TIS41" s="334"/>
      <c r="TIT41" s="334"/>
      <c r="TIU41" s="334"/>
      <c r="TIV41" s="334"/>
      <c r="TIW41" s="334"/>
      <c r="TIX41" s="334"/>
      <c r="TIY41" s="334"/>
      <c r="TIZ41" s="334"/>
      <c r="TJA41" s="334"/>
      <c r="TJB41" s="334"/>
      <c r="TJC41" s="334"/>
      <c r="TJD41" s="334"/>
      <c r="TJE41" s="334"/>
      <c r="TJF41" s="334"/>
      <c r="TJG41" s="334"/>
      <c r="TJH41" s="334"/>
      <c r="TJI41" s="334"/>
      <c r="TJJ41" s="334"/>
      <c r="TJK41" s="334"/>
      <c r="TJL41" s="334"/>
      <c r="TJM41" s="334"/>
      <c r="TJN41" s="334"/>
      <c r="TJO41" s="334"/>
      <c r="TJP41" s="334"/>
      <c r="TJQ41" s="334"/>
      <c r="TJR41" s="334"/>
      <c r="TJS41" s="334"/>
      <c r="TJT41" s="334"/>
      <c r="TJU41" s="334"/>
      <c r="TJV41" s="334"/>
      <c r="TJW41" s="334"/>
      <c r="TJX41" s="334"/>
      <c r="TJY41" s="334"/>
      <c r="TJZ41" s="334"/>
      <c r="TKA41" s="334"/>
      <c r="TKB41" s="334"/>
      <c r="TKC41" s="334"/>
      <c r="TKD41" s="334"/>
      <c r="TKE41" s="334"/>
      <c r="TKF41" s="334"/>
      <c r="TKG41" s="334"/>
      <c r="TKH41" s="334"/>
      <c r="TKI41" s="334"/>
      <c r="TKJ41" s="334"/>
      <c r="TKK41" s="334"/>
      <c r="TKL41" s="334"/>
      <c r="TKM41" s="334"/>
      <c r="TKN41" s="334"/>
      <c r="TKO41" s="334"/>
      <c r="TKP41" s="334"/>
      <c r="TKQ41" s="334"/>
      <c r="TKR41" s="334"/>
      <c r="TKS41" s="334"/>
      <c r="TKT41" s="334"/>
      <c r="TKU41" s="334"/>
      <c r="TKV41" s="334"/>
      <c r="TKW41" s="334"/>
      <c r="TKX41" s="334"/>
      <c r="TKY41" s="334"/>
      <c r="TKZ41" s="334"/>
      <c r="TLA41" s="334"/>
      <c r="TLB41" s="334"/>
      <c r="TLC41" s="334"/>
      <c r="TLD41" s="334"/>
      <c r="TLE41" s="334"/>
      <c r="TLF41" s="334"/>
      <c r="TLG41" s="334"/>
      <c r="TLH41" s="334"/>
      <c r="TLI41" s="334"/>
      <c r="TLJ41" s="334"/>
      <c r="TLK41" s="334"/>
      <c r="TLL41" s="334"/>
      <c r="TLM41" s="334"/>
      <c r="TLN41" s="334"/>
      <c r="TLO41" s="334"/>
      <c r="TLP41" s="334"/>
      <c r="TLQ41" s="334"/>
      <c r="TLR41" s="334"/>
      <c r="TLS41" s="334"/>
      <c r="TLT41" s="334"/>
      <c r="TLU41" s="334"/>
      <c r="TLV41" s="334"/>
      <c r="TLW41" s="334"/>
      <c r="TLX41" s="334"/>
      <c r="TLY41" s="334"/>
      <c r="TLZ41" s="334"/>
      <c r="TMA41" s="334"/>
      <c r="TMB41" s="334"/>
      <c r="TMC41" s="334"/>
      <c r="TMD41" s="334"/>
      <c r="TME41" s="334"/>
      <c r="TMF41" s="334"/>
      <c r="TMG41" s="334"/>
      <c r="TMH41" s="334"/>
      <c r="TMI41" s="334"/>
      <c r="TMJ41" s="334"/>
      <c r="TMK41" s="334"/>
      <c r="TML41" s="334"/>
      <c r="TMM41" s="334"/>
      <c r="TMN41" s="334"/>
      <c r="TMO41" s="334"/>
      <c r="TMP41" s="334"/>
      <c r="TMQ41" s="334"/>
      <c r="TMR41" s="334"/>
      <c r="TMS41" s="334"/>
      <c r="TMT41" s="334"/>
      <c r="TMU41" s="334"/>
      <c r="TMV41" s="334"/>
      <c r="TMW41" s="334"/>
      <c r="TMX41" s="334"/>
      <c r="TMY41" s="334"/>
      <c r="TMZ41" s="334"/>
      <c r="TNA41" s="334"/>
      <c r="TNB41" s="334"/>
      <c r="TNC41" s="334"/>
      <c r="TND41" s="334"/>
      <c r="TNE41" s="334"/>
      <c r="TNF41" s="334"/>
      <c r="TNG41" s="334"/>
      <c r="TNH41" s="334"/>
      <c r="TNI41" s="334"/>
      <c r="TNJ41" s="334"/>
      <c r="TNK41" s="334"/>
      <c r="TNL41" s="334"/>
      <c r="TNM41" s="334"/>
      <c r="TNN41" s="334"/>
      <c r="TNO41" s="334"/>
      <c r="TNP41" s="334"/>
      <c r="TNQ41" s="334"/>
      <c r="TNR41" s="334"/>
      <c r="TNS41" s="334"/>
      <c r="TNT41" s="334"/>
      <c r="TNU41" s="334"/>
      <c r="TNV41" s="334"/>
      <c r="TNW41" s="334"/>
      <c r="TNX41" s="334"/>
      <c r="TNY41" s="334"/>
      <c r="TNZ41" s="334"/>
      <c r="TOA41" s="334"/>
      <c r="TOB41" s="334"/>
      <c r="TOC41" s="334"/>
      <c r="TOD41" s="334"/>
      <c r="TOE41" s="334"/>
      <c r="TOF41" s="334"/>
      <c r="TOG41" s="334"/>
      <c r="TOH41" s="334"/>
      <c r="TOI41" s="334"/>
      <c r="TOJ41" s="334"/>
      <c r="TOK41" s="334"/>
      <c r="TOL41" s="334"/>
      <c r="TOM41" s="334"/>
      <c r="TON41" s="334"/>
      <c r="TOO41" s="334"/>
      <c r="TOP41" s="334"/>
      <c r="TOQ41" s="334"/>
      <c r="TOR41" s="334"/>
      <c r="TOS41" s="334"/>
      <c r="TOT41" s="334"/>
      <c r="TOU41" s="334"/>
      <c r="TOV41" s="334"/>
      <c r="TOW41" s="334"/>
      <c r="TOX41" s="334"/>
      <c r="TOY41" s="334"/>
      <c r="TOZ41" s="334"/>
      <c r="TPA41" s="334"/>
      <c r="TPB41" s="334"/>
      <c r="TPC41" s="334"/>
      <c r="TPD41" s="334"/>
      <c r="TPE41" s="334"/>
      <c r="TPF41" s="334"/>
      <c r="TPG41" s="334"/>
      <c r="TPH41" s="334"/>
      <c r="TPI41" s="334"/>
      <c r="TPJ41" s="334"/>
      <c r="TPK41" s="334"/>
      <c r="TPL41" s="334"/>
      <c r="TPM41" s="334"/>
      <c r="TPN41" s="334"/>
      <c r="TPO41" s="334"/>
      <c r="TPP41" s="334"/>
      <c r="TPQ41" s="334"/>
      <c r="TPR41" s="334"/>
      <c r="TPS41" s="334"/>
      <c r="TPT41" s="334"/>
      <c r="TPU41" s="334"/>
      <c r="TPV41" s="334"/>
      <c r="TPW41" s="334"/>
      <c r="TPX41" s="334"/>
      <c r="TPY41" s="334"/>
      <c r="TPZ41" s="334"/>
      <c r="TQA41" s="334"/>
      <c r="TQB41" s="334"/>
      <c r="TQC41" s="334"/>
      <c r="TQD41" s="334"/>
      <c r="TQE41" s="334"/>
      <c r="TQF41" s="334"/>
      <c r="TQG41" s="334"/>
      <c r="TQH41" s="334"/>
      <c r="TQI41" s="334"/>
      <c r="TQJ41" s="334"/>
      <c r="TQK41" s="334"/>
      <c r="TQL41" s="334"/>
      <c r="TQM41" s="334"/>
      <c r="TQN41" s="334"/>
      <c r="TQO41" s="334"/>
      <c r="TQP41" s="334"/>
      <c r="TQQ41" s="334"/>
      <c r="TQR41" s="334"/>
      <c r="TQS41" s="334"/>
      <c r="TQT41" s="334"/>
      <c r="TQU41" s="334"/>
      <c r="TQV41" s="334"/>
      <c r="TQW41" s="334"/>
      <c r="TQX41" s="334"/>
      <c r="TQY41" s="334"/>
      <c r="TQZ41" s="334"/>
      <c r="TRA41" s="334"/>
      <c r="TRB41" s="334"/>
      <c r="TRC41" s="334"/>
      <c r="TRD41" s="334"/>
      <c r="TRE41" s="334"/>
      <c r="TRF41" s="334"/>
      <c r="TRG41" s="334"/>
      <c r="TRH41" s="334"/>
      <c r="TRI41" s="334"/>
      <c r="TRJ41" s="334"/>
      <c r="TRK41" s="334"/>
      <c r="TRL41" s="334"/>
      <c r="TRM41" s="334"/>
      <c r="TRN41" s="334"/>
      <c r="TRO41" s="334"/>
      <c r="TRP41" s="334"/>
      <c r="TRQ41" s="334"/>
      <c r="TRR41" s="334"/>
      <c r="TRS41" s="334"/>
      <c r="TRT41" s="334"/>
      <c r="TRU41" s="334"/>
      <c r="TRV41" s="334"/>
      <c r="TRW41" s="334"/>
      <c r="TRX41" s="334"/>
      <c r="TRY41" s="334"/>
      <c r="TRZ41" s="334"/>
      <c r="TSA41" s="334"/>
      <c r="TSB41" s="334"/>
      <c r="TSC41" s="334"/>
      <c r="TSD41" s="334"/>
      <c r="TSE41" s="334"/>
      <c r="TSF41" s="334"/>
      <c r="TSG41" s="334"/>
      <c r="TSH41" s="334"/>
      <c r="TSI41" s="334"/>
      <c r="TSJ41" s="334"/>
      <c r="TSK41" s="334"/>
      <c r="TSL41" s="334"/>
      <c r="TSM41" s="334"/>
      <c r="TSN41" s="334"/>
      <c r="TSO41" s="334"/>
      <c r="TSP41" s="334"/>
      <c r="TSQ41" s="334"/>
      <c r="TSR41" s="334"/>
      <c r="TSS41" s="334"/>
      <c r="TST41" s="334"/>
      <c r="TSU41" s="334"/>
      <c r="TSV41" s="334"/>
      <c r="TSW41" s="334"/>
      <c r="TSX41" s="334"/>
      <c r="TSY41" s="334"/>
      <c r="TSZ41" s="334"/>
      <c r="TTA41" s="334"/>
      <c r="TTB41" s="334"/>
      <c r="TTC41" s="334"/>
      <c r="TTD41" s="334"/>
      <c r="TTE41" s="334"/>
      <c r="TTF41" s="334"/>
      <c r="TTG41" s="334"/>
      <c r="TTH41" s="334"/>
      <c r="TTI41" s="334"/>
      <c r="TTJ41" s="334"/>
      <c r="TTK41" s="334"/>
      <c r="TTL41" s="334"/>
      <c r="TTM41" s="334"/>
      <c r="TTN41" s="334"/>
      <c r="TTO41" s="334"/>
      <c r="TTP41" s="334"/>
      <c r="TTQ41" s="334"/>
      <c r="TTR41" s="334"/>
      <c r="TTS41" s="334"/>
      <c r="TTT41" s="334"/>
      <c r="TTU41" s="334"/>
      <c r="TTV41" s="334"/>
      <c r="TTW41" s="334"/>
      <c r="TTX41" s="334"/>
      <c r="TTY41" s="334"/>
      <c r="TTZ41" s="334"/>
      <c r="TUA41" s="334"/>
      <c r="TUB41" s="334"/>
      <c r="TUC41" s="334"/>
      <c r="TUD41" s="334"/>
      <c r="TUE41" s="334"/>
      <c r="TUF41" s="334"/>
      <c r="TUG41" s="334"/>
      <c r="TUH41" s="334"/>
      <c r="TUI41" s="334"/>
      <c r="TUJ41" s="334"/>
      <c r="TUK41" s="334"/>
      <c r="TUL41" s="334"/>
      <c r="TUM41" s="334"/>
      <c r="TUN41" s="334"/>
      <c r="TUO41" s="334"/>
      <c r="TUP41" s="334"/>
      <c r="TUQ41" s="334"/>
      <c r="TUR41" s="334"/>
      <c r="TUS41" s="334"/>
      <c r="TUT41" s="334"/>
      <c r="TUU41" s="334"/>
      <c r="TUV41" s="334"/>
      <c r="TUW41" s="334"/>
      <c r="TUX41" s="334"/>
      <c r="TUY41" s="334"/>
      <c r="TUZ41" s="334"/>
      <c r="TVA41" s="334"/>
      <c r="TVB41" s="334"/>
      <c r="TVC41" s="334"/>
      <c r="TVD41" s="334"/>
      <c r="TVE41" s="334"/>
      <c r="TVF41" s="334"/>
      <c r="TVG41" s="334"/>
      <c r="TVH41" s="334"/>
      <c r="TVI41" s="334"/>
      <c r="TVJ41" s="334"/>
      <c r="TVK41" s="334"/>
      <c r="TVL41" s="334"/>
      <c r="TVM41" s="334"/>
      <c r="TVN41" s="334"/>
      <c r="TVO41" s="334"/>
      <c r="TVP41" s="334"/>
      <c r="TVQ41" s="334"/>
      <c r="TVR41" s="334"/>
      <c r="TVS41" s="334"/>
      <c r="TVT41" s="334"/>
      <c r="TVU41" s="334"/>
      <c r="TVV41" s="334"/>
      <c r="TVW41" s="334"/>
      <c r="TVX41" s="334"/>
      <c r="TVY41" s="334"/>
      <c r="TVZ41" s="334"/>
      <c r="TWA41" s="334"/>
      <c r="TWB41" s="334"/>
      <c r="TWC41" s="334"/>
      <c r="TWD41" s="334"/>
      <c r="TWE41" s="334"/>
      <c r="TWF41" s="334"/>
      <c r="TWG41" s="334"/>
      <c r="TWH41" s="334"/>
      <c r="TWI41" s="334"/>
      <c r="TWJ41" s="334"/>
      <c r="TWK41" s="334"/>
      <c r="TWL41" s="334"/>
      <c r="TWM41" s="334"/>
      <c r="TWN41" s="334"/>
      <c r="TWO41" s="334"/>
      <c r="TWP41" s="334"/>
      <c r="TWQ41" s="334"/>
      <c r="TWR41" s="334"/>
      <c r="TWS41" s="334"/>
      <c r="TWT41" s="334"/>
      <c r="TWU41" s="334"/>
      <c r="TWV41" s="334"/>
      <c r="TWW41" s="334"/>
      <c r="TWX41" s="334"/>
      <c r="TWY41" s="334"/>
      <c r="TWZ41" s="334"/>
      <c r="TXA41" s="334"/>
      <c r="TXB41" s="334"/>
      <c r="TXC41" s="334"/>
      <c r="TXD41" s="334"/>
      <c r="TXE41" s="334"/>
      <c r="TXF41" s="334"/>
      <c r="TXG41" s="334"/>
      <c r="TXH41" s="334"/>
      <c r="TXI41" s="334"/>
      <c r="TXJ41" s="334"/>
      <c r="TXK41" s="334"/>
      <c r="TXL41" s="334"/>
      <c r="TXM41" s="334"/>
      <c r="TXN41" s="334"/>
      <c r="TXO41" s="334"/>
      <c r="TXP41" s="334"/>
      <c r="TXQ41" s="334"/>
      <c r="TXR41" s="334"/>
      <c r="TXS41" s="334"/>
      <c r="TXT41" s="334"/>
      <c r="TXU41" s="334"/>
      <c r="TXV41" s="334"/>
      <c r="TXW41" s="334"/>
      <c r="TXX41" s="334"/>
      <c r="TXY41" s="334"/>
      <c r="TXZ41" s="334"/>
      <c r="TYA41" s="334"/>
      <c r="TYB41" s="334"/>
      <c r="TYC41" s="334"/>
      <c r="TYD41" s="334"/>
      <c r="TYE41" s="334"/>
      <c r="TYF41" s="334"/>
      <c r="TYG41" s="334"/>
      <c r="TYH41" s="334"/>
      <c r="TYI41" s="334"/>
      <c r="TYJ41" s="334"/>
      <c r="TYK41" s="334"/>
      <c r="TYL41" s="334"/>
      <c r="TYM41" s="334"/>
      <c r="TYN41" s="334"/>
      <c r="TYO41" s="334"/>
      <c r="TYP41" s="334"/>
      <c r="TYQ41" s="334"/>
      <c r="TYR41" s="334"/>
      <c r="TYS41" s="334"/>
      <c r="TYT41" s="334"/>
      <c r="TYU41" s="334"/>
      <c r="TYV41" s="334"/>
      <c r="TYW41" s="334"/>
      <c r="TYX41" s="334"/>
      <c r="TYY41" s="334"/>
      <c r="TYZ41" s="334"/>
      <c r="TZA41" s="334"/>
      <c r="TZB41" s="334"/>
      <c r="TZC41" s="334"/>
      <c r="TZD41" s="334"/>
      <c r="TZE41" s="334"/>
      <c r="TZF41" s="334"/>
      <c r="TZG41" s="334"/>
      <c r="TZH41" s="334"/>
      <c r="TZI41" s="334"/>
      <c r="TZJ41" s="334"/>
      <c r="TZK41" s="334"/>
      <c r="TZL41" s="334"/>
      <c r="TZM41" s="334"/>
      <c r="TZN41" s="334"/>
      <c r="TZO41" s="334"/>
      <c r="TZP41" s="334"/>
      <c r="TZQ41" s="334"/>
      <c r="TZR41" s="334"/>
      <c r="TZS41" s="334"/>
      <c r="TZT41" s="334"/>
      <c r="TZU41" s="334"/>
      <c r="TZV41" s="334"/>
      <c r="TZW41" s="334"/>
      <c r="TZX41" s="334"/>
      <c r="TZY41" s="334"/>
      <c r="TZZ41" s="334"/>
      <c r="UAA41" s="334"/>
      <c r="UAB41" s="334"/>
      <c r="UAC41" s="334"/>
      <c r="UAD41" s="334"/>
      <c r="UAE41" s="334"/>
      <c r="UAF41" s="334"/>
      <c r="UAG41" s="334"/>
      <c r="UAH41" s="334"/>
      <c r="UAI41" s="334"/>
      <c r="UAJ41" s="334"/>
      <c r="UAK41" s="334"/>
      <c r="UAL41" s="334"/>
      <c r="UAM41" s="334"/>
      <c r="UAN41" s="334"/>
      <c r="UAO41" s="334"/>
      <c r="UAP41" s="334"/>
      <c r="UAQ41" s="334"/>
      <c r="UAR41" s="334"/>
      <c r="UAS41" s="334"/>
      <c r="UAT41" s="334"/>
      <c r="UAU41" s="334"/>
      <c r="UAV41" s="334"/>
      <c r="UAW41" s="334"/>
      <c r="UAX41" s="334"/>
      <c r="UAY41" s="334"/>
      <c r="UAZ41" s="334"/>
      <c r="UBA41" s="334"/>
      <c r="UBB41" s="334"/>
      <c r="UBC41" s="334"/>
      <c r="UBD41" s="334"/>
      <c r="UBE41" s="334"/>
      <c r="UBF41" s="334"/>
      <c r="UBG41" s="334"/>
      <c r="UBH41" s="334"/>
      <c r="UBI41" s="334"/>
      <c r="UBJ41" s="334"/>
      <c r="UBK41" s="334"/>
      <c r="UBL41" s="334"/>
      <c r="UBM41" s="334"/>
      <c r="UBN41" s="334"/>
      <c r="UBO41" s="334"/>
      <c r="UBP41" s="334"/>
      <c r="UBQ41" s="334"/>
      <c r="UBR41" s="334"/>
      <c r="UBS41" s="334"/>
      <c r="UBT41" s="334"/>
      <c r="UBU41" s="334"/>
      <c r="UBV41" s="334"/>
      <c r="UBW41" s="334"/>
      <c r="UBX41" s="334"/>
      <c r="UBY41" s="334"/>
      <c r="UBZ41" s="334"/>
      <c r="UCA41" s="334"/>
      <c r="UCB41" s="334"/>
      <c r="UCC41" s="334"/>
      <c r="UCD41" s="334"/>
      <c r="UCE41" s="334"/>
      <c r="UCF41" s="334"/>
      <c r="UCG41" s="334"/>
      <c r="UCH41" s="334"/>
      <c r="UCI41" s="334"/>
      <c r="UCJ41" s="334"/>
      <c r="UCK41" s="334"/>
      <c r="UCL41" s="334"/>
      <c r="UCM41" s="334"/>
      <c r="UCN41" s="334"/>
      <c r="UCO41" s="334"/>
      <c r="UCP41" s="334"/>
      <c r="UCQ41" s="334"/>
      <c r="UCR41" s="334"/>
      <c r="UCS41" s="334"/>
      <c r="UCT41" s="334"/>
      <c r="UCU41" s="334"/>
      <c r="UCV41" s="334"/>
      <c r="UCW41" s="334"/>
      <c r="UCX41" s="334"/>
      <c r="UCY41" s="334"/>
      <c r="UCZ41" s="334"/>
      <c r="UDA41" s="334"/>
      <c r="UDB41" s="334"/>
      <c r="UDC41" s="334"/>
      <c r="UDD41" s="334"/>
      <c r="UDE41" s="334"/>
      <c r="UDF41" s="334"/>
      <c r="UDG41" s="334"/>
      <c r="UDH41" s="334"/>
      <c r="UDI41" s="334"/>
      <c r="UDJ41" s="334"/>
      <c r="UDK41" s="334"/>
      <c r="UDL41" s="334"/>
      <c r="UDM41" s="334"/>
      <c r="UDN41" s="334"/>
      <c r="UDO41" s="334"/>
      <c r="UDP41" s="334"/>
      <c r="UDQ41" s="334"/>
      <c r="UDR41" s="334"/>
      <c r="UDS41" s="334"/>
      <c r="UDT41" s="334"/>
      <c r="UDU41" s="334"/>
      <c r="UDV41" s="334"/>
      <c r="UDW41" s="334"/>
      <c r="UDX41" s="334"/>
      <c r="UDY41" s="334"/>
      <c r="UDZ41" s="334"/>
      <c r="UEA41" s="334"/>
      <c r="UEB41" s="334"/>
      <c r="UEC41" s="334"/>
      <c r="UED41" s="334"/>
      <c r="UEE41" s="334"/>
      <c r="UEF41" s="334"/>
      <c r="UEG41" s="334"/>
      <c r="UEH41" s="334"/>
      <c r="UEI41" s="334"/>
      <c r="UEJ41" s="334"/>
      <c r="UEK41" s="334"/>
      <c r="UEL41" s="334"/>
      <c r="UEM41" s="334"/>
      <c r="UEN41" s="334"/>
      <c r="UEO41" s="334"/>
      <c r="UEP41" s="334"/>
      <c r="UEQ41" s="334"/>
      <c r="UER41" s="334"/>
      <c r="UES41" s="334"/>
      <c r="UET41" s="334"/>
      <c r="UEU41" s="334"/>
      <c r="UEV41" s="334"/>
      <c r="UEW41" s="334"/>
      <c r="UEX41" s="334"/>
      <c r="UEY41" s="334"/>
      <c r="UEZ41" s="334"/>
      <c r="UFA41" s="334"/>
      <c r="UFB41" s="334"/>
      <c r="UFC41" s="334"/>
      <c r="UFD41" s="334"/>
      <c r="UFE41" s="334"/>
      <c r="UFF41" s="334"/>
      <c r="UFG41" s="334"/>
      <c r="UFH41" s="334"/>
      <c r="UFI41" s="334"/>
      <c r="UFJ41" s="334"/>
      <c r="UFK41" s="334"/>
      <c r="UFL41" s="334"/>
      <c r="UFM41" s="334"/>
      <c r="UFN41" s="334"/>
      <c r="UFO41" s="334"/>
      <c r="UFP41" s="334"/>
      <c r="UFQ41" s="334"/>
      <c r="UFR41" s="334"/>
      <c r="UFS41" s="334"/>
      <c r="UFT41" s="334"/>
      <c r="UFU41" s="334"/>
      <c r="UFV41" s="334"/>
      <c r="UFW41" s="334"/>
      <c r="UFX41" s="334"/>
      <c r="UFY41" s="334"/>
      <c r="UFZ41" s="334"/>
      <c r="UGA41" s="334"/>
      <c r="UGB41" s="334"/>
      <c r="UGC41" s="334"/>
      <c r="UGD41" s="334"/>
      <c r="UGE41" s="334"/>
      <c r="UGF41" s="334"/>
      <c r="UGG41" s="334"/>
      <c r="UGH41" s="334"/>
      <c r="UGI41" s="334"/>
      <c r="UGJ41" s="334"/>
      <c r="UGK41" s="334"/>
      <c r="UGL41" s="334"/>
      <c r="UGM41" s="334"/>
      <c r="UGN41" s="334"/>
      <c r="UGO41" s="334"/>
      <c r="UGP41" s="334"/>
      <c r="UGQ41" s="334"/>
      <c r="UGR41" s="334"/>
      <c r="UGS41" s="334"/>
      <c r="UGT41" s="334"/>
      <c r="UGU41" s="334"/>
      <c r="UGV41" s="334"/>
      <c r="UGW41" s="334"/>
      <c r="UGX41" s="334"/>
      <c r="UGY41" s="334"/>
      <c r="UGZ41" s="334"/>
      <c r="UHA41" s="334"/>
      <c r="UHB41" s="334"/>
      <c r="UHC41" s="334"/>
      <c r="UHD41" s="334"/>
      <c r="UHE41" s="334"/>
      <c r="UHF41" s="334"/>
      <c r="UHG41" s="334"/>
      <c r="UHH41" s="334"/>
      <c r="UHI41" s="334"/>
      <c r="UHJ41" s="334"/>
      <c r="UHK41" s="334"/>
      <c r="UHL41" s="334"/>
      <c r="UHM41" s="334"/>
      <c r="UHN41" s="334"/>
      <c r="UHO41" s="334"/>
      <c r="UHP41" s="334"/>
      <c r="UHQ41" s="334"/>
      <c r="UHR41" s="334"/>
      <c r="UHS41" s="334"/>
      <c r="UHT41" s="334"/>
      <c r="UHU41" s="334"/>
      <c r="UHV41" s="334"/>
      <c r="UHW41" s="334"/>
      <c r="UHX41" s="334"/>
      <c r="UHY41" s="334"/>
      <c r="UHZ41" s="334"/>
      <c r="UIA41" s="334"/>
      <c r="UIB41" s="334"/>
      <c r="UIC41" s="334"/>
      <c r="UID41" s="334"/>
      <c r="UIE41" s="334"/>
      <c r="UIF41" s="334"/>
      <c r="UIG41" s="334"/>
      <c r="UIH41" s="334"/>
      <c r="UII41" s="334"/>
      <c r="UIJ41" s="334"/>
      <c r="UIK41" s="334"/>
      <c r="UIL41" s="334"/>
      <c r="UIM41" s="334"/>
      <c r="UIN41" s="334"/>
      <c r="UIO41" s="334"/>
      <c r="UIP41" s="334"/>
      <c r="UIQ41" s="334"/>
      <c r="UIR41" s="334"/>
      <c r="UIS41" s="334"/>
      <c r="UIT41" s="334"/>
      <c r="UIU41" s="334"/>
      <c r="UIV41" s="334"/>
      <c r="UIW41" s="334"/>
      <c r="UIX41" s="334"/>
      <c r="UIY41" s="334"/>
      <c r="UIZ41" s="334"/>
      <c r="UJA41" s="334"/>
      <c r="UJB41" s="334"/>
      <c r="UJC41" s="334"/>
      <c r="UJD41" s="334"/>
      <c r="UJE41" s="334"/>
      <c r="UJF41" s="334"/>
      <c r="UJG41" s="334"/>
      <c r="UJH41" s="334"/>
      <c r="UJI41" s="334"/>
      <c r="UJJ41" s="334"/>
      <c r="UJK41" s="334"/>
      <c r="UJL41" s="334"/>
      <c r="UJM41" s="334"/>
      <c r="UJN41" s="334"/>
      <c r="UJO41" s="334"/>
      <c r="UJP41" s="334"/>
      <c r="UJQ41" s="334"/>
      <c r="UJR41" s="334"/>
      <c r="UJS41" s="334"/>
      <c r="UJT41" s="334"/>
      <c r="UJU41" s="334"/>
      <c r="UJV41" s="334"/>
      <c r="UJW41" s="334"/>
      <c r="UJX41" s="334"/>
      <c r="UJY41" s="334"/>
      <c r="UJZ41" s="334"/>
      <c r="UKA41" s="334"/>
      <c r="UKB41" s="334"/>
      <c r="UKC41" s="334"/>
      <c r="UKD41" s="334"/>
      <c r="UKE41" s="334"/>
      <c r="UKF41" s="334"/>
      <c r="UKG41" s="334"/>
      <c r="UKH41" s="334"/>
      <c r="UKI41" s="334"/>
      <c r="UKJ41" s="334"/>
      <c r="UKK41" s="334"/>
      <c r="UKL41" s="334"/>
      <c r="UKM41" s="334"/>
      <c r="UKN41" s="334"/>
      <c r="UKO41" s="334"/>
      <c r="UKP41" s="334"/>
      <c r="UKQ41" s="334"/>
      <c r="UKR41" s="334"/>
      <c r="UKS41" s="334"/>
      <c r="UKT41" s="334"/>
      <c r="UKU41" s="334"/>
      <c r="UKV41" s="334"/>
      <c r="UKW41" s="334"/>
      <c r="UKX41" s="334"/>
      <c r="UKY41" s="334"/>
      <c r="UKZ41" s="334"/>
      <c r="ULA41" s="334"/>
      <c r="ULB41" s="334"/>
      <c r="ULC41" s="334"/>
      <c r="ULD41" s="334"/>
      <c r="ULE41" s="334"/>
      <c r="ULF41" s="334"/>
      <c r="ULG41" s="334"/>
      <c r="ULH41" s="334"/>
      <c r="ULI41" s="334"/>
      <c r="ULJ41" s="334"/>
      <c r="ULK41" s="334"/>
      <c r="ULL41" s="334"/>
      <c r="ULM41" s="334"/>
      <c r="ULN41" s="334"/>
      <c r="ULO41" s="334"/>
      <c r="ULP41" s="334"/>
      <c r="ULQ41" s="334"/>
      <c r="ULR41" s="334"/>
      <c r="ULS41" s="334"/>
      <c r="ULT41" s="334"/>
      <c r="ULU41" s="334"/>
      <c r="ULV41" s="334"/>
      <c r="ULW41" s="334"/>
      <c r="ULX41" s="334"/>
      <c r="ULY41" s="334"/>
      <c r="ULZ41" s="334"/>
      <c r="UMA41" s="334"/>
      <c r="UMB41" s="334"/>
      <c r="UMC41" s="334"/>
      <c r="UMD41" s="334"/>
      <c r="UME41" s="334"/>
      <c r="UMF41" s="334"/>
      <c r="UMG41" s="334"/>
      <c r="UMH41" s="334"/>
      <c r="UMI41" s="334"/>
      <c r="UMJ41" s="334"/>
      <c r="UMK41" s="334"/>
      <c r="UML41" s="334"/>
      <c r="UMM41" s="334"/>
      <c r="UMN41" s="334"/>
      <c r="UMO41" s="334"/>
      <c r="UMP41" s="334"/>
      <c r="UMQ41" s="334"/>
      <c r="UMR41" s="334"/>
      <c r="UMS41" s="334"/>
      <c r="UMT41" s="334"/>
      <c r="UMU41" s="334"/>
      <c r="UMV41" s="334"/>
      <c r="UMW41" s="334"/>
      <c r="UMX41" s="334"/>
      <c r="UMY41" s="334"/>
      <c r="UMZ41" s="334"/>
      <c r="UNA41" s="334"/>
      <c r="UNB41" s="334"/>
      <c r="UNC41" s="334"/>
      <c r="UND41" s="334"/>
      <c r="UNE41" s="334"/>
      <c r="UNF41" s="334"/>
      <c r="UNG41" s="334"/>
      <c r="UNH41" s="334"/>
      <c r="UNI41" s="334"/>
      <c r="UNJ41" s="334"/>
      <c r="UNK41" s="334"/>
      <c r="UNL41" s="334"/>
      <c r="UNM41" s="334"/>
      <c r="UNN41" s="334"/>
      <c r="UNO41" s="334"/>
      <c r="UNP41" s="334"/>
      <c r="UNQ41" s="334"/>
      <c r="UNR41" s="334"/>
      <c r="UNS41" s="334"/>
      <c r="UNT41" s="334"/>
      <c r="UNU41" s="334"/>
      <c r="UNV41" s="334"/>
      <c r="UNW41" s="334"/>
      <c r="UNX41" s="334"/>
      <c r="UNY41" s="334"/>
      <c r="UNZ41" s="334"/>
      <c r="UOA41" s="334"/>
      <c r="UOB41" s="334"/>
      <c r="UOC41" s="334"/>
      <c r="UOD41" s="334"/>
      <c r="UOE41" s="334"/>
      <c r="UOF41" s="334"/>
      <c r="UOG41" s="334"/>
      <c r="UOH41" s="334"/>
      <c r="UOI41" s="334"/>
      <c r="UOJ41" s="334"/>
      <c r="UOK41" s="334"/>
      <c r="UOL41" s="334"/>
      <c r="UOM41" s="334"/>
      <c r="UON41" s="334"/>
      <c r="UOO41" s="334"/>
      <c r="UOP41" s="334"/>
      <c r="UOQ41" s="334"/>
      <c r="UOR41" s="334"/>
      <c r="UOS41" s="334"/>
      <c r="UOT41" s="334"/>
      <c r="UOU41" s="334"/>
      <c r="UOV41" s="334"/>
      <c r="UOW41" s="334"/>
      <c r="UOX41" s="334"/>
      <c r="UOY41" s="334"/>
      <c r="UOZ41" s="334"/>
      <c r="UPA41" s="334"/>
      <c r="UPB41" s="334"/>
      <c r="UPC41" s="334"/>
      <c r="UPD41" s="334"/>
      <c r="UPE41" s="334"/>
      <c r="UPF41" s="334"/>
      <c r="UPG41" s="334"/>
      <c r="UPH41" s="334"/>
      <c r="UPI41" s="334"/>
      <c r="UPJ41" s="334"/>
      <c r="UPK41" s="334"/>
      <c r="UPL41" s="334"/>
      <c r="UPM41" s="334"/>
      <c r="UPN41" s="334"/>
      <c r="UPO41" s="334"/>
      <c r="UPP41" s="334"/>
      <c r="UPQ41" s="334"/>
      <c r="UPR41" s="334"/>
      <c r="UPS41" s="334"/>
      <c r="UPT41" s="334"/>
      <c r="UPU41" s="334"/>
      <c r="UPV41" s="334"/>
      <c r="UPW41" s="334"/>
      <c r="UPX41" s="334"/>
      <c r="UPY41" s="334"/>
      <c r="UPZ41" s="334"/>
      <c r="UQA41" s="334"/>
      <c r="UQB41" s="334"/>
      <c r="UQC41" s="334"/>
      <c r="UQD41" s="334"/>
      <c r="UQE41" s="334"/>
      <c r="UQF41" s="334"/>
      <c r="UQG41" s="334"/>
      <c r="UQH41" s="334"/>
      <c r="UQI41" s="334"/>
      <c r="UQJ41" s="334"/>
      <c r="UQK41" s="334"/>
      <c r="UQL41" s="334"/>
      <c r="UQM41" s="334"/>
      <c r="UQN41" s="334"/>
      <c r="UQO41" s="334"/>
      <c r="UQP41" s="334"/>
      <c r="UQQ41" s="334"/>
      <c r="UQR41" s="334"/>
      <c r="UQS41" s="334"/>
      <c r="UQT41" s="334"/>
      <c r="UQU41" s="334"/>
      <c r="UQV41" s="334"/>
      <c r="UQW41" s="334"/>
      <c r="UQX41" s="334"/>
      <c r="UQY41" s="334"/>
      <c r="UQZ41" s="334"/>
      <c r="URA41" s="334"/>
      <c r="URB41" s="334"/>
      <c r="URC41" s="334"/>
      <c r="URD41" s="334"/>
      <c r="URE41" s="334"/>
      <c r="URF41" s="334"/>
      <c r="URG41" s="334"/>
      <c r="URH41" s="334"/>
      <c r="URI41" s="334"/>
      <c r="URJ41" s="334"/>
      <c r="URK41" s="334"/>
      <c r="URL41" s="334"/>
      <c r="URM41" s="334"/>
      <c r="URN41" s="334"/>
      <c r="URO41" s="334"/>
      <c r="URP41" s="334"/>
      <c r="URQ41" s="334"/>
      <c r="URR41" s="334"/>
      <c r="URS41" s="334"/>
      <c r="URT41" s="334"/>
      <c r="URU41" s="334"/>
      <c r="URV41" s="334"/>
      <c r="URW41" s="334"/>
      <c r="URX41" s="334"/>
      <c r="URY41" s="334"/>
      <c r="URZ41" s="334"/>
      <c r="USA41" s="334"/>
      <c r="USB41" s="334"/>
      <c r="USC41" s="334"/>
      <c r="USD41" s="334"/>
      <c r="USE41" s="334"/>
      <c r="USF41" s="334"/>
      <c r="USG41" s="334"/>
      <c r="USH41" s="334"/>
      <c r="USI41" s="334"/>
      <c r="USJ41" s="334"/>
      <c r="USK41" s="334"/>
      <c r="USL41" s="334"/>
      <c r="USM41" s="334"/>
      <c r="USN41" s="334"/>
      <c r="USO41" s="334"/>
      <c r="USP41" s="334"/>
      <c r="USQ41" s="334"/>
      <c r="USR41" s="334"/>
      <c r="USS41" s="334"/>
      <c r="UST41" s="334"/>
      <c r="USU41" s="334"/>
      <c r="USV41" s="334"/>
      <c r="USW41" s="334"/>
      <c r="USX41" s="334"/>
      <c r="USY41" s="334"/>
      <c r="USZ41" s="334"/>
      <c r="UTA41" s="334"/>
      <c r="UTB41" s="334"/>
      <c r="UTC41" s="334"/>
      <c r="UTD41" s="334"/>
      <c r="UTE41" s="334"/>
      <c r="UTF41" s="334"/>
      <c r="UTG41" s="334"/>
      <c r="UTH41" s="334"/>
      <c r="UTI41" s="334"/>
      <c r="UTJ41" s="334"/>
      <c r="UTK41" s="334"/>
      <c r="UTL41" s="334"/>
      <c r="UTM41" s="334"/>
      <c r="UTN41" s="334"/>
      <c r="UTO41" s="334"/>
      <c r="UTP41" s="334"/>
      <c r="UTQ41" s="334"/>
      <c r="UTR41" s="334"/>
      <c r="UTS41" s="334"/>
      <c r="UTT41" s="334"/>
      <c r="UTU41" s="334"/>
      <c r="UTV41" s="334"/>
      <c r="UTW41" s="334"/>
      <c r="UTX41" s="334"/>
      <c r="UTY41" s="334"/>
      <c r="UTZ41" s="334"/>
      <c r="UUA41" s="334"/>
      <c r="UUB41" s="334"/>
      <c r="UUC41" s="334"/>
      <c r="UUD41" s="334"/>
      <c r="UUE41" s="334"/>
      <c r="UUF41" s="334"/>
      <c r="UUG41" s="334"/>
      <c r="UUH41" s="334"/>
      <c r="UUI41" s="334"/>
      <c r="UUJ41" s="334"/>
      <c r="UUK41" s="334"/>
      <c r="UUL41" s="334"/>
      <c r="UUM41" s="334"/>
      <c r="UUN41" s="334"/>
      <c r="UUO41" s="334"/>
      <c r="UUP41" s="334"/>
      <c r="UUQ41" s="334"/>
      <c r="UUR41" s="334"/>
      <c r="UUS41" s="334"/>
      <c r="UUT41" s="334"/>
      <c r="UUU41" s="334"/>
      <c r="UUV41" s="334"/>
      <c r="UUW41" s="334"/>
      <c r="UUX41" s="334"/>
      <c r="UUY41" s="334"/>
      <c r="UUZ41" s="334"/>
      <c r="UVA41" s="334"/>
      <c r="UVB41" s="334"/>
      <c r="UVC41" s="334"/>
      <c r="UVD41" s="334"/>
      <c r="UVE41" s="334"/>
      <c r="UVF41" s="334"/>
      <c r="UVG41" s="334"/>
      <c r="UVH41" s="334"/>
      <c r="UVI41" s="334"/>
      <c r="UVJ41" s="334"/>
      <c r="UVK41" s="334"/>
      <c r="UVL41" s="334"/>
      <c r="UVM41" s="334"/>
      <c r="UVN41" s="334"/>
      <c r="UVO41" s="334"/>
      <c r="UVP41" s="334"/>
      <c r="UVQ41" s="334"/>
      <c r="UVR41" s="334"/>
      <c r="UVS41" s="334"/>
      <c r="UVT41" s="334"/>
      <c r="UVU41" s="334"/>
      <c r="UVV41" s="334"/>
      <c r="UVW41" s="334"/>
      <c r="UVX41" s="334"/>
      <c r="UVY41" s="334"/>
      <c r="UVZ41" s="334"/>
      <c r="UWA41" s="334"/>
      <c r="UWB41" s="334"/>
      <c r="UWC41" s="334"/>
      <c r="UWD41" s="334"/>
      <c r="UWE41" s="334"/>
      <c r="UWF41" s="334"/>
      <c r="UWG41" s="334"/>
      <c r="UWH41" s="334"/>
      <c r="UWI41" s="334"/>
      <c r="UWJ41" s="334"/>
      <c r="UWK41" s="334"/>
      <c r="UWL41" s="334"/>
      <c r="UWM41" s="334"/>
      <c r="UWN41" s="334"/>
      <c r="UWO41" s="334"/>
      <c r="UWP41" s="334"/>
      <c r="UWQ41" s="334"/>
      <c r="UWR41" s="334"/>
      <c r="UWS41" s="334"/>
      <c r="UWT41" s="334"/>
      <c r="UWU41" s="334"/>
      <c r="UWV41" s="334"/>
      <c r="UWW41" s="334"/>
      <c r="UWX41" s="334"/>
      <c r="UWY41" s="334"/>
      <c r="UWZ41" s="334"/>
      <c r="UXA41" s="334"/>
      <c r="UXB41" s="334"/>
      <c r="UXC41" s="334"/>
      <c r="UXD41" s="334"/>
      <c r="UXE41" s="334"/>
      <c r="UXF41" s="334"/>
      <c r="UXG41" s="334"/>
      <c r="UXH41" s="334"/>
      <c r="UXI41" s="334"/>
      <c r="UXJ41" s="334"/>
      <c r="UXK41" s="334"/>
      <c r="UXL41" s="334"/>
      <c r="UXM41" s="334"/>
      <c r="UXN41" s="334"/>
      <c r="UXO41" s="334"/>
      <c r="UXP41" s="334"/>
      <c r="UXQ41" s="334"/>
      <c r="UXR41" s="334"/>
      <c r="UXS41" s="334"/>
      <c r="UXT41" s="334"/>
      <c r="UXU41" s="334"/>
      <c r="UXV41" s="334"/>
      <c r="UXW41" s="334"/>
      <c r="UXX41" s="334"/>
      <c r="UXY41" s="334"/>
      <c r="UXZ41" s="334"/>
      <c r="UYA41" s="334"/>
      <c r="UYB41" s="334"/>
      <c r="UYC41" s="334"/>
      <c r="UYD41" s="334"/>
      <c r="UYE41" s="334"/>
      <c r="UYF41" s="334"/>
      <c r="UYG41" s="334"/>
      <c r="UYH41" s="334"/>
      <c r="UYI41" s="334"/>
      <c r="UYJ41" s="334"/>
      <c r="UYK41" s="334"/>
      <c r="UYL41" s="334"/>
      <c r="UYM41" s="334"/>
      <c r="UYN41" s="334"/>
      <c r="UYO41" s="334"/>
      <c r="UYP41" s="334"/>
      <c r="UYQ41" s="334"/>
      <c r="UYR41" s="334"/>
      <c r="UYS41" s="334"/>
      <c r="UYT41" s="334"/>
      <c r="UYU41" s="334"/>
      <c r="UYV41" s="334"/>
      <c r="UYW41" s="334"/>
      <c r="UYX41" s="334"/>
      <c r="UYY41" s="334"/>
      <c r="UYZ41" s="334"/>
      <c r="UZA41" s="334"/>
      <c r="UZB41" s="334"/>
      <c r="UZC41" s="334"/>
      <c r="UZD41" s="334"/>
      <c r="UZE41" s="334"/>
      <c r="UZF41" s="334"/>
      <c r="UZG41" s="334"/>
      <c r="UZH41" s="334"/>
      <c r="UZI41" s="334"/>
      <c r="UZJ41" s="334"/>
      <c r="UZK41" s="334"/>
      <c r="UZL41" s="334"/>
      <c r="UZM41" s="334"/>
      <c r="UZN41" s="334"/>
      <c r="UZO41" s="334"/>
      <c r="UZP41" s="334"/>
      <c r="UZQ41" s="334"/>
      <c r="UZR41" s="334"/>
      <c r="UZS41" s="334"/>
      <c r="UZT41" s="334"/>
      <c r="UZU41" s="334"/>
      <c r="UZV41" s="334"/>
      <c r="UZW41" s="334"/>
      <c r="UZX41" s="334"/>
      <c r="UZY41" s="334"/>
      <c r="UZZ41" s="334"/>
      <c r="VAA41" s="334"/>
      <c r="VAB41" s="334"/>
      <c r="VAC41" s="334"/>
      <c r="VAD41" s="334"/>
      <c r="VAE41" s="334"/>
      <c r="VAF41" s="334"/>
      <c r="VAG41" s="334"/>
      <c r="VAH41" s="334"/>
      <c r="VAI41" s="334"/>
      <c r="VAJ41" s="334"/>
      <c r="VAK41" s="334"/>
      <c r="VAL41" s="334"/>
      <c r="VAM41" s="334"/>
      <c r="VAN41" s="334"/>
      <c r="VAO41" s="334"/>
      <c r="VAP41" s="334"/>
      <c r="VAQ41" s="334"/>
      <c r="VAR41" s="334"/>
      <c r="VAS41" s="334"/>
      <c r="VAT41" s="334"/>
      <c r="VAU41" s="334"/>
      <c r="VAV41" s="334"/>
      <c r="VAW41" s="334"/>
      <c r="VAX41" s="334"/>
      <c r="VAY41" s="334"/>
      <c r="VAZ41" s="334"/>
      <c r="VBA41" s="334"/>
      <c r="VBB41" s="334"/>
      <c r="VBC41" s="334"/>
      <c r="VBD41" s="334"/>
      <c r="VBE41" s="334"/>
      <c r="VBF41" s="334"/>
      <c r="VBG41" s="334"/>
      <c r="VBH41" s="334"/>
      <c r="VBI41" s="334"/>
      <c r="VBJ41" s="334"/>
      <c r="VBK41" s="334"/>
      <c r="VBL41" s="334"/>
      <c r="VBM41" s="334"/>
      <c r="VBN41" s="334"/>
      <c r="VBO41" s="334"/>
      <c r="VBP41" s="334"/>
      <c r="VBQ41" s="334"/>
      <c r="VBR41" s="334"/>
      <c r="VBS41" s="334"/>
      <c r="VBT41" s="334"/>
      <c r="VBU41" s="334"/>
      <c r="VBV41" s="334"/>
      <c r="VBW41" s="334"/>
      <c r="VBX41" s="334"/>
      <c r="VBY41" s="334"/>
      <c r="VBZ41" s="334"/>
      <c r="VCA41" s="334"/>
      <c r="VCB41" s="334"/>
      <c r="VCC41" s="334"/>
      <c r="VCD41" s="334"/>
      <c r="VCE41" s="334"/>
      <c r="VCF41" s="334"/>
      <c r="VCG41" s="334"/>
      <c r="VCH41" s="334"/>
      <c r="VCI41" s="334"/>
      <c r="VCJ41" s="334"/>
      <c r="VCK41" s="334"/>
      <c r="VCL41" s="334"/>
      <c r="VCM41" s="334"/>
      <c r="VCN41" s="334"/>
      <c r="VCO41" s="334"/>
      <c r="VCP41" s="334"/>
      <c r="VCQ41" s="334"/>
      <c r="VCR41" s="334"/>
      <c r="VCS41" s="334"/>
      <c r="VCT41" s="334"/>
      <c r="VCU41" s="334"/>
      <c r="VCV41" s="334"/>
      <c r="VCW41" s="334"/>
      <c r="VCX41" s="334"/>
      <c r="VCY41" s="334"/>
      <c r="VCZ41" s="334"/>
      <c r="VDA41" s="334"/>
      <c r="VDB41" s="334"/>
      <c r="VDC41" s="334"/>
      <c r="VDD41" s="334"/>
      <c r="VDE41" s="334"/>
      <c r="VDF41" s="334"/>
      <c r="VDG41" s="334"/>
      <c r="VDH41" s="334"/>
      <c r="VDI41" s="334"/>
      <c r="VDJ41" s="334"/>
      <c r="VDK41" s="334"/>
      <c r="VDL41" s="334"/>
      <c r="VDM41" s="334"/>
      <c r="VDN41" s="334"/>
      <c r="VDO41" s="334"/>
      <c r="VDP41" s="334"/>
      <c r="VDQ41" s="334"/>
      <c r="VDR41" s="334"/>
      <c r="VDS41" s="334"/>
      <c r="VDT41" s="334"/>
      <c r="VDU41" s="334"/>
      <c r="VDV41" s="334"/>
      <c r="VDW41" s="334"/>
      <c r="VDX41" s="334"/>
      <c r="VDY41" s="334"/>
      <c r="VDZ41" s="334"/>
      <c r="VEA41" s="334"/>
      <c r="VEB41" s="334"/>
      <c r="VEC41" s="334"/>
      <c r="VED41" s="334"/>
      <c r="VEE41" s="334"/>
      <c r="VEF41" s="334"/>
      <c r="VEG41" s="334"/>
      <c r="VEH41" s="334"/>
      <c r="VEI41" s="334"/>
      <c r="VEJ41" s="334"/>
      <c r="VEK41" s="334"/>
      <c r="VEL41" s="334"/>
      <c r="VEM41" s="334"/>
      <c r="VEN41" s="334"/>
      <c r="VEO41" s="334"/>
      <c r="VEP41" s="334"/>
      <c r="VEQ41" s="334"/>
      <c r="VER41" s="334"/>
      <c r="VES41" s="334"/>
      <c r="VET41" s="334"/>
      <c r="VEU41" s="334"/>
      <c r="VEV41" s="334"/>
      <c r="VEW41" s="334"/>
      <c r="VEX41" s="334"/>
      <c r="VEY41" s="334"/>
      <c r="VEZ41" s="334"/>
      <c r="VFA41" s="334"/>
      <c r="VFB41" s="334"/>
      <c r="VFC41" s="334"/>
      <c r="VFD41" s="334"/>
      <c r="VFE41" s="334"/>
      <c r="VFF41" s="334"/>
      <c r="VFG41" s="334"/>
      <c r="VFH41" s="334"/>
      <c r="VFI41" s="334"/>
      <c r="VFJ41" s="334"/>
      <c r="VFK41" s="334"/>
      <c r="VFL41" s="334"/>
      <c r="VFM41" s="334"/>
      <c r="VFN41" s="334"/>
      <c r="VFO41" s="334"/>
      <c r="VFP41" s="334"/>
      <c r="VFQ41" s="334"/>
      <c r="VFR41" s="334"/>
      <c r="VFS41" s="334"/>
      <c r="VFT41" s="334"/>
      <c r="VFU41" s="334"/>
      <c r="VFV41" s="334"/>
      <c r="VFW41" s="334"/>
      <c r="VFX41" s="334"/>
      <c r="VFY41" s="334"/>
      <c r="VFZ41" s="334"/>
      <c r="VGA41" s="334"/>
      <c r="VGB41" s="334"/>
      <c r="VGC41" s="334"/>
      <c r="VGD41" s="334"/>
      <c r="VGE41" s="334"/>
      <c r="VGF41" s="334"/>
      <c r="VGG41" s="334"/>
      <c r="VGH41" s="334"/>
      <c r="VGI41" s="334"/>
      <c r="VGJ41" s="334"/>
      <c r="VGK41" s="334"/>
      <c r="VGL41" s="334"/>
      <c r="VGM41" s="334"/>
      <c r="VGN41" s="334"/>
      <c r="VGO41" s="334"/>
      <c r="VGP41" s="334"/>
      <c r="VGQ41" s="334"/>
      <c r="VGR41" s="334"/>
      <c r="VGS41" s="334"/>
      <c r="VGT41" s="334"/>
      <c r="VGU41" s="334"/>
      <c r="VGV41" s="334"/>
      <c r="VGW41" s="334"/>
      <c r="VGX41" s="334"/>
      <c r="VGY41" s="334"/>
      <c r="VGZ41" s="334"/>
      <c r="VHA41" s="334"/>
      <c r="VHB41" s="334"/>
      <c r="VHC41" s="334"/>
      <c r="VHD41" s="334"/>
      <c r="VHE41" s="334"/>
      <c r="VHF41" s="334"/>
      <c r="VHG41" s="334"/>
      <c r="VHH41" s="334"/>
      <c r="VHI41" s="334"/>
      <c r="VHJ41" s="334"/>
      <c r="VHK41" s="334"/>
      <c r="VHL41" s="334"/>
      <c r="VHM41" s="334"/>
      <c r="VHN41" s="334"/>
      <c r="VHO41" s="334"/>
      <c r="VHP41" s="334"/>
      <c r="VHQ41" s="334"/>
      <c r="VHR41" s="334"/>
      <c r="VHS41" s="334"/>
      <c r="VHT41" s="334"/>
      <c r="VHU41" s="334"/>
      <c r="VHV41" s="334"/>
      <c r="VHW41" s="334"/>
      <c r="VHX41" s="334"/>
      <c r="VHY41" s="334"/>
      <c r="VHZ41" s="334"/>
      <c r="VIA41" s="334"/>
      <c r="VIB41" s="334"/>
      <c r="VIC41" s="334"/>
      <c r="VID41" s="334"/>
      <c r="VIE41" s="334"/>
      <c r="VIF41" s="334"/>
      <c r="VIG41" s="334"/>
      <c r="VIH41" s="334"/>
      <c r="VII41" s="334"/>
      <c r="VIJ41" s="334"/>
      <c r="VIK41" s="334"/>
      <c r="VIL41" s="334"/>
      <c r="VIM41" s="334"/>
      <c r="VIN41" s="334"/>
      <c r="VIO41" s="334"/>
      <c r="VIP41" s="334"/>
      <c r="VIQ41" s="334"/>
      <c r="VIR41" s="334"/>
      <c r="VIS41" s="334"/>
      <c r="VIT41" s="334"/>
      <c r="VIU41" s="334"/>
      <c r="VIV41" s="334"/>
      <c r="VIW41" s="334"/>
      <c r="VIX41" s="334"/>
      <c r="VIY41" s="334"/>
      <c r="VIZ41" s="334"/>
      <c r="VJA41" s="334"/>
      <c r="VJB41" s="334"/>
      <c r="VJC41" s="334"/>
      <c r="VJD41" s="334"/>
      <c r="VJE41" s="334"/>
      <c r="VJF41" s="334"/>
      <c r="VJG41" s="334"/>
      <c r="VJH41" s="334"/>
      <c r="VJI41" s="334"/>
      <c r="VJJ41" s="334"/>
      <c r="VJK41" s="334"/>
      <c r="VJL41" s="334"/>
      <c r="VJM41" s="334"/>
      <c r="VJN41" s="334"/>
      <c r="VJO41" s="334"/>
      <c r="VJP41" s="334"/>
      <c r="VJQ41" s="334"/>
      <c r="VJR41" s="334"/>
      <c r="VJS41" s="334"/>
      <c r="VJT41" s="334"/>
      <c r="VJU41" s="334"/>
      <c r="VJV41" s="334"/>
      <c r="VJW41" s="334"/>
      <c r="VJX41" s="334"/>
      <c r="VJY41" s="334"/>
      <c r="VJZ41" s="334"/>
      <c r="VKA41" s="334"/>
      <c r="VKB41" s="334"/>
      <c r="VKC41" s="334"/>
      <c r="VKD41" s="334"/>
      <c r="VKE41" s="334"/>
      <c r="VKF41" s="334"/>
      <c r="VKG41" s="334"/>
      <c r="VKH41" s="334"/>
      <c r="VKI41" s="334"/>
      <c r="VKJ41" s="334"/>
      <c r="VKK41" s="334"/>
      <c r="VKL41" s="334"/>
      <c r="VKM41" s="334"/>
      <c r="VKN41" s="334"/>
      <c r="VKO41" s="334"/>
      <c r="VKP41" s="334"/>
      <c r="VKQ41" s="334"/>
      <c r="VKR41" s="334"/>
      <c r="VKS41" s="334"/>
      <c r="VKT41" s="334"/>
      <c r="VKU41" s="334"/>
      <c r="VKV41" s="334"/>
      <c r="VKW41" s="334"/>
      <c r="VKX41" s="334"/>
      <c r="VKY41" s="334"/>
      <c r="VKZ41" s="334"/>
      <c r="VLA41" s="334"/>
      <c r="VLB41" s="334"/>
      <c r="VLC41" s="334"/>
      <c r="VLD41" s="334"/>
      <c r="VLE41" s="334"/>
      <c r="VLF41" s="334"/>
      <c r="VLG41" s="334"/>
      <c r="VLH41" s="334"/>
      <c r="VLI41" s="334"/>
      <c r="VLJ41" s="334"/>
      <c r="VLK41" s="334"/>
      <c r="VLL41" s="334"/>
      <c r="VLM41" s="334"/>
      <c r="VLN41" s="334"/>
      <c r="VLO41" s="334"/>
      <c r="VLP41" s="334"/>
      <c r="VLQ41" s="334"/>
      <c r="VLR41" s="334"/>
      <c r="VLS41" s="334"/>
      <c r="VLT41" s="334"/>
      <c r="VLU41" s="334"/>
      <c r="VLV41" s="334"/>
      <c r="VLW41" s="334"/>
      <c r="VLX41" s="334"/>
      <c r="VLY41" s="334"/>
      <c r="VLZ41" s="334"/>
      <c r="VMA41" s="334"/>
      <c r="VMB41" s="334"/>
      <c r="VMC41" s="334"/>
      <c r="VMD41" s="334"/>
      <c r="VME41" s="334"/>
      <c r="VMF41" s="334"/>
      <c r="VMG41" s="334"/>
      <c r="VMH41" s="334"/>
      <c r="VMI41" s="334"/>
      <c r="VMJ41" s="334"/>
      <c r="VMK41" s="334"/>
      <c r="VML41" s="334"/>
      <c r="VMM41" s="334"/>
      <c r="VMN41" s="334"/>
      <c r="VMO41" s="334"/>
      <c r="VMP41" s="334"/>
      <c r="VMQ41" s="334"/>
      <c r="VMR41" s="334"/>
      <c r="VMS41" s="334"/>
      <c r="VMT41" s="334"/>
      <c r="VMU41" s="334"/>
      <c r="VMV41" s="334"/>
      <c r="VMW41" s="334"/>
      <c r="VMX41" s="334"/>
      <c r="VMY41" s="334"/>
      <c r="VMZ41" s="334"/>
      <c r="VNA41" s="334"/>
      <c r="VNB41" s="334"/>
      <c r="VNC41" s="334"/>
      <c r="VND41" s="334"/>
      <c r="VNE41" s="334"/>
      <c r="VNF41" s="334"/>
      <c r="VNG41" s="334"/>
      <c r="VNH41" s="334"/>
      <c r="VNI41" s="334"/>
      <c r="VNJ41" s="334"/>
      <c r="VNK41" s="334"/>
      <c r="VNL41" s="334"/>
      <c r="VNM41" s="334"/>
      <c r="VNN41" s="334"/>
      <c r="VNO41" s="334"/>
      <c r="VNP41" s="334"/>
      <c r="VNQ41" s="334"/>
      <c r="VNR41" s="334"/>
      <c r="VNS41" s="334"/>
      <c r="VNT41" s="334"/>
      <c r="VNU41" s="334"/>
      <c r="VNV41" s="334"/>
      <c r="VNW41" s="334"/>
      <c r="VNX41" s="334"/>
      <c r="VNY41" s="334"/>
      <c r="VNZ41" s="334"/>
      <c r="VOA41" s="334"/>
      <c r="VOB41" s="334"/>
      <c r="VOC41" s="334"/>
      <c r="VOD41" s="334"/>
      <c r="VOE41" s="334"/>
      <c r="VOF41" s="334"/>
      <c r="VOG41" s="334"/>
      <c r="VOH41" s="334"/>
      <c r="VOI41" s="334"/>
      <c r="VOJ41" s="334"/>
      <c r="VOK41" s="334"/>
      <c r="VOL41" s="334"/>
      <c r="VOM41" s="334"/>
      <c r="VON41" s="334"/>
      <c r="VOO41" s="334"/>
      <c r="VOP41" s="334"/>
      <c r="VOQ41" s="334"/>
      <c r="VOR41" s="334"/>
      <c r="VOS41" s="334"/>
      <c r="VOT41" s="334"/>
      <c r="VOU41" s="334"/>
      <c r="VOV41" s="334"/>
      <c r="VOW41" s="334"/>
      <c r="VOX41" s="334"/>
      <c r="VOY41" s="334"/>
      <c r="VOZ41" s="334"/>
      <c r="VPA41" s="334"/>
      <c r="VPB41" s="334"/>
      <c r="VPC41" s="334"/>
      <c r="VPD41" s="334"/>
      <c r="VPE41" s="334"/>
      <c r="VPF41" s="334"/>
      <c r="VPG41" s="334"/>
      <c r="VPH41" s="334"/>
      <c r="VPI41" s="334"/>
      <c r="VPJ41" s="334"/>
      <c r="VPK41" s="334"/>
      <c r="VPL41" s="334"/>
      <c r="VPM41" s="334"/>
      <c r="VPN41" s="334"/>
      <c r="VPO41" s="334"/>
      <c r="VPP41" s="334"/>
      <c r="VPQ41" s="334"/>
      <c r="VPR41" s="334"/>
      <c r="VPS41" s="334"/>
      <c r="VPT41" s="334"/>
      <c r="VPU41" s="334"/>
      <c r="VPV41" s="334"/>
      <c r="VPW41" s="334"/>
      <c r="VPX41" s="334"/>
      <c r="VPY41" s="334"/>
      <c r="VPZ41" s="334"/>
      <c r="VQA41" s="334"/>
      <c r="VQB41" s="334"/>
      <c r="VQC41" s="334"/>
      <c r="VQD41" s="334"/>
      <c r="VQE41" s="334"/>
      <c r="VQF41" s="334"/>
      <c r="VQG41" s="334"/>
      <c r="VQH41" s="334"/>
      <c r="VQI41" s="334"/>
      <c r="VQJ41" s="334"/>
      <c r="VQK41" s="334"/>
      <c r="VQL41" s="334"/>
      <c r="VQM41" s="334"/>
      <c r="VQN41" s="334"/>
      <c r="VQO41" s="334"/>
      <c r="VQP41" s="334"/>
      <c r="VQQ41" s="334"/>
      <c r="VQR41" s="334"/>
      <c r="VQS41" s="334"/>
      <c r="VQT41" s="334"/>
      <c r="VQU41" s="334"/>
      <c r="VQV41" s="334"/>
      <c r="VQW41" s="334"/>
      <c r="VQX41" s="334"/>
      <c r="VQY41" s="334"/>
      <c r="VQZ41" s="334"/>
      <c r="VRA41" s="334"/>
      <c r="VRB41" s="334"/>
      <c r="VRC41" s="334"/>
      <c r="VRD41" s="334"/>
      <c r="VRE41" s="334"/>
      <c r="VRF41" s="334"/>
      <c r="VRG41" s="334"/>
      <c r="VRH41" s="334"/>
      <c r="VRI41" s="334"/>
      <c r="VRJ41" s="334"/>
      <c r="VRK41" s="334"/>
      <c r="VRL41" s="334"/>
      <c r="VRM41" s="334"/>
      <c r="VRN41" s="334"/>
      <c r="VRO41" s="334"/>
      <c r="VRP41" s="334"/>
      <c r="VRQ41" s="334"/>
      <c r="VRR41" s="334"/>
      <c r="VRS41" s="334"/>
      <c r="VRT41" s="334"/>
      <c r="VRU41" s="334"/>
      <c r="VRV41" s="334"/>
      <c r="VRW41" s="334"/>
      <c r="VRX41" s="334"/>
      <c r="VRY41" s="334"/>
      <c r="VRZ41" s="334"/>
      <c r="VSA41" s="334"/>
      <c r="VSB41" s="334"/>
      <c r="VSC41" s="334"/>
      <c r="VSD41" s="334"/>
      <c r="VSE41" s="334"/>
      <c r="VSF41" s="334"/>
      <c r="VSG41" s="334"/>
      <c r="VSH41" s="334"/>
      <c r="VSI41" s="334"/>
      <c r="VSJ41" s="334"/>
      <c r="VSK41" s="334"/>
      <c r="VSL41" s="334"/>
      <c r="VSM41" s="334"/>
      <c r="VSN41" s="334"/>
      <c r="VSO41" s="334"/>
      <c r="VSP41" s="334"/>
      <c r="VSQ41" s="334"/>
      <c r="VSR41" s="334"/>
      <c r="VSS41" s="334"/>
      <c r="VST41" s="334"/>
      <c r="VSU41" s="334"/>
      <c r="VSV41" s="334"/>
      <c r="VSW41" s="334"/>
      <c r="VSX41" s="334"/>
      <c r="VSY41" s="334"/>
      <c r="VSZ41" s="334"/>
      <c r="VTA41" s="334"/>
      <c r="VTB41" s="334"/>
      <c r="VTC41" s="334"/>
      <c r="VTD41" s="334"/>
      <c r="VTE41" s="334"/>
      <c r="VTF41" s="334"/>
      <c r="VTG41" s="334"/>
      <c r="VTH41" s="334"/>
      <c r="VTI41" s="334"/>
      <c r="VTJ41" s="334"/>
      <c r="VTK41" s="334"/>
      <c r="VTL41" s="334"/>
      <c r="VTM41" s="334"/>
      <c r="VTN41" s="334"/>
      <c r="VTO41" s="334"/>
      <c r="VTP41" s="334"/>
      <c r="VTQ41" s="334"/>
      <c r="VTR41" s="334"/>
      <c r="VTS41" s="334"/>
      <c r="VTT41" s="334"/>
      <c r="VTU41" s="334"/>
      <c r="VTV41" s="334"/>
      <c r="VTW41" s="334"/>
      <c r="VTX41" s="334"/>
      <c r="VTY41" s="334"/>
      <c r="VTZ41" s="334"/>
      <c r="VUA41" s="334"/>
      <c r="VUB41" s="334"/>
      <c r="VUC41" s="334"/>
      <c r="VUD41" s="334"/>
      <c r="VUE41" s="334"/>
      <c r="VUF41" s="334"/>
      <c r="VUG41" s="334"/>
      <c r="VUH41" s="334"/>
      <c r="VUI41" s="334"/>
      <c r="VUJ41" s="334"/>
      <c r="VUK41" s="334"/>
      <c r="VUL41" s="334"/>
      <c r="VUM41" s="334"/>
      <c r="VUN41" s="334"/>
      <c r="VUO41" s="334"/>
      <c r="VUP41" s="334"/>
      <c r="VUQ41" s="334"/>
      <c r="VUR41" s="334"/>
      <c r="VUS41" s="334"/>
      <c r="VUT41" s="334"/>
      <c r="VUU41" s="334"/>
      <c r="VUV41" s="334"/>
      <c r="VUW41" s="334"/>
      <c r="VUX41" s="334"/>
      <c r="VUY41" s="334"/>
      <c r="VUZ41" s="334"/>
      <c r="VVA41" s="334"/>
      <c r="VVB41" s="334"/>
      <c r="VVC41" s="334"/>
      <c r="VVD41" s="334"/>
      <c r="VVE41" s="334"/>
      <c r="VVF41" s="334"/>
      <c r="VVG41" s="334"/>
      <c r="VVH41" s="334"/>
      <c r="VVI41" s="334"/>
      <c r="VVJ41" s="334"/>
      <c r="VVK41" s="334"/>
      <c r="VVL41" s="334"/>
      <c r="VVM41" s="334"/>
      <c r="VVN41" s="334"/>
      <c r="VVO41" s="334"/>
      <c r="VVP41" s="334"/>
      <c r="VVQ41" s="334"/>
      <c r="VVR41" s="334"/>
      <c r="VVS41" s="334"/>
      <c r="VVT41" s="334"/>
      <c r="VVU41" s="334"/>
      <c r="VVV41" s="334"/>
      <c r="VVW41" s="334"/>
      <c r="VVX41" s="334"/>
      <c r="VVY41" s="334"/>
      <c r="VVZ41" s="334"/>
      <c r="VWA41" s="334"/>
      <c r="VWB41" s="334"/>
      <c r="VWC41" s="334"/>
      <c r="VWD41" s="334"/>
      <c r="VWE41" s="334"/>
      <c r="VWF41" s="334"/>
      <c r="VWG41" s="334"/>
      <c r="VWH41" s="334"/>
      <c r="VWI41" s="334"/>
      <c r="VWJ41" s="334"/>
      <c r="VWK41" s="334"/>
      <c r="VWL41" s="334"/>
      <c r="VWM41" s="334"/>
      <c r="VWN41" s="334"/>
      <c r="VWO41" s="334"/>
      <c r="VWP41" s="334"/>
      <c r="VWQ41" s="334"/>
      <c r="VWR41" s="334"/>
      <c r="VWS41" s="334"/>
      <c r="VWT41" s="334"/>
      <c r="VWU41" s="334"/>
      <c r="VWV41" s="334"/>
      <c r="VWW41" s="334"/>
      <c r="VWX41" s="334"/>
      <c r="VWY41" s="334"/>
      <c r="VWZ41" s="334"/>
      <c r="VXA41" s="334"/>
      <c r="VXB41" s="334"/>
      <c r="VXC41" s="334"/>
      <c r="VXD41" s="334"/>
      <c r="VXE41" s="334"/>
      <c r="VXF41" s="334"/>
      <c r="VXG41" s="334"/>
      <c r="VXH41" s="334"/>
      <c r="VXI41" s="334"/>
      <c r="VXJ41" s="334"/>
      <c r="VXK41" s="334"/>
      <c r="VXL41" s="334"/>
      <c r="VXM41" s="334"/>
      <c r="VXN41" s="334"/>
      <c r="VXO41" s="334"/>
      <c r="VXP41" s="334"/>
      <c r="VXQ41" s="334"/>
      <c r="VXR41" s="334"/>
      <c r="VXS41" s="334"/>
      <c r="VXT41" s="334"/>
      <c r="VXU41" s="334"/>
      <c r="VXV41" s="334"/>
      <c r="VXW41" s="334"/>
      <c r="VXX41" s="334"/>
      <c r="VXY41" s="334"/>
      <c r="VXZ41" s="334"/>
      <c r="VYA41" s="334"/>
      <c r="VYB41" s="334"/>
      <c r="VYC41" s="334"/>
      <c r="VYD41" s="334"/>
      <c r="VYE41" s="334"/>
      <c r="VYF41" s="334"/>
      <c r="VYG41" s="334"/>
      <c r="VYH41" s="334"/>
      <c r="VYI41" s="334"/>
      <c r="VYJ41" s="334"/>
      <c r="VYK41" s="334"/>
      <c r="VYL41" s="334"/>
      <c r="VYM41" s="334"/>
      <c r="VYN41" s="334"/>
      <c r="VYO41" s="334"/>
      <c r="VYP41" s="334"/>
      <c r="VYQ41" s="334"/>
      <c r="VYR41" s="334"/>
      <c r="VYS41" s="334"/>
      <c r="VYT41" s="334"/>
      <c r="VYU41" s="334"/>
      <c r="VYV41" s="334"/>
      <c r="VYW41" s="334"/>
      <c r="VYX41" s="334"/>
      <c r="VYY41" s="334"/>
      <c r="VYZ41" s="334"/>
      <c r="VZA41" s="334"/>
      <c r="VZB41" s="334"/>
      <c r="VZC41" s="334"/>
      <c r="VZD41" s="334"/>
      <c r="VZE41" s="334"/>
      <c r="VZF41" s="334"/>
      <c r="VZG41" s="334"/>
      <c r="VZH41" s="334"/>
      <c r="VZI41" s="334"/>
      <c r="VZJ41" s="334"/>
      <c r="VZK41" s="334"/>
      <c r="VZL41" s="334"/>
      <c r="VZM41" s="334"/>
      <c r="VZN41" s="334"/>
      <c r="VZO41" s="334"/>
      <c r="VZP41" s="334"/>
      <c r="VZQ41" s="334"/>
      <c r="VZR41" s="334"/>
      <c r="VZS41" s="334"/>
      <c r="VZT41" s="334"/>
      <c r="VZU41" s="334"/>
      <c r="VZV41" s="334"/>
      <c r="VZW41" s="334"/>
      <c r="VZX41" s="334"/>
      <c r="VZY41" s="334"/>
      <c r="VZZ41" s="334"/>
      <c r="WAA41" s="334"/>
      <c r="WAB41" s="334"/>
      <c r="WAC41" s="334"/>
      <c r="WAD41" s="334"/>
      <c r="WAE41" s="334"/>
      <c r="WAF41" s="334"/>
      <c r="WAG41" s="334"/>
      <c r="WAH41" s="334"/>
      <c r="WAI41" s="334"/>
      <c r="WAJ41" s="334"/>
      <c r="WAK41" s="334"/>
      <c r="WAL41" s="334"/>
      <c r="WAM41" s="334"/>
      <c r="WAN41" s="334"/>
      <c r="WAO41" s="334"/>
      <c r="WAP41" s="334"/>
      <c r="WAQ41" s="334"/>
      <c r="WAR41" s="334"/>
      <c r="WAS41" s="334"/>
      <c r="WAT41" s="334"/>
      <c r="WAU41" s="334"/>
      <c r="WAV41" s="334"/>
      <c r="WAW41" s="334"/>
      <c r="WAX41" s="334"/>
      <c r="WAY41" s="334"/>
      <c r="WAZ41" s="334"/>
      <c r="WBA41" s="334"/>
      <c r="WBB41" s="334"/>
      <c r="WBC41" s="334"/>
      <c r="WBD41" s="334"/>
      <c r="WBE41" s="334"/>
      <c r="WBF41" s="334"/>
      <c r="WBG41" s="334"/>
      <c r="WBH41" s="334"/>
      <c r="WBI41" s="334"/>
      <c r="WBJ41" s="334"/>
      <c r="WBK41" s="334"/>
      <c r="WBL41" s="334"/>
      <c r="WBM41" s="334"/>
      <c r="WBN41" s="334"/>
      <c r="WBO41" s="334"/>
      <c r="WBP41" s="334"/>
      <c r="WBQ41" s="334"/>
      <c r="WBR41" s="334"/>
      <c r="WBS41" s="334"/>
      <c r="WBT41" s="334"/>
      <c r="WBU41" s="334"/>
      <c r="WBV41" s="334"/>
      <c r="WBW41" s="334"/>
      <c r="WBX41" s="334"/>
      <c r="WBY41" s="334"/>
      <c r="WBZ41" s="334"/>
      <c r="WCA41" s="334"/>
      <c r="WCB41" s="334"/>
      <c r="WCC41" s="334"/>
      <c r="WCD41" s="334"/>
      <c r="WCE41" s="334"/>
      <c r="WCF41" s="334"/>
      <c r="WCG41" s="334"/>
      <c r="WCH41" s="334"/>
      <c r="WCI41" s="334"/>
      <c r="WCJ41" s="334"/>
      <c r="WCK41" s="334"/>
      <c r="WCL41" s="334"/>
      <c r="WCM41" s="334"/>
      <c r="WCN41" s="334"/>
      <c r="WCO41" s="334"/>
      <c r="WCP41" s="334"/>
      <c r="WCQ41" s="334"/>
      <c r="WCR41" s="334"/>
      <c r="WCS41" s="334"/>
      <c r="WCT41" s="334"/>
      <c r="WCU41" s="334"/>
      <c r="WCV41" s="334"/>
      <c r="WCW41" s="334"/>
      <c r="WCX41" s="334"/>
      <c r="WCY41" s="334"/>
      <c r="WCZ41" s="334"/>
      <c r="WDA41" s="334"/>
      <c r="WDB41" s="334"/>
      <c r="WDC41" s="334"/>
      <c r="WDD41" s="334"/>
      <c r="WDE41" s="334"/>
      <c r="WDF41" s="334"/>
      <c r="WDG41" s="334"/>
      <c r="WDH41" s="334"/>
      <c r="WDI41" s="334"/>
      <c r="WDJ41" s="334"/>
      <c r="WDK41" s="334"/>
      <c r="WDL41" s="334"/>
      <c r="WDM41" s="334"/>
      <c r="WDN41" s="334"/>
      <c r="WDO41" s="334"/>
      <c r="WDP41" s="334"/>
      <c r="WDQ41" s="334"/>
      <c r="WDR41" s="334"/>
      <c r="WDS41" s="334"/>
      <c r="WDT41" s="334"/>
      <c r="WDU41" s="334"/>
      <c r="WDV41" s="334"/>
      <c r="WDW41" s="334"/>
      <c r="WDX41" s="334"/>
      <c r="WDY41" s="334"/>
      <c r="WDZ41" s="334"/>
      <c r="WEA41" s="334"/>
      <c r="WEB41" s="334"/>
      <c r="WEC41" s="334"/>
      <c r="WED41" s="334"/>
      <c r="WEE41" s="334"/>
      <c r="WEF41" s="334"/>
      <c r="WEG41" s="334"/>
      <c r="WEH41" s="334"/>
      <c r="WEI41" s="334"/>
      <c r="WEJ41" s="334"/>
      <c r="WEK41" s="334"/>
      <c r="WEL41" s="334"/>
      <c r="WEM41" s="334"/>
      <c r="WEN41" s="334"/>
      <c r="WEO41" s="334"/>
      <c r="WEP41" s="334"/>
      <c r="WEQ41" s="334"/>
      <c r="WER41" s="334"/>
      <c r="WES41" s="334"/>
      <c r="WET41" s="334"/>
      <c r="WEU41" s="334"/>
      <c r="WEV41" s="334"/>
      <c r="WEW41" s="334"/>
      <c r="WEX41" s="334"/>
      <c r="WEY41" s="334"/>
      <c r="WEZ41" s="334"/>
      <c r="WFA41" s="334"/>
      <c r="WFB41" s="334"/>
      <c r="WFC41" s="334"/>
      <c r="WFD41" s="334"/>
      <c r="WFE41" s="334"/>
      <c r="WFF41" s="334"/>
      <c r="WFG41" s="334"/>
      <c r="WFH41" s="334"/>
      <c r="WFI41" s="334"/>
      <c r="WFJ41" s="334"/>
      <c r="WFK41" s="334"/>
      <c r="WFL41" s="334"/>
      <c r="WFM41" s="334"/>
      <c r="WFN41" s="334"/>
      <c r="WFO41" s="334"/>
      <c r="WFP41" s="334"/>
      <c r="WFQ41" s="334"/>
      <c r="WFR41" s="334"/>
      <c r="WFS41" s="334"/>
      <c r="WFT41" s="334"/>
      <c r="WFU41" s="334"/>
      <c r="WFV41" s="334"/>
      <c r="WFW41" s="334"/>
      <c r="WFX41" s="334"/>
      <c r="WFY41" s="334"/>
      <c r="WFZ41" s="334"/>
      <c r="WGA41" s="334"/>
      <c r="WGB41" s="334"/>
      <c r="WGC41" s="334"/>
      <c r="WGD41" s="334"/>
      <c r="WGE41" s="334"/>
      <c r="WGF41" s="334"/>
      <c r="WGG41" s="334"/>
      <c r="WGH41" s="334"/>
      <c r="WGI41" s="334"/>
      <c r="WGJ41" s="334"/>
      <c r="WGK41" s="334"/>
      <c r="WGL41" s="334"/>
      <c r="WGM41" s="334"/>
      <c r="WGN41" s="334"/>
      <c r="WGO41" s="334"/>
      <c r="WGP41" s="334"/>
      <c r="WGQ41" s="334"/>
      <c r="WGR41" s="334"/>
      <c r="WGS41" s="334"/>
      <c r="WGT41" s="334"/>
      <c r="WGU41" s="334"/>
      <c r="WGV41" s="334"/>
      <c r="WGW41" s="334"/>
      <c r="WGX41" s="334"/>
      <c r="WGY41" s="334"/>
      <c r="WGZ41" s="334"/>
      <c r="WHA41" s="334"/>
      <c r="WHB41" s="334"/>
      <c r="WHC41" s="334"/>
      <c r="WHD41" s="334"/>
      <c r="WHE41" s="334"/>
      <c r="WHF41" s="334"/>
      <c r="WHG41" s="334"/>
      <c r="WHH41" s="334"/>
      <c r="WHI41" s="334"/>
      <c r="WHJ41" s="334"/>
      <c r="WHK41" s="334"/>
      <c r="WHL41" s="334"/>
      <c r="WHM41" s="334"/>
      <c r="WHN41" s="334"/>
      <c r="WHO41" s="334"/>
      <c r="WHP41" s="334"/>
      <c r="WHQ41" s="334"/>
      <c r="WHR41" s="334"/>
      <c r="WHS41" s="334"/>
      <c r="WHT41" s="334"/>
      <c r="WHU41" s="334"/>
      <c r="WHV41" s="334"/>
      <c r="WHW41" s="334"/>
      <c r="WHX41" s="334"/>
      <c r="WHY41" s="334"/>
      <c r="WHZ41" s="334"/>
      <c r="WIA41" s="334"/>
      <c r="WIB41" s="334"/>
      <c r="WIC41" s="334"/>
      <c r="WID41" s="334"/>
      <c r="WIE41" s="334"/>
      <c r="WIF41" s="334"/>
      <c r="WIG41" s="334"/>
      <c r="WIH41" s="334"/>
      <c r="WII41" s="334"/>
      <c r="WIJ41" s="334"/>
      <c r="WIK41" s="334"/>
      <c r="WIL41" s="334"/>
      <c r="WIM41" s="334"/>
      <c r="WIN41" s="334"/>
      <c r="WIO41" s="334"/>
      <c r="WIP41" s="334"/>
      <c r="WIQ41" s="334"/>
      <c r="WIR41" s="334"/>
      <c r="WIS41" s="334"/>
      <c r="WIT41" s="334"/>
      <c r="WIU41" s="334"/>
      <c r="WIV41" s="334"/>
      <c r="WIW41" s="334"/>
      <c r="WIX41" s="334"/>
      <c r="WIY41" s="334"/>
      <c r="WIZ41" s="334"/>
      <c r="WJA41" s="334"/>
      <c r="WJB41" s="334"/>
      <c r="WJC41" s="334"/>
      <c r="WJD41" s="334"/>
      <c r="WJE41" s="334"/>
      <c r="WJF41" s="334"/>
      <c r="WJG41" s="334"/>
      <c r="WJH41" s="334"/>
      <c r="WJI41" s="334"/>
      <c r="WJJ41" s="334"/>
      <c r="WJK41" s="334"/>
      <c r="WJL41" s="334"/>
      <c r="WJM41" s="334"/>
      <c r="WJN41" s="334"/>
      <c r="WJO41" s="334"/>
      <c r="WJP41" s="334"/>
      <c r="WJQ41" s="334"/>
      <c r="WJR41" s="334"/>
      <c r="WJS41" s="334"/>
      <c r="WJT41" s="334"/>
      <c r="WJU41" s="334"/>
      <c r="WJV41" s="334"/>
      <c r="WJW41" s="334"/>
      <c r="WJX41" s="334"/>
      <c r="WJY41" s="334"/>
      <c r="WJZ41" s="334"/>
      <c r="WKA41" s="334"/>
      <c r="WKB41" s="334"/>
      <c r="WKC41" s="334"/>
      <c r="WKD41" s="334"/>
      <c r="WKE41" s="334"/>
      <c r="WKF41" s="334"/>
      <c r="WKG41" s="334"/>
      <c r="WKH41" s="334"/>
      <c r="WKI41" s="334"/>
      <c r="WKJ41" s="334"/>
      <c r="WKK41" s="334"/>
      <c r="WKL41" s="334"/>
      <c r="WKM41" s="334"/>
      <c r="WKN41" s="334"/>
      <c r="WKO41" s="334"/>
      <c r="WKP41" s="334"/>
      <c r="WKQ41" s="334"/>
      <c r="WKR41" s="334"/>
      <c r="WKS41" s="334"/>
      <c r="WKT41" s="334"/>
      <c r="WKU41" s="334"/>
      <c r="WKV41" s="334"/>
      <c r="WKW41" s="334"/>
      <c r="WKX41" s="334"/>
      <c r="WKY41" s="334"/>
      <c r="WKZ41" s="334"/>
      <c r="WLA41" s="334"/>
      <c r="WLB41" s="334"/>
      <c r="WLC41" s="334"/>
      <c r="WLD41" s="334"/>
      <c r="WLE41" s="334"/>
      <c r="WLF41" s="334"/>
      <c r="WLG41" s="334"/>
      <c r="WLH41" s="334"/>
      <c r="WLI41" s="334"/>
      <c r="WLJ41" s="334"/>
      <c r="WLK41" s="334"/>
      <c r="WLL41" s="334"/>
      <c r="WLM41" s="334"/>
      <c r="WLN41" s="334"/>
      <c r="WLO41" s="334"/>
      <c r="WLP41" s="334"/>
      <c r="WLQ41" s="334"/>
      <c r="WLR41" s="334"/>
      <c r="WLS41" s="334"/>
      <c r="WLT41" s="334"/>
      <c r="WLU41" s="334"/>
      <c r="WLV41" s="334"/>
      <c r="WLW41" s="334"/>
      <c r="WLX41" s="334"/>
      <c r="WLY41" s="334"/>
      <c r="WLZ41" s="334"/>
      <c r="WMA41" s="334"/>
      <c r="WMB41" s="334"/>
      <c r="WMC41" s="334"/>
      <c r="WMD41" s="334"/>
      <c r="WME41" s="334"/>
      <c r="WMF41" s="334"/>
      <c r="WMG41" s="334"/>
      <c r="WMH41" s="334"/>
      <c r="WMI41" s="334"/>
      <c r="WMJ41" s="334"/>
      <c r="WMK41" s="334"/>
      <c r="WML41" s="334"/>
      <c r="WMM41" s="334"/>
      <c r="WMN41" s="334"/>
      <c r="WMO41" s="334"/>
      <c r="WMP41" s="334"/>
      <c r="WMQ41" s="334"/>
      <c r="WMR41" s="334"/>
      <c r="WMS41" s="334"/>
      <c r="WMT41" s="334"/>
      <c r="WMU41" s="334"/>
      <c r="WMV41" s="334"/>
      <c r="WMW41" s="334"/>
      <c r="WMX41" s="334"/>
      <c r="WMY41" s="334"/>
      <c r="WMZ41" s="334"/>
      <c r="WNA41" s="334"/>
      <c r="WNB41" s="334"/>
      <c r="WNC41" s="334"/>
      <c r="WND41" s="334"/>
      <c r="WNE41" s="334"/>
      <c r="WNF41" s="334"/>
      <c r="WNG41" s="334"/>
      <c r="WNH41" s="334"/>
      <c r="WNI41" s="334"/>
      <c r="WNJ41" s="334"/>
      <c r="WNK41" s="334"/>
      <c r="WNL41" s="334"/>
      <c r="WNM41" s="334"/>
      <c r="WNN41" s="334"/>
      <c r="WNO41" s="334"/>
      <c r="WNP41" s="334"/>
      <c r="WNQ41" s="334"/>
      <c r="WNR41" s="334"/>
      <c r="WNS41" s="334"/>
      <c r="WNT41" s="334"/>
      <c r="WNU41" s="334"/>
      <c r="WNV41" s="334"/>
      <c r="WNW41" s="334"/>
      <c r="WNX41" s="334"/>
      <c r="WNY41" s="334"/>
      <c r="WNZ41" s="334"/>
      <c r="WOA41" s="334"/>
      <c r="WOB41" s="334"/>
      <c r="WOC41" s="334"/>
      <c r="WOD41" s="334"/>
      <c r="WOE41" s="334"/>
      <c r="WOF41" s="334"/>
      <c r="WOG41" s="334"/>
      <c r="WOH41" s="334"/>
      <c r="WOI41" s="334"/>
      <c r="WOJ41" s="334"/>
      <c r="WOK41" s="334"/>
      <c r="WOL41" s="334"/>
      <c r="WOM41" s="334"/>
      <c r="WON41" s="334"/>
      <c r="WOO41" s="334"/>
      <c r="WOP41" s="334"/>
      <c r="WOQ41" s="334"/>
      <c r="WOR41" s="334"/>
      <c r="WOS41" s="334"/>
      <c r="WOT41" s="334"/>
      <c r="WOU41" s="334"/>
      <c r="WOV41" s="334"/>
      <c r="WOW41" s="334"/>
      <c r="WOX41" s="334"/>
      <c r="WOY41" s="334"/>
      <c r="WOZ41" s="334"/>
      <c r="WPA41" s="334"/>
      <c r="WPB41" s="334"/>
      <c r="WPC41" s="334"/>
      <c r="WPD41" s="334"/>
      <c r="WPE41" s="334"/>
      <c r="WPF41" s="334"/>
      <c r="WPG41" s="334"/>
      <c r="WPH41" s="334"/>
      <c r="WPI41" s="334"/>
      <c r="WPJ41" s="334"/>
      <c r="WPK41" s="334"/>
      <c r="WPL41" s="334"/>
      <c r="WPM41" s="334"/>
      <c r="WPN41" s="334"/>
      <c r="WPO41" s="334"/>
      <c r="WPP41" s="334"/>
      <c r="WPQ41" s="334"/>
      <c r="WPR41" s="334"/>
      <c r="WPS41" s="334"/>
      <c r="WPT41" s="334"/>
      <c r="WPU41" s="334"/>
      <c r="WPV41" s="334"/>
      <c r="WPW41" s="334"/>
      <c r="WPX41" s="334"/>
      <c r="WPY41" s="334"/>
      <c r="WPZ41" s="334"/>
      <c r="WQA41" s="334"/>
      <c r="WQB41" s="334"/>
      <c r="WQC41" s="334"/>
      <c r="WQD41" s="334"/>
      <c r="WQE41" s="334"/>
      <c r="WQF41" s="334"/>
      <c r="WQG41" s="334"/>
      <c r="WQH41" s="334"/>
      <c r="WQI41" s="334"/>
      <c r="WQJ41" s="334"/>
      <c r="WQK41" s="334"/>
      <c r="WQL41" s="334"/>
      <c r="WQM41" s="334"/>
      <c r="WQN41" s="334"/>
      <c r="WQO41" s="334"/>
      <c r="WQP41" s="334"/>
      <c r="WQQ41" s="334"/>
      <c r="WQR41" s="334"/>
      <c r="WQS41" s="334"/>
      <c r="WQT41" s="334"/>
      <c r="WQU41" s="334"/>
      <c r="WQV41" s="334"/>
      <c r="WQW41" s="334"/>
      <c r="WQX41" s="334"/>
      <c r="WQY41" s="334"/>
      <c r="WQZ41" s="334"/>
      <c r="WRA41" s="334"/>
      <c r="WRB41" s="334"/>
      <c r="WRC41" s="334"/>
      <c r="WRD41" s="334"/>
      <c r="WRE41" s="334"/>
      <c r="WRF41" s="334"/>
      <c r="WRG41" s="334"/>
      <c r="WRH41" s="334"/>
      <c r="WRI41" s="334"/>
      <c r="WRJ41" s="334"/>
      <c r="WRK41" s="334"/>
      <c r="WRL41" s="334"/>
      <c r="WRM41" s="334"/>
      <c r="WRN41" s="334"/>
      <c r="WRO41" s="334"/>
      <c r="WRP41" s="334"/>
      <c r="WRQ41" s="334"/>
      <c r="WRR41" s="334"/>
      <c r="WRS41" s="334"/>
      <c r="WRT41" s="334"/>
      <c r="WRU41" s="334"/>
      <c r="WRV41" s="334"/>
      <c r="WRW41" s="334"/>
      <c r="WRX41" s="334"/>
      <c r="WRY41" s="334"/>
      <c r="WRZ41" s="334"/>
      <c r="WSA41" s="334"/>
      <c r="WSB41" s="334"/>
      <c r="WSC41" s="334"/>
      <c r="WSD41" s="334"/>
      <c r="WSE41" s="334"/>
      <c r="WSF41" s="334"/>
      <c r="WSG41" s="334"/>
      <c r="WSH41" s="334"/>
      <c r="WSI41" s="334"/>
      <c r="WSJ41" s="334"/>
      <c r="WSK41" s="334"/>
      <c r="WSL41" s="334"/>
      <c r="WSM41" s="334"/>
      <c r="WSN41" s="334"/>
      <c r="WSO41" s="334"/>
      <c r="WSP41" s="334"/>
      <c r="WSQ41" s="334"/>
      <c r="WSR41" s="334"/>
      <c r="WSS41" s="334"/>
      <c r="WST41" s="334"/>
      <c r="WSU41" s="334"/>
      <c r="WSV41" s="334"/>
      <c r="WSW41" s="334"/>
      <c r="WSX41" s="334"/>
      <c r="WSY41" s="334"/>
      <c r="WSZ41" s="334"/>
      <c r="WTA41" s="334"/>
      <c r="WTB41" s="334"/>
      <c r="WTC41" s="334"/>
      <c r="WTD41" s="334"/>
      <c r="WTE41" s="334"/>
      <c r="WTF41" s="334"/>
      <c r="WTG41" s="334"/>
      <c r="WTH41" s="334"/>
      <c r="WTI41" s="334"/>
      <c r="WTJ41" s="334"/>
      <c r="WTK41" s="334"/>
      <c r="WTL41" s="334"/>
      <c r="WTM41" s="334"/>
      <c r="WTN41" s="334"/>
      <c r="WTO41" s="334"/>
      <c r="WTP41" s="334"/>
      <c r="WTQ41" s="334"/>
      <c r="WTR41" s="334"/>
      <c r="WTS41" s="334"/>
      <c r="WTT41" s="334"/>
      <c r="WTU41" s="334"/>
      <c r="WTV41" s="334"/>
      <c r="WTW41" s="334"/>
      <c r="WTX41" s="334"/>
      <c r="WTY41" s="334"/>
      <c r="WTZ41" s="334"/>
      <c r="WUA41" s="334"/>
      <c r="WUB41" s="334"/>
      <c r="WUC41" s="334"/>
      <c r="WUD41" s="334"/>
      <c r="WUE41" s="334"/>
      <c r="WUF41" s="334"/>
      <c r="WUG41" s="334"/>
      <c r="WUH41" s="334"/>
      <c r="WUI41" s="334"/>
      <c r="WUJ41" s="334"/>
      <c r="WUK41" s="334"/>
      <c r="WUL41" s="334"/>
      <c r="WUM41" s="334"/>
      <c r="WUN41" s="334"/>
      <c r="WUO41" s="334"/>
      <c r="WUP41" s="334"/>
      <c r="WUQ41" s="334"/>
      <c r="WUR41" s="334"/>
      <c r="WUS41" s="334"/>
      <c r="WUT41" s="334"/>
      <c r="WUU41" s="334"/>
      <c r="WUV41" s="334"/>
      <c r="WUW41" s="334"/>
      <c r="WUX41" s="334"/>
      <c r="WUY41" s="334"/>
      <c r="WUZ41" s="334"/>
      <c r="WVA41" s="334"/>
      <c r="WVB41" s="334"/>
      <c r="WVC41" s="334"/>
      <c r="WVD41" s="334"/>
      <c r="WVE41" s="334"/>
      <c r="WVF41" s="334"/>
      <c r="WVG41" s="334"/>
      <c r="WVH41" s="334"/>
      <c r="WVI41" s="334"/>
      <c r="WVJ41" s="334"/>
      <c r="WVK41" s="334"/>
      <c r="WVL41" s="334"/>
      <c r="WVM41" s="334"/>
      <c r="WVN41" s="334"/>
      <c r="WVO41" s="334"/>
      <c r="WVP41" s="334"/>
      <c r="WVQ41" s="334"/>
      <c r="WVR41" s="334"/>
      <c r="WVS41" s="334"/>
      <c r="WVT41" s="334"/>
      <c r="WVU41" s="334"/>
      <c r="WVV41" s="334"/>
      <c r="WVW41" s="334"/>
      <c r="WVX41" s="334"/>
      <c r="WVY41" s="334"/>
      <c r="WVZ41" s="334"/>
      <c r="WWA41" s="334"/>
      <c r="WWB41" s="334"/>
      <c r="WWC41" s="334"/>
      <c r="WWD41" s="334"/>
      <c r="WWE41" s="334"/>
      <c r="WWF41" s="334"/>
      <c r="WWG41" s="334"/>
      <c r="WWH41" s="334"/>
      <c r="WWI41" s="334"/>
      <c r="WWJ41" s="334"/>
      <c r="WWK41" s="334"/>
      <c r="WWL41" s="334"/>
      <c r="WWM41" s="334"/>
    </row>
    <row r="42" spans="21:16159" ht="0" hidden="1" customHeight="1"/>
    <row r="43" spans="21:16159" ht="0" hidden="1" customHeight="1"/>
    <row r="44" spans="21:16159" ht="0" hidden="1" customHeight="1"/>
    <row r="45" spans="21:16159" ht="0" hidden="1" customHeight="1"/>
    <row r="46" spans="21:16159" ht="0" hidden="1" customHeight="1"/>
    <row r="47" spans="21:16159" customFormat="1" ht="12.75" customHeight="1">
      <c r="U47" s="334"/>
      <c r="V47" s="334"/>
      <c r="W47" s="334"/>
      <c r="X47" s="334"/>
      <c r="Y47" s="334"/>
      <c r="Z47" s="334"/>
      <c r="AA47" s="334"/>
      <c r="AB47" s="334"/>
      <c r="AC47" s="334"/>
      <c r="AD47" s="334"/>
      <c r="AE47" s="334"/>
      <c r="AF47" s="334"/>
      <c r="AG47" s="334"/>
      <c r="AH47" s="334"/>
      <c r="AI47" s="334"/>
      <c r="AJ47" s="334"/>
      <c r="AK47" s="334"/>
      <c r="AL47" s="334"/>
      <c r="AM47" s="334"/>
      <c r="AN47" s="334"/>
      <c r="AO47" s="334"/>
      <c r="AP47" s="334"/>
      <c r="AQ47" s="334"/>
      <c r="AR47" s="334"/>
      <c r="AS47" s="334"/>
      <c r="AT47" s="334"/>
      <c r="AU47" s="334"/>
      <c r="AV47" s="334"/>
      <c r="AW47" s="334"/>
      <c r="AX47" s="334"/>
      <c r="AY47" s="334"/>
      <c r="AZ47" s="334"/>
      <c r="BA47" s="334"/>
      <c r="BB47" s="334"/>
      <c r="BC47" s="334"/>
      <c r="BD47" s="334"/>
      <c r="BE47" s="334"/>
      <c r="BF47" s="334"/>
      <c r="BG47" s="334"/>
      <c r="BH47" s="334"/>
      <c r="BI47" s="334"/>
      <c r="BJ47" s="334"/>
      <c r="BK47" s="334"/>
      <c r="BL47" s="334"/>
      <c r="BM47" s="334"/>
      <c r="BN47" s="334"/>
      <c r="BO47" s="334"/>
      <c r="BP47" s="334"/>
      <c r="BQ47" s="334"/>
      <c r="BR47" s="334"/>
      <c r="BS47" s="334"/>
      <c r="BT47" s="334"/>
      <c r="BU47" s="334"/>
      <c r="BV47" s="334"/>
      <c r="BW47" s="334"/>
      <c r="BX47" s="334"/>
      <c r="BY47" s="334"/>
      <c r="BZ47" s="334"/>
      <c r="CA47" s="334"/>
      <c r="CB47" s="334"/>
      <c r="CC47" s="334"/>
      <c r="CD47" s="334"/>
      <c r="CE47" s="334"/>
      <c r="CF47" s="334"/>
      <c r="CG47" s="334"/>
      <c r="CH47" s="334"/>
      <c r="CI47" s="334"/>
      <c r="CJ47" s="334"/>
      <c r="CK47" s="334"/>
      <c r="CL47" s="334"/>
      <c r="CM47" s="334"/>
      <c r="CN47" s="334"/>
      <c r="CO47" s="334"/>
      <c r="CP47" s="334"/>
      <c r="CQ47" s="334"/>
      <c r="CR47" s="334"/>
      <c r="CS47" s="334"/>
      <c r="CT47" s="334"/>
      <c r="CU47" s="334"/>
      <c r="CV47" s="334"/>
      <c r="CW47" s="334"/>
      <c r="CX47" s="334"/>
      <c r="CY47" s="334"/>
      <c r="CZ47" s="334"/>
      <c r="DA47" s="334"/>
      <c r="DB47" s="334"/>
      <c r="DC47" s="334"/>
      <c r="DD47" s="334"/>
      <c r="DE47" s="334"/>
      <c r="DF47" s="334"/>
      <c r="DG47" s="334"/>
      <c r="DH47" s="334"/>
      <c r="DI47" s="334"/>
      <c r="DJ47" s="334"/>
      <c r="DK47" s="334"/>
      <c r="DL47" s="334"/>
      <c r="DM47" s="334"/>
      <c r="DN47" s="334"/>
      <c r="DO47" s="334"/>
      <c r="DP47" s="334"/>
      <c r="DQ47" s="334"/>
      <c r="DR47" s="334"/>
      <c r="DS47" s="334"/>
      <c r="DT47" s="334"/>
      <c r="DU47" s="334"/>
      <c r="DV47" s="334"/>
      <c r="DW47" s="334"/>
      <c r="DX47" s="334"/>
      <c r="DY47" s="334"/>
      <c r="DZ47" s="334"/>
      <c r="EA47" s="334"/>
      <c r="EB47" s="334"/>
      <c r="EC47" s="334"/>
      <c r="ED47" s="334"/>
      <c r="EE47" s="334"/>
      <c r="EF47" s="334"/>
      <c r="EG47" s="334"/>
      <c r="EH47" s="334"/>
      <c r="EI47" s="334"/>
      <c r="EJ47" s="334"/>
      <c r="EK47" s="334"/>
      <c r="EL47" s="334"/>
      <c r="EM47" s="334"/>
      <c r="EN47" s="334"/>
      <c r="EO47" s="334"/>
      <c r="EP47" s="334"/>
      <c r="EQ47" s="334"/>
      <c r="ER47" s="334"/>
      <c r="ES47" s="334"/>
      <c r="ET47" s="334"/>
      <c r="EU47" s="334"/>
      <c r="EV47" s="334"/>
      <c r="EW47" s="334"/>
      <c r="EX47" s="334"/>
      <c r="EY47" s="334"/>
      <c r="EZ47" s="334"/>
      <c r="FA47" s="334"/>
      <c r="FB47" s="334"/>
      <c r="FC47" s="334"/>
      <c r="FD47" s="334"/>
      <c r="FE47" s="334"/>
      <c r="FF47" s="334"/>
      <c r="FG47" s="334"/>
      <c r="FH47" s="334"/>
      <c r="FI47" s="334"/>
      <c r="FJ47" s="334"/>
      <c r="FK47" s="334"/>
      <c r="FL47" s="334"/>
      <c r="FM47" s="334"/>
      <c r="FN47" s="334"/>
      <c r="FO47" s="334"/>
      <c r="FP47" s="334"/>
      <c r="FQ47" s="334"/>
      <c r="FR47" s="334"/>
      <c r="FS47" s="334"/>
      <c r="FT47" s="334"/>
      <c r="FU47" s="334"/>
      <c r="FV47" s="334"/>
      <c r="FW47" s="334"/>
      <c r="FX47" s="334"/>
      <c r="FY47" s="334"/>
      <c r="FZ47" s="334"/>
      <c r="GA47" s="334"/>
      <c r="GB47" s="334"/>
      <c r="GC47" s="334"/>
      <c r="GD47" s="334"/>
      <c r="GE47" s="334"/>
      <c r="GF47" s="334"/>
      <c r="GG47" s="334"/>
      <c r="GH47" s="334"/>
      <c r="GI47" s="334"/>
      <c r="GJ47" s="334"/>
      <c r="GK47" s="334"/>
      <c r="GL47" s="334"/>
      <c r="GM47" s="334"/>
      <c r="GN47" s="334"/>
      <c r="GO47" s="334"/>
      <c r="GP47" s="334"/>
      <c r="GQ47" s="334"/>
      <c r="GR47" s="334"/>
      <c r="GS47" s="334"/>
      <c r="GT47" s="334"/>
      <c r="GU47" s="334"/>
      <c r="GV47" s="334"/>
      <c r="GW47" s="334"/>
      <c r="GX47" s="334"/>
      <c r="GY47" s="334"/>
      <c r="GZ47" s="334"/>
      <c r="HA47" s="334"/>
      <c r="HB47" s="334"/>
      <c r="HC47" s="334"/>
      <c r="HD47" s="334"/>
      <c r="HE47" s="334"/>
      <c r="HF47" s="334"/>
      <c r="HG47" s="334"/>
      <c r="HH47" s="334"/>
      <c r="HI47" s="334"/>
      <c r="HJ47" s="334"/>
      <c r="HK47" s="334"/>
      <c r="HL47" s="334"/>
      <c r="HM47" s="334"/>
      <c r="HN47" s="334"/>
      <c r="HO47" s="334"/>
      <c r="HP47" s="334"/>
      <c r="HQ47" s="334"/>
      <c r="HR47" s="334"/>
      <c r="HS47" s="334"/>
      <c r="HT47" s="334"/>
      <c r="HU47" s="334"/>
      <c r="HV47" s="334"/>
      <c r="HW47" s="334"/>
      <c r="HX47" s="334"/>
      <c r="HY47" s="334"/>
      <c r="HZ47" s="334"/>
      <c r="IA47" s="334"/>
      <c r="IB47" s="334"/>
      <c r="IC47" s="334"/>
      <c r="ID47" s="334"/>
      <c r="IE47" s="334"/>
      <c r="IF47" s="334"/>
      <c r="IG47" s="334"/>
      <c r="IH47" s="334"/>
      <c r="II47" s="334"/>
      <c r="IJ47" s="334"/>
      <c r="IK47" s="334"/>
      <c r="IL47" s="334"/>
      <c r="IM47" s="334"/>
      <c r="IN47" s="334"/>
      <c r="IO47" s="334"/>
      <c r="IP47" s="334"/>
      <c r="IQ47" s="334"/>
      <c r="IR47" s="334"/>
      <c r="IS47" s="334"/>
      <c r="IT47" s="334"/>
      <c r="IU47" s="334"/>
      <c r="IV47" s="334"/>
      <c r="IW47" s="334"/>
      <c r="IX47" s="334"/>
      <c r="IY47" s="334"/>
      <c r="IZ47" s="334"/>
      <c r="JA47" s="334"/>
      <c r="JB47" s="334"/>
      <c r="JC47" s="334"/>
      <c r="JD47" s="334"/>
      <c r="JE47" s="334"/>
      <c r="JF47" s="334"/>
      <c r="JG47" s="334"/>
      <c r="JH47" s="334"/>
      <c r="JI47" s="334"/>
      <c r="JJ47" s="334"/>
      <c r="JK47" s="334"/>
      <c r="JL47" s="334"/>
      <c r="JM47" s="334"/>
      <c r="JN47" s="334"/>
      <c r="JO47" s="334"/>
      <c r="JP47" s="334"/>
      <c r="JQ47" s="334"/>
      <c r="JR47" s="334"/>
      <c r="JS47" s="334"/>
      <c r="JT47" s="334"/>
      <c r="JU47" s="334"/>
      <c r="JV47" s="334"/>
      <c r="JW47" s="334"/>
      <c r="JX47" s="334"/>
      <c r="JY47" s="334"/>
      <c r="JZ47" s="334"/>
      <c r="KA47" s="334"/>
      <c r="KB47" s="334"/>
      <c r="KC47" s="334"/>
      <c r="KD47" s="334"/>
      <c r="KE47" s="334"/>
      <c r="KF47" s="334"/>
      <c r="KG47" s="334"/>
      <c r="KH47" s="334"/>
      <c r="KI47" s="334"/>
      <c r="KJ47" s="334"/>
      <c r="KK47" s="334"/>
      <c r="KL47" s="334"/>
      <c r="KM47" s="334"/>
      <c r="KN47" s="334"/>
      <c r="KO47" s="334"/>
      <c r="KP47" s="334"/>
      <c r="KQ47" s="334"/>
      <c r="KR47" s="334"/>
      <c r="KS47" s="334"/>
      <c r="KT47" s="334"/>
      <c r="KU47" s="334"/>
      <c r="KV47" s="334"/>
      <c r="KW47" s="334"/>
      <c r="KX47" s="334"/>
      <c r="KY47" s="334"/>
      <c r="KZ47" s="334"/>
      <c r="LA47" s="334"/>
      <c r="LB47" s="334"/>
      <c r="LC47" s="334"/>
      <c r="LD47" s="334"/>
      <c r="LE47" s="334"/>
      <c r="LF47" s="334"/>
      <c r="LG47" s="334"/>
      <c r="LH47" s="334"/>
      <c r="LI47" s="334"/>
      <c r="LJ47" s="334"/>
      <c r="LK47" s="334"/>
      <c r="LL47" s="334"/>
      <c r="LM47" s="334"/>
      <c r="LN47" s="334"/>
      <c r="LO47" s="334"/>
      <c r="LP47" s="334"/>
      <c r="LQ47" s="334"/>
      <c r="LR47" s="334"/>
      <c r="LS47" s="334"/>
      <c r="LT47" s="334"/>
      <c r="LU47" s="334"/>
      <c r="LV47" s="334"/>
      <c r="LW47" s="334"/>
      <c r="LX47" s="334"/>
      <c r="LY47" s="334"/>
      <c r="LZ47" s="334"/>
      <c r="MA47" s="334"/>
      <c r="MB47" s="334"/>
      <c r="MC47" s="334"/>
      <c r="MD47" s="334"/>
      <c r="ME47" s="334"/>
      <c r="MF47" s="334"/>
      <c r="MG47" s="334"/>
      <c r="MH47" s="334"/>
      <c r="MI47" s="334"/>
      <c r="MJ47" s="334"/>
      <c r="MK47" s="334"/>
      <c r="ML47" s="334"/>
      <c r="MM47" s="334"/>
      <c r="MN47" s="334"/>
      <c r="MO47" s="334"/>
      <c r="MP47" s="334"/>
      <c r="MQ47" s="334"/>
      <c r="MR47" s="334"/>
      <c r="MS47" s="334"/>
      <c r="MT47" s="334"/>
      <c r="MU47" s="334"/>
      <c r="MV47" s="334"/>
      <c r="MW47" s="334"/>
      <c r="MX47" s="334"/>
      <c r="MY47" s="334"/>
      <c r="MZ47" s="334"/>
      <c r="NA47" s="334"/>
      <c r="NB47" s="334"/>
      <c r="NC47" s="334"/>
      <c r="ND47" s="334"/>
      <c r="NE47" s="334"/>
      <c r="NF47" s="334"/>
      <c r="NG47" s="334"/>
      <c r="NH47" s="334"/>
      <c r="NI47" s="334"/>
      <c r="NJ47" s="334"/>
      <c r="NK47" s="334"/>
      <c r="NL47" s="334"/>
      <c r="NM47" s="334"/>
      <c r="NN47" s="334"/>
      <c r="NO47" s="334"/>
      <c r="NP47" s="334"/>
      <c r="NQ47" s="334"/>
      <c r="NR47" s="334"/>
      <c r="NS47" s="334"/>
      <c r="NT47" s="334"/>
      <c r="NU47" s="334"/>
      <c r="NV47" s="334"/>
      <c r="NW47" s="334"/>
      <c r="NX47" s="334"/>
      <c r="NY47" s="334"/>
      <c r="NZ47" s="334"/>
      <c r="OA47" s="334"/>
      <c r="OB47" s="334"/>
      <c r="OC47" s="334"/>
      <c r="OD47" s="334"/>
      <c r="OE47" s="334"/>
      <c r="OF47" s="334"/>
      <c r="OG47" s="334"/>
      <c r="OH47" s="334"/>
      <c r="OI47" s="334"/>
      <c r="OJ47" s="334"/>
      <c r="OK47" s="334"/>
      <c r="OL47" s="334"/>
      <c r="OM47" s="334"/>
      <c r="ON47" s="334"/>
      <c r="OO47" s="334"/>
      <c r="OP47" s="334"/>
      <c r="OQ47" s="334"/>
      <c r="OR47" s="334"/>
      <c r="OS47" s="334"/>
      <c r="OT47" s="334"/>
      <c r="OU47" s="334"/>
      <c r="OV47" s="334"/>
      <c r="OW47" s="334"/>
      <c r="OX47" s="334"/>
      <c r="OY47" s="334"/>
      <c r="OZ47" s="334"/>
      <c r="PA47" s="334"/>
      <c r="PB47" s="334"/>
      <c r="PC47" s="334"/>
      <c r="PD47" s="334"/>
      <c r="PE47" s="334"/>
      <c r="PF47" s="334"/>
      <c r="PG47" s="334"/>
      <c r="PH47" s="334"/>
      <c r="PI47" s="334"/>
      <c r="PJ47" s="334"/>
      <c r="PK47" s="334"/>
      <c r="PL47" s="334"/>
      <c r="PM47" s="334"/>
      <c r="PN47" s="334"/>
      <c r="PO47" s="334"/>
      <c r="PP47" s="334"/>
      <c r="PQ47" s="334"/>
      <c r="PR47" s="334"/>
      <c r="PS47" s="334"/>
      <c r="PT47" s="334"/>
      <c r="PU47" s="334"/>
      <c r="PV47" s="334"/>
      <c r="PW47" s="334"/>
      <c r="PX47" s="334"/>
      <c r="PY47" s="334"/>
      <c r="PZ47" s="334"/>
      <c r="QA47" s="334"/>
      <c r="QB47" s="334"/>
      <c r="QC47" s="334"/>
      <c r="QD47" s="334"/>
      <c r="QE47" s="334"/>
      <c r="QF47" s="334"/>
      <c r="QG47" s="334"/>
      <c r="QH47" s="334"/>
      <c r="QI47" s="334"/>
      <c r="QJ47" s="334"/>
      <c r="QK47" s="334"/>
      <c r="QL47" s="334"/>
      <c r="QM47" s="334"/>
      <c r="QN47" s="334"/>
      <c r="QO47" s="334"/>
      <c r="QP47" s="334"/>
      <c r="QQ47" s="334"/>
      <c r="QR47" s="334"/>
      <c r="QS47" s="334"/>
      <c r="QT47" s="334"/>
      <c r="QU47" s="334"/>
      <c r="QV47" s="334"/>
      <c r="QW47" s="334"/>
      <c r="QX47" s="334"/>
      <c r="QY47" s="334"/>
      <c r="QZ47" s="334"/>
      <c r="RA47" s="334"/>
      <c r="RB47" s="334"/>
      <c r="RC47" s="334"/>
      <c r="RD47" s="334"/>
      <c r="RE47" s="334"/>
      <c r="RF47" s="334"/>
      <c r="RG47" s="334"/>
      <c r="RH47" s="334"/>
      <c r="RI47" s="334"/>
      <c r="RJ47" s="334"/>
      <c r="RK47" s="334"/>
      <c r="RL47" s="334"/>
      <c r="RM47" s="334"/>
      <c r="RN47" s="334"/>
      <c r="RO47" s="334"/>
      <c r="RP47" s="334"/>
      <c r="RQ47" s="334"/>
      <c r="RR47" s="334"/>
      <c r="RS47" s="334"/>
      <c r="RT47" s="334"/>
      <c r="RU47" s="334"/>
      <c r="RV47" s="334"/>
      <c r="RW47" s="334"/>
      <c r="RX47" s="334"/>
      <c r="RY47" s="334"/>
      <c r="RZ47" s="334"/>
      <c r="SA47" s="334"/>
      <c r="SB47" s="334"/>
      <c r="SC47" s="334"/>
      <c r="SD47" s="334"/>
      <c r="SE47" s="334"/>
      <c r="SF47" s="334"/>
      <c r="SG47" s="334"/>
      <c r="SH47" s="334"/>
      <c r="SI47" s="334"/>
      <c r="SJ47" s="334"/>
      <c r="SK47" s="334"/>
      <c r="SL47" s="334"/>
      <c r="SM47" s="334"/>
      <c r="SN47" s="334"/>
      <c r="SO47" s="334"/>
      <c r="SP47" s="334"/>
      <c r="SQ47" s="334"/>
      <c r="SR47" s="334"/>
      <c r="SS47" s="334"/>
      <c r="ST47" s="334"/>
      <c r="SU47" s="334"/>
      <c r="SV47" s="334"/>
      <c r="SW47" s="334"/>
      <c r="SX47" s="334"/>
      <c r="SY47" s="334"/>
      <c r="SZ47" s="334"/>
      <c r="TA47" s="334"/>
      <c r="TB47" s="334"/>
      <c r="TC47" s="334"/>
      <c r="TD47" s="334"/>
      <c r="TE47" s="334"/>
      <c r="TF47" s="334"/>
      <c r="TG47" s="334"/>
      <c r="TH47" s="334"/>
      <c r="TI47" s="334"/>
      <c r="TJ47" s="334"/>
      <c r="TK47" s="334"/>
      <c r="TL47" s="334"/>
      <c r="TM47" s="334"/>
      <c r="TN47" s="334"/>
      <c r="TO47" s="334"/>
      <c r="TP47" s="334"/>
      <c r="TQ47" s="334"/>
      <c r="TR47" s="334"/>
      <c r="TS47" s="334"/>
      <c r="TT47" s="334"/>
      <c r="TU47" s="334"/>
      <c r="TV47" s="334"/>
      <c r="TW47" s="334"/>
      <c r="TX47" s="334"/>
      <c r="TY47" s="334"/>
      <c r="TZ47" s="334"/>
      <c r="UA47" s="334"/>
      <c r="UB47" s="334"/>
      <c r="UC47" s="334"/>
      <c r="UD47" s="334"/>
      <c r="UE47" s="334"/>
      <c r="UF47" s="334"/>
      <c r="UG47" s="334"/>
      <c r="UH47" s="334"/>
      <c r="UI47" s="334"/>
      <c r="UJ47" s="334"/>
      <c r="UK47" s="334"/>
      <c r="UL47" s="334"/>
      <c r="UM47" s="334"/>
      <c r="UN47" s="334"/>
      <c r="UO47" s="334"/>
      <c r="UP47" s="334"/>
      <c r="UQ47" s="334"/>
      <c r="UR47" s="334"/>
      <c r="US47" s="334"/>
      <c r="UT47" s="334"/>
      <c r="UU47" s="334"/>
      <c r="UV47" s="334"/>
      <c r="UW47" s="334"/>
      <c r="UX47" s="334"/>
      <c r="UY47" s="334"/>
      <c r="UZ47" s="334"/>
      <c r="VA47" s="334"/>
      <c r="VB47" s="334"/>
      <c r="VC47" s="334"/>
      <c r="VD47" s="334"/>
      <c r="VE47" s="334"/>
      <c r="VF47" s="334"/>
      <c r="VG47" s="334"/>
      <c r="VH47" s="334"/>
      <c r="VI47" s="334"/>
      <c r="VJ47" s="334"/>
      <c r="VK47" s="334"/>
      <c r="VL47" s="334"/>
      <c r="VM47" s="334"/>
      <c r="VN47" s="334"/>
      <c r="VO47" s="334"/>
      <c r="VP47" s="334"/>
      <c r="VQ47" s="334"/>
      <c r="VR47" s="334"/>
      <c r="VS47" s="334"/>
      <c r="VT47" s="334"/>
      <c r="VU47" s="334"/>
      <c r="VV47" s="334"/>
      <c r="VW47" s="334"/>
      <c r="VX47" s="334"/>
      <c r="VY47" s="334"/>
      <c r="VZ47" s="334"/>
      <c r="WA47" s="334"/>
      <c r="WB47" s="334"/>
      <c r="WC47" s="334"/>
      <c r="WD47" s="334"/>
      <c r="WE47" s="334"/>
      <c r="WF47" s="334"/>
      <c r="WG47" s="334"/>
      <c r="WH47" s="334"/>
      <c r="WI47" s="334"/>
      <c r="WJ47" s="334"/>
      <c r="WK47" s="334"/>
      <c r="WL47" s="334"/>
      <c r="WM47" s="334"/>
      <c r="WN47" s="334"/>
      <c r="WO47" s="334"/>
      <c r="WP47" s="334"/>
      <c r="WQ47" s="334"/>
      <c r="WR47" s="334"/>
      <c r="WS47" s="334"/>
      <c r="WT47" s="334"/>
      <c r="WU47" s="334"/>
      <c r="WV47" s="334"/>
      <c r="WW47" s="334"/>
      <c r="WX47" s="334"/>
      <c r="WY47" s="334"/>
      <c r="WZ47" s="334"/>
      <c r="XA47" s="334"/>
      <c r="XB47" s="334"/>
      <c r="XC47" s="334"/>
      <c r="XD47" s="334"/>
      <c r="XE47" s="334"/>
      <c r="XF47" s="334"/>
      <c r="XG47" s="334"/>
      <c r="XH47" s="334"/>
      <c r="XI47" s="334"/>
      <c r="XJ47" s="334"/>
      <c r="XK47" s="334"/>
      <c r="XL47" s="334"/>
      <c r="XM47" s="334"/>
      <c r="XN47" s="334"/>
      <c r="XO47" s="334"/>
      <c r="XP47" s="334"/>
      <c r="XQ47" s="334"/>
      <c r="XR47" s="334"/>
      <c r="XS47" s="334"/>
      <c r="XT47" s="334"/>
      <c r="XU47" s="334"/>
      <c r="XV47" s="334"/>
      <c r="XW47" s="334"/>
      <c r="XX47" s="334"/>
      <c r="XY47" s="334"/>
      <c r="XZ47" s="334"/>
      <c r="YA47" s="334"/>
      <c r="YB47" s="334"/>
      <c r="YC47" s="334"/>
      <c r="YD47" s="334"/>
      <c r="YE47" s="334"/>
      <c r="YF47" s="334"/>
      <c r="YG47" s="334"/>
      <c r="YH47" s="334"/>
      <c r="YI47" s="334"/>
      <c r="YJ47" s="334"/>
      <c r="YK47" s="334"/>
      <c r="YL47" s="334"/>
      <c r="YM47" s="334"/>
      <c r="YN47" s="334"/>
      <c r="YO47" s="334"/>
      <c r="YP47" s="334"/>
      <c r="YQ47" s="334"/>
      <c r="YR47" s="334"/>
      <c r="YS47" s="334"/>
      <c r="YT47" s="334"/>
      <c r="YU47" s="334"/>
      <c r="YV47" s="334"/>
      <c r="YW47" s="334"/>
      <c r="YX47" s="334"/>
      <c r="YY47" s="334"/>
      <c r="YZ47" s="334"/>
      <c r="ZA47" s="334"/>
      <c r="ZB47" s="334"/>
      <c r="ZC47" s="334"/>
      <c r="ZD47" s="334"/>
      <c r="ZE47" s="334"/>
      <c r="ZF47" s="334"/>
      <c r="ZG47" s="334"/>
      <c r="ZH47" s="334"/>
      <c r="ZI47" s="334"/>
      <c r="ZJ47" s="334"/>
      <c r="ZK47" s="334"/>
      <c r="ZL47" s="334"/>
      <c r="ZM47" s="334"/>
      <c r="ZN47" s="334"/>
      <c r="ZO47" s="334"/>
      <c r="ZP47" s="334"/>
      <c r="ZQ47" s="334"/>
      <c r="ZR47" s="334"/>
      <c r="ZS47" s="334"/>
      <c r="ZT47" s="334"/>
      <c r="ZU47" s="334"/>
      <c r="ZV47" s="334"/>
      <c r="ZW47" s="334"/>
      <c r="ZX47" s="334"/>
      <c r="ZY47" s="334"/>
      <c r="ZZ47" s="334"/>
      <c r="AAA47" s="334"/>
      <c r="AAB47" s="334"/>
      <c r="AAC47" s="334"/>
      <c r="AAD47" s="334"/>
      <c r="AAE47" s="334"/>
      <c r="AAF47" s="334"/>
      <c r="AAG47" s="334"/>
      <c r="AAH47" s="334"/>
      <c r="AAI47" s="334"/>
      <c r="AAJ47" s="334"/>
      <c r="AAK47" s="334"/>
      <c r="AAL47" s="334"/>
      <c r="AAM47" s="334"/>
      <c r="AAN47" s="334"/>
      <c r="AAO47" s="334"/>
      <c r="AAP47" s="334"/>
      <c r="AAQ47" s="334"/>
      <c r="AAR47" s="334"/>
      <c r="AAS47" s="334"/>
      <c r="AAT47" s="334"/>
      <c r="AAU47" s="334"/>
      <c r="AAV47" s="334"/>
      <c r="AAW47" s="334"/>
      <c r="AAX47" s="334"/>
      <c r="AAY47" s="334"/>
      <c r="AAZ47" s="334"/>
      <c r="ABA47" s="334"/>
      <c r="ABB47" s="334"/>
      <c r="ABC47" s="334"/>
      <c r="ABD47" s="334"/>
      <c r="ABE47" s="334"/>
      <c r="ABF47" s="334"/>
      <c r="ABG47" s="334"/>
      <c r="ABH47" s="334"/>
      <c r="ABI47" s="334"/>
      <c r="ABJ47" s="334"/>
      <c r="ABK47" s="334"/>
      <c r="ABL47" s="334"/>
      <c r="ABM47" s="334"/>
      <c r="ABN47" s="334"/>
      <c r="ABO47" s="334"/>
      <c r="ABP47" s="334"/>
      <c r="ABQ47" s="334"/>
      <c r="ABR47" s="334"/>
      <c r="ABS47" s="334"/>
      <c r="ABT47" s="334"/>
      <c r="ABU47" s="334"/>
      <c r="ABV47" s="334"/>
      <c r="ABW47" s="334"/>
      <c r="ABX47" s="334"/>
      <c r="ABY47" s="334"/>
      <c r="ABZ47" s="334"/>
      <c r="ACA47" s="334"/>
      <c r="ACB47" s="334"/>
      <c r="ACC47" s="334"/>
      <c r="ACD47" s="334"/>
      <c r="ACE47" s="334"/>
      <c r="ACF47" s="334"/>
      <c r="ACG47" s="334"/>
      <c r="ACH47" s="334"/>
      <c r="ACI47" s="334"/>
      <c r="ACJ47" s="334"/>
      <c r="ACK47" s="334"/>
      <c r="ACL47" s="334"/>
      <c r="ACM47" s="334"/>
      <c r="ACN47" s="334"/>
      <c r="ACO47" s="334"/>
      <c r="ACP47" s="334"/>
      <c r="ACQ47" s="334"/>
      <c r="ACR47" s="334"/>
      <c r="ACS47" s="334"/>
      <c r="ACT47" s="334"/>
      <c r="ACU47" s="334"/>
      <c r="ACV47" s="334"/>
      <c r="ACW47" s="334"/>
      <c r="ACX47" s="334"/>
      <c r="ACY47" s="334"/>
      <c r="ACZ47" s="334"/>
      <c r="ADA47" s="334"/>
      <c r="ADB47" s="334"/>
      <c r="ADC47" s="334"/>
      <c r="ADD47" s="334"/>
      <c r="ADE47" s="334"/>
      <c r="ADF47" s="334"/>
      <c r="ADG47" s="334"/>
      <c r="ADH47" s="334"/>
      <c r="ADI47" s="334"/>
      <c r="ADJ47" s="334"/>
      <c r="ADK47" s="334"/>
      <c r="ADL47" s="334"/>
      <c r="ADM47" s="334"/>
      <c r="ADN47" s="334"/>
      <c r="ADO47" s="334"/>
      <c r="ADP47" s="334"/>
      <c r="ADQ47" s="334"/>
      <c r="ADR47" s="334"/>
      <c r="ADS47" s="334"/>
      <c r="ADT47" s="334"/>
      <c r="ADU47" s="334"/>
      <c r="ADV47" s="334"/>
      <c r="ADW47" s="334"/>
      <c r="ADX47" s="334"/>
      <c r="ADY47" s="334"/>
      <c r="ADZ47" s="334"/>
      <c r="AEA47" s="334"/>
      <c r="AEB47" s="334"/>
      <c r="AEC47" s="334"/>
      <c r="AED47" s="334"/>
      <c r="AEE47" s="334"/>
      <c r="AEF47" s="334"/>
      <c r="AEG47" s="334"/>
      <c r="AEH47" s="334"/>
      <c r="AEI47" s="334"/>
      <c r="AEJ47" s="334"/>
      <c r="AEK47" s="334"/>
      <c r="AEL47" s="334"/>
      <c r="AEM47" s="334"/>
      <c r="AEN47" s="334"/>
      <c r="AEO47" s="334"/>
      <c r="AEP47" s="334"/>
      <c r="AEQ47" s="334"/>
      <c r="AER47" s="334"/>
      <c r="AES47" s="334"/>
      <c r="AET47" s="334"/>
      <c r="AEU47" s="334"/>
      <c r="AEV47" s="334"/>
      <c r="AEW47" s="334"/>
      <c r="AEX47" s="334"/>
      <c r="AEY47" s="334"/>
      <c r="AEZ47" s="334"/>
      <c r="AFA47" s="334"/>
      <c r="AFB47" s="334"/>
      <c r="AFC47" s="334"/>
      <c r="AFD47" s="334"/>
      <c r="AFE47" s="334"/>
      <c r="AFF47" s="334"/>
      <c r="AFG47" s="334"/>
      <c r="AFH47" s="334"/>
      <c r="AFI47" s="334"/>
      <c r="AFJ47" s="334"/>
      <c r="AFK47" s="334"/>
      <c r="AFL47" s="334"/>
      <c r="AFM47" s="334"/>
      <c r="AFN47" s="334"/>
      <c r="AFO47" s="334"/>
      <c r="AFP47" s="334"/>
      <c r="AFQ47" s="334"/>
      <c r="AFR47" s="334"/>
      <c r="AFS47" s="334"/>
      <c r="AFT47" s="334"/>
      <c r="AFU47" s="334"/>
      <c r="AFV47" s="334"/>
      <c r="AFW47" s="334"/>
      <c r="AFX47" s="334"/>
      <c r="AFY47" s="334"/>
      <c r="AFZ47" s="334"/>
      <c r="AGA47" s="334"/>
      <c r="AGB47" s="334"/>
      <c r="AGC47" s="334"/>
      <c r="AGD47" s="334"/>
      <c r="AGE47" s="334"/>
      <c r="AGF47" s="334"/>
      <c r="AGG47" s="334"/>
      <c r="AGH47" s="334"/>
      <c r="AGI47" s="334"/>
      <c r="AGJ47" s="334"/>
      <c r="AGK47" s="334"/>
      <c r="AGL47" s="334"/>
      <c r="AGM47" s="334"/>
      <c r="AGN47" s="334"/>
      <c r="AGO47" s="334"/>
      <c r="AGP47" s="334"/>
      <c r="AGQ47" s="334"/>
      <c r="AGR47" s="334"/>
      <c r="AGS47" s="334"/>
      <c r="AGT47" s="334"/>
      <c r="AGU47" s="334"/>
      <c r="AGV47" s="334"/>
      <c r="AGW47" s="334"/>
      <c r="AGX47" s="334"/>
      <c r="AGY47" s="334"/>
      <c r="AGZ47" s="334"/>
      <c r="AHA47" s="334"/>
      <c r="AHB47" s="334"/>
      <c r="AHC47" s="334"/>
      <c r="AHD47" s="334"/>
      <c r="AHE47" s="334"/>
      <c r="AHF47" s="334"/>
      <c r="AHG47" s="334"/>
      <c r="AHH47" s="334"/>
      <c r="AHI47" s="334"/>
      <c r="AHJ47" s="334"/>
      <c r="AHK47" s="334"/>
      <c r="AHL47" s="334"/>
      <c r="AHM47" s="334"/>
      <c r="AHN47" s="334"/>
      <c r="AHO47" s="334"/>
      <c r="AHP47" s="334"/>
      <c r="AHQ47" s="334"/>
      <c r="AHR47" s="334"/>
      <c r="AHS47" s="334"/>
      <c r="AHT47" s="334"/>
      <c r="AHU47" s="334"/>
      <c r="AHV47" s="334"/>
      <c r="AHW47" s="334"/>
      <c r="AHX47" s="334"/>
      <c r="AHY47" s="334"/>
      <c r="AHZ47" s="334"/>
      <c r="AIA47" s="334"/>
      <c r="AIB47" s="334"/>
      <c r="AIC47" s="334"/>
      <c r="AID47" s="334"/>
      <c r="AIE47" s="334"/>
      <c r="AIF47" s="334"/>
      <c r="AIG47" s="334"/>
      <c r="AIH47" s="334"/>
      <c r="AII47" s="334"/>
      <c r="AIJ47" s="334"/>
      <c r="AIK47" s="334"/>
      <c r="AIL47" s="334"/>
      <c r="AIM47" s="334"/>
      <c r="AIN47" s="334"/>
      <c r="AIO47" s="334"/>
      <c r="AIP47" s="334"/>
      <c r="AIQ47" s="334"/>
      <c r="AIR47" s="334"/>
      <c r="AIS47" s="334"/>
      <c r="AIT47" s="334"/>
      <c r="AIU47" s="334"/>
      <c r="AIV47" s="334"/>
      <c r="AIW47" s="334"/>
      <c r="AIX47" s="334"/>
      <c r="AIY47" s="334"/>
      <c r="AIZ47" s="334"/>
      <c r="AJA47" s="334"/>
      <c r="AJB47" s="334"/>
      <c r="AJC47" s="334"/>
      <c r="AJD47" s="334"/>
      <c r="AJE47" s="334"/>
      <c r="AJF47" s="334"/>
      <c r="AJG47" s="334"/>
      <c r="AJH47" s="334"/>
      <c r="AJI47" s="334"/>
      <c r="AJJ47" s="334"/>
      <c r="AJK47" s="334"/>
      <c r="AJL47" s="334"/>
      <c r="AJM47" s="334"/>
      <c r="AJN47" s="334"/>
      <c r="AJO47" s="334"/>
      <c r="AJP47" s="334"/>
      <c r="AJQ47" s="334"/>
      <c r="AJR47" s="334"/>
      <c r="AJS47" s="334"/>
      <c r="AJT47" s="334"/>
      <c r="AJU47" s="334"/>
      <c r="AJV47" s="334"/>
      <c r="AJW47" s="334"/>
      <c r="AJX47" s="334"/>
      <c r="AJY47" s="334"/>
      <c r="AJZ47" s="334"/>
      <c r="AKA47" s="334"/>
      <c r="AKB47" s="334"/>
      <c r="AKC47" s="334"/>
      <c r="AKD47" s="334"/>
      <c r="AKE47" s="334"/>
      <c r="AKF47" s="334"/>
      <c r="AKG47" s="334"/>
      <c r="AKH47" s="334"/>
      <c r="AKI47" s="334"/>
      <c r="AKJ47" s="334"/>
      <c r="AKK47" s="334"/>
      <c r="AKL47" s="334"/>
      <c r="AKM47" s="334"/>
      <c r="AKN47" s="334"/>
      <c r="AKO47" s="334"/>
      <c r="AKP47" s="334"/>
      <c r="AKQ47" s="334"/>
      <c r="AKR47" s="334"/>
      <c r="AKS47" s="334"/>
      <c r="AKT47" s="334"/>
      <c r="AKU47" s="334"/>
      <c r="AKV47" s="334"/>
      <c r="AKW47" s="334"/>
      <c r="AKX47" s="334"/>
      <c r="AKY47" s="334"/>
      <c r="AKZ47" s="334"/>
      <c r="ALA47" s="334"/>
      <c r="ALB47" s="334"/>
      <c r="ALC47" s="334"/>
      <c r="ALD47" s="334"/>
      <c r="ALE47" s="334"/>
      <c r="ALF47" s="334"/>
      <c r="ALG47" s="334"/>
      <c r="ALH47" s="334"/>
      <c r="ALI47" s="334"/>
      <c r="ALJ47" s="334"/>
      <c r="ALK47" s="334"/>
      <c r="ALL47" s="334"/>
      <c r="ALM47" s="334"/>
      <c r="ALN47" s="334"/>
      <c r="ALO47" s="334"/>
      <c r="ALP47" s="334"/>
      <c r="ALQ47" s="334"/>
      <c r="ALR47" s="334"/>
      <c r="ALS47" s="334"/>
      <c r="ALT47" s="334"/>
      <c r="ALU47" s="334"/>
      <c r="ALV47" s="334"/>
      <c r="ALW47" s="334"/>
      <c r="ALX47" s="334"/>
      <c r="ALY47" s="334"/>
      <c r="ALZ47" s="334"/>
      <c r="AMA47" s="334"/>
      <c r="AMB47" s="334"/>
      <c r="AMC47" s="334"/>
      <c r="AMD47" s="334"/>
      <c r="AME47" s="334"/>
      <c r="AMF47" s="334"/>
      <c r="AMG47" s="334"/>
      <c r="AMH47" s="334"/>
      <c r="AMI47" s="334"/>
      <c r="AMJ47" s="334"/>
      <c r="AMK47" s="334"/>
      <c r="AML47" s="334"/>
      <c r="AMM47" s="334"/>
      <c r="AMN47" s="334"/>
      <c r="AMO47" s="334"/>
      <c r="AMP47" s="334"/>
      <c r="AMQ47" s="334"/>
      <c r="AMR47" s="334"/>
      <c r="AMS47" s="334"/>
      <c r="AMT47" s="334"/>
      <c r="AMU47" s="334"/>
      <c r="AMV47" s="334"/>
      <c r="AMW47" s="334"/>
      <c r="AMX47" s="334"/>
      <c r="AMY47" s="334"/>
      <c r="AMZ47" s="334"/>
      <c r="ANA47" s="334"/>
      <c r="ANB47" s="334"/>
      <c r="ANC47" s="334"/>
      <c r="AND47" s="334"/>
      <c r="ANE47" s="334"/>
      <c r="ANF47" s="334"/>
      <c r="ANG47" s="334"/>
      <c r="ANH47" s="334"/>
      <c r="ANI47" s="334"/>
      <c r="ANJ47" s="334"/>
      <c r="ANK47" s="334"/>
      <c r="ANL47" s="334"/>
      <c r="ANM47" s="334"/>
      <c r="ANN47" s="334"/>
      <c r="ANO47" s="334"/>
      <c r="ANP47" s="334"/>
      <c r="ANQ47" s="334"/>
      <c r="ANR47" s="334"/>
      <c r="ANS47" s="334"/>
      <c r="ANT47" s="334"/>
      <c r="ANU47" s="334"/>
      <c r="ANV47" s="334"/>
      <c r="ANW47" s="334"/>
      <c r="ANX47" s="334"/>
      <c r="ANY47" s="334"/>
      <c r="ANZ47" s="334"/>
      <c r="AOA47" s="334"/>
      <c r="AOB47" s="334"/>
      <c r="AOC47" s="334"/>
      <c r="AOD47" s="334"/>
      <c r="AOE47" s="334"/>
      <c r="AOF47" s="334"/>
      <c r="AOG47" s="334"/>
      <c r="AOH47" s="334"/>
      <c r="AOI47" s="334"/>
      <c r="AOJ47" s="334"/>
      <c r="AOK47" s="334"/>
      <c r="AOL47" s="334"/>
      <c r="AOM47" s="334"/>
      <c r="AON47" s="334"/>
      <c r="AOO47" s="334"/>
      <c r="AOP47" s="334"/>
      <c r="AOQ47" s="334"/>
      <c r="AOR47" s="334"/>
      <c r="AOS47" s="334"/>
      <c r="AOT47" s="334"/>
      <c r="AOU47" s="334"/>
      <c r="AOV47" s="334"/>
      <c r="AOW47" s="334"/>
      <c r="AOX47" s="334"/>
      <c r="AOY47" s="334"/>
      <c r="AOZ47" s="334"/>
      <c r="APA47" s="334"/>
      <c r="APB47" s="334"/>
      <c r="APC47" s="334"/>
      <c r="APD47" s="334"/>
      <c r="APE47" s="334"/>
      <c r="APF47" s="334"/>
      <c r="APG47" s="334"/>
      <c r="APH47" s="334"/>
      <c r="API47" s="334"/>
      <c r="APJ47" s="334"/>
      <c r="APK47" s="334"/>
      <c r="APL47" s="334"/>
      <c r="APM47" s="334"/>
      <c r="APN47" s="334"/>
      <c r="APO47" s="334"/>
      <c r="APP47" s="334"/>
      <c r="APQ47" s="334"/>
      <c r="APR47" s="334"/>
      <c r="APS47" s="334"/>
      <c r="APT47" s="334"/>
      <c r="APU47" s="334"/>
      <c r="APV47" s="334"/>
      <c r="APW47" s="334"/>
      <c r="APX47" s="334"/>
      <c r="APY47" s="334"/>
      <c r="APZ47" s="334"/>
      <c r="AQA47" s="334"/>
      <c r="AQB47" s="334"/>
      <c r="AQC47" s="334"/>
      <c r="AQD47" s="334"/>
      <c r="AQE47" s="334"/>
      <c r="AQF47" s="334"/>
      <c r="AQG47" s="334"/>
      <c r="AQH47" s="334"/>
      <c r="AQI47" s="334"/>
      <c r="AQJ47" s="334"/>
      <c r="AQK47" s="334"/>
      <c r="AQL47" s="334"/>
      <c r="AQM47" s="334"/>
      <c r="AQN47" s="334"/>
      <c r="AQO47" s="334"/>
      <c r="AQP47" s="334"/>
      <c r="AQQ47" s="334"/>
      <c r="AQR47" s="334"/>
      <c r="AQS47" s="334"/>
      <c r="AQT47" s="334"/>
      <c r="AQU47" s="334"/>
      <c r="AQV47" s="334"/>
      <c r="AQW47" s="334"/>
      <c r="AQX47" s="334"/>
      <c r="AQY47" s="334"/>
      <c r="AQZ47" s="334"/>
      <c r="ARA47" s="334"/>
      <c r="ARB47" s="334"/>
      <c r="ARC47" s="334"/>
      <c r="ARD47" s="334"/>
      <c r="ARE47" s="334"/>
      <c r="ARF47" s="334"/>
      <c r="ARG47" s="334"/>
      <c r="ARH47" s="334"/>
      <c r="ARI47" s="334"/>
      <c r="ARJ47" s="334"/>
      <c r="ARK47" s="334"/>
      <c r="ARL47" s="334"/>
      <c r="ARM47" s="334"/>
      <c r="ARN47" s="334"/>
      <c r="ARO47" s="334"/>
      <c r="ARP47" s="334"/>
      <c r="ARQ47" s="334"/>
      <c r="ARR47" s="334"/>
      <c r="ARS47" s="334"/>
      <c r="ART47" s="334"/>
      <c r="ARU47" s="334"/>
      <c r="ARV47" s="334"/>
      <c r="ARW47" s="334"/>
      <c r="ARX47" s="334"/>
      <c r="ARY47" s="334"/>
      <c r="ARZ47" s="334"/>
      <c r="ASA47" s="334"/>
      <c r="ASB47" s="334"/>
      <c r="ASC47" s="334"/>
      <c r="ASD47" s="334"/>
      <c r="ASE47" s="334"/>
      <c r="ASF47" s="334"/>
      <c r="ASG47" s="334"/>
      <c r="ASH47" s="334"/>
      <c r="ASI47" s="334"/>
      <c r="ASJ47" s="334"/>
      <c r="ASK47" s="334"/>
      <c r="ASL47" s="334"/>
      <c r="ASM47" s="334"/>
      <c r="ASN47" s="334"/>
      <c r="ASO47" s="334"/>
      <c r="ASP47" s="334"/>
      <c r="ASQ47" s="334"/>
      <c r="ASR47" s="334"/>
      <c r="ASS47" s="334"/>
      <c r="AST47" s="334"/>
      <c r="ASU47" s="334"/>
      <c r="ASV47" s="334"/>
      <c r="ASW47" s="334"/>
      <c r="ASX47" s="334"/>
      <c r="ASY47" s="334"/>
      <c r="ASZ47" s="334"/>
      <c r="ATA47" s="334"/>
      <c r="ATB47" s="334"/>
      <c r="ATC47" s="334"/>
      <c r="ATD47" s="334"/>
      <c r="ATE47" s="334"/>
      <c r="ATF47" s="334"/>
      <c r="ATG47" s="334"/>
      <c r="ATH47" s="334"/>
      <c r="ATI47" s="334"/>
      <c r="ATJ47" s="334"/>
      <c r="ATK47" s="334"/>
      <c r="ATL47" s="334"/>
      <c r="ATM47" s="334"/>
      <c r="ATN47" s="334"/>
      <c r="ATO47" s="334"/>
      <c r="ATP47" s="334"/>
      <c r="ATQ47" s="334"/>
      <c r="ATR47" s="334"/>
      <c r="ATS47" s="334"/>
      <c r="ATT47" s="334"/>
      <c r="ATU47" s="334"/>
      <c r="ATV47" s="334"/>
      <c r="ATW47" s="334"/>
      <c r="ATX47" s="334"/>
      <c r="ATY47" s="334"/>
      <c r="ATZ47" s="334"/>
      <c r="AUA47" s="334"/>
      <c r="AUB47" s="334"/>
      <c r="AUC47" s="334"/>
      <c r="AUD47" s="334"/>
      <c r="AUE47" s="334"/>
      <c r="AUF47" s="334"/>
      <c r="AUG47" s="334"/>
      <c r="AUH47" s="334"/>
      <c r="AUI47" s="334"/>
      <c r="AUJ47" s="334"/>
      <c r="AUK47" s="334"/>
      <c r="AUL47" s="334"/>
      <c r="AUM47" s="334"/>
      <c r="AUN47" s="334"/>
      <c r="AUO47" s="334"/>
      <c r="AUP47" s="334"/>
      <c r="AUQ47" s="334"/>
      <c r="AUR47" s="334"/>
      <c r="AUS47" s="334"/>
      <c r="AUT47" s="334"/>
      <c r="AUU47" s="334"/>
      <c r="AUV47" s="334"/>
      <c r="AUW47" s="334"/>
      <c r="AUX47" s="334"/>
      <c r="AUY47" s="334"/>
      <c r="AUZ47" s="334"/>
      <c r="AVA47" s="334"/>
      <c r="AVB47" s="334"/>
      <c r="AVC47" s="334"/>
      <c r="AVD47" s="334"/>
      <c r="AVE47" s="334"/>
      <c r="AVF47" s="334"/>
      <c r="AVG47" s="334"/>
      <c r="AVH47" s="334"/>
      <c r="AVI47" s="334"/>
      <c r="AVJ47" s="334"/>
      <c r="AVK47" s="334"/>
      <c r="AVL47" s="334"/>
      <c r="AVM47" s="334"/>
      <c r="AVN47" s="334"/>
      <c r="AVO47" s="334"/>
      <c r="AVP47" s="334"/>
      <c r="AVQ47" s="334"/>
      <c r="AVR47" s="334"/>
      <c r="AVS47" s="334"/>
      <c r="AVT47" s="334"/>
      <c r="AVU47" s="334"/>
      <c r="AVV47" s="334"/>
      <c r="AVW47" s="334"/>
      <c r="AVX47" s="334"/>
      <c r="AVY47" s="334"/>
      <c r="AVZ47" s="334"/>
      <c r="AWA47" s="334"/>
      <c r="AWB47" s="334"/>
      <c r="AWC47" s="334"/>
      <c r="AWD47" s="334"/>
      <c r="AWE47" s="334"/>
      <c r="AWF47" s="334"/>
      <c r="AWG47" s="334"/>
      <c r="AWH47" s="334"/>
      <c r="AWI47" s="334"/>
      <c r="AWJ47" s="334"/>
      <c r="AWK47" s="334"/>
      <c r="AWL47" s="334"/>
      <c r="AWM47" s="334"/>
      <c r="AWN47" s="334"/>
      <c r="AWO47" s="334"/>
      <c r="AWP47" s="334"/>
      <c r="AWQ47" s="334"/>
      <c r="AWR47" s="334"/>
      <c r="AWS47" s="334"/>
      <c r="AWT47" s="334"/>
      <c r="AWU47" s="334"/>
      <c r="AWV47" s="334"/>
      <c r="AWW47" s="334"/>
      <c r="AWX47" s="334"/>
      <c r="AWY47" s="334"/>
      <c r="AWZ47" s="334"/>
      <c r="AXA47" s="334"/>
      <c r="AXB47" s="334"/>
      <c r="AXC47" s="334"/>
      <c r="AXD47" s="334"/>
      <c r="AXE47" s="334"/>
      <c r="AXF47" s="334"/>
      <c r="AXG47" s="334"/>
      <c r="AXH47" s="334"/>
      <c r="AXI47" s="334"/>
      <c r="AXJ47" s="334"/>
      <c r="AXK47" s="334"/>
      <c r="AXL47" s="334"/>
      <c r="AXM47" s="334"/>
      <c r="AXN47" s="334"/>
      <c r="AXO47" s="334"/>
      <c r="AXP47" s="334"/>
      <c r="AXQ47" s="334"/>
      <c r="AXR47" s="334"/>
      <c r="AXS47" s="334"/>
      <c r="AXT47" s="334"/>
      <c r="AXU47" s="334"/>
      <c r="AXV47" s="334"/>
      <c r="AXW47" s="334"/>
      <c r="AXX47" s="334"/>
      <c r="AXY47" s="334"/>
      <c r="AXZ47" s="334"/>
      <c r="AYA47" s="334"/>
      <c r="AYB47" s="334"/>
      <c r="AYC47" s="334"/>
      <c r="AYD47" s="334"/>
      <c r="AYE47" s="334"/>
      <c r="AYF47" s="334"/>
      <c r="AYG47" s="334"/>
      <c r="AYH47" s="334"/>
      <c r="AYI47" s="334"/>
      <c r="AYJ47" s="334"/>
      <c r="AYK47" s="334"/>
      <c r="AYL47" s="334"/>
      <c r="AYM47" s="334"/>
      <c r="AYN47" s="334"/>
      <c r="AYO47" s="334"/>
      <c r="AYP47" s="334"/>
      <c r="AYQ47" s="334"/>
      <c r="AYR47" s="334"/>
      <c r="AYS47" s="334"/>
      <c r="AYT47" s="334"/>
      <c r="AYU47" s="334"/>
      <c r="AYV47" s="334"/>
      <c r="AYW47" s="334"/>
      <c r="AYX47" s="334"/>
      <c r="AYY47" s="334"/>
      <c r="AYZ47" s="334"/>
      <c r="AZA47" s="334"/>
      <c r="AZB47" s="334"/>
      <c r="AZC47" s="334"/>
      <c r="AZD47" s="334"/>
      <c r="AZE47" s="334"/>
      <c r="AZF47" s="334"/>
      <c r="AZG47" s="334"/>
      <c r="AZH47" s="334"/>
      <c r="AZI47" s="334"/>
      <c r="AZJ47" s="334"/>
      <c r="AZK47" s="334"/>
      <c r="AZL47" s="334"/>
      <c r="AZM47" s="334"/>
      <c r="AZN47" s="334"/>
      <c r="AZO47" s="334"/>
      <c r="AZP47" s="334"/>
      <c r="AZQ47" s="334"/>
      <c r="AZR47" s="334"/>
      <c r="AZS47" s="334"/>
      <c r="AZT47" s="334"/>
      <c r="AZU47" s="334"/>
      <c r="AZV47" s="334"/>
      <c r="AZW47" s="334"/>
      <c r="AZX47" s="334"/>
      <c r="AZY47" s="334"/>
      <c r="AZZ47" s="334"/>
      <c r="BAA47" s="334"/>
      <c r="BAB47" s="334"/>
      <c r="BAC47" s="334"/>
      <c r="BAD47" s="334"/>
      <c r="BAE47" s="334"/>
      <c r="BAF47" s="334"/>
      <c r="BAG47" s="334"/>
      <c r="BAH47" s="334"/>
      <c r="BAI47" s="334"/>
      <c r="BAJ47" s="334"/>
      <c r="BAK47" s="334"/>
      <c r="BAL47" s="334"/>
      <c r="BAM47" s="334"/>
      <c r="BAN47" s="334"/>
      <c r="BAO47" s="334"/>
      <c r="BAP47" s="334"/>
      <c r="BAQ47" s="334"/>
      <c r="BAR47" s="334"/>
      <c r="BAS47" s="334"/>
      <c r="BAT47" s="334"/>
      <c r="BAU47" s="334"/>
      <c r="BAV47" s="334"/>
      <c r="BAW47" s="334"/>
      <c r="BAX47" s="334"/>
      <c r="BAY47" s="334"/>
      <c r="BAZ47" s="334"/>
      <c r="BBA47" s="334"/>
      <c r="BBB47" s="334"/>
      <c r="BBC47" s="334"/>
      <c r="BBD47" s="334"/>
      <c r="BBE47" s="334"/>
      <c r="BBF47" s="334"/>
      <c r="BBG47" s="334"/>
      <c r="BBH47" s="334"/>
      <c r="BBI47" s="334"/>
      <c r="BBJ47" s="334"/>
      <c r="BBK47" s="334"/>
      <c r="BBL47" s="334"/>
      <c r="BBM47" s="334"/>
      <c r="BBN47" s="334"/>
      <c r="BBO47" s="334"/>
      <c r="BBP47" s="334"/>
      <c r="BBQ47" s="334"/>
      <c r="BBR47" s="334"/>
      <c r="BBS47" s="334"/>
      <c r="BBT47" s="334"/>
      <c r="BBU47" s="334"/>
      <c r="BBV47" s="334"/>
      <c r="BBW47" s="334"/>
      <c r="BBX47" s="334"/>
      <c r="BBY47" s="334"/>
      <c r="BBZ47" s="334"/>
      <c r="BCA47" s="334"/>
      <c r="BCB47" s="334"/>
      <c r="BCC47" s="334"/>
      <c r="BCD47" s="334"/>
      <c r="BCE47" s="334"/>
      <c r="BCF47" s="334"/>
      <c r="BCG47" s="334"/>
      <c r="BCH47" s="334"/>
      <c r="BCI47" s="334"/>
      <c r="BCJ47" s="334"/>
      <c r="BCK47" s="334"/>
      <c r="BCL47" s="334"/>
      <c r="BCM47" s="334"/>
      <c r="BCN47" s="334"/>
      <c r="BCO47" s="334"/>
      <c r="BCP47" s="334"/>
      <c r="BCQ47" s="334"/>
      <c r="BCR47" s="334"/>
      <c r="BCS47" s="334"/>
      <c r="BCT47" s="334"/>
      <c r="BCU47" s="334"/>
      <c r="BCV47" s="334"/>
      <c r="BCW47" s="334"/>
      <c r="BCX47" s="334"/>
      <c r="BCY47" s="334"/>
      <c r="BCZ47" s="334"/>
      <c r="BDA47" s="334"/>
      <c r="BDB47" s="334"/>
      <c r="BDC47" s="334"/>
      <c r="BDD47" s="334"/>
      <c r="BDE47" s="334"/>
      <c r="BDF47" s="334"/>
      <c r="BDG47" s="334"/>
      <c r="BDH47" s="334"/>
      <c r="BDI47" s="334"/>
      <c r="BDJ47" s="334"/>
      <c r="BDK47" s="334"/>
      <c r="BDL47" s="334"/>
      <c r="BDM47" s="334"/>
      <c r="BDN47" s="334"/>
      <c r="BDO47" s="334"/>
      <c r="BDP47" s="334"/>
      <c r="BDQ47" s="334"/>
      <c r="BDR47" s="334"/>
      <c r="BDS47" s="334"/>
      <c r="BDT47" s="334"/>
      <c r="BDU47" s="334"/>
      <c r="BDV47" s="334"/>
      <c r="BDW47" s="334"/>
      <c r="BDX47" s="334"/>
      <c r="BDY47" s="334"/>
      <c r="BDZ47" s="334"/>
      <c r="BEA47" s="334"/>
      <c r="BEB47" s="334"/>
      <c r="BEC47" s="334"/>
      <c r="BED47" s="334"/>
      <c r="BEE47" s="334"/>
      <c r="BEF47" s="334"/>
      <c r="BEG47" s="334"/>
      <c r="BEH47" s="334"/>
      <c r="BEI47" s="334"/>
      <c r="BEJ47" s="334"/>
      <c r="BEK47" s="334"/>
      <c r="BEL47" s="334"/>
      <c r="BEM47" s="334"/>
      <c r="BEN47" s="334"/>
      <c r="BEO47" s="334"/>
      <c r="BEP47" s="334"/>
      <c r="BEQ47" s="334"/>
      <c r="BER47" s="334"/>
      <c r="BES47" s="334"/>
      <c r="BET47" s="334"/>
      <c r="BEU47" s="334"/>
      <c r="BEV47" s="334"/>
      <c r="BEW47" s="334"/>
      <c r="BEX47" s="334"/>
      <c r="BEY47" s="334"/>
      <c r="BEZ47" s="334"/>
      <c r="BFA47" s="334"/>
      <c r="BFB47" s="334"/>
      <c r="BFC47" s="334"/>
      <c r="BFD47" s="334"/>
      <c r="BFE47" s="334"/>
      <c r="BFF47" s="334"/>
      <c r="BFG47" s="334"/>
      <c r="BFH47" s="334"/>
      <c r="BFI47" s="334"/>
      <c r="BFJ47" s="334"/>
      <c r="BFK47" s="334"/>
      <c r="BFL47" s="334"/>
      <c r="BFM47" s="334"/>
      <c r="BFN47" s="334"/>
      <c r="BFO47" s="334"/>
      <c r="BFP47" s="334"/>
      <c r="BFQ47" s="334"/>
      <c r="BFR47" s="334"/>
      <c r="BFS47" s="334"/>
      <c r="BFT47" s="334"/>
      <c r="BFU47" s="334"/>
      <c r="BFV47" s="334"/>
      <c r="BFW47" s="334"/>
      <c r="BFX47" s="334"/>
      <c r="BFY47" s="334"/>
      <c r="BFZ47" s="334"/>
      <c r="BGA47" s="334"/>
      <c r="BGB47" s="334"/>
      <c r="BGC47" s="334"/>
      <c r="BGD47" s="334"/>
      <c r="BGE47" s="334"/>
      <c r="BGF47" s="334"/>
      <c r="BGG47" s="334"/>
      <c r="BGH47" s="334"/>
      <c r="BGI47" s="334"/>
      <c r="BGJ47" s="334"/>
      <c r="BGK47" s="334"/>
      <c r="BGL47" s="334"/>
      <c r="BGM47" s="334"/>
      <c r="BGN47" s="334"/>
      <c r="BGO47" s="334"/>
      <c r="BGP47" s="334"/>
      <c r="BGQ47" s="334"/>
      <c r="BGR47" s="334"/>
      <c r="BGS47" s="334"/>
      <c r="BGT47" s="334"/>
      <c r="BGU47" s="334"/>
      <c r="BGV47" s="334"/>
      <c r="BGW47" s="334"/>
      <c r="BGX47" s="334"/>
      <c r="BGY47" s="334"/>
      <c r="BGZ47" s="334"/>
      <c r="BHA47" s="334"/>
      <c r="BHB47" s="334"/>
      <c r="BHC47" s="334"/>
      <c r="BHD47" s="334"/>
      <c r="BHE47" s="334"/>
      <c r="BHF47" s="334"/>
      <c r="BHG47" s="334"/>
      <c r="BHH47" s="334"/>
      <c r="BHI47" s="334"/>
      <c r="BHJ47" s="334"/>
      <c r="BHK47" s="334"/>
      <c r="BHL47" s="334"/>
      <c r="BHM47" s="334"/>
      <c r="BHN47" s="334"/>
      <c r="BHO47" s="334"/>
      <c r="BHP47" s="334"/>
      <c r="BHQ47" s="334"/>
      <c r="BHR47" s="334"/>
      <c r="BHS47" s="334"/>
      <c r="BHT47" s="334"/>
      <c r="BHU47" s="334"/>
      <c r="BHV47" s="334"/>
      <c r="BHW47" s="334"/>
      <c r="BHX47" s="334"/>
      <c r="BHY47" s="334"/>
      <c r="BHZ47" s="334"/>
      <c r="BIA47" s="334"/>
      <c r="BIB47" s="334"/>
      <c r="BIC47" s="334"/>
      <c r="BID47" s="334"/>
      <c r="BIE47" s="334"/>
      <c r="BIF47" s="334"/>
      <c r="BIG47" s="334"/>
      <c r="BIH47" s="334"/>
      <c r="BII47" s="334"/>
      <c r="BIJ47" s="334"/>
      <c r="BIK47" s="334"/>
      <c r="BIL47" s="334"/>
      <c r="BIM47" s="334"/>
      <c r="BIN47" s="334"/>
      <c r="BIO47" s="334"/>
      <c r="BIP47" s="334"/>
      <c r="BIQ47" s="334"/>
      <c r="BIR47" s="334"/>
      <c r="BIS47" s="334"/>
      <c r="BIT47" s="334"/>
      <c r="BIU47" s="334"/>
      <c r="BIV47" s="334"/>
      <c r="BIW47" s="334"/>
      <c r="BIX47" s="334"/>
      <c r="BIY47" s="334"/>
      <c r="BIZ47" s="334"/>
      <c r="BJA47" s="334"/>
      <c r="BJB47" s="334"/>
      <c r="BJC47" s="334"/>
      <c r="BJD47" s="334"/>
      <c r="BJE47" s="334"/>
      <c r="BJF47" s="334"/>
      <c r="BJG47" s="334"/>
      <c r="BJH47" s="334"/>
      <c r="BJI47" s="334"/>
      <c r="BJJ47" s="334"/>
      <c r="BJK47" s="334"/>
      <c r="BJL47" s="334"/>
      <c r="BJM47" s="334"/>
      <c r="BJN47" s="334"/>
      <c r="BJO47" s="334"/>
      <c r="BJP47" s="334"/>
      <c r="BJQ47" s="334"/>
      <c r="BJR47" s="334"/>
      <c r="BJS47" s="334"/>
      <c r="BJT47" s="334"/>
      <c r="BJU47" s="334"/>
      <c r="BJV47" s="334"/>
      <c r="BJW47" s="334"/>
      <c r="BJX47" s="334"/>
      <c r="BJY47" s="334"/>
      <c r="BJZ47" s="334"/>
      <c r="BKA47" s="334"/>
      <c r="BKB47" s="334"/>
      <c r="BKC47" s="334"/>
      <c r="BKD47" s="334"/>
      <c r="BKE47" s="334"/>
      <c r="BKF47" s="334"/>
      <c r="BKG47" s="334"/>
      <c r="BKH47" s="334"/>
      <c r="BKI47" s="334"/>
      <c r="BKJ47" s="334"/>
      <c r="BKK47" s="334"/>
      <c r="BKL47" s="334"/>
      <c r="BKM47" s="334"/>
      <c r="BKN47" s="334"/>
      <c r="BKO47" s="334"/>
      <c r="BKP47" s="334"/>
      <c r="BKQ47" s="334"/>
      <c r="BKR47" s="334"/>
      <c r="BKS47" s="334"/>
      <c r="BKT47" s="334"/>
      <c r="BKU47" s="334"/>
      <c r="BKV47" s="334"/>
      <c r="BKW47" s="334"/>
      <c r="BKX47" s="334"/>
      <c r="BKY47" s="334"/>
      <c r="BKZ47" s="334"/>
      <c r="BLA47" s="334"/>
      <c r="BLB47" s="334"/>
      <c r="BLC47" s="334"/>
      <c r="BLD47" s="334"/>
      <c r="BLE47" s="334"/>
      <c r="BLF47" s="334"/>
      <c r="BLG47" s="334"/>
      <c r="BLH47" s="334"/>
      <c r="BLI47" s="334"/>
      <c r="BLJ47" s="334"/>
      <c r="BLK47" s="334"/>
      <c r="BLL47" s="334"/>
      <c r="BLM47" s="334"/>
      <c r="BLN47" s="334"/>
      <c r="BLO47" s="334"/>
      <c r="BLP47" s="334"/>
      <c r="BLQ47" s="334"/>
      <c r="BLR47" s="334"/>
      <c r="BLS47" s="334"/>
      <c r="BLT47" s="334"/>
      <c r="BLU47" s="334"/>
      <c r="BLV47" s="334"/>
      <c r="BLW47" s="334"/>
      <c r="BLX47" s="334"/>
      <c r="BLY47" s="334"/>
      <c r="BLZ47" s="334"/>
      <c r="BMA47" s="334"/>
      <c r="BMB47" s="334"/>
      <c r="BMC47" s="334"/>
      <c r="BMD47" s="334"/>
      <c r="BME47" s="334"/>
      <c r="BMF47" s="334"/>
      <c r="BMG47" s="334"/>
      <c r="BMH47" s="334"/>
      <c r="BMI47" s="334"/>
      <c r="BMJ47" s="334"/>
      <c r="BMK47" s="334"/>
      <c r="BML47" s="334"/>
      <c r="BMM47" s="334"/>
      <c r="BMN47" s="334"/>
      <c r="BMO47" s="334"/>
      <c r="BMP47" s="334"/>
      <c r="BMQ47" s="334"/>
      <c r="BMR47" s="334"/>
      <c r="BMS47" s="334"/>
      <c r="BMT47" s="334"/>
      <c r="BMU47" s="334"/>
      <c r="BMV47" s="334"/>
      <c r="BMW47" s="334"/>
      <c r="BMX47" s="334"/>
      <c r="BMY47" s="334"/>
      <c r="BMZ47" s="334"/>
      <c r="BNA47" s="334"/>
      <c r="BNB47" s="334"/>
      <c r="BNC47" s="334"/>
      <c r="BND47" s="334"/>
      <c r="BNE47" s="334"/>
      <c r="BNF47" s="334"/>
      <c r="BNG47" s="334"/>
      <c r="BNH47" s="334"/>
      <c r="BNI47" s="334"/>
      <c r="BNJ47" s="334"/>
      <c r="BNK47" s="334"/>
      <c r="BNL47" s="334"/>
      <c r="BNM47" s="334"/>
      <c r="BNN47" s="334"/>
      <c r="BNO47" s="334"/>
      <c r="BNP47" s="334"/>
      <c r="BNQ47" s="334"/>
      <c r="BNR47" s="334"/>
      <c r="BNS47" s="334"/>
      <c r="BNT47" s="334"/>
      <c r="BNU47" s="334"/>
      <c r="BNV47" s="334"/>
      <c r="BNW47" s="334"/>
      <c r="BNX47" s="334"/>
      <c r="BNY47" s="334"/>
      <c r="BNZ47" s="334"/>
      <c r="BOA47" s="334"/>
      <c r="BOB47" s="334"/>
      <c r="BOC47" s="334"/>
      <c r="BOD47" s="334"/>
      <c r="BOE47" s="334"/>
      <c r="BOF47" s="334"/>
      <c r="BOG47" s="334"/>
      <c r="BOH47" s="334"/>
      <c r="BOI47" s="334"/>
      <c r="BOJ47" s="334"/>
      <c r="BOK47" s="334"/>
      <c r="BOL47" s="334"/>
      <c r="BOM47" s="334"/>
      <c r="BON47" s="334"/>
      <c r="BOO47" s="334"/>
      <c r="BOP47" s="334"/>
      <c r="BOQ47" s="334"/>
      <c r="BOR47" s="334"/>
      <c r="BOS47" s="334"/>
      <c r="BOT47" s="334"/>
      <c r="BOU47" s="334"/>
      <c r="BOV47" s="334"/>
      <c r="BOW47" s="334"/>
      <c r="BOX47" s="334"/>
      <c r="BOY47" s="334"/>
      <c r="BOZ47" s="334"/>
      <c r="BPA47" s="334"/>
      <c r="BPB47" s="334"/>
      <c r="BPC47" s="334"/>
      <c r="BPD47" s="334"/>
      <c r="BPE47" s="334"/>
      <c r="BPF47" s="334"/>
      <c r="BPG47" s="334"/>
      <c r="BPH47" s="334"/>
      <c r="BPI47" s="334"/>
      <c r="BPJ47" s="334"/>
      <c r="BPK47" s="334"/>
      <c r="BPL47" s="334"/>
      <c r="BPM47" s="334"/>
      <c r="BPN47" s="334"/>
      <c r="BPO47" s="334"/>
      <c r="BPP47" s="334"/>
      <c r="BPQ47" s="334"/>
      <c r="BPR47" s="334"/>
      <c r="BPS47" s="334"/>
      <c r="BPT47" s="334"/>
      <c r="BPU47" s="334"/>
      <c r="BPV47" s="334"/>
      <c r="BPW47" s="334"/>
      <c r="BPX47" s="334"/>
      <c r="BPY47" s="334"/>
      <c r="BPZ47" s="334"/>
      <c r="BQA47" s="334"/>
      <c r="BQB47" s="334"/>
      <c r="BQC47" s="334"/>
      <c r="BQD47" s="334"/>
      <c r="BQE47" s="334"/>
      <c r="BQF47" s="334"/>
      <c r="BQG47" s="334"/>
      <c r="BQH47" s="334"/>
      <c r="BQI47" s="334"/>
      <c r="BQJ47" s="334"/>
      <c r="BQK47" s="334"/>
      <c r="BQL47" s="334"/>
      <c r="BQM47" s="334"/>
      <c r="BQN47" s="334"/>
      <c r="BQO47" s="334"/>
      <c r="BQP47" s="334"/>
      <c r="BQQ47" s="334"/>
      <c r="BQR47" s="334"/>
      <c r="BQS47" s="334"/>
      <c r="BQT47" s="334"/>
      <c r="BQU47" s="334"/>
      <c r="BQV47" s="334"/>
      <c r="BQW47" s="334"/>
      <c r="BQX47" s="334"/>
      <c r="BQY47" s="334"/>
      <c r="BQZ47" s="334"/>
      <c r="BRA47" s="334"/>
      <c r="BRB47" s="334"/>
      <c r="BRC47" s="334"/>
      <c r="BRD47" s="334"/>
      <c r="BRE47" s="334"/>
      <c r="BRF47" s="334"/>
      <c r="BRG47" s="334"/>
      <c r="BRH47" s="334"/>
      <c r="BRI47" s="334"/>
      <c r="BRJ47" s="334"/>
      <c r="BRK47" s="334"/>
      <c r="BRL47" s="334"/>
      <c r="BRM47" s="334"/>
      <c r="BRN47" s="334"/>
      <c r="BRO47" s="334"/>
      <c r="BRP47" s="334"/>
      <c r="BRQ47" s="334"/>
      <c r="BRR47" s="334"/>
      <c r="BRS47" s="334"/>
      <c r="BRT47" s="334"/>
      <c r="BRU47" s="334"/>
      <c r="BRV47" s="334"/>
      <c r="BRW47" s="334"/>
      <c r="BRX47" s="334"/>
      <c r="BRY47" s="334"/>
      <c r="BRZ47" s="334"/>
      <c r="BSA47" s="334"/>
      <c r="BSB47" s="334"/>
      <c r="BSC47" s="334"/>
      <c r="BSD47" s="334"/>
      <c r="BSE47" s="334"/>
      <c r="BSF47" s="334"/>
      <c r="BSG47" s="334"/>
      <c r="BSH47" s="334"/>
      <c r="BSI47" s="334"/>
      <c r="BSJ47" s="334"/>
      <c r="BSK47" s="334"/>
      <c r="BSL47" s="334"/>
      <c r="BSM47" s="334"/>
      <c r="BSN47" s="334"/>
      <c r="BSO47" s="334"/>
      <c r="BSP47" s="334"/>
      <c r="BSQ47" s="334"/>
      <c r="BSR47" s="334"/>
      <c r="BSS47" s="334"/>
      <c r="BST47" s="334"/>
      <c r="BSU47" s="334"/>
      <c r="BSV47" s="334"/>
      <c r="BSW47" s="334"/>
      <c r="BSX47" s="334"/>
      <c r="BSY47" s="334"/>
      <c r="BSZ47" s="334"/>
      <c r="BTA47" s="334"/>
      <c r="BTB47" s="334"/>
      <c r="BTC47" s="334"/>
      <c r="BTD47" s="334"/>
      <c r="BTE47" s="334"/>
      <c r="BTF47" s="334"/>
      <c r="BTG47" s="334"/>
      <c r="BTH47" s="334"/>
      <c r="BTI47" s="334"/>
      <c r="BTJ47" s="334"/>
      <c r="BTK47" s="334"/>
      <c r="BTL47" s="334"/>
      <c r="BTM47" s="334"/>
      <c r="BTN47" s="334"/>
      <c r="BTO47" s="334"/>
      <c r="BTP47" s="334"/>
      <c r="BTQ47" s="334"/>
      <c r="BTR47" s="334"/>
      <c r="BTS47" s="334"/>
      <c r="BTT47" s="334"/>
      <c r="BTU47" s="334"/>
      <c r="BTV47" s="334"/>
      <c r="BTW47" s="334"/>
      <c r="BTX47" s="334"/>
      <c r="BTY47" s="334"/>
      <c r="BTZ47" s="334"/>
      <c r="BUA47" s="334"/>
      <c r="BUB47" s="334"/>
      <c r="BUC47" s="334"/>
      <c r="BUD47" s="334"/>
      <c r="BUE47" s="334"/>
      <c r="BUF47" s="334"/>
      <c r="BUG47" s="334"/>
      <c r="BUH47" s="334"/>
      <c r="BUI47" s="334"/>
      <c r="BUJ47" s="334"/>
      <c r="BUK47" s="334"/>
      <c r="BUL47" s="334"/>
      <c r="BUM47" s="334"/>
      <c r="BUN47" s="334"/>
      <c r="BUO47" s="334"/>
      <c r="BUP47" s="334"/>
      <c r="BUQ47" s="334"/>
      <c r="BUR47" s="334"/>
      <c r="BUS47" s="334"/>
      <c r="BUT47" s="334"/>
      <c r="BUU47" s="334"/>
      <c r="BUV47" s="334"/>
      <c r="BUW47" s="334"/>
      <c r="BUX47" s="334"/>
      <c r="BUY47" s="334"/>
      <c r="BUZ47" s="334"/>
      <c r="BVA47" s="334"/>
      <c r="BVB47" s="334"/>
      <c r="BVC47" s="334"/>
      <c r="BVD47" s="334"/>
      <c r="BVE47" s="334"/>
      <c r="BVF47" s="334"/>
      <c r="BVG47" s="334"/>
      <c r="BVH47" s="334"/>
      <c r="BVI47" s="334"/>
      <c r="BVJ47" s="334"/>
      <c r="BVK47" s="334"/>
      <c r="BVL47" s="334"/>
      <c r="BVM47" s="334"/>
      <c r="BVN47" s="334"/>
      <c r="BVO47" s="334"/>
      <c r="BVP47" s="334"/>
      <c r="BVQ47" s="334"/>
      <c r="BVR47" s="334"/>
      <c r="BVS47" s="334"/>
      <c r="BVT47" s="334"/>
      <c r="BVU47" s="334"/>
      <c r="BVV47" s="334"/>
      <c r="BVW47" s="334"/>
      <c r="BVX47" s="334"/>
      <c r="BVY47" s="334"/>
      <c r="BVZ47" s="334"/>
      <c r="BWA47" s="334"/>
      <c r="BWB47" s="334"/>
      <c r="BWC47" s="334"/>
      <c r="BWD47" s="334"/>
      <c r="BWE47" s="334"/>
      <c r="BWF47" s="334"/>
      <c r="BWG47" s="334"/>
      <c r="BWH47" s="334"/>
      <c r="BWI47" s="334"/>
      <c r="BWJ47" s="334"/>
      <c r="BWK47" s="334"/>
      <c r="BWL47" s="334"/>
      <c r="BWM47" s="334"/>
      <c r="BWN47" s="334"/>
      <c r="BWO47" s="334"/>
      <c r="BWP47" s="334"/>
      <c r="BWQ47" s="334"/>
      <c r="BWR47" s="334"/>
      <c r="BWS47" s="334"/>
      <c r="BWT47" s="334"/>
      <c r="BWU47" s="334"/>
      <c r="BWV47" s="334"/>
      <c r="BWW47" s="334"/>
      <c r="BWX47" s="334"/>
      <c r="BWY47" s="334"/>
      <c r="BWZ47" s="334"/>
      <c r="BXA47" s="334"/>
      <c r="BXB47" s="334"/>
      <c r="BXC47" s="334"/>
      <c r="BXD47" s="334"/>
      <c r="BXE47" s="334"/>
      <c r="BXF47" s="334"/>
      <c r="BXG47" s="334"/>
      <c r="BXH47" s="334"/>
      <c r="BXI47" s="334"/>
      <c r="BXJ47" s="334"/>
      <c r="BXK47" s="334"/>
      <c r="BXL47" s="334"/>
      <c r="BXM47" s="334"/>
      <c r="BXN47" s="334"/>
      <c r="BXO47" s="334"/>
      <c r="BXP47" s="334"/>
      <c r="BXQ47" s="334"/>
      <c r="BXR47" s="334"/>
      <c r="BXS47" s="334"/>
      <c r="BXT47" s="334"/>
      <c r="BXU47" s="334"/>
      <c r="BXV47" s="334"/>
      <c r="BXW47" s="334"/>
      <c r="BXX47" s="334"/>
      <c r="BXY47" s="334"/>
      <c r="BXZ47" s="334"/>
      <c r="BYA47" s="334"/>
      <c r="BYB47" s="334"/>
      <c r="BYC47" s="334"/>
      <c r="BYD47" s="334"/>
      <c r="BYE47" s="334"/>
      <c r="BYF47" s="334"/>
      <c r="BYG47" s="334"/>
      <c r="BYH47" s="334"/>
      <c r="BYI47" s="334"/>
      <c r="BYJ47" s="334"/>
      <c r="BYK47" s="334"/>
      <c r="BYL47" s="334"/>
      <c r="BYM47" s="334"/>
      <c r="BYN47" s="334"/>
      <c r="BYO47" s="334"/>
      <c r="BYP47" s="334"/>
      <c r="BYQ47" s="334"/>
      <c r="BYR47" s="334"/>
      <c r="BYS47" s="334"/>
      <c r="BYT47" s="334"/>
      <c r="BYU47" s="334"/>
      <c r="BYV47" s="334"/>
      <c r="BYW47" s="334"/>
      <c r="BYX47" s="334"/>
      <c r="BYY47" s="334"/>
      <c r="BYZ47" s="334"/>
      <c r="BZA47" s="334"/>
      <c r="BZB47" s="334"/>
      <c r="BZC47" s="334"/>
      <c r="BZD47" s="334"/>
      <c r="BZE47" s="334"/>
      <c r="BZF47" s="334"/>
      <c r="BZG47" s="334"/>
      <c r="BZH47" s="334"/>
      <c r="BZI47" s="334"/>
      <c r="BZJ47" s="334"/>
      <c r="BZK47" s="334"/>
      <c r="BZL47" s="334"/>
      <c r="BZM47" s="334"/>
      <c r="BZN47" s="334"/>
      <c r="BZO47" s="334"/>
      <c r="BZP47" s="334"/>
      <c r="BZQ47" s="334"/>
      <c r="BZR47" s="334"/>
      <c r="BZS47" s="334"/>
      <c r="BZT47" s="334"/>
      <c r="BZU47" s="334"/>
      <c r="BZV47" s="334"/>
      <c r="BZW47" s="334"/>
      <c r="BZX47" s="334"/>
      <c r="BZY47" s="334"/>
      <c r="BZZ47" s="334"/>
      <c r="CAA47" s="334"/>
      <c r="CAB47" s="334"/>
      <c r="CAC47" s="334"/>
      <c r="CAD47" s="334"/>
      <c r="CAE47" s="334"/>
      <c r="CAF47" s="334"/>
      <c r="CAG47" s="334"/>
      <c r="CAH47" s="334"/>
      <c r="CAI47" s="334"/>
      <c r="CAJ47" s="334"/>
      <c r="CAK47" s="334"/>
      <c r="CAL47" s="334"/>
      <c r="CAM47" s="334"/>
      <c r="CAN47" s="334"/>
      <c r="CAO47" s="334"/>
      <c r="CAP47" s="334"/>
      <c r="CAQ47" s="334"/>
      <c r="CAR47" s="334"/>
      <c r="CAS47" s="334"/>
      <c r="CAT47" s="334"/>
      <c r="CAU47" s="334"/>
      <c r="CAV47" s="334"/>
      <c r="CAW47" s="334"/>
      <c r="CAX47" s="334"/>
      <c r="CAY47" s="334"/>
      <c r="CAZ47" s="334"/>
      <c r="CBA47" s="334"/>
      <c r="CBB47" s="334"/>
      <c r="CBC47" s="334"/>
      <c r="CBD47" s="334"/>
      <c r="CBE47" s="334"/>
      <c r="CBF47" s="334"/>
      <c r="CBG47" s="334"/>
      <c r="CBH47" s="334"/>
      <c r="CBI47" s="334"/>
      <c r="CBJ47" s="334"/>
      <c r="CBK47" s="334"/>
      <c r="CBL47" s="334"/>
      <c r="CBM47" s="334"/>
      <c r="CBN47" s="334"/>
      <c r="CBO47" s="334"/>
      <c r="CBP47" s="334"/>
      <c r="CBQ47" s="334"/>
      <c r="CBR47" s="334"/>
      <c r="CBS47" s="334"/>
      <c r="CBT47" s="334"/>
      <c r="CBU47" s="334"/>
      <c r="CBV47" s="334"/>
      <c r="CBW47" s="334"/>
      <c r="CBX47" s="334"/>
      <c r="CBY47" s="334"/>
      <c r="CBZ47" s="334"/>
      <c r="CCA47" s="334"/>
      <c r="CCB47" s="334"/>
      <c r="CCC47" s="334"/>
      <c r="CCD47" s="334"/>
      <c r="CCE47" s="334"/>
      <c r="CCF47" s="334"/>
      <c r="CCG47" s="334"/>
      <c r="CCH47" s="334"/>
      <c r="CCI47" s="334"/>
      <c r="CCJ47" s="334"/>
      <c r="CCK47" s="334"/>
      <c r="CCL47" s="334"/>
      <c r="CCM47" s="334"/>
      <c r="CCN47" s="334"/>
      <c r="CCO47" s="334"/>
      <c r="CCP47" s="334"/>
      <c r="CCQ47" s="334"/>
      <c r="CCR47" s="334"/>
      <c r="CCS47" s="334"/>
      <c r="CCT47" s="334"/>
      <c r="CCU47" s="334"/>
      <c r="CCV47" s="334"/>
      <c r="CCW47" s="334"/>
      <c r="CCX47" s="334"/>
      <c r="CCY47" s="334"/>
      <c r="CCZ47" s="334"/>
      <c r="CDA47" s="334"/>
      <c r="CDB47" s="334"/>
      <c r="CDC47" s="334"/>
      <c r="CDD47" s="334"/>
      <c r="CDE47" s="334"/>
      <c r="CDF47" s="334"/>
      <c r="CDG47" s="334"/>
      <c r="CDH47" s="334"/>
      <c r="CDI47" s="334"/>
      <c r="CDJ47" s="334"/>
      <c r="CDK47" s="334"/>
      <c r="CDL47" s="334"/>
      <c r="CDM47" s="334"/>
      <c r="CDN47" s="334"/>
      <c r="CDO47" s="334"/>
      <c r="CDP47" s="334"/>
      <c r="CDQ47" s="334"/>
      <c r="CDR47" s="334"/>
      <c r="CDS47" s="334"/>
      <c r="CDT47" s="334"/>
      <c r="CDU47" s="334"/>
      <c r="CDV47" s="334"/>
      <c r="CDW47" s="334"/>
      <c r="CDX47" s="334"/>
      <c r="CDY47" s="334"/>
      <c r="CDZ47" s="334"/>
      <c r="CEA47" s="334"/>
      <c r="CEB47" s="334"/>
      <c r="CEC47" s="334"/>
      <c r="CED47" s="334"/>
      <c r="CEE47" s="334"/>
      <c r="CEF47" s="334"/>
      <c r="CEG47" s="334"/>
      <c r="CEH47" s="334"/>
      <c r="CEI47" s="334"/>
      <c r="CEJ47" s="334"/>
      <c r="CEK47" s="334"/>
      <c r="CEL47" s="334"/>
      <c r="CEM47" s="334"/>
      <c r="CEN47" s="334"/>
      <c r="CEO47" s="334"/>
      <c r="CEP47" s="334"/>
      <c r="CEQ47" s="334"/>
      <c r="CER47" s="334"/>
      <c r="CES47" s="334"/>
      <c r="CET47" s="334"/>
      <c r="CEU47" s="334"/>
      <c r="CEV47" s="334"/>
      <c r="CEW47" s="334"/>
      <c r="CEX47" s="334"/>
      <c r="CEY47" s="334"/>
      <c r="CEZ47" s="334"/>
      <c r="CFA47" s="334"/>
      <c r="CFB47" s="334"/>
      <c r="CFC47" s="334"/>
      <c r="CFD47" s="334"/>
      <c r="CFE47" s="334"/>
      <c r="CFF47" s="334"/>
      <c r="CFG47" s="334"/>
      <c r="CFH47" s="334"/>
      <c r="CFI47" s="334"/>
      <c r="CFJ47" s="334"/>
      <c r="CFK47" s="334"/>
      <c r="CFL47" s="334"/>
      <c r="CFM47" s="334"/>
      <c r="CFN47" s="334"/>
      <c r="CFO47" s="334"/>
      <c r="CFP47" s="334"/>
      <c r="CFQ47" s="334"/>
      <c r="CFR47" s="334"/>
      <c r="CFS47" s="334"/>
      <c r="CFT47" s="334"/>
      <c r="CFU47" s="334"/>
      <c r="CFV47" s="334"/>
      <c r="CFW47" s="334"/>
      <c r="CFX47" s="334"/>
      <c r="CFY47" s="334"/>
      <c r="CFZ47" s="334"/>
      <c r="CGA47" s="334"/>
      <c r="CGB47" s="334"/>
      <c r="CGC47" s="334"/>
      <c r="CGD47" s="334"/>
      <c r="CGE47" s="334"/>
      <c r="CGF47" s="334"/>
      <c r="CGG47" s="334"/>
      <c r="CGH47" s="334"/>
      <c r="CGI47" s="334"/>
      <c r="CGJ47" s="334"/>
      <c r="CGK47" s="334"/>
      <c r="CGL47" s="334"/>
      <c r="CGM47" s="334"/>
      <c r="CGN47" s="334"/>
      <c r="CGO47" s="334"/>
      <c r="CGP47" s="334"/>
      <c r="CGQ47" s="334"/>
      <c r="CGR47" s="334"/>
      <c r="CGS47" s="334"/>
      <c r="CGT47" s="334"/>
      <c r="CGU47" s="334"/>
      <c r="CGV47" s="334"/>
      <c r="CGW47" s="334"/>
      <c r="CGX47" s="334"/>
      <c r="CGY47" s="334"/>
      <c r="CGZ47" s="334"/>
      <c r="CHA47" s="334"/>
      <c r="CHB47" s="334"/>
      <c r="CHC47" s="334"/>
      <c r="CHD47" s="334"/>
      <c r="CHE47" s="334"/>
      <c r="CHF47" s="334"/>
      <c r="CHG47" s="334"/>
      <c r="CHH47" s="334"/>
      <c r="CHI47" s="334"/>
      <c r="CHJ47" s="334"/>
      <c r="CHK47" s="334"/>
      <c r="CHL47" s="334"/>
      <c r="CHM47" s="334"/>
      <c r="CHN47" s="334"/>
      <c r="CHO47" s="334"/>
      <c r="CHP47" s="334"/>
      <c r="CHQ47" s="334"/>
      <c r="CHR47" s="334"/>
      <c r="CHS47" s="334"/>
      <c r="CHT47" s="334"/>
      <c r="CHU47" s="334"/>
      <c r="CHV47" s="334"/>
      <c r="CHW47" s="334"/>
      <c r="CHX47" s="334"/>
      <c r="CHY47" s="334"/>
      <c r="CHZ47" s="334"/>
      <c r="CIA47" s="334"/>
      <c r="CIB47" s="334"/>
      <c r="CIC47" s="334"/>
      <c r="CID47" s="334"/>
      <c r="CIE47" s="334"/>
      <c r="CIF47" s="334"/>
      <c r="CIG47" s="334"/>
      <c r="CIH47" s="334"/>
      <c r="CII47" s="334"/>
      <c r="CIJ47" s="334"/>
      <c r="CIK47" s="334"/>
      <c r="CIL47" s="334"/>
      <c r="CIM47" s="334"/>
      <c r="CIN47" s="334"/>
      <c r="CIO47" s="334"/>
      <c r="CIP47" s="334"/>
      <c r="CIQ47" s="334"/>
      <c r="CIR47" s="334"/>
      <c r="CIS47" s="334"/>
      <c r="CIT47" s="334"/>
      <c r="CIU47" s="334"/>
      <c r="CIV47" s="334"/>
      <c r="CIW47" s="334"/>
      <c r="CIX47" s="334"/>
      <c r="CIY47" s="334"/>
      <c r="CIZ47" s="334"/>
      <c r="CJA47" s="334"/>
      <c r="CJB47" s="334"/>
      <c r="CJC47" s="334"/>
      <c r="CJD47" s="334"/>
      <c r="CJE47" s="334"/>
      <c r="CJF47" s="334"/>
      <c r="CJG47" s="334"/>
      <c r="CJH47" s="334"/>
      <c r="CJI47" s="334"/>
      <c r="CJJ47" s="334"/>
      <c r="CJK47" s="334"/>
      <c r="CJL47" s="334"/>
      <c r="CJM47" s="334"/>
      <c r="CJN47" s="334"/>
      <c r="CJO47" s="334"/>
      <c r="CJP47" s="334"/>
      <c r="CJQ47" s="334"/>
      <c r="CJR47" s="334"/>
      <c r="CJS47" s="334"/>
      <c r="CJT47" s="334"/>
      <c r="CJU47" s="334"/>
      <c r="CJV47" s="334"/>
      <c r="CJW47" s="334"/>
      <c r="CJX47" s="334"/>
      <c r="CJY47" s="334"/>
      <c r="CJZ47" s="334"/>
      <c r="CKA47" s="334"/>
      <c r="CKB47" s="334"/>
      <c r="CKC47" s="334"/>
      <c r="CKD47" s="334"/>
      <c r="CKE47" s="334"/>
      <c r="CKF47" s="334"/>
      <c r="CKG47" s="334"/>
      <c r="CKH47" s="334"/>
      <c r="CKI47" s="334"/>
      <c r="CKJ47" s="334"/>
      <c r="CKK47" s="334"/>
      <c r="CKL47" s="334"/>
      <c r="CKM47" s="334"/>
      <c r="CKN47" s="334"/>
      <c r="CKO47" s="334"/>
      <c r="CKP47" s="334"/>
      <c r="CKQ47" s="334"/>
      <c r="CKR47" s="334"/>
      <c r="CKS47" s="334"/>
      <c r="CKT47" s="334"/>
      <c r="CKU47" s="334"/>
      <c r="CKV47" s="334"/>
      <c r="CKW47" s="334"/>
      <c r="CKX47" s="334"/>
      <c r="CKY47" s="334"/>
      <c r="CKZ47" s="334"/>
      <c r="CLA47" s="334"/>
      <c r="CLB47" s="334"/>
      <c r="CLC47" s="334"/>
      <c r="CLD47" s="334"/>
      <c r="CLE47" s="334"/>
      <c r="CLF47" s="334"/>
      <c r="CLG47" s="334"/>
      <c r="CLH47" s="334"/>
      <c r="CLI47" s="334"/>
      <c r="CLJ47" s="334"/>
      <c r="CLK47" s="334"/>
      <c r="CLL47" s="334"/>
      <c r="CLM47" s="334"/>
      <c r="CLN47" s="334"/>
      <c r="CLO47" s="334"/>
      <c r="CLP47" s="334"/>
      <c r="CLQ47" s="334"/>
      <c r="CLR47" s="334"/>
      <c r="CLS47" s="334"/>
      <c r="CLT47" s="334"/>
      <c r="CLU47" s="334"/>
      <c r="CLV47" s="334"/>
      <c r="CLW47" s="334"/>
      <c r="CLX47" s="334"/>
      <c r="CLY47" s="334"/>
      <c r="CLZ47" s="334"/>
      <c r="CMA47" s="334"/>
      <c r="CMB47" s="334"/>
      <c r="CMC47" s="334"/>
      <c r="CMD47" s="334"/>
      <c r="CME47" s="334"/>
      <c r="CMF47" s="334"/>
      <c r="CMG47" s="334"/>
      <c r="CMH47" s="334"/>
      <c r="CMI47" s="334"/>
      <c r="CMJ47" s="334"/>
      <c r="CMK47" s="334"/>
      <c r="CML47" s="334"/>
      <c r="CMM47" s="334"/>
      <c r="CMN47" s="334"/>
      <c r="CMO47" s="334"/>
      <c r="CMP47" s="334"/>
      <c r="CMQ47" s="334"/>
      <c r="CMR47" s="334"/>
      <c r="CMS47" s="334"/>
      <c r="CMT47" s="334"/>
      <c r="CMU47" s="334"/>
      <c r="CMV47" s="334"/>
      <c r="CMW47" s="334"/>
      <c r="CMX47" s="334"/>
      <c r="CMY47" s="334"/>
      <c r="CMZ47" s="334"/>
      <c r="CNA47" s="334"/>
      <c r="CNB47" s="334"/>
      <c r="CNC47" s="334"/>
      <c r="CND47" s="334"/>
      <c r="CNE47" s="334"/>
      <c r="CNF47" s="334"/>
      <c r="CNG47" s="334"/>
      <c r="CNH47" s="334"/>
      <c r="CNI47" s="334"/>
      <c r="CNJ47" s="334"/>
      <c r="CNK47" s="334"/>
      <c r="CNL47" s="334"/>
      <c r="CNM47" s="334"/>
      <c r="CNN47" s="334"/>
      <c r="CNO47" s="334"/>
      <c r="CNP47" s="334"/>
      <c r="CNQ47" s="334"/>
      <c r="CNR47" s="334"/>
      <c r="CNS47" s="334"/>
      <c r="CNT47" s="334"/>
      <c r="CNU47" s="334"/>
      <c r="CNV47" s="334"/>
      <c r="CNW47" s="334"/>
      <c r="CNX47" s="334"/>
      <c r="CNY47" s="334"/>
      <c r="CNZ47" s="334"/>
      <c r="COA47" s="334"/>
      <c r="COB47" s="334"/>
      <c r="COC47" s="334"/>
      <c r="COD47" s="334"/>
      <c r="COE47" s="334"/>
      <c r="COF47" s="334"/>
      <c r="COG47" s="334"/>
      <c r="COH47" s="334"/>
      <c r="COI47" s="334"/>
      <c r="COJ47" s="334"/>
      <c r="COK47" s="334"/>
      <c r="COL47" s="334"/>
      <c r="COM47" s="334"/>
      <c r="CON47" s="334"/>
      <c r="COO47" s="334"/>
      <c r="COP47" s="334"/>
      <c r="COQ47" s="334"/>
      <c r="COR47" s="334"/>
      <c r="COS47" s="334"/>
      <c r="COT47" s="334"/>
      <c r="COU47" s="334"/>
      <c r="COV47" s="334"/>
      <c r="COW47" s="334"/>
      <c r="COX47" s="334"/>
      <c r="COY47" s="334"/>
      <c r="COZ47" s="334"/>
      <c r="CPA47" s="334"/>
      <c r="CPB47" s="334"/>
      <c r="CPC47" s="334"/>
      <c r="CPD47" s="334"/>
      <c r="CPE47" s="334"/>
      <c r="CPF47" s="334"/>
      <c r="CPG47" s="334"/>
      <c r="CPH47" s="334"/>
      <c r="CPI47" s="334"/>
      <c r="CPJ47" s="334"/>
      <c r="CPK47" s="334"/>
      <c r="CPL47" s="334"/>
      <c r="CPM47" s="334"/>
      <c r="CPN47" s="334"/>
      <c r="CPO47" s="334"/>
      <c r="CPP47" s="334"/>
      <c r="CPQ47" s="334"/>
      <c r="CPR47" s="334"/>
      <c r="CPS47" s="334"/>
      <c r="CPT47" s="334"/>
      <c r="CPU47" s="334"/>
      <c r="CPV47" s="334"/>
      <c r="CPW47" s="334"/>
      <c r="CPX47" s="334"/>
      <c r="CPY47" s="334"/>
      <c r="CPZ47" s="334"/>
      <c r="CQA47" s="334"/>
      <c r="CQB47" s="334"/>
      <c r="CQC47" s="334"/>
      <c r="CQD47" s="334"/>
      <c r="CQE47" s="334"/>
      <c r="CQF47" s="334"/>
      <c r="CQG47" s="334"/>
      <c r="CQH47" s="334"/>
      <c r="CQI47" s="334"/>
      <c r="CQJ47" s="334"/>
      <c r="CQK47" s="334"/>
      <c r="CQL47" s="334"/>
      <c r="CQM47" s="334"/>
      <c r="CQN47" s="334"/>
      <c r="CQO47" s="334"/>
      <c r="CQP47" s="334"/>
      <c r="CQQ47" s="334"/>
      <c r="CQR47" s="334"/>
      <c r="CQS47" s="334"/>
      <c r="CQT47" s="334"/>
      <c r="CQU47" s="334"/>
      <c r="CQV47" s="334"/>
      <c r="CQW47" s="334"/>
      <c r="CQX47" s="334"/>
      <c r="CQY47" s="334"/>
      <c r="CQZ47" s="334"/>
      <c r="CRA47" s="334"/>
      <c r="CRB47" s="334"/>
      <c r="CRC47" s="334"/>
      <c r="CRD47" s="334"/>
      <c r="CRE47" s="334"/>
      <c r="CRF47" s="334"/>
      <c r="CRG47" s="334"/>
      <c r="CRH47" s="334"/>
      <c r="CRI47" s="334"/>
      <c r="CRJ47" s="334"/>
      <c r="CRK47" s="334"/>
      <c r="CRL47" s="334"/>
      <c r="CRM47" s="334"/>
      <c r="CRN47" s="334"/>
      <c r="CRO47" s="334"/>
      <c r="CRP47" s="334"/>
      <c r="CRQ47" s="334"/>
      <c r="CRR47" s="334"/>
      <c r="CRS47" s="334"/>
      <c r="CRT47" s="334"/>
      <c r="CRU47" s="334"/>
      <c r="CRV47" s="334"/>
      <c r="CRW47" s="334"/>
      <c r="CRX47" s="334"/>
      <c r="CRY47" s="334"/>
      <c r="CRZ47" s="334"/>
      <c r="CSA47" s="334"/>
      <c r="CSB47" s="334"/>
      <c r="CSC47" s="334"/>
      <c r="CSD47" s="334"/>
      <c r="CSE47" s="334"/>
      <c r="CSF47" s="334"/>
      <c r="CSG47" s="334"/>
      <c r="CSH47" s="334"/>
      <c r="CSI47" s="334"/>
      <c r="CSJ47" s="334"/>
      <c r="CSK47" s="334"/>
      <c r="CSL47" s="334"/>
      <c r="CSM47" s="334"/>
      <c r="CSN47" s="334"/>
      <c r="CSO47" s="334"/>
      <c r="CSP47" s="334"/>
      <c r="CSQ47" s="334"/>
      <c r="CSR47" s="334"/>
      <c r="CSS47" s="334"/>
      <c r="CST47" s="334"/>
      <c r="CSU47" s="334"/>
      <c r="CSV47" s="334"/>
      <c r="CSW47" s="334"/>
      <c r="CSX47" s="334"/>
      <c r="CSY47" s="334"/>
      <c r="CSZ47" s="334"/>
      <c r="CTA47" s="334"/>
      <c r="CTB47" s="334"/>
      <c r="CTC47" s="334"/>
      <c r="CTD47" s="334"/>
      <c r="CTE47" s="334"/>
      <c r="CTF47" s="334"/>
      <c r="CTG47" s="334"/>
      <c r="CTH47" s="334"/>
      <c r="CTI47" s="334"/>
      <c r="CTJ47" s="334"/>
      <c r="CTK47" s="334"/>
      <c r="CTL47" s="334"/>
      <c r="CTM47" s="334"/>
      <c r="CTN47" s="334"/>
      <c r="CTO47" s="334"/>
      <c r="CTP47" s="334"/>
      <c r="CTQ47" s="334"/>
      <c r="CTR47" s="334"/>
      <c r="CTS47" s="334"/>
      <c r="CTT47" s="334"/>
      <c r="CTU47" s="334"/>
      <c r="CTV47" s="334"/>
      <c r="CTW47" s="334"/>
      <c r="CTX47" s="334"/>
      <c r="CTY47" s="334"/>
      <c r="CTZ47" s="334"/>
      <c r="CUA47" s="334"/>
      <c r="CUB47" s="334"/>
      <c r="CUC47" s="334"/>
      <c r="CUD47" s="334"/>
      <c r="CUE47" s="334"/>
      <c r="CUF47" s="334"/>
      <c r="CUG47" s="334"/>
      <c r="CUH47" s="334"/>
      <c r="CUI47" s="334"/>
      <c r="CUJ47" s="334"/>
      <c r="CUK47" s="334"/>
      <c r="CUL47" s="334"/>
      <c r="CUM47" s="334"/>
      <c r="CUN47" s="334"/>
      <c r="CUO47" s="334"/>
      <c r="CUP47" s="334"/>
      <c r="CUQ47" s="334"/>
      <c r="CUR47" s="334"/>
      <c r="CUS47" s="334"/>
      <c r="CUT47" s="334"/>
      <c r="CUU47" s="334"/>
      <c r="CUV47" s="334"/>
      <c r="CUW47" s="334"/>
      <c r="CUX47" s="334"/>
      <c r="CUY47" s="334"/>
      <c r="CUZ47" s="334"/>
      <c r="CVA47" s="334"/>
      <c r="CVB47" s="334"/>
      <c r="CVC47" s="334"/>
      <c r="CVD47" s="334"/>
      <c r="CVE47" s="334"/>
      <c r="CVF47" s="334"/>
      <c r="CVG47" s="334"/>
      <c r="CVH47" s="334"/>
      <c r="CVI47" s="334"/>
      <c r="CVJ47" s="334"/>
      <c r="CVK47" s="334"/>
      <c r="CVL47" s="334"/>
      <c r="CVM47" s="334"/>
      <c r="CVN47" s="334"/>
      <c r="CVO47" s="334"/>
      <c r="CVP47" s="334"/>
      <c r="CVQ47" s="334"/>
      <c r="CVR47" s="334"/>
      <c r="CVS47" s="334"/>
      <c r="CVT47" s="334"/>
      <c r="CVU47" s="334"/>
      <c r="CVV47" s="334"/>
      <c r="CVW47" s="334"/>
      <c r="CVX47" s="334"/>
      <c r="CVY47" s="334"/>
      <c r="CVZ47" s="334"/>
      <c r="CWA47" s="334"/>
      <c r="CWB47" s="334"/>
      <c r="CWC47" s="334"/>
      <c r="CWD47" s="334"/>
      <c r="CWE47" s="334"/>
      <c r="CWF47" s="334"/>
      <c r="CWG47" s="334"/>
      <c r="CWH47" s="334"/>
      <c r="CWI47" s="334"/>
      <c r="CWJ47" s="334"/>
      <c r="CWK47" s="334"/>
      <c r="CWL47" s="334"/>
      <c r="CWM47" s="334"/>
      <c r="CWN47" s="334"/>
      <c r="CWO47" s="334"/>
      <c r="CWP47" s="334"/>
      <c r="CWQ47" s="334"/>
      <c r="CWR47" s="334"/>
      <c r="CWS47" s="334"/>
      <c r="CWT47" s="334"/>
      <c r="CWU47" s="334"/>
      <c r="CWV47" s="334"/>
      <c r="CWW47" s="334"/>
      <c r="CWX47" s="334"/>
      <c r="CWY47" s="334"/>
      <c r="CWZ47" s="334"/>
      <c r="CXA47" s="334"/>
      <c r="CXB47" s="334"/>
      <c r="CXC47" s="334"/>
      <c r="CXD47" s="334"/>
      <c r="CXE47" s="334"/>
      <c r="CXF47" s="334"/>
      <c r="CXG47" s="334"/>
      <c r="CXH47" s="334"/>
      <c r="CXI47" s="334"/>
      <c r="CXJ47" s="334"/>
      <c r="CXK47" s="334"/>
      <c r="CXL47" s="334"/>
      <c r="CXM47" s="334"/>
      <c r="CXN47" s="334"/>
      <c r="CXO47" s="334"/>
      <c r="CXP47" s="334"/>
      <c r="CXQ47" s="334"/>
      <c r="CXR47" s="334"/>
      <c r="CXS47" s="334"/>
      <c r="CXT47" s="334"/>
      <c r="CXU47" s="334"/>
      <c r="CXV47" s="334"/>
      <c r="CXW47" s="334"/>
      <c r="CXX47" s="334"/>
      <c r="CXY47" s="334"/>
      <c r="CXZ47" s="334"/>
      <c r="CYA47" s="334"/>
      <c r="CYB47" s="334"/>
      <c r="CYC47" s="334"/>
      <c r="CYD47" s="334"/>
      <c r="CYE47" s="334"/>
      <c r="CYF47" s="334"/>
      <c r="CYG47" s="334"/>
      <c r="CYH47" s="334"/>
      <c r="CYI47" s="334"/>
      <c r="CYJ47" s="334"/>
      <c r="CYK47" s="334"/>
      <c r="CYL47" s="334"/>
      <c r="CYM47" s="334"/>
      <c r="CYN47" s="334"/>
      <c r="CYO47" s="334"/>
      <c r="CYP47" s="334"/>
      <c r="CYQ47" s="334"/>
      <c r="CYR47" s="334"/>
      <c r="CYS47" s="334"/>
      <c r="CYT47" s="334"/>
      <c r="CYU47" s="334"/>
      <c r="CYV47" s="334"/>
      <c r="CYW47" s="334"/>
      <c r="CYX47" s="334"/>
      <c r="CYY47" s="334"/>
      <c r="CYZ47" s="334"/>
      <c r="CZA47" s="334"/>
      <c r="CZB47" s="334"/>
      <c r="CZC47" s="334"/>
      <c r="CZD47" s="334"/>
      <c r="CZE47" s="334"/>
      <c r="CZF47" s="334"/>
      <c r="CZG47" s="334"/>
      <c r="CZH47" s="334"/>
      <c r="CZI47" s="334"/>
      <c r="CZJ47" s="334"/>
      <c r="CZK47" s="334"/>
      <c r="CZL47" s="334"/>
      <c r="CZM47" s="334"/>
      <c r="CZN47" s="334"/>
      <c r="CZO47" s="334"/>
      <c r="CZP47" s="334"/>
      <c r="CZQ47" s="334"/>
      <c r="CZR47" s="334"/>
      <c r="CZS47" s="334"/>
      <c r="CZT47" s="334"/>
      <c r="CZU47" s="334"/>
      <c r="CZV47" s="334"/>
      <c r="CZW47" s="334"/>
      <c r="CZX47" s="334"/>
      <c r="CZY47" s="334"/>
      <c r="CZZ47" s="334"/>
      <c r="DAA47" s="334"/>
      <c r="DAB47" s="334"/>
      <c r="DAC47" s="334"/>
      <c r="DAD47" s="334"/>
      <c r="DAE47" s="334"/>
      <c r="DAF47" s="334"/>
      <c r="DAG47" s="334"/>
      <c r="DAH47" s="334"/>
      <c r="DAI47" s="334"/>
      <c r="DAJ47" s="334"/>
      <c r="DAK47" s="334"/>
      <c r="DAL47" s="334"/>
      <c r="DAM47" s="334"/>
      <c r="DAN47" s="334"/>
      <c r="DAO47" s="334"/>
      <c r="DAP47" s="334"/>
      <c r="DAQ47" s="334"/>
      <c r="DAR47" s="334"/>
      <c r="DAS47" s="334"/>
      <c r="DAT47" s="334"/>
      <c r="DAU47" s="334"/>
      <c r="DAV47" s="334"/>
      <c r="DAW47" s="334"/>
      <c r="DAX47" s="334"/>
      <c r="DAY47" s="334"/>
      <c r="DAZ47" s="334"/>
      <c r="DBA47" s="334"/>
      <c r="DBB47" s="334"/>
      <c r="DBC47" s="334"/>
      <c r="DBD47" s="334"/>
      <c r="DBE47" s="334"/>
      <c r="DBF47" s="334"/>
      <c r="DBG47" s="334"/>
      <c r="DBH47" s="334"/>
      <c r="DBI47" s="334"/>
      <c r="DBJ47" s="334"/>
      <c r="DBK47" s="334"/>
      <c r="DBL47" s="334"/>
      <c r="DBM47" s="334"/>
      <c r="DBN47" s="334"/>
      <c r="DBO47" s="334"/>
      <c r="DBP47" s="334"/>
      <c r="DBQ47" s="334"/>
      <c r="DBR47" s="334"/>
      <c r="DBS47" s="334"/>
      <c r="DBT47" s="334"/>
      <c r="DBU47" s="334"/>
      <c r="DBV47" s="334"/>
      <c r="DBW47" s="334"/>
      <c r="DBX47" s="334"/>
      <c r="DBY47" s="334"/>
      <c r="DBZ47" s="334"/>
      <c r="DCA47" s="334"/>
      <c r="DCB47" s="334"/>
      <c r="DCC47" s="334"/>
      <c r="DCD47" s="334"/>
      <c r="DCE47" s="334"/>
      <c r="DCF47" s="334"/>
      <c r="DCG47" s="334"/>
      <c r="DCH47" s="334"/>
      <c r="DCI47" s="334"/>
      <c r="DCJ47" s="334"/>
      <c r="DCK47" s="334"/>
      <c r="DCL47" s="334"/>
      <c r="DCM47" s="334"/>
      <c r="DCN47" s="334"/>
      <c r="DCO47" s="334"/>
      <c r="DCP47" s="334"/>
      <c r="DCQ47" s="334"/>
      <c r="DCR47" s="334"/>
      <c r="DCS47" s="334"/>
      <c r="DCT47" s="334"/>
      <c r="DCU47" s="334"/>
      <c r="DCV47" s="334"/>
      <c r="DCW47" s="334"/>
      <c r="DCX47" s="334"/>
      <c r="DCY47" s="334"/>
      <c r="DCZ47" s="334"/>
      <c r="DDA47" s="334"/>
      <c r="DDB47" s="334"/>
      <c r="DDC47" s="334"/>
      <c r="DDD47" s="334"/>
      <c r="DDE47" s="334"/>
      <c r="DDF47" s="334"/>
      <c r="DDG47" s="334"/>
      <c r="DDH47" s="334"/>
      <c r="DDI47" s="334"/>
      <c r="DDJ47" s="334"/>
      <c r="DDK47" s="334"/>
      <c r="DDL47" s="334"/>
      <c r="DDM47" s="334"/>
      <c r="DDN47" s="334"/>
      <c r="DDO47" s="334"/>
      <c r="DDP47" s="334"/>
      <c r="DDQ47" s="334"/>
      <c r="DDR47" s="334"/>
      <c r="DDS47" s="334"/>
      <c r="DDT47" s="334"/>
      <c r="DDU47" s="334"/>
      <c r="DDV47" s="334"/>
      <c r="DDW47" s="334"/>
      <c r="DDX47" s="334"/>
      <c r="DDY47" s="334"/>
      <c r="DDZ47" s="334"/>
      <c r="DEA47" s="334"/>
      <c r="DEB47" s="334"/>
      <c r="DEC47" s="334"/>
      <c r="DED47" s="334"/>
      <c r="DEE47" s="334"/>
      <c r="DEF47" s="334"/>
      <c r="DEG47" s="334"/>
      <c r="DEH47" s="334"/>
      <c r="DEI47" s="334"/>
      <c r="DEJ47" s="334"/>
      <c r="DEK47" s="334"/>
      <c r="DEL47" s="334"/>
      <c r="DEM47" s="334"/>
      <c r="DEN47" s="334"/>
      <c r="DEO47" s="334"/>
      <c r="DEP47" s="334"/>
      <c r="DEQ47" s="334"/>
      <c r="DER47" s="334"/>
      <c r="DES47" s="334"/>
      <c r="DET47" s="334"/>
      <c r="DEU47" s="334"/>
      <c r="DEV47" s="334"/>
      <c r="DEW47" s="334"/>
      <c r="DEX47" s="334"/>
      <c r="DEY47" s="334"/>
      <c r="DEZ47" s="334"/>
      <c r="DFA47" s="334"/>
      <c r="DFB47" s="334"/>
      <c r="DFC47" s="334"/>
      <c r="DFD47" s="334"/>
      <c r="DFE47" s="334"/>
      <c r="DFF47" s="334"/>
      <c r="DFG47" s="334"/>
      <c r="DFH47" s="334"/>
      <c r="DFI47" s="334"/>
      <c r="DFJ47" s="334"/>
      <c r="DFK47" s="334"/>
      <c r="DFL47" s="334"/>
      <c r="DFM47" s="334"/>
      <c r="DFN47" s="334"/>
      <c r="DFO47" s="334"/>
      <c r="DFP47" s="334"/>
      <c r="DFQ47" s="334"/>
      <c r="DFR47" s="334"/>
      <c r="DFS47" s="334"/>
      <c r="DFT47" s="334"/>
      <c r="DFU47" s="334"/>
      <c r="DFV47" s="334"/>
      <c r="DFW47" s="334"/>
      <c r="DFX47" s="334"/>
      <c r="DFY47" s="334"/>
      <c r="DFZ47" s="334"/>
      <c r="DGA47" s="334"/>
      <c r="DGB47" s="334"/>
      <c r="DGC47" s="334"/>
      <c r="DGD47" s="334"/>
      <c r="DGE47" s="334"/>
      <c r="DGF47" s="334"/>
      <c r="DGG47" s="334"/>
      <c r="DGH47" s="334"/>
      <c r="DGI47" s="334"/>
      <c r="DGJ47" s="334"/>
      <c r="DGK47" s="334"/>
      <c r="DGL47" s="334"/>
      <c r="DGM47" s="334"/>
      <c r="DGN47" s="334"/>
      <c r="DGO47" s="334"/>
      <c r="DGP47" s="334"/>
      <c r="DGQ47" s="334"/>
      <c r="DGR47" s="334"/>
      <c r="DGS47" s="334"/>
      <c r="DGT47" s="334"/>
      <c r="DGU47" s="334"/>
      <c r="DGV47" s="334"/>
      <c r="DGW47" s="334"/>
      <c r="DGX47" s="334"/>
      <c r="DGY47" s="334"/>
      <c r="DGZ47" s="334"/>
      <c r="DHA47" s="334"/>
      <c r="DHB47" s="334"/>
      <c r="DHC47" s="334"/>
      <c r="DHD47" s="334"/>
      <c r="DHE47" s="334"/>
      <c r="DHF47" s="334"/>
      <c r="DHG47" s="334"/>
      <c r="DHH47" s="334"/>
      <c r="DHI47" s="334"/>
      <c r="DHJ47" s="334"/>
      <c r="DHK47" s="334"/>
      <c r="DHL47" s="334"/>
      <c r="DHM47" s="334"/>
      <c r="DHN47" s="334"/>
      <c r="DHO47" s="334"/>
      <c r="DHP47" s="334"/>
      <c r="DHQ47" s="334"/>
      <c r="DHR47" s="334"/>
      <c r="DHS47" s="334"/>
      <c r="DHT47" s="334"/>
      <c r="DHU47" s="334"/>
      <c r="DHV47" s="334"/>
      <c r="DHW47" s="334"/>
      <c r="DHX47" s="334"/>
      <c r="DHY47" s="334"/>
      <c r="DHZ47" s="334"/>
      <c r="DIA47" s="334"/>
      <c r="DIB47" s="334"/>
      <c r="DIC47" s="334"/>
      <c r="DID47" s="334"/>
      <c r="DIE47" s="334"/>
      <c r="DIF47" s="334"/>
      <c r="DIG47" s="334"/>
      <c r="DIH47" s="334"/>
      <c r="DII47" s="334"/>
      <c r="DIJ47" s="334"/>
      <c r="DIK47" s="334"/>
      <c r="DIL47" s="334"/>
      <c r="DIM47" s="334"/>
      <c r="DIN47" s="334"/>
      <c r="DIO47" s="334"/>
      <c r="DIP47" s="334"/>
      <c r="DIQ47" s="334"/>
      <c r="DIR47" s="334"/>
      <c r="DIS47" s="334"/>
      <c r="DIT47" s="334"/>
      <c r="DIU47" s="334"/>
      <c r="DIV47" s="334"/>
      <c r="DIW47" s="334"/>
      <c r="DIX47" s="334"/>
      <c r="DIY47" s="334"/>
      <c r="DIZ47" s="334"/>
      <c r="DJA47" s="334"/>
      <c r="DJB47" s="334"/>
      <c r="DJC47" s="334"/>
      <c r="DJD47" s="334"/>
      <c r="DJE47" s="334"/>
      <c r="DJF47" s="334"/>
      <c r="DJG47" s="334"/>
      <c r="DJH47" s="334"/>
      <c r="DJI47" s="334"/>
      <c r="DJJ47" s="334"/>
      <c r="DJK47" s="334"/>
      <c r="DJL47" s="334"/>
      <c r="DJM47" s="334"/>
      <c r="DJN47" s="334"/>
      <c r="DJO47" s="334"/>
      <c r="DJP47" s="334"/>
      <c r="DJQ47" s="334"/>
      <c r="DJR47" s="334"/>
      <c r="DJS47" s="334"/>
      <c r="DJT47" s="334"/>
      <c r="DJU47" s="334"/>
      <c r="DJV47" s="334"/>
      <c r="DJW47" s="334"/>
      <c r="DJX47" s="334"/>
      <c r="DJY47" s="334"/>
      <c r="DJZ47" s="334"/>
      <c r="DKA47" s="334"/>
      <c r="DKB47" s="334"/>
      <c r="DKC47" s="334"/>
      <c r="DKD47" s="334"/>
      <c r="DKE47" s="334"/>
      <c r="DKF47" s="334"/>
      <c r="DKG47" s="334"/>
      <c r="DKH47" s="334"/>
      <c r="DKI47" s="334"/>
      <c r="DKJ47" s="334"/>
      <c r="DKK47" s="334"/>
      <c r="DKL47" s="334"/>
      <c r="DKM47" s="334"/>
      <c r="DKN47" s="334"/>
      <c r="DKO47" s="334"/>
      <c r="DKP47" s="334"/>
      <c r="DKQ47" s="334"/>
      <c r="DKR47" s="334"/>
      <c r="DKS47" s="334"/>
      <c r="DKT47" s="334"/>
      <c r="DKU47" s="334"/>
      <c r="DKV47" s="334"/>
      <c r="DKW47" s="334"/>
      <c r="DKX47" s="334"/>
      <c r="DKY47" s="334"/>
      <c r="DKZ47" s="334"/>
      <c r="DLA47" s="334"/>
      <c r="DLB47" s="334"/>
      <c r="DLC47" s="334"/>
      <c r="DLD47" s="334"/>
      <c r="DLE47" s="334"/>
      <c r="DLF47" s="334"/>
      <c r="DLG47" s="334"/>
      <c r="DLH47" s="334"/>
      <c r="DLI47" s="334"/>
      <c r="DLJ47" s="334"/>
      <c r="DLK47" s="334"/>
      <c r="DLL47" s="334"/>
      <c r="DLM47" s="334"/>
      <c r="DLN47" s="334"/>
      <c r="DLO47" s="334"/>
      <c r="DLP47" s="334"/>
      <c r="DLQ47" s="334"/>
      <c r="DLR47" s="334"/>
      <c r="DLS47" s="334"/>
      <c r="DLT47" s="334"/>
      <c r="DLU47" s="334"/>
      <c r="DLV47" s="334"/>
      <c r="DLW47" s="334"/>
      <c r="DLX47" s="334"/>
      <c r="DLY47" s="334"/>
      <c r="DLZ47" s="334"/>
      <c r="DMA47" s="334"/>
      <c r="DMB47" s="334"/>
      <c r="DMC47" s="334"/>
      <c r="DMD47" s="334"/>
      <c r="DME47" s="334"/>
      <c r="DMF47" s="334"/>
      <c r="DMG47" s="334"/>
      <c r="DMH47" s="334"/>
      <c r="DMI47" s="334"/>
      <c r="DMJ47" s="334"/>
      <c r="DMK47" s="334"/>
      <c r="DML47" s="334"/>
      <c r="DMM47" s="334"/>
      <c r="DMN47" s="334"/>
      <c r="DMO47" s="334"/>
      <c r="DMP47" s="334"/>
      <c r="DMQ47" s="334"/>
      <c r="DMR47" s="334"/>
      <c r="DMS47" s="334"/>
      <c r="DMT47" s="334"/>
      <c r="DMU47" s="334"/>
      <c r="DMV47" s="334"/>
      <c r="DMW47" s="334"/>
      <c r="DMX47" s="334"/>
      <c r="DMY47" s="334"/>
      <c r="DMZ47" s="334"/>
      <c r="DNA47" s="334"/>
      <c r="DNB47" s="334"/>
      <c r="DNC47" s="334"/>
      <c r="DND47" s="334"/>
      <c r="DNE47" s="334"/>
      <c r="DNF47" s="334"/>
      <c r="DNG47" s="334"/>
      <c r="DNH47" s="334"/>
      <c r="DNI47" s="334"/>
      <c r="DNJ47" s="334"/>
      <c r="DNK47" s="334"/>
      <c r="DNL47" s="334"/>
      <c r="DNM47" s="334"/>
      <c r="DNN47" s="334"/>
      <c r="DNO47" s="334"/>
      <c r="DNP47" s="334"/>
      <c r="DNQ47" s="334"/>
      <c r="DNR47" s="334"/>
      <c r="DNS47" s="334"/>
      <c r="DNT47" s="334"/>
      <c r="DNU47" s="334"/>
      <c r="DNV47" s="334"/>
      <c r="DNW47" s="334"/>
      <c r="DNX47" s="334"/>
      <c r="DNY47" s="334"/>
      <c r="DNZ47" s="334"/>
      <c r="DOA47" s="334"/>
      <c r="DOB47" s="334"/>
      <c r="DOC47" s="334"/>
      <c r="DOD47" s="334"/>
      <c r="DOE47" s="334"/>
      <c r="DOF47" s="334"/>
      <c r="DOG47" s="334"/>
      <c r="DOH47" s="334"/>
      <c r="DOI47" s="334"/>
      <c r="DOJ47" s="334"/>
      <c r="DOK47" s="334"/>
      <c r="DOL47" s="334"/>
      <c r="DOM47" s="334"/>
      <c r="DON47" s="334"/>
      <c r="DOO47" s="334"/>
      <c r="DOP47" s="334"/>
      <c r="DOQ47" s="334"/>
      <c r="DOR47" s="334"/>
      <c r="DOS47" s="334"/>
      <c r="DOT47" s="334"/>
      <c r="DOU47" s="334"/>
      <c r="DOV47" s="334"/>
      <c r="DOW47" s="334"/>
      <c r="DOX47" s="334"/>
      <c r="DOY47" s="334"/>
      <c r="DOZ47" s="334"/>
      <c r="DPA47" s="334"/>
      <c r="DPB47" s="334"/>
      <c r="DPC47" s="334"/>
      <c r="DPD47" s="334"/>
      <c r="DPE47" s="334"/>
      <c r="DPF47" s="334"/>
      <c r="DPG47" s="334"/>
      <c r="DPH47" s="334"/>
      <c r="DPI47" s="334"/>
      <c r="DPJ47" s="334"/>
      <c r="DPK47" s="334"/>
      <c r="DPL47" s="334"/>
      <c r="DPM47" s="334"/>
      <c r="DPN47" s="334"/>
      <c r="DPO47" s="334"/>
      <c r="DPP47" s="334"/>
      <c r="DPQ47" s="334"/>
      <c r="DPR47" s="334"/>
      <c r="DPS47" s="334"/>
      <c r="DPT47" s="334"/>
      <c r="DPU47" s="334"/>
      <c r="DPV47" s="334"/>
      <c r="DPW47" s="334"/>
      <c r="DPX47" s="334"/>
      <c r="DPY47" s="334"/>
      <c r="DPZ47" s="334"/>
      <c r="DQA47" s="334"/>
      <c r="DQB47" s="334"/>
      <c r="DQC47" s="334"/>
      <c r="DQD47" s="334"/>
      <c r="DQE47" s="334"/>
      <c r="DQF47" s="334"/>
      <c r="DQG47" s="334"/>
      <c r="DQH47" s="334"/>
      <c r="DQI47" s="334"/>
      <c r="DQJ47" s="334"/>
      <c r="DQK47" s="334"/>
      <c r="DQL47" s="334"/>
      <c r="DQM47" s="334"/>
      <c r="DQN47" s="334"/>
      <c r="DQO47" s="334"/>
      <c r="DQP47" s="334"/>
      <c r="DQQ47" s="334"/>
      <c r="DQR47" s="334"/>
      <c r="DQS47" s="334"/>
      <c r="DQT47" s="334"/>
      <c r="DQU47" s="334"/>
      <c r="DQV47" s="334"/>
      <c r="DQW47" s="334"/>
      <c r="DQX47" s="334"/>
      <c r="DQY47" s="334"/>
      <c r="DQZ47" s="334"/>
      <c r="DRA47" s="334"/>
      <c r="DRB47" s="334"/>
      <c r="DRC47" s="334"/>
      <c r="DRD47" s="334"/>
      <c r="DRE47" s="334"/>
      <c r="DRF47" s="334"/>
      <c r="DRG47" s="334"/>
      <c r="DRH47" s="334"/>
      <c r="DRI47" s="334"/>
      <c r="DRJ47" s="334"/>
      <c r="DRK47" s="334"/>
      <c r="DRL47" s="334"/>
      <c r="DRM47" s="334"/>
      <c r="DRN47" s="334"/>
      <c r="DRO47" s="334"/>
      <c r="DRP47" s="334"/>
      <c r="DRQ47" s="334"/>
      <c r="DRR47" s="334"/>
      <c r="DRS47" s="334"/>
      <c r="DRT47" s="334"/>
      <c r="DRU47" s="334"/>
      <c r="DRV47" s="334"/>
      <c r="DRW47" s="334"/>
      <c r="DRX47" s="334"/>
      <c r="DRY47" s="334"/>
      <c r="DRZ47" s="334"/>
      <c r="DSA47" s="334"/>
      <c r="DSB47" s="334"/>
      <c r="DSC47" s="334"/>
      <c r="DSD47" s="334"/>
      <c r="DSE47" s="334"/>
      <c r="DSF47" s="334"/>
      <c r="DSG47" s="334"/>
      <c r="DSH47" s="334"/>
      <c r="DSI47" s="334"/>
      <c r="DSJ47" s="334"/>
      <c r="DSK47" s="334"/>
      <c r="DSL47" s="334"/>
      <c r="DSM47" s="334"/>
      <c r="DSN47" s="334"/>
      <c r="DSO47" s="334"/>
      <c r="DSP47" s="334"/>
      <c r="DSQ47" s="334"/>
      <c r="DSR47" s="334"/>
      <c r="DSS47" s="334"/>
      <c r="DST47" s="334"/>
      <c r="DSU47" s="334"/>
      <c r="DSV47" s="334"/>
      <c r="DSW47" s="334"/>
      <c r="DSX47" s="334"/>
      <c r="DSY47" s="334"/>
      <c r="DSZ47" s="334"/>
      <c r="DTA47" s="334"/>
      <c r="DTB47" s="334"/>
      <c r="DTC47" s="334"/>
      <c r="DTD47" s="334"/>
      <c r="DTE47" s="334"/>
      <c r="DTF47" s="334"/>
      <c r="DTG47" s="334"/>
      <c r="DTH47" s="334"/>
      <c r="DTI47" s="334"/>
      <c r="DTJ47" s="334"/>
      <c r="DTK47" s="334"/>
      <c r="DTL47" s="334"/>
      <c r="DTM47" s="334"/>
      <c r="DTN47" s="334"/>
      <c r="DTO47" s="334"/>
      <c r="DTP47" s="334"/>
      <c r="DTQ47" s="334"/>
      <c r="DTR47" s="334"/>
      <c r="DTS47" s="334"/>
      <c r="DTT47" s="334"/>
      <c r="DTU47" s="334"/>
      <c r="DTV47" s="334"/>
      <c r="DTW47" s="334"/>
      <c r="DTX47" s="334"/>
      <c r="DTY47" s="334"/>
      <c r="DTZ47" s="334"/>
      <c r="DUA47" s="334"/>
      <c r="DUB47" s="334"/>
      <c r="DUC47" s="334"/>
      <c r="DUD47" s="334"/>
      <c r="DUE47" s="334"/>
      <c r="DUF47" s="334"/>
      <c r="DUG47" s="334"/>
      <c r="DUH47" s="334"/>
      <c r="DUI47" s="334"/>
      <c r="DUJ47" s="334"/>
      <c r="DUK47" s="334"/>
      <c r="DUL47" s="334"/>
      <c r="DUM47" s="334"/>
      <c r="DUN47" s="334"/>
      <c r="DUO47" s="334"/>
      <c r="DUP47" s="334"/>
      <c r="DUQ47" s="334"/>
      <c r="DUR47" s="334"/>
      <c r="DUS47" s="334"/>
      <c r="DUT47" s="334"/>
      <c r="DUU47" s="334"/>
      <c r="DUV47" s="334"/>
      <c r="DUW47" s="334"/>
      <c r="DUX47" s="334"/>
      <c r="DUY47" s="334"/>
      <c r="DUZ47" s="334"/>
      <c r="DVA47" s="334"/>
      <c r="DVB47" s="334"/>
      <c r="DVC47" s="334"/>
      <c r="DVD47" s="334"/>
      <c r="DVE47" s="334"/>
      <c r="DVF47" s="334"/>
      <c r="DVG47" s="334"/>
      <c r="DVH47" s="334"/>
      <c r="DVI47" s="334"/>
      <c r="DVJ47" s="334"/>
      <c r="DVK47" s="334"/>
      <c r="DVL47" s="334"/>
      <c r="DVM47" s="334"/>
      <c r="DVN47" s="334"/>
      <c r="DVO47" s="334"/>
      <c r="DVP47" s="334"/>
      <c r="DVQ47" s="334"/>
      <c r="DVR47" s="334"/>
      <c r="DVS47" s="334"/>
      <c r="DVT47" s="334"/>
      <c r="DVU47" s="334"/>
      <c r="DVV47" s="334"/>
      <c r="DVW47" s="334"/>
      <c r="DVX47" s="334"/>
      <c r="DVY47" s="334"/>
      <c r="DVZ47" s="334"/>
      <c r="DWA47" s="334"/>
      <c r="DWB47" s="334"/>
      <c r="DWC47" s="334"/>
      <c r="DWD47" s="334"/>
      <c r="DWE47" s="334"/>
      <c r="DWF47" s="334"/>
      <c r="DWG47" s="334"/>
      <c r="DWH47" s="334"/>
      <c r="DWI47" s="334"/>
      <c r="DWJ47" s="334"/>
      <c r="DWK47" s="334"/>
      <c r="DWL47" s="334"/>
      <c r="DWM47" s="334"/>
      <c r="DWN47" s="334"/>
      <c r="DWO47" s="334"/>
      <c r="DWP47" s="334"/>
      <c r="DWQ47" s="334"/>
      <c r="DWR47" s="334"/>
      <c r="DWS47" s="334"/>
      <c r="DWT47" s="334"/>
      <c r="DWU47" s="334"/>
      <c r="DWV47" s="334"/>
      <c r="DWW47" s="334"/>
      <c r="DWX47" s="334"/>
      <c r="DWY47" s="334"/>
      <c r="DWZ47" s="334"/>
      <c r="DXA47" s="334"/>
      <c r="DXB47" s="334"/>
      <c r="DXC47" s="334"/>
      <c r="DXD47" s="334"/>
      <c r="DXE47" s="334"/>
      <c r="DXF47" s="334"/>
      <c r="DXG47" s="334"/>
      <c r="DXH47" s="334"/>
      <c r="DXI47" s="334"/>
      <c r="DXJ47" s="334"/>
      <c r="DXK47" s="334"/>
      <c r="DXL47" s="334"/>
      <c r="DXM47" s="334"/>
      <c r="DXN47" s="334"/>
      <c r="DXO47" s="334"/>
      <c r="DXP47" s="334"/>
      <c r="DXQ47" s="334"/>
      <c r="DXR47" s="334"/>
      <c r="DXS47" s="334"/>
      <c r="DXT47" s="334"/>
      <c r="DXU47" s="334"/>
      <c r="DXV47" s="334"/>
      <c r="DXW47" s="334"/>
      <c r="DXX47" s="334"/>
      <c r="DXY47" s="334"/>
      <c r="DXZ47" s="334"/>
      <c r="DYA47" s="334"/>
      <c r="DYB47" s="334"/>
      <c r="DYC47" s="334"/>
      <c r="DYD47" s="334"/>
      <c r="DYE47" s="334"/>
      <c r="DYF47" s="334"/>
      <c r="DYG47" s="334"/>
      <c r="DYH47" s="334"/>
      <c r="DYI47" s="334"/>
      <c r="DYJ47" s="334"/>
      <c r="DYK47" s="334"/>
      <c r="DYL47" s="334"/>
      <c r="DYM47" s="334"/>
      <c r="DYN47" s="334"/>
      <c r="DYO47" s="334"/>
      <c r="DYP47" s="334"/>
      <c r="DYQ47" s="334"/>
      <c r="DYR47" s="334"/>
      <c r="DYS47" s="334"/>
      <c r="DYT47" s="334"/>
      <c r="DYU47" s="334"/>
      <c r="DYV47" s="334"/>
      <c r="DYW47" s="334"/>
      <c r="DYX47" s="334"/>
      <c r="DYY47" s="334"/>
      <c r="DYZ47" s="334"/>
      <c r="DZA47" s="334"/>
      <c r="DZB47" s="334"/>
      <c r="DZC47" s="334"/>
      <c r="DZD47" s="334"/>
      <c r="DZE47" s="334"/>
      <c r="DZF47" s="334"/>
      <c r="DZG47" s="334"/>
      <c r="DZH47" s="334"/>
      <c r="DZI47" s="334"/>
      <c r="DZJ47" s="334"/>
      <c r="DZK47" s="334"/>
      <c r="DZL47" s="334"/>
      <c r="DZM47" s="334"/>
      <c r="DZN47" s="334"/>
      <c r="DZO47" s="334"/>
      <c r="DZP47" s="334"/>
      <c r="DZQ47" s="334"/>
      <c r="DZR47" s="334"/>
      <c r="DZS47" s="334"/>
      <c r="DZT47" s="334"/>
      <c r="DZU47" s="334"/>
      <c r="DZV47" s="334"/>
      <c r="DZW47" s="334"/>
      <c r="DZX47" s="334"/>
      <c r="DZY47" s="334"/>
      <c r="DZZ47" s="334"/>
      <c r="EAA47" s="334"/>
      <c r="EAB47" s="334"/>
      <c r="EAC47" s="334"/>
      <c r="EAD47" s="334"/>
      <c r="EAE47" s="334"/>
      <c r="EAF47" s="334"/>
      <c r="EAG47" s="334"/>
      <c r="EAH47" s="334"/>
      <c r="EAI47" s="334"/>
      <c r="EAJ47" s="334"/>
      <c r="EAK47" s="334"/>
      <c r="EAL47" s="334"/>
      <c r="EAM47" s="334"/>
      <c r="EAN47" s="334"/>
      <c r="EAO47" s="334"/>
      <c r="EAP47" s="334"/>
      <c r="EAQ47" s="334"/>
      <c r="EAR47" s="334"/>
      <c r="EAS47" s="334"/>
      <c r="EAT47" s="334"/>
      <c r="EAU47" s="334"/>
      <c r="EAV47" s="334"/>
      <c r="EAW47" s="334"/>
      <c r="EAX47" s="334"/>
      <c r="EAY47" s="334"/>
      <c r="EAZ47" s="334"/>
      <c r="EBA47" s="334"/>
      <c r="EBB47" s="334"/>
      <c r="EBC47" s="334"/>
      <c r="EBD47" s="334"/>
      <c r="EBE47" s="334"/>
      <c r="EBF47" s="334"/>
      <c r="EBG47" s="334"/>
      <c r="EBH47" s="334"/>
      <c r="EBI47" s="334"/>
      <c r="EBJ47" s="334"/>
      <c r="EBK47" s="334"/>
      <c r="EBL47" s="334"/>
      <c r="EBM47" s="334"/>
      <c r="EBN47" s="334"/>
      <c r="EBO47" s="334"/>
      <c r="EBP47" s="334"/>
      <c r="EBQ47" s="334"/>
      <c r="EBR47" s="334"/>
      <c r="EBS47" s="334"/>
      <c r="EBT47" s="334"/>
      <c r="EBU47" s="334"/>
      <c r="EBV47" s="334"/>
      <c r="EBW47" s="334"/>
      <c r="EBX47" s="334"/>
      <c r="EBY47" s="334"/>
      <c r="EBZ47" s="334"/>
      <c r="ECA47" s="334"/>
      <c r="ECB47" s="334"/>
      <c r="ECC47" s="334"/>
      <c r="ECD47" s="334"/>
      <c r="ECE47" s="334"/>
      <c r="ECF47" s="334"/>
      <c r="ECG47" s="334"/>
      <c r="ECH47" s="334"/>
      <c r="ECI47" s="334"/>
      <c r="ECJ47" s="334"/>
      <c r="ECK47" s="334"/>
      <c r="ECL47" s="334"/>
      <c r="ECM47" s="334"/>
      <c r="ECN47" s="334"/>
      <c r="ECO47" s="334"/>
      <c r="ECP47" s="334"/>
      <c r="ECQ47" s="334"/>
      <c r="ECR47" s="334"/>
      <c r="ECS47" s="334"/>
      <c r="ECT47" s="334"/>
      <c r="ECU47" s="334"/>
      <c r="ECV47" s="334"/>
      <c r="ECW47" s="334"/>
      <c r="ECX47" s="334"/>
      <c r="ECY47" s="334"/>
      <c r="ECZ47" s="334"/>
      <c r="EDA47" s="334"/>
      <c r="EDB47" s="334"/>
      <c r="EDC47" s="334"/>
      <c r="EDD47" s="334"/>
      <c r="EDE47" s="334"/>
      <c r="EDF47" s="334"/>
      <c r="EDG47" s="334"/>
      <c r="EDH47" s="334"/>
      <c r="EDI47" s="334"/>
      <c r="EDJ47" s="334"/>
      <c r="EDK47" s="334"/>
      <c r="EDL47" s="334"/>
      <c r="EDM47" s="334"/>
      <c r="EDN47" s="334"/>
      <c r="EDO47" s="334"/>
      <c r="EDP47" s="334"/>
      <c r="EDQ47" s="334"/>
      <c r="EDR47" s="334"/>
      <c r="EDS47" s="334"/>
      <c r="EDT47" s="334"/>
      <c r="EDU47" s="334"/>
      <c r="EDV47" s="334"/>
      <c r="EDW47" s="334"/>
      <c r="EDX47" s="334"/>
      <c r="EDY47" s="334"/>
      <c r="EDZ47" s="334"/>
      <c r="EEA47" s="334"/>
      <c r="EEB47" s="334"/>
      <c r="EEC47" s="334"/>
      <c r="EED47" s="334"/>
      <c r="EEE47" s="334"/>
      <c r="EEF47" s="334"/>
      <c r="EEG47" s="334"/>
      <c r="EEH47" s="334"/>
      <c r="EEI47" s="334"/>
      <c r="EEJ47" s="334"/>
      <c r="EEK47" s="334"/>
      <c r="EEL47" s="334"/>
      <c r="EEM47" s="334"/>
      <c r="EEN47" s="334"/>
      <c r="EEO47" s="334"/>
      <c r="EEP47" s="334"/>
      <c r="EEQ47" s="334"/>
      <c r="EER47" s="334"/>
      <c r="EES47" s="334"/>
      <c r="EET47" s="334"/>
      <c r="EEU47" s="334"/>
      <c r="EEV47" s="334"/>
      <c r="EEW47" s="334"/>
      <c r="EEX47" s="334"/>
      <c r="EEY47" s="334"/>
      <c r="EEZ47" s="334"/>
      <c r="EFA47" s="334"/>
      <c r="EFB47" s="334"/>
      <c r="EFC47" s="334"/>
      <c r="EFD47" s="334"/>
      <c r="EFE47" s="334"/>
      <c r="EFF47" s="334"/>
      <c r="EFG47" s="334"/>
      <c r="EFH47" s="334"/>
      <c r="EFI47" s="334"/>
      <c r="EFJ47" s="334"/>
      <c r="EFK47" s="334"/>
      <c r="EFL47" s="334"/>
      <c r="EFM47" s="334"/>
      <c r="EFN47" s="334"/>
      <c r="EFO47" s="334"/>
      <c r="EFP47" s="334"/>
      <c r="EFQ47" s="334"/>
      <c r="EFR47" s="334"/>
      <c r="EFS47" s="334"/>
      <c r="EFT47" s="334"/>
      <c r="EFU47" s="334"/>
      <c r="EFV47" s="334"/>
      <c r="EFW47" s="334"/>
      <c r="EFX47" s="334"/>
      <c r="EFY47" s="334"/>
      <c r="EFZ47" s="334"/>
      <c r="EGA47" s="334"/>
      <c r="EGB47" s="334"/>
      <c r="EGC47" s="334"/>
      <c r="EGD47" s="334"/>
      <c r="EGE47" s="334"/>
      <c r="EGF47" s="334"/>
      <c r="EGG47" s="334"/>
      <c r="EGH47" s="334"/>
      <c r="EGI47" s="334"/>
      <c r="EGJ47" s="334"/>
      <c r="EGK47" s="334"/>
      <c r="EGL47" s="334"/>
      <c r="EGM47" s="334"/>
      <c r="EGN47" s="334"/>
      <c r="EGO47" s="334"/>
      <c r="EGP47" s="334"/>
      <c r="EGQ47" s="334"/>
      <c r="EGR47" s="334"/>
      <c r="EGS47" s="334"/>
      <c r="EGT47" s="334"/>
      <c r="EGU47" s="334"/>
      <c r="EGV47" s="334"/>
      <c r="EGW47" s="334"/>
      <c r="EGX47" s="334"/>
      <c r="EGY47" s="334"/>
      <c r="EGZ47" s="334"/>
      <c r="EHA47" s="334"/>
      <c r="EHB47" s="334"/>
      <c r="EHC47" s="334"/>
      <c r="EHD47" s="334"/>
      <c r="EHE47" s="334"/>
      <c r="EHF47" s="334"/>
      <c r="EHG47" s="334"/>
      <c r="EHH47" s="334"/>
      <c r="EHI47" s="334"/>
      <c r="EHJ47" s="334"/>
      <c r="EHK47" s="334"/>
      <c r="EHL47" s="334"/>
      <c r="EHM47" s="334"/>
      <c r="EHN47" s="334"/>
      <c r="EHO47" s="334"/>
      <c r="EHP47" s="334"/>
      <c r="EHQ47" s="334"/>
      <c r="EHR47" s="334"/>
      <c r="EHS47" s="334"/>
      <c r="EHT47" s="334"/>
      <c r="EHU47" s="334"/>
      <c r="EHV47" s="334"/>
      <c r="EHW47" s="334"/>
      <c r="EHX47" s="334"/>
      <c r="EHY47" s="334"/>
      <c r="EHZ47" s="334"/>
      <c r="EIA47" s="334"/>
      <c r="EIB47" s="334"/>
      <c r="EIC47" s="334"/>
      <c r="EID47" s="334"/>
      <c r="EIE47" s="334"/>
      <c r="EIF47" s="334"/>
      <c r="EIG47" s="334"/>
      <c r="EIH47" s="334"/>
      <c r="EII47" s="334"/>
      <c r="EIJ47" s="334"/>
      <c r="EIK47" s="334"/>
      <c r="EIL47" s="334"/>
      <c r="EIM47" s="334"/>
      <c r="EIN47" s="334"/>
      <c r="EIO47" s="334"/>
      <c r="EIP47" s="334"/>
      <c r="EIQ47" s="334"/>
      <c r="EIR47" s="334"/>
      <c r="EIS47" s="334"/>
      <c r="EIT47" s="334"/>
      <c r="EIU47" s="334"/>
      <c r="EIV47" s="334"/>
      <c r="EIW47" s="334"/>
      <c r="EIX47" s="334"/>
      <c r="EIY47" s="334"/>
      <c r="EIZ47" s="334"/>
      <c r="EJA47" s="334"/>
      <c r="EJB47" s="334"/>
      <c r="EJC47" s="334"/>
      <c r="EJD47" s="334"/>
      <c r="EJE47" s="334"/>
      <c r="EJF47" s="334"/>
      <c r="EJG47" s="334"/>
      <c r="EJH47" s="334"/>
      <c r="EJI47" s="334"/>
      <c r="EJJ47" s="334"/>
      <c r="EJK47" s="334"/>
      <c r="EJL47" s="334"/>
      <c r="EJM47" s="334"/>
      <c r="EJN47" s="334"/>
      <c r="EJO47" s="334"/>
      <c r="EJP47" s="334"/>
      <c r="EJQ47" s="334"/>
      <c r="EJR47" s="334"/>
      <c r="EJS47" s="334"/>
      <c r="EJT47" s="334"/>
      <c r="EJU47" s="334"/>
      <c r="EJV47" s="334"/>
      <c r="EJW47" s="334"/>
      <c r="EJX47" s="334"/>
      <c r="EJY47" s="334"/>
      <c r="EJZ47" s="334"/>
      <c r="EKA47" s="334"/>
      <c r="EKB47" s="334"/>
      <c r="EKC47" s="334"/>
      <c r="EKD47" s="334"/>
      <c r="EKE47" s="334"/>
      <c r="EKF47" s="334"/>
      <c r="EKG47" s="334"/>
      <c r="EKH47" s="334"/>
      <c r="EKI47" s="334"/>
      <c r="EKJ47" s="334"/>
      <c r="EKK47" s="334"/>
      <c r="EKL47" s="334"/>
      <c r="EKM47" s="334"/>
      <c r="EKN47" s="334"/>
      <c r="EKO47" s="334"/>
      <c r="EKP47" s="334"/>
      <c r="EKQ47" s="334"/>
      <c r="EKR47" s="334"/>
      <c r="EKS47" s="334"/>
      <c r="EKT47" s="334"/>
      <c r="EKU47" s="334"/>
      <c r="EKV47" s="334"/>
      <c r="EKW47" s="334"/>
      <c r="EKX47" s="334"/>
      <c r="EKY47" s="334"/>
      <c r="EKZ47" s="334"/>
      <c r="ELA47" s="334"/>
      <c r="ELB47" s="334"/>
      <c r="ELC47" s="334"/>
      <c r="ELD47" s="334"/>
      <c r="ELE47" s="334"/>
      <c r="ELF47" s="334"/>
      <c r="ELG47" s="334"/>
      <c r="ELH47" s="334"/>
      <c r="ELI47" s="334"/>
      <c r="ELJ47" s="334"/>
      <c r="ELK47" s="334"/>
      <c r="ELL47" s="334"/>
      <c r="ELM47" s="334"/>
      <c r="ELN47" s="334"/>
      <c r="ELO47" s="334"/>
      <c r="ELP47" s="334"/>
      <c r="ELQ47" s="334"/>
      <c r="ELR47" s="334"/>
      <c r="ELS47" s="334"/>
      <c r="ELT47" s="334"/>
      <c r="ELU47" s="334"/>
      <c r="ELV47" s="334"/>
      <c r="ELW47" s="334"/>
      <c r="ELX47" s="334"/>
      <c r="ELY47" s="334"/>
      <c r="ELZ47" s="334"/>
      <c r="EMA47" s="334"/>
      <c r="EMB47" s="334"/>
      <c r="EMC47" s="334"/>
      <c r="EMD47" s="334"/>
      <c r="EME47" s="334"/>
      <c r="EMF47" s="334"/>
      <c r="EMG47" s="334"/>
      <c r="EMH47" s="334"/>
      <c r="EMI47" s="334"/>
      <c r="EMJ47" s="334"/>
      <c r="EMK47" s="334"/>
      <c r="EML47" s="334"/>
      <c r="EMM47" s="334"/>
      <c r="EMN47" s="334"/>
      <c r="EMO47" s="334"/>
      <c r="EMP47" s="334"/>
      <c r="EMQ47" s="334"/>
      <c r="EMR47" s="334"/>
      <c r="EMS47" s="334"/>
      <c r="EMT47" s="334"/>
      <c r="EMU47" s="334"/>
      <c r="EMV47" s="334"/>
      <c r="EMW47" s="334"/>
      <c r="EMX47" s="334"/>
      <c r="EMY47" s="334"/>
      <c r="EMZ47" s="334"/>
      <c r="ENA47" s="334"/>
      <c r="ENB47" s="334"/>
      <c r="ENC47" s="334"/>
      <c r="END47" s="334"/>
      <c r="ENE47" s="334"/>
      <c r="ENF47" s="334"/>
      <c r="ENG47" s="334"/>
      <c r="ENH47" s="334"/>
      <c r="ENI47" s="334"/>
      <c r="ENJ47" s="334"/>
      <c r="ENK47" s="334"/>
      <c r="ENL47" s="334"/>
      <c r="ENM47" s="334"/>
      <c r="ENN47" s="334"/>
      <c r="ENO47" s="334"/>
      <c r="ENP47" s="334"/>
      <c r="ENQ47" s="334"/>
      <c r="ENR47" s="334"/>
      <c r="ENS47" s="334"/>
      <c r="ENT47" s="334"/>
      <c r="ENU47" s="334"/>
      <c r="ENV47" s="334"/>
      <c r="ENW47" s="334"/>
      <c r="ENX47" s="334"/>
      <c r="ENY47" s="334"/>
      <c r="ENZ47" s="334"/>
      <c r="EOA47" s="334"/>
      <c r="EOB47" s="334"/>
      <c r="EOC47" s="334"/>
      <c r="EOD47" s="334"/>
      <c r="EOE47" s="334"/>
      <c r="EOF47" s="334"/>
      <c r="EOG47" s="334"/>
      <c r="EOH47" s="334"/>
      <c r="EOI47" s="334"/>
      <c r="EOJ47" s="334"/>
      <c r="EOK47" s="334"/>
      <c r="EOL47" s="334"/>
      <c r="EOM47" s="334"/>
      <c r="EON47" s="334"/>
      <c r="EOO47" s="334"/>
      <c r="EOP47" s="334"/>
      <c r="EOQ47" s="334"/>
      <c r="EOR47" s="334"/>
      <c r="EOS47" s="334"/>
      <c r="EOT47" s="334"/>
      <c r="EOU47" s="334"/>
      <c r="EOV47" s="334"/>
      <c r="EOW47" s="334"/>
      <c r="EOX47" s="334"/>
      <c r="EOY47" s="334"/>
      <c r="EOZ47" s="334"/>
      <c r="EPA47" s="334"/>
      <c r="EPB47" s="334"/>
      <c r="EPC47" s="334"/>
      <c r="EPD47" s="334"/>
      <c r="EPE47" s="334"/>
      <c r="EPF47" s="334"/>
      <c r="EPG47" s="334"/>
      <c r="EPH47" s="334"/>
      <c r="EPI47" s="334"/>
      <c r="EPJ47" s="334"/>
      <c r="EPK47" s="334"/>
      <c r="EPL47" s="334"/>
      <c r="EPM47" s="334"/>
      <c r="EPN47" s="334"/>
      <c r="EPO47" s="334"/>
      <c r="EPP47" s="334"/>
      <c r="EPQ47" s="334"/>
      <c r="EPR47" s="334"/>
      <c r="EPS47" s="334"/>
      <c r="EPT47" s="334"/>
      <c r="EPU47" s="334"/>
      <c r="EPV47" s="334"/>
      <c r="EPW47" s="334"/>
      <c r="EPX47" s="334"/>
      <c r="EPY47" s="334"/>
      <c r="EPZ47" s="334"/>
      <c r="EQA47" s="334"/>
      <c r="EQB47" s="334"/>
      <c r="EQC47" s="334"/>
      <c r="EQD47" s="334"/>
      <c r="EQE47" s="334"/>
      <c r="EQF47" s="334"/>
      <c r="EQG47" s="334"/>
      <c r="EQH47" s="334"/>
      <c r="EQI47" s="334"/>
      <c r="EQJ47" s="334"/>
      <c r="EQK47" s="334"/>
      <c r="EQL47" s="334"/>
      <c r="EQM47" s="334"/>
      <c r="EQN47" s="334"/>
      <c r="EQO47" s="334"/>
      <c r="EQP47" s="334"/>
      <c r="EQQ47" s="334"/>
      <c r="EQR47" s="334"/>
      <c r="EQS47" s="334"/>
      <c r="EQT47" s="334"/>
      <c r="EQU47" s="334"/>
      <c r="EQV47" s="334"/>
      <c r="EQW47" s="334"/>
      <c r="EQX47" s="334"/>
      <c r="EQY47" s="334"/>
      <c r="EQZ47" s="334"/>
      <c r="ERA47" s="334"/>
      <c r="ERB47" s="334"/>
      <c r="ERC47" s="334"/>
      <c r="ERD47" s="334"/>
      <c r="ERE47" s="334"/>
      <c r="ERF47" s="334"/>
      <c r="ERG47" s="334"/>
      <c r="ERH47" s="334"/>
      <c r="ERI47" s="334"/>
      <c r="ERJ47" s="334"/>
      <c r="ERK47" s="334"/>
      <c r="ERL47" s="334"/>
      <c r="ERM47" s="334"/>
      <c r="ERN47" s="334"/>
      <c r="ERO47" s="334"/>
      <c r="ERP47" s="334"/>
      <c r="ERQ47" s="334"/>
      <c r="ERR47" s="334"/>
      <c r="ERS47" s="334"/>
      <c r="ERT47" s="334"/>
      <c r="ERU47" s="334"/>
      <c r="ERV47" s="334"/>
      <c r="ERW47" s="334"/>
      <c r="ERX47" s="334"/>
      <c r="ERY47" s="334"/>
      <c r="ERZ47" s="334"/>
      <c r="ESA47" s="334"/>
      <c r="ESB47" s="334"/>
      <c r="ESC47" s="334"/>
      <c r="ESD47" s="334"/>
      <c r="ESE47" s="334"/>
      <c r="ESF47" s="334"/>
      <c r="ESG47" s="334"/>
      <c r="ESH47" s="334"/>
      <c r="ESI47" s="334"/>
      <c r="ESJ47" s="334"/>
      <c r="ESK47" s="334"/>
      <c r="ESL47" s="334"/>
      <c r="ESM47" s="334"/>
      <c r="ESN47" s="334"/>
      <c r="ESO47" s="334"/>
      <c r="ESP47" s="334"/>
      <c r="ESQ47" s="334"/>
      <c r="ESR47" s="334"/>
      <c r="ESS47" s="334"/>
      <c r="EST47" s="334"/>
      <c r="ESU47" s="334"/>
      <c r="ESV47" s="334"/>
      <c r="ESW47" s="334"/>
      <c r="ESX47" s="334"/>
      <c r="ESY47" s="334"/>
      <c r="ESZ47" s="334"/>
      <c r="ETA47" s="334"/>
      <c r="ETB47" s="334"/>
      <c r="ETC47" s="334"/>
      <c r="ETD47" s="334"/>
      <c r="ETE47" s="334"/>
      <c r="ETF47" s="334"/>
      <c r="ETG47" s="334"/>
      <c r="ETH47" s="334"/>
      <c r="ETI47" s="334"/>
      <c r="ETJ47" s="334"/>
      <c r="ETK47" s="334"/>
      <c r="ETL47" s="334"/>
      <c r="ETM47" s="334"/>
      <c r="ETN47" s="334"/>
      <c r="ETO47" s="334"/>
      <c r="ETP47" s="334"/>
      <c r="ETQ47" s="334"/>
      <c r="ETR47" s="334"/>
      <c r="ETS47" s="334"/>
      <c r="ETT47" s="334"/>
      <c r="ETU47" s="334"/>
      <c r="ETV47" s="334"/>
      <c r="ETW47" s="334"/>
      <c r="ETX47" s="334"/>
      <c r="ETY47" s="334"/>
      <c r="ETZ47" s="334"/>
      <c r="EUA47" s="334"/>
      <c r="EUB47" s="334"/>
      <c r="EUC47" s="334"/>
      <c r="EUD47" s="334"/>
      <c r="EUE47" s="334"/>
      <c r="EUF47" s="334"/>
      <c r="EUG47" s="334"/>
      <c r="EUH47" s="334"/>
      <c r="EUI47" s="334"/>
      <c r="EUJ47" s="334"/>
      <c r="EUK47" s="334"/>
      <c r="EUL47" s="334"/>
      <c r="EUM47" s="334"/>
      <c r="EUN47" s="334"/>
      <c r="EUO47" s="334"/>
      <c r="EUP47" s="334"/>
      <c r="EUQ47" s="334"/>
      <c r="EUR47" s="334"/>
      <c r="EUS47" s="334"/>
      <c r="EUT47" s="334"/>
      <c r="EUU47" s="334"/>
      <c r="EUV47" s="334"/>
      <c r="EUW47" s="334"/>
      <c r="EUX47" s="334"/>
      <c r="EUY47" s="334"/>
      <c r="EUZ47" s="334"/>
      <c r="EVA47" s="334"/>
      <c r="EVB47" s="334"/>
      <c r="EVC47" s="334"/>
      <c r="EVD47" s="334"/>
      <c r="EVE47" s="334"/>
      <c r="EVF47" s="334"/>
      <c r="EVG47" s="334"/>
      <c r="EVH47" s="334"/>
      <c r="EVI47" s="334"/>
      <c r="EVJ47" s="334"/>
      <c r="EVK47" s="334"/>
      <c r="EVL47" s="334"/>
      <c r="EVM47" s="334"/>
      <c r="EVN47" s="334"/>
      <c r="EVO47" s="334"/>
      <c r="EVP47" s="334"/>
      <c r="EVQ47" s="334"/>
      <c r="EVR47" s="334"/>
      <c r="EVS47" s="334"/>
      <c r="EVT47" s="334"/>
      <c r="EVU47" s="334"/>
      <c r="EVV47" s="334"/>
      <c r="EVW47" s="334"/>
      <c r="EVX47" s="334"/>
      <c r="EVY47" s="334"/>
      <c r="EVZ47" s="334"/>
      <c r="EWA47" s="334"/>
      <c r="EWB47" s="334"/>
      <c r="EWC47" s="334"/>
      <c r="EWD47" s="334"/>
      <c r="EWE47" s="334"/>
      <c r="EWF47" s="334"/>
      <c r="EWG47" s="334"/>
      <c r="EWH47" s="334"/>
      <c r="EWI47" s="334"/>
      <c r="EWJ47" s="334"/>
      <c r="EWK47" s="334"/>
      <c r="EWL47" s="334"/>
      <c r="EWM47" s="334"/>
      <c r="EWN47" s="334"/>
      <c r="EWO47" s="334"/>
      <c r="EWP47" s="334"/>
      <c r="EWQ47" s="334"/>
      <c r="EWR47" s="334"/>
      <c r="EWS47" s="334"/>
      <c r="EWT47" s="334"/>
      <c r="EWU47" s="334"/>
      <c r="EWV47" s="334"/>
      <c r="EWW47" s="334"/>
      <c r="EWX47" s="334"/>
      <c r="EWY47" s="334"/>
      <c r="EWZ47" s="334"/>
      <c r="EXA47" s="334"/>
      <c r="EXB47" s="334"/>
      <c r="EXC47" s="334"/>
      <c r="EXD47" s="334"/>
      <c r="EXE47" s="334"/>
      <c r="EXF47" s="334"/>
      <c r="EXG47" s="334"/>
      <c r="EXH47" s="334"/>
      <c r="EXI47" s="334"/>
      <c r="EXJ47" s="334"/>
      <c r="EXK47" s="334"/>
      <c r="EXL47" s="334"/>
      <c r="EXM47" s="334"/>
      <c r="EXN47" s="334"/>
      <c r="EXO47" s="334"/>
      <c r="EXP47" s="334"/>
      <c r="EXQ47" s="334"/>
      <c r="EXR47" s="334"/>
      <c r="EXS47" s="334"/>
      <c r="EXT47" s="334"/>
      <c r="EXU47" s="334"/>
      <c r="EXV47" s="334"/>
      <c r="EXW47" s="334"/>
      <c r="EXX47" s="334"/>
      <c r="EXY47" s="334"/>
      <c r="EXZ47" s="334"/>
      <c r="EYA47" s="334"/>
      <c r="EYB47" s="334"/>
      <c r="EYC47" s="334"/>
      <c r="EYD47" s="334"/>
      <c r="EYE47" s="334"/>
      <c r="EYF47" s="334"/>
      <c r="EYG47" s="334"/>
      <c r="EYH47" s="334"/>
      <c r="EYI47" s="334"/>
      <c r="EYJ47" s="334"/>
      <c r="EYK47" s="334"/>
      <c r="EYL47" s="334"/>
      <c r="EYM47" s="334"/>
      <c r="EYN47" s="334"/>
      <c r="EYO47" s="334"/>
      <c r="EYP47" s="334"/>
      <c r="EYQ47" s="334"/>
      <c r="EYR47" s="334"/>
      <c r="EYS47" s="334"/>
      <c r="EYT47" s="334"/>
      <c r="EYU47" s="334"/>
      <c r="EYV47" s="334"/>
      <c r="EYW47" s="334"/>
      <c r="EYX47" s="334"/>
      <c r="EYY47" s="334"/>
      <c r="EYZ47" s="334"/>
      <c r="EZA47" s="334"/>
      <c r="EZB47" s="334"/>
      <c r="EZC47" s="334"/>
      <c r="EZD47" s="334"/>
      <c r="EZE47" s="334"/>
      <c r="EZF47" s="334"/>
      <c r="EZG47" s="334"/>
      <c r="EZH47" s="334"/>
      <c r="EZI47" s="334"/>
      <c r="EZJ47" s="334"/>
      <c r="EZK47" s="334"/>
      <c r="EZL47" s="334"/>
      <c r="EZM47" s="334"/>
      <c r="EZN47" s="334"/>
      <c r="EZO47" s="334"/>
      <c r="EZP47" s="334"/>
      <c r="EZQ47" s="334"/>
      <c r="EZR47" s="334"/>
      <c r="EZS47" s="334"/>
      <c r="EZT47" s="334"/>
      <c r="EZU47" s="334"/>
      <c r="EZV47" s="334"/>
      <c r="EZW47" s="334"/>
      <c r="EZX47" s="334"/>
      <c r="EZY47" s="334"/>
      <c r="EZZ47" s="334"/>
      <c r="FAA47" s="334"/>
      <c r="FAB47" s="334"/>
      <c r="FAC47" s="334"/>
      <c r="FAD47" s="334"/>
      <c r="FAE47" s="334"/>
      <c r="FAF47" s="334"/>
      <c r="FAG47" s="334"/>
      <c r="FAH47" s="334"/>
      <c r="FAI47" s="334"/>
      <c r="FAJ47" s="334"/>
      <c r="FAK47" s="334"/>
      <c r="FAL47" s="334"/>
      <c r="FAM47" s="334"/>
      <c r="FAN47" s="334"/>
      <c r="FAO47" s="334"/>
      <c r="FAP47" s="334"/>
      <c r="FAQ47" s="334"/>
      <c r="FAR47" s="334"/>
      <c r="FAS47" s="334"/>
      <c r="FAT47" s="334"/>
      <c r="FAU47" s="334"/>
      <c r="FAV47" s="334"/>
      <c r="FAW47" s="334"/>
      <c r="FAX47" s="334"/>
      <c r="FAY47" s="334"/>
      <c r="FAZ47" s="334"/>
      <c r="FBA47" s="334"/>
      <c r="FBB47" s="334"/>
      <c r="FBC47" s="334"/>
      <c r="FBD47" s="334"/>
      <c r="FBE47" s="334"/>
      <c r="FBF47" s="334"/>
      <c r="FBG47" s="334"/>
      <c r="FBH47" s="334"/>
      <c r="FBI47" s="334"/>
      <c r="FBJ47" s="334"/>
      <c r="FBK47" s="334"/>
      <c r="FBL47" s="334"/>
      <c r="FBM47" s="334"/>
      <c r="FBN47" s="334"/>
      <c r="FBO47" s="334"/>
      <c r="FBP47" s="334"/>
      <c r="FBQ47" s="334"/>
      <c r="FBR47" s="334"/>
      <c r="FBS47" s="334"/>
      <c r="FBT47" s="334"/>
      <c r="FBU47" s="334"/>
      <c r="FBV47" s="334"/>
      <c r="FBW47" s="334"/>
      <c r="FBX47" s="334"/>
      <c r="FBY47" s="334"/>
      <c r="FBZ47" s="334"/>
      <c r="FCA47" s="334"/>
      <c r="FCB47" s="334"/>
      <c r="FCC47" s="334"/>
      <c r="FCD47" s="334"/>
      <c r="FCE47" s="334"/>
      <c r="FCF47" s="334"/>
      <c r="FCG47" s="334"/>
      <c r="FCH47" s="334"/>
      <c r="FCI47" s="334"/>
      <c r="FCJ47" s="334"/>
      <c r="FCK47" s="334"/>
      <c r="FCL47" s="334"/>
      <c r="FCM47" s="334"/>
      <c r="FCN47" s="334"/>
      <c r="FCO47" s="334"/>
      <c r="FCP47" s="334"/>
      <c r="FCQ47" s="334"/>
      <c r="FCR47" s="334"/>
      <c r="FCS47" s="334"/>
      <c r="FCT47" s="334"/>
      <c r="FCU47" s="334"/>
      <c r="FCV47" s="334"/>
      <c r="FCW47" s="334"/>
      <c r="FCX47" s="334"/>
      <c r="FCY47" s="334"/>
      <c r="FCZ47" s="334"/>
      <c r="FDA47" s="334"/>
      <c r="FDB47" s="334"/>
      <c r="FDC47" s="334"/>
      <c r="FDD47" s="334"/>
      <c r="FDE47" s="334"/>
      <c r="FDF47" s="334"/>
      <c r="FDG47" s="334"/>
      <c r="FDH47" s="334"/>
      <c r="FDI47" s="334"/>
      <c r="FDJ47" s="334"/>
      <c r="FDK47" s="334"/>
      <c r="FDL47" s="334"/>
      <c r="FDM47" s="334"/>
      <c r="FDN47" s="334"/>
      <c r="FDO47" s="334"/>
      <c r="FDP47" s="334"/>
      <c r="FDQ47" s="334"/>
      <c r="FDR47" s="334"/>
      <c r="FDS47" s="334"/>
      <c r="FDT47" s="334"/>
      <c r="FDU47" s="334"/>
      <c r="FDV47" s="334"/>
      <c r="FDW47" s="334"/>
      <c r="FDX47" s="334"/>
      <c r="FDY47" s="334"/>
      <c r="FDZ47" s="334"/>
      <c r="FEA47" s="334"/>
      <c r="FEB47" s="334"/>
      <c r="FEC47" s="334"/>
      <c r="FED47" s="334"/>
      <c r="FEE47" s="334"/>
      <c r="FEF47" s="334"/>
      <c r="FEG47" s="334"/>
      <c r="FEH47" s="334"/>
      <c r="FEI47" s="334"/>
      <c r="FEJ47" s="334"/>
      <c r="FEK47" s="334"/>
      <c r="FEL47" s="334"/>
      <c r="FEM47" s="334"/>
      <c r="FEN47" s="334"/>
      <c r="FEO47" s="334"/>
      <c r="FEP47" s="334"/>
      <c r="FEQ47" s="334"/>
      <c r="FER47" s="334"/>
      <c r="FES47" s="334"/>
      <c r="FET47" s="334"/>
      <c r="FEU47" s="334"/>
      <c r="FEV47" s="334"/>
      <c r="FEW47" s="334"/>
      <c r="FEX47" s="334"/>
      <c r="FEY47" s="334"/>
      <c r="FEZ47" s="334"/>
      <c r="FFA47" s="334"/>
      <c r="FFB47" s="334"/>
      <c r="FFC47" s="334"/>
      <c r="FFD47" s="334"/>
      <c r="FFE47" s="334"/>
      <c r="FFF47" s="334"/>
      <c r="FFG47" s="334"/>
      <c r="FFH47" s="334"/>
      <c r="FFI47" s="334"/>
      <c r="FFJ47" s="334"/>
      <c r="FFK47" s="334"/>
      <c r="FFL47" s="334"/>
      <c r="FFM47" s="334"/>
      <c r="FFN47" s="334"/>
      <c r="FFO47" s="334"/>
      <c r="FFP47" s="334"/>
      <c r="FFQ47" s="334"/>
      <c r="FFR47" s="334"/>
      <c r="FFS47" s="334"/>
      <c r="FFT47" s="334"/>
      <c r="FFU47" s="334"/>
      <c r="FFV47" s="334"/>
      <c r="FFW47" s="334"/>
      <c r="FFX47" s="334"/>
      <c r="FFY47" s="334"/>
      <c r="FFZ47" s="334"/>
      <c r="FGA47" s="334"/>
      <c r="FGB47" s="334"/>
      <c r="FGC47" s="334"/>
      <c r="FGD47" s="334"/>
      <c r="FGE47" s="334"/>
      <c r="FGF47" s="334"/>
      <c r="FGG47" s="334"/>
      <c r="FGH47" s="334"/>
      <c r="FGI47" s="334"/>
      <c r="FGJ47" s="334"/>
      <c r="FGK47" s="334"/>
      <c r="FGL47" s="334"/>
      <c r="FGM47" s="334"/>
      <c r="FGN47" s="334"/>
      <c r="FGO47" s="334"/>
      <c r="FGP47" s="334"/>
      <c r="FGQ47" s="334"/>
      <c r="FGR47" s="334"/>
      <c r="FGS47" s="334"/>
      <c r="FGT47" s="334"/>
      <c r="FGU47" s="334"/>
      <c r="FGV47" s="334"/>
      <c r="FGW47" s="334"/>
      <c r="FGX47" s="334"/>
      <c r="FGY47" s="334"/>
      <c r="FGZ47" s="334"/>
      <c r="FHA47" s="334"/>
      <c r="FHB47" s="334"/>
      <c r="FHC47" s="334"/>
      <c r="FHD47" s="334"/>
      <c r="FHE47" s="334"/>
      <c r="FHF47" s="334"/>
      <c r="FHG47" s="334"/>
      <c r="FHH47" s="334"/>
      <c r="FHI47" s="334"/>
      <c r="FHJ47" s="334"/>
      <c r="FHK47" s="334"/>
      <c r="FHL47" s="334"/>
      <c r="FHM47" s="334"/>
      <c r="FHN47" s="334"/>
      <c r="FHO47" s="334"/>
      <c r="FHP47" s="334"/>
      <c r="FHQ47" s="334"/>
      <c r="FHR47" s="334"/>
      <c r="FHS47" s="334"/>
      <c r="FHT47" s="334"/>
      <c r="FHU47" s="334"/>
      <c r="FHV47" s="334"/>
      <c r="FHW47" s="334"/>
      <c r="FHX47" s="334"/>
      <c r="FHY47" s="334"/>
      <c r="FHZ47" s="334"/>
      <c r="FIA47" s="334"/>
      <c r="FIB47" s="334"/>
      <c r="FIC47" s="334"/>
      <c r="FID47" s="334"/>
      <c r="FIE47" s="334"/>
      <c r="FIF47" s="334"/>
      <c r="FIG47" s="334"/>
      <c r="FIH47" s="334"/>
      <c r="FII47" s="334"/>
      <c r="FIJ47" s="334"/>
      <c r="FIK47" s="334"/>
      <c r="FIL47" s="334"/>
      <c r="FIM47" s="334"/>
      <c r="FIN47" s="334"/>
      <c r="FIO47" s="334"/>
      <c r="FIP47" s="334"/>
      <c r="FIQ47" s="334"/>
      <c r="FIR47" s="334"/>
      <c r="FIS47" s="334"/>
      <c r="FIT47" s="334"/>
      <c r="FIU47" s="334"/>
      <c r="FIV47" s="334"/>
      <c r="FIW47" s="334"/>
      <c r="FIX47" s="334"/>
      <c r="FIY47" s="334"/>
      <c r="FIZ47" s="334"/>
      <c r="FJA47" s="334"/>
      <c r="FJB47" s="334"/>
      <c r="FJC47" s="334"/>
      <c r="FJD47" s="334"/>
      <c r="FJE47" s="334"/>
      <c r="FJF47" s="334"/>
      <c r="FJG47" s="334"/>
      <c r="FJH47" s="334"/>
      <c r="FJI47" s="334"/>
      <c r="FJJ47" s="334"/>
      <c r="FJK47" s="334"/>
      <c r="FJL47" s="334"/>
      <c r="FJM47" s="334"/>
      <c r="FJN47" s="334"/>
      <c r="FJO47" s="334"/>
      <c r="FJP47" s="334"/>
      <c r="FJQ47" s="334"/>
      <c r="FJR47" s="334"/>
      <c r="FJS47" s="334"/>
      <c r="FJT47" s="334"/>
      <c r="FJU47" s="334"/>
      <c r="FJV47" s="334"/>
      <c r="FJW47" s="334"/>
      <c r="FJX47" s="334"/>
      <c r="FJY47" s="334"/>
      <c r="FJZ47" s="334"/>
      <c r="FKA47" s="334"/>
      <c r="FKB47" s="334"/>
      <c r="FKC47" s="334"/>
      <c r="FKD47" s="334"/>
      <c r="FKE47" s="334"/>
      <c r="FKF47" s="334"/>
      <c r="FKG47" s="334"/>
      <c r="FKH47" s="334"/>
      <c r="FKI47" s="334"/>
      <c r="FKJ47" s="334"/>
      <c r="FKK47" s="334"/>
      <c r="FKL47" s="334"/>
      <c r="FKM47" s="334"/>
      <c r="FKN47" s="334"/>
      <c r="FKO47" s="334"/>
      <c r="FKP47" s="334"/>
      <c r="FKQ47" s="334"/>
      <c r="FKR47" s="334"/>
      <c r="FKS47" s="334"/>
      <c r="FKT47" s="334"/>
      <c r="FKU47" s="334"/>
      <c r="FKV47" s="334"/>
      <c r="FKW47" s="334"/>
      <c r="FKX47" s="334"/>
      <c r="FKY47" s="334"/>
      <c r="FKZ47" s="334"/>
      <c r="FLA47" s="334"/>
      <c r="FLB47" s="334"/>
      <c r="FLC47" s="334"/>
      <c r="FLD47" s="334"/>
      <c r="FLE47" s="334"/>
      <c r="FLF47" s="334"/>
      <c r="FLG47" s="334"/>
      <c r="FLH47" s="334"/>
      <c r="FLI47" s="334"/>
      <c r="FLJ47" s="334"/>
      <c r="FLK47" s="334"/>
      <c r="FLL47" s="334"/>
      <c r="FLM47" s="334"/>
      <c r="FLN47" s="334"/>
      <c r="FLO47" s="334"/>
      <c r="FLP47" s="334"/>
      <c r="FLQ47" s="334"/>
      <c r="FLR47" s="334"/>
      <c r="FLS47" s="334"/>
      <c r="FLT47" s="334"/>
      <c r="FLU47" s="334"/>
      <c r="FLV47" s="334"/>
      <c r="FLW47" s="334"/>
      <c r="FLX47" s="334"/>
      <c r="FLY47" s="334"/>
      <c r="FLZ47" s="334"/>
      <c r="FMA47" s="334"/>
      <c r="FMB47" s="334"/>
      <c r="FMC47" s="334"/>
      <c r="FMD47" s="334"/>
      <c r="FME47" s="334"/>
      <c r="FMF47" s="334"/>
      <c r="FMG47" s="334"/>
      <c r="FMH47" s="334"/>
      <c r="FMI47" s="334"/>
      <c r="FMJ47" s="334"/>
      <c r="FMK47" s="334"/>
      <c r="FML47" s="334"/>
      <c r="FMM47" s="334"/>
      <c r="FMN47" s="334"/>
      <c r="FMO47" s="334"/>
      <c r="FMP47" s="334"/>
      <c r="FMQ47" s="334"/>
      <c r="FMR47" s="334"/>
      <c r="FMS47" s="334"/>
      <c r="FMT47" s="334"/>
      <c r="FMU47" s="334"/>
      <c r="FMV47" s="334"/>
      <c r="FMW47" s="334"/>
      <c r="FMX47" s="334"/>
      <c r="FMY47" s="334"/>
      <c r="FMZ47" s="334"/>
      <c r="FNA47" s="334"/>
      <c r="FNB47" s="334"/>
      <c r="FNC47" s="334"/>
      <c r="FND47" s="334"/>
      <c r="FNE47" s="334"/>
      <c r="FNF47" s="334"/>
      <c r="FNG47" s="334"/>
      <c r="FNH47" s="334"/>
      <c r="FNI47" s="334"/>
      <c r="FNJ47" s="334"/>
      <c r="FNK47" s="334"/>
      <c r="FNL47" s="334"/>
      <c r="FNM47" s="334"/>
      <c r="FNN47" s="334"/>
      <c r="FNO47" s="334"/>
      <c r="FNP47" s="334"/>
      <c r="FNQ47" s="334"/>
      <c r="FNR47" s="334"/>
      <c r="FNS47" s="334"/>
      <c r="FNT47" s="334"/>
      <c r="FNU47" s="334"/>
      <c r="FNV47" s="334"/>
      <c r="FNW47" s="334"/>
      <c r="FNX47" s="334"/>
      <c r="FNY47" s="334"/>
      <c r="FNZ47" s="334"/>
      <c r="FOA47" s="334"/>
      <c r="FOB47" s="334"/>
      <c r="FOC47" s="334"/>
      <c r="FOD47" s="334"/>
      <c r="FOE47" s="334"/>
      <c r="FOF47" s="334"/>
      <c r="FOG47" s="334"/>
      <c r="FOH47" s="334"/>
      <c r="FOI47" s="334"/>
      <c r="FOJ47" s="334"/>
      <c r="FOK47" s="334"/>
      <c r="FOL47" s="334"/>
      <c r="FOM47" s="334"/>
      <c r="FON47" s="334"/>
      <c r="FOO47" s="334"/>
      <c r="FOP47" s="334"/>
      <c r="FOQ47" s="334"/>
      <c r="FOR47" s="334"/>
      <c r="FOS47" s="334"/>
      <c r="FOT47" s="334"/>
      <c r="FOU47" s="334"/>
      <c r="FOV47" s="334"/>
      <c r="FOW47" s="334"/>
      <c r="FOX47" s="334"/>
      <c r="FOY47" s="334"/>
      <c r="FOZ47" s="334"/>
      <c r="FPA47" s="334"/>
      <c r="FPB47" s="334"/>
      <c r="FPC47" s="334"/>
      <c r="FPD47" s="334"/>
      <c r="FPE47" s="334"/>
      <c r="FPF47" s="334"/>
      <c r="FPG47" s="334"/>
      <c r="FPH47" s="334"/>
      <c r="FPI47" s="334"/>
      <c r="FPJ47" s="334"/>
      <c r="FPK47" s="334"/>
      <c r="FPL47" s="334"/>
      <c r="FPM47" s="334"/>
      <c r="FPN47" s="334"/>
      <c r="FPO47" s="334"/>
      <c r="FPP47" s="334"/>
      <c r="FPQ47" s="334"/>
      <c r="FPR47" s="334"/>
      <c r="FPS47" s="334"/>
      <c r="FPT47" s="334"/>
      <c r="FPU47" s="334"/>
      <c r="FPV47" s="334"/>
      <c r="FPW47" s="334"/>
      <c r="FPX47" s="334"/>
      <c r="FPY47" s="334"/>
      <c r="FPZ47" s="334"/>
      <c r="FQA47" s="334"/>
      <c r="FQB47" s="334"/>
      <c r="FQC47" s="334"/>
      <c r="FQD47" s="334"/>
      <c r="FQE47" s="334"/>
      <c r="FQF47" s="334"/>
      <c r="FQG47" s="334"/>
      <c r="FQH47" s="334"/>
      <c r="FQI47" s="334"/>
      <c r="FQJ47" s="334"/>
      <c r="FQK47" s="334"/>
      <c r="FQL47" s="334"/>
      <c r="FQM47" s="334"/>
      <c r="FQN47" s="334"/>
      <c r="FQO47" s="334"/>
      <c r="FQP47" s="334"/>
      <c r="FQQ47" s="334"/>
      <c r="FQR47" s="334"/>
      <c r="FQS47" s="334"/>
      <c r="FQT47" s="334"/>
      <c r="FQU47" s="334"/>
      <c r="FQV47" s="334"/>
      <c r="FQW47" s="334"/>
      <c r="FQX47" s="334"/>
      <c r="FQY47" s="334"/>
      <c r="FQZ47" s="334"/>
      <c r="FRA47" s="334"/>
      <c r="FRB47" s="334"/>
      <c r="FRC47" s="334"/>
      <c r="FRD47" s="334"/>
      <c r="FRE47" s="334"/>
      <c r="FRF47" s="334"/>
      <c r="FRG47" s="334"/>
      <c r="FRH47" s="334"/>
      <c r="FRI47" s="334"/>
      <c r="FRJ47" s="334"/>
      <c r="FRK47" s="334"/>
      <c r="FRL47" s="334"/>
      <c r="FRM47" s="334"/>
      <c r="FRN47" s="334"/>
      <c r="FRO47" s="334"/>
      <c r="FRP47" s="334"/>
      <c r="FRQ47" s="334"/>
      <c r="FRR47" s="334"/>
      <c r="FRS47" s="334"/>
      <c r="FRT47" s="334"/>
      <c r="FRU47" s="334"/>
      <c r="FRV47" s="334"/>
      <c r="FRW47" s="334"/>
      <c r="FRX47" s="334"/>
      <c r="FRY47" s="334"/>
      <c r="FRZ47" s="334"/>
      <c r="FSA47" s="334"/>
      <c r="FSB47" s="334"/>
      <c r="FSC47" s="334"/>
      <c r="FSD47" s="334"/>
      <c r="FSE47" s="334"/>
      <c r="FSF47" s="334"/>
      <c r="FSG47" s="334"/>
      <c r="FSH47" s="334"/>
      <c r="FSI47" s="334"/>
      <c r="FSJ47" s="334"/>
      <c r="FSK47" s="334"/>
      <c r="FSL47" s="334"/>
      <c r="FSM47" s="334"/>
      <c r="FSN47" s="334"/>
      <c r="FSO47" s="334"/>
      <c r="FSP47" s="334"/>
      <c r="FSQ47" s="334"/>
      <c r="FSR47" s="334"/>
      <c r="FSS47" s="334"/>
      <c r="FST47" s="334"/>
      <c r="FSU47" s="334"/>
      <c r="FSV47" s="334"/>
      <c r="FSW47" s="334"/>
      <c r="FSX47" s="334"/>
      <c r="FSY47" s="334"/>
      <c r="FSZ47" s="334"/>
      <c r="FTA47" s="334"/>
      <c r="FTB47" s="334"/>
      <c r="FTC47" s="334"/>
      <c r="FTD47" s="334"/>
      <c r="FTE47" s="334"/>
      <c r="FTF47" s="334"/>
      <c r="FTG47" s="334"/>
      <c r="FTH47" s="334"/>
      <c r="FTI47" s="334"/>
      <c r="FTJ47" s="334"/>
      <c r="FTK47" s="334"/>
      <c r="FTL47" s="334"/>
      <c r="FTM47" s="334"/>
      <c r="FTN47" s="334"/>
      <c r="FTO47" s="334"/>
      <c r="FTP47" s="334"/>
      <c r="FTQ47" s="334"/>
      <c r="FTR47" s="334"/>
      <c r="FTS47" s="334"/>
      <c r="FTT47" s="334"/>
      <c r="FTU47" s="334"/>
      <c r="FTV47" s="334"/>
      <c r="FTW47" s="334"/>
      <c r="FTX47" s="334"/>
      <c r="FTY47" s="334"/>
      <c r="FTZ47" s="334"/>
      <c r="FUA47" s="334"/>
      <c r="FUB47" s="334"/>
      <c r="FUC47" s="334"/>
      <c r="FUD47" s="334"/>
      <c r="FUE47" s="334"/>
      <c r="FUF47" s="334"/>
      <c r="FUG47" s="334"/>
      <c r="FUH47" s="334"/>
      <c r="FUI47" s="334"/>
      <c r="FUJ47" s="334"/>
      <c r="FUK47" s="334"/>
      <c r="FUL47" s="334"/>
      <c r="FUM47" s="334"/>
      <c r="FUN47" s="334"/>
      <c r="FUO47" s="334"/>
      <c r="FUP47" s="334"/>
      <c r="FUQ47" s="334"/>
      <c r="FUR47" s="334"/>
      <c r="FUS47" s="334"/>
      <c r="FUT47" s="334"/>
      <c r="FUU47" s="334"/>
      <c r="FUV47" s="334"/>
      <c r="FUW47" s="334"/>
      <c r="FUX47" s="334"/>
      <c r="FUY47" s="334"/>
      <c r="FUZ47" s="334"/>
      <c r="FVA47" s="334"/>
      <c r="FVB47" s="334"/>
      <c r="FVC47" s="334"/>
      <c r="FVD47" s="334"/>
      <c r="FVE47" s="334"/>
      <c r="FVF47" s="334"/>
      <c r="FVG47" s="334"/>
      <c r="FVH47" s="334"/>
      <c r="FVI47" s="334"/>
      <c r="FVJ47" s="334"/>
      <c r="FVK47" s="334"/>
      <c r="FVL47" s="334"/>
      <c r="FVM47" s="334"/>
      <c r="FVN47" s="334"/>
      <c r="FVO47" s="334"/>
      <c r="FVP47" s="334"/>
      <c r="FVQ47" s="334"/>
      <c r="FVR47" s="334"/>
      <c r="FVS47" s="334"/>
      <c r="FVT47" s="334"/>
      <c r="FVU47" s="334"/>
      <c r="FVV47" s="334"/>
      <c r="FVW47" s="334"/>
      <c r="FVX47" s="334"/>
      <c r="FVY47" s="334"/>
      <c r="FVZ47" s="334"/>
      <c r="FWA47" s="334"/>
      <c r="FWB47" s="334"/>
      <c r="FWC47" s="334"/>
      <c r="FWD47" s="334"/>
      <c r="FWE47" s="334"/>
      <c r="FWF47" s="334"/>
      <c r="FWG47" s="334"/>
      <c r="FWH47" s="334"/>
      <c r="FWI47" s="334"/>
      <c r="FWJ47" s="334"/>
      <c r="FWK47" s="334"/>
      <c r="FWL47" s="334"/>
      <c r="FWM47" s="334"/>
      <c r="FWN47" s="334"/>
      <c r="FWO47" s="334"/>
      <c r="FWP47" s="334"/>
      <c r="FWQ47" s="334"/>
      <c r="FWR47" s="334"/>
      <c r="FWS47" s="334"/>
      <c r="FWT47" s="334"/>
      <c r="FWU47" s="334"/>
      <c r="FWV47" s="334"/>
      <c r="FWW47" s="334"/>
      <c r="FWX47" s="334"/>
      <c r="FWY47" s="334"/>
      <c r="FWZ47" s="334"/>
      <c r="FXA47" s="334"/>
      <c r="FXB47" s="334"/>
      <c r="FXC47" s="334"/>
      <c r="FXD47" s="334"/>
      <c r="FXE47" s="334"/>
      <c r="FXF47" s="334"/>
      <c r="FXG47" s="334"/>
      <c r="FXH47" s="334"/>
      <c r="FXI47" s="334"/>
      <c r="FXJ47" s="334"/>
      <c r="FXK47" s="334"/>
      <c r="FXL47" s="334"/>
      <c r="FXM47" s="334"/>
      <c r="FXN47" s="334"/>
      <c r="FXO47" s="334"/>
      <c r="FXP47" s="334"/>
      <c r="FXQ47" s="334"/>
      <c r="FXR47" s="334"/>
      <c r="FXS47" s="334"/>
      <c r="FXT47" s="334"/>
      <c r="FXU47" s="334"/>
      <c r="FXV47" s="334"/>
      <c r="FXW47" s="334"/>
      <c r="FXX47" s="334"/>
      <c r="FXY47" s="334"/>
      <c r="FXZ47" s="334"/>
      <c r="FYA47" s="334"/>
      <c r="FYB47" s="334"/>
      <c r="FYC47" s="334"/>
      <c r="FYD47" s="334"/>
      <c r="FYE47" s="334"/>
      <c r="FYF47" s="334"/>
      <c r="FYG47" s="334"/>
      <c r="FYH47" s="334"/>
      <c r="FYI47" s="334"/>
      <c r="FYJ47" s="334"/>
      <c r="FYK47" s="334"/>
      <c r="FYL47" s="334"/>
      <c r="FYM47" s="334"/>
      <c r="FYN47" s="334"/>
      <c r="FYO47" s="334"/>
      <c r="FYP47" s="334"/>
      <c r="FYQ47" s="334"/>
      <c r="FYR47" s="334"/>
      <c r="FYS47" s="334"/>
      <c r="FYT47" s="334"/>
      <c r="FYU47" s="334"/>
      <c r="FYV47" s="334"/>
      <c r="FYW47" s="334"/>
      <c r="FYX47" s="334"/>
      <c r="FYY47" s="334"/>
      <c r="FYZ47" s="334"/>
      <c r="FZA47" s="334"/>
      <c r="FZB47" s="334"/>
      <c r="FZC47" s="334"/>
      <c r="FZD47" s="334"/>
      <c r="FZE47" s="334"/>
      <c r="FZF47" s="334"/>
      <c r="FZG47" s="334"/>
      <c r="FZH47" s="334"/>
      <c r="FZI47" s="334"/>
      <c r="FZJ47" s="334"/>
      <c r="FZK47" s="334"/>
      <c r="FZL47" s="334"/>
      <c r="FZM47" s="334"/>
      <c r="FZN47" s="334"/>
      <c r="FZO47" s="334"/>
      <c r="FZP47" s="334"/>
      <c r="FZQ47" s="334"/>
      <c r="FZR47" s="334"/>
      <c r="FZS47" s="334"/>
      <c r="FZT47" s="334"/>
      <c r="FZU47" s="334"/>
      <c r="FZV47" s="334"/>
      <c r="FZW47" s="334"/>
      <c r="FZX47" s="334"/>
      <c r="FZY47" s="334"/>
      <c r="FZZ47" s="334"/>
      <c r="GAA47" s="334"/>
      <c r="GAB47" s="334"/>
      <c r="GAC47" s="334"/>
      <c r="GAD47" s="334"/>
      <c r="GAE47" s="334"/>
      <c r="GAF47" s="334"/>
      <c r="GAG47" s="334"/>
      <c r="GAH47" s="334"/>
      <c r="GAI47" s="334"/>
      <c r="GAJ47" s="334"/>
      <c r="GAK47" s="334"/>
      <c r="GAL47" s="334"/>
      <c r="GAM47" s="334"/>
      <c r="GAN47" s="334"/>
      <c r="GAO47" s="334"/>
      <c r="GAP47" s="334"/>
      <c r="GAQ47" s="334"/>
      <c r="GAR47" s="334"/>
      <c r="GAS47" s="334"/>
      <c r="GAT47" s="334"/>
      <c r="GAU47" s="334"/>
      <c r="GAV47" s="334"/>
      <c r="GAW47" s="334"/>
      <c r="GAX47" s="334"/>
      <c r="GAY47" s="334"/>
      <c r="GAZ47" s="334"/>
      <c r="GBA47" s="334"/>
      <c r="GBB47" s="334"/>
      <c r="GBC47" s="334"/>
      <c r="GBD47" s="334"/>
      <c r="GBE47" s="334"/>
      <c r="GBF47" s="334"/>
      <c r="GBG47" s="334"/>
      <c r="GBH47" s="334"/>
      <c r="GBI47" s="334"/>
      <c r="GBJ47" s="334"/>
      <c r="GBK47" s="334"/>
      <c r="GBL47" s="334"/>
      <c r="GBM47" s="334"/>
      <c r="GBN47" s="334"/>
      <c r="GBO47" s="334"/>
      <c r="GBP47" s="334"/>
      <c r="GBQ47" s="334"/>
      <c r="GBR47" s="334"/>
      <c r="GBS47" s="334"/>
      <c r="GBT47" s="334"/>
      <c r="GBU47" s="334"/>
      <c r="GBV47" s="334"/>
      <c r="GBW47" s="334"/>
      <c r="GBX47" s="334"/>
      <c r="GBY47" s="334"/>
      <c r="GBZ47" s="334"/>
      <c r="GCA47" s="334"/>
      <c r="GCB47" s="334"/>
      <c r="GCC47" s="334"/>
      <c r="GCD47" s="334"/>
      <c r="GCE47" s="334"/>
      <c r="GCF47" s="334"/>
      <c r="GCG47" s="334"/>
      <c r="GCH47" s="334"/>
      <c r="GCI47" s="334"/>
      <c r="GCJ47" s="334"/>
      <c r="GCK47" s="334"/>
      <c r="GCL47" s="334"/>
      <c r="GCM47" s="334"/>
      <c r="GCN47" s="334"/>
      <c r="GCO47" s="334"/>
      <c r="GCP47" s="334"/>
      <c r="GCQ47" s="334"/>
      <c r="GCR47" s="334"/>
      <c r="GCS47" s="334"/>
      <c r="GCT47" s="334"/>
      <c r="GCU47" s="334"/>
      <c r="GCV47" s="334"/>
      <c r="GCW47" s="334"/>
      <c r="GCX47" s="334"/>
      <c r="GCY47" s="334"/>
      <c r="GCZ47" s="334"/>
      <c r="GDA47" s="334"/>
      <c r="GDB47" s="334"/>
      <c r="GDC47" s="334"/>
      <c r="GDD47" s="334"/>
      <c r="GDE47" s="334"/>
      <c r="GDF47" s="334"/>
      <c r="GDG47" s="334"/>
      <c r="GDH47" s="334"/>
      <c r="GDI47" s="334"/>
      <c r="GDJ47" s="334"/>
      <c r="GDK47" s="334"/>
      <c r="GDL47" s="334"/>
      <c r="GDM47" s="334"/>
      <c r="GDN47" s="334"/>
      <c r="GDO47" s="334"/>
      <c r="GDP47" s="334"/>
      <c r="GDQ47" s="334"/>
      <c r="GDR47" s="334"/>
      <c r="GDS47" s="334"/>
      <c r="GDT47" s="334"/>
      <c r="GDU47" s="334"/>
      <c r="GDV47" s="334"/>
      <c r="GDW47" s="334"/>
      <c r="GDX47" s="334"/>
      <c r="GDY47" s="334"/>
      <c r="GDZ47" s="334"/>
      <c r="GEA47" s="334"/>
      <c r="GEB47" s="334"/>
      <c r="GEC47" s="334"/>
      <c r="GED47" s="334"/>
      <c r="GEE47" s="334"/>
      <c r="GEF47" s="334"/>
      <c r="GEG47" s="334"/>
      <c r="GEH47" s="334"/>
      <c r="GEI47" s="334"/>
      <c r="GEJ47" s="334"/>
      <c r="GEK47" s="334"/>
      <c r="GEL47" s="334"/>
      <c r="GEM47" s="334"/>
      <c r="GEN47" s="334"/>
      <c r="GEO47" s="334"/>
      <c r="GEP47" s="334"/>
      <c r="GEQ47" s="334"/>
      <c r="GER47" s="334"/>
      <c r="GES47" s="334"/>
      <c r="GET47" s="334"/>
      <c r="GEU47" s="334"/>
      <c r="GEV47" s="334"/>
      <c r="GEW47" s="334"/>
      <c r="GEX47" s="334"/>
      <c r="GEY47" s="334"/>
      <c r="GEZ47" s="334"/>
      <c r="GFA47" s="334"/>
      <c r="GFB47" s="334"/>
      <c r="GFC47" s="334"/>
      <c r="GFD47" s="334"/>
      <c r="GFE47" s="334"/>
      <c r="GFF47" s="334"/>
      <c r="GFG47" s="334"/>
      <c r="GFH47" s="334"/>
      <c r="GFI47" s="334"/>
      <c r="GFJ47" s="334"/>
      <c r="GFK47" s="334"/>
      <c r="GFL47" s="334"/>
      <c r="GFM47" s="334"/>
      <c r="GFN47" s="334"/>
      <c r="GFO47" s="334"/>
      <c r="GFP47" s="334"/>
      <c r="GFQ47" s="334"/>
      <c r="GFR47" s="334"/>
      <c r="GFS47" s="334"/>
      <c r="GFT47" s="334"/>
      <c r="GFU47" s="334"/>
      <c r="GFV47" s="334"/>
      <c r="GFW47" s="334"/>
      <c r="GFX47" s="334"/>
      <c r="GFY47" s="334"/>
      <c r="GFZ47" s="334"/>
      <c r="GGA47" s="334"/>
      <c r="GGB47" s="334"/>
      <c r="GGC47" s="334"/>
      <c r="GGD47" s="334"/>
      <c r="GGE47" s="334"/>
      <c r="GGF47" s="334"/>
      <c r="GGG47" s="334"/>
      <c r="GGH47" s="334"/>
      <c r="GGI47" s="334"/>
      <c r="GGJ47" s="334"/>
      <c r="GGK47" s="334"/>
      <c r="GGL47" s="334"/>
      <c r="GGM47" s="334"/>
      <c r="GGN47" s="334"/>
      <c r="GGO47" s="334"/>
      <c r="GGP47" s="334"/>
      <c r="GGQ47" s="334"/>
      <c r="GGR47" s="334"/>
      <c r="GGS47" s="334"/>
      <c r="GGT47" s="334"/>
      <c r="GGU47" s="334"/>
      <c r="GGV47" s="334"/>
      <c r="GGW47" s="334"/>
      <c r="GGX47" s="334"/>
      <c r="GGY47" s="334"/>
      <c r="GGZ47" s="334"/>
      <c r="GHA47" s="334"/>
      <c r="GHB47" s="334"/>
      <c r="GHC47" s="334"/>
      <c r="GHD47" s="334"/>
      <c r="GHE47" s="334"/>
      <c r="GHF47" s="334"/>
      <c r="GHG47" s="334"/>
      <c r="GHH47" s="334"/>
      <c r="GHI47" s="334"/>
      <c r="GHJ47" s="334"/>
      <c r="GHK47" s="334"/>
      <c r="GHL47" s="334"/>
      <c r="GHM47" s="334"/>
      <c r="GHN47" s="334"/>
      <c r="GHO47" s="334"/>
      <c r="GHP47" s="334"/>
      <c r="GHQ47" s="334"/>
      <c r="GHR47" s="334"/>
      <c r="GHS47" s="334"/>
      <c r="GHT47" s="334"/>
      <c r="GHU47" s="334"/>
      <c r="GHV47" s="334"/>
      <c r="GHW47" s="334"/>
      <c r="GHX47" s="334"/>
      <c r="GHY47" s="334"/>
      <c r="GHZ47" s="334"/>
      <c r="GIA47" s="334"/>
      <c r="GIB47" s="334"/>
      <c r="GIC47" s="334"/>
      <c r="GID47" s="334"/>
      <c r="GIE47" s="334"/>
      <c r="GIF47" s="334"/>
      <c r="GIG47" s="334"/>
      <c r="GIH47" s="334"/>
      <c r="GII47" s="334"/>
      <c r="GIJ47" s="334"/>
      <c r="GIK47" s="334"/>
      <c r="GIL47" s="334"/>
      <c r="GIM47" s="334"/>
      <c r="GIN47" s="334"/>
      <c r="GIO47" s="334"/>
      <c r="GIP47" s="334"/>
      <c r="GIQ47" s="334"/>
      <c r="GIR47" s="334"/>
      <c r="GIS47" s="334"/>
      <c r="GIT47" s="334"/>
      <c r="GIU47" s="334"/>
      <c r="GIV47" s="334"/>
      <c r="GIW47" s="334"/>
      <c r="GIX47" s="334"/>
      <c r="GIY47" s="334"/>
      <c r="GIZ47" s="334"/>
      <c r="GJA47" s="334"/>
      <c r="GJB47" s="334"/>
      <c r="GJC47" s="334"/>
      <c r="GJD47" s="334"/>
      <c r="GJE47" s="334"/>
      <c r="GJF47" s="334"/>
      <c r="GJG47" s="334"/>
      <c r="GJH47" s="334"/>
      <c r="GJI47" s="334"/>
      <c r="GJJ47" s="334"/>
      <c r="GJK47" s="334"/>
      <c r="GJL47" s="334"/>
      <c r="GJM47" s="334"/>
      <c r="GJN47" s="334"/>
      <c r="GJO47" s="334"/>
      <c r="GJP47" s="334"/>
      <c r="GJQ47" s="334"/>
      <c r="GJR47" s="334"/>
      <c r="GJS47" s="334"/>
      <c r="GJT47" s="334"/>
      <c r="GJU47" s="334"/>
      <c r="GJV47" s="334"/>
      <c r="GJW47" s="334"/>
      <c r="GJX47" s="334"/>
      <c r="GJY47" s="334"/>
      <c r="GJZ47" s="334"/>
      <c r="GKA47" s="334"/>
      <c r="GKB47" s="334"/>
      <c r="GKC47" s="334"/>
      <c r="GKD47" s="334"/>
      <c r="GKE47" s="334"/>
      <c r="GKF47" s="334"/>
      <c r="GKG47" s="334"/>
      <c r="GKH47" s="334"/>
      <c r="GKI47" s="334"/>
      <c r="GKJ47" s="334"/>
      <c r="GKK47" s="334"/>
      <c r="GKL47" s="334"/>
      <c r="GKM47" s="334"/>
      <c r="GKN47" s="334"/>
      <c r="GKO47" s="334"/>
      <c r="GKP47" s="334"/>
      <c r="GKQ47" s="334"/>
      <c r="GKR47" s="334"/>
      <c r="GKS47" s="334"/>
      <c r="GKT47" s="334"/>
      <c r="GKU47" s="334"/>
      <c r="GKV47" s="334"/>
      <c r="GKW47" s="334"/>
      <c r="GKX47" s="334"/>
      <c r="GKY47" s="334"/>
      <c r="GKZ47" s="334"/>
      <c r="GLA47" s="334"/>
      <c r="GLB47" s="334"/>
      <c r="GLC47" s="334"/>
      <c r="GLD47" s="334"/>
      <c r="GLE47" s="334"/>
      <c r="GLF47" s="334"/>
      <c r="GLG47" s="334"/>
      <c r="GLH47" s="334"/>
      <c r="GLI47" s="334"/>
      <c r="GLJ47" s="334"/>
      <c r="GLK47" s="334"/>
      <c r="GLL47" s="334"/>
      <c r="GLM47" s="334"/>
      <c r="GLN47" s="334"/>
      <c r="GLO47" s="334"/>
      <c r="GLP47" s="334"/>
      <c r="GLQ47" s="334"/>
      <c r="GLR47" s="334"/>
      <c r="GLS47" s="334"/>
      <c r="GLT47" s="334"/>
      <c r="GLU47" s="334"/>
      <c r="GLV47" s="334"/>
      <c r="GLW47" s="334"/>
      <c r="GLX47" s="334"/>
      <c r="GLY47" s="334"/>
      <c r="GLZ47" s="334"/>
      <c r="GMA47" s="334"/>
      <c r="GMB47" s="334"/>
      <c r="GMC47" s="334"/>
      <c r="GMD47" s="334"/>
      <c r="GME47" s="334"/>
      <c r="GMF47" s="334"/>
      <c r="GMG47" s="334"/>
      <c r="GMH47" s="334"/>
      <c r="GMI47" s="334"/>
      <c r="GMJ47" s="334"/>
      <c r="GMK47" s="334"/>
      <c r="GML47" s="334"/>
      <c r="GMM47" s="334"/>
      <c r="GMN47" s="334"/>
      <c r="GMO47" s="334"/>
      <c r="GMP47" s="334"/>
      <c r="GMQ47" s="334"/>
      <c r="GMR47" s="334"/>
      <c r="GMS47" s="334"/>
      <c r="GMT47" s="334"/>
      <c r="GMU47" s="334"/>
      <c r="GMV47" s="334"/>
      <c r="GMW47" s="334"/>
      <c r="GMX47" s="334"/>
      <c r="GMY47" s="334"/>
      <c r="GMZ47" s="334"/>
      <c r="GNA47" s="334"/>
      <c r="GNB47" s="334"/>
      <c r="GNC47" s="334"/>
      <c r="GND47" s="334"/>
      <c r="GNE47" s="334"/>
      <c r="GNF47" s="334"/>
      <c r="GNG47" s="334"/>
      <c r="GNH47" s="334"/>
      <c r="GNI47" s="334"/>
      <c r="GNJ47" s="334"/>
      <c r="GNK47" s="334"/>
      <c r="GNL47" s="334"/>
      <c r="GNM47" s="334"/>
      <c r="GNN47" s="334"/>
      <c r="GNO47" s="334"/>
      <c r="GNP47" s="334"/>
      <c r="GNQ47" s="334"/>
      <c r="GNR47" s="334"/>
      <c r="GNS47" s="334"/>
      <c r="GNT47" s="334"/>
      <c r="GNU47" s="334"/>
      <c r="GNV47" s="334"/>
      <c r="GNW47" s="334"/>
      <c r="GNX47" s="334"/>
      <c r="GNY47" s="334"/>
      <c r="GNZ47" s="334"/>
      <c r="GOA47" s="334"/>
      <c r="GOB47" s="334"/>
      <c r="GOC47" s="334"/>
      <c r="GOD47" s="334"/>
      <c r="GOE47" s="334"/>
      <c r="GOF47" s="334"/>
      <c r="GOG47" s="334"/>
      <c r="GOH47" s="334"/>
      <c r="GOI47" s="334"/>
      <c r="GOJ47" s="334"/>
      <c r="GOK47" s="334"/>
      <c r="GOL47" s="334"/>
      <c r="GOM47" s="334"/>
      <c r="GON47" s="334"/>
      <c r="GOO47" s="334"/>
      <c r="GOP47" s="334"/>
      <c r="GOQ47" s="334"/>
      <c r="GOR47" s="334"/>
      <c r="GOS47" s="334"/>
      <c r="GOT47" s="334"/>
      <c r="GOU47" s="334"/>
      <c r="GOV47" s="334"/>
      <c r="GOW47" s="334"/>
      <c r="GOX47" s="334"/>
      <c r="GOY47" s="334"/>
      <c r="GOZ47" s="334"/>
      <c r="GPA47" s="334"/>
      <c r="GPB47" s="334"/>
      <c r="GPC47" s="334"/>
      <c r="GPD47" s="334"/>
      <c r="GPE47" s="334"/>
      <c r="GPF47" s="334"/>
      <c r="GPG47" s="334"/>
      <c r="GPH47" s="334"/>
      <c r="GPI47" s="334"/>
      <c r="GPJ47" s="334"/>
      <c r="GPK47" s="334"/>
      <c r="GPL47" s="334"/>
      <c r="GPM47" s="334"/>
      <c r="GPN47" s="334"/>
      <c r="GPO47" s="334"/>
      <c r="GPP47" s="334"/>
      <c r="GPQ47" s="334"/>
      <c r="GPR47" s="334"/>
      <c r="GPS47" s="334"/>
      <c r="GPT47" s="334"/>
      <c r="GPU47" s="334"/>
      <c r="GPV47" s="334"/>
      <c r="GPW47" s="334"/>
      <c r="GPX47" s="334"/>
      <c r="GPY47" s="334"/>
      <c r="GPZ47" s="334"/>
      <c r="GQA47" s="334"/>
      <c r="GQB47" s="334"/>
      <c r="GQC47" s="334"/>
      <c r="GQD47" s="334"/>
      <c r="GQE47" s="334"/>
      <c r="GQF47" s="334"/>
      <c r="GQG47" s="334"/>
      <c r="GQH47" s="334"/>
      <c r="GQI47" s="334"/>
      <c r="GQJ47" s="334"/>
      <c r="GQK47" s="334"/>
      <c r="GQL47" s="334"/>
      <c r="GQM47" s="334"/>
      <c r="GQN47" s="334"/>
      <c r="GQO47" s="334"/>
      <c r="GQP47" s="334"/>
      <c r="GQQ47" s="334"/>
      <c r="GQR47" s="334"/>
      <c r="GQS47" s="334"/>
      <c r="GQT47" s="334"/>
      <c r="GQU47" s="334"/>
      <c r="GQV47" s="334"/>
      <c r="GQW47" s="334"/>
      <c r="GQX47" s="334"/>
      <c r="GQY47" s="334"/>
      <c r="GQZ47" s="334"/>
      <c r="GRA47" s="334"/>
      <c r="GRB47" s="334"/>
      <c r="GRC47" s="334"/>
      <c r="GRD47" s="334"/>
      <c r="GRE47" s="334"/>
      <c r="GRF47" s="334"/>
      <c r="GRG47" s="334"/>
      <c r="GRH47" s="334"/>
      <c r="GRI47" s="334"/>
      <c r="GRJ47" s="334"/>
      <c r="GRK47" s="334"/>
      <c r="GRL47" s="334"/>
      <c r="GRM47" s="334"/>
      <c r="GRN47" s="334"/>
      <c r="GRO47" s="334"/>
      <c r="GRP47" s="334"/>
      <c r="GRQ47" s="334"/>
      <c r="GRR47" s="334"/>
      <c r="GRS47" s="334"/>
      <c r="GRT47" s="334"/>
      <c r="GRU47" s="334"/>
      <c r="GRV47" s="334"/>
      <c r="GRW47" s="334"/>
      <c r="GRX47" s="334"/>
      <c r="GRY47" s="334"/>
      <c r="GRZ47" s="334"/>
      <c r="GSA47" s="334"/>
      <c r="GSB47" s="334"/>
      <c r="GSC47" s="334"/>
      <c r="GSD47" s="334"/>
      <c r="GSE47" s="334"/>
      <c r="GSF47" s="334"/>
      <c r="GSG47" s="334"/>
      <c r="GSH47" s="334"/>
      <c r="GSI47" s="334"/>
      <c r="GSJ47" s="334"/>
      <c r="GSK47" s="334"/>
      <c r="GSL47" s="334"/>
      <c r="GSM47" s="334"/>
      <c r="GSN47" s="334"/>
      <c r="GSO47" s="334"/>
      <c r="GSP47" s="334"/>
      <c r="GSQ47" s="334"/>
      <c r="GSR47" s="334"/>
      <c r="GSS47" s="334"/>
      <c r="GST47" s="334"/>
      <c r="GSU47" s="334"/>
      <c r="GSV47" s="334"/>
      <c r="GSW47" s="334"/>
      <c r="GSX47" s="334"/>
      <c r="GSY47" s="334"/>
      <c r="GSZ47" s="334"/>
      <c r="GTA47" s="334"/>
      <c r="GTB47" s="334"/>
      <c r="GTC47" s="334"/>
      <c r="GTD47" s="334"/>
      <c r="GTE47" s="334"/>
      <c r="GTF47" s="334"/>
      <c r="GTG47" s="334"/>
      <c r="GTH47" s="334"/>
      <c r="GTI47" s="334"/>
      <c r="GTJ47" s="334"/>
      <c r="GTK47" s="334"/>
      <c r="GTL47" s="334"/>
      <c r="GTM47" s="334"/>
      <c r="GTN47" s="334"/>
      <c r="GTO47" s="334"/>
      <c r="GTP47" s="334"/>
      <c r="GTQ47" s="334"/>
      <c r="GTR47" s="334"/>
      <c r="GTS47" s="334"/>
      <c r="GTT47" s="334"/>
      <c r="GTU47" s="334"/>
      <c r="GTV47" s="334"/>
      <c r="GTW47" s="334"/>
      <c r="GTX47" s="334"/>
      <c r="GTY47" s="334"/>
      <c r="GTZ47" s="334"/>
      <c r="GUA47" s="334"/>
      <c r="GUB47" s="334"/>
      <c r="GUC47" s="334"/>
      <c r="GUD47" s="334"/>
      <c r="GUE47" s="334"/>
      <c r="GUF47" s="334"/>
      <c r="GUG47" s="334"/>
      <c r="GUH47" s="334"/>
      <c r="GUI47" s="334"/>
      <c r="GUJ47" s="334"/>
      <c r="GUK47" s="334"/>
      <c r="GUL47" s="334"/>
      <c r="GUM47" s="334"/>
      <c r="GUN47" s="334"/>
      <c r="GUO47" s="334"/>
      <c r="GUP47" s="334"/>
      <c r="GUQ47" s="334"/>
      <c r="GUR47" s="334"/>
      <c r="GUS47" s="334"/>
      <c r="GUT47" s="334"/>
      <c r="GUU47" s="334"/>
      <c r="GUV47" s="334"/>
      <c r="GUW47" s="334"/>
      <c r="GUX47" s="334"/>
      <c r="GUY47" s="334"/>
      <c r="GUZ47" s="334"/>
      <c r="GVA47" s="334"/>
      <c r="GVB47" s="334"/>
      <c r="GVC47" s="334"/>
      <c r="GVD47" s="334"/>
      <c r="GVE47" s="334"/>
      <c r="GVF47" s="334"/>
      <c r="GVG47" s="334"/>
      <c r="GVH47" s="334"/>
      <c r="GVI47" s="334"/>
      <c r="GVJ47" s="334"/>
      <c r="GVK47" s="334"/>
      <c r="GVL47" s="334"/>
      <c r="GVM47" s="334"/>
      <c r="GVN47" s="334"/>
      <c r="GVO47" s="334"/>
      <c r="GVP47" s="334"/>
      <c r="GVQ47" s="334"/>
      <c r="GVR47" s="334"/>
      <c r="GVS47" s="334"/>
      <c r="GVT47" s="334"/>
      <c r="GVU47" s="334"/>
      <c r="GVV47" s="334"/>
      <c r="GVW47" s="334"/>
      <c r="GVX47" s="334"/>
      <c r="GVY47" s="334"/>
      <c r="GVZ47" s="334"/>
      <c r="GWA47" s="334"/>
      <c r="GWB47" s="334"/>
      <c r="GWC47" s="334"/>
      <c r="GWD47" s="334"/>
      <c r="GWE47" s="334"/>
      <c r="GWF47" s="334"/>
      <c r="GWG47" s="334"/>
      <c r="GWH47" s="334"/>
      <c r="GWI47" s="334"/>
      <c r="GWJ47" s="334"/>
      <c r="GWK47" s="334"/>
      <c r="GWL47" s="334"/>
      <c r="GWM47" s="334"/>
      <c r="GWN47" s="334"/>
      <c r="GWO47" s="334"/>
      <c r="GWP47" s="334"/>
      <c r="GWQ47" s="334"/>
      <c r="GWR47" s="334"/>
      <c r="GWS47" s="334"/>
      <c r="GWT47" s="334"/>
      <c r="GWU47" s="334"/>
      <c r="GWV47" s="334"/>
      <c r="GWW47" s="334"/>
      <c r="GWX47" s="334"/>
      <c r="GWY47" s="334"/>
      <c r="GWZ47" s="334"/>
      <c r="GXA47" s="334"/>
      <c r="GXB47" s="334"/>
      <c r="GXC47" s="334"/>
      <c r="GXD47" s="334"/>
      <c r="GXE47" s="334"/>
      <c r="GXF47" s="334"/>
      <c r="GXG47" s="334"/>
      <c r="GXH47" s="334"/>
      <c r="GXI47" s="334"/>
      <c r="GXJ47" s="334"/>
      <c r="GXK47" s="334"/>
      <c r="GXL47" s="334"/>
      <c r="GXM47" s="334"/>
      <c r="GXN47" s="334"/>
      <c r="GXO47" s="334"/>
      <c r="GXP47" s="334"/>
      <c r="GXQ47" s="334"/>
      <c r="GXR47" s="334"/>
      <c r="GXS47" s="334"/>
      <c r="GXT47" s="334"/>
      <c r="GXU47" s="334"/>
      <c r="GXV47" s="334"/>
      <c r="GXW47" s="334"/>
      <c r="GXX47" s="334"/>
      <c r="GXY47" s="334"/>
      <c r="GXZ47" s="334"/>
      <c r="GYA47" s="334"/>
      <c r="GYB47" s="334"/>
      <c r="GYC47" s="334"/>
      <c r="GYD47" s="334"/>
      <c r="GYE47" s="334"/>
      <c r="GYF47" s="334"/>
      <c r="GYG47" s="334"/>
      <c r="GYH47" s="334"/>
      <c r="GYI47" s="334"/>
      <c r="GYJ47" s="334"/>
      <c r="GYK47" s="334"/>
      <c r="GYL47" s="334"/>
      <c r="GYM47" s="334"/>
      <c r="GYN47" s="334"/>
      <c r="GYO47" s="334"/>
      <c r="GYP47" s="334"/>
      <c r="GYQ47" s="334"/>
      <c r="GYR47" s="334"/>
      <c r="GYS47" s="334"/>
      <c r="GYT47" s="334"/>
      <c r="GYU47" s="334"/>
      <c r="GYV47" s="334"/>
      <c r="GYW47" s="334"/>
      <c r="GYX47" s="334"/>
      <c r="GYY47" s="334"/>
      <c r="GYZ47" s="334"/>
      <c r="GZA47" s="334"/>
      <c r="GZB47" s="334"/>
      <c r="GZC47" s="334"/>
      <c r="GZD47" s="334"/>
      <c r="GZE47" s="334"/>
      <c r="GZF47" s="334"/>
      <c r="GZG47" s="334"/>
      <c r="GZH47" s="334"/>
      <c r="GZI47" s="334"/>
      <c r="GZJ47" s="334"/>
      <c r="GZK47" s="334"/>
      <c r="GZL47" s="334"/>
      <c r="GZM47" s="334"/>
      <c r="GZN47" s="334"/>
      <c r="GZO47" s="334"/>
      <c r="GZP47" s="334"/>
      <c r="GZQ47" s="334"/>
      <c r="GZR47" s="334"/>
      <c r="GZS47" s="334"/>
      <c r="GZT47" s="334"/>
      <c r="GZU47" s="334"/>
      <c r="GZV47" s="334"/>
      <c r="GZW47" s="334"/>
      <c r="GZX47" s="334"/>
      <c r="GZY47" s="334"/>
      <c r="GZZ47" s="334"/>
      <c r="HAA47" s="334"/>
      <c r="HAB47" s="334"/>
      <c r="HAC47" s="334"/>
      <c r="HAD47" s="334"/>
      <c r="HAE47" s="334"/>
      <c r="HAF47" s="334"/>
      <c r="HAG47" s="334"/>
      <c r="HAH47" s="334"/>
      <c r="HAI47" s="334"/>
      <c r="HAJ47" s="334"/>
      <c r="HAK47" s="334"/>
      <c r="HAL47" s="334"/>
      <c r="HAM47" s="334"/>
      <c r="HAN47" s="334"/>
      <c r="HAO47" s="334"/>
      <c r="HAP47" s="334"/>
      <c r="HAQ47" s="334"/>
      <c r="HAR47" s="334"/>
      <c r="HAS47" s="334"/>
      <c r="HAT47" s="334"/>
      <c r="HAU47" s="334"/>
      <c r="HAV47" s="334"/>
      <c r="HAW47" s="334"/>
      <c r="HAX47" s="334"/>
      <c r="HAY47" s="334"/>
      <c r="HAZ47" s="334"/>
      <c r="HBA47" s="334"/>
      <c r="HBB47" s="334"/>
      <c r="HBC47" s="334"/>
      <c r="HBD47" s="334"/>
      <c r="HBE47" s="334"/>
      <c r="HBF47" s="334"/>
      <c r="HBG47" s="334"/>
      <c r="HBH47" s="334"/>
      <c r="HBI47" s="334"/>
      <c r="HBJ47" s="334"/>
      <c r="HBK47" s="334"/>
      <c r="HBL47" s="334"/>
      <c r="HBM47" s="334"/>
      <c r="HBN47" s="334"/>
      <c r="HBO47" s="334"/>
      <c r="HBP47" s="334"/>
      <c r="HBQ47" s="334"/>
      <c r="HBR47" s="334"/>
      <c r="HBS47" s="334"/>
      <c r="HBT47" s="334"/>
      <c r="HBU47" s="334"/>
      <c r="HBV47" s="334"/>
      <c r="HBW47" s="334"/>
      <c r="HBX47" s="334"/>
      <c r="HBY47" s="334"/>
      <c r="HBZ47" s="334"/>
      <c r="HCA47" s="334"/>
      <c r="HCB47" s="334"/>
      <c r="HCC47" s="334"/>
      <c r="HCD47" s="334"/>
      <c r="HCE47" s="334"/>
      <c r="HCF47" s="334"/>
      <c r="HCG47" s="334"/>
      <c r="HCH47" s="334"/>
      <c r="HCI47" s="334"/>
      <c r="HCJ47" s="334"/>
      <c r="HCK47" s="334"/>
      <c r="HCL47" s="334"/>
      <c r="HCM47" s="334"/>
      <c r="HCN47" s="334"/>
      <c r="HCO47" s="334"/>
      <c r="HCP47" s="334"/>
      <c r="HCQ47" s="334"/>
      <c r="HCR47" s="334"/>
      <c r="HCS47" s="334"/>
      <c r="HCT47" s="334"/>
      <c r="HCU47" s="334"/>
      <c r="HCV47" s="334"/>
      <c r="HCW47" s="334"/>
      <c r="HCX47" s="334"/>
      <c r="HCY47" s="334"/>
      <c r="HCZ47" s="334"/>
      <c r="HDA47" s="334"/>
      <c r="HDB47" s="334"/>
      <c r="HDC47" s="334"/>
      <c r="HDD47" s="334"/>
      <c r="HDE47" s="334"/>
      <c r="HDF47" s="334"/>
      <c r="HDG47" s="334"/>
      <c r="HDH47" s="334"/>
      <c r="HDI47" s="334"/>
      <c r="HDJ47" s="334"/>
      <c r="HDK47" s="334"/>
      <c r="HDL47" s="334"/>
      <c r="HDM47" s="334"/>
      <c r="HDN47" s="334"/>
      <c r="HDO47" s="334"/>
      <c r="HDP47" s="334"/>
      <c r="HDQ47" s="334"/>
      <c r="HDR47" s="334"/>
      <c r="HDS47" s="334"/>
      <c r="HDT47" s="334"/>
      <c r="HDU47" s="334"/>
      <c r="HDV47" s="334"/>
      <c r="HDW47" s="334"/>
      <c r="HDX47" s="334"/>
      <c r="HDY47" s="334"/>
      <c r="HDZ47" s="334"/>
      <c r="HEA47" s="334"/>
      <c r="HEB47" s="334"/>
      <c r="HEC47" s="334"/>
      <c r="HED47" s="334"/>
      <c r="HEE47" s="334"/>
      <c r="HEF47" s="334"/>
      <c r="HEG47" s="334"/>
      <c r="HEH47" s="334"/>
      <c r="HEI47" s="334"/>
      <c r="HEJ47" s="334"/>
      <c r="HEK47" s="334"/>
      <c r="HEL47" s="334"/>
      <c r="HEM47" s="334"/>
      <c r="HEN47" s="334"/>
      <c r="HEO47" s="334"/>
      <c r="HEP47" s="334"/>
      <c r="HEQ47" s="334"/>
      <c r="HER47" s="334"/>
      <c r="HES47" s="334"/>
      <c r="HET47" s="334"/>
      <c r="HEU47" s="334"/>
      <c r="HEV47" s="334"/>
      <c r="HEW47" s="334"/>
      <c r="HEX47" s="334"/>
      <c r="HEY47" s="334"/>
      <c r="HEZ47" s="334"/>
      <c r="HFA47" s="334"/>
      <c r="HFB47" s="334"/>
      <c r="HFC47" s="334"/>
      <c r="HFD47" s="334"/>
      <c r="HFE47" s="334"/>
      <c r="HFF47" s="334"/>
      <c r="HFG47" s="334"/>
      <c r="HFH47" s="334"/>
      <c r="HFI47" s="334"/>
      <c r="HFJ47" s="334"/>
      <c r="HFK47" s="334"/>
      <c r="HFL47" s="334"/>
      <c r="HFM47" s="334"/>
      <c r="HFN47" s="334"/>
      <c r="HFO47" s="334"/>
      <c r="HFP47" s="334"/>
      <c r="HFQ47" s="334"/>
      <c r="HFR47" s="334"/>
      <c r="HFS47" s="334"/>
      <c r="HFT47" s="334"/>
      <c r="HFU47" s="334"/>
      <c r="HFV47" s="334"/>
      <c r="HFW47" s="334"/>
      <c r="HFX47" s="334"/>
      <c r="HFY47" s="334"/>
      <c r="HFZ47" s="334"/>
      <c r="HGA47" s="334"/>
      <c r="HGB47" s="334"/>
      <c r="HGC47" s="334"/>
      <c r="HGD47" s="334"/>
      <c r="HGE47" s="334"/>
      <c r="HGF47" s="334"/>
      <c r="HGG47" s="334"/>
      <c r="HGH47" s="334"/>
      <c r="HGI47" s="334"/>
      <c r="HGJ47" s="334"/>
      <c r="HGK47" s="334"/>
      <c r="HGL47" s="334"/>
      <c r="HGM47" s="334"/>
      <c r="HGN47" s="334"/>
      <c r="HGO47" s="334"/>
      <c r="HGP47" s="334"/>
      <c r="HGQ47" s="334"/>
      <c r="HGR47" s="334"/>
      <c r="HGS47" s="334"/>
      <c r="HGT47" s="334"/>
      <c r="HGU47" s="334"/>
      <c r="HGV47" s="334"/>
      <c r="HGW47" s="334"/>
      <c r="HGX47" s="334"/>
      <c r="HGY47" s="334"/>
      <c r="HGZ47" s="334"/>
      <c r="HHA47" s="334"/>
      <c r="HHB47" s="334"/>
      <c r="HHC47" s="334"/>
      <c r="HHD47" s="334"/>
      <c r="HHE47" s="334"/>
      <c r="HHF47" s="334"/>
      <c r="HHG47" s="334"/>
      <c r="HHH47" s="334"/>
      <c r="HHI47" s="334"/>
      <c r="HHJ47" s="334"/>
      <c r="HHK47" s="334"/>
      <c r="HHL47" s="334"/>
      <c r="HHM47" s="334"/>
      <c r="HHN47" s="334"/>
      <c r="HHO47" s="334"/>
      <c r="HHP47" s="334"/>
      <c r="HHQ47" s="334"/>
      <c r="HHR47" s="334"/>
      <c r="HHS47" s="334"/>
      <c r="HHT47" s="334"/>
      <c r="HHU47" s="334"/>
      <c r="HHV47" s="334"/>
      <c r="HHW47" s="334"/>
      <c r="HHX47" s="334"/>
      <c r="HHY47" s="334"/>
      <c r="HHZ47" s="334"/>
      <c r="HIA47" s="334"/>
      <c r="HIB47" s="334"/>
      <c r="HIC47" s="334"/>
      <c r="HID47" s="334"/>
      <c r="HIE47" s="334"/>
      <c r="HIF47" s="334"/>
      <c r="HIG47" s="334"/>
      <c r="HIH47" s="334"/>
      <c r="HII47" s="334"/>
      <c r="HIJ47" s="334"/>
      <c r="HIK47" s="334"/>
      <c r="HIL47" s="334"/>
      <c r="HIM47" s="334"/>
      <c r="HIN47" s="334"/>
      <c r="HIO47" s="334"/>
      <c r="HIP47" s="334"/>
      <c r="HIQ47" s="334"/>
      <c r="HIR47" s="334"/>
      <c r="HIS47" s="334"/>
      <c r="HIT47" s="334"/>
      <c r="HIU47" s="334"/>
      <c r="HIV47" s="334"/>
      <c r="HIW47" s="334"/>
      <c r="HIX47" s="334"/>
      <c r="HIY47" s="334"/>
      <c r="HIZ47" s="334"/>
      <c r="HJA47" s="334"/>
      <c r="HJB47" s="334"/>
      <c r="HJC47" s="334"/>
      <c r="HJD47" s="334"/>
      <c r="HJE47" s="334"/>
      <c r="HJF47" s="334"/>
      <c r="HJG47" s="334"/>
      <c r="HJH47" s="334"/>
      <c r="HJI47" s="334"/>
      <c r="HJJ47" s="334"/>
      <c r="HJK47" s="334"/>
      <c r="HJL47" s="334"/>
      <c r="HJM47" s="334"/>
      <c r="HJN47" s="334"/>
      <c r="HJO47" s="334"/>
      <c r="HJP47" s="334"/>
      <c r="HJQ47" s="334"/>
      <c r="HJR47" s="334"/>
      <c r="HJS47" s="334"/>
      <c r="HJT47" s="334"/>
      <c r="HJU47" s="334"/>
      <c r="HJV47" s="334"/>
      <c r="HJW47" s="334"/>
      <c r="HJX47" s="334"/>
      <c r="HJY47" s="334"/>
      <c r="HJZ47" s="334"/>
      <c r="HKA47" s="334"/>
      <c r="HKB47" s="334"/>
      <c r="HKC47" s="334"/>
      <c r="HKD47" s="334"/>
      <c r="HKE47" s="334"/>
      <c r="HKF47" s="334"/>
      <c r="HKG47" s="334"/>
      <c r="HKH47" s="334"/>
      <c r="HKI47" s="334"/>
      <c r="HKJ47" s="334"/>
      <c r="HKK47" s="334"/>
      <c r="HKL47" s="334"/>
      <c r="HKM47" s="334"/>
      <c r="HKN47" s="334"/>
      <c r="HKO47" s="334"/>
      <c r="HKP47" s="334"/>
      <c r="HKQ47" s="334"/>
      <c r="HKR47" s="334"/>
      <c r="HKS47" s="334"/>
      <c r="HKT47" s="334"/>
      <c r="HKU47" s="334"/>
      <c r="HKV47" s="334"/>
      <c r="HKW47" s="334"/>
      <c r="HKX47" s="334"/>
      <c r="HKY47" s="334"/>
      <c r="HKZ47" s="334"/>
      <c r="HLA47" s="334"/>
      <c r="HLB47" s="334"/>
      <c r="HLC47" s="334"/>
      <c r="HLD47" s="334"/>
      <c r="HLE47" s="334"/>
      <c r="HLF47" s="334"/>
      <c r="HLG47" s="334"/>
      <c r="HLH47" s="334"/>
      <c r="HLI47" s="334"/>
      <c r="HLJ47" s="334"/>
      <c r="HLK47" s="334"/>
      <c r="HLL47" s="334"/>
      <c r="HLM47" s="334"/>
      <c r="HLN47" s="334"/>
      <c r="HLO47" s="334"/>
      <c r="HLP47" s="334"/>
      <c r="HLQ47" s="334"/>
      <c r="HLR47" s="334"/>
      <c r="HLS47" s="334"/>
      <c r="HLT47" s="334"/>
      <c r="HLU47" s="334"/>
      <c r="HLV47" s="334"/>
      <c r="HLW47" s="334"/>
      <c r="HLX47" s="334"/>
      <c r="HLY47" s="334"/>
      <c r="HLZ47" s="334"/>
      <c r="HMA47" s="334"/>
      <c r="HMB47" s="334"/>
      <c r="HMC47" s="334"/>
      <c r="HMD47" s="334"/>
      <c r="HME47" s="334"/>
      <c r="HMF47" s="334"/>
      <c r="HMG47" s="334"/>
      <c r="HMH47" s="334"/>
      <c r="HMI47" s="334"/>
      <c r="HMJ47" s="334"/>
      <c r="HMK47" s="334"/>
      <c r="HML47" s="334"/>
      <c r="HMM47" s="334"/>
      <c r="HMN47" s="334"/>
      <c r="HMO47" s="334"/>
      <c r="HMP47" s="334"/>
      <c r="HMQ47" s="334"/>
      <c r="HMR47" s="334"/>
      <c r="HMS47" s="334"/>
      <c r="HMT47" s="334"/>
      <c r="HMU47" s="334"/>
      <c r="HMV47" s="334"/>
      <c r="HMW47" s="334"/>
      <c r="HMX47" s="334"/>
      <c r="HMY47" s="334"/>
      <c r="HMZ47" s="334"/>
      <c r="HNA47" s="334"/>
      <c r="HNB47" s="334"/>
      <c r="HNC47" s="334"/>
      <c r="HND47" s="334"/>
      <c r="HNE47" s="334"/>
      <c r="HNF47" s="334"/>
      <c r="HNG47" s="334"/>
      <c r="HNH47" s="334"/>
      <c r="HNI47" s="334"/>
      <c r="HNJ47" s="334"/>
      <c r="HNK47" s="334"/>
      <c r="HNL47" s="334"/>
      <c r="HNM47" s="334"/>
      <c r="HNN47" s="334"/>
      <c r="HNO47" s="334"/>
      <c r="HNP47" s="334"/>
      <c r="HNQ47" s="334"/>
      <c r="HNR47" s="334"/>
      <c r="HNS47" s="334"/>
      <c r="HNT47" s="334"/>
      <c r="HNU47" s="334"/>
      <c r="HNV47" s="334"/>
      <c r="HNW47" s="334"/>
      <c r="HNX47" s="334"/>
      <c r="HNY47" s="334"/>
      <c r="HNZ47" s="334"/>
      <c r="HOA47" s="334"/>
      <c r="HOB47" s="334"/>
      <c r="HOC47" s="334"/>
      <c r="HOD47" s="334"/>
      <c r="HOE47" s="334"/>
      <c r="HOF47" s="334"/>
      <c r="HOG47" s="334"/>
      <c r="HOH47" s="334"/>
      <c r="HOI47" s="334"/>
      <c r="HOJ47" s="334"/>
      <c r="HOK47" s="334"/>
      <c r="HOL47" s="334"/>
      <c r="HOM47" s="334"/>
      <c r="HON47" s="334"/>
      <c r="HOO47" s="334"/>
      <c r="HOP47" s="334"/>
      <c r="HOQ47" s="334"/>
      <c r="HOR47" s="334"/>
      <c r="HOS47" s="334"/>
      <c r="HOT47" s="334"/>
      <c r="HOU47" s="334"/>
      <c r="HOV47" s="334"/>
      <c r="HOW47" s="334"/>
      <c r="HOX47" s="334"/>
      <c r="HOY47" s="334"/>
      <c r="HOZ47" s="334"/>
      <c r="HPA47" s="334"/>
      <c r="HPB47" s="334"/>
      <c r="HPC47" s="334"/>
      <c r="HPD47" s="334"/>
      <c r="HPE47" s="334"/>
      <c r="HPF47" s="334"/>
      <c r="HPG47" s="334"/>
      <c r="HPH47" s="334"/>
      <c r="HPI47" s="334"/>
      <c r="HPJ47" s="334"/>
      <c r="HPK47" s="334"/>
      <c r="HPL47" s="334"/>
      <c r="HPM47" s="334"/>
      <c r="HPN47" s="334"/>
      <c r="HPO47" s="334"/>
      <c r="HPP47" s="334"/>
      <c r="HPQ47" s="334"/>
      <c r="HPR47" s="334"/>
      <c r="HPS47" s="334"/>
      <c r="HPT47" s="334"/>
      <c r="HPU47" s="334"/>
      <c r="HPV47" s="334"/>
      <c r="HPW47" s="334"/>
      <c r="HPX47" s="334"/>
      <c r="HPY47" s="334"/>
      <c r="HPZ47" s="334"/>
      <c r="HQA47" s="334"/>
      <c r="HQB47" s="334"/>
      <c r="HQC47" s="334"/>
      <c r="HQD47" s="334"/>
      <c r="HQE47" s="334"/>
      <c r="HQF47" s="334"/>
      <c r="HQG47" s="334"/>
      <c r="HQH47" s="334"/>
      <c r="HQI47" s="334"/>
      <c r="HQJ47" s="334"/>
      <c r="HQK47" s="334"/>
      <c r="HQL47" s="334"/>
      <c r="HQM47" s="334"/>
      <c r="HQN47" s="334"/>
      <c r="HQO47" s="334"/>
      <c r="HQP47" s="334"/>
      <c r="HQQ47" s="334"/>
      <c r="HQR47" s="334"/>
      <c r="HQS47" s="334"/>
      <c r="HQT47" s="334"/>
      <c r="HQU47" s="334"/>
      <c r="HQV47" s="334"/>
      <c r="HQW47" s="334"/>
      <c r="HQX47" s="334"/>
      <c r="HQY47" s="334"/>
      <c r="HQZ47" s="334"/>
      <c r="HRA47" s="334"/>
      <c r="HRB47" s="334"/>
      <c r="HRC47" s="334"/>
      <c r="HRD47" s="334"/>
      <c r="HRE47" s="334"/>
      <c r="HRF47" s="334"/>
      <c r="HRG47" s="334"/>
      <c r="HRH47" s="334"/>
      <c r="HRI47" s="334"/>
      <c r="HRJ47" s="334"/>
      <c r="HRK47" s="334"/>
      <c r="HRL47" s="334"/>
      <c r="HRM47" s="334"/>
      <c r="HRN47" s="334"/>
      <c r="HRO47" s="334"/>
      <c r="HRP47" s="334"/>
      <c r="HRQ47" s="334"/>
      <c r="HRR47" s="334"/>
      <c r="HRS47" s="334"/>
      <c r="HRT47" s="334"/>
      <c r="HRU47" s="334"/>
      <c r="HRV47" s="334"/>
      <c r="HRW47" s="334"/>
      <c r="HRX47" s="334"/>
      <c r="HRY47" s="334"/>
      <c r="HRZ47" s="334"/>
      <c r="HSA47" s="334"/>
      <c r="HSB47" s="334"/>
      <c r="HSC47" s="334"/>
      <c r="HSD47" s="334"/>
      <c r="HSE47" s="334"/>
      <c r="HSF47" s="334"/>
      <c r="HSG47" s="334"/>
      <c r="HSH47" s="334"/>
      <c r="HSI47" s="334"/>
      <c r="HSJ47" s="334"/>
      <c r="HSK47" s="334"/>
      <c r="HSL47" s="334"/>
      <c r="HSM47" s="334"/>
      <c r="HSN47" s="334"/>
      <c r="HSO47" s="334"/>
      <c r="HSP47" s="334"/>
      <c r="HSQ47" s="334"/>
      <c r="HSR47" s="334"/>
      <c r="HSS47" s="334"/>
      <c r="HST47" s="334"/>
      <c r="HSU47" s="334"/>
      <c r="HSV47" s="334"/>
      <c r="HSW47" s="334"/>
      <c r="HSX47" s="334"/>
      <c r="HSY47" s="334"/>
      <c r="HSZ47" s="334"/>
      <c r="HTA47" s="334"/>
      <c r="HTB47" s="334"/>
      <c r="HTC47" s="334"/>
      <c r="HTD47" s="334"/>
      <c r="HTE47" s="334"/>
      <c r="HTF47" s="334"/>
      <c r="HTG47" s="334"/>
      <c r="HTH47" s="334"/>
      <c r="HTI47" s="334"/>
      <c r="HTJ47" s="334"/>
      <c r="HTK47" s="334"/>
      <c r="HTL47" s="334"/>
      <c r="HTM47" s="334"/>
      <c r="HTN47" s="334"/>
      <c r="HTO47" s="334"/>
      <c r="HTP47" s="334"/>
      <c r="HTQ47" s="334"/>
      <c r="HTR47" s="334"/>
      <c r="HTS47" s="334"/>
      <c r="HTT47" s="334"/>
      <c r="HTU47" s="334"/>
      <c r="HTV47" s="334"/>
      <c r="HTW47" s="334"/>
      <c r="HTX47" s="334"/>
      <c r="HTY47" s="334"/>
      <c r="HTZ47" s="334"/>
      <c r="HUA47" s="334"/>
      <c r="HUB47" s="334"/>
      <c r="HUC47" s="334"/>
      <c r="HUD47" s="334"/>
      <c r="HUE47" s="334"/>
      <c r="HUF47" s="334"/>
      <c r="HUG47" s="334"/>
      <c r="HUH47" s="334"/>
      <c r="HUI47" s="334"/>
      <c r="HUJ47" s="334"/>
      <c r="HUK47" s="334"/>
      <c r="HUL47" s="334"/>
      <c r="HUM47" s="334"/>
      <c r="HUN47" s="334"/>
      <c r="HUO47" s="334"/>
      <c r="HUP47" s="334"/>
      <c r="HUQ47" s="334"/>
      <c r="HUR47" s="334"/>
      <c r="HUS47" s="334"/>
      <c r="HUT47" s="334"/>
      <c r="HUU47" s="334"/>
      <c r="HUV47" s="334"/>
      <c r="HUW47" s="334"/>
      <c r="HUX47" s="334"/>
      <c r="HUY47" s="334"/>
      <c r="HUZ47" s="334"/>
      <c r="HVA47" s="334"/>
      <c r="HVB47" s="334"/>
      <c r="HVC47" s="334"/>
      <c r="HVD47" s="334"/>
      <c r="HVE47" s="334"/>
      <c r="HVF47" s="334"/>
      <c r="HVG47" s="334"/>
      <c r="HVH47" s="334"/>
      <c r="HVI47" s="334"/>
      <c r="HVJ47" s="334"/>
      <c r="HVK47" s="334"/>
      <c r="HVL47" s="334"/>
      <c r="HVM47" s="334"/>
      <c r="HVN47" s="334"/>
      <c r="HVO47" s="334"/>
      <c r="HVP47" s="334"/>
      <c r="HVQ47" s="334"/>
      <c r="HVR47" s="334"/>
      <c r="HVS47" s="334"/>
      <c r="HVT47" s="334"/>
      <c r="HVU47" s="334"/>
      <c r="HVV47" s="334"/>
      <c r="HVW47" s="334"/>
      <c r="HVX47" s="334"/>
      <c r="HVY47" s="334"/>
      <c r="HVZ47" s="334"/>
      <c r="HWA47" s="334"/>
      <c r="HWB47" s="334"/>
      <c r="HWC47" s="334"/>
      <c r="HWD47" s="334"/>
      <c r="HWE47" s="334"/>
      <c r="HWF47" s="334"/>
      <c r="HWG47" s="334"/>
      <c r="HWH47" s="334"/>
      <c r="HWI47" s="334"/>
      <c r="HWJ47" s="334"/>
      <c r="HWK47" s="334"/>
      <c r="HWL47" s="334"/>
      <c r="HWM47" s="334"/>
      <c r="HWN47" s="334"/>
      <c r="HWO47" s="334"/>
      <c r="HWP47" s="334"/>
      <c r="HWQ47" s="334"/>
      <c r="HWR47" s="334"/>
      <c r="HWS47" s="334"/>
      <c r="HWT47" s="334"/>
      <c r="HWU47" s="334"/>
      <c r="HWV47" s="334"/>
      <c r="HWW47" s="334"/>
      <c r="HWX47" s="334"/>
      <c r="HWY47" s="334"/>
      <c r="HWZ47" s="334"/>
      <c r="HXA47" s="334"/>
      <c r="HXB47" s="334"/>
      <c r="HXC47" s="334"/>
      <c r="HXD47" s="334"/>
      <c r="HXE47" s="334"/>
      <c r="HXF47" s="334"/>
      <c r="HXG47" s="334"/>
      <c r="HXH47" s="334"/>
      <c r="HXI47" s="334"/>
      <c r="HXJ47" s="334"/>
      <c r="HXK47" s="334"/>
      <c r="HXL47" s="334"/>
      <c r="HXM47" s="334"/>
      <c r="HXN47" s="334"/>
      <c r="HXO47" s="334"/>
      <c r="HXP47" s="334"/>
      <c r="HXQ47" s="334"/>
      <c r="HXR47" s="334"/>
      <c r="HXS47" s="334"/>
      <c r="HXT47" s="334"/>
      <c r="HXU47" s="334"/>
      <c r="HXV47" s="334"/>
      <c r="HXW47" s="334"/>
      <c r="HXX47" s="334"/>
      <c r="HXY47" s="334"/>
      <c r="HXZ47" s="334"/>
      <c r="HYA47" s="334"/>
      <c r="HYB47" s="334"/>
      <c r="HYC47" s="334"/>
      <c r="HYD47" s="334"/>
      <c r="HYE47" s="334"/>
      <c r="HYF47" s="334"/>
      <c r="HYG47" s="334"/>
      <c r="HYH47" s="334"/>
      <c r="HYI47" s="334"/>
      <c r="HYJ47" s="334"/>
      <c r="HYK47" s="334"/>
      <c r="HYL47" s="334"/>
      <c r="HYM47" s="334"/>
      <c r="HYN47" s="334"/>
      <c r="HYO47" s="334"/>
      <c r="HYP47" s="334"/>
      <c r="HYQ47" s="334"/>
      <c r="HYR47" s="334"/>
      <c r="HYS47" s="334"/>
      <c r="HYT47" s="334"/>
      <c r="HYU47" s="334"/>
      <c r="HYV47" s="334"/>
      <c r="HYW47" s="334"/>
      <c r="HYX47" s="334"/>
      <c r="HYY47" s="334"/>
      <c r="HYZ47" s="334"/>
      <c r="HZA47" s="334"/>
      <c r="HZB47" s="334"/>
      <c r="HZC47" s="334"/>
      <c r="HZD47" s="334"/>
      <c r="HZE47" s="334"/>
      <c r="HZF47" s="334"/>
      <c r="HZG47" s="334"/>
      <c r="HZH47" s="334"/>
      <c r="HZI47" s="334"/>
      <c r="HZJ47" s="334"/>
      <c r="HZK47" s="334"/>
      <c r="HZL47" s="334"/>
      <c r="HZM47" s="334"/>
      <c r="HZN47" s="334"/>
      <c r="HZO47" s="334"/>
      <c r="HZP47" s="334"/>
      <c r="HZQ47" s="334"/>
      <c r="HZR47" s="334"/>
      <c r="HZS47" s="334"/>
      <c r="HZT47" s="334"/>
      <c r="HZU47" s="334"/>
      <c r="HZV47" s="334"/>
      <c r="HZW47" s="334"/>
      <c r="HZX47" s="334"/>
      <c r="HZY47" s="334"/>
      <c r="HZZ47" s="334"/>
      <c r="IAA47" s="334"/>
      <c r="IAB47" s="334"/>
      <c r="IAC47" s="334"/>
      <c r="IAD47" s="334"/>
      <c r="IAE47" s="334"/>
      <c r="IAF47" s="334"/>
      <c r="IAG47" s="334"/>
      <c r="IAH47" s="334"/>
      <c r="IAI47" s="334"/>
      <c r="IAJ47" s="334"/>
      <c r="IAK47" s="334"/>
      <c r="IAL47" s="334"/>
      <c r="IAM47" s="334"/>
      <c r="IAN47" s="334"/>
      <c r="IAO47" s="334"/>
      <c r="IAP47" s="334"/>
      <c r="IAQ47" s="334"/>
      <c r="IAR47" s="334"/>
      <c r="IAS47" s="334"/>
      <c r="IAT47" s="334"/>
      <c r="IAU47" s="334"/>
      <c r="IAV47" s="334"/>
      <c r="IAW47" s="334"/>
      <c r="IAX47" s="334"/>
      <c r="IAY47" s="334"/>
      <c r="IAZ47" s="334"/>
      <c r="IBA47" s="334"/>
      <c r="IBB47" s="334"/>
      <c r="IBC47" s="334"/>
      <c r="IBD47" s="334"/>
      <c r="IBE47" s="334"/>
      <c r="IBF47" s="334"/>
      <c r="IBG47" s="334"/>
      <c r="IBH47" s="334"/>
      <c r="IBI47" s="334"/>
      <c r="IBJ47" s="334"/>
      <c r="IBK47" s="334"/>
      <c r="IBL47" s="334"/>
      <c r="IBM47" s="334"/>
      <c r="IBN47" s="334"/>
      <c r="IBO47" s="334"/>
      <c r="IBP47" s="334"/>
      <c r="IBQ47" s="334"/>
      <c r="IBR47" s="334"/>
      <c r="IBS47" s="334"/>
      <c r="IBT47" s="334"/>
      <c r="IBU47" s="334"/>
      <c r="IBV47" s="334"/>
      <c r="IBW47" s="334"/>
      <c r="IBX47" s="334"/>
      <c r="IBY47" s="334"/>
      <c r="IBZ47" s="334"/>
      <c r="ICA47" s="334"/>
      <c r="ICB47" s="334"/>
      <c r="ICC47" s="334"/>
      <c r="ICD47" s="334"/>
      <c r="ICE47" s="334"/>
      <c r="ICF47" s="334"/>
      <c r="ICG47" s="334"/>
      <c r="ICH47" s="334"/>
      <c r="ICI47" s="334"/>
      <c r="ICJ47" s="334"/>
      <c r="ICK47" s="334"/>
      <c r="ICL47" s="334"/>
      <c r="ICM47" s="334"/>
      <c r="ICN47" s="334"/>
      <c r="ICO47" s="334"/>
      <c r="ICP47" s="334"/>
      <c r="ICQ47" s="334"/>
      <c r="ICR47" s="334"/>
      <c r="ICS47" s="334"/>
      <c r="ICT47" s="334"/>
      <c r="ICU47" s="334"/>
      <c r="ICV47" s="334"/>
      <c r="ICW47" s="334"/>
      <c r="ICX47" s="334"/>
      <c r="ICY47" s="334"/>
      <c r="ICZ47" s="334"/>
      <c r="IDA47" s="334"/>
      <c r="IDB47" s="334"/>
      <c r="IDC47" s="334"/>
      <c r="IDD47" s="334"/>
      <c r="IDE47" s="334"/>
      <c r="IDF47" s="334"/>
      <c r="IDG47" s="334"/>
      <c r="IDH47" s="334"/>
      <c r="IDI47" s="334"/>
      <c r="IDJ47" s="334"/>
      <c r="IDK47" s="334"/>
      <c r="IDL47" s="334"/>
      <c r="IDM47" s="334"/>
      <c r="IDN47" s="334"/>
      <c r="IDO47" s="334"/>
      <c r="IDP47" s="334"/>
      <c r="IDQ47" s="334"/>
      <c r="IDR47" s="334"/>
      <c r="IDS47" s="334"/>
      <c r="IDT47" s="334"/>
      <c r="IDU47" s="334"/>
      <c r="IDV47" s="334"/>
      <c r="IDW47" s="334"/>
      <c r="IDX47" s="334"/>
      <c r="IDY47" s="334"/>
      <c r="IDZ47" s="334"/>
      <c r="IEA47" s="334"/>
      <c r="IEB47" s="334"/>
      <c r="IEC47" s="334"/>
      <c r="IED47" s="334"/>
      <c r="IEE47" s="334"/>
      <c r="IEF47" s="334"/>
      <c r="IEG47" s="334"/>
      <c r="IEH47" s="334"/>
      <c r="IEI47" s="334"/>
      <c r="IEJ47" s="334"/>
      <c r="IEK47" s="334"/>
      <c r="IEL47" s="334"/>
      <c r="IEM47" s="334"/>
      <c r="IEN47" s="334"/>
      <c r="IEO47" s="334"/>
      <c r="IEP47" s="334"/>
      <c r="IEQ47" s="334"/>
      <c r="IER47" s="334"/>
      <c r="IES47" s="334"/>
      <c r="IET47" s="334"/>
      <c r="IEU47" s="334"/>
      <c r="IEV47" s="334"/>
      <c r="IEW47" s="334"/>
      <c r="IEX47" s="334"/>
      <c r="IEY47" s="334"/>
      <c r="IEZ47" s="334"/>
      <c r="IFA47" s="334"/>
      <c r="IFB47" s="334"/>
      <c r="IFC47" s="334"/>
      <c r="IFD47" s="334"/>
      <c r="IFE47" s="334"/>
      <c r="IFF47" s="334"/>
      <c r="IFG47" s="334"/>
      <c r="IFH47" s="334"/>
      <c r="IFI47" s="334"/>
      <c r="IFJ47" s="334"/>
      <c r="IFK47" s="334"/>
      <c r="IFL47" s="334"/>
      <c r="IFM47" s="334"/>
      <c r="IFN47" s="334"/>
      <c r="IFO47" s="334"/>
      <c r="IFP47" s="334"/>
      <c r="IFQ47" s="334"/>
      <c r="IFR47" s="334"/>
      <c r="IFS47" s="334"/>
      <c r="IFT47" s="334"/>
      <c r="IFU47" s="334"/>
      <c r="IFV47" s="334"/>
      <c r="IFW47" s="334"/>
      <c r="IFX47" s="334"/>
      <c r="IFY47" s="334"/>
      <c r="IFZ47" s="334"/>
      <c r="IGA47" s="334"/>
      <c r="IGB47" s="334"/>
      <c r="IGC47" s="334"/>
      <c r="IGD47" s="334"/>
      <c r="IGE47" s="334"/>
      <c r="IGF47" s="334"/>
      <c r="IGG47" s="334"/>
      <c r="IGH47" s="334"/>
      <c r="IGI47" s="334"/>
      <c r="IGJ47" s="334"/>
      <c r="IGK47" s="334"/>
      <c r="IGL47" s="334"/>
      <c r="IGM47" s="334"/>
      <c r="IGN47" s="334"/>
      <c r="IGO47" s="334"/>
      <c r="IGP47" s="334"/>
      <c r="IGQ47" s="334"/>
      <c r="IGR47" s="334"/>
      <c r="IGS47" s="334"/>
      <c r="IGT47" s="334"/>
      <c r="IGU47" s="334"/>
      <c r="IGV47" s="334"/>
      <c r="IGW47" s="334"/>
      <c r="IGX47" s="334"/>
      <c r="IGY47" s="334"/>
      <c r="IGZ47" s="334"/>
      <c r="IHA47" s="334"/>
      <c r="IHB47" s="334"/>
      <c r="IHC47" s="334"/>
      <c r="IHD47" s="334"/>
      <c r="IHE47" s="334"/>
      <c r="IHF47" s="334"/>
      <c r="IHG47" s="334"/>
      <c r="IHH47" s="334"/>
      <c r="IHI47" s="334"/>
      <c r="IHJ47" s="334"/>
      <c r="IHK47" s="334"/>
      <c r="IHL47" s="334"/>
      <c r="IHM47" s="334"/>
      <c r="IHN47" s="334"/>
      <c r="IHO47" s="334"/>
      <c r="IHP47" s="334"/>
      <c r="IHQ47" s="334"/>
      <c r="IHR47" s="334"/>
      <c r="IHS47" s="334"/>
      <c r="IHT47" s="334"/>
      <c r="IHU47" s="334"/>
      <c r="IHV47" s="334"/>
      <c r="IHW47" s="334"/>
      <c r="IHX47" s="334"/>
      <c r="IHY47" s="334"/>
      <c r="IHZ47" s="334"/>
      <c r="IIA47" s="334"/>
      <c r="IIB47" s="334"/>
      <c r="IIC47" s="334"/>
      <c r="IID47" s="334"/>
      <c r="IIE47" s="334"/>
      <c r="IIF47" s="334"/>
      <c r="IIG47" s="334"/>
      <c r="IIH47" s="334"/>
      <c r="III47" s="334"/>
      <c r="IIJ47" s="334"/>
      <c r="IIK47" s="334"/>
      <c r="IIL47" s="334"/>
      <c r="IIM47" s="334"/>
      <c r="IIN47" s="334"/>
      <c r="IIO47" s="334"/>
      <c r="IIP47" s="334"/>
      <c r="IIQ47" s="334"/>
      <c r="IIR47" s="334"/>
      <c r="IIS47" s="334"/>
      <c r="IIT47" s="334"/>
      <c r="IIU47" s="334"/>
      <c r="IIV47" s="334"/>
      <c r="IIW47" s="334"/>
      <c r="IIX47" s="334"/>
      <c r="IIY47" s="334"/>
      <c r="IIZ47" s="334"/>
      <c r="IJA47" s="334"/>
      <c r="IJB47" s="334"/>
      <c r="IJC47" s="334"/>
      <c r="IJD47" s="334"/>
      <c r="IJE47" s="334"/>
      <c r="IJF47" s="334"/>
      <c r="IJG47" s="334"/>
      <c r="IJH47" s="334"/>
      <c r="IJI47" s="334"/>
      <c r="IJJ47" s="334"/>
      <c r="IJK47" s="334"/>
      <c r="IJL47" s="334"/>
      <c r="IJM47" s="334"/>
      <c r="IJN47" s="334"/>
      <c r="IJO47" s="334"/>
      <c r="IJP47" s="334"/>
      <c r="IJQ47" s="334"/>
      <c r="IJR47" s="334"/>
      <c r="IJS47" s="334"/>
      <c r="IJT47" s="334"/>
      <c r="IJU47" s="334"/>
      <c r="IJV47" s="334"/>
      <c r="IJW47" s="334"/>
      <c r="IJX47" s="334"/>
      <c r="IJY47" s="334"/>
      <c r="IJZ47" s="334"/>
      <c r="IKA47" s="334"/>
      <c r="IKB47" s="334"/>
      <c r="IKC47" s="334"/>
      <c r="IKD47" s="334"/>
      <c r="IKE47" s="334"/>
      <c r="IKF47" s="334"/>
      <c r="IKG47" s="334"/>
      <c r="IKH47" s="334"/>
      <c r="IKI47" s="334"/>
      <c r="IKJ47" s="334"/>
      <c r="IKK47" s="334"/>
      <c r="IKL47" s="334"/>
      <c r="IKM47" s="334"/>
      <c r="IKN47" s="334"/>
      <c r="IKO47" s="334"/>
      <c r="IKP47" s="334"/>
      <c r="IKQ47" s="334"/>
      <c r="IKR47" s="334"/>
      <c r="IKS47" s="334"/>
      <c r="IKT47" s="334"/>
      <c r="IKU47" s="334"/>
      <c r="IKV47" s="334"/>
      <c r="IKW47" s="334"/>
      <c r="IKX47" s="334"/>
      <c r="IKY47" s="334"/>
      <c r="IKZ47" s="334"/>
      <c r="ILA47" s="334"/>
      <c r="ILB47" s="334"/>
      <c r="ILC47" s="334"/>
      <c r="ILD47" s="334"/>
      <c r="ILE47" s="334"/>
      <c r="ILF47" s="334"/>
      <c r="ILG47" s="334"/>
      <c r="ILH47" s="334"/>
      <c r="ILI47" s="334"/>
      <c r="ILJ47" s="334"/>
      <c r="ILK47" s="334"/>
      <c r="ILL47" s="334"/>
      <c r="ILM47" s="334"/>
      <c r="ILN47" s="334"/>
      <c r="ILO47" s="334"/>
      <c r="ILP47" s="334"/>
      <c r="ILQ47" s="334"/>
      <c r="ILR47" s="334"/>
      <c r="ILS47" s="334"/>
      <c r="ILT47" s="334"/>
      <c r="ILU47" s="334"/>
      <c r="ILV47" s="334"/>
      <c r="ILW47" s="334"/>
      <c r="ILX47" s="334"/>
      <c r="ILY47" s="334"/>
      <c r="ILZ47" s="334"/>
      <c r="IMA47" s="334"/>
      <c r="IMB47" s="334"/>
      <c r="IMC47" s="334"/>
      <c r="IMD47" s="334"/>
      <c r="IME47" s="334"/>
      <c r="IMF47" s="334"/>
      <c r="IMG47" s="334"/>
      <c r="IMH47" s="334"/>
      <c r="IMI47" s="334"/>
      <c r="IMJ47" s="334"/>
      <c r="IMK47" s="334"/>
      <c r="IML47" s="334"/>
      <c r="IMM47" s="334"/>
      <c r="IMN47" s="334"/>
      <c r="IMO47" s="334"/>
      <c r="IMP47" s="334"/>
      <c r="IMQ47" s="334"/>
      <c r="IMR47" s="334"/>
      <c r="IMS47" s="334"/>
      <c r="IMT47" s="334"/>
      <c r="IMU47" s="334"/>
      <c r="IMV47" s="334"/>
      <c r="IMW47" s="334"/>
      <c r="IMX47" s="334"/>
      <c r="IMY47" s="334"/>
      <c r="IMZ47" s="334"/>
      <c r="INA47" s="334"/>
      <c r="INB47" s="334"/>
      <c r="INC47" s="334"/>
      <c r="IND47" s="334"/>
      <c r="INE47" s="334"/>
      <c r="INF47" s="334"/>
      <c r="ING47" s="334"/>
      <c r="INH47" s="334"/>
      <c r="INI47" s="334"/>
      <c r="INJ47" s="334"/>
      <c r="INK47" s="334"/>
      <c r="INL47" s="334"/>
      <c r="INM47" s="334"/>
      <c r="INN47" s="334"/>
      <c r="INO47" s="334"/>
      <c r="INP47" s="334"/>
      <c r="INQ47" s="334"/>
      <c r="INR47" s="334"/>
      <c r="INS47" s="334"/>
      <c r="INT47" s="334"/>
      <c r="INU47" s="334"/>
      <c r="INV47" s="334"/>
      <c r="INW47" s="334"/>
      <c r="INX47" s="334"/>
      <c r="INY47" s="334"/>
      <c r="INZ47" s="334"/>
      <c r="IOA47" s="334"/>
      <c r="IOB47" s="334"/>
      <c r="IOC47" s="334"/>
      <c r="IOD47" s="334"/>
      <c r="IOE47" s="334"/>
      <c r="IOF47" s="334"/>
      <c r="IOG47" s="334"/>
      <c r="IOH47" s="334"/>
      <c r="IOI47" s="334"/>
      <c r="IOJ47" s="334"/>
      <c r="IOK47" s="334"/>
      <c r="IOL47" s="334"/>
      <c r="IOM47" s="334"/>
      <c r="ION47" s="334"/>
      <c r="IOO47" s="334"/>
      <c r="IOP47" s="334"/>
      <c r="IOQ47" s="334"/>
      <c r="IOR47" s="334"/>
      <c r="IOS47" s="334"/>
      <c r="IOT47" s="334"/>
      <c r="IOU47" s="334"/>
      <c r="IOV47" s="334"/>
      <c r="IOW47" s="334"/>
      <c r="IOX47" s="334"/>
      <c r="IOY47" s="334"/>
      <c r="IOZ47" s="334"/>
      <c r="IPA47" s="334"/>
      <c r="IPB47" s="334"/>
      <c r="IPC47" s="334"/>
      <c r="IPD47" s="334"/>
      <c r="IPE47" s="334"/>
      <c r="IPF47" s="334"/>
      <c r="IPG47" s="334"/>
      <c r="IPH47" s="334"/>
      <c r="IPI47" s="334"/>
      <c r="IPJ47" s="334"/>
      <c r="IPK47" s="334"/>
      <c r="IPL47" s="334"/>
      <c r="IPM47" s="334"/>
      <c r="IPN47" s="334"/>
      <c r="IPO47" s="334"/>
      <c r="IPP47" s="334"/>
      <c r="IPQ47" s="334"/>
      <c r="IPR47" s="334"/>
      <c r="IPS47" s="334"/>
      <c r="IPT47" s="334"/>
      <c r="IPU47" s="334"/>
      <c r="IPV47" s="334"/>
      <c r="IPW47" s="334"/>
      <c r="IPX47" s="334"/>
      <c r="IPY47" s="334"/>
      <c r="IPZ47" s="334"/>
      <c r="IQA47" s="334"/>
      <c r="IQB47" s="334"/>
      <c r="IQC47" s="334"/>
      <c r="IQD47" s="334"/>
      <c r="IQE47" s="334"/>
      <c r="IQF47" s="334"/>
      <c r="IQG47" s="334"/>
      <c r="IQH47" s="334"/>
      <c r="IQI47" s="334"/>
      <c r="IQJ47" s="334"/>
      <c r="IQK47" s="334"/>
      <c r="IQL47" s="334"/>
      <c r="IQM47" s="334"/>
      <c r="IQN47" s="334"/>
      <c r="IQO47" s="334"/>
      <c r="IQP47" s="334"/>
      <c r="IQQ47" s="334"/>
      <c r="IQR47" s="334"/>
      <c r="IQS47" s="334"/>
      <c r="IQT47" s="334"/>
      <c r="IQU47" s="334"/>
      <c r="IQV47" s="334"/>
      <c r="IQW47" s="334"/>
      <c r="IQX47" s="334"/>
      <c r="IQY47" s="334"/>
      <c r="IQZ47" s="334"/>
      <c r="IRA47" s="334"/>
      <c r="IRB47" s="334"/>
      <c r="IRC47" s="334"/>
      <c r="IRD47" s="334"/>
      <c r="IRE47" s="334"/>
      <c r="IRF47" s="334"/>
      <c r="IRG47" s="334"/>
      <c r="IRH47" s="334"/>
      <c r="IRI47" s="334"/>
      <c r="IRJ47" s="334"/>
      <c r="IRK47" s="334"/>
      <c r="IRL47" s="334"/>
      <c r="IRM47" s="334"/>
      <c r="IRN47" s="334"/>
      <c r="IRO47" s="334"/>
      <c r="IRP47" s="334"/>
      <c r="IRQ47" s="334"/>
      <c r="IRR47" s="334"/>
      <c r="IRS47" s="334"/>
      <c r="IRT47" s="334"/>
      <c r="IRU47" s="334"/>
      <c r="IRV47" s="334"/>
      <c r="IRW47" s="334"/>
      <c r="IRX47" s="334"/>
      <c r="IRY47" s="334"/>
      <c r="IRZ47" s="334"/>
      <c r="ISA47" s="334"/>
      <c r="ISB47" s="334"/>
      <c r="ISC47" s="334"/>
      <c r="ISD47" s="334"/>
      <c r="ISE47" s="334"/>
      <c r="ISF47" s="334"/>
      <c r="ISG47" s="334"/>
      <c r="ISH47" s="334"/>
      <c r="ISI47" s="334"/>
      <c r="ISJ47" s="334"/>
      <c r="ISK47" s="334"/>
      <c r="ISL47" s="334"/>
      <c r="ISM47" s="334"/>
      <c r="ISN47" s="334"/>
      <c r="ISO47" s="334"/>
      <c r="ISP47" s="334"/>
      <c r="ISQ47" s="334"/>
      <c r="ISR47" s="334"/>
      <c r="ISS47" s="334"/>
      <c r="IST47" s="334"/>
      <c r="ISU47" s="334"/>
      <c r="ISV47" s="334"/>
      <c r="ISW47" s="334"/>
      <c r="ISX47" s="334"/>
      <c r="ISY47" s="334"/>
      <c r="ISZ47" s="334"/>
      <c r="ITA47" s="334"/>
      <c r="ITB47" s="334"/>
      <c r="ITC47" s="334"/>
      <c r="ITD47" s="334"/>
      <c r="ITE47" s="334"/>
      <c r="ITF47" s="334"/>
      <c r="ITG47" s="334"/>
      <c r="ITH47" s="334"/>
      <c r="ITI47" s="334"/>
      <c r="ITJ47" s="334"/>
      <c r="ITK47" s="334"/>
      <c r="ITL47" s="334"/>
      <c r="ITM47" s="334"/>
      <c r="ITN47" s="334"/>
      <c r="ITO47" s="334"/>
      <c r="ITP47" s="334"/>
      <c r="ITQ47" s="334"/>
      <c r="ITR47" s="334"/>
      <c r="ITS47" s="334"/>
      <c r="ITT47" s="334"/>
      <c r="ITU47" s="334"/>
      <c r="ITV47" s="334"/>
      <c r="ITW47" s="334"/>
      <c r="ITX47" s="334"/>
      <c r="ITY47" s="334"/>
      <c r="ITZ47" s="334"/>
      <c r="IUA47" s="334"/>
      <c r="IUB47" s="334"/>
      <c r="IUC47" s="334"/>
      <c r="IUD47" s="334"/>
      <c r="IUE47" s="334"/>
      <c r="IUF47" s="334"/>
      <c r="IUG47" s="334"/>
      <c r="IUH47" s="334"/>
      <c r="IUI47" s="334"/>
      <c r="IUJ47" s="334"/>
      <c r="IUK47" s="334"/>
      <c r="IUL47" s="334"/>
      <c r="IUM47" s="334"/>
      <c r="IUN47" s="334"/>
      <c r="IUO47" s="334"/>
      <c r="IUP47" s="334"/>
      <c r="IUQ47" s="334"/>
      <c r="IUR47" s="334"/>
      <c r="IUS47" s="334"/>
      <c r="IUT47" s="334"/>
      <c r="IUU47" s="334"/>
      <c r="IUV47" s="334"/>
      <c r="IUW47" s="334"/>
      <c r="IUX47" s="334"/>
      <c r="IUY47" s="334"/>
      <c r="IUZ47" s="334"/>
      <c r="IVA47" s="334"/>
      <c r="IVB47" s="334"/>
      <c r="IVC47" s="334"/>
      <c r="IVD47" s="334"/>
      <c r="IVE47" s="334"/>
      <c r="IVF47" s="334"/>
      <c r="IVG47" s="334"/>
      <c r="IVH47" s="334"/>
      <c r="IVI47" s="334"/>
      <c r="IVJ47" s="334"/>
      <c r="IVK47" s="334"/>
      <c r="IVL47" s="334"/>
      <c r="IVM47" s="334"/>
      <c r="IVN47" s="334"/>
      <c r="IVO47" s="334"/>
      <c r="IVP47" s="334"/>
      <c r="IVQ47" s="334"/>
      <c r="IVR47" s="334"/>
      <c r="IVS47" s="334"/>
      <c r="IVT47" s="334"/>
      <c r="IVU47" s="334"/>
      <c r="IVV47" s="334"/>
      <c r="IVW47" s="334"/>
      <c r="IVX47" s="334"/>
      <c r="IVY47" s="334"/>
      <c r="IVZ47" s="334"/>
      <c r="IWA47" s="334"/>
      <c r="IWB47" s="334"/>
      <c r="IWC47" s="334"/>
      <c r="IWD47" s="334"/>
      <c r="IWE47" s="334"/>
      <c r="IWF47" s="334"/>
      <c r="IWG47" s="334"/>
      <c r="IWH47" s="334"/>
      <c r="IWI47" s="334"/>
      <c r="IWJ47" s="334"/>
      <c r="IWK47" s="334"/>
      <c r="IWL47" s="334"/>
      <c r="IWM47" s="334"/>
      <c r="IWN47" s="334"/>
      <c r="IWO47" s="334"/>
      <c r="IWP47" s="334"/>
      <c r="IWQ47" s="334"/>
      <c r="IWR47" s="334"/>
      <c r="IWS47" s="334"/>
      <c r="IWT47" s="334"/>
      <c r="IWU47" s="334"/>
      <c r="IWV47" s="334"/>
      <c r="IWW47" s="334"/>
      <c r="IWX47" s="334"/>
      <c r="IWY47" s="334"/>
      <c r="IWZ47" s="334"/>
      <c r="IXA47" s="334"/>
      <c r="IXB47" s="334"/>
      <c r="IXC47" s="334"/>
      <c r="IXD47" s="334"/>
      <c r="IXE47" s="334"/>
      <c r="IXF47" s="334"/>
      <c r="IXG47" s="334"/>
      <c r="IXH47" s="334"/>
      <c r="IXI47" s="334"/>
      <c r="IXJ47" s="334"/>
      <c r="IXK47" s="334"/>
      <c r="IXL47" s="334"/>
      <c r="IXM47" s="334"/>
      <c r="IXN47" s="334"/>
      <c r="IXO47" s="334"/>
      <c r="IXP47" s="334"/>
      <c r="IXQ47" s="334"/>
      <c r="IXR47" s="334"/>
      <c r="IXS47" s="334"/>
      <c r="IXT47" s="334"/>
      <c r="IXU47" s="334"/>
      <c r="IXV47" s="334"/>
      <c r="IXW47" s="334"/>
      <c r="IXX47" s="334"/>
      <c r="IXY47" s="334"/>
      <c r="IXZ47" s="334"/>
      <c r="IYA47" s="334"/>
      <c r="IYB47" s="334"/>
      <c r="IYC47" s="334"/>
      <c r="IYD47" s="334"/>
      <c r="IYE47" s="334"/>
      <c r="IYF47" s="334"/>
      <c r="IYG47" s="334"/>
      <c r="IYH47" s="334"/>
      <c r="IYI47" s="334"/>
      <c r="IYJ47" s="334"/>
      <c r="IYK47" s="334"/>
      <c r="IYL47" s="334"/>
      <c r="IYM47" s="334"/>
      <c r="IYN47" s="334"/>
      <c r="IYO47" s="334"/>
      <c r="IYP47" s="334"/>
      <c r="IYQ47" s="334"/>
      <c r="IYR47" s="334"/>
      <c r="IYS47" s="334"/>
      <c r="IYT47" s="334"/>
      <c r="IYU47" s="334"/>
      <c r="IYV47" s="334"/>
      <c r="IYW47" s="334"/>
      <c r="IYX47" s="334"/>
      <c r="IYY47" s="334"/>
      <c r="IYZ47" s="334"/>
      <c r="IZA47" s="334"/>
      <c r="IZB47" s="334"/>
      <c r="IZC47" s="334"/>
      <c r="IZD47" s="334"/>
      <c r="IZE47" s="334"/>
      <c r="IZF47" s="334"/>
      <c r="IZG47" s="334"/>
      <c r="IZH47" s="334"/>
      <c r="IZI47" s="334"/>
      <c r="IZJ47" s="334"/>
      <c r="IZK47" s="334"/>
      <c r="IZL47" s="334"/>
      <c r="IZM47" s="334"/>
      <c r="IZN47" s="334"/>
      <c r="IZO47" s="334"/>
      <c r="IZP47" s="334"/>
      <c r="IZQ47" s="334"/>
      <c r="IZR47" s="334"/>
      <c r="IZS47" s="334"/>
      <c r="IZT47" s="334"/>
      <c r="IZU47" s="334"/>
      <c r="IZV47" s="334"/>
      <c r="IZW47" s="334"/>
      <c r="IZX47" s="334"/>
      <c r="IZY47" s="334"/>
      <c r="IZZ47" s="334"/>
      <c r="JAA47" s="334"/>
      <c r="JAB47" s="334"/>
      <c r="JAC47" s="334"/>
      <c r="JAD47" s="334"/>
      <c r="JAE47" s="334"/>
      <c r="JAF47" s="334"/>
      <c r="JAG47" s="334"/>
      <c r="JAH47" s="334"/>
      <c r="JAI47" s="334"/>
      <c r="JAJ47" s="334"/>
      <c r="JAK47" s="334"/>
      <c r="JAL47" s="334"/>
      <c r="JAM47" s="334"/>
      <c r="JAN47" s="334"/>
      <c r="JAO47" s="334"/>
      <c r="JAP47" s="334"/>
      <c r="JAQ47" s="334"/>
      <c r="JAR47" s="334"/>
      <c r="JAS47" s="334"/>
      <c r="JAT47" s="334"/>
      <c r="JAU47" s="334"/>
      <c r="JAV47" s="334"/>
      <c r="JAW47" s="334"/>
      <c r="JAX47" s="334"/>
      <c r="JAY47" s="334"/>
      <c r="JAZ47" s="334"/>
      <c r="JBA47" s="334"/>
      <c r="JBB47" s="334"/>
      <c r="JBC47" s="334"/>
      <c r="JBD47" s="334"/>
      <c r="JBE47" s="334"/>
      <c r="JBF47" s="334"/>
      <c r="JBG47" s="334"/>
      <c r="JBH47" s="334"/>
      <c r="JBI47" s="334"/>
      <c r="JBJ47" s="334"/>
      <c r="JBK47" s="334"/>
      <c r="JBL47" s="334"/>
      <c r="JBM47" s="334"/>
      <c r="JBN47" s="334"/>
      <c r="JBO47" s="334"/>
      <c r="JBP47" s="334"/>
      <c r="JBQ47" s="334"/>
      <c r="JBR47" s="334"/>
      <c r="JBS47" s="334"/>
      <c r="JBT47" s="334"/>
      <c r="JBU47" s="334"/>
      <c r="JBV47" s="334"/>
      <c r="JBW47" s="334"/>
      <c r="JBX47" s="334"/>
      <c r="JBY47" s="334"/>
      <c r="JBZ47" s="334"/>
      <c r="JCA47" s="334"/>
      <c r="JCB47" s="334"/>
      <c r="JCC47" s="334"/>
      <c r="JCD47" s="334"/>
      <c r="JCE47" s="334"/>
      <c r="JCF47" s="334"/>
      <c r="JCG47" s="334"/>
      <c r="JCH47" s="334"/>
      <c r="JCI47" s="334"/>
      <c r="JCJ47" s="334"/>
      <c r="JCK47" s="334"/>
      <c r="JCL47" s="334"/>
      <c r="JCM47" s="334"/>
      <c r="JCN47" s="334"/>
      <c r="JCO47" s="334"/>
      <c r="JCP47" s="334"/>
      <c r="JCQ47" s="334"/>
      <c r="JCR47" s="334"/>
      <c r="JCS47" s="334"/>
      <c r="JCT47" s="334"/>
      <c r="JCU47" s="334"/>
      <c r="JCV47" s="334"/>
      <c r="JCW47" s="334"/>
      <c r="JCX47" s="334"/>
      <c r="JCY47" s="334"/>
      <c r="JCZ47" s="334"/>
      <c r="JDA47" s="334"/>
      <c r="JDB47" s="334"/>
      <c r="JDC47" s="334"/>
      <c r="JDD47" s="334"/>
      <c r="JDE47" s="334"/>
      <c r="JDF47" s="334"/>
      <c r="JDG47" s="334"/>
      <c r="JDH47" s="334"/>
      <c r="JDI47" s="334"/>
      <c r="JDJ47" s="334"/>
      <c r="JDK47" s="334"/>
      <c r="JDL47" s="334"/>
      <c r="JDM47" s="334"/>
      <c r="JDN47" s="334"/>
      <c r="JDO47" s="334"/>
      <c r="JDP47" s="334"/>
      <c r="JDQ47" s="334"/>
      <c r="JDR47" s="334"/>
      <c r="JDS47" s="334"/>
      <c r="JDT47" s="334"/>
      <c r="JDU47" s="334"/>
      <c r="JDV47" s="334"/>
      <c r="JDW47" s="334"/>
      <c r="JDX47" s="334"/>
      <c r="JDY47" s="334"/>
      <c r="JDZ47" s="334"/>
      <c r="JEA47" s="334"/>
      <c r="JEB47" s="334"/>
      <c r="JEC47" s="334"/>
      <c r="JED47" s="334"/>
      <c r="JEE47" s="334"/>
      <c r="JEF47" s="334"/>
      <c r="JEG47" s="334"/>
      <c r="JEH47" s="334"/>
      <c r="JEI47" s="334"/>
      <c r="JEJ47" s="334"/>
      <c r="JEK47" s="334"/>
      <c r="JEL47" s="334"/>
      <c r="JEM47" s="334"/>
      <c r="JEN47" s="334"/>
      <c r="JEO47" s="334"/>
      <c r="JEP47" s="334"/>
      <c r="JEQ47" s="334"/>
      <c r="JER47" s="334"/>
      <c r="JES47" s="334"/>
      <c r="JET47" s="334"/>
      <c r="JEU47" s="334"/>
      <c r="JEV47" s="334"/>
      <c r="JEW47" s="334"/>
      <c r="JEX47" s="334"/>
      <c r="JEY47" s="334"/>
      <c r="JEZ47" s="334"/>
      <c r="JFA47" s="334"/>
      <c r="JFB47" s="334"/>
      <c r="JFC47" s="334"/>
      <c r="JFD47" s="334"/>
      <c r="JFE47" s="334"/>
      <c r="JFF47" s="334"/>
      <c r="JFG47" s="334"/>
      <c r="JFH47" s="334"/>
      <c r="JFI47" s="334"/>
      <c r="JFJ47" s="334"/>
      <c r="JFK47" s="334"/>
      <c r="JFL47" s="334"/>
      <c r="JFM47" s="334"/>
      <c r="JFN47" s="334"/>
      <c r="JFO47" s="334"/>
      <c r="JFP47" s="334"/>
      <c r="JFQ47" s="334"/>
      <c r="JFR47" s="334"/>
      <c r="JFS47" s="334"/>
      <c r="JFT47" s="334"/>
      <c r="JFU47" s="334"/>
      <c r="JFV47" s="334"/>
      <c r="JFW47" s="334"/>
      <c r="JFX47" s="334"/>
      <c r="JFY47" s="334"/>
      <c r="JFZ47" s="334"/>
      <c r="JGA47" s="334"/>
      <c r="JGB47" s="334"/>
      <c r="JGC47" s="334"/>
      <c r="JGD47" s="334"/>
      <c r="JGE47" s="334"/>
      <c r="JGF47" s="334"/>
      <c r="JGG47" s="334"/>
      <c r="JGH47" s="334"/>
      <c r="JGI47" s="334"/>
      <c r="JGJ47" s="334"/>
      <c r="JGK47" s="334"/>
      <c r="JGL47" s="334"/>
      <c r="JGM47" s="334"/>
      <c r="JGN47" s="334"/>
      <c r="JGO47" s="334"/>
      <c r="JGP47" s="334"/>
      <c r="JGQ47" s="334"/>
      <c r="JGR47" s="334"/>
      <c r="JGS47" s="334"/>
      <c r="JGT47" s="334"/>
      <c r="JGU47" s="334"/>
      <c r="JGV47" s="334"/>
      <c r="JGW47" s="334"/>
      <c r="JGX47" s="334"/>
      <c r="JGY47" s="334"/>
      <c r="JGZ47" s="334"/>
      <c r="JHA47" s="334"/>
      <c r="JHB47" s="334"/>
      <c r="JHC47" s="334"/>
      <c r="JHD47" s="334"/>
      <c r="JHE47" s="334"/>
      <c r="JHF47" s="334"/>
      <c r="JHG47" s="334"/>
      <c r="JHH47" s="334"/>
      <c r="JHI47" s="334"/>
      <c r="JHJ47" s="334"/>
      <c r="JHK47" s="334"/>
      <c r="JHL47" s="334"/>
      <c r="JHM47" s="334"/>
      <c r="JHN47" s="334"/>
      <c r="JHO47" s="334"/>
      <c r="JHP47" s="334"/>
      <c r="JHQ47" s="334"/>
      <c r="JHR47" s="334"/>
      <c r="JHS47" s="334"/>
      <c r="JHT47" s="334"/>
      <c r="JHU47" s="334"/>
      <c r="JHV47" s="334"/>
      <c r="JHW47" s="334"/>
      <c r="JHX47" s="334"/>
      <c r="JHY47" s="334"/>
      <c r="JHZ47" s="334"/>
      <c r="JIA47" s="334"/>
      <c r="JIB47" s="334"/>
      <c r="JIC47" s="334"/>
      <c r="JID47" s="334"/>
      <c r="JIE47" s="334"/>
      <c r="JIF47" s="334"/>
      <c r="JIG47" s="334"/>
      <c r="JIH47" s="334"/>
      <c r="JII47" s="334"/>
      <c r="JIJ47" s="334"/>
      <c r="JIK47" s="334"/>
      <c r="JIL47" s="334"/>
      <c r="JIM47" s="334"/>
      <c r="JIN47" s="334"/>
      <c r="JIO47" s="334"/>
      <c r="JIP47" s="334"/>
      <c r="JIQ47" s="334"/>
      <c r="JIR47" s="334"/>
      <c r="JIS47" s="334"/>
      <c r="JIT47" s="334"/>
      <c r="JIU47" s="334"/>
      <c r="JIV47" s="334"/>
      <c r="JIW47" s="334"/>
      <c r="JIX47" s="334"/>
      <c r="JIY47" s="334"/>
      <c r="JIZ47" s="334"/>
      <c r="JJA47" s="334"/>
      <c r="JJB47" s="334"/>
      <c r="JJC47" s="334"/>
      <c r="JJD47" s="334"/>
      <c r="JJE47" s="334"/>
      <c r="JJF47" s="334"/>
      <c r="JJG47" s="334"/>
      <c r="JJH47" s="334"/>
      <c r="JJI47" s="334"/>
      <c r="JJJ47" s="334"/>
      <c r="JJK47" s="334"/>
      <c r="JJL47" s="334"/>
      <c r="JJM47" s="334"/>
      <c r="JJN47" s="334"/>
      <c r="JJO47" s="334"/>
      <c r="JJP47" s="334"/>
      <c r="JJQ47" s="334"/>
      <c r="JJR47" s="334"/>
      <c r="JJS47" s="334"/>
      <c r="JJT47" s="334"/>
      <c r="JJU47" s="334"/>
      <c r="JJV47" s="334"/>
      <c r="JJW47" s="334"/>
      <c r="JJX47" s="334"/>
      <c r="JJY47" s="334"/>
      <c r="JJZ47" s="334"/>
      <c r="JKA47" s="334"/>
      <c r="JKB47" s="334"/>
      <c r="JKC47" s="334"/>
      <c r="JKD47" s="334"/>
      <c r="JKE47" s="334"/>
      <c r="JKF47" s="334"/>
      <c r="JKG47" s="334"/>
      <c r="JKH47" s="334"/>
      <c r="JKI47" s="334"/>
      <c r="JKJ47" s="334"/>
      <c r="JKK47" s="334"/>
      <c r="JKL47" s="334"/>
      <c r="JKM47" s="334"/>
      <c r="JKN47" s="334"/>
      <c r="JKO47" s="334"/>
      <c r="JKP47" s="334"/>
      <c r="JKQ47" s="334"/>
      <c r="JKR47" s="334"/>
      <c r="JKS47" s="334"/>
      <c r="JKT47" s="334"/>
      <c r="JKU47" s="334"/>
      <c r="JKV47" s="334"/>
      <c r="JKW47" s="334"/>
      <c r="JKX47" s="334"/>
      <c r="JKY47" s="334"/>
      <c r="JKZ47" s="334"/>
      <c r="JLA47" s="334"/>
      <c r="JLB47" s="334"/>
      <c r="JLC47" s="334"/>
      <c r="JLD47" s="334"/>
      <c r="JLE47" s="334"/>
      <c r="JLF47" s="334"/>
      <c r="JLG47" s="334"/>
      <c r="JLH47" s="334"/>
      <c r="JLI47" s="334"/>
      <c r="JLJ47" s="334"/>
      <c r="JLK47" s="334"/>
      <c r="JLL47" s="334"/>
      <c r="JLM47" s="334"/>
      <c r="JLN47" s="334"/>
      <c r="JLO47" s="334"/>
      <c r="JLP47" s="334"/>
      <c r="JLQ47" s="334"/>
      <c r="JLR47" s="334"/>
      <c r="JLS47" s="334"/>
      <c r="JLT47" s="334"/>
      <c r="JLU47" s="334"/>
      <c r="JLV47" s="334"/>
      <c r="JLW47" s="334"/>
      <c r="JLX47" s="334"/>
      <c r="JLY47" s="334"/>
      <c r="JLZ47" s="334"/>
      <c r="JMA47" s="334"/>
      <c r="JMB47" s="334"/>
      <c r="JMC47" s="334"/>
      <c r="JMD47" s="334"/>
      <c r="JME47" s="334"/>
      <c r="JMF47" s="334"/>
      <c r="JMG47" s="334"/>
      <c r="JMH47" s="334"/>
      <c r="JMI47" s="334"/>
      <c r="JMJ47" s="334"/>
      <c r="JMK47" s="334"/>
      <c r="JML47" s="334"/>
      <c r="JMM47" s="334"/>
      <c r="JMN47" s="334"/>
      <c r="JMO47" s="334"/>
      <c r="JMP47" s="334"/>
      <c r="JMQ47" s="334"/>
      <c r="JMR47" s="334"/>
      <c r="JMS47" s="334"/>
      <c r="JMT47" s="334"/>
      <c r="JMU47" s="334"/>
      <c r="JMV47" s="334"/>
      <c r="JMW47" s="334"/>
      <c r="JMX47" s="334"/>
      <c r="JMY47" s="334"/>
      <c r="JMZ47" s="334"/>
      <c r="JNA47" s="334"/>
      <c r="JNB47" s="334"/>
      <c r="JNC47" s="334"/>
      <c r="JND47" s="334"/>
      <c r="JNE47" s="334"/>
      <c r="JNF47" s="334"/>
      <c r="JNG47" s="334"/>
      <c r="JNH47" s="334"/>
      <c r="JNI47" s="334"/>
      <c r="JNJ47" s="334"/>
      <c r="JNK47" s="334"/>
      <c r="JNL47" s="334"/>
      <c r="JNM47" s="334"/>
      <c r="JNN47" s="334"/>
      <c r="JNO47" s="334"/>
      <c r="JNP47" s="334"/>
      <c r="JNQ47" s="334"/>
      <c r="JNR47" s="334"/>
      <c r="JNS47" s="334"/>
      <c r="JNT47" s="334"/>
      <c r="JNU47" s="334"/>
      <c r="JNV47" s="334"/>
      <c r="JNW47" s="334"/>
      <c r="JNX47" s="334"/>
      <c r="JNY47" s="334"/>
      <c r="JNZ47" s="334"/>
      <c r="JOA47" s="334"/>
      <c r="JOB47" s="334"/>
      <c r="JOC47" s="334"/>
      <c r="JOD47" s="334"/>
      <c r="JOE47" s="334"/>
      <c r="JOF47" s="334"/>
      <c r="JOG47" s="334"/>
      <c r="JOH47" s="334"/>
      <c r="JOI47" s="334"/>
      <c r="JOJ47" s="334"/>
      <c r="JOK47" s="334"/>
      <c r="JOL47" s="334"/>
      <c r="JOM47" s="334"/>
      <c r="JON47" s="334"/>
      <c r="JOO47" s="334"/>
      <c r="JOP47" s="334"/>
      <c r="JOQ47" s="334"/>
      <c r="JOR47" s="334"/>
      <c r="JOS47" s="334"/>
      <c r="JOT47" s="334"/>
      <c r="JOU47" s="334"/>
      <c r="JOV47" s="334"/>
      <c r="JOW47" s="334"/>
      <c r="JOX47" s="334"/>
      <c r="JOY47" s="334"/>
      <c r="JOZ47" s="334"/>
      <c r="JPA47" s="334"/>
      <c r="JPB47" s="334"/>
      <c r="JPC47" s="334"/>
      <c r="JPD47" s="334"/>
      <c r="JPE47" s="334"/>
      <c r="JPF47" s="334"/>
      <c r="JPG47" s="334"/>
      <c r="JPH47" s="334"/>
      <c r="JPI47" s="334"/>
      <c r="JPJ47" s="334"/>
      <c r="JPK47" s="334"/>
      <c r="JPL47" s="334"/>
      <c r="JPM47" s="334"/>
      <c r="JPN47" s="334"/>
      <c r="JPO47" s="334"/>
      <c r="JPP47" s="334"/>
      <c r="JPQ47" s="334"/>
      <c r="JPR47" s="334"/>
      <c r="JPS47" s="334"/>
      <c r="JPT47" s="334"/>
      <c r="JPU47" s="334"/>
      <c r="JPV47" s="334"/>
      <c r="JPW47" s="334"/>
      <c r="JPX47" s="334"/>
      <c r="JPY47" s="334"/>
      <c r="JPZ47" s="334"/>
      <c r="JQA47" s="334"/>
      <c r="JQB47" s="334"/>
      <c r="JQC47" s="334"/>
      <c r="JQD47" s="334"/>
      <c r="JQE47" s="334"/>
      <c r="JQF47" s="334"/>
      <c r="JQG47" s="334"/>
      <c r="JQH47" s="334"/>
      <c r="JQI47" s="334"/>
      <c r="JQJ47" s="334"/>
      <c r="JQK47" s="334"/>
      <c r="JQL47" s="334"/>
      <c r="JQM47" s="334"/>
      <c r="JQN47" s="334"/>
      <c r="JQO47" s="334"/>
      <c r="JQP47" s="334"/>
      <c r="JQQ47" s="334"/>
      <c r="JQR47" s="334"/>
      <c r="JQS47" s="334"/>
      <c r="JQT47" s="334"/>
      <c r="JQU47" s="334"/>
      <c r="JQV47" s="334"/>
      <c r="JQW47" s="334"/>
      <c r="JQX47" s="334"/>
      <c r="JQY47" s="334"/>
      <c r="JQZ47" s="334"/>
      <c r="JRA47" s="334"/>
      <c r="JRB47" s="334"/>
      <c r="JRC47" s="334"/>
      <c r="JRD47" s="334"/>
      <c r="JRE47" s="334"/>
      <c r="JRF47" s="334"/>
      <c r="JRG47" s="334"/>
      <c r="JRH47" s="334"/>
      <c r="JRI47" s="334"/>
      <c r="JRJ47" s="334"/>
      <c r="JRK47" s="334"/>
      <c r="JRL47" s="334"/>
      <c r="JRM47" s="334"/>
      <c r="JRN47" s="334"/>
      <c r="JRO47" s="334"/>
      <c r="JRP47" s="334"/>
      <c r="JRQ47" s="334"/>
      <c r="JRR47" s="334"/>
      <c r="JRS47" s="334"/>
      <c r="JRT47" s="334"/>
      <c r="JRU47" s="334"/>
      <c r="JRV47" s="334"/>
      <c r="JRW47" s="334"/>
      <c r="JRX47" s="334"/>
      <c r="JRY47" s="334"/>
      <c r="JRZ47" s="334"/>
      <c r="JSA47" s="334"/>
      <c r="JSB47" s="334"/>
      <c r="JSC47" s="334"/>
      <c r="JSD47" s="334"/>
      <c r="JSE47" s="334"/>
      <c r="JSF47" s="334"/>
      <c r="JSG47" s="334"/>
      <c r="JSH47" s="334"/>
      <c r="JSI47" s="334"/>
      <c r="JSJ47" s="334"/>
      <c r="JSK47" s="334"/>
      <c r="JSL47" s="334"/>
      <c r="JSM47" s="334"/>
      <c r="JSN47" s="334"/>
      <c r="JSO47" s="334"/>
      <c r="JSP47" s="334"/>
      <c r="JSQ47" s="334"/>
      <c r="JSR47" s="334"/>
      <c r="JSS47" s="334"/>
      <c r="JST47" s="334"/>
      <c r="JSU47" s="334"/>
      <c r="JSV47" s="334"/>
      <c r="JSW47" s="334"/>
      <c r="JSX47" s="334"/>
      <c r="JSY47" s="334"/>
      <c r="JSZ47" s="334"/>
      <c r="JTA47" s="334"/>
      <c r="JTB47" s="334"/>
      <c r="JTC47" s="334"/>
      <c r="JTD47" s="334"/>
      <c r="JTE47" s="334"/>
      <c r="JTF47" s="334"/>
      <c r="JTG47" s="334"/>
      <c r="JTH47" s="334"/>
      <c r="JTI47" s="334"/>
      <c r="JTJ47" s="334"/>
      <c r="JTK47" s="334"/>
      <c r="JTL47" s="334"/>
      <c r="JTM47" s="334"/>
      <c r="JTN47" s="334"/>
      <c r="JTO47" s="334"/>
      <c r="JTP47" s="334"/>
      <c r="JTQ47" s="334"/>
      <c r="JTR47" s="334"/>
      <c r="JTS47" s="334"/>
      <c r="JTT47" s="334"/>
      <c r="JTU47" s="334"/>
      <c r="JTV47" s="334"/>
      <c r="JTW47" s="334"/>
      <c r="JTX47" s="334"/>
      <c r="JTY47" s="334"/>
      <c r="JTZ47" s="334"/>
      <c r="JUA47" s="334"/>
      <c r="JUB47" s="334"/>
      <c r="JUC47" s="334"/>
      <c r="JUD47" s="334"/>
      <c r="JUE47" s="334"/>
      <c r="JUF47" s="334"/>
      <c r="JUG47" s="334"/>
      <c r="JUH47" s="334"/>
      <c r="JUI47" s="334"/>
      <c r="JUJ47" s="334"/>
      <c r="JUK47" s="334"/>
      <c r="JUL47" s="334"/>
      <c r="JUM47" s="334"/>
      <c r="JUN47" s="334"/>
      <c r="JUO47" s="334"/>
      <c r="JUP47" s="334"/>
      <c r="JUQ47" s="334"/>
      <c r="JUR47" s="334"/>
      <c r="JUS47" s="334"/>
      <c r="JUT47" s="334"/>
      <c r="JUU47" s="334"/>
      <c r="JUV47" s="334"/>
      <c r="JUW47" s="334"/>
      <c r="JUX47" s="334"/>
      <c r="JUY47" s="334"/>
      <c r="JUZ47" s="334"/>
      <c r="JVA47" s="334"/>
      <c r="JVB47" s="334"/>
      <c r="JVC47" s="334"/>
      <c r="JVD47" s="334"/>
      <c r="JVE47" s="334"/>
      <c r="JVF47" s="334"/>
      <c r="JVG47" s="334"/>
      <c r="JVH47" s="334"/>
      <c r="JVI47" s="334"/>
      <c r="JVJ47" s="334"/>
      <c r="JVK47" s="334"/>
      <c r="JVL47" s="334"/>
      <c r="JVM47" s="334"/>
      <c r="JVN47" s="334"/>
      <c r="JVO47" s="334"/>
      <c r="JVP47" s="334"/>
      <c r="JVQ47" s="334"/>
      <c r="JVR47" s="334"/>
      <c r="JVS47" s="334"/>
      <c r="JVT47" s="334"/>
      <c r="JVU47" s="334"/>
      <c r="JVV47" s="334"/>
      <c r="JVW47" s="334"/>
      <c r="JVX47" s="334"/>
      <c r="JVY47" s="334"/>
      <c r="JVZ47" s="334"/>
      <c r="JWA47" s="334"/>
      <c r="JWB47" s="334"/>
      <c r="JWC47" s="334"/>
      <c r="JWD47" s="334"/>
      <c r="JWE47" s="334"/>
      <c r="JWF47" s="334"/>
      <c r="JWG47" s="334"/>
      <c r="JWH47" s="334"/>
      <c r="JWI47" s="334"/>
      <c r="JWJ47" s="334"/>
      <c r="JWK47" s="334"/>
      <c r="JWL47" s="334"/>
      <c r="JWM47" s="334"/>
      <c r="JWN47" s="334"/>
      <c r="JWO47" s="334"/>
      <c r="JWP47" s="334"/>
      <c r="JWQ47" s="334"/>
      <c r="JWR47" s="334"/>
      <c r="JWS47" s="334"/>
      <c r="JWT47" s="334"/>
      <c r="JWU47" s="334"/>
      <c r="JWV47" s="334"/>
      <c r="JWW47" s="334"/>
      <c r="JWX47" s="334"/>
      <c r="JWY47" s="334"/>
      <c r="JWZ47" s="334"/>
      <c r="JXA47" s="334"/>
      <c r="JXB47" s="334"/>
      <c r="JXC47" s="334"/>
      <c r="JXD47" s="334"/>
      <c r="JXE47" s="334"/>
      <c r="JXF47" s="334"/>
      <c r="JXG47" s="334"/>
      <c r="JXH47" s="334"/>
      <c r="JXI47" s="334"/>
      <c r="JXJ47" s="334"/>
      <c r="JXK47" s="334"/>
      <c r="JXL47" s="334"/>
      <c r="JXM47" s="334"/>
      <c r="JXN47" s="334"/>
      <c r="JXO47" s="334"/>
      <c r="JXP47" s="334"/>
      <c r="JXQ47" s="334"/>
      <c r="JXR47" s="334"/>
      <c r="JXS47" s="334"/>
      <c r="JXT47" s="334"/>
      <c r="JXU47" s="334"/>
      <c r="JXV47" s="334"/>
      <c r="JXW47" s="334"/>
      <c r="JXX47" s="334"/>
      <c r="JXY47" s="334"/>
      <c r="JXZ47" s="334"/>
      <c r="JYA47" s="334"/>
      <c r="JYB47" s="334"/>
      <c r="JYC47" s="334"/>
      <c r="JYD47" s="334"/>
      <c r="JYE47" s="334"/>
      <c r="JYF47" s="334"/>
      <c r="JYG47" s="334"/>
      <c r="JYH47" s="334"/>
      <c r="JYI47" s="334"/>
      <c r="JYJ47" s="334"/>
      <c r="JYK47" s="334"/>
      <c r="JYL47" s="334"/>
      <c r="JYM47" s="334"/>
      <c r="JYN47" s="334"/>
      <c r="JYO47" s="334"/>
      <c r="JYP47" s="334"/>
      <c r="JYQ47" s="334"/>
      <c r="JYR47" s="334"/>
      <c r="JYS47" s="334"/>
      <c r="JYT47" s="334"/>
      <c r="JYU47" s="334"/>
      <c r="JYV47" s="334"/>
      <c r="JYW47" s="334"/>
      <c r="JYX47" s="334"/>
      <c r="JYY47" s="334"/>
      <c r="JYZ47" s="334"/>
      <c r="JZA47" s="334"/>
      <c r="JZB47" s="334"/>
      <c r="JZC47" s="334"/>
      <c r="JZD47" s="334"/>
      <c r="JZE47" s="334"/>
      <c r="JZF47" s="334"/>
      <c r="JZG47" s="334"/>
      <c r="JZH47" s="334"/>
      <c r="JZI47" s="334"/>
      <c r="JZJ47" s="334"/>
      <c r="JZK47" s="334"/>
      <c r="JZL47" s="334"/>
      <c r="JZM47" s="334"/>
      <c r="JZN47" s="334"/>
      <c r="JZO47" s="334"/>
      <c r="JZP47" s="334"/>
      <c r="JZQ47" s="334"/>
      <c r="JZR47" s="334"/>
      <c r="JZS47" s="334"/>
      <c r="JZT47" s="334"/>
      <c r="JZU47" s="334"/>
      <c r="JZV47" s="334"/>
      <c r="JZW47" s="334"/>
      <c r="JZX47" s="334"/>
      <c r="JZY47" s="334"/>
      <c r="JZZ47" s="334"/>
      <c r="KAA47" s="334"/>
      <c r="KAB47" s="334"/>
      <c r="KAC47" s="334"/>
      <c r="KAD47" s="334"/>
      <c r="KAE47" s="334"/>
      <c r="KAF47" s="334"/>
      <c r="KAG47" s="334"/>
      <c r="KAH47" s="334"/>
      <c r="KAI47" s="334"/>
      <c r="KAJ47" s="334"/>
      <c r="KAK47" s="334"/>
      <c r="KAL47" s="334"/>
      <c r="KAM47" s="334"/>
      <c r="KAN47" s="334"/>
      <c r="KAO47" s="334"/>
      <c r="KAP47" s="334"/>
      <c r="KAQ47" s="334"/>
      <c r="KAR47" s="334"/>
      <c r="KAS47" s="334"/>
      <c r="KAT47" s="334"/>
      <c r="KAU47" s="334"/>
      <c r="KAV47" s="334"/>
      <c r="KAW47" s="334"/>
      <c r="KAX47" s="334"/>
      <c r="KAY47" s="334"/>
      <c r="KAZ47" s="334"/>
      <c r="KBA47" s="334"/>
      <c r="KBB47" s="334"/>
      <c r="KBC47" s="334"/>
      <c r="KBD47" s="334"/>
      <c r="KBE47" s="334"/>
      <c r="KBF47" s="334"/>
      <c r="KBG47" s="334"/>
      <c r="KBH47" s="334"/>
      <c r="KBI47" s="334"/>
      <c r="KBJ47" s="334"/>
      <c r="KBK47" s="334"/>
      <c r="KBL47" s="334"/>
      <c r="KBM47" s="334"/>
      <c r="KBN47" s="334"/>
      <c r="KBO47" s="334"/>
      <c r="KBP47" s="334"/>
      <c r="KBQ47" s="334"/>
      <c r="KBR47" s="334"/>
      <c r="KBS47" s="334"/>
      <c r="KBT47" s="334"/>
      <c r="KBU47" s="334"/>
      <c r="KBV47" s="334"/>
      <c r="KBW47" s="334"/>
      <c r="KBX47" s="334"/>
      <c r="KBY47" s="334"/>
      <c r="KBZ47" s="334"/>
      <c r="KCA47" s="334"/>
      <c r="KCB47" s="334"/>
      <c r="KCC47" s="334"/>
      <c r="KCD47" s="334"/>
      <c r="KCE47" s="334"/>
      <c r="KCF47" s="334"/>
      <c r="KCG47" s="334"/>
      <c r="KCH47" s="334"/>
      <c r="KCI47" s="334"/>
      <c r="KCJ47" s="334"/>
      <c r="KCK47" s="334"/>
      <c r="KCL47" s="334"/>
      <c r="KCM47" s="334"/>
      <c r="KCN47" s="334"/>
      <c r="KCO47" s="334"/>
      <c r="KCP47" s="334"/>
      <c r="KCQ47" s="334"/>
      <c r="KCR47" s="334"/>
      <c r="KCS47" s="334"/>
      <c r="KCT47" s="334"/>
      <c r="KCU47" s="334"/>
      <c r="KCV47" s="334"/>
      <c r="KCW47" s="334"/>
      <c r="KCX47" s="334"/>
      <c r="KCY47" s="334"/>
      <c r="KCZ47" s="334"/>
      <c r="KDA47" s="334"/>
      <c r="KDB47" s="334"/>
      <c r="KDC47" s="334"/>
      <c r="KDD47" s="334"/>
      <c r="KDE47" s="334"/>
      <c r="KDF47" s="334"/>
      <c r="KDG47" s="334"/>
      <c r="KDH47" s="334"/>
      <c r="KDI47" s="334"/>
      <c r="KDJ47" s="334"/>
      <c r="KDK47" s="334"/>
      <c r="KDL47" s="334"/>
      <c r="KDM47" s="334"/>
      <c r="KDN47" s="334"/>
      <c r="KDO47" s="334"/>
      <c r="KDP47" s="334"/>
      <c r="KDQ47" s="334"/>
      <c r="KDR47" s="334"/>
      <c r="KDS47" s="334"/>
      <c r="KDT47" s="334"/>
      <c r="KDU47" s="334"/>
      <c r="KDV47" s="334"/>
      <c r="KDW47" s="334"/>
      <c r="KDX47" s="334"/>
      <c r="KDY47" s="334"/>
      <c r="KDZ47" s="334"/>
      <c r="KEA47" s="334"/>
      <c r="KEB47" s="334"/>
      <c r="KEC47" s="334"/>
      <c r="KED47" s="334"/>
      <c r="KEE47" s="334"/>
      <c r="KEF47" s="334"/>
      <c r="KEG47" s="334"/>
      <c r="KEH47" s="334"/>
      <c r="KEI47" s="334"/>
      <c r="KEJ47" s="334"/>
      <c r="KEK47" s="334"/>
      <c r="KEL47" s="334"/>
      <c r="KEM47" s="334"/>
      <c r="KEN47" s="334"/>
      <c r="KEO47" s="334"/>
      <c r="KEP47" s="334"/>
      <c r="KEQ47" s="334"/>
      <c r="KER47" s="334"/>
      <c r="KES47" s="334"/>
      <c r="KET47" s="334"/>
      <c r="KEU47" s="334"/>
      <c r="KEV47" s="334"/>
      <c r="KEW47" s="334"/>
      <c r="KEX47" s="334"/>
      <c r="KEY47" s="334"/>
      <c r="KEZ47" s="334"/>
      <c r="KFA47" s="334"/>
      <c r="KFB47" s="334"/>
      <c r="KFC47" s="334"/>
      <c r="KFD47" s="334"/>
      <c r="KFE47" s="334"/>
      <c r="KFF47" s="334"/>
      <c r="KFG47" s="334"/>
      <c r="KFH47" s="334"/>
      <c r="KFI47" s="334"/>
      <c r="KFJ47" s="334"/>
      <c r="KFK47" s="334"/>
      <c r="KFL47" s="334"/>
      <c r="KFM47" s="334"/>
      <c r="KFN47" s="334"/>
      <c r="KFO47" s="334"/>
      <c r="KFP47" s="334"/>
      <c r="KFQ47" s="334"/>
      <c r="KFR47" s="334"/>
      <c r="KFS47" s="334"/>
      <c r="KFT47" s="334"/>
      <c r="KFU47" s="334"/>
      <c r="KFV47" s="334"/>
      <c r="KFW47" s="334"/>
      <c r="KFX47" s="334"/>
      <c r="KFY47" s="334"/>
      <c r="KFZ47" s="334"/>
      <c r="KGA47" s="334"/>
      <c r="KGB47" s="334"/>
      <c r="KGC47" s="334"/>
      <c r="KGD47" s="334"/>
      <c r="KGE47" s="334"/>
      <c r="KGF47" s="334"/>
      <c r="KGG47" s="334"/>
      <c r="KGH47" s="334"/>
      <c r="KGI47" s="334"/>
      <c r="KGJ47" s="334"/>
      <c r="KGK47" s="334"/>
      <c r="KGL47" s="334"/>
      <c r="KGM47" s="334"/>
      <c r="KGN47" s="334"/>
      <c r="KGO47" s="334"/>
      <c r="KGP47" s="334"/>
      <c r="KGQ47" s="334"/>
      <c r="KGR47" s="334"/>
      <c r="KGS47" s="334"/>
      <c r="KGT47" s="334"/>
      <c r="KGU47" s="334"/>
      <c r="KGV47" s="334"/>
      <c r="KGW47" s="334"/>
      <c r="KGX47" s="334"/>
      <c r="KGY47" s="334"/>
      <c r="KGZ47" s="334"/>
      <c r="KHA47" s="334"/>
      <c r="KHB47" s="334"/>
      <c r="KHC47" s="334"/>
      <c r="KHD47" s="334"/>
      <c r="KHE47" s="334"/>
      <c r="KHF47" s="334"/>
      <c r="KHG47" s="334"/>
      <c r="KHH47" s="334"/>
      <c r="KHI47" s="334"/>
      <c r="KHJ47" s="334"/>
      <c r="KHK47" s="334"/>
      <c r="KHL47" s="334"/>
      <c r="KHM47" s="334"/>
      <c r="KHN47" s="334"/>
      <c r="KHO47" s="334"/>
      <c r="KHP47" s="334"/>
      <c r="KHQ47" s="334"/>
      <c r="KHR47" s="334"/>
      <c r="KHS47" s="334"/>
      <c r="KHT47" s="334"/>
      <c r="KHU47" s="334"/>
      <c r="KHV47" s="334"/>
      <c r="KHW47" s="334"/>
      <c r="KHX47" s="334"/>
      <c r="KHY47" s="334"/>
      <c r="KHZ47" s="334"/>
      <c r="KIA47" s="334"/>
      <c r="KIB47" s="334"/>
      <c r="KIC47" s="334"/>
      <c r="KID47" s="334"/>
      <c r="KIE47" s="334"/>
      <c r="KIF47" s="334"/>
      <c r="KIG47" s="334"/>
      <c r="KIH47" s="334"/>
      <c r="KII47" s="334"/>
      <c r="KIJ47" s="334"/>
      <c r="KIK47" s="334"/>
      <c r="KIL47" s="334"/>
      <c r="KIM47" s="334"/>
      <c r="KIN47" s="334"/>
      <c r="KIO47" s="334"/>
      <c r="KIP47" s="334"/>
      <c r="KIQ47" s="334"/>
      <c r="KIR47" s="334"/>
      <c r="KIS47" s="334"/>
      <c r="KIT47" s="334"/>
      <c r="KIU47" s="334"/>
      <c r="KIV47" s="334"/>
      <c r="KIW47" s="334"/>
      <c r="KIX47" s="334"/>
      <c r="KIY47" s="334"/>
      <c r="KIZ47" s="334"/>
      <c r="KJA47" s="334"/>
      <c r="KJB47" s="334"/>
      <c r="KJC47" s="334"/>
      <c r="KJD47" s="334"/>
      <c r="KJE47" s="334"/>
      <c r="KJF47" s="334"/>
      <c r="KJG47" s="334"/>
      <c r="KJH47" s="334"/>
      <c r="KJI47" s="334"/>
      <c r="KJJ47" s="334"/>
      <c r="KJK47" s="334"/>
      <c r="KJL47" s="334"/>
      <c r="KJM47" s="334"/>
      <c r="KJN47" s="334"/>
      <c r="KJO47" s="334"/>
      <c r="KJP47" s="334"/>
      <c r="KJQ47" s="334"/>
      <c r="KJR47" s="334"/>
      <c r="KJS47" s="334"/>
      <c r="KJT47" s="334"/>
      <c r="KJU47" s="334"/>
      <c r="KJV47" s="334"/>
      <c r="KJW47" s="334"/>
      <c r="KJX47" s="334"/>
      <c r="KJY47" s="334"/>
      <c r="KJZ47" s="334"/>
      <c r="KKA47" s="334"/>
      <c r="KKB47" s="334"/>
      <c r="KKC47" s="334"/>
      <c r="KKD47" s="334"/>
      <c r="KKE47" s="334"/>
      <c r="KKF47" s="334"/>
      <c r="KKG47" s="334"/>
      <c r="KKH47" s="334"/>
      <c r="KKI47" s="334"/>
      <c r="KKJ47" s="334"/>
      <c r="KKK47" s="334"/>
      <c r="KKL47" s="334"/>
      <c r="KKM47" s="334"/>
      <c r="KKN47" s="334"/>
      <c r="KKO47" s="334"/>
      <c r="KKP47" s="334"/>
      <c r="KKQ47" s="334"/>
      <c r="KKR47" s="334"/>
      <c r="KKS47" s="334"/>
      <c r="KKT47" s="334"/>
      <c r="KKU47" s="334"/>
      <c r="KKV47" s="334"/>
      <c r="KKW47" s="334"/>
      <c r="KKX47" s="334"/>
      <c r="KKY47" s="334"/>
      <c r="KKZ47" s="334"/>
      <c r="KLA47" s="334"/>
      <c r="KLB47" s="334"/>
      <c r="KLC47" s="334"/>
      <c r="KLD47" s="334"/>
      <c r="KLE47" s="334"/>
      <c r="KLF47" s="334"/>
      <c r="KLG47" s="334"/>
      <c r="KLH47" s="334"/>
      <c r="KLI47" s="334"/>
      <c r="KLJ47" s="334"/>
      <c r="KLK47" s="334"/>
      <c r="KLL47" s="334"/>
      <c r="KLM47" s="334"/>
      <c r="KLN47" s="334"/>
      <c r="KLO47" s="334"/>
      <c r="KLP47" s="334"/>
      <c r="KLQ47" s="334"/>
      <c r="KLR47" s="334"/>
      <c r="KLS47" s="334"/>
      <c r="KLT47" s="334"/>
      <c r="KLU47" s="334"/>
      <c r="KLV47" s="334"/>
      <c r="KLW47" s="334"/>
      <c r="KLX47" s="334"/>
      <c r="KLY47" s="334"/>
      <c r="KLZ47" s="334"/>
      <c r="KMA47" s="334"/>
      <c r="KMB47" s="334"/>
      <c r="KMC47" s="334"/>
      <c r="KMD47" s="334"/>
      <c r="KME47" s="334"/>
      <c r="KMF47" s="334"/>
      <c r="KMG47" s="334"/>
      <c r="KMH47" s="334"/>
      <c r="KMI47" s="334"/>
      <c r="KMJ47" s="334"/>
      <c r="KMK47" s="334"/>
      <c r="KML47" s="334"/>
      <c r="KMM47" s="334"/>
      <c r="KMN47" s="334"/>
      <c r="KMO47" s="334"/>
      <c r="KMP47" s="334"/>
      <c r="KMQ47" s="334"/>
      <c r="KMR47" s="334"/>
      <c r="KMS47" s="334"/>
      <c r="KMT47" s="334"/>
      <c r="KMU47" s="334"/>
      <c r="KMV47" s="334"/>
      <c r="KMW47" s="334"/>
      <c r="KMX47" s="334"/>
      <c r="KMY47" s="334"/>
      <c r="KMZ47" s="334"/>
      <c r="KNA47" s="334"/>
      <c r="KNB47" s="334"/>
      <c r="KNC47" s="334"/>
      <c r="KND47" s="334"/>
      <c r="KNE47" s="334"/>
      <c r="KNF47" s="334"/>
      <c r="KNG47" s="334"/>
      <c r="KNH47" s="334"/>
      <c r="KNI47" s="334"/>
      <c r="KNJ47" s="334"/>
      <c r="KNK47" s="334"/>
      <c r="KNL47" s="334"/>
      <c r="KNM47" s="334"/>
      <c r="KNN47" s="334"/>
      <c r="KNO47" s="334"/>
      <c r="KNP47" s="334"/>
      <c r="KNQ47" s="334"/>
      <c r="KNR47" s="334"/>
      <c r="KNS47" s="334"/>
      <c r="KNT47" s="334"/>
      <c r="KNU47" s="334"/>
      <c r="KNV47" s="334"/>
      <c r="KNW47" s="334"/>
      <c r="KNX47" s="334"/>
      <c r="KNY47" s="334"/>
      <c r="KNZ47" s="334"/>
      <c r="KOA47" s="334"/>
      <c r="KOB47" s="334"/>
      <c r="KOC47" s="334"/>
      <c r="KOD47" s="334"/>
      <c r="KOE47" s="334"/>
      <c r="KOF47" s="334"/>
      <c r="KOG47" s="334"/>
      <c r="KOH47" s="334"/>
      <c r="KOI47" s="334"/>
      <c r="KOJ47" s="334"/>
      <c r="KOK47" s="334"/>
      <c r="KOL47" s="334"/>
      <c r="KOM47" s="334"/>
      <c r="KON47" s="334"/>
      <c r="KOO47" s="334"/>
      <c r="KOP47" s="334"/>
      <c r="KOQ47" s="334"/>
      <c r="KOR47" s="334"/>
      <c r="KOS47" s="334"/>
      <c r="KOT47" s="334"/>
      <c r="KOU47" s="334"/>
      <c r="KOV47" s="334"/>
      <c r="KOW47" s="334"/>
      <c r="KOX47" s="334"/>
      <c r="KOY47" s="334"/>
      <c r="KOZ47" s="334"/>
      <c r="KPA47" s="334"/>
      <c r="KPB47" s="334"/>
      <c r="KPC47" s="334"/>
      <c r="KPD47" s="334"/>
      <c r="KPE47" s="334"/>
      <c r="KPF47" s="334"/>
      <c r="KPG47" s="334"/>
      <c r="KPH47" s="334"/>
      <c r="KPI47" s="334"/>
      <c r="KPJ47" s="334"/>
      <c r="KPK47" s="334"/>
      <c r="KPL47" s="334"/>
      <c r="KPM47" s="334"/>
      <c r="KPN47" s="334"/>
      <c r="KPO47" s="334"/>
      <c r="KPP47" s="334"/>
      <c r="KPQ47" s="334"/>
      <c r="KPR47" s="334"/>
      <c r="KPS47" s="334"/>
      <c r="KPT47" s="334"/>
      <c r="KPU47" s="334"/>
      <c r="KPV47" s="334"/>
      <c r="KPW47" s="334"/>
      <c r="KPX47" s="334"/>
      <c r="KPY47" s="334"/>
      <c r="KPZ47" s="334"/>
      <c r="KQA47" s="334"/>
      <c r="KQB47" s="334"/>
      <c r="KQC47" s="334"/>
      <c r="KQD47" s="334"/>
      <c r="KQE47" s="334"/>
      <c r="KQF47" s="334"/>
      <c r="KQG47" s="334"/>
      <c r="KQH47" s="334"/>
      <c r="KQI47" s="334"/>
      <c r="KQJ47" s="334"/>
      <c r="KQK47" s="334"/>
      <c r="KQL47" s="334"/>
      <c r="KQM47" s="334"/>
      <c r="KQN47" s="334"/>
      <c r="KQO47" s="334"/>
      <c r="KQP47" s="334"/>
      <c r="KQQ47" s="334"/>
      <c r="KQR47" s="334"/>
      <c r="KQS47" s="334"/>
      <c r="KQT47" s="334"/>
      <c r="KQU47" s="334"/>
      <c r="KQV47" s="334"/>
      <c r="KQW47" s="334"/>
      <c r="KQX47" s="334"/>
      <c r="KQY47" s="334"/>
      <c r="KQZ47" s="334"/>
      <c r="KRA47" s="334"/>
      <c r="KRB47" s="334"/>
      <c r="KRC47" s="334"/>
      <c r="KRD47" s="334"/>
      <c r="KRE47" s="334"/>
      <c r="KRF47" s="334"/>
      <c r="KRG47" s="334"/>
      <c r="KRH47" s="334"/>
      <c r="KRI47" s="334"/>
      <c r="KRJ47" s="334"/>
      <c r="KRK47" s="334"/>
      <c r="KRL47" s="334"/>
      <c r="KRM47" s="334"/>
      <c r="KRN47" s="334"/>
      <c r="KRO47" s="334"/>
      <c r="KRP47" s="334"/>
      <c r="KRQ47" s="334"/>
      <c r="KRR47" s="334"/>
      <c r="KRS47" s="334"/>
      <c r="KRT47" s="334"/>
      <c r="KRU47" s="334"/>
      <c r="KRV47" s="334"/>
      <c r="KRW47" s="334"/>
      <c r="KRX47" s="334"/>
      <c r="KRY47" s="334"/>
      <c r="KRZ47" s="334"/>
      <c r="KSA47" s="334"/>
      <c r="KSB47" s="334"/>
      <c r="KSC47" s="334"/>
      <c r="KSD47" s="334"/>
      <c r="KSE47" s="334"/>
      <c r="KSF47" s="334"/>
      <c r="KSG47" s="334"/>
      <c r="KSH47" s="334"/>
      <c r="KSI47" s="334"/>
      <c r="KSJ47" s="334"/>
      <c r="KSK47" s="334"/>
      <c r="KSL47" s="334"/>
      <c r="KSM47" s="334"/>
      <c r="KSN47" s="334"/>
      <c r="KSO47" s="334"/>
      <c r="KSP47" s="334"/>
      <c r="KSQ47" s="334"/>
      <c r="KSR47" s="334"/>
      <c r="KSS47" s="334"/>
      <c r="KST47" s="334"/>
      <c r="KSU47" s="334"/>
      <c r="KSV47" s="334"/>
      <c r="KSW47" s="334"/>
      <c r="KSX47" s="334"/>
      <c r="KSY47" s="334"/>
      <c r="KSZ47" s="334"/>
      <c r="KTA47" s="334"/>
      <c r="KTB47" s="334"/>
      <c r="KTC47" s="334"/>
      <c r="KTD47" s="334"/>
      <c r="KTE47" s="334"/>
      <c r="KTF47" s="334"/>
      <c r="KTG47" s="334"/>
      <c r="KTH47" s="334"/>
      <c r="KTI47" s="334"/>
      <c r="KTJ47" s="334"/>
      <c r="KTK47" s="334"/>
      <c r="KTL47" s="334"/>
      <c r="KTM47" s="334"/>
      <c r="KTN47" s="334"/>
      <c r="KTO47" s="334"/>
      <c r="KTP47" s="334"/>
      <c r="KTQ47" s="334"/>
      <c r="KTR47" s="334"/>
      <c r="KTS47" s="334"/>
      <c r="KTT47" s="334"/>
      <c r="KTU47" s="334"/>
      <c r="KTV47" s="334"/>
      <c r="KTW47" s="334"/>
      <c r="KTX47" s="334"/>
      <c r="KTY47" s="334"/>
      <c r="KTZ47" s="334"/>
      <c r="KUA47" s="334"/>
      <c r="KUB47" s="334"/>
      <c r="KUC47" s="334"/>
      <c r="KUD47" s="334"/>
      <c r="KUE47" s="334"/>
      <c r="KUF47" s="334"/>
      <c r="KUG47" s="334"/>
      <c r="KUH47" s="334"/>
      <c r="KUI47" s="334"/>
      <c r="KUJ47" s="334"/>
      <c r="KUK47" s="334"/>
      <c r="KUL47" s="334"/>
      <c r="KUM47" s="334"/>
      <c r="KUN47" s="334"/>
      <c r="KUO47" s="334"/>
      <c r="KUP47" s="334"/>
      <c r="KUQ47" s="334"/>
      <c r="KUR47" s="334"/>
      <c r="KUS47" s="334"/>
      <c r="KUT47" s="334"/>
      <c r="KUU47" s="334"/>
      <c r="KUV47" s="334"/>
      <c r="KUW47" s="334"/>
      <c r="KUX47" s="334"/>
      <c r="KUY47" s="334"/>
      <c r="KUZ47" s="334"/>
      <c r="KVA47" s="334"/>
      <c r="KVB47" s="334"/>
      <c r="KVC47" s="334"/>
      <c r="KVD47" s="334"/>
      <c r="KVE47" s="334"/>
      <c r="KVF47" s="334"/>
      <c r="KVG47" s="334"/>
      <c r="KVH47" s="334"/>
      <c r="KVI47" s="334"/>
      <c r="KVJ47" s="334"/>
      <c r="KVK47" s="334"/>
      <c r="KVL47" s="334"/>
      <c r="KVM47" s="334"/>
      <c r="KVN47" s="334"/>
      <c r="KVO47" s="334"/>
      <c r="KVP47" s="334"/>
      <c r="KVQ47" s="334"/>
      <c r="KVR47" s="334"/>
      <c r="KVS47" s="334"/>
      <c r="KVT47" s="334"/>
      <c r="KVU47" s="334"/>
      <c r="KVV47" s="334"/>
      <c r="KVW47" s="334"/>
      <c r="KVX47" s="334"/>
      <c r="KVY47" s="334"/>
      <c r="KVZ47" s="334"/>
      <c r="KWA47" s="334"/>
      <c r="KWB47" s="334"/>
      <c r="KWC47" s="334"/>
      <c r="KWD47" s="334"/>
      <c r="KWE47" s="334"/>
      <c r="KWF47" s="334"/>
      <c r="KWG47" s="334"/>
      <c r="KWH47" s="334"/>
      <c r="KWI47" s="334"/>
      <c r="KWJ47" s="334"/>
      <c r="KWK47" s="334"/>
      <c r="KWL47" s="334"/>
      <c r="KWM47" s="334"/>
      <c r="KWN47" s="334"/>
      <c r="KWO47" s="334"/>
      <c r="KWP47" s="334"/>
      <c r="KWQ47" s="334"/>
      <c r="KWR47" s="334"/>
      <c r="KWS47" s="334"/>
      <c r="KWT47" s="334"/>
      <c r="KWU47" s="334"/>
      <c r="KWV47" s="334"/>
      <c r="KWW47" s="334"/>
      <c r="KWX47" s="334"/>
      <c r="KWY47" s="334"/>
      <c r="KWZ47" s="334"/>
      <c r="KXA47" s="334"/>
      <c r="KXB47" s="334"/>
      <c r="KXC47" s="334"/>
      <c r="KXD47" s="334"/>
      <c r="KXE47" s="334"/>
      <c r="KXF47" s="334"/>
      <c r="KXG47" s="334"/>
      <c r="KXH47" s="334"/>
      <c r="KXI47" s="334"/>
      <c r="KXJ47" s="334"/>
      <c r="KXK47" s="334"/>
      <c r="KXL47" s="334"/>
      <c r="KXM47" s="334"/>
      <c r="KXN47" s="334"/>
      <c r="KXO47" s="334"/>
      <c r="KXP47" s="334"/>
      <c r="KXQ47" s="334"/>
      <c r="KXR47" s="334"/>
      <c r="KXS47" s="334"/>
      <c r="KXT47" s="334"/>
      <c r="KXU47" s="334"/>
      <c r="KXV47" s="334"/>
      <c r="KXW47" s="334"/>
      <c r="KXX47" s="334"/>
      <c r="KXY47" s="334"/>
      <c r="KXZ47" s="334"/>
      <c r="KYA47" s="334"/>
      <c r="KYB47" s="334"/>
      <c r="KYC47" s="334"/>
      <c r="KYD47" s="334"/>
      <c r="KYE47" s="334"/>
      <c r="KYF47" s="334"/>
      <c r="KYG47" s="334"/>
      <c r="KYH47" s="334"/>
      <c r="KYI47" s="334"/>
      <c r="KYJ47" s="334"/>
      <c r="KYK47" s="334"/>
      <c r="KYL47" s="334"/>
      <c r="KYM47" s="334"/>
      <c r="KYN47" s="334"/>
      <c r="KYO47" s="334"/>
      <c r="KYP47" s="334"/>
      <c r="KYQ47" s="334"/>
      <c r="KYR47" s="334"/>
      <c r="KYS47" s="334"/>
      <c r="KYT47" s="334"/>
      <c r="KYU47" s="334"/>
      <c r="KYV47" s="334"/>
      <c r="KYW47" s="334"/>
      <c r="KYX47" s="334"/>
      <c r="KYY47" s="334"/>
      <c r="KYZ47" s="334"/>
      <c r="KZA47" s="334"/>
      <c r="KZB47" s="334"/>
      <c r="KZC47" s="334"/>
      <c r="KZD47" s="334"/>
      <c r="KZE47" s="334"/>
      <c r="KZF47" s="334"/>
      <c r="KZG47" s="334"/>
      <c r="KZH47" s="334"/>
      <c r="KZI47" s="334"/>
      <c r="KZJ47" s="334"/>
      <c r="KZK47" s="334"/>
      <c r="KZL47" s="334"/>
      <c r="KZM47" s="334"/>
      <c r="KZN47" s="334"/>
      <c r="KZO47" s="334"/>
      <c r="KZP47" s="334"/>
      <c r="KZQ47" s="334"/>
      <c r="KZR47" s="334"/>
      <c r="KZS47" s="334"/>
      <c r="KZT47" s="334"/>
      <c r="KZU47" s="334"/>
      <c r="KZV47" s="334"/>
      <c r="KZW47" s="334"/>
      <c r="KZX47" s="334"/>
      <c r="KZY47" s="334"/>
      <c r="KZZ47" s="334"/>
      <c r="LAA47" s="334"/>
      <c r="LAB47" s="334"/>
      <c r="LAC47" s="334"/>
      <c r="LAD47" s="334"/>
      <c r="LAE47" s="334"/>
      <c r="LAF47" s="334"/>
      <c r="LAG47" s="334"/>
      <c r="LAH47" s="334"/>
      <c r="LAI47" s="334"/>
      <c r="LAJ47" s="334"/>
      <c r="LAK47" s="334"/>
      <c r="LAL47" s="334"/>
      <c r="LAM47" s="334"/>
      <c r="LAN47" s="334"/>
      <c r="LAO47" s="334"/>
      <c r="LAP47" s="334"/>
      <c r="LAQ47" s="334"/>
      <c r="LAR47" s="334"/>
      <c r="LAS47" s="334"/>
      <c r="LAT47" s="334"/>
      <c r="LAU47" s="334"/>
      <c r="LAV47" s="334"/>
      <c r="LAW47" s="334"/>
      <c r="LAX47" s="334"/>
      <c r="LAY47" s="334"/>
      <c r="LAZ47" s="334"/>
      <c r="LBA47" s="334"/>
      <c r="LBB47" s="334"/>
      <c r="LBC47" s="334"/>
      <c r="LBD47" s="334"/>
      <c r="LBE47" s="334"/>
      <c r="LBF47" s="334"/>
      <c r="LBG47" s="334"/>
      <c r="LBH47" s="334"/>
      <c r="LBI47" s="334"/>
      <c r="LBJ47" s="334"/>
      <c r="LBK47" s="334"/>
      <c r="LBL47" s="334"/>
      <c r="LBM47" s="334"/>
      <c r="LBN47" s="334"/>
      <c r="LBO47" s="334"/>
      <c r="LBP47" s="334"/>
      <c r="LBQ47" s="334"/>
      <c r="LBR47" s="334"/>
      <c r="LBS47" s="334"/>
      <c r="LBT47" s="334"/>
      <c r="LBU47" s="334"/>
      <c r="LBV47" s="334"/>
      <c r="LBW47" s="334"/>
      <c r="LBX47" s="334"/>
      <c r="LBY47" s="334"/>
      <c r="LBZ47" s="334"/>
      <c r="LCA47" s="334"/>
      <c r="LCB47" s="334"/>
      <c r="LCC47" s="334"/>
      <c r="LCD47" s="334"/>
      <c r="LCE47" s="334"/>
      <c r="LCF47" s="334"/>
      <c r="LCG47" s="334"/>
      <c r="LCH47" s="334"/>
      <c r="LCI47" s="334"/>
      <c r="LCJ47" s="334"/>
      <c r="LCK47" s="334"/>
      <c r="LCL47" s="334"/>
      <c r="LCM47" s="334"/>
      <c r="LCN47" s="334"/>
      <c r="LCO47" s="334"/>
      <c r="LCP47" s="334"/>
      <c r="LCQ47" s="334"/>
      <c r="LCR47" s="334"/>
      <c r="LCS47" s="334"/>
      <c r="LCT47" s="334"/>
      <c r="LCU47" s="334"/>
      <c r="LCV47" s="334"/>
      <c r="LCW47" s="334"/>
      <c r="LCX47" s="334"/>
      <c r="LCY47" s="334"/>
      <c r="LCZ47" s="334"/>
      <c r="LDA47" s="334"/>
      <c r="LDB47" s="334"/>
      <c r="LDC47" s="334"/>
      <c r="LDD47" s="334"/>
      <c r="LDE47" s="334"/>
      <c r="LDF47" s="334"/>
      <c r="LDG47" s="334"/>
      <c r="LDH47" s="334"/>
      <c r="LDI47" s="334"/>
      <c r="LDJ47" s="334"/>
      <c r="LDK47" s="334"/>
      <c r="LDL47" s="334"/>
      <c r="LDM47" s="334"/>
      <c r="LDN47" s="334"/>
      <c r="LDO47" s="334"/>
      <c r="LDP47" s="334"/>
      <c r="LDQ47" s="334"/>
      <c r="LDR47" s="334"/>
      <c r="LDS47" s="334"/>
      <c r="LDT47" s="334"/>
      <c r="LDU47" s="334"/>
      <c r="LDV47" s="334"/>
      <c r="LDW47" s="334"/>
      <c r="LDX47" s="334"/>
      <c r="LDY47" s="334"/>
      <c r="LDZ47" s="334"/>
      <c r="LEA47" s="334"/>
      <c r="LEB47" s="334"/>
      <c r="LEC47" s="334"/>
      <c r="LED47" s="334"/>
      <c r="LEE47" s="334"/>
      <c r="LEF47" s="334"/>
      <c r="LEG47" s="334"/>
      <c r="LEH47" s="334"/>
      <c r="LEI47" s="334"/>
      <c r="LEJ47" s="334"/>
      <c r="LEK47" s="334"/>
      <c r="LEL47" s="334"/>
      <c r="LEM47" s="334"/>
      <c r="LEN47" s="334"/>
      <c r="LEO47" s="334"/>
      <c r="LEP47" s="334"/>
      <c r="LEQ47" s="334"/>
      <c r="LER47" s="334"/>
      <c r="LES47" s="334"/>
      <c r="LET47" s="334"/>
      <c r="LEU47" s="334"/>
      <c r="LEV47" s="334"/>
      <c r="LEW47" s="334"/>
      <c r="LEX47" s="334"/>
      <c r="LEY47" s="334"/>
      <c r="LEZ47" s="334"/>
      <c r="LFA47" s="334"/>
      <c r="LFB47" s="334"/>
      <c r="LFC47" s="334"/>
      <c r="LFD47" s="334"/>
      <c r="LFE47" s="334"/>
      <c r="LFF47" s="334"/>
      <c r="LFG47" s="334"/>
      <c r="LFH47" s="334"/>
      <c r="LFI47" s="334"/>
      <c r="LFJ47" s="334"/>
      <c r="LFK47" s="334"/>
      <c r="LFL47" s="334"/>
      <c r="LFM47" s="334"/>
      <c r="LFN47" s="334"/>
      <c r="LFO47" s="334"/>
      <c r="LFP47" s="334"/>
      <c r="LFQ47" s="334"/>
      <c r="LFR47" s="334"/>
      <c r="LFS47" s="334"/>
      <c r="LFT47" s="334"/>
      <c r="LFU47" s="334"/>
      <c r="LFV47" s="334"/>
      <c r="LFW47" s="334"/>
      <c r="LFX47" s="334"/>
      <c r="LFY47" s="334"/>
      <c r="LFZ47" s="334"/>
      <c r="LGA47" s="334"/>
      <c r="LGB47" s="334"/>
      <c r="LGC47" s="334"/>
      <c r="LGD47" s="334"/>
      <c r="LGE47" s="334"/>
      <c r="LGF47" s="334"/>
      <c r="LGG47" s="334"/>
      <c r="LGH47" s="334"/>
      <c r="LGI47" s="334"/>
      <c r="LGJ47" s="334"/>
      <c r="LGK47" s="334"/>
      <c r="LGL47" s="334"/>
      <c r="LGM47" s="334"/>
      <c r="LGN47" s="334"/>
      <c r="LGO47" s="334"/>
      <c r="LGP47" s="334"/>
      <c r="LGQ47" s="334"/>
      <c r="LGR47" s="334"/>
      <c r="LGS47" s="334"/>
      <c r="LGT47" s="334"/>
      <c r="LGU47" s="334"/>
      <c r="LGV47" s="334"/>
      <c r="LGW47" s="334"/>
      <c r="LGX47" s="334"/>
      <c r="LGY47" s="334"/>
      <c r="LGZ47" s="334"/>
      <c r="LHA47" s="334"/>
      <c r="LHB47" s="334"/>
      <c r="LHC47" s="334"/>
      <c r="LHD47" s="334"/>
      <c r="LHE47" s="334"/>
      <c r="LHF47" s="334"/>
      <c r="LHG47" s="334"/>
      <c r="LHH47" s="334"/>
      <c r="LHI47" s="334"/>
      <c r="LHJ47" s="334"/>
      <c r="LHK47" s="334"/>
      <c r="LHL47" s="334"/>
      <c r="LHM47" s="334"/>
      <c r="LHN47" s="334"/>
      <c r="LHO47" s="334"/>
      <c r="LHP47" s="334"/>
      <c r="LHQ47" s="334"/>
      <c r="LHR47" s="334"/>
      <c r="LHS47" s="334"/>
      <c r="LHT47" s="334"/>
      <c r="LHU47" s="334"/>
      <c r="LHV47" s="334"/>
      <c r="LHW47" s="334"/>
      <c r="LHX47" s="334"/>
      <c r="LHY47" s="334"/>
      <c r="LHZ47" s="334"/>
      <c r="LIA47" s="334"/>
      <c r="LIB47" s="334"/>
      <c r="LIC47" s="334"/>
      <c r="LID47" s="334"/>
      <c r="LIE47" s="334"/>
      <c r="LIF47" s="334"/>
      <c r="LIG47" s="334"/>
      <c r="LIH47" s="334"/>
      <c r="LII47" s="334"/>
      <c r="LIJ47" s="334"/>
      <c r="LIK47" s="334"/>
      <c r="LIL47" s="334"/>
      <c r="LIM47" s="334"/>
      <c r="LIN47" s="334"/>
      <c r="LIO47" s="334"/>
      <c r="LIP47" s="334"/>
      <c r="LIQ47" s="334"/>
      <c r="LIR47" s="334"/>
      <c r="LIS47" s="334"/>
      <c r="LIT47" s="334"/>
      <c r="LIU47" s="334"/>
      <c r="LIV47" s="334"/>
      <c r="LIW47" s="334"/>
      <c r="LIX47" s="334"/>
      <c r="LIY47" s="334"/>
      <c r="LIZ47" s="334"/>
      <c r="LJA47" s="334"/>
      <c r="LJB47" s="334"/>
      <c r="LJC47" s="334"/>
      <c r="LJD47" s="334"/>
      <c r="LJE47" s="334"/>
      <c r="LJF47" s="334"/>
      <c r="LJG47" s="334"/>
      <c r="LJH47" s="334"/>
      <c r="LJI47" s="334"/>
      <c r="LJJ47" s="334"/>
      <c r="LJK47" s="334"/>
      <c r="LJL47" s="334"/>
      <c r="LJM47" s="334"/>
      <c r="LJN47" s="334"/>
      <c r="LJO47" s="334"/>
      <c r="LJP47" s="334"/>
      <c r="LJQ47" s="334"/>
      <c r="LJR47" s="334"/>
      <c r="LJS47" s="334"/>
      <c r="LJT47" s="334"/>
      <c r="LJU47" s="334"/>
      <c r="LJV47" s="334"/>
      <c r="LJW47" s="334"/>
      <c r="LJX47" s="334"/>
      <c r="LJY47" s="334"/>
      <c r="LJZ47" s="334"/>
      <c r="LKA47" s="334"/>
      <c r="LKB47" s="334"/>
      <c r="LKC47" s="334"/>
      <c r="LKD47" s="334"/>
      <c r="LKE47" s="334"/>
      <c r="LKF47" s="334"/>
      <c r="LKG47" s="334"/>
      <c r="LKH47" s="334"/>
      <c r="LKI47" s="334"/>
      <c r="LKJ47" s="334"/>
      <c r="LKK47" s="334"/>
      <c r="LKL47" s="334"/>
      <c r="LKM47" s="334"/>
      <c r="LKN47" s="334"/>
      <c r="LKO47" s="334"/>
      <c r="LKP47" s="334"/>
      <c r="LKQ47" s="334"/>
      <c r="LKR47" s="334"/>
      <c r="LKS47" s="334"/>
      <c r="LKT47" s="334"/>
      <c r="LKU47" s="334"/>
      <c r="LKV47" s="334"/>
      <c r="LKW47" s="334"/>
      <c r="LKX47" s="334"/>
      <c r="LKY47" s="334"/>
      <c r="LKZ47" s="334"/>
      <c r="LLA47" s="334"/>
      <c r="LLB47" s="334"/>
      <c r="LLC47" s="334"/>
      <c r="LLD47" s="334"/>
      <c r="LLE47" s="334"/>
      <c r="LLF47" s="334"/>
      <c r="LLG47" s="334"/>
      <c r="LLH47" s="334"/>
      <c r="LLI47" s="334"/>
      <c r="LLJ47" s="334"/>
      <c r="LLK47" s="334"/>
      <c r="LLL47" s="334"/>
      <c r="LLM47" s="334"/>
      <c r="LLN47" s="334"/>
      <c r="LLO47" s="334"/>
      <c r="LLP47" s="334"/>
      <c r="LLQ47" s="334"/>
      <c r="LLR47" s="334"/>
      <c r="LLS47" s="334"/>
      <c r="LLT47" s="334"/>
      <c r="LLU47" s="334"/>
      <c r="LLV47" s="334"/>
      <c r="LLW47" s="334"/>
      <c r="LLX47" s="334"/>
      <c r="LLY47" s="334"/>
      <c r="LLZ47" s="334"/>
      <c r="LMA47" s="334"/>
      <c r="LMB47" s="334"/>
      <c r="LMC47" s="334"/>
      <c r="LMD47" s="334"/>
      <c r="LME47" s="334"/>
      <c r="LMF47" s="334"/>
      <c r="LMG47" s="334"/>
      <c r="LMH47" s="334"/>
      <c r="LMI47" s="334"/>
      <c r="LMJ47" s="334"/>
      <c r="LMK47" s="334"/>
      <c r="LML47" s="334"/>
      <c r="LMM47" s="334"/>
      <c r="LMN47" s="334"/>
      <c r="LMO47" s="334"/>
      <c r="LMP47" s="334"/>
      <c r="LMQ47" s="334"/>
      <c r="LMR47" s="334"/>
      <c r="LMS47" s="334"/>
      <c r="LMT47" s="334"/>
      <c r="LMU47" s="334"/>
      <c r="LMV47" s="334"/>
      <c r="LMW47" s="334"/>
      <c r="LMX47" s="334"/>
      <c r="LMY47" s="334"/>
      <c r="LMZ47" s="334"/>
      <c r="LNA47" s="334"/>
      <c r="LNB47" s="334"/>
      <c r="LNC47" s="334"/>
      <c r="LND47" s="334"/>
      <c r="LNE47" s="334"/>
      <c r="LNF47" s="334"/>
      <c r="LNG47" s="334"/>
      <c r="LNH47" s="334"/>
      <c r="LNI47" s="334"/>
      <c r="LNJ47" s="334"/>
      <c r="LNK47" s="334"/>
      <c r="LNL47" s="334"/>
      <c r="LNM47" s="334"/>
      <c r="LNN47" s="334"/>
      <c r="LNO47" s="334"/>
      <c r="LNP47" s="334"/>
      <c r="LNQ47" s="334"/>
      <c r="LNR47" s="334"/>
      <c r="LNS47" s="334"/>
      <c r="LNT47" s="334"/>
      <c r="LNU47" s="334"/>
      <c r="LNV47" s="334"/>
      <c r="LNW47" s="334"/>
      <c r="LNX47" s="334"/>
      <c r="LNY47" s="334"/>
      <c r="LNZ47" s="334"/>
      <c r="LOA47" s="334"/>
      <c r="LOB47" s="334"/>
      <c r="LOC47" s="334"/>
      <c r="LOD47" s="334"/>
      <c r="LOE47" s="334"/>
      <c r="LOF47" s="334"/>
      <c r="LOG47" s="334"/>
      <c r="LOH47" s="334"/>
      <c r="LOI47" s="334"/>
      <c r="LOJ47" s="334"/>
      <c r="LOK47" s="334"/>
      <c r="LOL47" s="334"/>
      <c r="LOM47" s="334"/>
      <c r="LON47" s="334"/>
      <c r="LOO47" s="334"/>
      <c r="LOP47" s="334"/>
      <c r="LOQ47" s="334"/>
      <c r="LOR47" s="334"/>
      <c r="LOS47" s="334"/>
      <c r="LOT47" s="334"/>
      <c r="LOU47" s="334"/>
      <c r="LOV47" s="334"/>
      <c r="LOW47" s="334"/>
      <c r="LOX47" s="334"/>
      <c r="LOY47" s="334"/>
      <c r="LOZ47" s="334"/>
      <c r="LPA47" s="334"/>
      <c r="LPB47" s="334"/>
      <c r="LPC47" s="334"/>
      <c r="LPD47" s="334"/>
      <c r="LPE47" s="334"/>
      <c r="LPF47" s="334"/>
      <c r="LPG47" s="334"/>
      <c r="LPH47" s="334"/>
      <c r="LPI47" s="334"/>
      <c r="LPJ47" s="334"/>
      <c r="LPK47" s="334"/>
      <c r="LPL47" s="334"/>
      <c r="LPM47" s="334"/>
      <c r="LPN47" s="334"/>
      <c r="LPO47" s="334"/>
      <c r="LPP47" s="334"/>
      <c r="LPQ47" s="334"/>
      <c r="LPR47" s="334"/>
      <c r="LPS47" s="334"/>
      <c r="LPT47" s="334"/>
      <c r="LPU47" s="334"/>
      <c r="LPV47" s="334"/>
      <c r="LPW47" s="334"/>
      <c r="LPX47" s="334"/>
      <c r="LPY47" s="334"/>
      <c r="LPZ47" s="334"/>
      <c r="LQA47" s="334"/>
      <c r="LQB47" s="334"/>
      <c r="LQC47" s="334"/>
      <c r="LQD47" s="334"/>
      <c r="LQE47" s="334"/>
      <c r="LQF47" s="334"/>
      <c r="LQG47" s="334"/>
      <c r="LQH47" s="334"/>
      <c r="LQI47" s="334"/>
      <c r="LQJ47" s="334"/>
      <c r="LQK47" s="334"/>
      <c r="LQL47" s="334"/>
      <c r="LQM47" s="334"/>
      <c r="LQN47" s="334"/>
      <c r="LQO47" s="334"/>
      <c r="LQP47" s="334"/>
      <c r="LQQ47" s="334"/>
      <c r="LQR47" s="334"/>
      <c r="LQS47" s="334"/>
      <c r="LQT47" s="334"/>
      <c r="LQU47" s="334"/>
      <c r="LQV47" s="334"/>
      <c r="LQW47" s="334"/>
      <c r="LQX47" s="334"/>
      <c r="LQY47" s="334"/>
      <c r="LQZ47" s="334"/>
      <c r="LRA47" s="334"/>
      <c r="LRB47" s="334"/>
      <c r="LRC47" s="334"/>
      <c r="LRD47" s="334"/>
      <c r="LRE47" s="334"/>
      <c r="LRF47" s="334"/>
      <c r="LRG47" s="334"/>
      <c r="LRH47" s="334"/>
      <c r="LRI47" s="334"/>
      <c r="LRJ47" s="334"/>
      <c r="LRK47" s="334"/>
      <c r="LRL47" s="334"/>
      <c r="LRM47" s="334"/>
      <c r="LRN47" s="334"/>
      <c r="LRO47" s="334"/>
      <c r="LRP47" s="334"/>
      <c r="LRQ47" s="334"/>
      <c r="LRR47" s="334"/>
      <c r="LRS47" s="334"/>
      <c r="LRT47" s="334"/>
      <c r="LRU47" s="334"/>
      <c r="LRV47" s="334"/>
      <c r="LRW47" s="334"/>
      <c r="LRX47" s="334"/>
      <c r="LRY47" s="334"/>
      <c r="LRZ47" s="334"/>
      <c r="LSA47" s="334"/>
      <c r="LSB47" s="334"/>
      <c r="LSC47" s="334"/>
      <c r="LSD47" s="334"/>
      <c r="LSE47" s="334"/>
      <c r="LSF47" s="334"/>
      <c r="LSG47" s="334"/>
      <c r="LSH47" s="334"/>
      <c r="LSI47" s="334"/>
      <c r="LSJ47" s="334"/>
      <c r="LSK47" s="334"/>
      <c r="LSL47" s="334"/>
      <c r="LSM47" s="334"/>
      <c r="LSN47" s="334"/>
      <c r="LSO47" s="334"/>
      <c r="LSP47" s="334"/>
      <c r="LSQ47" s="334"/>
      <c r="LSR47" s="334"/>
      <c r="LSS47" s="334"/>
      <c r="LST47" s="334"/>
      <c r="LSU47" s="334"/>
      <c r="LSV47" s="334"/>
      <c r="LSW47" s="334"/>
      <c r="LSX47" s="334"/>
      <c r="LSY47" s="334"/>
      <c r="LSZ47" s="334"/>
      <c r="LTA47" s="334"/>
      <c r="LTB47" s="334"/>
      <c r="LTC47" s="334"/>
      <c r="LTD47" s="334"/>
      <c r="LTE47" s="334"/>
      <c r="LTF47" s="334"/>
      <c r="LTG47" s="334"/>
      <c r="LTH47" s="334"/>
      <c r="LTI47" s="334"/>
      <c r="LTJ47" s="334"/>
      <c r="LTK47" s="334"/>
      <c r="LTL47" s="334"/>
      <c r="LTM47" s="334"/>
      <c r="LTN47" s="334"/>
      <c r="LTO47" s="334"/>
      <c r="LTP47" s="334"/>
      <c r="LTQ47" s="334"/>
      <c r="LTR47" s="334"/>
      <c r="LTS47" s="334"/>
      <c r="LTT47" s="334"/>
      <c r="LTU47" s="334"/>
      <c r="LTV47" s="334"/>
      <c r="LTW47" s="334"/>
      <c r="LTX47" s="334"/>
      <c r="LTY47" s="334"/>
      <c r="LTZ47" s="334"/>
      <c r="LUA47" s="334"/>
      <c r="LUB47" s="334"/>
      <c r="LUC47" s="334"/>
      <c r="LUD47" s="334"/>
      <c r="LUE47" s="334"/>
      <c r="LUF47" s="334"/>
      <c r="LUG47" s="334"/>
      <c r="LUH47" s="334"/>
      <c r="LUI47" s="334"/>
      <c r="LUJ47" s="334"/>
      <c r="LUK47" s="334"/>
      <c r="LUL47" s="334"/>
      <c r="LUM47" s="334"/>
      <c r="LUN47" s="334"/>
      <c r="LUO47" s="334"/>
      <c r="LUP47" s="334"/>
      <c r="LUQ47" s="334"/>
      <c r="LUR47" s="334"/>
      <c r="LUS47" s="334"/>
      <c r="LUT47" s="334"/>
      <c r="LUU47" s="334"/>
      <c r="LUV47" s="334"/>
      <c r="LUW47" s="334"/>
      <c r="LUX47" s="334"/>
      <c r="LUY47" s="334"/>
      <c r="LUZ47" s="334"/>
      <c r="LVA47" s="334"/>
      <c r="LVB47" s="334"/>
      <c r="LVC47" s="334"/>
      <c r="LVD47" s="334"/>
      <c r="LVE47" s="334"/>
      <c r="LVF47" s="334"/>
      <c r="LVG47" s="334"/>
      <c r="LVH47" s="334"/>
      <c r="LVI47" s="334"/>
      <c r="LVJ47" s="334"/>
      <c r="LVK47" s="334"/>
      <c r="LVL47" s="334"/>
      <c r="LVM47" s="334"/>
      <c r="LVN47" s="334"/>
      <c r="LVO47" s="334"/>
      <c r="LVP47" s="334"/>
      <c r="LVQ47" s="334"/>
      <c r="LVR47" s="334"/>
      <c r="LVS47" s="334"/>
      <c r="LVT47" s="334"/>
      <c r="LVU47" s="334"/>
      <c r="LVV47" s="334"/>
      <c r="LVW47" s="334"/>
      <c r="LVX47" s="334"/>
      <c r="LVY47" s="334"/>
      <c r="LVZ47" s="334"/>
      <c r="LWA47" s="334"/>
      <c r="LWB47" s="334"/>
      <c r="LWC47" s="334"/>
      <c r="LWD47" s="334"/>
      <c r="LWE47" s="334"/>
      <c r="LWF47" s="334"/>
      <c r="LWG47" s="334"/>
      <c r="LWH47" s="334"/>
      <c r="LWI47" s="334"/>
      <c r="LWJ47" s="334"/>
      <c r="LWK47" s="334"/>
      <c r="LWL47" s="334"/>
      <c r="LWM47" s="334"/>
      <c r="LWN47" s="334"/>
      <c r="LWO47" s="334"/>
      <c r="LWP47" s="334"/>
      <c r="LWQ47" s="334"/>
      <c r="LWR47" s="334"/>
      <c r="LWS47" s="334"/>
      <c r="LWT47" s="334"/>
      <c r="LWU47" s="334"/>
      <c r="LWV47" s="334"/>
      <c r="LWW47" s="334"/>
      <c r="LWX47" s="334"/>
      <c r="LWY47" s="334"/>
      <c r="LWZ47" s="334"/>
      <c r="LXA47" s="334"/>
      <c r="LXB47" s="334"/>
      <c r="LXC47" s="334"/>
      <c r="LXD47" s="334"/>
      <c r="LXE47" s="334"/>
      <c r="LXF47" s="334"/>
      <c r="LXG47" s="334"/>
      <c r="LXH47" s="334"/>
      <c r="LXI47" s="334"/>
      <c r="LXJ47" s="334"/>
      <c r="LXK47" s="334"/>
      <c r="LXL47" s="334"/>
      <c r="LXM47" s="334"/>
      <c r="LXN47" s="334"/>
      <c r="LXO47" s="334"/>
      <c r="LXP47" s="334"/>
      <c r="LXQ47" s="334"/>
      <c r="LXR47" s="334"/>
      <c r="LXS47" s="334"/>
      <c r="LXT47" s="334"/>
      <c r="LXU47" s="334"/>
      <c r="LXV47" s="334"/>
      <c r="LXW47" s="334"/>
      <c r="LXX47" s="334"/>
      <c r="LXY47" s="334"/>
      <c r="LXZ47" s="334"/>
      <c r="LYA47" s="334"/>
      <c r="LYB47" s="334"/>
      <c r="LYC47" s="334"/>
      <c r="LYD47" s="334"/>
      <c r="LYE47" s="334"/>
      <c r="LYF47" s="334"/>
      <c r="LYG47" s="334"/>
      <c r="LYH47" s="334"/>
      <c r="LYI47" s="334"/>
      <c r="LYJ47" s="334"/>
      <c r="LYK47" s="334"/>
      <c r="LYL47" s="334"/>
      <c r="LYM47" s="334"/>
      <c r="LYN47" s="334"/>
      <c r="LYO47" s="334"/>
      <c r="LYP47" s="334"/>
      <c r="LYQ47" s="334"/>
      <c r="LYR47" s="334"/>
      <c r="LYS47" s="334"/>
      <c r="LYT47" s="334"/>
      <c r="LYU47" s="334"/>
      <c r="LYV47" s="334"/>
      <c r="LYW47" s="334"/>
      <c r="LYX47" s="334"/>
      <c r="LYY47" s="334"/>
      <c r="LYZ47" s="334"/>
      <c r="LZA47" s="334"/>
      <c r="LZB47" s="334"/>
      <c r="LZC47" s="334"/>
      <c r="LZD47" s="334"/>
      <c r="LZE47" s="334"/>
      <c r="LZF47" s="334"/>
      <c r="LZG47" s="334"/>
      <c r="LZH47" s="334"/>
      <c r="LZI47" s="334"/>
      <c r="LZJ47" s="334"/>
      <c r="LZK47" s="334"/>
      <c r="LZL47" s="334"/>
      <c r="LZM47" s="334"/>
      <c r="LZN47" s="334"/>
      <c r="LZO47" s="334"/>
      <c r="LZP47" s="334"/>
      <c r="LZQ47" s="334"/>
      <c r="LZR47" s="334"/>
      <c r="LZS47" s="334"/>
      <c r="LZT47" s="334"/>
      <c r="LZU47" s="334"/>
      <c r="LZV47" s="334"/>
      <c r="LZW47" s="334"/>
      <c r="LZX47" s="334"/>
      <c r="LZY47" s="334"/>
      <c r="LZZ47" s="334"/>
      <c r="MAA47" s="334"/>
      <c r="MAB47" s="334"/>
      <c r="MAC47" s="334"/>
      <c r="MAD47" s="334"/>
      <c r="MAE47" s="334"/>
      <c r="MAF47" s="334"/>
      <c r="MAG47" s="334"/>
      <c r="MAH47" s="334"/>
      <c r="MAI47" s="334"/>
      <c r="MAJ47" s="334"/>
      <c r="MAK47" s="334"/>
      <c r="MAL47" s="334"/>
      <c r="MAM47" s="334"/>
      <c r="MAN47" s="334"/>
      <c r="MAO47" s="334"/>
      <c r="MAP47" s="334"/>
      <c r="MAQ47" s="334"/>
      <c r="MAR47" s="334"/>
      <c r="MAS47" s="334"/>
      <c r="MAT47" s="334"/>
      <c r="MAU47" s="334"/>
      <c r="MAV47" s="334"/>
      <c r="MAW47" s="334"/>
      <c r="MAX47" s="334"/>
      <c r="MAY47" s="334"/>
      <c r="MAZ47" s="334"/>
      <c r="MBA47" s="334"/>
      <c r="MBB47" s="334"/>
      <c r="MBC47" s="334"/>
      <c r="MBD47" s="334"/>
      <c r="MBE47" s="334"/>
      <c r="MBF47" s="334"/>
      <c r="MBG47" s="334"/>
      <c r="MBH47" s="334"/>
      <c r="MBI47" s="334"/>
      <c r="MBJ47" s="334"/>
      <c r="MBK47" s="334"/>
      <c r="MBL47" s="334"/>
      <c r="MBM47" s="334"/>
      <c r="MBN47" s="334"/>
      <c r="MBO47" s="334"/>
      <c r="MBP47" s="334"/>
      <c r="MBQ47" s="334"/>
      <c r="MBR47" s="334"/>
      <c r="MBS47" s="334"/>
      <c r="MBT47" s="334"/>
      <c r="MBU47" s="334"/>
      <c r="MBV47" s="334"/>
      <c r="MBW47" s="334"/>
      <c r="MBX47" s="334"/>
      <c r="MBY47" s="334"/>
      <c r="MBZ47" s="334"/>
      <c r="MCA47" s="334"/>
      <c r="MCB47" s="334"/>
      <c r="MCC47" s="334"/>
      <c r="MCD47" s="334"/>
      <c r="MCE47" s="334"/>
      <c r="MCF47" s="334"/>
      <c r="MCG47" s="334"/>
      <c r="MCH47" s="334"/>
      <c r="MCI47" s="334"/>
      <c r="MCJ47" s="334"/>
      <c r="MCK47" s="334"/>
      <c r="MCL47" s="334"/>
      <c r="MCM47" s="334"/>
      <c r="MCN47" s="334"/>
      <c r="MCO47" s="334"/>
      <c r="MCP47" s="334"/>
      <c r="MCQ47" s="334"/>
      <c r="MCR47" s="334"/>
      <c r="MCS47" s="334"/>
      <c r="MCT47" s="334"/>
      <c r="MCU47" s="334"/>
      <c r="MCV47" s="334"/>
      <c r="MCW47" s="334"/>
      <c r="MCX47" s="334"/>
      <c r="MCY47" s="334"/>
      <c r="MCZ47" s="334"/>
      <c r="MDA47" s="334"/>
      <c r="MDB47" s="334"/>
      <c r="MDC47" s="334"/>
      <c r="MDD47" s="334"/>
      <c r="MDE47" s="334"/>
      <c r="MDF47" s="334"/>
      <c r="MDG47" s="334"/>
      <c r="MDH47" s="334"/>
      <c r="MDI47" s="334"/>
      <c r="MDJ47" s="334"/>
      <c r="MDK47" s="334"/>
      <c r="MDL47" s="334"/>
      <c r="MDM47" s="334"/>
      <c r="MDN47" s="334"/>
      <c r="MDO47" s="334"/>
      <c r="MDP47" s="334"/>
      <c r="MDQ47" s="334"/>
      <c r="MDR47" s="334"/>
      <c r="MDS47" s="334"/>
      <c r="MDT47" s="334"/>
      <c r="MDU47" s="334"/>
      <c r="MDV47" s="334"/>
      <c r="MDW47" s="334"/>
      <c r="MDX47" s="334"/>
      <c r="MDY47" s="334"/>
      <c r="MDZ47" s="334"/>
      <c r="MEA47" s="334"/>
      <c r="MEB47" s="334"/>
      <c r="MEC47" s="334"/>
      <c r="MED47" s="334"/>
      <c r="MEE47" s="334"/>
      <c r="MEF47" s="334"/>
      <c r="MEG47" s="334"/>
      <c r="MEH47" s="334"/>
      <c r="MEI47" s="334"/>
      <c r="MEJ47" s="334"/>
      <c r="MEK47" s="334"/>
      <c r="MEL47" s="334"/>
      <c r="MEM47" s="334"/>
      <c r="MEN47" s="334"/>
      <c r="MEO47" s="334"/>
      <c r="MEP47" s="334"/>
      <c r="MEQ47" s="334"/>
      <c r="MER47" s="334"/>
      <c r="MES47" s="334"/>
      <c r="MET47" s="334"/>
      <c r="MEU47" s="334"/>
      <c r="MEV47" s="334"/>
      <c r="MEW47" s="334"/>
      <c r="MEX47" s="334"/>
      <c r="MEY47" s="334"/>
      <c r="MEZ47" s="334"/>
      <c r="MFA47" s="334"/>
      <c r="MFB47" s="334"/>
      <c r="MFC47" s="334"/>
      <c r="MFD47" s="334"/>
      <c r="MFE47" s="334"/>
      <c r="MFF47" s="334"/>
      <c r="MFG47" s="334"/>
      <c r="MFH47" s="334"/>
      <c r="MFI47" s="334"/>
      <c r="MFJ47" s="334"/>
      <c r="MFK47" s="334"/>
      <c r="MFL47" s="334"/>
      <c r="MFM47" s="334"/>
      <c r="MFN47" s="334"/>
      <c r="MFO47" s="334"/>
      <c r="MFP47" s="334"/>
      <c r="MFQ47" s="334"/>
      <c r="MFR47" s="334"/>
      <c r="MFS47" s="334"/>
      <c r="MFT47" s="334"/>
      <c r="MFU47" s="334"/>
      <c r="MFV47" s="334"/>
      <c r="MFW47" s="334"/>
      <c r="MFX47" s="334"/>
      <c r="MFY47" s="334"/>
      <c r="MFZ47" s="334"/>
      <c r="MGA47" s="334"/>
      <c r="MGB47" s="334"/>
      <c r="MGC47" s="334"/>
      <c r="MGD47" s="334"/>
      <c r="MGE47" s="334"/>
      <c r="MGF47" s="334"/>
      <c r="MGG47" s="334"/>
      <c r="MGH47" s="334"/>
      <c r="MGI47" s="334"/>
      <c r="MGJ47" s="334"/>
      <c r="MGK47" s="334"/>
      <c r="MGL47" s="334"/>
      <c r="MGM47" s="334"/>
      <c r="MGN47" s="334"/>
      <c r="MGO47" s="334"/>
      <c r="MGP47" s="334"/>
      <c r="MGQ47" s="334"/>
      <c r="MGR47" s="334"/>
      <c r="MGS47" s="334"/>
      <c r="MGT47" s="334"/>
      <c r="MGU47" s="334"/>
      <c r="MGV47" s="334"/>
      <c r="MGW47" s="334"/>
      <c r="MGX47" s="334"/>
      <c r="MGY47" s="334"/>
      <c r="MGZ47" s="334"/>
      <c r="MHA47" s="334"/>
      <c r="MHB47" s="334"/>
      <c r="MHC47" s="334"/>
      <c r="MHD47" s="334"/>
      <c r="MHE47" s="334"/>
      <c r="MHF47" s="334"/>
      <c r="MHG47" s="334"/>
      <c r="MHH47" s="334"/>
      <c r="MHI47" s="334"/>
      <c r="MHJ47" s="334"/>
      <c r="MHK47" s="334"/>
      <c r="MHL47" s="334"/>
      <c r="MHM47" s="334"/>
      <c r="MHN47" s="334"/>
      <c r="MHO47" s="334"/>
      <c r="MHP47" s="334"/>
      <c r="MHQ47" s="334"/>
      <c r="MHR47" s="334"/>
      <c r="MHS47" s="334"/>
      <c r="MHT47" s="334"/>
      <c r="MHU47" s="334"/>
      <c r="MHV47" s="334"/>
      <c r="MHW47" s="334"/>
      <c r="MHX47" s="334"/>
      <c r="MHY47" s="334"/>
      <c r="MHZ47" s="334"/>
      <c r="MIA47" s="334"/>
      <c r="MIB47" s="334"/>
      <c r="MIC47" s="334"/>
      <c r="MID47" s="334"/>
      <c r="MIE47" s="334"/>
      <c r="MIF47" s="334"/>
      <c r="MIG47" s="334"/>
      <c r="MIH47" s="334"/>
      <c r="MII47" s="334"/>
      <c r="MIJ47" s="334"/>
      <c r="MIK47" s="334"/>
      <c r="MIL47" s="334"/>
      <c r="MIM47" s="334"/>
      <c r="MIN47" s="334"/>
      <c r="MIO47" s="334"/>
      <c r="MIP47" s="334"/>
      <c r="MIQ47" s="334"/>
      <c r="MIR47" s="334"/>
      <c r="MIS47" s="334"/>
      <c r="MIT47" s="334"/>
      <c r="MIU47" s="334"/>
      <c r="MIV47" s="334"/>
      <c r="MIW47" s="334"/>
      <c r="MIX47" s="334"/>
      <c r="MIY47" s="334"/>
      <c r="MIZ47" s="334"/>
      <c r="MJA47" s="334"/>
      <c r="MJB47" s="334"/>
      <c r="MJC47" s="334"/>
      <c r="MJD47" s="334"/>
      <c r="MJE47" s="334"/>
      <c r="MJF47" s="334"/>
      <c r="MJG47" s="334"/>
      <c r="MJH47" s="334"/>
      <c r="MJI47" s="334"/>
      <c r="MJJ47" s="334"/>
      <c r="MJK47" s="334"/>
      <c r="MJL47" s="334"/>
      <c r="MJM47" s="334"/>
      <c r="MJN47" s="334"/>
      <c r="MJO47" s="334"/>
      <c r="MJP47" s="334"/>
      <c r="MJQ47" s="334"/>
      <c r="MJR47" s="334"/>
      <c r="MJS47" s="334"/>
      <c r="MJT47" s="334"/>
      <c r="MJU47" s="334"/>
      <c r="MJV47" s="334"/>
      <c r="MJW47" s="334"/>
      <c r="MJX47" s="334"/>
      <c r="MJY47" s="334"/>
      <c r="MJZ47" s="334"/>
      <c r="MKA47" s="334"/>
      <c r="MKB47" s="334"/>
      <c r="MKC47" s="334"/>
      <c r="MKD47" s="334"/>
      <c r="MKE47" s="334"/>
      <c r="MKF47" s="334"/>
      <c r="MKG47" s="334"/>
      <c r="MKH47" s="334"/>
      <c r="MKI47" s="334"/>
      <c r="MKJ47" s="334"/>
      <c r="MKK47" s="334"/>
      <c r="MKL47" s="334"/>
      <c r="MKM47" s="334"/>
      <c r="MKN47" s="334"/>
      <c r="MKO47" s="334"/>
      <c r="MKP47" s="334"/>
      <c r="MKQ47" s="334"/>
      <c r="MKR47" s="334"/>
      <c r="MKS47" s="334"/>
      <c r="MKT47" s="334"/>
      <c r="MKU47" s="334"/>
      <c r="MKV47" s="334"/>
      <c r="MKW47" s="334"/>
      <c r="MKX47" s="334"/>
      <c r="MKY47" s="334"/>
      <c r="MKZ47" s="334"/>
      <c r="MLA47" s="334"/>
      <c r="MLB47" s="334"/>
      <c r="MLC47" s="334"/>
      <c r="MLD47" s="334"/>
      <c r="MLE47" s="334"/>
      <c r="MLF47" s="334"/>
      <c r="MLG47" s="334"/>
      <c r="MLH47" s="334"/>
      <c r="MLI47" s="334"/>
      <c r="MLJ47" s="334"/>
      <c r="MLK47" s="334"/>
      <c r="MLL47" s="334"/>
      <c r="MLM47" s="334"/>
      <c r="MLN47" s="334"/>
      <c r="MLO47" s="334"/>
      <c r="MLP47" s="334"/>
      <c r="MLQ47" s="334"/>
      <c r="MLR47" s="334"/>
      <c r="MLS47" s="334"/>
      <c r="MLT47" s="334"/>
      <c r="MLU47" s="334"/>
      <c r="MLV47" s="334"/>
      <c r="MLW47" s="334"/>
      <c r="MLX47" s="334"/>
      <c r="MLY47" s="334"/>
      <c r="MLZ47" s="334"/>
      <c r="MMA47" s="334"/>
      <c r="MMB47" s="334"/>
      <c r="MMC47" s="334"/>
      <c r="MMD47" s="334"/>
      <c r="MME47" s="334"/>
      <c r="MMF47" s="334"/>
      <c r="MMG47" s="334"/>
      <c r="MMH47" s="334"/>
      <c r="MMI47" s="334"/>
      <c r="MMJ47" s="334"/>
      <c r="MMK47" s="334"/>
      <c r="MML47" s="334"/>
      <c r="MMM47" s="334"/>
      <c r="MMN47" s="334"/>
      <c r="MMO47" s="334"/>
      <c r="MMP47" s="334"/>
      <c r="MMQ47" s="334"/>
      <c r="MMR47" s="334"/>
      <c r="MMS47" s="334"/>
      <c r="MMT47" s="334"/>
      <c r="MMU47" s="334"/>
      <c r="MMV47" s="334"/>
      <c r="MMW47" s="334"/>
      <c r="MMX47" s="334"/>
      <c r="MMY47" s="334"/>
      <c r="MMZ47" s="334"/>
      <c r="MNA47" s="334"/>
      <c r="MNB47" s="334"/>
      <c r="MNC47" s="334"/>
      <c r="MND47" s="334"/>
      <c r="MNE47" s="334"/>
      <c r="MNF47" s="334"/>
      <c r="MNG47" s="334"/>
      <c r="MNH47" s="334"/>
      <c r="MNI47" s="334"/>
      <c r="MNJ47" s="334"/>
      <c r="MNK47" s="334"/>
      <c r="MNL47" s="334"/>
      <c r="MNM47" s="334"/>
      <c r="MNN47" s="334"/>
      <c r="MNO47" s="334"/>
      <c r="MNP47" s="334"/>
      <c r="MNQ47" s="334"/>
      <c r="MNR47" s="334"/>
      <c r="MNS47" s="334"/>
      <c r="MNT47" s="334"/>
      <c r="MNU47" s="334"/>
      <c r="MNV47" s="334"/>
      <c r="MNW47" s="334"/>
      <c r="MNX47" s="334"/>
      <c r="MNY47" s="334"/>
      <c r="MNZ47" s="334"/>
      <c r="MOA47" s="334"/>
      <c r="MOB47" s="334"/>
      <c r="MOC47" s="334"/>
      <c r="MOD47" s="334"/>
      <c r="MOE47" s="334"/>
      <c r="MOF47" s="334"/>
      <c r="MOG47" s="334"/>
      <c r="MOH47" s="334"/>
      <c r="MOI47" s="334"/>
      <c r="MOJ47" s="334"/>
      <c r="MOK47" s="334"/>
      <c r="MOL47" s="334"/>
      <c r="MOM47" s="334"/>
      <c r="MON47" s="334"/>
      <c r="MOO47" s="334"/>
      <c r="MOP47" s="334"/>
      <c r="MOQ47" s="334"/>
      <c r="MOR47" s="334"/>
      <c r="MOS47" s="334"/>
      <c r="MOT47" s="334"/>
      <c r="MOU47" s="334"/>
      <c r="MOV47" s="334"/>
      <c r="MOW47" s="334"/>
      <c r="MOX47" s="334"/>
      <c r="MOY47" s="334"/>
      <c r="MOZ47" s="334"/>
      <c r="MPA47" s="334"/>
      <c r="MPB47" s="334"/>
      <c r="MPC47" s="334"/>
      <c r="MPD47" s="334"/>
      <c r="MPE47" s="334"/>
      <c r="MPF47" s="334"/>
      <c r="MPG47" s="334"/>
      <c r="MPH47" s="334"/>
      <c r="MPI47" s="334"/>
      <c r="MPJ47" s="334"/>
      <c r="MPK47" s="334"/>
      <c r="MPL47" s="334"/>
      <c r="MPM47" s="334"/>
      <c r="MPN47" s="334"/>
      <c r="MPO47" s="334"/>
      <c r="MPP47" s="334"/>
      <c r="MPQ47" s="334"/>
      <c r="MPR47" s="334"/>
      <c r="MPS47" s="334"/>
      <c r="MPT47" s="334"/>
      <c r="MPU47" s="334"/>
      <c r="MPV47" s="334"/>
      <c r="MPW47" s="334"/>
      <c r="MPX47" s="334"/>
      <c r="MPY47" s="334"/>
      <c r="MPZ47" s="334"/>
      <c r="MQA47" s="334"/>
      <c r="MQB47" s="334"/>
      <c r="MQC47" s="334"/>
      <c r="MQD47" s="334"/>
      <c r="MQE47" s="334"/>
      <c r="MQF47" s="334"/>
      <c r="MQG47" s="334"/>
      <c r="MQH47" s="334"/>
      <c r="MQI47" s="334"/>
      <c r="MQJ47" s="334"/>
      <c r="MQK47" s="334"/>
      <c r="MQL47" s="334"/>
      <c r="MQM47" s="334"/>
      <c r="MQN47" s="334"/>
      <c r="MQO47" s="334"/>
      <c r="MQP47" s="334"/>
      <c r="MQQ47" s="334"/>
      <c r="MQR47" s="334"/>
      <c r="MQS47" s="334"/>
      <c r="MQT47" s="334"/>
      <c r="MQU47" s="334"/>
      <c r="MQV47" s="334"/>
      <c r="MQW47" s="334"/>
      <c r="MQX47" s="334"/>
      <c r="MQY47" s="334"/>
      <c r="MQZ47" s="334"/>
      <c r="MRA47" s="334"/>
      <c r="MRB47" s="334"/>
      <c r="MRC47" s="334"/>
      <c r="MRD47" s="334"/>
      <c r="MRE47" s="334"/>
      <c r="MRF47" s="334"/>
      <c r="MRG47" s="334"/>
      <c r="MRH47" s="334"/>
      <c r="MRI47" s="334"/>
      <c r="MRJ47" s="334"/>
      <c r="MRK47" s="334"/>
      <c r="MRL47" s="334"/>
      <c r="MRM47" s="334"/>
      <c r="MRN47" s="334"/>
      <c r="MRO47" s="334"/>
      <c r="MRP47" s="334"/>
      <c r="MRQ47" s="334"/>
      <c r="MRR47" s="334"/>
      <c r="MRS47" s="334"/>
      <c r="MRT47" s="334"/>
      <c r="MRU47" s="334"/>
      <c r="MRV47" s="334"/>
      <c r="MRW47" s="334"/>
      <c r="MRX47" s="334"/>
      <c r="MRY47" s="334"/>
      <c r="MRZ47" s="334"/>
      <c r="MSA47" s="334"/>
      <c r="MSB47" s="334"/>
      <c r="MSC47" s="334"/>
      <c r="MSD47" s="334"/>
      <c r="MSE47" s="334"/>
      <c r="MSF47" s="334"/>
      <c r="MSG47" s="334"/>
      <c r="MSH47" s="334"/>
      <c r="MSI47" s="334"/>
      <c r="MSJ47" s="334"/>
      <c r="MSK47" s="334"/>
      <c r="MSL47" s="334"/>
      <c r="MSM47" s="334"/>
      <c r="MSN47" s="334"/>
      <c r="MSO47" s="334"/>
      <c r="MSP47" s="334"/>
      <c r="MSQ47" s="334"/>
      <c r="MSR47" s="334"/>
      <c r="MSS47" s="334"/>
      <c r="MST47" s="334"/>
      <c r="MSU47" s="334"/>
      <c r="MSV47" s="334"/>
      <c r="MSW47" s="334"/>
      <c r="MSX47" s="334"/>
      <c r="MSY47" s="334"/>
      <c r="MSZ47" s="334"/>
      <c r="MTA47" s="334"/>
      <c r="MTB47" s="334"/>
      <c r="MTC47" s="334"/>
      <c r="MTD47" s="334"/>
      <c r="MTE47" s="334"/>
      <c r="MTF47" s="334"/>
      <c r="MTG47" s="334"/>
      <c r="MTH47" s="334"/>
      <c r="MTI47" s="334"/>
      <c r="MTJ47" s="334"/>
      <c r="MTK47" s="334"/>
      <c r="MTL47" s="334"/>
      <c r="MTM47" s="334"/>
      <c r="MTN47" s="334"/>
      <c r="MTO47" s="334"/>
      <c r="MTP47" s="334"/>
      <c r="MTQ47" s="334"/>
      <c r="MTR47" s="334"/>
      <c r="MTS47" s="334"/>
      <c r="MTT47" s="334"/>
      <c r="MTU47" s="334"/>
      <c r="MTV47" s="334"/>
      <c r="MTW47" s="334"/>
      <c r="MTX47" s="334"/>
      <c r="MTY47" s="334"/>
      <c r="MTZ47" s="334"/>
      <c r="MUA47" s="334"/>
      <c r="MUB47" s="334"/>
      <c r="MUC47" s="334"/>
      <c r="MUD47" s="334"/>
      <c r="MUE47" s="334"/>
      <c r="MUF47" s="334"/>
      <c r="MUG47" s="334"/>
      <c r="MUH47" s="334"/>
      <c r="MUI47" s="334"/>
      <c r="MUJ47" s="334"/>
      <c r="MUK47" s="334"/>
      <c r="MUL47" s="334"/>
      <c r="MUM47" s="334"/>
      <c r="MUN47" s="334"/>
      <c r="MUO47" s="334"/>
      <c r="MUP47" s="334"/>
      <c r="MUQ47" s="334"/>
      <c r="MUR47" s="334"/>
      <c r="MUS47" s="334"/>
      <c r="MUT47" s="334"/>
      <c r="MUU47" s="334"/>
      <c r="MUV47" s="334"/>
      <c r="MUW47" s="334"/>
      <c r="MUX47" s="334"/>
      <c r="MUY47" s="334"/>
      <c r="MUZ47" s="334"/>
      <c r="MVA47" s="334"/>
      <c r="MVB47" s="334"/>
      <c r="MVC47" s="334"/>
      <c r="MVD47" s="334"/>
      <c r="MVE47" s="334"/>
      <c r="MVF47" s="334"/>
      <c r="MVG47" s="334"/>
      <c r="MVH47" s="334"/>
      <c r="MVI47" s="334"/>
      <c r="MVJ47" s="334"/>
      <c r="MVK47" s="334"/>
      <c r="MVL47" s="334"/>
      <c r="MVM47" s="334"/>
      <c r="MVN47" s="334"/>
      <c r="MVO47" s="334"/>
      <c r="MVP47" s="334"/>
      <c r="MVQ47" s="334"/>
      <c r="MVR47" s="334"/>
      <c r="MVS47" s="334"/>
      <c r="MVT47" s="334"/>
      <c r="MVU47" s="334"/>
      <c r="MVV47" s="334"/>
      <c r="MVW47" s="334"/>
      <c r="MVX47" s="334"/>
      <c r="MVY47" s="334"/>
      <c r="MVZ47" s="334"/>
      <c r="MWA47" s="334"/>
      <c r="MWB47" s="334"/>
      <c r="MWC47" s="334"/>
      <c r="MWD47" s="334"/>
      <c r="MWE47" s="334"/>
      <c r="MWF47" s="334"/>
      <c r="MWG47" s="334"/>
      <c r="MWH47" s="334"/>
      <c r="MWI47" s="334"/>
      <c r="MWJ47" s="334"/>
      <c r="MWK47" s="334"/>
      <c r="MWL47" s="334"/>
      <c r="MWM47" s="334"/>
      <c r="MWN47" s="334"/>
      <c r="MWO47" s="334"/>
      <c r="MWP47" s="334"/>
      <c r="MWQ47" s="334"/>
      <c r="MWR47" s="334"/>
      <c r="MWS47" s="334"/>
      <c r="MWT47" s="334"/>
      <c r="MWU47" s="334"/>
      <c r="MWV47" s="334"/>
      <c r="MWW47" s="334"/>
      <c r="MWX47" s="334"/>
      <c r="MWY47" s="334"/>
      <c r="MWZ47" s="334"/>
      <c r="MXA47" s="334"/>
      <c r="MXB47" s="334"/>
      <c r="MXC47" s="334"/>
      <c r="MXD47" s="334"/>
      <c r="MXE47" s="334"/>
      <c r="MXF47" s="334"/>
      <c r="MXG47" s="334"/>
      <c r="MXH47" s="334"/>
      <c r="MXI47" s="334"/>
      <c r="MXJ47" s="334"/>
      <c r="MXK47" s="334"/>
      <c r="MXL47" s="334"/>
      <c r="MXM47" s="334"/>
      <c r="MXN47" s="334"/>
      <c r="MXO47" s="334"/>
      <c r="MXP47" s="334"/>
      <c r="MXQ47" s="334"/>
      <c r="MXR47" s="334"/>
      <c r="MXS47" s="334"/>
      <c r="MXT47" s="334"/>
      <c r="MXU47" s="334"/>
      <c r="MXV47" s="334"/>
      <c r="MXW47" s="334"/>
      <c r="MXX47" s="334"/>
      <c r="MXY47" s="334"/>
      <c r="MXZ47" s="334"/>
      <c r="MYA47" s="334"/>
      <c r="MYB47" s="334"/>
      <c r="MYC47" s="334"/>
      <c r="MYD47" s="334"/>
      <c r="MYE47" s="334"/>
      <c r="MYF47" s="334"/>
      <c r="MYG47" s="334"/>
      <c r="MYH47" s="334"/>
      <c r="MYI47" s="334"/>
      <c r="MYJ47" s="334"/>
      <c r="MYK47" s="334"/>
      <c r="MYL47" s="334"/>
      <c r="MYM47" s="334"/>
      <c r="MYN47" s="334"/>
      <c r="MYO47" s="334"/>
      <c r="MYP47" s="334"/>
      <c r="MYQ47" s="334"/>
      <c r="MYR47" s="334"/>
      <c r="MYS47" s="334"/>
      <c r="MYT47" s="334"/>
      <c r="MYU47" s="334"/>
      <c r="MYV47" s="334"/>
      <c r="MYW47" s="334"/>
      <c r="MYX47" s="334"/>
      <c r="MYY47" s="334"/>
      <c r="MYZ47" s="334"/>
      <c r="MZA47" s="334"/>
      <c r="MZB47" s="334"/>
      <c r="MZC47" s="334"/>
      <c r="MZD47" s="334"/>
      <c r="MZE47" s="334"/>
      <c r="MZF47" s="334"/>
      <c r="MZG47" s="334"/>
      <c r="MZH47" s="334"/>
      <c r="MZI47" s="334"/>
      <c r="MZJ47" s="334"/>
      <c r="MZK47" s="334"/>
      <c r="MZL47" s="334"/>
      <c r="MZM47" s="334"/>
      <c r="MZN47" s="334"/>
      <c r="MZO47" s="334"/>
      <c r="MZP47" s="334"/>
      <c r="MZQ47" s="334"/>
      <c r="MZR47" s="334"/>
      <c r="MZS47" s="334"/>
      <c r="MZT47" s="334"/>
      <c r="MZU47" s="334"/>
      <c r="MZV47" s="334"/>
      <c r="MZW47" s="334"/>
      <c r="MZX47" s="334"/>
      <c r="MZY47" s="334"/>
      <c r="MZZ47" s="334"/>
      <c r="NAA47" s="334"/>
      <c r="NAB47" s="334"/>
      <c r="NAC47" s="334"/>
      <c r="NAD47" s="334"/>
      <c r="NAE47" s="334"/>
      <c r="NAF47" s="334"/>
      <c r="NAG47" s="334"/>
      <c r="NAH47" s="334"/>
      <c r="NAI47" s="334"/>
      <c r="NAJ47" s="334"/>
      <c r="NAK47" s="334"/>
      <c r="NAL47" s="334"/>
      <c r="NAM47" s="334"/>
      <c r="NAN47" s="334"/>
      <c r="NAO47" s="334"/>
      <c r="NAP47" s="334"/>
      <c r="NAQ47" s="334"/>
      <c r="NAR47" s="334"/>
      <c r="NAS47" s="334"/>
      <c r="NAT47" s="334"/>
      <c r="NAU47" s="334"/>
      <c r="NAV47" s="334"/>
      <c r="NAW47" s="334"/>
      <c r="NAX47" s="334"/>
      <c r="NAY47" s="334"/>
      <c r="NAZ47" s="334"/>
      <c r="NBA47" s="334"/>
      <c r="NBB47" s="334"/>
      <c r="NBC47" s="334"/>
      <c r="NBD47" s="334"/>
      <c r="NBE47" s="334"/>
      <c r="NBF47" s="334"/>
      <c r="NBG47" s="334"/>
      <c r="NBH47" s="334"/>
      <c r="NBI47" s="334"/>
      <c r="NBJ47" s="334"/>
      <c r="NBK47" s="334"/>
      <c r="NBL47" s="334"/>
      <c r="NBM47" s="334"/>
      <c r="NBN47" s="334"/>
      <c r="NBO47" s="334"/>
      <c r="NBP47" s="334"/>
      <c r="NBQ47" s="334"/>
      <c r="NBR47" s="334"/>
      <c r="NBS47" s="334"/>
      <c r="NBT47" s="334"/>
      <c r="NBU47" s="334"/>
      <c r="NBV47" s="334"/>
      <c r="NBW47" s="334"/>
      <c r="NBX47" s="334"/>
      <c r="NBY47" s="334"/>
      <c r="NBZ47" s="334"/>
      <c r="NCA47" s="334"/>
      <c r="NCB47" s="334"/>
      <c r="NCC47" s="334"/>
      <c r="NCD47" s="334"/>
      <c r="NCE47" s="334"/>
      <c r="NCF47" s="334"/>
      <c r="NCG47" s="334"/>
      <c r="NCH47" s="334"/>
      <c r="NCI47" s="334"/>
      <c r="NCJ47" s="334"/>
      <c r="NCK47" s="334"/>
      <c r="NCL47" s="334"/>
      <c r="NCM47" s="334"/>
      <c r="NCN47" s="334"/>
      <c r="NCO47" s="334"/>
      <c r="NCP47" s="334"/>
      <c r="NCQ47" s="334"/>
      <c r="NCR47" s="334"/>
      <c r="NCS47" s="334"/>
      <c r="NCT47" s="334"/>
      <c r="NCU47" s="334"/>
      <c r="NCV47" s="334"/>
      <c r="NCW47" s="334"/>
      <c r="NCX47" s="334"/>
      <c r="NCY47" s="334"/>
      <c r="NCZ47" s="334"/>
      <c r="NDA47" s="334"/>
      <c r="NDB47" s="334"/>
      <c r="NDC47" s="334"/>
      <c r="NDD47" s="334"/>
      <c r="NDE47" s="334"/>
      <c r="NDF47" s="334"/>
      <c r="NDG47" s="334"/>
      <c r="NDH47" s="334"/>
      <c r="NDI47" s="334"/>
      <c r="NDJ47" s="334"/>
      <c r="NDK47" s="334"/>
      <c r="NDL47" s="334"/>
      <c r="NDM47" s="334"/>
      <c r="NDN47" s="334"/>
      <c r="NDO47" s="334"/>
      <c r="NDP47" s="334"/>
      <c r="NDQ47" s="334"/>
      <c r="NDR47" s="334"/>
      <c r="NDS47" s="334"/>
      <c r="NDT47" s="334"/>
      <c r="NDU47" s="334"/>
      <c r="NDV47" s="334"/>
      <c r="NDW47" s="334"/>
      <c r="NDX47" s="334"/>
      <c r="NDY47" s="334"/>
      <c r="NDZ47" s="334"/>
      <c r="NEA47" s="334"/>
      <c r="NEB47" s="334"/>
      <c r="NEC47" s="334"/>
      <c r="NED47" s="334"/>
      <c r="NEE47" s="334"/>
      <c r="NEF47" s="334"/>
      <c r="NEG47" s="334"/>
      <c r="NEH47" s="334"/>
      <c r="NEI47" s="334"/>
      <c r="NEJ47" s="334"/>
      <c r="NEK47" s="334"/>
      <c r="NEL47" s="334"/>
      <c r="NEM47" s="334"/>
      <c r="NEN47" s="334"/>
      <c r="NEO47" s="334"/>
      <c r="NEP47" s="334"/>
      <c r="NEQ47" s="334"/>
      <c r="NER47" s="334"/>
      <c r="NES47" s="334"/>
      <c r="NET47" s="334"/>
      <c r="NEU47" s="334"/>
      <c r="NEV47" s="334"/>
      <c r="NEW47" s="334"/>
      <c r="NEX47" s="334"/>
      <c r="NEY47" s="334"/>
      <c r="NEZ47" s="334"/>
      <c r="NFA47" s="334"/>
      <c r="NFB47" s="334"/>
      <c r="NFC47" s="334"/>
      <c r="NFD47" s="334"/>
      <c r="NFE47" s="334"/>
      <c r="NFF47" s="334"/>
      <c r="NFG47" s="334"/>
      <c r="NFH47" s="334"/>
      <c r="NFI47" s="334"/>
      <c r="NFJ47" s="334"/>
      <c r="NFK47" s="334"/>
      <c r="NFL47" s="334"/>
      <c r="NFM47" s="334"/>
      <c r="NFN47" s="334"/>
      <c r="NFO47" s="334"/>
      <c r="NFP47" s="334"/>
      <c r="NFQ47" s="334"/>
      <c r="NFR47" s="334"/>
      <c r="NFS47" s="334"/>
      <c r="NFT47" s="334"/>
      <c r="NFU47" s="334"/>
      <c r="NFV47" s="334"/>
      <c r="NFW47" s="334"/>
      <c r="NFX47" s="334"/>
      <c r="NFY47" s="334"/>
      <c r="NFZ47" s="334"/>
      <c r="NGA47" s="334"/>
      <c r="NGB47" s="334"/>
      <c r="NGC47" s="334"/>
      <c r="NGD47" s="334"/>
      <c r="NGE47" s="334"/>
      <c r="NGF47" s="334"/>
      <c r="NGG47" s="334"/>
      <c r="NGH47" s="334"/>
      <c r="NGI47" s="334"/>
      <c r="NGJ47" s="334"/>
      <c r="NGK47" s="334"/>
      <c r="NGL47" s="334"/>
      <c r="NGM47" s="334"/>
      <c r="NGN47" s="334"/>
      <c r="NGO47" s="334"/>
      <c r="NGP47" s="334"/>
      <c r="NGQ47" s="334"/>
      <c r="NGR47" s="334"/>
      <c r="NGS47" s="334"/>
      <c r="NGT47" s="334"/>
      <c r="NGU47" s="334"/>
      <c r="NGV47" s="334"/>
      <c r="NGW47" s="334"/>
      <c r="NGX47" s="334"/>
      <c r="NGY47" s="334"/>
      <c r="NGZ47" s="334"/>
      <c r="NHA47" s="334"/>
      <c r="NHB47" s="334"/>
      <c r="NHC47" s="334"/>
      <c r="NHD47" s="334"/>
      <c r="NHE47" s="334"/>
      <c r="NHF47" s="334"/>
      <c r="NHG47" s="334"/>
      <c r="NHH47" s="334"/>
      <c r="NHI47" s="334"/>
      <c r="NHJ47" s="334"/>
      <c r="NHK47" s="334"/>
      <c r="NHL47" s="334"/>
      <c r="NHM47" s="334"/>
      <c r="NHN47" s="334"/>
      <c r="NHO47" s="334"/>
      <c r="NHP47" s="334"/>
      <c r="NHQ47" s="334"/>
      <c r="NHR47" s="334"/>
      <c r="NHS47" s="334"/>
      <c r="NHT47" s="334"/>
      <c r="NHU47" s="334"/>
      <c r="NHV47" s="334"/>
      <c r="NHW47" s="334"/>
      <c r="NHX47" s="334"/>
      <c r="NHY47" s="334"/>
      <c r="NHZ47" s="334"/>
      <c r="NIA47" s="334"/>
      <c r="NIB47" s="334"/>
      <c r="NIC47" s="334"/>
      <c r="NID47" s="334"/>
      <c r="NIE47" s="334"/>
      <c r="NIF47" s="334"/>
      <c r="NIG47" s="334"/>
      <c r="NIH47" s="334"/>
      <c r="NII47" s="334"/>
      <c r="NIJ47" s="334"/>
      <c r="NIK47" s="334"/>
      <c r="NIL47" s="334"/>
      <c r="NIM47" s="334"/>
      <c r="NIN47" s="334"/>
      <c r="NIO47" s="334"/>
      <c r="NIP47" s="334"/>
      <c r="NIQ47" s="334"/>
      <c r="NIR47" s="334"/>
      <c r="NIS47" s="334"/>
      <c r="NIT47" s="334"/>
      <c r="NIU47" s="334"/>
      <c r="NIV47" s="334"/>
      <c r="NIW47" s="334"/>
      <c r="NIX47" s="334"/>
      <c r="NIY47" s="334"/>
      <c r="NIZ47" s="334"/>
      <c r="NJA47" s="334"/>
      <c r="NJB47" s="334"/>
      <c r="NJC47" s="334"/>
      <c r="NJD47" s="334"/>
      <c r="NJE47" s="334"/>
      <c r="NJF47" s="334"/>
      <c r="NJG47" s="334"/>
      <c r="NJH47" s="334"/>
      <c r="NJI47" s="334"/>
      <c r="NJJ47" s="334"/>
      <c r="NJK47" s="334"/>
      <c r="NJL47" s="334"/>
      <c r="NJM47" s="334"/>
      <c r="NJN47" s="334"/>
      <c r="NJO47" s="334"/>
      <c r="NJP47" s="334"/>
      <c r="NJQ47" s="334"/>
      <c r="NJR47" s="334"/>
      <c r="NJS47" s="334"/>
      <c r="NJT47" s="334"/>
      <c r="NJU47" s="334"/>
      <c r="NJV47" s="334"/>
      <c r="NJW47" s="334"/>
      <c r="NJX47" s="334"/>
      <c r="NJY47" s="334"/>
      <c r="NJZ47" s="334"/>
      <c r="NKA47" s="334"/>
      <c r="NKB47" s="334"/>
      <c r="NKC47" s="334"/>
      <c r="NKD47" s="334"/>
      <c r="NKE47" s="334"/>
      <c r="NKF47" s="334"/>
      <c r="NKG47" s="334"/>
      <c r="NKH47" s="334"/>
      <c r="NKI47" s="334"/>
      <c r="NKJ47" s="334"/>
      <c r="NKK47" s="334"/>
      <c r="NKL47" s="334"/>
      <c r="NKM47" s="334"/>
      <c r="NKN47" s="334"/>
      <c r="NKO47" s="334"/>
      <c r="NKP47" s="334"/>
      <c r="NKQ47" s="334"/>
      <c r="NKR47" s="334"/>
      <c r="NKS47" s="334"/>
      <c r="NKT47" s="334"/>
      <c r="NKU47" s="334"/>
      <c r="NKV47" s="334"/>
      <c r="NKW47" s="334"/>
      <c r="NKX47" s="334"/>
      <c r="NKY47" s="334"/>
      <c r="NKZ47" s="334"/>
      <c r="NLA47" s="334"/>
      <c r="NLB47" s="334"/>
      <c r="NLC47" s="334"/>
      <c r="NLD47" s="334"/>
      <c r="NLE47" s="334"/>
      <c r="NLF47" s="334"/>
      <c r="NLG47" s="334"/>
      <c r="NLH47" s="334"/>
      <c r="NLI47" s="334"/>
      <c r="NLJ47" s="334"/>
      <c r="NLK47" s="334"/>
      <c r="NLL47" s="334"/>
      <c r="NLM47" s="334"/>
      <c r="NLN47" s="334"/>
      <c r="NLO47" s="334"/>
      <c r="NLP47" s="334"/>
      <c r="NLQ47" s="334"/>
      <c r="NLR47" s="334"/>
      <c r="NLS47" s="334"/>
      <c r="NLT47" s="334"/>
      <c r="NLU47" s="334"/>
      <c r="NLV47" s="334"/>
      <c r="NLW47" s="334"/>
      <c r="NLX47" s="334"/>
      <c r="NLY47" s="334"/>
      <c r="NLZ47" s="334"/>
      <c r="NMA47" s="334"/>
      <c r="NMB47" s="334"/>
      <c r="NMC47" s="334"/>
      <c r="NMD47" s="334"/>
      <c r="NME47" s="334"/>
      <c r="NMF47" s="334"/>
      <c r="NMG47" s="334"/>
      <c r="NMH47" s="334"/>
      <c r="NMI47" s="334"/>
      <c r="NMJ47" s="334"/>
      <c r="NMK47" s="334"/>
      <c r="NML47" s="334"/>
      <c r="NMM47" s="334"/>
      <c r="NMN47" s="334"/>
      <c r="NMO47" s="334"/>
      <c r="NMP47" s="334"/>
      <c r="NMQ47" s="334"/>
      <c r="NMR47" s="334"/>
      <c r="NMS47" s="334"/>
      <c r="NMT47" s="334"/>
      <c r="NMU47" s="334"/>
      <c r="NMV47" s="334"/>
      <c r="NMW47" s="334"/>
      <c r="NMX47" s="334"/>
      <c r="NMY47" s="334"/>
      <c r="NMZ47" s="334"/>
      <c r="NNA47" s="334"/>
      <c r="NNB47" s="334"/>
      <c r="NNC47" s="334"/>
      <c r="NND47" s="334"/>
      <c r="NNE47" s="334"/>
      <c r="NNF47" s="334"/>
      <c r="NNG47" s="334"/>
      <c r="NNH47" s="334"/>
      <c r="NNI47" s="334"/>
      <c r="NNJ47" s="334"/>
      <c r="NNK47" s="334"/>
      <c r="NNL47" s="334"/>
      <c r="NNM47" s="334"/>
      <c r="NNN47" s="334"/>
      <c r="NNO47" s="334"/>
      <c r="NNP47" s="334"/>
      <c r="NNQ47" s="334"/>
      <c r="NNR47" s="334"/>
      <c r="NNS47" s="334"/>
      <c r="NNT47" s="334"/>
      <c r="NNU47" s="334"/>
      <c r="NNV47" s="334"/>
      <c r="NNW47" s="334"/>
      <c r="NNX47" s="334"/>
      <c r="NNY47" s="334"/>
      <c r="NNZ47" s="334"/>
      <c r="NOA47" s="334"/>
      <c r="NOB47" s="334"/>
      <c r="NOC47" s="334"/>
      <c r="NOD47" s="334"/>
      <c r="NOE47" s="334"/>
      <c r="NOF47" s="334"/>
      <c r="NOG47" s="334"/>
      <c r="NOH47" s="334"/>
      <c r="NOI47" s="334"/>
      <c r="NOJ47" s="334"/>
      <c r="NOK47" s="334"/>
      <c r="NOL47" s="334"/>
      <c r="NOM47" s="334"/>
      <c r="NON47" s="334"/>
      <c r="NOO47" s="334"/>
      <c r="NOP47" s="334"/>
      <c r="NOQ47" s="334"/>
      <c r="NOR47" s="334"/>
      <c r="NOS47" s="334"/>
      <c r="NOT47" s="334"/>
      <c r="NOU47" s="334"/>
      <c r="NOV47" s="334"/>
      <c r="NOW47" s="334"/>
      <c r="NOX47" s="334"/>
      <c r="NOY47" s="334"/>
      <c r="NOZ47" s="334"/>
      <c r="NPA47" s="334"/>
      <c r="NPB47" s="334"/>
      <c r="NPC47" s="334"/>
      <c r="NPD47" s="334"/>
      <c r="NPE47" s="334"/>
      <c r="NPF47" s="334"/>
      <c r="NPG47" s="334"/>
      <c r="NPH47" s="334"/>
      <c r="NPI47" s="334"/>
      <c r="NPJ47" s="334"/>
      <c r="NPK47" s="334"/>
      <c r="NPL47" s="334"/>
      <c r="NPM47" s="334"/>
      <c r="NPN47" s="334"/>
      <c r="NPO47" s="334"/>
      <c r="NPP47" s="334"/>
      <c r="NPQ47" s="334"/>
      <c r="NPR47" s="334"/>
      <c r="NPS47" s="334"/>
      <c r="NPT47" s="334"/>
      <c r="NPU47" s="334"/>
      <c r="NPV47" s="334"/>
      <c r="NPW47" s="334"/>
      <c r="NPX47" s="334"/>
      <c r="NPY47" s="334"/>
      <c r="NPZ47" s="334"/>
      <c r="NQA47" s="334"/>
      <c r="NQB47" s="334"/>
      <c r="NQC47" s="334"/>
      <c r="NQD47" s="334"/>
      <c r="NQE47" s="334"/>
      <c r="NQF47" s="334"/>
      <c r="NQG47" s="334"/>
      <c r="NQH47" s="334"/>
      <c r="NQI47" s="334"/>
      <c r="NQJ47" s="334"/>
      <c r="NQK47" s="334"/>
      <c r="NQL47" s="334"/>
      <c r="NQM47" s="334"/>
      <c r="NQN47" s="334"/>
      <c r="NQO47" s="334"/>
      <c r="NQP47" s="334"/>
      <c r="NQQ47" s="334"/>
      <c r="NQR47" s="334"/>
      <c r="NQS47" s="334"/>
      <c r="NQT47" s="334"/>
      <c r="NQU47" s="334"/>
      <c r="NQV47" s="334"/>
      <c r="NQW47" s="334"/>
      <c r="NQX47" s="334"/>
      <c r="NQY47" s="334"/>
      <c r="NQZ47" s="334"/>
      <c r="NRA47" s="334"/>
      <c r="NRB47" s="334"/>
      <c r="NRC47" s="334"/>
      <c r="NRD47" s="334"/>
      <c r="NRE47" s="334"/>
      <c r="NRF47" s="334"/>
      <c r="NRG47" s="334"/>
      <c r="NRH47" s="334"/>
      <c r="NRI47" s="334"/>
      <c r="NRJ47" s="334"/>
      <c r="NRK47" s="334"/>
      <c r="NRL47" s="334"/>
      <c r="NRM47" s="334"/>
      <c r="NRN47" s="334"/>
      <c r="NRO47" s="334"/>
      <c r="NRP47" s="334"/>
      <c r="NRQ47" s="334"/>
      <c r="NRR47" s="334"/>
      <c r="NRS47" s="334"/>
      <c r="NRT47" s="334"/>
      <c r="NRU47" s="334"/>
      <c r="NRV47" s="334"/>
      <c r="NRW47" s="334"/>
      <c r="NRX47" s="334"/>
      <c r="NRY47" s="334"/>
      <c r="NRZ47" s="334"/>
      <c r="NSA47" s="334"/>
      <c r="NSB47" s="334"/>
      <c r="NSC47" s="334"/>
      <c r="NSD47" s="334"/>
      <c r="NSE47" s="334"/>
      <c r="NSF47" s="334"/>
      <c r="NSG47" s="334"/>
      <c r="NSH47" s="334"/>
      <c r="NSI47" s="334"/>
      <c r="NSJ47" s="334"/>
      <c r="NSK47" s="334"/>
      <c r="NSL47" s="334"/>
      <c r="NSM47" s="334"/>
      <c r="NSN47" s="334"/>
      <c r="NSO47" s="334"/>
      <c r="NSP47" s="334"/>
      <c r="NSQ47" s="334"/>
      <c r="NSR47" s="334"/>
      <c r="NSS47" s="334"/>
      <c r="NST47" s="334"/>
      <c r="NSU47" s="334"/>
      <c r="NSV47" s="334"/>
      <c r="NSW47" s="334"/>
      <c r="NSX47" s="334"/>
      <c r="NSY47" s="334"/>
      <c r="NSZ47" s="334"/>
      <c r="NTA47" s="334"/>
      <c r="NTB47" s="334"/>
      <c r="NTC47" s="334"/>
      <c r="NTD47" s="334"/>
      <c r="NTE47" s="334"/>
      <c r="NTF47" s="334"/>
      <c r="NTG47" s="334"/>
      <c r="NTH47" s="334"/>
      <c r="NTI47" s="334"/>
      <c r="NTJ47" s="334"/>
      <c r="NTK47" s="334"/>
      <c r="NTL47" s="334"/>
      <c r="NTM47" s="334"/>
      <c r="NTN47" s="334"/>
      <c r="NTO47" s="334"/>
      <c r="NTP47" s="334"/>
      <c r="NTQ47" s="334"/>
      <c r="NTR47" s="334"/>
      <c r="NTS47" s="334"/>
      <c r="NTT47" s="334"/>
      <c r="NTU47" s="334"/>
      <c r="NTV47" s="334"/>
      <c r="NTW47" s="334"/>
      <c r="NTX47" s="334"/>
      <c r="NTY47" s="334"/>
      <c r="NTZ47" s="334"/>
      <c r="NUA47" s="334"/>
      <c r="NUB47" s="334"/>
      <c r="NUC47" s="334"/>
      <c r="NUD47" s="334"/>
      <c r="NUE47" s="334"/>
      <c r="NUF47" s="334"/>
      <c r="NUG47" s="334"/>
      <c r="NUH47" s="334"/>
      <c r="NUI47" s="334"/>
      <c r="NUJ47" s="334"/>
      <c r="NUK47" s="334"/>
      <c r="NUL47" s="334"/>
      <c r="NUM47" s="334"/>
      <c r="NUN47" s="334"/>
      <c r="NUO47" s="334"/>
      <c r="NUP47" s="334"/>
      <c r="NUQ47" s="334"/>
      <c r="NUR47" s="334"/>
      <c r="NUS47" s="334"/>
      <c r="NUT47" s="334"/>
      <c r="NUU47" s="334"/>
      <c r="NUV47" s="334"/>
      <c r="NUW47" s="334"/>
      <c r="NUX47" s="334"/>
      <c r="NUY47" s="334"/>
      <c r="NUZ47" s="334"/>
      <c r="NVA47" s="334"/>
      <c r="NVB47" s="334"/>
      <c r="NVC47" s="334"/>
      <c r="NVD47" s="334"/>
      <c r="NVE47" s="334"/>
      <c r="NVF47" s="334"/>
      <c r="NVG47" s="334"/>
      <c r="NVH47" s="334"/>
      <c r="NVI47" s="334"/>
      <c r="NVJ47" s="334"/>
      <c r="NVK47" s="334"/>
      <c r="NVL47" s="334"/>
      <c r="NVM47" s="334"/>
      <c r="NVN47" s="334"/>
      <c r="NVO47" s="334"/>
      <c r="NVP47" s="334"/>
      <c r="NVQ47" s="334"/>
      <c r="NVR47" s="334"/>
      <c r="NVS47" s="334"/>
      <c r="NVT47" s="334"/>
      <c r="NVU47" s="334"/>
      <c r="NVV47" s="334"/>
      <c r="NVW47" s="334"/>
      <c r="NVX47" s="334"/>
      <c r="NVY47" s="334"/>
      <c r="NVZ47" s="334"/>
      <c r="NWA47" s="334"/>
      <c r="NWB47" s="334"/>
      <c r="NWC47" s="334"/>
      <c r="NWD47" s="334"/>
      <c r="NWE47" s="334"/>
      <c r="NWF47" s="334"/>
      <c r="NWG47" s="334"/>
      <c r="NWH47" s="334"/>
      <c r="NWI47" s="334"/>
      <c r="NWJ47" s="334"/>
      <c r="NWK47" s="334"/>
      <c r="NWL47" s="334"/>
      <c r="NWM47" s="334"/>
      <c r="NWN47" s="334"/>
      <c r="NWO47" s="334"/>
      <c r="NWP47" s="334"/>
      <c r="NWQ47" s="334"/>
      <c r="NWR47" s="334"/>
      <c r="NWS47" s="334"/>
      <c r="NWT47" s="334"/>
      <c r="NWU47" s="334"/>
      <c r="NWV47" s="334"/>
      <c r="NWW47" s="334"/>
      <c r="NWX47" s="334"/>
      <c r="NWY47" s="334"/>
      <c r="NWZ47" s="334"/>
      <c r="NXA47" s="334"/>
      <c r="NXB47" s="334"/>
      <c r="NXC47" s="334"/>
      <c r="NXD47" s="334"/>
      <c r="NXE47" s="334"/>
      <c r="NXF47" s="334"/>
      <c r="NXG47" s="334"/>
      <c r="NXH47" s="334"/>
      <c r="NXI47" s="334"/>
      <c r="NXJ47" s="334"/>
      <c r="NXK47" s="334"/>
      <c r="NXL47" s="334"/>
      <c r="NXM47" s="334"/>
      <c r="NXN47" s="334"/>
      <c r="NXO47" s="334"/>
      <c r="NXP47" s="334"/>
      <c r="NXQ47" s="334"/>
      <c r="NXR47" s="334"/>
      <c r="NXS47" s="334"/>
      <c r="NXT47" s="334"/>
      <c r="NXU47" s="334"/>
      <c r="NXV47" s="334"/>
      <c r="NXW47" s="334"/>
      <c r="NXX47" s="334"/>
      <c r="NXY47" s="334"/>
      <c r="NXZ47" s="334"/>
      <c r="NYA47" s="334"/>
      <c r="NYB47" s="334"/>
      <c r="NYC47" s="334"/>
      <c r="NYD47" s="334"/>
      <c r="NYE47" s="334"/>
      <c r="NYF47" s="334"/>
      <c r="NYG47" s="334"/>
      <c r="NYH47" s="334"/>
      <c r="NYI47" s="334"/>
      <c r="NYJ47" s="334"/>
      <c r="NYK47" s="334"/>
      <c r="NYL47" s="334"/>
      <c r="NYM47" s="334"/>
      <c r="NYN47" s="334"/>
      <c r="NYO47" s="334"/>
      <c r="NYP47" s="334"/>
      <c r="NYQ47" s="334"/>
      <c r="NYR47" s="334"/>
      <c r="NYS47" s="334"/>
      <c r="NYT47" s="334"/>
      <c r="NYU47" s="334"/>
      <c r="NYV47" s="334"/>
      <c r="NYW47" s="334"/>
      <c r="NYX47" s="334"/>
      <c r="NYY47" s="334"/>
      <c r="NYZ47" s="334"/>
      <c r="NZA47" s="334"/>
      <c r="NZB47" s="334"/>
      <c r="NZC47" s="334"/>
      <c r="NZD47" s="334"/>
      <c r="NZE47" s="334"/>
      <c r="NZF47" s="334"/>
      <c r="NZG47" s="334"/>
      <c r="NZH47" s="334"/>
      <c r="NZI47" s="334"/>
      <c r="NZJ47" s="334"/>
      <c r="NZK47" s="334"/>
      <c r="NZL47" s="334"/>
      <c r="NZM47" s="334"/>
      <c r="NZN47" s="334"/>
      <c r="NZO47" s="334"/>
      <c r="NZP47" s="334"/>
      <c r="NZQ47" s="334"/>
      <c r="NZR47" s="334"/>
      <c r="NZS47" s="334"/>
      <c r="NZT47" s="334"/>
      <c r="NZU47" s="334"/>
      <c r="NZV47" s="334"/>
      <c r="NZW47" s="334"/>
      <c r="NZX47" s="334"/>
      <c r="NZY47" s="334"/>
      <c r="NZZ47" s="334"/>
      <c r="OAA47" s="334"/>
      <c r="OAB47" s="334"/>
      <c r="OAC47" s="334"/>
      <c r="OAD47" s="334"/>
      <c r="OAE47" s="334"/>
      <c r="OAF47" s="334"/>
      <c r="OAG47" s="334"/>
      <c r="OAH47" s="334"/>
      <c r="OAI47" s="334"/>
      <c r="OAJ47" s="334"/>
      <c r="OAK47" s="334"/>
      <c r="OAL47" s="334"/>
      <c r="OAM47" s="334"/>
      <c r="OAN47" s="334"/>
      <c r="OAO47" s="334"/>
      <c r="OAP47" s="334"/>
      <c r="OAQ47" s="334"/>
      <c r="OAR47" s="334"/>
      <c r="OAS47" s="334"/>
      <c r="OAT47" s="334"/>
      <c r="OAU47" s="334"/>
      <c r="OAV47" s="334"/>
      <c r="OAW47" s="334"/>
      <c r="OAX47" s="334"/>
      <c r="OAY47" s="334"/>
      <c r="OAZ47" s="334"/>
      <c r="OBA47" s="334"/>
      <c r="OBB47" s="334"/>
      <c r="OBC47" s="334"/>
      <c r="OBD47" s="334"/>
      <c r="OBE47" s="334"/>
      <c r="OBF47" s="334"/>
      <c r="OBG47" s="334"/>
      <c r="OBH47" s="334"/>
      <c r="OBI47" s="334"/>
      <c r="OBJ47" s="334"/>
      <c r="OBK47" s="334"/>
      <c r="OBL47" s="334"/>
      <c r="OBM47" s="334"/>
      <c r="OBN47" s="334"/>
      <c r="OBO47" s="334"/>
      <c r="OBP47" s="334"/>
      <c r="OBQ47" s="334"/>
      <c r="OBR47" s="334"/>
      <c r="OBS47" s="334"/>
      <c r="OBT47" s="334"/>
      <c r="OBU47" s="334"/>
      <c r="OBV47" s="334"/>
      <c r="OBW47" s="334"/>
      <c r="OBX47" s="334"/>
      <c r="OBY47" s="334"/>
      <c r="OBZ47" s="334"/>
      <c r="OCA47" s="334"/>
      <c r="OCB47" s="334"/>
      <c r="OCC47" s="334"/>
      <c r="OCD47" s="334"/>
      <c r="OCE47" s="334"/>
      <c r="OCF47" s="334"/>
      <c r="OCG47" s="334"/>
      <c r="OCH47" s="334"/>
      <c r="OCI47" s="334"/>
      <c r="OCJ47" s="334"/>
      <c r="OCK47" s="334"/>
      <c r="OCL47" s="334"/>
      <c r="OCM47" s="334"/>
      <c r="OCN47" s="334"/>
      <c r="OCO47" s="334"/>
      <c r="OCP47" s="334"/>
      <c r="OCQ47" s="334"/>
      <c r="OCR47" s="334"/>
      <c r="OCS47" s="334"/>
      <c r="OCT47" s="334"/>
      <c r="OCU47" s="334"/>
      <c r="OCV47" s="334"/>
      <c r="OCW47" s="334"/>
      <c r="OCX47" s="334"/>
      <c r="OCY47" s="334"/>
      <c r="OCZ47" s="334"/>
      <c r="ODA47" s="334"/>
      <c r="ODB47" s="334"/>
      <c r="ODC47" s="334"/>
      <c r="ODD47" s="334"/>
      <c r="ODE47" s="334"/>
      <c r="ODF47" s="334"/>
      <c r="ODG47" s="334"/>
      <c r="ODH47" s="334"/>
      <c r="ODI47" s="334"/>
      <c r="ODJ47" s="334"/>
      <c r="ODK47" s="334"/>
      <c r="ODL47" s="334"/>
      <c r="ODM47" s="334"/>
      <c r="ODN47" s="334"/>
      <c r="ODO47" s="334"/>
      <c r="ODP47" s="334"/>
      <c r="ODQ47" s="334"/>
      <c r="ODR47" s="334"/>
      <c r="ODS47" s="334"/>
      <c r="ODT47" s="334"/>
      <c r="ODU47" s="334"/>
      <c r="ODV47" s="334"/>
      <c r="ODW47" s="334"/>
      <c r="ODX47" s="334"/>
      <c r="ODY47" s="334"/>
      <c r="ODZ47" s="334"/>
      <c r="OEA47" s="334"/>
      <c r="OEB47" s="334"/>
      <c r="OEC47" s="334"/>
      <c r="OED47" s="334"/>
      <c r="OEE47" s="334"/>
      <c r="OEF47" s="334"/>
      <c r="OEG47" s="334"/>
      <c r="OEH47" s="334"/>
      <c r="OEI47" s="334"/>
      <c r="OEJ47" s="334"/>
      <c r="OEK47" s="334"/>
      <c r="OEL47" s="334"/>
      <c r="OEM47" s="334"/>
      <c r="OEN47" s="334"/>
      <c r="OEO47" s="334"/>
      <c r="OEP47" s="334"/>
      <c r="OEQ47" s="334"/>
      <c r="OER47" s="334"/>
      <c r="OES47" s="334"/>
      <c r="OET47" s="334"/>
      <c r="OEU47" s="334"/>
      <c r="OEV47" s="334"/>
      <c r="OEW47" s="334"/>
      <c r="OEX47" s="334"/>
      <c r="OEY47" s="334"/>
      <c r="OEZ47" s="334"/>
      <c r="OFA47" s="334"/>
      <c r="OFB47" s="334"/>
      <c r="OFC47" s="334"/>
      <c r="OFD47" s="334"/>
      <c r="OFE47" s="334"/>
      <c r="OFF47" s="334"/>
      <c r="OFG47" s="334"/>
      <c r="OFH47" s="334"/>
      <c r="OFI47" s="334"/>
      <c r="OFJ47" s="334"/>
      <c r="OFK47" s="334"/>
      <c r="OFL47" s="334"/>
      <c r="OFM47" s="334"/>
      <c r="OFN47" s="334"/>
      <c r="OFO47" s="334"/>
      <c r="OFP47" s="334"/>
      <c r="OFQ47" s="334"/>
      <c r="OFR47" s="334"/>
      <c r="OFS47" s="334"/>
      <c r="OFT47" s="334"/>
      <c r="OFU47" s="334"/>
      <c r="OFV47" s="334"/>
      <c r="OFW47" s="334"/>
      <c r="OFX47" s="334"/>
      <c r="OFY47" s="334"/>
      <c r="OFZ47" s="334"/>
      <c r="OGA47" s="334"/>
      <c r="OGB47" s="334"/>
      <c r="OGC47" s="334"/>
      <c r="OGD47" s="334"/>
      <c r="OGE47" s="334"/>
      <c r="OGF47" s="334"/>
      <c r="OGG47" s="334"/>
      <c r="OGH47" s="334"/>
      <c r="OGI47" s="334"/>
      <c r="OGJ47" s="334"/>
      <c r="OGK47" s="334"/>
      <c r="OGL47" s="334"/>
      <c r="OGM47" s="334"/>
      <c r="OGN47" s="334"/>
      <c r="OGO47" s="334"/>
      <c r="OGP47" s="334"/>
      <c r="OGQ47" s="334"/>
      <c r="OGR47" s="334"/>
      <c r="OGS47" s="334"/>
      <c r="OGT47" s="334"/>
      <c r="OGU47" s="334"/>
      <c r="OGV47" s="334"/>
      <c r="OGW47" s="334"/>
      <c r="OGX47" s="334"/>
      <c r="OGY47" s="334"/>
      <c r="OGZ47" s="334"/>
      <c r="OHA47" s="334"/>
      <c r="OHB47" s="334"/>
      <c r="OHC47" s="334"/>
      <c r="OHD47" s="334"/>
      <c r="OHE47" s="334"/>
      <c r="OHF47" s="334"/>
      <c r="OHG47" s="334"/>
      <c r="OHH47" s="334"/>
      <c r="OHI47" s="334"/>
      <c r="OHJ47" s="334"/>
      <c r="OHK47" s="334"/>
      <c r="OHL47" s="334"/>
      <c r="OHM47" s="334"/>
      <c r="OHN47" s="334"/>
      <c r="OHO47" s="334"/>
      <c r="OHP47" s="334"/>
      <c r="OHQ47" s="334"/>
      <c r="OHR47" s="334"/>
      <c r="OHS47" s="334"/>
      <c r="OHT47" s="334"/>
      <c r="OHU47" s="334"/>
      <c r="OHV47" s="334"/>
      <c r="OHW47" s="334"/>
      <c r="OHX47" s="334"/>
      <c r="OHY47" s="334"/>
      <c r="OHZ47" s="334"/>
      <c r="OIA47" s="334"/>
      <c r="OIB47" s="334"/>
      <c r="OIC47" s="334"/>
      <c r="OID47" s="334"/>
      <c r="OIE47" s="334"/>
      <c r="OIF47" s="334"/>
      <c r="OIG47" s="334"/>
      <c r="OIH47" s="334"/>
      <c r="OII47" s="334"/>
      <c r="OIJ47" s="334"/>
      <c r="OIK47" s="334"/>
      <c r="OIL47" s="334"/>
      <c r="OIM47" s="334"/>
      <c r="OIN47" s="334"/>
      <c r="OIO47" s="334"/>
      <c r="OIP47" s="334"/>
      <c r="OIQ47" s="334"/>
      <c r="OIR47" s="334"/>
      <c r="OIS47" s="334"/>
      <c r="OIT47" s="334"/>
      <c r="OIU47" s="334"/>
      <c r="OIV47" s="334"/>
      <c r="OIW47" s="334"/>
      <c r="OIX47" s="334"/>
      <c r="OIY47" s="334"/>
      <c r="OIZ47" s="334"/>
      <c r="OJA47" s="334"/>
      <c r="OJB47" s="334"/>
      <c r="OJC47" s="334"/>
      <c r="OJD47" s="334"/>
      <c r="OJE47" s="334"/>
      <c r="OJF47" s="334"/>
      <c r="OJG47" s="334"/>
      <c r="OJH47" s="334"/>
      <c r="OJI47" s="334"/>
      <c r="OJJ47" s="334"/>
      <c r="OJK47" s="334"/>
      <c r="OJL47" s="334"/>
      <c r="OJM47" s="334"/>
      <c r="OJN47" s="334"/>
      <c r="OJO47" s="334"/>
      <c r="OJP47" s="334"/>
      <c r="OJQ47" s="334"/>
      <c r="OJR47" s="334"/>
      <c r="OJS47" s="334"/>
      <c r="OJT47" s="334"/>
      <c r="OJU47" s="334"/>
      <c r="OJV47" s="334"/>
      <c r="OJW47" s="334"/>
      <c r="OJX47" s="334"/>
      <c r="OJY47" s="334"/>
      <c r="OJZ47" s="334"/>
      <c r="OKA47" s="334"/>
      <c r="OKB47" s="334"/>
      <c r="OKC47" s="334"/>
      <c r="OKD47" s="334"/>
      <c r="OKE47" s="334"/>
      <c r="OKF47" s="334"/>
      <c r="OKG47" s="334"/>
      <c r="OKH47" s="334"/>
      <c r="OKI47" s="334"/>
      <c r="OKJ47" s="334"/>
      <c r="OKK47" s="334"/>
      <c r="OKL47" s="334"/>
      <c r="OKM47" s="334"/>
      <c r="OKN47" s="334"/>
      <c r="OKO47" s="334"/>
      <c r="OKP47" s="334"/>
      <c r="OKQ47" s="334"/>
      <c r="OKR47" s="334"/>
      <c r="OKS47" s="334"/>
      <c r="OKT47" s="334"/>
      <c r="OKU47" s="334"/>
      <c r="OKV47" s="334"/>
      <c r="OKW47" s="334"/>
      <c r="OKX47" s="334"/>
      <c r="OKY47" s="334"/>
      <c r="OKZ47" s="334"/>
      <c r="OLA47" s="334"/>
      <c r="OLB47" s="334"/>
      <c r="OLC47" s="334"/>
      <c r="OLD47" s="334"/>
      <c r="OLE47" s="334"/>
      <c r="OLF47" s="334"/>
      <c r="OLG47" s="334"/>
      <c r="OLH47" s="334"/>
      <c r="OLI47" s="334"/>
      <c r="OLJ47" s="334"/>
      <c r="OLK47" s="334"/>
      <c r="OLL47" s="334"/>
      <c r="OLM47" s="334"/>
      <c r="OLN47" s="334"/>
      <c r="OLO47" s="334"/>
      <c r="OLP47" s="334"/>
      <c r="OLQ47" s="334"/>
      <c r="OLR47" s="334"/>
      <c r="OLS47" s="334"/>
      <c r="OLT47" s="334"/>
      <c r="OLU47" s="334"/>
      <c r="OLV47" s="334"/>
      <c r="OLW47" s="334"/>
      <c r="OLX47" s="334"/>
      <c r="OLY47" s="334"/>
      <c r="OLZ47" s="334"/>
      <c r="OMA47" s="334"/>
      <c r="OMB47" s="334"/>
      <c r="OMC47" s="334"/>
      <c r="OMD47" s="334"/>
      <c r="OME47" s="334"/>
      <c r="OMF47" s="334"/>
      <c r="OMG47" s="334"/>
      <c r="OMH47" s="334"/>
      <c r="OMI47" s="334"/>
      <c r="OMJ47" s="334"/>
      <c r="OMK47" s="334"/>
      <c r="OML47" s="334"/>
      <c r="OMM47" s="334"/>
      <c r="OMN47" s="334"/>
      <c r="OMO47" s="334"/>
      <c r="OMP47" s="334"/>
      <c r="OMQ47" s="334"/>
      <c r="OMR47" s="334"/>
      <c r="OMS47" s="334"/>
      <c r="OMT47" s="334"/>
      <c r="OMU47" s="334"/>
      <c r="OMV47" s="334"/>
      <c r="OMW47" s="334"/>
      <c r="OMX47" s="334"/>
      <c r="OMY47" s="334"/>
      <c r="OMZ47" s="334"/>
      <c r="ONA47" s="334"/>
      <c r="ONB47" s="334"/>
      <c r="ONC47" s="334"/>
      <c r="OND47" s="334"/>
      <c r="ONE47" s="334"/>
      <c r="ONF47" s="334"/>
      <c r="ONG47" s="334"/>
      <c r="ONH47" s="334"/>
      <c r="ONI47" s="334"/>
      <c r="ONJ47" s="334"/>
      <c r="ONK47" s="334"/>
      <c r="ONL47" s="334"/>
      <c r="ONM47" s="334"/>
      <c r="ONN47" s="334"/>
      <c r="ONO47" s="334"/>
      <c r="ONP47" s="334"/>
      <c r="ONQ47" s="334"/>
      <c r="ONR47" s="334"/>
      <c r="ONS47" s="334"/>
      <c r="ONT47" s="334"/>
      <c r="ONU47" s="334"/>
      <c r="ONV47" s="334"/>
      <c r="ONW47" s="334"/>
      <c r="ONX47" s="334"/>
      <c r="ONY47" s="334"/>
      <c r="ONZ47" s="334"/>
      <c r="OOA47" s="334"/>
      <c r="OOB47" s="334"/>
      <c r="OOC47" s="334"/>
      <c r="OOD47" s="334"/>
      <c r="OOE47" s="334"/>
      <c r="OOF47" s="334"/>
      <c r="OOG47" s="334"/>
      <c r="OOH47" s="334"/>
      <c r="OOI47" s="334"/>
      <c r="OOJ47" s="334"/>
      <c r="OOK47" s="334"/>
      <c r="OOL47" s="334"/>
      <c r="OOM47" s="334"/>
      <c r="OON47" s="334"/>
      <c r="OOO47" s="334"/>
      <c r="OOP47" s="334"/>
      <c r="OOQ47" s="334"/>
      <c r="OOR47" s="334"/>
      <c r="OOS47" s="334"/>
      <c r="OOT47" s="334"/>
      <c r="OOU47" s="334"/>
      <c r="OOV47" s="334"/>
      <c r="OOW47" s="334"/>
      <c r="OOX47" s="334"/>
      <c r="OOY47" s="334"/>
      <c r="OOZ47" s="334"/>
      <c r="OPA47" s="334"/>
      <c r="OPB47" s="334"/>
      <c r="OPC47" s="334"/>
      <c r="OPD47" s="334"/>
      <c r="OPE47" s="334"/>
      <c r="OPF47" s="334"/>
      <c r="OPG47" s="334"/>
      <c r="OPH47" s="334"/>
      <c r="OPI47" s="334"/>
      <c r="OPJ47" s="334"/>
      <c r="OPK47" s="334"/>
      <c r="OPL47" s="334"/>
      <c r="OPM47" s="334"/>
      <c r="OPN47" s="334"/>
      <c r="OPO47" s="334"/>
      <c r="OPP47" s="334"/>
      <c r="OPQ47" s="334"/>
      <c r="OPR47" s="334"/>
      <c r="OPS47" s="334"/>
      <c r="OPT47" s="334"/>
      <c r="OPU47" s="334"/>
      <c r="OPV47" s="334"/>
      <c r="OPW47" s="334"/>
      <c r="OPX47" s="334"/>
      <c r="OPY47" s="334"/>
      <c r="OPZ47" s="334"/>
      <c r="OQA47" s="334"/>
      <c r="OQB47" s="334"/>
      <c r="OQC47" s="334"/>
      <c r="OQD47" s="334"/>
      <c r="OQE47" s="334"/>
      <c r="OQF47" s="334"/>
      <c r="OQG47" s="334"/>
      <c r="OQH47" s="334"/>
      <c r="OQI47" s="334"/>
      <c r="OQJ47" s="334"/>
      <c r="OQK47" s="334"/>
      <c r="OQL47" s="334"/>
      <c r="OQM47" s="334"/>
      <c r="OQN47" s="334"/>
      <c r="OQO47" s="334"/>
      <c r="OQP47" s="334"/>
      <c r="OQQ47" s="334"/>
      <c r="OQR47" s="334"/>
      <c r="OQS47" s="334"/>
      <c r="OQT47" s="334"/>
      <c r="OQU47" s="334"/>
      <c r="OQV47" s="334"/>
      <c r="OQW47" s="334"/>
      <c r="OQX47" s="334"/>
      <c r="OQY47" s="334"/>
      <c r="OQZ47" s="334"/>
      <c r="ORA47" s="334"/>
      <c r="ORB47" s="334"/>
      <c r="ORC47" s="334"/>
      <c r="ORD47" s="334"/>
      <c r="ORE47" s="334"/>
      <c r="ORF47" s="334"/>
      <c r="ORG47" s="334"/>
      <c r="ORH47" s="334"/>
      <c r="ORI47" s="334"/>
      <c r="ORJ47" s="334"/>
      <c r="ORK47" s="334"/>
      <c r="ORL47" s="334"/>
      <c r="ORM47" s="334"/>
      <c r="ORN47" s="334"/>
      <c r="ORO47" s="334"/>
      <c r="ORP47" s="334"/>
      <c r="ORQ47" s="334"/>
      <c r="ORR47" s="334"/>
      <c r="ORS47" s="334"/>
      <c r="ORT47" s="334"/>
      <c r="ORU47" s="334"/>
      <c r="ORV47" s="334"/>
      <c r="ORW47" s="334"/>
      <c r="ORX47" s="334"/>
      <c r="ORY47" s="334"/>
      <c r="ORZ47" s="334"/>
      <c r="OSA47" s="334"/>
      <c r="OSB47" s="334"/>
      <c r="OSC47" s="334"/>
      <c r="OSD47" s="334"/>
      <c r="OSE47" s="334"/>
      <c r="OSF47" s="334"/>
      <c r="OSG47" s="334"/>
      <c r="OSH47" s="334"/>
      <c r="OSI47" s="334"/>
      <c r="OSJ47" s="334"/>
      <c r="OSK47" s="334"/>
      <c r="OSL47" s="334"/>
      <c r="OSM47" s="334"/>
      <c r="OSN47" s="334"/>
      <c r="OSO47" s="334"/>
      <c r="OSP47" s="334"/>
      <c r="OSQ47" s="334"/>
      <c r="OSR47" s="334"/>
      <c r="OSS47" s="334"/>
      <c r="OST47" s="334"/>
      <c r="OSU47" s="334"/>
      <c r="OSV47" s="334"/>
      <c r="OSW47" s="334"/>
      <c r="OSX47" s="334"/>
      <c r="OSY47" s="334"/>
      <c r="OSZ47" s="334"/>
      <c r="OTA47" s="334"/>
      <c r="OTB47" s="334"/>
      <c r="OTC47" s="334"/>
      <c r="OTD47" s="334"/>
      <c r="OTE47" s="334"/>
      <c r="OTF47" s="334"/>
      <c r="OTG47" s="334"/>
      <c r="OTH47" s="334"/>
      <c r="OTI47" s="334"/>
      <c r="OTJ47" s="334"/>
      <c r="OTK47" s="334"/>
      <c r="OTL47" s="334"/>
      <c r="OTM47" s="334"/>
      <c r="OTN47" s="334"/>
      <c r="OTO47" s="334"/>
      <c r="OTP47" s="334"/>
      <c r="OTQ47" s="334"/>
      <c r="OTR47" s="334"/>
      <c r="OTS47" s="334"/>
      <c r="OTT47" s="334"/>
      <c r="OTU47" s="334"/>
      <c r="OTV47" s="334"/>
      <c r="OTW47" s="334"/>
      <c r="OTX47" s="334"/>
      <c r="OTY47" s="334"/>
      <c r="OTZ47" s="334"/>
      <c r="OUA47" s="334"/>
      <c r="OUB47" s="334"/>
      <c r="OUC47" s="334"/>
      <c r="OUD47" s="334"/>
      <c r="OUE47" s="334"/>
      <c r="OUF47" s="334"/>
      <c r="OUG47" s="334"/>
      <c r="OUH47" s="334"/>
      <c r="OUI47" s="334"/>
      <c r="OUJ47" s="334"/>
      <c r="OUK47" s="334"/>
      <c r="OUL47" s="334"/>
      <c r="OUM47" s="334"/>
      <c r="OUN47" s="334"/>
      <c r="OUO47" s="334"/>
      <c r="OUP47" s="334"/>
      <c r="OUQ47" s="334"/>
      <c r="OUR47" s="334"/>
      <c r="OUS47" s="334"/>
      <c r="OUT47" s="334"/>
      <c r="OUU47" s="334"/>
      <c r="OUV47" s="334"/>
      <c r="OUW47" s="334"/>
      <c r="OUX47" s="334"/>
      <c r="OUY47" s="334"/>
      <c r="OUZ47" s="334"/>
      <c r="OVA47" s="334"/>
      <c r="OVB47" s="334"/>
      <c r="OVC47" s="334"/>
      <c r="OVD47" s="334"/>
      <c r="OVE47" s="334"/>
      <c r="OVF47" s="334"/>
      <c r="OVG47" s="334"/>
      <c r="OVH47" s="334"/>
      <c r="OVI47" s="334"/>
      <c r="OVJ47" s="334"/>
      <c r="OVK47" s="334"/>
      <c r="OVL47" s="334"/>
      <c r="OVM47" s="334"/>
      <c r="OVN47" s="334"/>
      <c r="OVO47" s="334"/>
      <c r="OVP47" s="334"/>
      <c r="OVQ47" s="334"/>
      <c r="OVR47" s="334"/>
      <c r="OVS47" s="334"/>
      <c r="OVT47" s="334"/>
      <c r="OVU47" s="334"/>
      <c r="OVV47" s="334"/>
      <c r="OVW47" s="334"/>
      <c r="OVX47" s="334"/>
      <c r="OVY47" s="334"/>
      <c r="OVZ47" s="334"/>
      <c r="OWA47" s="334"/>
      <c r="OWB47" s="334"/>
      <c r="OWC47" s="334"/>
      <c r="OWD47" s="334"/>
      <c r="OWE47" s="334"/>
      <c r="OWF47" s="334"/>
      <c r="OWG47" s="334"/>
      <c r="OWH47" s="334"/>
      <c r="OWI47" s="334"/>
      <c r="OWJ47" s="334"/>
      <c r="OWK47" s="334"/>
      <c r="OWL47" s="334"/>
      <c r="OWM47" s="334"/>
      <c r="OWN47" s="334"/>
      <c r="OWO47" s="334"/>
      <c r="OWP47" s="334"/>
      <c r="OWQ47" s="334"/>
      <c r="OWR47" s="334"/>
      <c r="OWS47" s="334"/>
      <c r="OWT47" s="334"/>
      <c r="OWU47" s="334"/>
      <c r="OWV47" s="334"/>
      <c r="OWW47" s="334"/>
      <c r="OWX47" s="334"/>
      <c r="OWY47" s="334"/>
      <c r="OWZ47" s="334"/>
      <c r="OXA47" s="334"/>
      <c r="OXB47" s="334"/>
      <c r="OXC47" s="334"/>
      <c r="OXD47" s="334"/>
      <c r="OXE47" s="334"/>
      <c r="OXF47" s="334"/>
      <c r="OXG47" s="334"/>
      <c r="OXH47" s="334"/>
      <c r="OXI47" s="334"/>
      <c r="OXJ47" s="334"/>
      <c r="OXK47" s="334"/>
      <c r="OXL47" s="334"/>
      <c r="OXM47" s="334"/>
      <c r="OXN47" s="334"/>
      <c r="OXO47" s="334"/>
      <c r="OXP47" s="334"/>
      <c r="OXQ47" s="334"/>
      <c r="OXR47" s="334"/>
      <c r="OXS47" s="334"/>
      <c r="OXT47" s="334"/>
      <c r="OXU47" s="334"/>
      <c r="OXV47" s="334"/>
      <c r="OXW47" s="334"/>
      <c r="OXX47" s="334"/>
      <c r="OXY47" s="334"/>
      <c r="OXZ47" s="334"/>
      <c r="OYA47" s="334"/>
      <c r="OYB47" s="334"/>
      <c r="OYC47" s="334"/>
      <c r="OYD47" s="334"/>
      <c r="OYE47" s="334"/>
      <c r="OYF47" s="334"/>
      <c r="OYG47" s="334"/>
      <c r="OYH47" s="334"/>
      <c r="OYI47" s="334"/>
      <c r="OYJ47" s="334"/>
      <c r="OYK47" s="334"/>
      <c r="OYL47" s="334"/>
      <c r="OYM47" s="334"/>
      <c r="OYN47" s="334"/>
      <c r="OYO47" s="334"/>
      <c r="OYP47" s="334"/>
      <c r="OYQ47" s="334"/>
      <c r="OYR47" s="334"/>
      <c r="OYS47" s="334"/>
      <c r="OYT47" s="334"/>
      <c r="OYU47" s="334"/>
      <c r="OYV47" s="334"/>
      <c r="OYW47" s="334"/>
      <c r="OYX47" s="334"/>
      <c r="OYY47" s="334"/>
      <c r="OYZ47" s="334"/>
      <c r="OZA47" s="334"/>
      <c r="OZB47" s="334"/>
      <c r="OZC47" s="334"/>
      <c r="OZD47" s="334"/>
      <c r="OZE47" s="334"/>
      <c r="OZF47" s="334"/>
      <c r="OZG47" s="334"/>
      <c r="OZH47" s="334"/>
      <c r="OZI47" s="334"/>
      <c r="OZJ47" s="334"/>
      <c r="OZK47" s="334"/>
      <c r="OZL47" s="334"/>
      <c r="OZM47" s="334"/>
      <c r="OZN47" s="334"/>
      <c r="OZO47" s="334"/>
      <c r="OZP47" s="334"/>
      <c r="OZQ47" s="334"/>
      <c r="OZR47" s="334"/>
      <c r="OZS47" s="334"/>
      <c r="OZT47" s="334"/>
      <c r="OZU47" s="334"/>
      <c r="OZV47" s="334"/>
      <c r="OZW47" s="334"/>
      <c r="OZX47" s="334"/>
      <c r="OZY47" s="334"/>
      <c r="OZZ47" s="334"/>
      <c r="PAA47" s="334"/>
      <c r="PAB47" s="334"/>
      <c r="PAC47" s="334"/>
      <c r="PAD47" s="334"/>
      <c r="PAE47" s="334"/>
      <c r="PAF47" s="334"/>
      <c r="PAG47" s="334"/>
      <c r="PAH47" s="334"/>
      <c r="PAI47" s="334"/>
      <c r="PAJ47" s="334"/>
      <c r="PAK47" s="334"/>
      <c r="PAL47" s="334"/>
      <c r="PAM47" s="334"/>
      <c r="PAN47" s="334"/>
      <c r="PAO47" s="334"/>
      <c r="PAP47" s="334"/>
      <c r="PAQ47" s="334"/>
      <c r="PAR47" s="334"/>
      <c r="PAS47" s="334"/>
      <c r="PAT47" s="334"/>
      <c r="PAU47" s="334"/>
      <c r="PAV47" s="334"/>
      <c r="PAW47" s="334"/>
      <c r="PAX47" s="334"/>
      <c r="PAY47" s="334"/>
      <c r="PAZ47" s="334"/>
      <c r="PBA47" s="334"/>
      <c r="PBB47" s="334"/>
      <c r="PBC47" s="334"/>
      <c r="PBD47" s="334"/>
      <c r="PBE47" s="334"/>
      <c r="PBF47" s="334"/>
      <c r="PBG47" s="334"/>
      <c r="PBH47" s="334"/>
      <c r="PBI47" s="334"/>
      <c r="PBJ47" s="334"/>
      <c r="PBK47" s="334"/>
      <c r="PBL47" s="334"/>
      <c r="PBM47" s="334"/>
      <c r="PBN47" s="334"/>
      <c r="PBO47" s="334"/>
      <c r="PBP47" s="334"/>
      <c r="PBQ47" s="334"/>
      <c r="PBR47" s="334"/>
      <c r="PBS47" s="334"/>
      <c r="PBT47" s="334"/>
      <c r="PBU47" s="334"/>
      <c r="PBV47" s="334"/>
      <c r="PBW47" s="334"/>
      <c r="PBX47" s="334"/>
      <c r="PBY47" s="334"/>
      <c r="PBZ47" s="334"/>
      <c r="PCA47" s="334"/>
      <c r="PCB47" s="334"/>
      <c r="PCC47" s="334"/>
      <c r="PCD47" s="334"/>
      <c r="PCE47" s="334"/>
      <c r="PCF47" s="334"/>
      <c r="PCG47" s="334"/>
      <c r="PCH47" s="334"/>
      <c r="PCI47" s="334"/>
      <c r="PCJ47" s="334"/>
      <c r="PCK47" s="334"/>
      <c r="PCL47" s="334"/>
      <c r="PCM47" s="334"/>
      <c r="PCN47" s="334"/>
      <c r="PCO47" s="334"/>
      <c r="PCP47" s="334"/>
      <c r="PCQ47" s="334"/>
      <c r="PCR47" s="334"/>
      <c r="PCS47" s="334"/>
      <c r="PCT47" s="334"/>
      <c r="PCU47" s="334"/>
      <c r="PCV47" s="334"/>
      <c r="PCW47" s="334"/>
      <c r="PCX47" s="334"/>
      <c r="PCY47" s="334"/>
      <c r="PCZ47" s="334"/>
      <c r="PDA47" s="334"/>
      <c r="PDB47" s="334"/>
      <c r="PDC47" s="334"/>
      <c r="PDD47" s="334"/>
      <c r="PDE47" s="334"/>
      <c r="PDF47" s="334"/>
      <c r="PDG47" s="334"/>
      <c r="PDH47" s="334"/>
      <c r="PDI47" s="334"/>
      <c r="PDJ47" s="334"/>
      <c r="PDK47" s="334"/>
      <c r="PDL47" s="334"/>
      <c r="PDM47" s="334"/>
      <c r="PDN47" s="334"/>
      <c r="PDO47" s="334"/>
      <c r="PDP47" s="334"/>
      <c r="PDQ47" s="334"/>
      <c r="PDR47" s="334"/>
      <c r="PDS47" s="334"/>
      <c r="PDT47" s="334"/>
      <c r="PDU47" s="334"/>
      <c r="PDV47" s="334"/>
      <c r="PDW47" s="334"/>
      <c r="PDX47" s="334"/>
      <c r="PDY47" s="334"/>
      <c r="PDZ47" s="334"/>
      <c r="PEA47" s="334"/>
      <c r="PEB47" s="334"/>
      <c r="PEC47" s="334"/>
      <c r="PED47" s="334"/>
      <c r="PEE47" s="334"/>
      <c r="PEF47" s="334"/>
      <c r="PEG47" s="334"/>
      <c r="PEH47" s="334"/>
      <c r="PEI47" s="334"/>
      <c r="PEJ47" s="334"/>
      <c r="PEK47" s="334"/>
      <c r="PEL47" s="334"/>
      <c r="PEM47" s="334"/>
      <c r="PEN47" s="334"/>
      <c r="PEO47" s="334"/>
      <c r="PEP47" s="334"/>
      <c r="PEQ47" s="334"/>
      <c r="PER47" s="334"/>
      <c r="PES47" s="334"/>
      <c r="PET47" s="334"/>
      <c r="PEU47" s="334"/>
      <c r="PEV47" s="334"/>
      <c r="PEW47" s="334"/>
      <c r="PEX47" s="334"/>
      <c r="PEY47" s="334"/>
      <c r="PEZ47" s="334"/>
      <c r="PFA47" s="334"/>
      <c r="PFB47" s="334"/>
      <c r="PFC47" s="334"/>
      <c r="PFD47" s="334"/>
      <c r="PFE47" s="334"/>
      <c r="PFF47" s="334"/>
      <c r="PFG47" s="334"/>
      <c r="PFH47" s="334"/>
      <c r="PFI47" s="334"/>
      <c r="PFJ47" s="334"/>
      <c r="PFK47" s="334"/>
      <c r="PFL47" s="334"/>
      <c r="PFM47" s="334"/>
      <c r="PFN47" s="334"/>
      <c r="PFO47" s="334"/>
      <c r="PFP47" s="334"/>
      <c r="PFQ47" s="334"/>
      <c r="PFR47" s="334"/>
      <c r="PFS47" s="334"/>
      <c r="PFT47" s="334"/>
      <c r="PFU47" s="334"/>
      <c r="PFV47" s="334"/>
      <c r="PFW47" s="334"/>
      <c r="PFX47" s="334"/>
      <c r="PFY47" s="334"/>
      <c r="PFZ47" s="334"/>
      <c r="PGA47" s="334"/>
      <c r="PGB47" s="334"/>
      <c r="PGC47" s="334"/>
      <c r="PGD47" s="334"/>
      <c r="PGE47" s="334"/>
      <c r="PGF47" s="334"/>
      <c r="PGG47" s="334"/>
      <c r="PGH47" s="334"/>
      <c r="PGI47" s="334"/>
      <c r="PGJ47" s="334"/>
      <c r="PGK47" s="334"/>
      <c r="PGL47" s="334"/>
      <c r="PGM47" s="334"/>
      <c r="PGN47" s="334"/>
      <c r="PGO47" s="334"/>
      <c r="PGP47" s="334"/>
      <c r="PGQ47" s="334"/>
      <c r="PGR47" s="334"/>
      <c r="PGS47" s="334"/>
      <c r="PGT47" s="334"/>
      <c r="PGU47" s="334"/>
      <c r="PGV47" s="334"/>
      <c r="PGW47" s="334"/>
      <c r="PGX47" s="334"/>
      <c r="PGY47" s="334"/>
      <c r="PGZ47" s="334"/>
      <c r="PHA47" s="334"/>
      <c r="PHB47" s="334"/>
      <c r="PHC47" s="334"/>
      <c r="PHD47" s="334"/>
      <c r="PHE47" s="334"/>
      <c r="PHF47" s="334"/>
      <c r="PHG47" s="334"/>
      <c r="PHH47" s="334"/>
      <c r="PHI47" s="334"/>
      <c r="PHJ47" s="334"/>
      <c r="PHK47" s="334"/>
      <c r="PHL47" s="334"/>
      <c r="PHM47" s="334"/>
      <c r="PHN47" s="334"/>
      <c r="PHO47" s="334"/>
      <c r="PHP47" s="334"/>
      <c r="PHQ47" s="334"/>
      <c r="PHR47" s="334"/>
      <c r="PHS47" s="334"/>
      <c r="PHT47" s="334"/>
      <c r="PHU47" s="334"/>
      <c r="PHV47" s="334"/>
      <c r="PHW47" s="334"/>
      <c r="PHX47" s="334"/>
      <c r="PHY47" s="334"/>
      <c r="PHZ47" s="334"/>
      <c r="PIA47" s="334"/>
      <c r="PIB47" s="334"/>
      <c r="PIC47" s="334"/>
      <c r="PID47" s="334"/>
      <c r="PIE47" s="334"/>
      <c r="PIF47" s="334"/>
      <c r="PIG47" s="334"/>
      <c r="PIH47" s="334"/>
      <c r="PII47" s="334"/>
      <c r="PIJ47" s="334"/>
      <c r="PIK47" s="334"/>
      <c r="PIL47" s="334"/>
      <c r="PIM47" s="334"/>
      <c r="PIN47" s="334"/>
      <c r="PIO47" s="334"/>
      <c r="PIP47" s="334"/>
      <c r="PIQ47" s="334"/>
      <c r="PIR47" s="334"/>
      <c r="PIS47" s="334"/>
      <c r="PIT47" s="334"/>
      <c r="PIU47" s="334"/>
      <c r="PIV47" s="334"/>
      <c r="PIW47" s="334"/>
      <c r="PIX47" s="334"/>
      <c r="PIY47" s="334"/>
      <c r="PIZ47" s="334"/>
      <c r="PJA47" s="334"/>
      <c r="PJB47" s="334"/>
      <c r="PJC47" s="334"/>
      <c r="PJD47" s="334"/>
      <c r="PJE47" s="334"/>
      <c r="PJF47" s="334"/>
      <c r="PJG47" s="334"/>
      <c r="PJH47" s="334"/>
      <c r="PJI47" s="334"/>
      <c r="PJJ47" s="334"/>
      <c r="PJK47" s="334"/>
      <c r="PJL47" s="334"/>
      <c r="PJM47" s="334"/>
      <c r="PJN47" s="334"/>
      <c r="PJO47" s="334"/>
      <c r="PJP47" s="334"/>
      <c r="PJQ47" s="334"/>
      <c r="PJR47" s="334"/>
      <c r="PJS47" s="334"/>
      <c r="PJT47" s="334"/>
      <c r="PJU47" s="334"/>
      <c r="PJV47" s="334"/>
      <c r="PJW47" s="334"/>
      <c r="PJX47" s="334"/>
      <c r="PJY47" s="334"/>
      <c r="PJZ47" s="334"/>
      <c r="PKA47" s="334"/>
      <c r="PKB47" s="334"/>
      <c r="PKC47" s="334"/>
      <c r="PKD47" s="334"/>
      <c r="PKE47" s="334"/>
      <c r="PKF47" s="334"/>
      <c r="PKG47" s="334"/>
      <c r="PKH47" s="334"/>
      <c r="PKI47" s="334"/>
      <c r="PKJ47" s="334"/>
      <c r="PKK47" s="334"/>
      <c r="PKL47" s="334"/>
      <c r="PKM47" s="334"/>
      <c r="PKN47" s="334"/>
      <c r="PKO47" s="334"/>
      <c r="PKP47" s="334"/>
      <c r="PKQ47" s="334"/>
      <c r="PKR47" s="334"/>
      <c r="PKS47" s="334"/>
      <c r="PKT47" s="334"/>
      <c r="PKU47" s="334"/>
      <c r="PKV47" s="334"/>
      <c r="PKW47" s="334"/>
      <c r="PKX47" s="334"/>
      <c r="PKY47" s="334"/>
      <c r="PKZ47" s="334"/>
      <c r="PLA47" s="334"/>
      <c r="PLB47" s="334"/>
      <c r="PLC47" s="334"/>
      <c r="PLD47" s="334"/>
      <c r="PLE47" s="334"/>
      <c r="PLF47" s="334"/>
      <c r="PLG47" s="334"/>
      <c r="PLH47" s="334"/>
      <c r="PLI47" s="334"/>
      <c r="PLJ47" s="334"/>
      <c r="PLK47" s="334"/>
      <c r="PLL47" s="334"/>
      <c r="PLM47" s="334"/>
      <c r="PLN47" s="334"/>
      <c r="PLO47" s="334"/>
      <c r="PLP47" s="334"/>
      <c r="PLQ47" s="334"/>
      <c r="PLR47" s="334"/>
      <c r="PLS47" s="334"/>
      <c r="PLT47" s="334"/>
      <c r="PLU47" s="334"/>
      <c r="PLV47" s="334"/>
      <c r="PLW47" s="334"/>
      <c r="PLX47" s="334"/>
      <c r="PLY47" s="334"/>
      <c r="PLZ47" s="334"/>
      <c r="PMA47" s="334"/>
      <c r="PMB47" s="334"/>
      <c r="PMC47" s="334"/>
      <c r="PMD47" s="334"/>
      <c r="PME47" s="334"/>
      <c r="PMF47" s="334"/>
      <c r="PMG47" s="334"/>
      <c r="PMH47" s="334"/>
      <c r="PMI47" s="334"/>
      <c r="PMJ47" s="334"/>
      <c r="PMK47" s="334"/>
      <c r="PML47" s="334"/>
      <c r="PMM47" s="334"/>
      <c r="PMN47" s="334"/>
      <c r="PMO47" s="334"/>
      <c r="PMP47" s="334"/>
      <c r="PMQ47" s="334"/>
      <c r="PMR47" s="334"/>
      <c r="PMS47" s="334"/>
      <c r="PMT47" s="334"/>
      <c r="PMU47" s="334"/>
      <c r="PMV47" s="334"/>
      <c r="PMW47" s="334"/>
      <c r="PMX47" s="334"/>
      <c r="PMY47" s="334"/>
      <c r="PMZ47" s="334"/>
      <c r="PNA47" s="334"/>
      <c r="PNB47" s="334"/>
      <c r="PNC47" s="334"/>
      <c r="PND47" s="334"/>
      <c r="PNE47" s="334"/>
      <c r="PNF47" s="334"/>
      <c r="PNG47" s="334"/>
      <c r="PNH47" s="334"/>
      <c r="PNI47" s="334"/>
      <c r="PNJ47" s="334"/>
      <c r="PNK47" s="334"/>
      <c r="PNL47" s="334"/>
      <c r="PNM47" s="334"/>
      <c r="PNN47" s="334"/>
      <c r="PNO47" s="334"/>
      <c r="PNP47" s="334"/>
      <c r="PNQ47" s="334"/>
      <c r="PNR47" s="334"/>
      <c r="PNS47" s="334"/>
      <c r="PNT47" s="334"/>
      <c r="PNU47" s="334"/>
      <c r="PNV47" s="334"/>
      <c r="PNW47" s="334"/>
      <c r="PNX47" s="334"/>
      <c r="PNY47" s="334"/>
      <c r="PNZ47" s="334"/>
      <c r="POA47" s="334"/>
      <c r="POB47" s="334"/>
      <c r="POC47" s="334"/>
      <c r="POD47" s="334"/>
      <c r="POE47" s="334"/>
      <c r="POF47" s="334"/>
      <c r="POG47" s="334"/>
      <c r="POH47" s="334"/>
      <c r="POI47" s="334"/>
      <c r="POJ47" s="334"/>
      <c r="POK47" s="334"/>
      <c r="POL47" s="334"/>
      <c r="POM47" s="334"/>
      <c r="PON47" s="334"/>
      <c r="POO47" s="334"/>
      <c r="POP47" s="334"/>
      <c r="POQ47" s="334"/>
      <c r="POR47" s="334"/>
      <c r="POS47" s="334"/>
      <c r="POT47" s="334"/>
      <c r="POU47" s="334"/>
      <c r="POV47" s="334"/>
      <c r="POW47" s="334"/>
      <c r="POX47" s="334"/>
      <c r="POY47" s="334"/>
      <c r="POZ47" s="334"/>
      <c r="PPA47" s="334"/>
      <c r="PPB47" s="334"/>
      <c r="PPC47" s="334"/>
      <c r="PPD47" s="334"/>
      <c r="PPE47" s="334"/>
      <c r="PPF47" s="334"/>
      <c r="PPG47" s="334"/>
      <c r="PPH47" s="334"/>
      <c r="PPI47" s="334"/>
      <c r="PPJ47" s="334"/>
      <c r="PPK47" s="334"/>
      <c r="PPL47" s="334"/>
      <c r="PPM47" s="334"/>
      <c r="PPN47" s="334"/>
      <c r="PPO47" s="334"/>
      <c r="PPP47" s="334"/>
      <c r="PPQ47" s="334"/>
      <c r="PPR47" s="334"/>
      <c r="PPS47" s="334"/>
      <c r="PPT47" s="334"/>
      <c r="PPU47" s="334"/>
      <c r="PPV47" s="334"/>
      <c r="PPW47" s="334"/>
      <c r="PPX47" s="334"/>
      <c r="PPY47" s="334"/>
      <c r="PPZ47" s="334"/>
      <c r="PQA47" s="334"/>
      <c r="PQB47" s="334"/>
      <c r="PQC47" s="334"/>
      <c r="PQD47" s="334"/>
      <c r="PQE47" s="334"/>
      <c r="PQF47" s="334"/>
      <c r="PQG47" s="334"/>
      <c r="PQH47" s="334"/>
      <c r="PQI47" s="334"/>
      <c r="PQJ47" s="334"/>
      <c r="PQK47" s="334"/>
      <c r="PQL47" s="334"/>
      <c r="PQM47" s="334"/>
      <c r="PQN47" s="334"/>
      <c r="PQO47" s="334"/>
      <c r="PQP47" s="334"/>
      <c r="PQQ47" s="334"/>
      <c r="PQR47" s="334"/>
      <c r="PQS47" s="334"/>
      <c r="PQT47" s="334"/>
      <c r="PQU47" s="334"/>
      <c r="PQV47" s="334"/>
      <c r="PQW47" s="334"/>
      <c r="PQX47" s="334"/>
      <c r="PQY47" s="334"/>
      <c r="PQZ47" s="334"/>
      <c r="PRA47" s="334"/>
      <c r="PRB47" s="334"/>
      <c r="PRC47" s="334"/>
      <c r="PRD47" s="334"/>
      <c r="PRE47" s="334"/>
      <c r="PRF47" s="334"/>
      <c r="PRG47" s="334"/>
      <c r="PRH47" s="334"/>
      <c r="PRI47" s="334"/>
      <c r="PRJ47" s="334"/>
      <c r="PRK47" s="334"/>
      <c r="PRL47" s="334"/>
      <c r="PRM47" s="334"/>
      <c r="PRN47" s="334"/>
      <c r="PRO47" s="334"/>
      <c r="PRP47" s="334"/>
      <c r="PRQ47" s="334"/>
      <c r="PRR47" s="334"/>
      <c r="PRS47" s="334"/>
      <c r="PRT47" s="334"/>
      <c r="PRU47" s="334"/>
      <c r="PRV47" s="334"/>
      <c r="PRW47" s="334"/>
      <c r="PRX47" s="334"/>
      <c r="PRY47" s="334"/>
      <c r="PRZ47" s="334"/>
      <c r="PSA47" s="334"/>
      <c r="PSB47" s="334"/>
      <c r="PSC47" s="334"/>
      <c r="PSD47" s="334"/>
      <c r="PSE47" s="334"/>
      <c r="PSF47" s="334"/>
      <c r="PSG47" s="334"/>
      <c r="PSH47" s="334"/>
      <c r="PSI47" s="334"/>
      <c r="PSJ47" s="334"/>
      <c r="PSK47" s="334"/>
      <c r="PSL47" s="334"/>
      <c r="PSM47" s="334"/>
      <c r="PSN47" s="334"/>
      <c r="PSO47" s="334"/>
      <c r="PSP47" s="334"/>
      <c r="PSQ47" s="334"/>
      <c r="PSR47" s="334"/>
      <c r="PSS47" s="334"/>
      <c r="PST47" s="334"/>
      <c r="PSU47" s="334"/>
      <c r="PSV47" s="334"/>
      <c r="PSW47" s="334"/>
      <c r="PSX47" s="334"/>
      <c r="PSY47" s="334"/>
      <c r="PSZ47" s="334"/>
      <c r="PTA47" s="334"/>
      <c r="PTB47" s="334"/>
      <c r="PTC47" s="334"/>
      <c r="PTD47" s="334"/>
      <c r="PTE47" s="334"/>
      <c r="PTF47" s="334"/>
      <c r="PTG47" s="334"/>
      <c r="PTH47" s="334"/>
      <c r="PTI47" s="334"/>
      <c r="PTJ47" s="334"/>
      <c r="PTK47" s="334"/>
      <c r="PTL47" s="334"/>
      <c r="PTM47" s="334"/>
      <c r="PTN47" s="334"/>
      <c r="PTO47" s="334"/>
      <c r="PTP47" s="334"/>
      <c r="PTQ47" s="334"/>
      <c r="PTR47" s="334"/>
      <c r="PTS47" s="334"/>
      <c r="PTT47" s="334"/>
      <c r="PTU47" s="334"/>
      <c r="PTV47" s="334"/>
      <c r="PTW47" s="334"/>
      <c r="PTX47" s="334"/>
      <c r="PTY47" s="334"/>
      <c r="PTZ47" s="334"/>
      <c r="PUA47" s="334"/>
      <c r="PUB47" s="334"/>
      <c r="PUC47" s="334"/>
      <c r="PUD47" s="334"/>
      <c r="PUE47" s="334"/>
      <c r="PUF47" s="334"/>
      <c r="PUG47" s="334"/>
      <c r="PUH47" s="334"/>
      <c r="PUI47" s="334"/>
      <c r="PUJ47" s="334"/>
      <c r="PUK47" s="334"/>
      <c r="PUL47" s="334"/>
      <c r="PUM47" s="334"/>
      <c r="PUN47" s="334"/>
      <c r="PUO47" s="334"/>
      <c r="PUP47" s="334"/>
      <c r="PUQ47" s="334"/>
      <c r="PUR47" s="334"/>
      <c r="PUS47" s="334"/>
      <c r="PUT47" s="334"/>
      <c r="PUU47" s="334"/>
      <c r="PUV47" s="334"/>
      <c r="PUW47" s="334"/>
      <c r="PUX47" s="334"/>
      <c r="PUY47" s="334"/>
      <c r="PUZ47" s="334"/>
      <c r="PVA47" s="334"/>
      <c r="PVB47" s="334"/>
      <c r="PVC47" s="334"/>
      <c r="PVD47" s="334"/>
      <c r="PVE47" s="334"/>
      <c r="PVF47" s="334"/>
      <c r="PVG47" s="334"/>
      <c r="PVH47" s="334"/>
      <c r="PVI47" s="334"/>
      <c r="PVJ47" s="334"/>
      <c r="PVK47" s="334"/>
      <c r="PVL47" s="334"/>
      <c r="PVM47" s="334"/>
      <c r="PVN47" s="334"/>
      <c r="PVO47" s="334"/>
      <c r="PVP47" s="334"/>
      <c r="PVQ47" s="334"/>
      <c r="PVR47" s="334"/>
      <c r="PVS47" s="334"/>
      <c r="PVT47" s="334"/>
      <c r="PVU47" s="334"/>
      <c r="PVV47" s="334"/>
      <c r="PVW47" s="334"/>
      <c r="PVX47" s="334"/>
      <c r="PVY47" s="334"/>
      <c r="PVZ47" s="334"/>
      <c r="PWA47" s="334"/>
      <c r="PWB47" s="334"/>
      <c r="PWC47" s="334"/>
      <c r="PWD47" s="334"/>
      <c r="PWE47" s="334"/>
      <c r="PWF47" s="334"/>
      <c r="PWG47" s="334"/>
      <c r="PWH47" s="334"/>
      <c r="PWI47" s="334"/>
      <c r="PWJ47" s="334"/>
      <c r="PWK47" s="334"/>
      <c r="PWL47" s="334"/>
      <c r="PWM47" s="334"/>
      <c r="PWN47" s="334"/>
      <c r="PWO47" s="334"/>
      <c r="PWP47" s="334"/>
      <c r="PWQ47" s="334"/>
      <c r="PWR47" s="334"/>
      <c r="PWS47" s="334"/>
      <c r="PWT47" s="334"/>
      <c r="PWU47" s="334"/>
      <c r="PWV47" s="334"/>
      <c r="PWW47" s="334"/>
      <c r="PWX47" s="334"/>
      <c r="PWY47" s="334"/>
      <c r="PWZ47" s="334"/>
      <c r="PXA47" s="334"/>
      <c r="PXB47" s="334"/>
      <c r="PXC47" s="334"/>
      <c r="PXD47" s="334"/>
      <c r="PXE47" s="334"/>
      <c r="PXF47" s="334"/>
      <c r="PXG47" s="334"/>
      <c r="PXH47" s="334"/>
      <c r="PXI47" s="334"/>
      <c r="PXJ47" s="334"/>
      <c r="PXK47" s="334"/>
      <c r="PXL47" s="334"/>
      <c r="PXM47" s="334"/>
      <c r="PXN47" s="334"/>
      <c r="PXO47" s="334"/>
      <c r="PXP47" s="334"/>
      <c r="PXQ47" s="334"/>
      <c r="PXR47" s="334"/>
      <c r="PXS47" s="334"/>
      <c r="PXT47" s="334"/>
      <c r="PXU47" s="334"/>
      <c r="PXV47" s="334"/>
      <c r="PXW47" s="334"/>
      <c r="PXX47" s="334"/>
      <c r="PXY47" s="334"/>
      <c r="PXZ47" s="334"/>
      <c r="PYA47" s="334"/>
      <c r="PYB47" s="334"/>
      <c r="PYC47" s="334"/>
      <c r="PYD47" s="334"/>
      <c r="PYE47" s="334"/>
      <c r="PYF47" s="334"/>
      <c r="PYG47" s="334"/>
      <c r="PYH47" s="334"/>
      <c r="PYI47" s="334"/>
      <c r="PYJ47" s="334"/>
      <c r="PYK47" s="334"/>
      <c r="PYL47" s="334"/>
      <c r="PYM47" s="334"/>
      <c r="PYN47" s="334"/>
      <c r="PYO47" s="334"/>
      <c r="PYP47" s="334"/>
      <c r="PYQ47" s="334"/>
      <c r="PYR47" s="334"/>
      <c r="PYS47" s="334"/>
      <c r="PYT47" s="334"/>
      <c r="PYU47" s="334"/>
      <c r="PYV47" s="334"/>
      <c r="PYW47" s="334"/>
      <c r="PYX47" s="334"/>
      <c r="PYY47" s="334"/>
      <c r="PYZ47" s="334"/>
      <c r="PZA47" s="334"/>
      <c r="PZB47" s="334"/>
      <c r="PZC47" s="334"/>
      <c r="PZD47" s="334"/>
      <c r="PZE47" s="334"/>
      <c r="PZF47" s="334"/>
      <c r="PZG47" s="334"/>
      <c r="PZH47" s="334"/>
      <c r="PZI47" s="334"/>
      <c r="PZJ47" s="334"/>
      <c r="PZK47" s="334"/>
      <c r="PZL47" s="334"/>
      <c r="PZM47" s="334"/>
      <c r="PZN47" s="334"/>
      <c r="PZO47" s="334"/>
      <c r="PZP47" s="334"/>
      <c r="PZQ47" s="334"/>
      <c r="PZR47" s="334"/>
      <c r="PZS47" s="334"/>
      <c r="PZT47" s="334"/>
      <c r="PZU47" s="334"/>
      <c r="PZV47" s="334"/>
      <c r="PZW47" s="334"/>
      <c r="PZX47" s="334"/>
      <c r="PZY47" s="334"/>
      <c r="PZZ47" s="334"/>
      <c r="QAA47" s="334"/>
      <c r="QAB47" s="334"/>
      <c r="QAC47" s="334"/>
      <c r="QAD47" s="334"/>
      <c r="QAE47" s="334"/>
      <c r="QAF47" s="334"/>
      <c r="QAG47" s="334"/>
      <c r="QAH47" s="334"/>
      <c r="QAI47" s="334"/>
      <c r="QAJ47" s="334"/>
      <c r="QAK47" s="334"/>
      <c r="QAL47" s="334"/>
      <c r="QAM47" s="334"/>
      <c r="QAN47" s="334"/>
      <c r="QAO47" s="334"/>
      <c r="QAP47" s="334"/>
      <c r="QAQ47" s="334"/>
      <c r="QAR47" s="334"/>
      <c r="QAS47" s="334"/>
      <c r="QAT47" s="334"/>
      <c r="QAU47" s="334"/>
      <c r="QAV47" s="334"/>
      <c r="QAW47" s="334"/>
      <c r="QAX47" s="334"/>
      <c r="QAY47" s="334"/>
      <c r="QAZ47" s="334"/>
      <c r="QBA47" s="334"/>
      <c r="QBB47" s="334"/>
      <c r="QBC47" s="334"/>
      <c r="QBD47" s="334"/>
      <c r="QBE47" s="334"/>
      <c r="QBF47" s="334"/>
      <c r="QBG47" s="334"/>
      <c r="QBH47" s="334"/>
      <c r="QBI47" s="334"/>
      <c r="QBJ47" s="334"/>
      <c r="QBK47" s="334"/>
      <c r="QBL47" s="334"/>
      <c r="QBM47" s="334"/>
      <c r="QBN47" s="334"/>
      <c r="QBO47" s="334"/>
      <c r="QBP47" s="334"/>
      <c r="QBQ47" s="334"/>
      <c r="QBR47" s="334"/>
      <c r="QBS47" s="334"/>
      <c r="QBT47" s="334"/>
      <c r="QBU47" s="334"/>
      <c r="QBV47" s="334"/>
      <c r="QBW47" s="334"/>
      <c r="QBX47" s="334"/>
      <c r="QBY47" s="334"/>
      <c r="QBZ47" s="334"/>
      <c r="QCA47" s="334"/>
      <c r="QCB47" s="334"/>
      <c r="QCC47" s="334"/>
      <c r="QCD47" s="334"/>
      <c r="QCE47" s="334"/>
      <c r="QCF47" s="334"/>
      <c r="QCG47" s="334"/>
      <c r="QCH47" s="334"/>
      <c r="QCI47" s="334"/>
      <c r="QCJ47" s="334"/>
      <c r="QCK47" s="334"/>
      <c r="QCL47" s="334"/>
      <c r="QCM47" s="334"/>
      <c r="QCN47" s="334"/>
      <c r="QCO47" s="334"/>
      <c r="QCP47" s="334"/>
      <c r="QCQ47" s="334"/>
      <c r="QCR47" s="334"/>
      <c r="QCS47" s="334"/>
      <c r="QCT47" s="334"/>
      <c r="QCU47" s="334"/>
      <c r="QCV47" s="334"/>
      <c r="QCW47" s="334"/>
      <c r="QCX47" s="334"/>
      <c r="QCY47" s="334"/>
      <c r="QCZ47" s="334"/>
      <c r="QDA47" s="334"/>
      <c r="QDB47" s="334"/>
      <c r="QDC47" s="334"/>
      <c r="QDD47" s="334"/>
      <c r="QDE47" s="334"/>
      <c r="QDF47" s="334"/>
      <c r="QDG47" s="334"/>
      <c r="QDH47" s="334"/>
      <c r="QDI47" s="334"/>
      <c r="QDJ47" s="334"/>
      <c r="QDK47" s="334"/>
      <c r="QDL47" s="334"/>
      <c r="QDM47" s="334"/>
      <c r="QDN47" s="334"/>
      <c r="QDO47" s="334"/>
      <c r="QDP47" s="334"/>
      <c r="QDQ47" s="334"/>
      <c r="QDR47" s="334"/>
      <c r="QDS47" s="334"/>
      <c r="QDT47" s="334"/>
      <c r="QDU47" s="334"/>
      <c r="QDV47" s="334"/>
      <c r="QDW47" s="334"/>
      <c r="QDX47" s="334"/>
      <c r="QDY47" s="334"/>
      <c r="QDZ47" s="334"/>
      <c r="QEA47" s="334"/>
      <c r="QEB47" s="334"/>
      <c r="QEC47" s="334"/>
      <c r="QED47" s="334"/>
      <c r="QEE47" s="334"/>
      <c r="QEF47" s="334"/>
      <c r="QEG47" s="334"/>
      <c r="QEH47" s="334"/>
      <c r="QEI47" s="334"/>
      <c r="QEJ47" s="334"/>
      <c r="QEK47" s="334"/>
      <c r="QEL47" s="334"/>
      <c r="QEM47" s="334"/>
      <c r="QEN47" s="334"/>
      <c r="QEO47" s="334"/>
      <c r="QEP47" s="334"/>
      <c r="QEQ47" s="334"/>
      <c r="QER47" s="334"/>
      <c r="QES47" s="334"/>
      <c r="QET47" s="334"/>
      <c r="QEU47" s="334"/>
      <c r="QEV47" s="334"/>
      <c r="QEW47" s="334"/>
      <c r="QEX47" s="334"/>
      <c r="QEY47" s="334"/>
      <c r="QEZ47" s="334"/>
      <c r="QFA47" s="334"/>
      <c r="QFB47" s="334"/>
      <c r="QFC47" s="334"/>
      <c r="QFD47" s="334"/>
      <c r="QFE47" s="334"/>
      <c r="QFF47" s="334"/>
      <c r="QFG47" s="334"/>
      <c r="QFH47" s="334"/>
      <c r="QFI47" s="334"/>
      <c r="QFJ47" s="334"/>
      <c r="QFK47" s="334"/>
      <c r="QFL47" s="334"/>
      <c r="QFM47" s="334"/>
      <c r="QFN47" s="334"/>
      <c r="QFO47" s="334"/>
      <c r="QFP47" s="334"/>
      <c r="QFQ47" s="334"/>
      <c r="QFR47" s="334"/>
      <c r="QFS47" s="334"/>
      <c r="QFT47" s="334"/>
      <c r="QFU47" s="334"/>
      <c r="QFV47" s="334"/>
      <c r="QFW47" s="334"/>
      <c r="QFX47" s="334"/>
      <c r="QFY47" s="334"/>
      <c r="QFZ47" s="334"/>
      <c r="QGA47" s="334"/>
      <c r="QGB47" s="334"/>
      <c r="QGC47" s="334"/>
      <c r="QGD47" s="334"/>
      <c r="QGE47" s="334"/>
      <c r="QGF47" s="334"/>
      <c r="QGG47" s="334"/>
      <c r="QGH47" s="334"/>
      <c r="QGI47" s="334"/>
      <c r="QGJ47" s="334"/>
      <c r="QGK47" s="334"/>
      <c r="QGL47" s="334"/>
      <c r="QGM47" s="334"/>
      <c r="QGN47" s="334"/>
      <c r="QGO47" s="334"/>
      <c r="QGP47" s="334"/>
      <c r="QGQ47" s="334"/>
      <c r="QGR47" s="334"/>
      <c r="QGS47" s="334"/>
      <c r="QGT47" s="334"/>
      <c r="QGU47" s="334"/>
      <c r="QGV47" s="334"/>
      <c r="QGW47" s="334"/>
      <c r="QGX47" s="334"/>
      <c r="QGY47" s="334"/>
      <c r="QGZ47" s="334"/>
      <c r="QHA47" s="334"/>
      <c r="QHB47" s="334"/>
      <c r="QHC47" s="334"/>
      <c r="QHD47" s="334"/>
      <c r="QHE47" s="334"/>
      <c r="QHF47" s="334"/>
      <c r="QHG47" s="334"/>
      <c r="QHH47" s="334"/>
      <c r="QHI47" s="334"/>
      <c r="QHJ47" s="334"/>
      <c r="QHK47" s="334"/>
      <c r="QHL47" s="334"/>
      <c r="QHM47" s="334"/>
      <c r="QHN47" s="334"/>
      <c r="QHO47" s="334"/>
      <c r="QHP47" s="334"/>
      <c r="QHQ47" s="334"/>
      <c r="QHR47" s="334"/>
      <c r="QHS47" s="334"/>
      <c r="QHT47" s="334"/>
      <c r="QHU47" s="334"/>
      <c r="QHV47" s="334"/>
      <c r="QHW47" s="334"/>
      <c r="QHX47" s="334"/>
      <c r="QHY47" s="334"/>
      <c r="QHZ47" s="334"/>
      <c r="QIA47" s="334"/>
      <c r="QIB47" s="334"/>
      <c r="QIC47" s="334"/>
      <c r="QID47" s="334"/>
      <c r="QIE47" s="334"/>
      <c r="QIF47" s="334"/>
      <c r="QIG47" s="334"/>
      <c r="QIH47" s="334"/>
      <c r="QII47" s="334"/>
      <c r="QIJ47" s="334"/>
      <c r="QIK47" s="334"/>
      <c r="QIL47" s="334"/>
      <c r="QIM47" s="334"/>
      <c r="QIN47" s="334"/>
      <c r="QIO47" s="334"/>
      <c r="QIP47" s="334"/>
      <c r="QIQ47" s="334"/>
      <c r="QIR47" s="334"/>
      <c r="QIS47" s="334"/>
      <c r="QIT47" s="334"/>
      <c r="QIU47" s="334"/>
      <c r="QIV47" s="334"/>
      <c r="QIW47" s="334"/>
      <c r="QIX47" s="334"/>
      <c r="QIY47" s="334"/>
      <c r="QIZ47" s="334"/>
      <c r="QJA47" s="334"/>
      <c r="QJB47" s="334"/>
      <c r="QJC47" s="334"/>
      <c r="QJD47" s="334"/>
      <c r="QJE47" s="334"/>
      <c r="QJF47" s="334"/>
      <c r="QJG47" s="334"/>
      <c r="QJH47" s="334"/>
      <c r="QJI47" s="334"/>
      <c r="QJJ47" s="334"/>
      <c r="QJK47" s="334"/>
      <c r="QJL47" s="334"/>
      <c r="QJM47" s="334"/>
      <c r="QJN47" s="334"/>
      <c r="QJO47" s="334"/>
      <c r="QJP47" s="334"/>
      <c r="QJQ47" s="334"/>
      <c r="QJR47" s="334"/>
      <c r="QJS47" s="334"/>
      <c r="QJT47" s="334"/>
      <c r="QJU47" s="334"/>
      <c r="QJV47" s="334"/>
      <c r="QJW47" s="334"/>
      <c r="QJX47" s="334"/>
      <c r="QJY47" s="334"/>
      <c r="QJZ47" s="334"/>
      <c r="QKA47" s="334"/>
      <c r="QKB47" s="334"/>
      <c r="QKC47" s="334"/>
      <c r="QKD47" s="334"/>
      <c r="QKE47" s="334"/>
      <c r="QKF47" s="334"/>
      <c r="QKG47" s="334"/>
      <c r="QKH47" s="334"/>
      <c r="QKI47" s="334"/>
      <c r="QKJ47" s="334"/>
      <c r="QKK47" s="334"/>
      <c r="QKL47" s="334"/>
      <c r="QKM47" s="334"/>
      <c r="QKN47" s="334"/>
      <c r="QKO47" s="334"/>
      <c r="QKP47" s="334"/>
      <c r="QKQ47" s="334"/>
      <c r="QKR47" s="334"/>
      <c r="QKS47" s="334"/>
      <c r="QKT47" s="334"/>
      <c r="QKU47" s="334"/>
      <c r="QKV47" s="334"/>
      <c r="QKW47" s="334"/>
      <c r="QKX47" s="334"/>
      <c r="QKY47" s="334"/>
      <c r="QKZ47" s="334"/>
      <c r="QLA47" s="334"/>
      <c r="QLB47" s="334"/>
      <c r="QLC47" s="334"/>
      <c r="QLD47" s="334"/>
      <c r="QLE47" s="334"/>
      <c r="QLF47" s="334"/>
      <c r="QLG47" s="334"/>
      <c r="QLH47" s="334"/>
      <c r="QLI47" s="334"/>
      <c r="QLJ47" s="334"/>
      <c r="QLK47" s="334"/>
      <c r="QLL47" s="334"/>
      <c r="QLM47" s="334"/>
      <c r="QLN47" s="334"/>
      <c r="QLO47" s="334"/>
      <c r="QLP47" s="334"/>
      <c r="QLQ47" s="334"/>
      <c r="QLR47" s="334"/>
      <c r="QLS47" s="334"/>
      <c r="QLT47" s="334"/>
      <c r="QLU47" s="334"/>
      <c r="QLV47" s="334"/>
      <c r="QLW47" s="334"/>
      <c r="QLX47" s="334"/>
      <c r="QLY47" s="334"/>
      <c r="QLZ47" s="334"/>
      <c r="QMA47" s="334"/>
      <c r="QMB47" s="334"/>
      <c r="QMC47" s="334"/>
      <c r="QMD47" s="334"/>
      <c r="QME47" s="334"/>
      <c r="QMF47" s="334"/>
      <c r="QMG47" s="334"/>
      <c r="QMH47" s="334"/>
      <c r="QMI47" s="334"/>
      <c r="QMJ47" s="334"/>
      <c r="QMK47" s="334"/>
      <c r="QML47" s="334"/>
      <c r="QMM47" s="334"/>
      <c r="QMN47" s="334"/>
      <c r="QMO47" s="334"/>
      <c r="QMP47" s="334"/>
      <c r="QMQ47" s="334"/>
      <c r="QMR47" s="334"/>
      <c r="QMS47" s="334"/>
      <c r="QMT47" s="334"/>
      <c r="QMU47" s="334"/>
      <c r="QMV47" s="334"/>
      <c r="QMW47" s="334"/>
      <c r="QMX47" s="334"/>
      <c r="QMY47" s="334"/>
      <c r="QMZ47" s="334"/>
      <c r="QNA47" s="334"/>
      <c r="QNB47" s="334"/>
      <c r="QNC47" s="334"/>
      <c r="QND47" s="334"/>
      <c r="QNE47" s="334"/>
      <c r="QNF47" s="334"/>
      <c r="QNG47" s="334"/>
      <c r="QNH47" s="334"/>
      <c r="QNI47" s="334"/>
      <c r="QNJ47" s="334"/>
      <c r="QNK47" s="334"/>
      <c r="QNL47" s="334"/>
      <c r="QNM47" s="334"/>
      <c r="QNN47" s="334"/>
      <c r="QNO47" s="334"/>
      <c r="QNP47" s="334"/>
      <c r="QNQ47" s="334"/>
      <c r="QNR47" s="334"/>
      <c r="QNS47" s="334"/>
      <c r="QNT47" s="334"/>
      <c r="QNU47" s="334"/>
      <c r="QNV47" s="334"/>
      <c r="QNW47" s="334"/>
      <c r="QNX47" s="334"/>
      <c r="QNY47" s="334"/>
      <c r="QNZ47" s="334"/>
      <c r="QOA47" s="334"/>
      <c r="QOB47" s="334"/>
      <c r="QOC47" s="334"/>
      <c r="QOD47" s="334"/>
      <c r="QOE47" s="334"/>
      <c r="QOF47" s="334"/>
      <c r="QOG47" s="334"/>
      <c r="QOH47" s="334"/>
      <c r="QOI47" s="334"/>
      <c r="QOJ47" s="334"/>
      <c r="QOK47" s="334"/>
      <c r="QOL47" s="334"/>
      <c r="QOM47" s="334"/>
      <c r="QON47" s="334"/>
      <c r="QOO47" s="334"/>
      <c r="QOP47" s="334"/>
      <c r="QOQ47" s="334"/>
      <c r="QOR47" s="334"/>
      <c r="QOS47" s="334"/>
      <c r="QOT47" s="334"/>
      <c r="QOU47" s="334"/>
      <c r="QOV47" s="334"/>
      <c r="QOW47" s="334"/>
      <c r="QOX47" s="334"/>
      <c r="QOY47" s="334"/>
      <c r="QOZ47" s="334"/>
      <c r="QPA47" s="334"/>
      <c r="QPB47" s="334"/>
      <c r="QPC47" s="334"/>
      <c r="QPD47" s="334"/>
      <c r="QPE47" s="334"/>
      <c r="QPF47" s="334"/>
      <c r="QPG47" s="334"/>
      <c r="QPH47" s="334"/>
      <c r="QPI47" s="334"/>
      <c r="QPJ47" s="334"/>
      <c r="QPK47" s="334"/>
      <c r="QPL47" s="334"/>
      <c r="QPM47" s="334"/>
      <c r="QPN47" s="334"/>
      <c r="QPO47" s="334"/>
      <c r="QPP47" s="334"/>
      <c r="QPQ47" s="334"/>
      <c r="QPR47" s="334"/>
      <c r="QPS47" s="334"/>
      <c r="QPT47" s="334"/>
      <c r="QPU47" s="334"/>
      <c r="QPV47" s="334"/>
      <c r="QPW47" s="334"/>
      <c r="QPX47" s="334"/>
      <c r="QPY47" s="334"/>
      <c r="QPZ47" s="334"/>
      <c r="QQA47" s="334"/>
      <c r="QQB47" s="334"/>
      <c r="QQC47" s="334"/>
      <c r="QQD47" s="334"/>
      <c r="QQE47" s="334"/>
      <c r="QQF47" s="334"/>
      <c r="QQG47" s="334"/>
      <c r="QQH47" s="334"/>
      <c r="QQI47" s="334"/>
      <c r="QQJ47" s="334"/>
      <c r="QQK47" s="334"/>
      <c r="QQL47" s="334"/>
      <c r="QQM47" s="334"/>
      <c r="QQN47" s="334"/>
      <c r="QQO47" s="334"/>
      <c r="QQP47" s="334"/>
      <c r="QQQ47" s="334"/>
      <c r="QQR47" s="334"/>
      <c r="QQS47" s="334"/>
      <c r="QQT47" s="334"/>
      <c r="QQU47" s="334"/>
      <c r="QQV47" s="334"/>
      <c r="QQW47" s="334"/>
      <c r="QQX47" s="334"/>
      <c r="QQY47" s="334"/>
      <c r="QQZ47" s="334"/>
      <c r="QRA47" s="334"/>
      <c r="QRB47" s="334"/>
      <c r="QRC47" s="334"/>
      <c r="QRD47" s="334"/>
      <c r="QRE47" s="334"/>
      <c r="QRF47" s="334"/>
      <c r="QRG47" s="334"/>
      <c r="QRH47" s="334"/>
      <c r="QRI47" s="334"/>
      <c r="QRJ47" s="334"/>
      <c r="QRK47" s="334"/>
      <c r="QRL47" s="334"/>
      <c r="QRM47" s="334"/>
      <c r="QRN47" s="334"/>
      <c r="QRO47" s="334"/>
      <c r="QRP47" s="334"/>
      <c r="QRQ47" s="334"/>
      <c r="QRR47" s="334"/>
      <c r="QRS47" s="334"/>
      <c r="QRT47" s="334"/>
      <c r="QRU47" s="334"/>
      <c r="QRV47" s="334"/>
      <c r="QRW47" s="334"/>
      <c r="QRX47" s="334"/>
      <c r="QRY47" s="334"/>
      <c r="QRZ47" s="334"/>
      <c r="QSA47" s="334"/>
      <c r="QSB47" s="334"/>
      <c r="QSC47" s="334"/>
      <c r="QSD47" s="334"/>
      <c r="QSE47" s="334"/>
      <c r="QSF47" s="334"/>
      <c r="QSG47" s="334"/>
      <c r="QSH47" s="334"/>
      <c r="QSI47" s="334"/>
      <c r="QSJ47" s="334"/>
      <c r="QSK47" s="334"/>
      <c r="QSL47" s="334"/>
      <c r="QSM47" s="334"/>
      <c r="QSN47" s="334"/>
      <c r="QSO47" s="334"/>
      <c r="QSP47" s="334"/>
      <c r="QSQ47" s="334"/>
      <c r="QSR47" s="334"/>
      <c r="QSS47" s="334"/>
      <c r="QST47" s="334"/>
      <c r="QSU47" s="334"/>
      <c r="QSV47" s="334"/>
      <c r="QSW47" s="334"/>
      <c r="QSX47" s="334"/>
      <c r="QSY47" s="334"/>
      <c r="QSZ47" s="334"/>
      <c r="QTA47" s="334"/>
      <c r="QTB47" s="334"/>
      <c r="QTC47" s="334"/>
      <c r="QTD47" s="334"/>
      <c r="QTE47" s="334"/>
      <c r="QTF47" s="334"/>
      <c r="QTG47" s="334"/>
      <c r="QTH47" s="334"/>
      <c r="QTI47" s="334"/>
      <c r="QTJ47" s="334"/>
      <c r="QTK47" s="334"/>
      <c r="QTL47" s="334"/>
      <c r="QTM47" s="334"/>
      <c r="QTN47" s="334"/>
      <c r="QTO47" s="334"/>
      <c r="QTP47" s="334"/>
      <c r="QTQ47" s="334"/>
      <c r="QTR47" s="334"/>
      <c r="QTS47" s="334"/>
      <c r="QTT47" s="334"/>
      <c r="QTU47" s="334"/>
      <c r="QTV47" s="334"/>
      <c r="QTW47" s="334"/>
      <c r="QTX47" s="334"/>
      <c r="QTY47" s="334"/>
      <c r="QTZ47" s="334"/>
      <c r="QUA47" s="334"/>
      <c r="QUB47" s="334"/>
      <c r="QUC47" s="334"/>
      <c r="QUD47" s="334"/>
      <c r="QUE47" s="334"/>
      <c r="QUF47" s="334"/>
      <c r="QUG47" s="334"/>
      <c r="QUH47" s="334"/>
      <c r="QUI47" s="334"/>
      <c r="QUJ47" s="334"/>
      <c r="QUK47" s="334"/>
      <c r="QUL47" s="334"/>
      <c r="QUM47" s="334"/>
      <c r="QUN47" s="334"/>
      <c r="QUO47" s="334"/>
      <c r="QUP47" s="334"/>
      <c r="QUQ47" s="334"/>
      <c r="QUR47" s="334"/>
      <c r="QUS47" s="334"/>
      <c r="QUT47" s="334"/>
      <c r="QUU47" s="334"/>
      <c r="QUV47" s="334"/>
      <c r="QUW47" s="334"/>
      <c r="QUX47" s="334"/>
      <c r="QUY47" s="334"/>
      <c r="QUZ47" s="334"/>
      <c r="QVA47" s="334"/>
      <c r="QVB47" s="334"/>
      <c r="QVC47" s="334"/>
      <c r="QVD47" s="334"/>
      <c r="QVE47" s="334"/>
      <c r="QVF47" s="334"/>
      <c r="QVG47" s="334"/>
      <c r="QVH47" s="334"/>
      <c r="QVI47" s="334"/>
      <c r="QVJ47" s="334"/>
      <c r="QVK47" s="334"/>
      <c r="QVL47" s="334"/>
      <c r="QVM47" s="334"/>
      <c r="QVN47" s="334"/>
      <c r="QVO47" s="334"/>
      <c r="QVP47" s="334"/>
      <c r="QVQ47" s="334"/>
      <c r="QVR47" s="334"/>
      <c r="QVS47" s="334"/>
      <c r="QVT47" s="334"/>
      <c r="QVU47" s="334"/>
      <c r="QVV47" s="334"/>
      <c r="QVW47" s="334"/>
      <c r="QVX47" s="334"/>
      <c r="QVY47" s="334"/>
      <c r="QVZ47" s="334"/>
      <c r="QWA47" s="334"/>
      <c r="QWB47" s="334"/>
      <c r="QWC47" s="334"/>
      <c r="QWD47" s="334"/>
      <c r="QWE47" s="334"/>
      <c r="QWF47" s="334"/>
      <c r="QWG47" s="334"/>
      <c r="QWH47" s="334"/>
      <c r="QWI47" s="334"/>
      <c r="QWJ47" s="334"/>
      <c r="QWK47" s="334"/>
      <c r="QWL47" s="334"/>
      <c r="QWM47" s="334"/>
      <c r="QWN47" s="334"/>
      <c r="QWO47" s="334"/>
      <c r="QWP47" s="334"/>
      <c r="QWQ47" s="334"/>
      <c r="QWR47" s="334"/>
      <c r="QWS47" s="334"/>
      <c r="QWT47" s="334"/>
      <c r="QWU47" s="334"/>
      <c r="QWV47" s="334"/>
      <c r="QWW47" s="334"/>
      <c r="QWX47" s="334"/>
      <c r="QWY47" s="334"/>
      <c r="QWZ47" s="334"/>
      <c r="QXA47" s="334"/>
      <c r="QXB47" s="334"/>
      <c r="QXC47" s="334"/>
      <c r="QXD47" s="334"/>
      <c r="QXE47" s="334"/>
      <c r="QXF47" s="334"/>
      <c r="QXG47" s="334"/>
      <c r="QXH47" s="334"/>
      <c r="QXI47" s="334"/>
      <c r="QXJ47" s="334"/>
      <c r="QXK47" s="334"/>
      <c r="QXL47" s="334"/>
      <c r="QXM47" s="334"/>
      <c r="QXN47" s="334"/>
      <c r="QXO47" s="334"/>
      <c r="QXP47" s="334"/>
      <c r="QXQ47" s="334"/>
      <c r="QXR47" s="334"/>
      <c r="QXS47" s="334"/>
      <c r="QXT47" s="334"/>
      <c r="QXU47" s="334"/>
      <c r="QXV47" s="334"/>
      <c r="QXW47" s="334"/>
      <c r="QXX47" s="334"/>
      <c r="QXY47" s="334"/>
      <c r="QXZ47" s="334"/>
      <c r="QYA47" s="334"/>
      <c r="QYB47" s="334"/>
      <c r="QYC47" s="334"/>
      <c r="QYD47" s="334"/>
      <c r="QYE47" s="334"/>
      <c r="QYF47" s="334"/>
      <c r="QYG47" s="334"/>
      <c r="QYH47" s="334"/>
      <c r="QYI47" s="334"/>
      <c r="QYJ47" s="334"/>
      <c r="QYK47" s="334"/>
      <c r="QYL47" s="334"/>
      <c r="QYM47" s="334"/>
      <c r="QYN47" s="334"/>
      <c r="QYO47" s="334"/>
      <c r="QYP47" s="334"/>
      <c r="QYQ47" s="334"/>
      <c r="QYR47" s="334"/>
      <c r="QYS47" s="334"/>
      <c r="QYT47" s="334"/>
      <c r="QYU47" s="334"/>
      <c r="QYV47" s="334"/>
      <c r="QYW47" s="334"/>
      <c r="QYX47" s="334"/>
      <c r="QYY47" s="334"/>
      <c r="QYZ47" s="334"/>
      <c r="QZA47" s="334"/>
      <c r="QZB47" s="334"/>
      <c r="QZC47" s="334"/>
      <c r="QZD47" s="334"/>
      <c r="QZE47" s="334"/>
      <c r="QZF47" s="334"/>
      <c r="QZG47" s="334"/>
      <c r="QZH47" s="334"/>
      <c r="QZI47" s="334"/>
      <c r="QZJ47" s="334"/>
      <c r="QZK47" s="334"/>
      <c r="QZL47" s="334"/>
      <c r="QZM47" s="334"/>
      <c r="QZN47" s="334"/>
      <c r="QZO47" s="334"/>
      <c r="QZP47" s="334"/>
      <c r="QZQ47" s="334"/>
      <c r="QZR47" s="334"/>
      <c r="QZS47" s="334"/>
      <c r="QZT47" s="334"/>
      <c r="QZU47" s="334"/>
      <c r="QZV47" s="334"/>
      <c r="QZW47" s="334"/>
      <c r="QZX47" s="334"/>
      <c r="QZY47" s="334"/>
      <c r="QZZ47" s="334"/>
      <c r="RAA47" s="334"/>
      <c r="RAB47" s="334"/>
      <c r="RAC47" s="334"/>
      <c r="RAD47" s="334"/>
      <c r="RAE47" s="334"/>
      <c r="RAF47" s="334"/>
      <c r="RAG47" s="334"/>
      <c r="RAH47" s="334"/>
      <c r="RAI47" s="334"/>
      <c r="RAJ47" s="334"/>
      <c r="RAK47" s="334"/>
      <c r="RAL47" s="334"/>
      <c r="RAM47" s="334"/>
      <c r="RAN47" s="334"/>
      <c r="RAO47" s="334"/>
      <c r="RAP47" s="334"/>
      <c r="RAQ47" s="334"/>
      <c r="RAR47" s="334"/>
      <c r="RAS47" s="334"/>
      <c r="RAT47" s="334"/>
      <c r="RAU47" s="334"/>
      <c r="RAV47" s="334"/>
      <c r="RAW47" s="334"/>
      <c r="RAX47" s="334"/>
      <c r="RAY47" s="334"/>
      <c r="RAZ47" s="334"/>
      <c r="RBA47" s="334"/>
      <c r="RBB47" s="334"/>
      <c r="RBC47" s="334"/>
      <c r="RBD47" s="334"/>
      <c r="RBE47" s="334"/>
      <c r="RBF47" s="334"/>
      <c r="RBG47" s="334"/>
      <c r="RBH47" s="334"/>
      <c r="RBI47" s="334"/>
      <c r="RBJ47" s="334"/>
      <c r="RBK47" s="334"/>
      <c r="RBL47" s="334"/>
      <c r="RBM47" s="334"/>
      <c r="RBN47" s="334"/>
      <c r="RBO47" s="334"/>
      <c r="RBP47" s="334"/>
      <c r="RBQ47" s="334"/>
      <c r="RBR47" s="334"/>
      <c r="RBS47" s="334"/>
      <c r="RBT47" s="334"/>
      <c r="RBU47" s="334"/>
      <c r="RBV47" s="334"/>
      <c r="RBW47" s="334"/>
      <c r="RBX47" s="334"/>
      <c r="RBY47" s="334"/>
      <c r="RBZ47" s="334"/>
      <c r="RCA47" s="334"/>
      <c r="RCB47" s="334"/>
      <c r="RCC47" s="334"/>
      <c r="RCD47" s="334"/>
      <c r="RCE47" s="334"/>
      <c r="RCF47" s="334"/>
      <c r="RCG47" s="334"/>
      <c r="RCH47" s="334"/>
      <c r="RCI47" s="334"/>
      <c r="RCJ47" s="334"/>
      <c r="RCK47" s="334"/>
      <c r="RCL47" s="334"/>
      <c r="RCM47" s="334"/>
      <c r="RCN47" s="334"/>
      <c r="RCO47" s="334"/>
      <c r="RCP47" s="334"/>
      <c r="RCQ47" s="334"/>
      <c r="RCR47" s="334"/>
      <c r="RCS47" s="334"/>
      <c r="RCT47" s="334"/>
      <c r="RCU47" s="334"/>
      <c r="RCV47" s="334"/>
      <c r="RCW47" s="334"/>
      <c r="RCX47" s="334"/>
      <c r="RCY47" s="334"/>
      <c r="RCZ47" s="334"/>
      <c r="RDA47" s="334"/>
      <c r="RDB47" s="334"/>
      <c r="RDC47" s="334"/>
      <c r="RDD47" s="334"/>
      <c r="RDE47" s="334"/>
      <c r="RDF47" s="334"/>
      <c r="RDG47" s="334"/>
      <c r="RDH47" s="334"/>
      <c r="RDI47" s="334"/>
      <c r="RDJ47" s="334"/>
      <c r="RDK47" s="334"/>
      <c r="RDL47" s="334"/>
      <c r="RDM47" s="334"/>
      <c r="RDN47" s="334"/>
      <c r="RDO47" s="334"/>
      <c r="RDP47" s="334"/>
      <c r="RDQ47" s="334"/>
      <c r="RDR47" s="334"/>
      <c r="RDS47" s="334"/>
      <c r="RDT47" s="334"/>
      <c r="RDU47" s="334"/>
      <c r="RDV47" s="334"/>
      <c r="RDW47" s="334"/>
      <c r="RDX47" s="334"/>
      <c r="RDY47" s="334"/>
      <c r="RDZ47" s="334"/>
      <c r="REA47" s="334"/>
      <c r="REB47" s="334"/>
      <c r="REC47" s="334"/>
      <c r="RED47" s="334"/>
      <c r="REE47" s="334"/>
      <c r="REF47" s="334"/>
      <c r="REG47" s="334"/>
      <c r="REH47" s="334"/>
      <c r="REI47" s="334"/>
      <c r="REJ47" s="334"/>
      <c r="REK47" s="334"/>
      <c r="REL47" s="334"/>
      <c r="REM47" s="334"/>
      <c r="REN47" s="334"/>
      <c r="REO47" s="334"/>
      <c r="REP47" s="334"/>
      <c r="REQ47" s="334"/>
      <c r="RER47" s="334"/>
      <c r="RES47" s="334"/>
      <c r="RET47" s="334"/>
      <c r="REU47" s="334"/>
      <c r="REV47" s="334"/>
      <c r="REW47" s="334"/>
      <c r="REX47" s="334"/>
      <c r="REY47" s="334"/>
      <c r="REZ47" s="334"/>
      <c r="RFA47" s="334"/>
      <c r="RFB47" s="334"/>
      <c r="RFC47" s="334"/>
      <c r="RFD47" s="334"/>
      <c r="RFE47" s="334"/>
      <c r="RFF47" s="334"/>
      <c r="RFG47" s="334"/>
      <c r="RFH47" s="334"/>
      <c r="RFI47" s="334"/>
      <c r="RFJ47" s="334"/>
      <c r="RFK47" s="334"/>
      <c r="RFL47" s="334"/>
      <c r="RFM47" s="334"/>
      <c r="RFN47" s="334"/>
      <c r="RFO47" s="334"/>
      <c r="RFP47" s="334"/>
      <c r="RFQ47" s="334"/>
      <c r="RFR47" s="334"/>
      <c r="RFS47" s="334"/>
      <c r="RFT47" s="334"/>
      <c r="RFU47" s="334"/>
      <c r="RFV47" s="334"/>
      <c r="RFW47" s="334"/>
      <c r="RFX47" s="334"/>
      <c r="RFY47" s="334"/>
      <c r="RFZ47" s="334"/>
      <c r="RGA47" s="334"/>
      <c r="RGB47" s="334"/>
      <c r="RGC47" s="334"/>
      <c r="RGD47" s="334"/>
      <c r="RGE47" s="334"/>
      <c r="RGF47" s="334"/>
      <c r="RGG47" s="334"/>
      <c r="RGH47" s="334"/>
      <c r="RGI47" s="334"/>
      <c r="RGJ47" s="334"/>
      <c r="RGK47" s="334"/>
      <c r="RGL47" s="334"/>
      <c r="RGM47" s="334"/>
      <c r="RGN47" s="334"/>
      <c r="RGO47" s="334"/>
      <c r="RGP47" s="334"/>
      <c r="RGQ47" s="334"/>
      <c r="RGR47" s="334"/>
      <c r="RGS47" s="334"/>
      <c r="RGT47" s="334"/>
      <c r="RGU47" s="334"/>
      <c r="RGV47" s="334"/>
      <c r="RGW47" s="334"/>
      <c r="RGX47" s="334"/>
      <c r="RGY47" s="334"/>
      <c r="RGZ47" s="334"/>
      <c r="RHA47" s="334"/>
      <c r="RHB47" s="334"/>
      <c r="RHC47" s="334"/>
      <c r="RHD47" s="334"/>
      <c r="RHE47" s="334"/>
      <c r="RHF47" s="334"/>
      <c r="RHG47" s="334"/>
      <c r="RHH47" s="334"/>
      <c r="RHI47" s="334"/>
      <c r="RHJ47" s="334"/>
      <c r="RHK47" s="334"/>
      <c r="RHL47" s="334"/>
      <c r="RHM47" s="334"/>
      <c r="RHN47" s="334"/>
      <c r="RHO47" s="334"/>
      <c r="RHP47" s="334"/>
      <c r="RHQ47" s="334"/>
      <c r="RHR47" s="334"/>
      <c r="RHS47" s="334"/>
      <c r="RHT47" s="334"/>
      <c r="RHU47" s="334"/>
      <c r="RHV47" s="334"/>
      <c r="RHW47" s="334"/>
      <c r="RHX47" s="334"/>
      <c r="RHY47" s="334"/>
      <c r="RHZ47" s="334"/>
      <c r="RIA47" s="334"/>
      <c r="RIB47" s="334"/>
      <c r="RIC47" s="334"/>
      <c r="RID47" s="334"/>
      <c r="RIE47" s="334"/>
      <c r="RIF47" s="334"/>
      <c r="RIG47" s="334"/>
      <c r="RIH47" s="334"/>
      <c r="RII47" s="334"/>
      <c r="RIJ47" s="334"/>
      <c r="RIK47" s="334"/>
      <c r="RIL47" s="334"/>
      <c r="RIM47" s="334"/>
      <c r="RIN47" s="334"/>
      <c r="RIO47" s="334"/>
      <c r="RIP47" s="334"/>
      <c r="RIQ47" s="334"/>
      <c r="RIR47" s="334"/>
      <c r="RIS47" s="334"/>
      <c r="RIT47" s="334"/>
      <c r="RIU47" s="334"/>
      <c r="RIV47" s="334"/>
      <c r="RIW47" s="334"/>
      <c r="RIX47" s="334"/>
      <c r="RIY47" s="334"/>
      <c r="RIZ47" s="334"/>
      <c r="RJA47" s="334"/>
      <c r="RJB47" s="334"/>
      <c r="RJC47" s="334"/>
      <c r="RJD47" s="334"/>
      <c r="RJE47" s="334"/>
      <c r="RJF47" s="334"/>
      <c r="RJG47" s="334"/>
      <c r="RJH47" s="334"/>
      <c r="RJI47" s="334"/>
      <c r="RJJ47" s="334"/>
      <c r="RJK47" s="334"/>
      <c r="RJL47" s="334"/>
      <c r="RJM47" s="334"/>
      <c r="RJN47" s="334"/>
      <c r="RJO47" s="334"/>
      <c r="RJP47" s="334"/>
      <c r="RJQ47" s="334"/>
      <c r="RJR47" s="334"/>
      <c r="RJS47" s="334"/>
      <c r="RJT47" s="334"/>
      <c r="RJU47" s="334"/>
      <c r="RJV47" s="334"/>
      <c r="RJW47" s="334"/>
      <c r="RJX47" s="334"/>
      <c r="RJY47" s="334"/>
      <c r="RJZ47" s="334"/>
      <c r="RKA47" s="334"/>
      <c r="RKB47" s="334"/>
      <c r="RKC47" s="334"/>
      <c r="RKD47" s="334"/>
      <c r="RKE47" s="334"/>
      <c r="RKF47" s="334"/>
      <c r="RKG47" s="334"/>
      <c r="RKH47" s="334"/>
      <c r="RKI47" s="334"/>
      <c r="RKJ47" s="334"/>
      <c r="RKK47" s="334"/>
      <c r="RKL47" s="334"/>
      <c r="RKM47" s="334"/>
      <c r="RKN47" s="334"/>
      <c r="RKO47" s="334"/>
      <c r="RKP47" s="334"/>
      <c r="RKQ47" s="334"/>
      <c r="RKR47" s="334"/>
      <c r="RKS47" s="334"/>
      <c r="RKT47" s="334"/>
      <c r="RKU47" s="334"/>
      <c r="RKV47" s="334"/>
      <c r="RKW47" s="334"/>
      <c r="RKX47" s="334"/>
      <c r="RKY47" s="334"/>
      <c r="RKZ47" s="334"/>
      <c r="RLA47" s="334"/>
      <c r="RLB47" s="334"/>
      <c r="RLC47" s="334"/>
      <c r="RLD47" s="334"/>
      <c r="RLE47" s="334"/>
      <c r="RLF47" s="334"/>
      <c r="RLG47" s="334"/>
      <c r="RLH47" s="334"/>
      <c r="RLI47" s="334"/>
      <c r="RLJ47" s="334"/>
      <c r="RLK47" s="334"/>
      <c r="RLL47" s="334"/>
      <c r="RLM47" s="334"/>
      <c r="RLN47" s="334"/>
      <c r="RLO47" s="334"/>
      <c r="RLP47" s="334"/>
      <c r="RLQ47" s="334"/>
      <c r="RLR47" s="334"/>
      <c r="RLS47" s="334"/>
      <c r="RLT47" s="334"/>
      <c r="RLU47" s="334"/>
      <c r="RLV47" s="334"/>
      <c r="RLW47" s="334"/>
      <c r="RLX47" s="334"/>
      <c r="RLY47" s="334"/>
      <c r="RLZ47" s="334"/>
      <c r="RMA47" s="334"/>
      <c r="RMB47" s="334"/>
      <c r="RMC47" s="334"/>
      <c r="RMD47" s="334"/>
      <c r="RME47" s="334"/>
      <c r="RMF47" s="334"/>
      <c r="RMG47" s="334"/>
      <c r="RMH47" s="334"/>
      <c r="RMI47" s="334"/>
      <c r="RMJ47" s="334"/>
      <c r="RMK47" s="334"/>
      <c r="RML47" s="334"/>
      <c r="RMM47" s="334"/>
      <c r="RMN47" s="334"/>
      <c r="RMO47" s="334"/>
      <c r="RMP47" s="334"/>
      <c r="RMQ47" s="334"/>
      <c r="RMR47" s="334"/>
      <c r="RMS47" s="334"/>
      <c r="RMT47" s="334"/>
      <c r="RMU47" s="334"/>
      <c r="RMV47" s="334"/>
      <c r="RMW47" s="334"/>
      <c r="RMX47" s="334"/>
      <c r="RMY47" s="334"/>
      <c r="RMZ47" s="334"/>
      <c r="RNA47" s="334"/>
      <c r="RNB47" s="334"/>
      <c r="RNC47" s="334"/>
      <c r="RND47" s="334"/>
      <c r="RNE47" s="334"/>
      <c r="RNF47" s="334"/>
      <c r="RNG47" s="334"/>
      <c r="RNH47" s="334"/>
      <c r="RNI47" s="334"/>
      <c r="RNJ47" s="334"/>
      <c r="RNK47" s="334"/>
      <c r="RNL47" s="334"/>
      <c r="RNM47" s="334"/>
      <c r="RNN47" s="334"/>
      <c r="RNO47" s="334"/>
      <c r="RNP47" s="334"/>
      <c r="RNQ47" s="334"/>
      <c r="RNR47" s="334"/>
      <c r="RNS47" s="334"/>
      <c r="RNT47" s="334"/>
      <c r="RNU47" s="334"/>
      <c r="RNV47" s="334"/>
      <c r="RNW47" s="334"/>
      <c r="RNX47" s="334"/>
      <c r="RNY47" s="334"/>
      <c r="RNZ47" s="334"/>
      <c r="ROA47" s="334"/>
      <c r="ROB47" s="334"/>
      <c r="ROC47" s="334"/>
      <c r="ROD47" s="334"/>
      <c r="ROE47" s="334"/>
      <c r="ROF47" s="334"/>
      <c r="ROG47" s="334"/>
      <c r="ROH47" s="334"/>
      <c r="ROI47" s="334"/>
      <c r="ROJ47" s="334"/>
      <c r="ROK47" s="334"/>
      <c r="ROL47" s="334"/>
      <c r="ROM47" s="334"/>
      <c r="RON47" s="334"/>
      <c r="ROO47" s="334"/>
      <c r="ROP47" s="334"/>
      <c r="ROQ47" s="334"/>
      <c r="ROR47" s="334"/>
      <c r="ROS47" s="334"/>
      <c r="ROT47" s="334"/>
      <c r="ROU47" s="334"/>
      <c r="ROV47" s="334"/>
      <c r="ROW47" s="334"/>
      <c r="ROX47" s="334"/>
      <c r="ROY47" s="334"/>
      <c r="ROZ47" s="334"/>
      <c r="RPA47" s="334"/>
      <c r="RPB47" s="334"/>
      <c r="RPC47" s="334"/>
      <c r="RPD47" s="334"/>
      <c r="RPE47" s="334"/>
      <c r="RPF47" s="334"/>
      <c r="RPG47" s="334"/>
      <c r="RPH47" s="334"/>
      <c r="RPI47" s="334"/>
      <c r="RPJ47" s="334"/>
      <c r="RPK47" s="334"/>
      <c r="RPL47" s="334"/>
      <c r="RPM47" s="334"/>
      <c r="RPN47" s="334"/>
      <c r="RPO47" s="334"/>
      <c r="RPP47" s="334"/>
      <c r="RPQ47" s="334"/>
      <c r="RPR47" s="334"/>
      <c r="RPS47" s="334"/>
      <c r="RPT47" s="334"/>
      <c r="RPU47" s="334"/>
      <c r="RPV47" s="334"/>
      <c r="RPW47" s="334"/>
      <c r="RPX47" s="334"/>
      <c r="RPY47" s="334"/>
      <c r="RPZ47" s="334"/>
      <c r="RQA47" s="334"/>
      <c r="RQB47" s="334"/>
      <c r="RQC47" s="334"/>
      <c r="RQD47" s="334"/>
      <c r="RQE47" s="334"/>
      <c r="RQF47" s="334"/>
      <c r="RQG47" s="334"/>
      <c r="RQH47" s="334"/>
      <c r="RQI47" s="334"/>
      <c r="RQJ47" s="334"/>
      <c r="RQK47" s="334"/>
      <c r="RQL47" s="334"/>
      <c r="RQM47" s="334"/>
      <c r="RQN47" s="334"/>
      <c r="RQO47" s="334"/>
      <c r="RQP47" s="334"/>
      <c r="RQQ47" s="334"/>
      <c r="RQR47" s="334"/>
      <c r="RQS47" s="334"/>
      <c r="RQT47" s="334"/>
      <c r="RQU47" s="334"/>
      <c r="RQV47" s="334"/>
      <c r="RQW47" s="334"/>
      <c r="RQX47" s="334"/>
      <c r="RQY47" s="334"/>
      <c r="RQZ47" s="334"/>
      <c r="RRA47" s="334"/>
      <c r="RRB47" s="334"/>
      <c r="RRC47" s="334"/>
      <c r="RRD47" s="334"/>
      <c r="RRE47" s="334"/>
      <c r="RRF47" s="334"/>
      <c r="RRG47" s="334"/>
      <c r="RRH47" s="334"/>
      <c r="RRI47" s="334"/>
      <c r="RRJ47" s="334"/>
      <c r="RRK47" s="334"/>
      <c r="RRL47" s="334"/>
      <c r="RRM47" s="334"/>
      <c r="RRN47" s="334"/>
      <c r="RRO47" s="334"/>
      <c r="RRP47" s="334"/>
      <c r="RRQ47" s="334"/>
      <c r="RRR47" s="334"/>
      <c r="RRS47" s="334"/>
      <c r="RRT47" s="334"/>
      <c r="RRU47" s="334"/>
      <c r="RRV47" s="334"/>
      <c r="RRW47" s="334"/>
      <c r="RRX47" s="334"/>
      <c r="RRY47" s="334"/>
      <c r="RRZ47" s="334"/>
      <c r="RSA47" s="334"/>
      <c r="RSB47" s="334"/>
      <c r="RSC47" s="334"/>
      <c r="RSD47" s="334"/>
      <c r="RSE47" s="334"/>
      <c r="RSF47" s="334"/>
      <c r="RSG47" s="334"/>
      <c r="RSH47" s="334"/>
      <c r="RSI47" s="334"/>
      <c r="RSJ47" s="334"/>
      <c r="RSK47" s="334"/>
      <c r="RSL47" s="334"/>
      <c r="RSM47" s="334"/>
      <c r="RSN47" s="334"/>
      <c r="RSO47" s="334"/>
      <c r="RSP47" s="334"/>
      <c r="RSQ47" s="334"/>
      <c r="RSR47" s="334"/>
      <c r="RSS47" s="334"/>
      <c r="RST47" s="334"/>
      <c r="RSU47" s="334"/>
      <c r="RSV47" s="334"/>
      <c r="RSW47" s="334"/>
      <c r="RSX47" s="334"/>
      <c r="RSY47" s="334"/>
      <c r="RSZ47" s="334"/>
      <c r="RTA47" s="334"/>
      <c r="RTB47" s="334"/>
      <c r="RTC47" s="334"/>
      <c r="RTD47" s="334"/>
      <c r="RTE47" s="334"/>
      <c r="RTF47" s="334"/>
      <c r="RTG47" s="334"/>
      <c r="RTH47" s="334"/>
      <c r="RTI47" s="334"/>
      <c r="RTJ47" s="334"/>
      <c r="RTK47" s="334"/>
      <c r="RTL47" s="334"/>
      <c r="RTM47" s="334"/>
      <c r="RTN47" s="334"/>
      <c r="RTO47" s="334"/>
      <c r="RTP47" s="334"/>
      <c r="RTQ47" s="334"/>
      <c r="RTR47" s="334"/>
      <c r="RTS47" s="334"/>
      <c r="RTT47" s="334"/>
      <c r="RTU47" s="334"/>
      <c r="RTV47" s="334"/>
      <c r="RTW47" s="334"/>
      <c r="RTX47" s="334"/>
      <c r="RTY47" s="334"/>
      <c r="RTZ47" s="334"/>
      <c r="RUA47" s="334"/>
      <c r="RUB47" s="334"/>
      <c r="RUC47" s="334"/>
      <c r="RUD47" s="334"/>
      <c r="RUE47" s="334"/>
      <c r="RUF47" s="334"/>
      <c r="RUG47" s="334"/>
      <c r="RUH47" s="334"/>
      <c r="RUI47" s="334"/>
      <c r="RUJ47" s="334"/>
      <c r="RUK47" s="334"/>
      <c r="RUL47" s="334"/>
      <c r="RUM47" s="334"/>
      <c r="RUN47" s="334"/>
      <c r="RUO47" s="334"/>
      <c r="RUP47" s="334"/>
      <c r="RUQ47" s="334"/>
      <c r="RUR47" s="334"/>
      <c r="RUS47" s="334"/>
      <c r="RUT47" s="334"/>
      <c r="RUU47" s="334"/>
      <c r="RUV47" s="334"/>
      <c r="RUW47" s="334"/>
      <c r="RUX47" s="334"/>
      <c r="RUY47" s="334"/>
      <c r="RUZ47" s="334"/>
      <c r="RVA47" s="334"/>
      <c r="RVB47" s="334"/>
      <c r="RVC47" s="334"/>
      <c r="RVD47" s="334"/>
      <c r="RVE47" s="334"/>
      <c r="RVF47" s="334"/>
      <c r="RVG47" s="334"/>
      <c r="RVH47" s="334"/>
      <c r="RVI47" s="334"/>
      <c r="RVJ47" s="334"/>
      <c r="RVK47" s="334"/>
      <c r="RVL47" s="334"/>
      <c r="RVM47" s="334"/>
      <c r="RVN47" s="334"/>
      <c r="RVO47" s="334"/>
      <c r="RVP47" s="334"/>
      <c r="RVQ47" s="334"/>
      <c r="RVR47" s="334"/>
      <c r="RVS47" s="334"/>
      <c r="RVT47" s="334"/>
      <c r="RVU47" s="334"/>
      <c r="RVV47" s="334"/>
      <c r="RVW47" s="334"/>
      <c r="RVX47" s="334"/>
      <c r="RVY47" s="334"/>
      <c r="RVZ47" s="334"/>
      <c r="RWA47" s="334"/>
      <c r="RWB47" s="334"/>
      <c r="RWC47" s="334"/>
      <c r="RWD47" s="334"/>
      <c r="RWE47" s="334"/>
      <c r="RWF47" s="334"/>
      <c r="RWG47" s="334"/>
      <c r="RWH47" s="334"/>
      <c r="RWI47" s="334"/>
      <c r="RWJ47" s="334"/>
      <c r="RWK47" s="334"/>
      <c r="RWL47" s="334"/>
      <c r="RWM47" s="334"/>
      <c r="RWN47" s="334"/>
      <c r="RWO47" s="334"/>
      <c r="RWP47" s="334"/>
      <c r="RWQ47" s="334"/>
      <c r="RWR47" s="334"/>
      <c r="RWS47" s="334"/>
      <c r="RWT47" s="334"/>
      <c r="RWU47" s="334"/>
      <c r="RWV47" s="334"/>
      <c r="RWW47" s="334"/>
      <c r="RWX47" s="334"/>
      <c r="RWY47" s="334"/>
      <c r="RWZ47" s="334"/>
      <c r="RXA47" s="334"/>
      <c r="RXB47" s="334"/>
      <c r="RXC47" s="334"/>
      <c r="RXD47" s="334"/>
      <c r="RXE47" s="334"/>
      <c r="RXF47" s="334"/>
      <c r="RXG47" s="334"/>
      <c r="RXH47" s="334"/>
      <c r="RXI47" s="334"/>
      <c r="RXJ47" s="334"/>
      <c r="RXK47" s="334"/>
      <c r="RXL47" s="334"/>
      <c r="RXM47" s="334"/>
      <c r="RXN47" s="334"/>
      <c r="RXO47" s="334"/>
      <c r="RXP47" s="334"/>
      <c r="RXQ47" s="334"/>
      <c r="RXR47" s="334"/>
      <c r="RXS47" s="334"/>
      <c r="RXT47" s="334"/>
      <c r="RXU47" s="334"/>
      <c r="RXV47" s="334"/>
      <c r="RXW47" s="334"/>
      <c r="RXX47" s="334"/>
      <c r="RXY47" s="334"/>
      <c r="RXZ47" s="334"/>
      <c r="RYA47" s="334"/>
      <c r="RYB47" s="334"/>
      <c r="RYC47" s="334"/>
      <c r="RYD47" s="334"/>
      <c r="RYE47" s="334"/>
      <c r="RYF47" s="334"/>
      <c r="RYG47" s="334"/>
      <c r="RYH47" s="334"/>
      <c r="RYI47" s="334"/>
      <c r="RYJ47" s="334"/>
      <c r="RYK47" s="334"/>
      <c r="RYL47" s="334"/>
      <c r="RYM47" s="334"/>
      <c r="RYN47" s="334"/>
      <c r="RYO47" s="334"/>
      <c r="RYP47" s="334"/>
      <c r="RYQ47" s="334"/>
      <c r="RYR47" s="334"/>
      <c r="RYS47" s="334"/>
      <c r="RYT47" s="334"/>
      <c r="RYU47" s="334"/>
      <c r="RYV47" s="334"/>
      <c r="RYW47" s="334"/>
      <c r="RYX47" s="334"/>
      <c r="RYY47" s="334"/>
      <c r="RYZ47" s="334"/>
      <c r="RZA47" s="334"/>
      <c r="RZB47" s="334"/>
      <c r="RZC47" s="334"/>
      <c r="RZD47" s="334"/>
      <c r="RZE47" s="334"/>
      <c r="RZF47" s="334"/>
      <c r="RZG47" s="334"/>
      <c r="RZH47" s="334"/>
      <c r="RZI47" s="334"/>
      <c r="RZJ47" s="334"/>
      <c r="RZK47" s="334"/>
      <c r="RZL47" s="334"/>
      <c r="RZM47" s="334"/>
      <c r="RZN47" s="334"/>
      <c r="RZO47" s="334"/>
      <c r="RZP47" s="334"/>
      <c r="RZQ47" s="334"/>
      <c r="RZR47" s="334"/>
      <c r="RZS47" s="334"/>
      <c r="RZT47" s="334"/>
      <c r="RZU47" s="334"/>
      <c r="RZV47" s="334"/>
      <c r="RZW47" s="334"/>
      <c r="RZX47" s="334"/>
      <c r="RZY47" s="334"/>
      <c r="RZZ47" s="334"/>
      <c r="SAA47" s="334"/>
      <c r="SAB47" s="334"/>
      <c r="SAC47" s="334"/>
      <c r="SAD47" s="334"/>
      <c r="SAE47" s="334"/>
      <c r="SAF47" s="334"/>
      <c r="SAG47" s="334"/>
      <c r="SAH47" s="334"/>
      <c r="SAI47" s="334"/>
      <c r="SAJ47" s="334"/>
      <c r="SAK47" s="334"/>
      <c r="SAL47" s="334"/>
      <c r="SAM47" s="334"/>
      <c r="SAN47" s="334"/>
      <c r="SAO47" s="334"/>
      <c r="SAP47" s="334"/>
      <c r="SAQ47" s="334"/>
      <c r="SAR47" s="334"/>
      <c r="SAS47" s="334"/>
      <c r="SAT47" s="334"/>
      <c r="SAU47" s="334"/>
      <c r="SAV47" s="334"/>
      <c r="SAW47" s="334"/>
      <c r="SAX47" s="334"/>
      <c r="SAY47" s="334"/>
      <c r="SAZ47" s="334"/>
      <c r="SBA47" s="334"/>
      <c r="SBB47" s="334"/>
      <c r="SBC47" s="334"/>
      <c r="SBD47" s="334"/>
      <c r="SBE47" s="334"/>
      <c r="SBF47" s="334"/>
      <c r="SBG47" s="334"/>
      <c r="SBH47" s="334"/>
      <c r="SBI47" s="334"/>
      <c r="SBJ47" s="334"/>
      <c r="SBK47" s="334"/>
      <c r="SBL47" s="334"/>
      <c r="SBM47" s="334"/>
      <c r="SBN47" s="334"/>
      <c r="SBO47" s="334"/>
      <c r="SBP47" s="334"/>
      <c r="SBQ47" s="334"/>
      <c r="SBR47" s="334"/>
      <c r="SBS47" s="334"/>
      <c r="SBT47" s="334"/>
      <c r="SBU47" s="334"/>
      <c r="SBV47" s="334"/>
      <c r="SBW47" s="334"/>
      <c r="SBX47" s="334"/>
      <c r="SBY47" s="334"/>
      <c r="SBZ47" s="334"/>
      <c r="SCA47" s="334"/>
      <c r="SCB47" s="334"/>
      <c r="SCC47" s="334"/>
      <c r="SCD47" s="334"/>
      <c r="SCE47" s="334"/>
      <c r="SCF47" s="334"/>
      <c r="SCG47" s="334"/>
      <c r="SCH47" s="334"/>
      <c r="SCI47" s="334"/>
      <c r="SCJ47" s="334"/>
      <c r="SCK47" s="334"/>
      <c r="SCL47" s="334"/>
      <c r="SCM47" s="334"/>
      <c r="SCN47" s="334"/>
      <c r="SCO47" s="334"/>
      <c r="SCP47" s="334"/>
      <c r="SCQ47" s="334"/>
      <c r="SCR47" s="334"/>
      <c r="SCS47" s="334"/>
      <c r="SCT47" s="334"/>
      <c r="SCU47" s="334"/>
      <c r="SCV47" s="334"/>
      <c r="SCW47" s="334"/>
      <c r="SCX47" s="334"/>
      <c r="SCY47" s="334"/>
      <c r="SCZ47" s="334"/>
      <c r="SDA47" s="334"/>
      <c r="SDB47" s="334"/>
      <c r="SDC47" s="334"/>
      <c r="SDD47" s="334"/>
      <c r="SDE47" s="334"/>
      <c r="SDF47" s="334"/>
      <c r="SDG47" s="334"/>
      <c r="SDH47" s="334"/>
      <c r="SDI47" s="334"/>
      <c r="SDJ47" s="334"/>
      <c r="SDK47" s="334"/>
      <c r="SDL47" s="334"/>
      <c r="SDM47" s="334"/>
      <c r="SDN47" s="334"/>
      <c r="SDO47" s="334"/>
      <c r="SDP47" s="334"/>
      <c r="SDQ47" s="334"/>
      <c r="SDR47" s="334"/>
      <c r="SDS47" s="334"/>
      <c r="SDT47" s="334"/>
      <c r="SDU47" s="334"/>
      <c r="SDV47" s="334"/>
      <c r="SDW47" s="334"/>
      <c r="SDX47" s="334"/>
      <c r="SDY47" s="334"/>
      <c r="SDZ47" s="334"/>
      <c r="SEA47" s="334"/>
      <c r="SEB47" s="334"/>
      <c r="SEC47" s="334"/>
      <c r="SED47" s="334"/>
      <c r="SEE47" s="334"/>
      <c r="SEF47" s="334"/>
      <c r="SEG47" s="334"/>
      <c r="SEH47" s="334"/>
      <c r="SEI47" s="334"/>
      <c r="SEJ47" s="334"/>
      <c r="SEK47" s="334"/>
      <c r="SEL47" s="334"/>
      <c r="SEM47" s="334"/>
      <c r="SEN47" s="334"/>
      <c r="SEO47" s="334"/>
      <c r="SEP47" s="334"/>
      <c r="SEQ47" s="334"/>
      <c r="SER47" s="334"/>
      <c r="SES47" s="334"/>
      <c r="SET47" s="334"/>
      <c r="SEU47" s="334"/>
      <c r="SEV47" s="334"/>
      <c r="SEW47" s="334"/>
      <c r="SEX47" s="334"/>
      <c r="SEY47" s="334"/>
      <c r="SEZ47" s="334"/>
      <c r="SFA47" s="334"/>
      <c r="SFB47" s="334"/>
      <c r="SFC47" s="334"/>
      <c r="SFD47" s="334"/>
      <c r="SFE47" s="334"/>
      <c r="SFF47" s="334"/>
      <c r="SFG47" s="334"/>
      <c r="SFH47" s="334"/>
      <c r="SFI47" s="334"/>
      <c r="SFJ47" s="334"/>
      <c r="SFK47" s="334"/>
      <c r="SFL47" s="334"/>
      <c r="SFM47" s="334"/>
      <c r="SFN47" s="334"/>
      <c r="SFO47" s="334"/>
      <c r="SFP47" s="334"/>
      <c r="SFQ47" s="334"/>
      <c r="SFR47" s="334"/>
      <c r="SFS47" s="334"/>
      <c r="SFT47" s="334"/>
      <c r="SFU47" s="334"/>
      <c r="SFV47" s="334"/>
      <c r="SFW47" s="334"/>
      <c r="SFX47" s="334"/>
      <c r="SFY47" s="334"/>
      <c r="SFZ47" s="334"/>
      <c r="SGA47" s="334"/>
      <c r="SGB47" s="334"/>
      <c r="SGC47" s="334"/>
      <c r="SGD47" s="334"/>
      <c r="SGE47" s="334"/>
      <c r="SGF47" s="334"/>
      <c r="SGG47" s="334"/>
      <c r="SGH47" s="334"/>
      <c r="SGI47" s="334"/>
      <c r="SGJ47" s="334"/>
      <c r="SGK47" s="334"/>
      <c r="SGL47" s="334"/>
      <c r="SGM47" s="334"/>
      <c r="SGN47" s="334"/>
      <c r="SGO47" s="334"/>
      <c r="SGP47" s="334"/>
      <c r="SGQ47" s="334"/>
      <c r="SGR47" s="334"/>
      <c r="SGS47" s="334"/>
      <c r="SGT47" s="334"/>
      <c r="SGU47" s="334"/>
      <c r="SGV47" s="334"/>
      <c r="SGW47" s="334"/>
      <c r="SGX47" s="334"/>
      <c r="SGY47" s="334"/>
      <c r="SGZ47" s="334"/>
      <c r="SHA47" s="334"/>
      <c r="SHB47" s="334"/>
      <c r="SHC47" s="334"/>
      <c r="SHD47" s="334"/>
      <c r="SHE47" s="334"/>
      <c r="SHF47" s="334"/>
      <c r="SHG47" s="334"/>
      <c r="SHH47" s="334"/>
      <c r="SHI47" s="334"/>
      <c r="SHJ47" s="334"/>
      <c r="SHK47" s="334"/>
      <c r="SHL47" s="334"/>
      <c r="SHM47" s="334"/>
      <c r="SHN47" s="334"/>
      <c r="SHO47" s="334"/>
      <c r="SHP47" s="334"/>
      <c r="SHQ47" s="334"/>
      <c r="SHR47" s="334"/>
      <c r="SHS47" s="334"/>
      <c r="SHT47" s="334"/>
      <c r="SHU47" s="334"/>
      <c r="SHV47" s="334"/>
      <c r="SHW47" s="334"/>
      <c r="SHX47" s="334"/>
      <c r="SHY47" s="334"/>
      <c r="SHZ47" s="334"/>
      <c r="SIA47" s="334"/>
      <c r="SIB47" s="334"/>
      <c r="SIC47" s="334"/>
      <c r="SID47" s="334"/>
      <c r="SIE47" s="334"/>
      <c r="SIF47" s="334"/>
      <c r="SIG47" s="334"/>
      <c r="SIH47" s="334"/>
      <c r="SII47" s="334"/>
      <c r="SIJ47" s="334"/>
      <c r="SIK47" s="334"/>
      <c r="SIL47" s="334"/>
      <c r="SIM47" s="334"/>
      <c r="SIN47" s="334"/>
      <c r="SIO47" s="334"/>
      <c r="SIP47" s="334"/>
      <c r="SIQ47" s="334"/>
      <c r="SIR47" s="334"/>
      <c r="SIS47" s="334"/>
      <c r="SIT47" s="334"/>
      <c r="SIU47" s="334"/>
      <c r="SIV47" s="334"/>
      <c r="SIW47" s="334"/>
      <c r="SIX47" s="334"/>
      <c r="SIY47" s="334"/>
      <c r="SIZ47" s="334"/>
      <c r="SJA47" s="334"/>
      <c r="SJB47" s="334"/>
      <c r="SJC47" s="334"/>
      <c r="SJD47" s="334"/>
      <c r="SJE47" s="334"/>
      <c r="SJF47" s="334"/>
      <c r="SJG47" s="334"/>
      <c r="SJH47" s="334"/>
      <c r="SJI47" s="334"/>
      <c r="SJJ47" s="334"/>
      <c r="SJK47" s="334"/>
      <c r="SJL47" s="334"/>
      <c r="SJM47" s="334"/>
      <c r="SJN47" s="334"/>
      <c r="SJO47" s="334"/>
      <c r="SJP47" s="334"/>
      <c r="SJQ47" s="334"/>
      <c r="SJR47" s="334"/>
      <c r="SJS47" s="334"/>
      <c r="SJT47" s="334"/>
      <c r="SJU47" s="334"/>
      <c r="SJV47" s="334"/>
      <c r="SJW47" s="334"/>
      <c r="SJX47" s="334"/>
      <c r="SJY47" s="334"/>
      <c r="SJZ47" s="334"/>
      <c r="SKA47" s="334"/>
      <c r="SKB47" s="334"/>
      <c r="SKC47" s="334"/>
      <c r="SKD47" s="334"/>
      <c r="SKE47" s="334"/>
      <c r="SKF47" s="334"/>
      <c r="SKG47" s="334"/>
      <c r="SKH47" s="334"/>
      <c r="SKI47" s="334"/>
      <c r="SKJ47" s="334"/>
      <c r="SKK47" s="334"/>
      <c r="SKL47" s="334"/>
      <c r="SKM47" s="334"/>
      <c r="SKN47" s="334"/>
      <c r="SKO47" s="334"/>
      <c r="SKP47" s="334"/>
      <c r="SKQ47" s="334"/>
      <c r="SKR47" s="334"/>
      <c r="SKS47" s="334"/>
      <c r="SKT47" s="334"/>
      <c r="SKU47" s="334"/>
      <c r="SKV47" s="334"/>
      <c r="SKW47" s="334"/>
      <c r="SKX47" s="334"/>
      <c r="SKY47" s="334"/>
      <c r="SKZ47" s="334"/>
      <c r="SLA47" s="334"/>
      <c r="SLB47" s="334"/>
      <c r="SLC47" s="334"/>
      <c r="SLD47" s="334"/>
      <c r="SLE47" s="334"/>
      <c r="SLF47" s="334"/>
      <c r="SLG47" s="334"/>
      <c r="SLH47" s="334"/>
      <c r="SLI47" s="334"/>
      <c r="SLJ47" s="334"/>
      <c r="SLK47" s="334"/>
      <c r="SLL47" s="334"/>
      <c r="SLM47" s="334"/>
      <c r="SLN47" s="334"/>
      <c r="SLO47" s="334"/>
      <c r="SLP47" s="334"/>
      <c r="SLQ47" s="334"/>
      <c r="SLR47" s="334"/>
      <c r="SLS47" s="334"/>
      <c r="SLT47" s="334"/>
      <c r="SLU47" s="334"/>
      <c r="SLV47" s="334"/>
      <c r="SLW47" s="334"/>
      <c r="SLX47" s="334"/>
      <c r="SLY47" s="334"/>
      <c r="SLZ47" s="334"/>
      <c r="SMA47" s="334"/>
      <c r="SMB47" s="334"/>
      <c r="SMC47" s="334"/>
      <c r="SMD47" s="334"/>
      <c r="SME47" s="334"/>
      <c r="SMF47" s="334"/>
      <c r="SMG47" s="334"/>
      <c r="SMH47" s="334"/>
      <c r="SMI47" s="334"/>
      <c r="SMJ47" s="334"/>
      <c r="SMK47" s="334"/>
      <c r="SML47" s="334"/>
      <c r="SMM47" s="334"/>
      <c r="SMN47" s="334"/>
      <c r="SMO47" s="334"/>
      <c r="SMP47" s="334"/>
      <c r="SMQ47" s="334"/>
      <c r="SMR47" s="334"/>
      <c r="SMS47" s="334"/>
      <c r="SMT47" s="334"/>
      <c r="SMU47" s="334"/>
      <c r="SMV47" s="334"/>
      <c r="SMW47" s="334"/>
      <c r="SMX47" s="334"/>
      <c r="SMY47" s="334"/>
      <c r="SMZ47" s="334"/>
      <c r="SNA47" s="334"/>
      <c r="SNB47" s="334"/>
      <c r="SNC47" s="334"/>
      <c r="SND47" s="334"/>
      <c r="SNE47" s="334"/>
      <c r="SNF47" s="334"/>
      <c r="SNG47" s="334"/>
      <c r="SNH47" s="334"/>
      <c r="SNI47" s="334"/>
      <c r="SNJ47" s="334"/>
      <c r="SNK47" s="334"/>
      <c r="SNL47" s="334"/>
      <c r="SNM47" s="334"/>
      <c r="SNN47" s="334"/>
      <c r="SNO47" s="334"/>
      <c r="SNP47" s="334"/>
      <c r="SNQ47" s="334"/>
      <c r="SNR47" s="334"/>
      <c r="SNS47" s="334"/>
      <c r="SNT47" s="334"/>
      <c r="SNU47" s="334"/>
      <c r="SNV47" s="334"/>
      <c r="SNW47" s="334"/>
      <c r="SNX47" s="334"/>
      <c r="SNY47" s="334"/>
      <c r="SNZ47" s="334"/>
      <c r="SOA47" s="334"/>
      <c r="SOB47" s="334"/>
      <c r="SOC47" s="334"/>
      <c r="SOD47" s="334"/>
      <c r="SOE47" s="334"/>
      <c r="SOF47" s="334"/>
      <c r="SOG47" s="334"/>
      <c r="SOH47" s="334"/>
      <c r="SOI47" s="334"/>
      <c r="SOJ47" s="334"/>
      <c r="SOK47" s="334"/>
      <c r="SOL47" s="334"/>
      <c r="SOM47" s="334"/>
      <c r="SON47" s="334"/>
      <c r="SOO47" s="334"/>
      <c r="SOP47" s="334"/>
      <c r="SOQ47" s="334"/>
      <c r="SOR47" s="334"/>
      <c r="SOS47" s="334"/>
      <c r="SOT47" s="334"/>
      <c r="SOU47" s="334"/>
      <c r="SOV47" s="334"/>
      <c r="SOW47" s="334"/>
      <c r="SOX47" s="334"/>
      <c r="SOY47" s="334"/>
      <c r="SOZ47" s="334"/>
      <c r="SPA47" s="334"/>
      <c r="SPB47" s="334"/>
      <c r="SPC47" s="334"/>
      <c r="SPD47" s="334"/>
      <c r="SPE47" s="334"/>
      <c r="SPF47" s="334"/>
      <c r="SPG47" s="334"/>
      <c r="SPH47" s="334"/>
      <c r="SPI47" s="334"/>
      <c r="SPJ47" s="334"/>
      <c r="SPK47" s="334"/>
      <c r="SPL47" s="334"/>
      <c r="SPM47" s="334"/>
      <c r="SPN47" s="334"/>
      <c r="SPO47" s="334"/>
      <c r="SPP47" s="334"/>
      <c r="SPQ47" s="334"/>
      <c r="SPR47" s="334"/>
      <c r="SPS47" s="334"/>
      <c r="SPT47" s="334"/>
      <c r="SPU47" s="334"/>
      <c r="SPV47" s="334"/>
      <c r="SPW47" s="334"/>
      <c r="SPX47" s="334"/>
      <c r="SPY47" s="334"/>
      <c r="SPZ47" s="334"/>
      <c r="SQA47" s="334"/>
      <c r="SQB47" s="334"/>
      <c r="SQC47" s="334"/>
      <c r="SQD47" s="334"/>
      <c r="SQE47" s="334"/>
      <c r="SQF47" s="334"/>
      <c r="SQG47" s="334"/>
      <c r="SQH47" s="334"/>
      <c r="SQI47" s="334"/>
      <c r="SQJ47" s="334"/>
      <c r="SQK47" s="334"/>
      <c r="SQL47" s="334"/>
      <c r="SQM47" s="334"/>
      <c r="SQN47" s="334"/>
      <c r="SQO47" s="334"/>
      <c r="SQP47" s="334"/>
      <c r="SQQ47" s="334"/>
      <c r="SQR47" s="334"/>
      <c r="SQS47" s="334"/>
      <c r="SQT47" s="334"/>
      <c r="SQU47" s="334"/>
      <c r="SQV47" s="334"/>
      <c r="SQW47" s="334"/>
      <c r="SQX47" s="334"/>
      <c r="SQY47" s="334"/>
      <c r="SQZ47" s="334"/>
      <c r="SRA47" s="334"/>
      <c r="SRB47" s="334"/>
      <c r="SRC47" s="334"/>
      <c r="SRD47" s="334"/>
      <c r="SRE47" s="334"/>
      <c r="SRF47" s="334"/>
      <c r="SRG47" s="334"/>
      <c r="SRH47" s="334"/>
      <c r="SRI47" s="334"/>
      <c r="SRJ47" s="334"/>
      <c r="SRK47" s="334"/>
      <c r="SRL47" s="334"/>
      <c r="SRM47" s="334"/>
      <c r="SRN47" s="334"/>
      <c r="SRO47" s="334"/>
      <c r="SRP47" s="334"/>
      <c r="SRQ47" s="334"/>
      <c r="SRR47" s="334"/>
      <c r="SRS47" s="334"/>
      <c r="SRT47" s="334"/>
      <c r="SRU47" s="334"/>
      <c r="SRV47" s="334"/>
      <c r="SRW47" s="334"/>
      <c r="SRX47" s="334"/>
      <c r="SRY47" s="334"/>
      <c r="SRZ47" s="334"/>
      <c r="SSA47" s="334"/>
      <c r="SSB47" s="334"/>
      <c r="SSC47" s="334"/>
      <c r="SSD47" s="334"/>
      <c r="SSE47" s="334"/>
      <c r="SSF47" s="334"/>
      <c r="SSG47" s="334"/>
      <c r="SSH47" s="334"/>
      <c r="SSI47" s="334"/>
      <c r="SSJ47" s="334"/>
      <c r="SSK47" s="334"/>
      <c r="SSL47" s="334"/>
      <c r="SSM47" s="334"/>
      <c r="SSN47" s="334"/>
      <c r="SSO47" s="334"/>
      <c r="SSP47" s="334"/>
      <c r="SSQ47" s="334"/>
      <c r="SSR47" s="334"/>
      <c r="SSS47" s="334"/>
      <c r="SST47" s="334"/>
      <c r="SSU47" s="334"/>
      <c r="SSV47" s="334"/>
      <c r="SSW47" s="334"/>
      <c r="SSX47" s="334"/>
      <c r="SSY47" s="334"/>
      <c r="SSZ47" s="334"/>
      <c r="STA47" s="334"/>
      <c r="STB47" s="334"/>
      <c r="STC47" s="334"/>
      <c r="STD47" s="334"/>
      <c r="STE47" s="334"/>
      <c r="STF47" s="334"/>
      <c r="STG47" s="334"/>
      <c r="STH47" s="334"/>
      <c r="STI47" s="334"/>
      <c r="STJ47" s="334"/>
      <c r="STK47" s="334"/>
      <c r="STL47" s="334"/>
      <c r="STM47" s="334"/>
      <c r="STN47" s="334"/>
      <c r="STO47" s="334"/>
      <c r="STP47" s="334"/>
      <c r="STQ47" s="334"/>
      <c r="STR47" s="334"/>
      <c r="STS47" s="334"/>
      <c r="STT47" s="334"/>
      <c r="STU47" s="334"/>
      <c r="STV47" s="334"/>
      <c r="STW47" s="334"/>
      <c r="STX47" s="334"/>
      <c r="STY47" s="334"/>
      <c r="STZ47" s="334"/>
      <c r="SUA47" s="334"/>
      <c r="SUB47" s="334"/>
      <c r="SUC47" s="334"/>
      <c r="SUD47" s="334"/>
      <c r="SUE47" s="334"/>
      <c r="SUF47" s="334"/>
      <c r="SUG47" s="334"/>
      <c r="SUH47" s="334"/>
      <c r="SUI47" s="334"/>
      <c r="SUJ47" s="334"/>
      <c r="SUK47" s="334"/>
      <c r="SUL47" s="334"/>
      <c r="SUM47" s="334"/>
      <c r="SUN47" s="334"/>
      <c r="SUO47" s="334"/>
      <c r="SUP47" s="334"/>
      <c r="SUQ47" s="334"/>
      <c r="SUR47" s="334"/>
      <c r="SUS47" s="334"/>
      <c r="SUT47" s="334"/>
      <c r="SUU47" s="334"/>
      <c r="SUV47" s="334"/>
      <c r="SUW47" s="334"/>
      <c r="SUX47" s="334"/>
      <c r="SUY47" s="334"/>
      <c r="SUZ47" s="334"/>
      <c r="SVA47" s="334"/>
      <c r="SVB47" s="334"/>
      <c r="SVC47" s="334"/>
      <c r="SVD47" s="334"/>
      <c r="SVE47" s="334"/>
      <c r="SVF47" s="334"/>
      <c r="SVG47" s="334"/>
      <c r="SVH47" s="334"/>
      <c r="SVI47" s="334"/>
      <c r="SVJ47" s="334"/>
      <c r="SVK47" s="334"/>
      <c r="SVL47" s="334"/>
      <c r="SVM47" s="334"/>
      <c r="SVN47" s="334"/>
      <c r="SVO47" s="334"/>
      <c r="SVP47" s="334"/>
      <c r="SVQ47" s="334"/>
      <c r="SVR47" s="334"/>
      <c r="SVS47" s="334"/>
      <c r="SVT47" s="334"/>
      <c r="SVU47" s="334"/>
      <c r="SVV47" s="334"/>
      <c r="SVW47" s="334"/>
      <c r="SVX47" s="334"/>
      <c r="SVY47" s="334"/>
      <c r="SVZ47" s="334"/>
      <c r="SWA47" s="334"/>
      <c r="SWB47" s="334"/>
      <c r="SWC47" s="334"/>
      <c r="SWD47" s="334"/>
      <c r="SWE47" s="334"/>
      <c r="SWF47" s="334"/>
      <c r="SWG47" s="334"/>
      <c r="SWH47" s="334"/>
      <c r="SWI47" s="334"/>
      <c r="SWJ47" s="334"/>
      <c r="SWK47" s="334"/>
      <c r="SWL47" s="334"/>
      <c r="SWM47" s="334"/>
      <c r="SWN47" s="334"/>
      <c r="SWO47" s="334"/>
      <c r="SWP47" s="334"/>
      <c r="SWQ47" s="334"/>
      <c r="SWR47" s="334"/>
      <c r="SWS47" s="334"/>
      <c r="SWT47" s="334"/>
      <c r="SWU47" s="334"/>
      <c r="SWV47" s="334"/>
      <c r="SWW47" s="334"/>
      <c r="SWX47" s="334"/>
      <c r="SWY47" s="334"/>
      <c r="SWZ47" s="334"/>
      <c r="SXA47" s="334"/>
      <c r="SXB47" s="334"/>
      <c r="SXC47" s="334"/>
      <c r="SXD47" s="334"/>
      <c r="SXE47" s="334"/>
      <c r="SXF47" s="334"/>
      <c r="SXG47" s="334"/>
      <c r="SXH47" s="334"/>
      <c r="SXI47" s="334"/>
      <c r="SXJ47" s="334"/>
      <c r="SXK47" s="334"/>
      <c r="SXL47" s="334"/>
      <c r="SXM47" s="334"/>
      <c r="SXN47" s="334"/>
      <c r="SXO47" s="334"/>
      <c r="SXP47" s="334"/>
      <c r="SXQ47" s="334"/>
      <c r="SXR47" s="334"/>
      <c r="SXS47" s="334"/>
      <c r="SXT47" s="334"/>
      <c r="SXU47" s="334"/>
      <c r="SXV47" s="334"/>
      <c r="SXW47" s="334"/>
      <c r="SXX47" s="334"/>
      <c r="SXY47" s="334"/>
      <c r="SXZ47" s="334"/>
      <c r="SYA47" s="334"/>
      <c r="SYB47" s="334"/>
      <c r="SYC47" s="334"/>
      <c r="SYD47" s="334"/>
      <c r="SYE47" s="334"/>
      <c r="SYF47" s="334"/>
      <c r="SYG47" s="334"/>
      <c r="SYH47" s="334"/>
      <c r="SYI47" s="334"/>
      <c r="SYJ47" s="334"/>
      <c r="SYK47" s="334"/>
      <c r="SYL47" s="334"/>
      <c r="SYM47" s="334"/>
      <c r="SYN47" s="334"/>
      <c r="SYO47" s="334"/>
      <c r="SYP47" s="334"/>
      <c r="SYQ47" s="334"/>
      <c r="SYR47" s="334"/>
      <c r="SYS47" s="334"/>
      <c r="SYT47" s="334"/>
      <c r="SYU47" s="334"/>
      <c r="SYV47" s="334"/>
      <c r="SYW47" s="334"/>
      <c r="SYX47" s="334"/>
      <c r="SYY47" s="334"/>
      <c r="SYZ47" s="334"/>
      <c r="SZA47" s="334"/>
      <c r="SZB47" s="334"/>
      <c r="SZC47" s="334"/>
      <c r="SZD47" s="334"/>
      <c r="SZE47" s="334"/>
      <c r="SZF47" s="334"/>
      <c r="SZG47" s="334"/>
      <c r="SZH47" s="334"/>
      <c r="SZI47" s="334"/>
      <c r="SZJ47" s="334"/>
      <c r="SZK47" s="334"/>
      <c r="SZL47" s="334"/>
      <c r="SZM47" s="334"/>
      <c r="SZN47" s="334"/>
      <c r="SZO47" s="334"/>
      <c r="SZP47" s="334"/>
      <c r="SZQ47" s="334"/>
      <c r="SZR47" s="334"/>
      <c r="SZS47" s="334"/>
      <c r="SZT47" s="334"/>
      <c r="SZU47" s="334"/>
      <c r="SZV47" s="334"/>
      <c r="SZW47" s="334"/>
      <c r="SZX47" s="334"/>
      <c r="SZY47" s="334"/>
      <c r="SZZ47" s="334"/>
      <c r="TAA47" s="334"/>
      <c r="TAB47" s="334"/>
      <c r="TAC47" s="334"/>
      <c r="TAD47" s="334"/>
      <c r="TAE47" s="334"/>
      <c r="TAF47" s="334"/>
      <c r="TAG47" s="334"/>
      <c r="TAH47" s="334"/>
      <c r="TAI47" s="334"/>
      <c r="TAJ47" s="334"/>
      <c r="TAK47" s="334"/>
      <c r="TAL47" s="334"/>
      <c r="TAM47" s="334"/>
      <c r="TAN47" s="334"/>
      <c r="TAO47" s="334"/>
      <c r="TAP47" s="334"/>
      <c r="TAQ47" s="334"/>
      <c r="TAR47" s="334"/>
      <c r="TAS47" s="334"/>
      <c r="TAT47" s="334"/>
      <c r="TAU47" s="334"/>
      <c r="TAV47" s="334"/>
      <c r="TAW47" s="334"/>
      <c r="TAX47" s="334"/>
      <c r="TAY47" s="334"/>
      <c r="TAZ47" s="334"/>
      <c r="TBA47" s="334"/>
      <c r="TBB47" s="334"/>
      <c r="TBC47" s="334"/>
      <c r="TBD47" s="334"/>
      <c r="TBE47" s="334"/>
      <c r="TBF47" s="334"/>
      <c r="TBG47" s="334"/>
      <c r="TBH47" s="334"/>
      <c r="TBI47" s="334"/>
      <c r="TBJ47" s="334"/>
      <c r="TBK47" s="334"/>
      <c r="TBL47" s="334"/>
      <c r="TBM47" s="334"/>
      <c r="TBN47" s="334"/>
      <c r="TBO47" s="334"/>
      <c r="TBP47" s="334"/>
      <c r="TBQ47" s="334"/>
      <c r="TBR47" s="334"/>
      <c r="TBS47" s="334"/>
      <c r="TBT47" s="334"/>
      <c r="TBU47" s="334"/>
      <c r="TBV47" s="334"/>
      <c r="TBW47" s="334"/>
      <c r="TBX47" s="334"/>
      <c r="TBY47" s="334"/>
      <c r="TBZ47" s="334"/>
      <c r="TCA47" s="334"/>
      <c r="TCB47" s="334"/>
      <c r="TCC47" s="334"/>
      <c r="TCD47" s="334"/>
      <c r="TCE47" s="334"/>
      <c r="TCF47" s="334"/>
      <c r="TCG47" s="334"/>
      <c r="TCH47" s="334"/>
      <c r="TCI47" s="334"/>
      <c r="TCJ47" s="334"/>
      <c r="TCK47" s="334"/>
      <c r="TCL47" s="334"/>
      <c r="TCM47" s="334"/>
      <c r="TCN47" s="334"/>
      <c r="TCO47" s="334"/>
      <c r="TCP47" s="334"/>
      <c r="TCQ47" s="334"/>
      <c r="TCR47" s="334"/>
      <c r="TCS47" s="334"/>
      <c r="TCT47" s="334"/>
      <c r="TCU47" s="334"/>
      <c r="TCV47" s="334"/>
      <c r="TCW47" s="334"/>
      <c r="TCX47" s="334"/>
      <c r="TCY47" s="334"/>
      <c r="TCZ47" s="334"/>
      <c r="TDA47" s="334"/>
      <c r="TDB47" s="334"/>
      <c r="TDC47" s="334"/>
      <c r="TDD47" s="334"/>
      <c r="TDE47" s="334"/>
      <c r="TDF47" s="334"/>
      <c r="TDG47" s="334"/>
      <c r="TDH47" s="334"/>
      <c r="TDI47" s="334"/>
      <c r="TDJ47" s="334"/>
      <c r="TDK47" s="334"/>
      <c r="TDL47" s="334"/>
      <c r="TDM47" s="334"/>
      <c r="TDN47" s="334"/>
      <c r="TDO47" s="334"/>
      <c r="TDP47" s="334"/>
      <c r="TDQ47" s="334"/>
      <c r="TDR47" s="334"/>
      <c r="TDS47" s="334"/>
      <c r="TDT47" s="334"/>
      <c r="TDU47" s="334"/>
      <c r="TDV47" s="334"/>
      <c r="TDW47" s="334"/>
      <c r="TDX47" s="334"/>
      <c r="TDY47" s="334"/>
      <c r="TDZ47" s="334"/>
      <c r="TEA47" s="334"/>
      <c r="TEB47" s="334"/>
      <c r="TEC47" s="334"/>
      <c r="TED47" s="334"/>
      <c r="TEE47" s="334"/>
      <c r="TEF47" s="334"/>
      <c r="TEG47" s="334"/>
      <c r="TEH47" s="334"/>
      <c r="TEI47" s="334"/>
      <c r="TEJ47" s="334"/>
      <c r="TEK47" s="334"/>
      <c r="TEL47" s="334"/>
      <c r="TEM47" s="334"/>
      <c r="TEN47" s="334"/>
      <c r="TEO47" s="334"/>
      <c r="TEP47" s="334"/>
      <c r="TEQ47" s="334"/>
      <c r="TER47" s="334"/>
      <c r="TES47" s="334"/>
      <c r="TET47" s="334"/>
      <c r="TEU47" s="334"/>
      <c r="TEV47" s="334"/>
      <c r="TEW47" s="334"/>
      <c r="TEX47" s="334"/>
      <c r="TEY47" s="334"/>
      <c r="TEZ47" s="334"/>
      <c r="TFA47" s="334"/>
      <c r="TFB47" s="334"/>
      <c r="TFC47" s="334"/>
      <c r="TFD47" s="334"/>
      <c r="TFE47" s="334"/>
      <c r="TFF47" s="334"/>
      <c r="TFG47" s="334"/>
      <c r="TFH47" s="334"/>
      <c r="TFI47" s="334"/>
      <c r="TFJ47" s="334"/>
      <c r="TFK47" s="334"/>
      <c r="TFL47" s="334"/>
      <c r="TFM47" s="334"/>
      <c r="TFN47" s="334"/>
      <c r="TFO47" s="334"/>
      <c r="TFP47" s="334"/>
      <c r="TFQ47" s="334"/>
      <c r="TFR47" s="334"/>
      <c r="TFS47" s="334"/>
      <c r="TFT47" s="334"/>
      <c r="TFU47" s="334"/>
      <c r="TFV47" s="334"/>
      <c r="TFW47" s="334"/>
      <c r="TFX47" s="334"/>
      <c r="TFY47" s="334"/>
      <c r="TFZ47" s="334"/>
      <c r="TGA47" s="334"/>
      <c r="TGB47" s="334"/>
      <c r="TGC47" s="334"/>
      <c r="TGD47" s="334"/>
      <c r="TGE47" s="334"/>
      <c r="TGF47" s="334"/>
      <c r="TGG47" s="334"/>
      <c r="TGH47" s="334"/>
      <c r="TGI47" s="334"/>
      <c r="TGJ47" s="334"/>
      <c r="TGK47" s="334"/>
      <c r="TGL47" s="334"/>
      <c r="TGM47" s="334"/>
      <c r="TGN47" s="334"/>
      <c r="TGO47" s="334"/>
      <c r="TGP47" s="334"/>
      <c r="TGQ47" s="334"/>
      <c r="TGR47" s="334"/>
      <c r="TGS47" s="334"/>
      <c r="TGT47" s="334"/>
      <c r="TGU47" s="334"/>
      <c r="TGV47" s="334"/>
      <c r="TGW47" s="334"/>
      <c r="TGX47" s="334"/>
      <c r="TGY47" s="334"/>
      <c r="TGZ47" s="334"/>
      <c r="THA47" s="334"/>
      <c r="THB47" s="334"/>
      <c r="THC47" s="334"/>
      <c r="THD47" s="334"/>
      <c r="THE47" s="334"/>
      <c r="THF47" s="334"/>
      <c r="THG47" s="334"/>
      <c r="THH47" s="334"/>
      <c r="THI47" s="334"/>
      <c r="THJ47" s="334"/>
      <c r="THK47" s="334"/>
      <c r="THL47" s="334"/>
      <c r="THM47" s="334"/>
      <c r="THN47" s="334"/>
      <c r="THO47" s="334"/>
      <c r="THP47" s="334"/>
      <c r="THQ47" s="334"/>
      <c r="THR47" s="334"/>
      <c r="THS47" s="334"/>
      <c r="THT47" s="334"/>
      <c r="THU47" s="334"/>
      <c r="THV47" s="334"/>
      <c r="THW47" s="334"/>
      <c r="THX47" s="334"/>
      <c r="THY47" s="334"/>
      <c r="THZ47" s="334"/>
      <c r="TIA47" s="334"/>
      <c r="TIB47" s="334"/>
      <c r="TIC47" s="334"/>
      <c r="TID47" s="334"/>
      <c r="TIE47" s="334"/>
      <c r="TIF47" s="334"/>
      <c r="TIG47" s="334"/>
      <c r="TIH47" s="334"/>
      <c r="TII47" s="334"/>
      <c r="TIJ47" s="334"/>
      <c r="TIK47" s="334"/>
      <c r="TIL47" s="334"/>
      <c r="TIM47" s="334"/>
      <c r="TIN47" s="334"/>
      <c r="TIO47" s="334"/>
      <c r="TIP47" s="334"/>
      <c r="TIQ47" s="334"/>
      <c r="TIR47" s="334"/>
      <c r="TIS47" s="334"/>
      <c r="TIT47" s="334"/>
      <c r="TIU47" s="334"/>
      <c r="TIV47" s="334"/>
      <c r="TIW47" s="334"/>
      <c r="TIX47" s="334"/>
      <c r="TIY47" s="334"/>
      <c r="TIZ47" s="334"/>
      <c r="TJA47" s="334"/>
      <c r="TJB47" s="334"/>
      <c r="TJC47" s="334"/>
      <c r="TJD47" s="334"/>
      <c r="TJE47" s="334"/>
      <c r="TJF47" s="334"/>
      <c r="TJG47" s="334"/>
      <c r="TJH47" s="334"/>
      <c r="TJI47" s="334"/>
      <c r="TJJ47" s="334"/>
      <c r="TJK47" s="334"/>
      <c r="TJL47" s="334"/>
      <c r="TJM47" s="334"/>
      <c r="TJN47" s="334"/>
      <c r="TJO47" s="334"/>
      <c r="TJP47" s="334"/>
      <c r="TJQ47" s="334"/>
      <c r="TJR47" s="334"/>
      <c r="TJS47" s="334"/>
      <c r="TJT47" s="334"/>
      <c r="TJU47" s="334"/>
      <c r="TJV47" s="334"/>
      <c r="TJW47" s="334"/>
      <c r="TJX47" s="334"/>
      <c r="TJY47" s="334"/>
      <c r="TJZ47" s="334"/>
      <c r="TKA47" s="334"/>
      <c r="TKB47" s="334"/>
      <c r="TKC47" s="334"/>
      <c r="TKD47" s="334"/>
      <c r="TKE47" s="334"/>
      <c r="TKF47" s="334"/>
      <c r="TKG47" s="334"/>
      <c r="TKH47" s="334"/>
      <c r="TKI47" s="334"/>
      <c r="TKJ47" s="334"/>
      <c r="TKK47" s="334"/>
      <c r="TKL47" s="334"/>
      <c r="TKM47" s="334"/>
      <c r="TKN47" s="334"/>
      <c r="TKO47" s="334"/>
      <c r="TKP47" s="334"/>
      <c r="TKQ47" s="334"/>
      <c r="TKR47" s="334"/>
      <c r="TKS47" s="334"/>
      <c r="TKT47" s="334"/>
      <c r="TKU47" s="334"/>
      <c r="TKV47" s="334"/>
      <c r="TKW47" s="334"/>
      <c r="TKX47" s="334"/>
      <c r="TKY47" s="334"/>
      <c r="TKZ47" s="334"/>
      <c r="TLA47" s="334"/>
      <c r="TLB47" s="334"/>
      <c r="TLC47" s="334"/>
      <c r="TLD47" s="334"/>
      <c r="TLE47" s="334"/>
      <c r="TLF47" s="334"/>
      <c r="TLG47" s="334"/>
      <c r="TLH47" s="334"/>
      <c r="TLI47" s="334"/>
      <c r="TLJ47" s="334"/>
      <c r="TLK47" s="334"/>
      <c r="TLL47" s="334"/>
      <c r="TLM47" s="334"/>
      <c r="TLN47" s="334"/>
      <c r="TLO47" s="334"/>
      <c r="TLP47" s="334"/>
      <c r="TLQ47" s="334"/>
      <c r="TLR47" s="334"/>
      <c r="TLS47" s="334"/>
      <c r="TLT47" s="334"/>
      <c r="TLU47" s="334"/>
      <c r="TLV47" s="334"/>
      <c r="TLW47" s="334"/>
      <c r="TLX47" s="334"/>
      <c r="TLY47" s="334"/>
      <c r="TLZ47" s="334"/>
      <c r="TMA47" s="334"/>
      <c r="TMB47" s="334"/>
      <c r="TMC47" s="334"/>
      <c r="TMD47" s="334"/>
      <c r="TME47" s="334"/>
      <c r="TMF47" s="334"/>
      <c r="TMG47" s="334"/>
      <c r="TMH47" s="334"/>
      <c r="TMI47" s="334"/>
      <c r="TMJ47" s="334"/>
      <c r="TMK47" s="334"/>
      <c r="TML47" s="334"/>
      <c r="TMM47" s="334"/>
      <c r="TMN47" s="334"/>
      <c r="TMO47" s="334"/>
      <c r="TMP47" s="334"/>
      <c r="TMQ47" s="334"/>
      <c r="TMR47" s="334"/>
      <c r="TMS47" s="334"/>
      <c r="TMT47" s="334"/>
      <c r="TMU47" s="334"/>
      <c r="TMV47" s="334"/>
      <c r="TMW47" s="334"/>
      <c r="TMX47" s="334"/>
      <c r="TMY47" s="334"/>
      <c r="TMZ47" s="334"/>
      <c r="TNA47" s="334"/>
      <c r="TNB47" s="334"/>
      <c r="TNC47" s="334"/>
      <c r="TND47" s="334"/>
      <c r="TNE47" s="334"/>
      <c r="TNF47" s="334"/>
      <c r="TNG47" s="334"/>
      <c r="TNH47" s="334"/>
      <c r="TNI47" s="334"/>
      <c r="TNJ47" s="334"/>
      <c r="TNK47" s="334"/>
      <c r="TNL47" s="334"/>
      <c r="TNM47" s="334"/>
      <c r="TNN47" s="334"/>
      <c r="TNO47" s="334"/>
      <c r="TNP47" s="334"/>
      <c r="TNQ47" s="334"/>
      <c r="TNR47" s="334"/>
      <c r="TNS47" s="334"/>
      <c r="TNT47" s="334"/>
      <c r="TNU47" s="334"/>
      <c r="TNV47" s="334"/>
      <c r="TNW47" s="334"/>
      <c r="TNX47" s="334"/>
      <c r="TNY47" s="334"/>
      <c r="TNZ47" s="334"/>
      <c r="TOA47" s="334"/>
      <c r="TOB47" s="334"/>
      <c r="TOC47" s="334"/>
      <c r="TOD47" s="334"/>
      <c r="TOE47" s="334"/>
      <c r="TOF47" s="334"/>
      <c r="TOG47" s="334"/>
      <c r="TOH47" s="334"/>
      <c r="TOI47" s="334"/>
      <c r="TOJ47" s="334"/>
      <c r="TOK47" s="334"/>
      <c r="TOL47" s="334"/>
      <c r="TOM47" s="334"/>
      <c r="TON47" s="334"/>
      <c r="TOO47" s="334"/>
      <c r="TOP47" s="334"/>
      <c r="TOQ47" s="334"/>
      <c r="TOR47" s="334"/>
      <c r="TOS47" s="334"/>
      <c r="TOT47" s="334"/>
      <c r="TOU47" s="334"/>
      <c r="TOV47" s="334"/>
      <c r="TOW47" s="334"/>
      <c r="TOX47" s="334"/>
      <c r="TOY47" s="334"/>
      <c r="TOZ47" s="334"/>
      <c r="TPA47" s="334"/>
      <c r="TPB47" s="334"/>
      <c r="TPC47" s="334"/>
      <c r="TPD47" s="334"/>
      <c r="TPE47" s="334"/>
      <c r="TPF47" s="334"/>
      <c r="TPG47" s="334"/>
      <c r="TPH47" s="334"/>
      <c r="TPI47" s="334"/>
      <c r="TPJ47" s="334"/>
      <c r="TPK47" s="334"/>
      <c r="TPL47" s="334"/>
      <c r="TPM47" s="334"/>
      <c r="TPN47" s="334"/>
      <c r="TPO47" s="334"/>
      <c r="TPP47" s="334"/>
      <c r="TPQ47" s="334"/>
      <c r="TPR47" s="334"/>
      <c r="TPS47" s="334"/>
      <c r="TPT47" s="334"/>
      <c r="TPU47" s="334"/>
      <c r="TPV47" s="334"/>
      <c r="TPW47" s="334"/>
      <c r="TPX47" s="334"/>
      <c r="TPY47" s="334"/>
      <c r="TPZ47" s="334"/>
      <c r="TQA47" s="334"/>
      <c r="TQB47" s="334"/>
      <c r="TQC47" s="334"/>
      <c r="TQD47" s="334"/>
      <c r="TQE47" s="334"/>
      <c r="TQF47" s="334"/>
      <c r="TQG47" s="334"/>
      <c r="TQH47" s="334"/>
      <c r="TQI47" s="334"/>
      <c r="TQJ47" s="334"/>
      <c r="TQK47" s="334"/>
      <c r="TQL47" s="334"/>
      <c r="TQM47" s="334"/>
      <c r="TQN47" s="334"/>
      <c r="TQO47" s="334"/>
      <c r="TQP47" s="334"/>
      <c r="TQQ47" s="334"/>
      <c r="TQR47" s="334"/>
      <c r="TQS47" s="334"/>
      <c r="TQT47" s="334"/>
      <c r="TQU47" s="334"/>
      <c r="TQV47" s="334"/>
      <c r="TQW47" s="334"/>
      <c r="TQX47" s="334"/>
      <c r="TQY47" s="334"/>
      <c r="TQZ47" s="334"/>
      <c r="TRA47" s="334"/>
      <c r="TRB47" s="334"/>
      <c r="TRC47" s="334"/>
      <c r="TRD47" s="334"/>
      <c r="TRE47" s="334"/>
      <c r="TRF47" s="334"/>
      <c r="TRG47" s="334"/>
      <c r="TRH47" s="334"/>
      <c r="TRI47" s="334"/>
      <c r="TRJ47" s="334"/>
      <c r="TRK47" s="334"/>
      <c r="TRL47" s="334"/>
      <c r="TRM47" s="334"/>
      <c r="TRN47" s="334"/>
      <c r="TRO47" s="334"/>
      <c r="TRP47" s="334"/>
      <c r="TRQ47" s="334"/>
      <c r="TRR47" s="334"/>
      <c r="TRS47" s="334"/>
      <c r="TRT47" s="334"/>
      <c r="TRU47" s="334"/>
      <c r="TRV47" s="334"/>
      <c r="TRW47" s="334"/>
      <c r="TRX47" s="334"/>
      <c r="TRY47" s="334"/>
      <c r="TRZ47" s="334"/>
      <c r="TSA47" s="334"/>
      <c r="TSB47" s="334"/>
      <c r="TSC47" s="334"/>
      <c r="TSD47" s="334"/>
      <c r="TSE47" s="334"/>
      <c r="TSF47" s="334"/>
      <c r="TSG47" s="334"/>
      <c r="TSH47" s="334"/>
      <c r="TSI47" s="334"/>
      <c r="TSJ47" s="334"/>
      <c r="TSK47" s="334"/>
      <c r="TSL47" s="334"/>
      <c r="TSM47" s="334"/>
      <c r="TSN47" s="334"/>
      <c r="TSO47" s="334"/>
      <c r="TSP47" s="334"/>
      <c r="TSQ47" s="334"/>
      <c r="TSR47" s="334"/>
      <c r="TSS47" s="334"/>
      <c r="TST47" s="334"/>
      <c r="TSU47" s="334"/>
      <c r="TSV47" s="334"/>
      <c r="TSW47" s="334"/>
      <c r="TSX47" s="334"/>
      <c r="TSY47" s="334"/>
      <c r="TSZ47" s="334"/>
      <c r="TTA47" s="334"/>
      <c r="TTB47" s="334"/>
      <c r="TTC47" s="334"/>
      <c r="TTD47" s="334"/>
      <c r="TTE47" s="334"/>
      <c r="TTF47" s="334"/>
      <c r="TTG47" s="334"/>
      <c r="TTH47" s="334"/>
      <c r="TTI47" s="334"/>
      <c r="TTJ47" s="334"/>
      <c r="TTK47" s="334"/>
      <c r="TTL47" s="334"/>
      <c r="TTM47" s="334"/>
      <c r="TTN47" s="334"/>
      <c r="TTO47" s="334"/>
      <c r="TTP47" s="334"/>
      <c r="TTQ47" s="334"/>
      <c r="TTR47" s="334"/>
      <c r="TTS47" s="334"/>
      <c r="TTT47" s="334"/>
      <c r="TTU47" s="334"/>
      <c r="TTV47" s="334"/>
      <c r="TTW47" s="334"/>
      <c r="TTX47" s="334"/>
      <c r="TTY47" s="334"/>
      <c r="TTZ47" s="334"/>
      <c r="TUA47" s="334"/>
      <c r="TUB47" s="334"/>
      <c r="TUC47" s="334"/>
      <c r="TUD47" s="334"/>
      <c r="TUE47" s="334"/>
      <c r="TUF47" s="334"/>
      <c r="TUG47" s="334"/>
      <c r="TUH47" s="334"/>
      <c r="TUI47" s="334"/>
      <c r="TUJ47" s="334"/>
      <c r="TUK47" s="334"/>
      <c r="TUL47" s="334"/>
      <c r="TUM47" s="334"/>
      <c r="TUN47" s="334"/>
      <c r="TUO47" s="334"/>
      <c r="TUP47" s="334"/>
      <c r="TUQ47" s="334"/>
      <c r="TUR47" s="334"/>
      <c r="TUS47" s="334"/>
      <c r="TUT47" s="334"/>
      <c r="TUU47" s="334"/>
      <c r="TUV47" s="334"/>
      <c r="TUW47" s="334"/>
      <c r="TUX47" s="334"/>
      <c r="TUY47" s="334"/>
      <c r="TUZ47" s="334"/>
      <c r="TVA47" s="334"/>
      <c r="TVB47" s="334"/>
      <c r="TVC47" s="334"/>
      <c r="TVD47" s="334"/>
      <c r="TVE47" s="334"/>
      <c r="TVF47" s="334"/>
      <c r="TVG47" s="334"/>
      <c r="TVH47" s="334"/>
      <c r="TVI47" s="334"/>
      <c r="TVJ47" s="334"/>
      <c r="TVK47" s="334"/>
      <c r="TVL47" s="334"/>
      <c r="TVM47" s="334"/>
      <c r="TVN47" s="334"/>
      <c r="TVO47" s="334"/>
      <c r="TVP47" s="334"/>
      <c r="TVQ47" s="334"/>
      <c r="TVR47" s="334"/>
      <c r="TVS47" s="334"/>
      <c r="TVT47" s="334"/>
      <c r="TVU47" s="334"/>
      <c r="TVV47" s="334"/>
      <c r="TVW47" s="334"/>
      <c r="TVX47" s="334"/>
      <c r="TVY47" s="334"/>
      <c r="TVZ47" s="334"/>
      <c r="TWA47" s="334"/>
      <c r="TWB47" s="334"/>
      <c r="TWC47" s="334"/>
      <c r="TWD47" s="334"/>
      <c r="TWE47" s="334"/>
      <c r="TWF47" s="334"/>
      <c r="TWG47" s="334"/>
      <c r="TWH47" s="334"/>
      <c r="TWI47" s="334"/>
      <c r="TWJ47" s="334"/>
      <c r="TWK47" s="334"/>
      <c r="TWL47" s="334"/>
      <c r="TWM47" s="334"/>
      <c r="TWN47" s="334"/>
      <c r="TWO47" s="334"/>
      <c r="TWP47" s="334"/>
      <c r="TWQ47" s="334"/>
      <c r="TWR47" s="334"/>
      <c r="TWS47" s="334"/>
      <c r="TWT47" s="334"/>
      <c r="TWU47" s="334"/>
      <c r="TWV47" s="334"/>
      <c r="TWW47" s="334"/>
      <c r="TWX47" s="334"/>
      <c r="TWY47" s="334"/>
      <c r="TWZ47" s="334"/>
      <c r="TXA47" s="334"/>
      <c r="TXB47" s="334"/>
      <c r="TXC47" s="334"/>
      <c r="TXD47" s="334"/>
      <c r="TXE47" s="334"/>
      <c r="TXF47" s="334"/>
      <c r="TXG47" s="334"/>
      <c r="TXH47" s="334"/>
      <c r="TXI47" s="334"/>
      <c r="TXJ47" s="334"/>
      <c r="TXK47" s="334"/>
      <c r="TXL47" s="334"/>
      <c r="TXM47" s="334"/>
      <c r="TXN47" s="334"/>
      <c r="TXO47" s="334"/>
      <c r="TXP47" s="334"/>
      <c r="TXQ47" s="334"/>
      <c r="TXR47" s="334"/>
      <c r="TXS47" s="334"/>
      <c r="TXT47" s="334"/>
      <c r="TXU47" s="334"/>
      <c r="TXV47" s="334"/>
      <c r="TXW47" s="334"/>
      <c r="TXX47" s="334"/>
      <c r="TXY47" s="334"/>
      <c r="TXZ47" s="334"/>
      <c r="TYA47" s="334"/>
      <c r="TYB47" s="334"/>
      <c r="TYC47" s="334"/>
      <c r="TYD47" s="334"/>
      <c r="TYE47" s="334"/>
      <c r="TYF47" s="334"/>
      <c r="TYG47" s="334"/>
      <c r="TYH47" s="334"/>
      <c r="TYI47" s="334"/>
      <c r="TYJ47" s="334"/>
      <c r="TYK47" s="334"/>
      <c r="TYL47" s="334"/>
      <c r="TYM47" s="334"/>
      <c r="TYN47" s="334"/>
      <c r="TYO47" s="334"/>
      <c r="TYP47" s="334"/>
      <c r="TYQ47" s="334"/>
      <c r="TYR47" s="334"/>
      <c r="TYS47" s="334"/>
      <c r="TYT47" s="334"/>
      <c r="TYU47" s="334"/>
      <c r="TYV47" s="334"/>
      <c r="TYW47" s="334"/>
      <c r="TYX47" s="334"/>
      <c r="TYY47" s="334"/>
      <c r="TYZ47" s="334"/>
      <c r="TZA47" s="334"/>
      <c r="TZB47" s="334"/>
      <c r="TZC47" s="334"/>
      <c r="TZD47" s="334"/>
      <c r="TZE47" s="334"/>
      <c r="TZF47" s="334"/>
      <c r="TZG47" s="334"/>
      <c r="TZH47" s="334"/>
      <c r="TZI47" s="334"/>
      <c r="TZJ47" s="334"/>
      <c r="TZK47" s="334"/>
      <c r="TZL47" s="334"/>
      <c r="TZM47" s="334"/>
      <c r="TZN47" s="334"/>
      <c r="TZO47" s="334"/>
      <c r="TZP47" s="334"/>
      <c r="TZQ47" s="334"/>
      <c r="TZR47" s="334"/>
      <c r="TZS47" s="334"/>
      <c r="TZT47" s="334"/>
      <c r="TZU47" s="334"/>
      <c r="TZV47" s="334"/>
      <c r="TZW47" s="334"/>
      <c r="TZX47" s="334"/>
      <c r="TZY47" s="334"/>
      <c r="TZZ47" s="334"/>
      <c r="UAA47" s="334"/>
      <c r="UAB47" s="334"/>
      <c r="UAC47" s="334"/>
      <c r="UAD47" s="334"/>
      <c r="UAE47" s="334"/>
      <c r="UAF47" s="334"/>
      <c r="UAG47" s="334"/>
      <c r="UAH47" s="334"/>
      <c r="UAI47" s="334"/>
      <c r="UAJ47" s="334"/>
      <c r="UAK47" s="334"/>
      <c r="UAL47" s="334"/>
      <c r="UAM47" s="334"/>
      <c r="UAN47" s="334"/>
      <c r="UAO47" s="334"/>
      <c r="UAP47" s="334"/>
      <c r="UAQ47" s="334"/>
      <c r="UAR47" s="334"/>
      <c r="UAS47" s="334"/>
      <c r="UAT47" s="334"/>
      <c r="UAU47" s="334"/>
      <c r="UAV47" s="334"/>
      <c r="UAW47" s="334"/>
      <c r="UAX47" s="334"/>
      <c r="UAY47" s="334"/>
      <c r="UAZ47" s="334"/>
      <c r="UBA47" s="334"/>
      <c r="UBB47" s="334"/>
      <c r="UBC47" s="334"/>
      <c r="UBD47" s="334"/>
      <c r="UBE47" s="334"/>
      <c r="UBF47" s="334"/>
      <c r="UBG47" s="334"/>
      <c r="UBH47" s="334"/>
      <c r="UBI47" s="334"/>
      <c r="UBJ47" s="334"/>
      <c r="UBK47" s="334"/>
      <c r="UBL47" s="334"/>
      <c r="UBM47" s="334"/>
      <c r="UBN47" s="334"/>
      <c r="UBO47" s="334"/>
      <c r="UBP47" s="334"/>
      <c r="UBQ47" s="334"/>
      <c r="UBR47" s="334"/>
      <c r="UBS47" s="334"/>
      <c r="UBT47" s="334"/>
      <c r="UBU47" s="334"/>
      <c r="UBV47" s="334"/>
      <c r="UBW47" s="334"/>
      <c r="UBX47" s="334"/>
      <c r="UBY47" s="334"/>
      <c r="UBZ47" s="334"/>
      <c r="UCA47" s="334"/>
      <c r="UCB47" s="334"/>
      <c r="UCC47" s="334"/>
      <c r="UCD47" s="334"/>
      <c r="UCE47" s="334"/>
      <c r="UCF47" s="334"/>
      <c r="UCG47" s="334"/>
      <c r="UCH47" s="334"/>
      <c r="UCI47" s="334"/>
      <c r="UCJ47" s="334"/>
      <c r="UCK47" s="334"/>
      <c r="UCL47" s="334"/>
      <c r="UCM47" s="334"/>
      <c r="UCN47" s="334"/>
      <c r="UCO47" s="334"/>
      <c r="UCP47" s="334"/>
      <c r="UCQ47" s="334"/>
      <c r="UCR47" s="334"/>
      <c r="UCS47" s="334"/>
      <c r="UCT47" s="334"/>
      <c r="UCU47" s="334"/>
      <c r="UCV47" s="334"/>
      <c r="UCW47" s="334"/>
      <c r="UCX47" s="334"/>
      <c r="UCY47" s="334"/>
      <c r="UCZ47" s="334"/>
      <c r="UDA47" s="334"/>
      <c r="UDB47" s="334"/>
      <c r="UDC47" s="334"/>
      <c r="UDD47" s="334"/>
      <c r="UDE47" s="334"/>
      <c r="UDF47" s="334"/>
      <c r="UDG47" s="334"/>
      <c r="UDH47" s="334"/>
      <c r="UDI47" s="334"/>
      <c r="UDJ47" s="334"/>
      <c r="UDK47" s="334"/>
      <c r="UDL47" s="334"/>
      <c r="UDM47" s="334"/>
      <c r="UDN47" s="334"/>
      <c r="UDO47" s="334"/>
      <c r="UDP47" s="334"/>
      <c r="UDQ47" s="334"/>
      <c r="UDR47" s="334"/>
      <c r="UDS47" s="334"/>
      <c r="UDT47" s="334"/>
      <c r="UDU47" s="334"/>
      <c r="UDV47" s="334"/>
      <c r="UDW47" s="334"/>
      <c r="UDX47" s="334"/>
      <c r="UDY47" s="334"/>
      <c r="UDZ47" s="334"/>
      <c r="UEA47" s="334"/>
      <c r="UEB47" s="334"/>
      <c r="UEC47" s="334"/>
      <c r="UED47" s="334"/>
      <c r="UEE47" s="334"/>
      <c r="UEF47" s="334"/>
      <c r="UEG47" s="334"/>
      <c r="UEH47" s="334"/>
      <c r="UEI47" s="334"/>
      <c r="UEJ47" s="334"/>
      <c r="UEK47" s="334"/>
      <c r="UEL47" s="334"/>
      <c r="UEM47" s="334"/>
      <c r="UEN47" s="334"/>
      <c r="UEO47" s="334"/>
      <c r="UEP47" s="334"/>
      <c r="UEQ47" s="334"/>
      <c r="UER47" s="334"/>
      <c r="UES47" s="334"/>
      <c r="UET47" s="334"/>
      <c r="UEU47" s="334"/>
      <c r="UEV47" s="334"/>
      <c r="UEW47" s="334"/>
      <c r="UEX47" s="334"/>
      <c r="UEY47" s="334"/>
      <c r="UEZ47" s="334"/>
      <c r="UFA47" s="334"/>
      <c r="UFB47" s="334"/>
      <c r="UFC47" s="334"/>
      <c r="UFD47" s="334"/>
      <c r="UFE47" s="334"/>
      <c r="UFF47" s="334"/>
      <c r="UFG47" s="334"/>
      <c r="UFH47" s="334"/>
      <c r="UFI47" s="334"/>
      <c r="UFJ47" s="334"/>
      <c r="UFK47" s="334"/>
      <c r="UFL47" s="334"/>
      <c r="UFM47" s="334"/>
      <c r="UFN47" s="334"/>
      <c r="UFO47" s="334"/>
      <c r="UFP47" s="334"/>
      <c r="UFQ47" s="334"/>
      <c r="UFR47" s="334"/>
      <c r="UFS47" s="334"/>
      <c r="UFT47" s="334"/>
      <c r="UFU47" s="334"/>
      <c r="UFV47" s="334"/>
      <c r="UFW47" s="334"/>
      <c r="UFX47" s="334"/>
      <c r="UFY47" s="334"/>
      <c r="UFZ47" s="334"/>
      <c r="UGA47" s="334"/>
      <c r="UGB47" s="334"/>
      <c r="UGC47" s="334"/>
      <c r="UGD47" s="334"/>
      <c r="UGE47" s="334"/>
      <c r="UGF47" s="334"/>
      <c r="UGG47" s="334"/>
      <c r="UGH47" s="334"/>
      <c r="UGI47" s="334"/>
      <c r="UGJ47" s="334"/>
      <c r="UGK47" s="334"/>
      <c r="UGL47" s="334"/>
      <c r="UGM47" s="334"/>
      <c r="UGN47" s="334"/>
      <c r="UGO47" s="334"/>
      <c r="UGP47" s="334"/>
      <c r="UGQ47" s="334"/>
      <c r="UGR47" s="334"/>
      <c r="UGS47" s="334"/>
      <c r="UGT47" s="334"/>
      <c r="UGU47" s="334"/>
      <c r="UGV47" s="334"/>
      <c r="UGW47" s="334"/>
      <c r="UGX47" s="334"/>
      <c r="UGY47" s="334"/>
      <c r="UGZ47" s="334"/>
      <c r="UHA47" s="334"/>
      <c r="UHB47" s="334"/>
      <c r="UHC47" s="334"/>
      <c r="UHD47" s="334"/>
      <c r="UHE47" s="334"/>
      <c r="UHF47" s="334"/>
      <c r="UHG47" s="334"/>
      <c r="UHH47" s="334"/>
      <c r="UHI47" s="334"/>
      <c r="UHJ47" s="334"/>
      <c r="UHK47" s="334"/>
      <c r="UHL47" s="334"/>
      <c r="UHM47" s="334"/>
      <c r="UHN47" s="334"/>
      <c r="UHO47" s="334"/>
      <c r="UHP47" s="334"/>
      <c r="UHQ47" s="334"/>
      <c r="UHR47" s="334"/>
      <c r="UHS47" s="334"/>
      <c r="UHT47" s="334"/>
      <c r="UHU47" s="334"/>
      <c r="UHV47" s="334"/>
      <c r="UHW47" s="334"/>
      <c r="UHX47" s="334"/>
      <c r="UHY47" s="334"/>
      <c r="UHZ47" s="334"/>
      <c r="UIA47" s="334"/>
      <c r="UIB47" s="334"/>
      <c r="UIC47" s="334"/>
      <c r="UID47" s="334"/>
      <c r="UIE47" s="334"/>
      <c r="UIF47" s="334"/>
      <c r="UIG47" s="334"/>
      <c r="UIH47" s="334"/>
      <c r="UII47" s="334"/>
      <c r="UIJ47" s="334"/>
      <c r="UIK47" s="334"/>
      <c r="UIL47" s="334"/>
      <c r="UIM47" s="334"/>
      <c r="UIN47" s="334"/>
      <c r="UIO47" s="334"/>
      <c r="UIP47" s="334"/>
      <c r="UIQ47" s="334"/>
      <c r="UIR47" s="334"/>
      <c r="UIS47" s="334"/>
      <c r="UIT47" s="334"/>
      <c r="UIU47" s="334"/>
      <c r="UIV47" s="334"/>
      <c r="UIW47" s="334"/>
      <c r="UIX47" s="334"/>
      <c r="UIY47" s="334"/>
      <c r="UIZ47" s="334"/>
      <c r="UJA47" s="334"/>
      <c r="UJB47" s="334"/>
      <c r="UJC47" s="334"/>
      <c r="UJD47" s="334"/>
      <c r="UJE47" s="334"/>
      <c r="UJF47" s="334"/>
      <c r="UJG47" s="334"/>
      <c r="UJH47" s="334"/>
      <c r="UJI47" s="334"/>
      <c r="UJJ47" s="334"/>
      <c r="UJK47" s="334"/>
      <c r="UJL47" s="334"/>
      <c r="UJM47" s="334"/>
      <c r="UJN47" s="334"/>
      <c r="UJO47" s="334"/>
      <c r="UJP47" s="334"/>
      <c r="UJQ47" s="334"/>
      <c r="UJR47" s="334"/>
      <c r="UJS47" s="334"/>
      <c r="UJT47" s="334"/>
      <c r="UJU47" s="334"/>
      <c r="UJV47" s="334"/>
      <c r="UJW47" s="334"/>
      <c r="UJX47" s="334"/>
      <c r="UJY47" s="334"/>
      <c r="UJZ47" s="334"/>
      <c r="UKA47" s="334"/>
      <c r="UKB47" s="334"/>
      <c r="UKC47" s="334"/>
      <c r="UKD47" s="334"/>
      <c r="UKE47" s="334"/>
      <c r="UKF47" s="334"/>
      <c r="UKG47" s="334"/>
      <c r="UKH47" s="334"/>
      <c r="UKI47" s="334"/>
      <c r="UKJ47" s="334"/>
      <c r="UKK47" s="334"/>
      <c r="UKL47" s="334"/>
      <c r="UKM47" s="334"/>
      <c r="UKN47" s="334"/>
      <c r="UKO47" s="334"/>
      <c r="UKP47" s="334"/>
      <c r="UKQ47" s="334"/>
      <c r="UKR47" s="334"/>
      <c r="UKS47" s="334"/>
      <c r="UKT47" s="334"/>
      <c r="UKU47" s="334"/>
      <c r="UKV47" s="334"/>
      <c r="UKW47" s="334"/>
      <c r="UKX47" s="334"/>
      <c r="UKY47" s="334"/>
      <c r="UKZ47" s="334"/>
      <c r="ULA47" s="334"/>
      <c r="ULB47" s="334"/>
      <c r="ULC47" s="334"/>
      <c r="ULD47" s="334"/>
      <c r="ULE47" s="334"/>
      <c r="ULF47" s="334"/>
      <c r="ULG47" s="334"/>
      <c r="ULH47" s="334"/>
      <c r="ULI47" s="334"/>
      <c r="ULJ47" s="334"/>
      <c r="ULK47" s="334"/>
      <c r="ULL47" s="334"/>
      <c r="ULM47" s="334"/>
      <c r="ULN47" s="334"/>
      <c r="ULO47" s="334"/>
      <c r="ULP47" s="334"/>
      <c r="ULQ47" s="334"/>
      <c r="ULR47" s="334"/>
      <c r="ULS47" s="334"/>
      <c r="ULT47" s="334"/>
      <c r="ULU47" s="334"/>
      <c r="ULV47" s="334"/>
      <c r="ULW47" s="334"/>
      <c r="ULX47" s="334"/>
      <c r="ULY47" s="334"/>
      <c r="ULZ47" s="334"/>
      <c r="UMA47" s="334"/>
      <c r="UMB47" s="334"/>
      <c r="UMC47" s="334"/>
      <c r="UMD47" s="334"/>
      <c r="UME47" s="334"/>
      <c r="UMF47" s="334"/>
      <c r="UMG47" s="334"/>
      <c r="UMH47" s="334"/>
      <c r="UMI47" s="334"/>
      <c r="UMJ47" s="334"/>
      <c r="UMK47" s="334"/>
      <c r="UML47" s="334"/>
      <c r="UMM47" s="334"/>
      <c r="UMN47" s="334"/>
      <c r="UMO47" s="334"/>
      <c r="UMP47" s="334"/>
      <c r="UMQ47" s="334"/>
      <c r="UMR47" s="334"/>
      <c r="UMS47" s="334"/>
      <c r="UMT47" s="334"/>
      <c r="UMU47" s="334"/>
      <c r="UMV47" s="334"/>
      <c r="UMW47" s="334"/>
      <c r="UMX47" s="334"/>
      <c r="UMY47" s="334"/>
      <c r="UMZ47" s="334"/>
      <c r="UNA47" s="334"/>
      <c r="UNB47" s="334"/>
      <c r="UNC47" s="334"/>
      <c r="UND47" s="334"/>
      <c r="UNE47" s="334"/>
      <c r="UNF47" s="334"/>
      <c r="UNG47" s="334"/>
      <c r="UNH47" s="334"/>
      <c r="UNI47" s="334"/>
      <c r="UNJ47" s="334"/>
      <c r="UNK47" s="334"/>
      <c r="UNL47" s="334"/>
      <c r="UNM47" s="334"/>
      <c r="UNN47" s="334"/>
      <c r="UNO47" s="334"/>
      <c r="UNP47" s="334"/>
      <c r="UNQ47" s="334"/>
      <c r="UNR47" s="334"/>
      <c r="UNS47" s="334"/>
      <c r="UNT47" s="334"/>
      <c r="UNU47" s="334"/>
      <c r="UNV47" s="334"/>
      <c r="UNW47" s="334"/>
      <c r="UNX47" s="334"/>
      <c r="UNY47" s="334"/>
      <c r="UNZ47" s="334"/>
      <c r="UOA47" s="334"/>
      <c r="UOB47" s="334"/>
      <c r="UOC47" s="334"/>
      <c r="UOD47" s="334"/>
      <c r="UOE47" s="334"/>
      <c r="UOF47" s="334"/>
      <c r="UOG47" s="334"/>
      <c r="UOH47" s="334"/>
      <c r="UOI47" s="334"/>
      <c r="UOJ47" s="334"/>
      <c r="UOK47" s="334"/>
      <c r="UOL47" s="334"/>
      <c r="UOM47" s="334"/>
      <c r="UON47" s="334"/>
      <c r="UOO47" s="334"/>
      <c r="UOP47" s="334"/>
      <c r="UOQ47" s="334"/>
      <c r="UOR47" s="334"/>
      <c r="UOS47" s="334"/>
      <c r="UOT47" s="334"/>
      <c r="UOU47" s="334"/>
      <c r="UOV47" s="334"/>
      <c r="UOW47" s="334"/>
      <c r="UOX47" s="334"/>
      <c r="UOY47" s="334"/>
      <c r="UOZ47" s="334"/>
      <c r="UPA47" s="334"/>
      <c r="UPB47" s="334"/>
      <c r="UPC47" s="334"/>
      <c r="UPD47" s="334"/>
      <c r="UPE47" s="334"/>
      <c r="UPF47" s="334"/>
      <c r="UPG47" s="334"/>
      <c r="UPH47" s="334"/>
      <c r="UPI47" s="334"/>
      <c r="UPJ47" s="334"/>
      <c r="UPK47" s="334"/>
      <c r="UPL47" s="334"/>
      <c r="UPM47" s="334"/>
      <c r="UPN47" s="334"/>
      <c r="UPO47" s="334"/>
      <c r="UPP47" s="334"/>
      <c r="UPQ47" s="334"/>
      <c r="UPR47" s="334"/>
      <c r="UPS47" s="334"/>
      <c r="UPT47" s="334"/>
      <c r="UPU47" s="334"/>
      <c r="UPV47" s="334"/>
      <c r="UPW47" s="334"/>
      <c r="UPX47" s="334"/>
      <c r="UPY47" s="334"/>
      <c r="UPZ47" s="334"/>
      <c r="UQA47" s="334"/>
      <c r="UQB47" s="334"/>
      <c r="UQC47" s="334"/>
      <c r="UQD47" s="334"/>
      <c r="UQE47" s="334"/>
      <c r="UQF47" s="334"/>
      <c r="UQG47" s="334"/>
      <c r="UQH47" s="334"/>
      <c r="UQI47" s="334"/>
      <c r="UQJ47" s="334"/>
      <c r="UQK47" s="334"/>
      <c r="UQL47" s="334"/>
      <c r="UQM47" s="334"/>
      <c r="UQN47" s="334"/>
      <c r="UQO47" s="334"/>
      <c r="UQP47" s="334"/>
      <c r="UQQ47" s="334"/>
      <c r="UQR47" s="334"/>
      <c r="UQS47" s="334"/>
      <c r="UQT47" s="334"/>
      <c r="UQU47" s="334"/>
      <c r="UQV47" s="334"/>
      <c r="UQW47" s="334"/>
      <c r="UQX47" s="334"/>
      <c r="UQY47" s="334"/>
      <c r="UQZ47" s="334"/>
      <c r="URA47" s="334"/>
      <c r="URB47" s="334"/>
      <c r="URC47" s="334"/>
      <c r="URD47" s="334"/>
      <c r="URE47" s="334"/>
      <c r="URF47" s="334"/>
      <c r="URG47" s="334"/>
      <c r="URH47" s="334"/>
      <c r="URI47" s="334"/>
      <c r="URJ47" s="334"/>
      <c r="URK47" s="334"/>
      <c r="URL47" s="334"/>
      <c r="URM47" s="334"/>
      <c r="URN47" s="334"/>
      <c r="URO47" s="334"/>
      <c r="URP47" s="334"/>
      <c r="URQ47" s="334"/>
      <c r="URR47" s="334"/>
      <c r="URS47" s="334"/>
      <c r="URT47" s="334"/>
      <c r="URU47" s="334"/>
      <c r="URV47" s="334"/>
      <c r="URW47" s="334"/>
      <c r="URX47" s="334"/>
      <c r="URY47" s="334"/>
      <c r="URZ47" s="334"/>
      <c r="USA47" s="334"/>
      <c r="USB47" s="334"/>
      <c r="USC47" s="334"/>
      <c r="USD47" s="334"/>
      <c r="USE47" s="334"/>
      <c r="USF47" s="334"/>
      <c r="USG47" s="334"/>
      <c r="USH47" s="334"/>
      <c r="USI47" s="334"/>
      <c r="USJ47" s="334"/>
      <c r="USK47" s="334"/>
      <c r="USL47" s="334"/>
      <c r="USM47" s="334"/>
      <c r="USN47" s="334"/>
      <c r="USO47" s="334"/>
      <c r="USP47" s="334"/>
      <c r="USQ47" s="334"/>
      <c r="USR47" s="334"/>
      <c r="USS47" s="334"/>
      <c r="UST47" s="334"/>
      <c r="USU47" s="334"/>
      <c r="USV47" s="334"/>
      <c r="USW47" s="334"/>
      <c r="USX47" s="334"/>
      <c r="USY47" s="334"/>
      <c r="USZ47" s="334"/>
      <c r="UTA47" s="334"/>
      <c r="UTB47" s="334"/>
      <c r="UTC47" s="334"/>
      <c r="UTD47" s="334"/>
      <c r="UTE47" s="334"/>
      <c r="UTF47" s="334"/>
      <c r="UTG47" s="334"/>
      <c r="UTH47" s="334"/>
      <c r="UTI47" s="334"/>
      <c r="UTJ47" s="334"/>
      <c r="UTK47" s="334"/>
      <c r="UTL47" s="334"/>
      <c r="UTM47" s="334"/>
      <c r="UTN47" s="334"/>
      <c r="UTO47" s="334"/>
      <c r="UTP47" s="334"/>
      <c r="UTQ47" s="334"/>
      <c r="UTR47" s="334"/>
      <c r="UTS47" s="334"/>
      <c r="UTT47" s="334"/>
      <c r="UTU47" s="334"/>
      <c r="UTV47" s="334"/>
      <c r="UTW47" s="334"/>
      <c r="UTX47" s="334"/>
      <c r="UTY47" s="334"/>
      <c r="UTZ47" s="334"/>
      <c r="UUA47" s="334"/>
      <c r="UUB47" s="334"/>
      <c r="UUC47" s="334"/>
      <c r="UUD47" s="334"/>
      <c r="UUE47" s="334"/>
      <c r="UUF47" s="334"/>
      <c r="UUG47" s="334"/>
      <c r="UUH47" s="334"/>
      <c r="UUI47" s="334"/>
      <c r="UUJ47" s="334"/>
      <c r="UUK47" s="334"/>
      <c r="UUL47" s="334"/>
      <c r="UUM47" s="334"/>
      <c r="UUN47" s="334"/>
      <c r="UUO47" s="334"/>
      <c r="UUP47" s="334"/>
      <c r="UUQ47" s="334"/>
      <c r="UUR47" s="334"/>
      <c r="UUS47" s="334"/>
      <c r="UUT47" s="334"/>
      <c r="UUU47" s="334"/>
      <c r="UUV47" s="334"/>
      <c r="UUW47" s="334"/>
      <c r="UUX47" s="334"/>
      <c r="UUY47" s="334"/>
      <c r="UUZ47" s="334"/>
      <c r="UVA47" s="334"/>
      <c r="UVB47" s="334"/>
      <c r="UVC47" s="334"/>
      <c r="UVD47" s="334"/>
      <c r="UVE47" s="334"/>
      <c r="UVF47" s="334"/>
      <c r="UVG47" s="334"/>
      <c r="UVH47" s="334"/>
      <c r="UVI47" s="334"/>
      <c r="UVJ47" s="334"/>
      <c r="UVK47" s="334"/>
      <c r="UVL47" s="334"/>
      <c r="UVM47" s="334"/>
      <c r="UVN47" s="334"/>
      <c r="UVO47" s="334"/>
      <c r="UVP47" s="334"/>
      <c r="UVQ47" s="334"/>
      <c r="UVR47" s="334"/>
      <c r="UVS47" s="334"/>
      <c r="UVT47" s="334"/>
      <c r="UVU47" s="334"/>
      <c r="UVV47" s="334"/>
      <c r="UVW47" s="334"/>
      <c r="UVX47" s="334"/>
      <c r="UVY47" s="334"/>
      <c r="UVZ47" s="334"/>
      <c r="UWA47" s="334"/>
      <c r="UWB47" s="334"/>
      <c r="UWC47" s="334"/>
      <c r="UWD47" s="334"/>
      <c r="UWE47" s="334"/>
      <c r="UWF47" s="334"/>
      <c r="UWG47" s="334"/>
      <c r="UWH47" s="334"/>
      <c r="UWI47" s="334"/>
      <c r="UWJ47" s="334"/>
      <c r="UWK47" s="334"/>
      <c r="UWL47" s="334"/>
      <c r="UWM47" s="334"/>
      <c r="UWN47" s="334"/>
      <c r="UWO47" s="334"/>
      <c r="UWP47" s="334"/>
      <c r="UWQ47" s="334"/>
      <c r="UWR47" s="334"/>
      <c r="UWS47" s="334"/>
      <c r="UWT47" s="334"/>
      <c r="UWU47" s="334"/>
      <c r="UWV47" s="334"/>
      <c r="UWW47" s="334"/>
      <c r="UWX47" s="334"/>
      <c r="UWY47" s="334"/>
      <c r="UWZ47" s="334"/>
      <c r="UXA47" s="334"/>
      <c r="UXB47" s="334"/>
      <c r="UXC47" s="334"/>
      <c r="UXD47" s="334"/>
      <c r="UXE47" s="334"/>
      <c r="UXF47" s="334"/>
      <c r="UXG47" s="334"/>
      <c r="UXH47" s="334"/>
      <c r="UXI47" s="334"/>
      <c r="UXJ47" s="334"/>
      <c r="UXK47" s="334"/>
      <c r="UXL47" s="334"/>
      <c r="UXM47" s="334"/>
      <c r="UXN47" s="334"/>
      <c r="UXO47" s="334"/>
      <c r="UXP47" s="334"/>
      <c r="UXQ47" s="334"/>
      <c r="UXR47" s="334"/>
      <c r="UXS47" s="334"/>
      <c r="UXT47" s="334"/>
      <c r="UXU47" s="334"/>
      <c r="UXV47" s="334"/>
      <c r="UXW47" s="334"/>
      <c r="UXX47" s="334"/>
      <c r="UXY47" s="334"/>
      <c r="UXZ47" s="334"/>
      <c r="UYA47" s="334"/>
      <c r="UYB47" s="334"/>
      <c r="UYC47" s="334"/>
      <c r="UYD47" s="334"/>
      <c r="UYE47" s="334"/>
      <c r="UYF47" s="334"/>
      <c r="UYG47" s="334"/>
      <c r="UYH47" s="334"/>
      <c r="UYI47" s="334"/>
      <c r="UYJ47" s="334"/>
      <c r="UYK47" s="334"/>
      <c r="UYL47" s="334"/>
      <c r="UYM47" s="334"/>
      <c r="UYN47" s="334"/>
      <c r="UYO47" s="334"/>
      <c r="UYP47" s="334"/>
      <c r="UYQ47" s="334"/>
      <c r="UYR47" s="334"/>
      <c r="UYS47" s="334"/>
      <c r="UYT47" s="334"/>
      <c r="UYU47" s="334"/>
      <c r="UYV47" s="334"/>
      <c r="UYW47" s="334"/>
      <c r="UYX47" s="334"/>
      <c r="UYY47" s="334"/>
      <c r="UYZ47" s="334"/>
      <c r="UZA47" s="334"/>
      <c r="UZB47" s="334"/>
      <c r="UZC47" s="334"/>
      <c r="UZD47" s="334"/>
      <c r="UZE47" s="334"/>
      <c r="UZF47" s="334"/>
      <c r="UZG47" s="334"/>
      <c r="UZH47" s="334"/>
      <c r="UZI47" s="334"/>
      <c r="UZJ47" s="334"/>
      <c r="UZK47" s="334"/>
      <c r="UZL47" s="334"/>
      <c r="UZM47" s="334"/>
      <c r="UZN47" s="334"/>
      <c r="UZO47" s="334"/>
      <c r="UZP47" s="334"/>
      <c r="UZQ47" s="334"/>
      <c r="UZR47" s="334"/>
      <c r="UZS47" s="334"/>
      <c r="UZT47" s="334"/>
      <c r="UZU47" s="334"/>
      <c r="UZV47" s="334"/>
      <c r="UZW47" s="334"/>
      <c r="UZX47" s="334"/>
      <c r="UZY47" s="334"/>
      <c r="UZZ47" s="334"/>
      <c r="VAA47" s="334"/>
      <c r="VAB47" s="334"/>
      <c r="VAC47" s="334"/>
      <c r="VAD47" s="334"/>
      <c r="VAE47" s="334"/>
      <c r="VAF47" s="334"/>
      <c r="VAG47" s="334"/>
      <c r="VAH47" s="334"/>
      <c r="VAI47" s="334"/>
      <c r="VAJ47" s="334"/>
      <c r="VAK47" s="334"/>
      <c r="VAL47" s="334"/>
      <c r="VAM47" s="334"/>
      <c r="VAN47" s="334"/>
      <c r="VAO47" s="334"/>
      <c r="VAP47" s="334"/>
      <c r="VAQ47" s="334"/>
      <c r="VAR47" s="334"/>
      <c r="VAS47" s="334"/>
      <c r="VAT47" s="334"/>
      <c r="VAU47" s="334"/>
      <c r="VAV47" s="334"/>
      <c r="VAW47" s="334"/>
      <c r="VAX47" s="334"/>
      <c r="VAY47" s="334"/>
      <c r="VAZ47" s="334"/>
      <c r="VBA47" s="334"/>
      <c r="VBB47" s="334"/>
      <c r="VBC47" s="334"/>
      <c r="VBD47" s="334"/>
      <c r="VBE47" s="334"/>
      <c r="VBF47" s="334"/>
      <c r="VBG47" s="334"/>
      <c r="VBH47" s="334"/>
      <c r="VBI47" s="334"/>
      <c r="VBJ47" s="334"/>
      <c r="VBK47" s="334"/>
      <c r="VBL47" s="334"/>
      <c r="VBM47" s="334"/>
      <c r="VBN47" s="334"/>
      <c r="VBO47" s="334"/>
      <c r="VBP47" s="334"/>
      <c r="VBQ47" s="334"/>
      <c r="VBR47" s="334"/>
      <c r="VBS47" s="334"/>
      <c r="VBT47" s="334"/>
      <c r="VBU47" s="334"/>
      <c r="VBV47" s="334"/>
      <c r="VBW47" s="334"/>
      <c r="VBX47" s="334"/>
      <c r="VBY47" s="334"/>
      <c r="VBZ47" s="334"/>
      <c r="VCA47" s="334"/>
      <c r="VCB47" s="334"/>
      <c r="VCC47" s="334"/>
      <c r="VCD47" s="334"/>
      <c r="VCE47" s="334"/>
      <c r="VCF47" s="334"/>
      <c r="VCG47" s="334"/>
      <c r="VCH47" s="334"/>
      <c r="VCI47" s="334"/>
      <c r="VCJ47" s="334"/>
      <c r="VCK47" s="334"/>
      <c r="VCL47" s="334"/>
      <c r="VCM47" s="334"/>
      <c r="VCN47" s="334"/>
      <c r="VCO47" s="334"/>
      <c r="VCP47" s="334"/>
      <c r="VCQ47" s="334"/>
      <c r="VCR47" s="334"/>
      <c r="VCS47" s="334"/>
      <c r="VCT47" s="334"/>
      <c r="VCU47" s="334"/>
      <c r="VCV47" s="334"/>
      <c r="VCW47" s="334"/>
      <c r="VCX47" s="334"/>
      <c r="VCY47" s="334"/>
      <c r="VCZ47" s="334"/>
      <c r="VDA47" s="334"/>
      <c r="VDB47" s="334"/>
      <c r="VDC47" s="334"/>
      <c r="VDD47" s="334"/>
      <c r="VDE47" s="334"/>
      <c r="VDF47" s="334"/>
      <c r="VDG47" s="334"/>
      <c r="VDH47" s="334"/>
      <c r="VDI47" s="334"/>
      <c r="VDJ47" s="334"/>
      <c r="VDK47" s="334"/>
      <c r="VDL47" s="334"/>
      <c r="VDM47" s="334"/>
      <c r="VDN47" s="334"/>
      <c r="VDO47" s="334"/>
      <c r="VDP47" s="334"/>
      <c r="VDQ47" s="334"/>
      <c r="VDR47" s="334"/>
      <c r="VDS47" s="334"/>
      <c r="VDT47" s="334"/>
      <c r="VDU47" s="334"/>
      <c r="VDV47" s="334"/>
      <c r="VDW47" s="334"/>
      <c r="VDX47" s="334"/>
      <c r="VDY47" s="334"/>
      <c r="VDZ47" s="334"/>
      <c r="VEA47" s="334"/>
      <c r="VEB47" s="334"/>
      <c r="VEC47" s="334"/>
      <c r="VED47" s="334"/>
      <c r="VEE47" s="334"/>
      <c r="VEF47" s="334"/>
      <c r="VEG47" s="334"/>
      <c r="VEH47" s="334"/>
      <c r="VEI47" s="334"/>
      <c r="VEJ47" s="334"/>
      <c r="VEK47" s="334"/>
      <c r="VEL47" s="334"/>
      <c r="VEM47" s="334"/>
      <c r="VEN47" s="334"/>
      <c r="VEO47" s="334"/>
      <c r="VEP47" s="334"/>
      <c r="VEQ47" s="334"/>
      <c r="VER47" s="334"/>
      <c r="VES47" s="334"/>
      <c r="VET47" s="334"/>
      <c r="VEU47" s="334"/>
      <c r="VEV47" s="334"/>
      <c r="VEW47" s="334"/>
      <c r="VEX47" s="334"/>
      <c r="VEY47" s="334"/>
      <c r="VEZ47" s="334"/>
      <c r="VFA47" s="334"/>
      <c r="VFB47" s="334"/>
      <c r="VFC47" s="334"/>
      <c r="VFD47" s="334"/>
      <c r="VFE47" s="334"/>
      <c r="VFF47" s="334"/>
      <c r="VFG47" s="334"/>
      <c r="VFH47" s="334"/>
      <c r="VFI47" s="334"/>
      <c r="VFJ47" s="334"/>
      <c r="VFK47" s="334"/>
      <c r="VFL47" s="334"/>
      <c r="VFM47" s="334"/>
      <c r="VFN47" s="334"/>
      <c r="VFO47" s="334"/>
      <c r="VFP47" s="334"/>
      <c r="VFQ47" s="334"/>
      <c r="VFR47" s="334"/>
      <c r="VFS47" s="334"/>
      <c r="VFT47" s="334"/>
      <c r="VFU47" s="334"/>
      <c r="VFV47" s="334"/>
      <c r="VFW47" s="334"/>
      <c r="VFX47" s="334"/>
      <c r="VFY47" s="334"/>
      <c r="VFZ47" s="334"/>
      <c r="VGA47" s="334"/>
      <c r="VGB47" s="334"/>
      <c r="VGC47" s="334"/>
      <c r="VGD47" s="334"/>
      <c r="VGE47" s="334"/>
      <c r="VGF47" s="334"/>
      <c r="VGG47" s="334"/>
      <c r="VGH47" s="334"/>
      <c r="VGI47" s="334"/>
      <c r="VGJ47" s="334"/>
      <c r="VGK47" s="334"/>
      <c r="VGL47" s="334"/>
      <c r="VGM47" s="334"/>
      <c r="VGN47" s="334"/>
      <c r="VGO47" s="334"/>
      <c r="VGP47" s="334"/>
      <c r="VGQ47" s="334"/>
      <c r="VGR47" s="334"/>
      <c r="VGS47" s="334"/>
      <c r="VGT47" s="334"/>
      <c r="VGU47" s="334"/>
      <c r="VGV47" s="334"/>
      <c r="VGW47" s="334"/>
      <c r="VGX47" s="334"/>
      <c r="VGY47" s="334"/>
      <c r="VGZ47" s="334"/>
      <c r="VHA47" s="334"/>
      <c r="VHB47" s="334"/>
      <c r="VHC47" s="334"/>
      <c r="VHD47" s="334"/>
      <c r="VHE47" s="334"/>
      <c r="VHF47" s="334"/>
      <c r="VHG47" s="334"/>
      <c r="VHH47" s="334"/>
      <c r="VHI47" s="334"/>
      <c r="VHJ47" s="334"/>
      <c r="VHK47" s="334"/>
      <c r="VHL47" s="334"/>
      <c r="VHM47" s="334"/>
      <c r="VHN47" s="334"/>
      <c r="VHO47" s="334"/>
      <c r="VHP47" s="334"/>
      <c r="VHQ47" s="334"/>
      <c r="VHR47" s="334"/>
      <c r="VHS47" s="334"/>
      <c r="VHT47" s="334"/>
      <c r="VHU47" s="334"/>
      <c r="VHV47" s="334"/>
      <c r="VHW47" s="334"/>
      <c r="VHX47" s="334"/>
      <c r="VHY47" s="334"/>
      <c r="VHZ47" s="334"/>
      <c r="VIA47" s="334"/>
      <c r="VIB47" s="334"/>
      <c r="VIC47" s="334"/>
      <c r="VID47" s="334"/>
      <c r="VIE47" s="334"/>
      <c r="VIF47" s="334"/>
      <c r="VIG47" s="334"/>
      <c r="VIH47" s="334"/>
      <c r="VII47" s="334"/>
      <c r="VIJ47" s="334"/>
      <c r="VIK47" s="334"/>
      <c r="VIL47" s="334"/>
      <c r="VIM47" s="334"/>
      <c r="VIN47" s="334"/>
      <c r="VIO47" s="334"/>
      <c r="VIP47" s="334"/>
      <c r="VIQ47" s="334"/>
      <c r="VIR47" s="334"/>
      <c r="VIS47" s="334"/>
      <c r="VIT47" s="334"/>
      <c r="VIU47" s="334"/>
      <c r="VIV47" s="334"/>
      <c r="VIW47" s="334"/>
      <c r="VIX47" s="334"/>
      <c r="VIY47" s="334"/>
      <c r="VIZ47" s="334"/>
      <c r="VJA47" s="334"/>
      <c r="VJB47" s="334"/>
      <c r="VJC47" s="334"/>
      <c r="VJD47" s="334"/>
      <c r="VJE47" s="334"/>
      <c r="VJF47" s="334"/>
      <c r="VJG47" s="334"/>
      <c r="VJH47" s="334"/>
      <c r="VJI47" s="334"/>
      <c r="VJJ47" s="334"/>
      <c r="VJK47" s="334"/>
      <c r="VJL47" s="334"/>
      <c r="VJM47" s="334"/>
      <c r="VJN47" s="334"/>
      <c r="VJO47" s="334"/>
      <c r="VJP47" s="334"/>
      <c r="VJQ47" s="334"/>
      <c r="VJR47" s="334"/>
      <c r="VJS47" s="334"/>
      <c r="VJT47" s="334"/>
      <c r="VJU47" s="334"/>
      <c r="VJV47" s="334"/>
      <c r="VJW47" s="334"/>
      <c r="VJX47" s="334"/>
      <c r="VJY47" s="334"/>
      <c r="VJZ47" s="334"/>
      <c r="VKA47" s="334"/>
      <c r="VKB47" s="334"/>
      <c r="VKC47" s="334"/>
      <c r="VKD47" s="334"/>
      <c r="VKE47" s="334"/>
      <c r="VKF47" s="334"/>
      <c r="VKG47" s="334"/>
      <c r="VKH47" s="334"/>
      <c r="VKI47" s="334"/>
      <c r="VKJ47" s="334"/>
      <c r="VKK47" s="334"/>
      <c r="VKL47" s="334"/>
      <c r="VKM47" s="334"/>
      <c r="VKN47" s="334"/>
      <c r="VKO47" s="334"/>
      <c r="VKP47" s="334"/>
      <c r="VKQ47" s="334"/>
      <c r="VKR47" s="334"/>
      <c r="VKS47" s="334"/>
      <c r="VKT47" s="334"/>
      <c r="VKU47" s="334"/>
      <c r="VKV47" s="334"/>
      <c r="VKW47" s="334"/>
      <c r="VKX47" s="334"/>
      <c r="VKY47" s="334"/>
      <c r="VKZ47" s="334"/>
      <c r="VLA47" s="334"/>
      <c r="VLB47" s="334"/>
      <c r="VLC47" s="334"/>
      <c r="VLD47" s="334"/>
      <c r="VLE47" s="334"/>
      <c r="VLF47" s="334"/>
      <c r="VLG47" s="334"/>
      <c r="VLH47" s="334"/>
      <c r="VLI47" s="334"/>
      <c r="VLJ47" s="334"/>
      <c r="VLK47" s="334"/>
      <c r="VLL47" s="334"/>
      <c r="VLM47" s="334"/>
      <c r="VLN47" s="334"/>
      <c r="VLO47" s="334"/>
      <c r="VLP47" s="334"/>
      <c r="VLQ47" s="334"/>
      <c r="VLR47" s="334"/>
      <c r="VLS47" s="334"/>
      <c r="VLT47" s="334"/>
      <c r="VLU47" s="334"/>
      <c r="VLV47" s="334"/>
      <c r="VLW47" s="334"/>
      <c r="VLX47" s="334"/>
      <c r="VLY47" s="334"/>
      <c r="VLZ47" s="334"/>
      <c r="VMA47" s="334"/>
      <c r="VMB47" s="334"/>
      <c r="VMC47" s="334"/>
      <c r="VMD47" s="334"/>
      <c r="VME47" s="334"/>
      <c r="VMF47" s="334"/>
      <c r="VMG47" s="334"/>
      <c r="VMH47" s="334"/>
      <c r="VMI47" s="334"/>
      <c r="VMJ47" s="334"/>
      <c r="VMK47" s="334"/>
      <c r="VML47" s="334"/>
      <c r="VMM47" s="334"/>
      <c r="VMN47" s="334"/>
      <c r="VMO47" s="334"/>
      <c r="VMP47" s="334"/>
      <c r="VMQ47" s="334"/>
      <c r="VMR47" s="334"/>
      <c r="VMS47" s="334"/>
      <c r="VMT47" s="334"/>
      <c r="VMU47" s="334"/>
      <c r="VMV47" s="334"/>
      <c r="VMW47" s="334"/>
      <c r="VMX47" s="334"/>
      <c r="VMY47" s="334"/>
      <c r="VMZ47" s="334"/>
      <c r="VNA47" s="334"/>
      <c r="VNB47" s="334"/>
      <c r="VNC47" s="334"/>
      <c r="VND47" s="334"/>
      <c r="VNE47" s="334"/>
      <c r="VNF47" s="334"/>
      <c r="VNG47" s="334"/>
      <c r="VNH47" s="334"/>
      <c r="VNI47" s="334"/>
      <c r="VNJ47" s="334"/>
      <c r="VNK47" s="334"/>
      <c r="VNL47" s="334"/>
      <c r="VNM47" s="334"/>
      <c r="VNN47" s="334"/>
      <c r="VNO47" s="334"/>
      <c r="VNP47" s="334"/>
      <c r="VNQ47" s="334"/>
      <c r="VNR47" s="334"/>
      <c r="VNS47" s="334"/>
      <c r="VNT47" s="334"/>
      <c r="VNU47" s="334"/>
      <c r="VNV47" s="334"/>
      <c r="VNW47" s="334"/>
      <c r="VNX47" s="334"/>
      <c r="VNY47" s="334"/>
      <c r="VNZ47" s="334"/>
      <c r="VOA47" s="334"/>
      <c r="VOB47" s="334"/>
      <c r="VOC47" s="334"/>
      <c r="VOD47" s="334"/>
      <c r="VOE47" s="334"/>
      <c r="VOF47" s="334"/>
      <c r="VOG47" s="334"/>
      <c r="VOH47" s="334"/>
      <c r="VOI47" s="334"/>
      <c r="VOJ47" s="334"/>
      <c r="VOK47" s="334"/>
      <c r="VOL47" s="334"/>
      <c r="VOM47" s="334"/>
      <c r="VON47" s="334"/>
      <c r="VOO47" s="334"/>
      <c r="VOP47" s="334"/>
      <c r="VOQ47" s="334"/>
      <c r="VOR47" s="334"/>
      <c r="VOS47" s="334"/>
      <c r="VOT47" s="334"/>
      <c r="VOU47" s="334"/>
      <c r="VOV47" s="334"/>
      <c r="VOW47" s="334"/>
      <c r="VOX47" s="334"/>
      <c r="VOY47" s="334"/>
      <c r="VOZ47" s="334"/>
      <c r="VPA47" s="334"/>
      <c r="VPB47" s="334"/>
      <c r="VPC47" s="334"/>
      <c r="VPD47" s="334"/>
      <c r="VPE47" s="334"/>
      <c r="VPF47" s="334"/>
      <c r="VPG47" s="334"/>
      <c r="VPH47" s="334"/>
      <c r="VPI47" s="334"/>
      <c r="VPJ47" s="334"/>
      <c r="VPK47" s="334"/>
      <c r="VPL47" s="334"/>
      <c r="VPM47" s="334"/>
      <c r="VPN47" s="334"/>
      <c r="VPO47" s="334"/>
      <c r="VPP47" s="334"/>
      <c r="VPQ47" s="334"/>
      <c r="VPR47" s="334"/>
      <c r="VPS47" s="334"/>
      <c r="VPT47" s="334"/>
      <c r="VPU47" s="334"/>
      <c r="VPV47" s="334"/>
      <c r="VPW47" s="334"/>
      <c r="VPX47" s="334"/>
      <c r="VPY47" s="334"/>
      <c r="VPZ47" s="334"/>
      <c r="VQA47" s="334"/>
      <c r="VQB47" s="334"/>
      <c r="VQC47" s="334"/>
      <c r="VQD47" s="334"/>
      <c r="VQE47" s="334"/>
      <c r="VQF47" s="334"/>
      <c r="VQG47" s="334"/>
      <c r="VQH47" s="334"/>
      <c r="VQI47" s="334"/>
      <c r="VQJ47" s="334"/>
      <c r="VQK47" s="334"/>
      <c r="VQL47" s="334"/>
      <c r="VQM47" s="334"/>
      <c r="VQN47" s="334"/>
      <c r="VQO47" s="334"/>
      <c r="VQP47" s="334"/>
      <c r="VQQ47" s="334"/>
      <c r="VQR47" s="334"/>
      <c r="VQS47" s="334"/>
      <c r="VQT47" s="334"/>
      <c r="VQU47" s="334"/>
      <c r="VQV47" s="334"/>
      <c r="VQW47" s="334"/>
      <c r="VQX47" s="334"/>
      <c r="VQY47" s="334"/>
      <c r="VQZ47" s="334"/>
      <c r="VRA47" s="334"/>
      <c r="VRB47" s="334"/>
      <c r="VRC47" s="334"/>
      <c r="VRD47" s="334"/>
      <c r="VRE47" s="334"/>
      <c r="VRF47" s="334"/>
      <c r="VRG47" s="334"/>
      <c r="VRH47" s="334"/>
      <c r="VRI47" s="334"/>
      <c r="VRJ47" s="334"/>
      <c r="VRK47" s="334"/>
      <c r="VRL47" s="334"/>
      <c r="VRM47" s="334"/>
      <c r="VRN47" s="334"/>
      <c r="VRO47" s="334"/>
      <c r="VRP47" s="334"/>
      <c r="VRQ47" s="334"/>
      <c r="VRR47" s="334"/>
      <c r="VRS47" s="334"/>
      <c r="VRT47" s="334"/>
      <c r="VRU47" s="334"/>
      <c r="VRV47" s="334"/>
      <c r="VRW47" s="334"/>
      <c r="VRX47" s="334"/>
      <c r="VRY47" s="334"/>
      <c r="VRZ47" s="334"/>
      <c r="VSA47" s="334"/>
      <c r="VSB47" s="334"/>
      <c r="VSC47" s="334"/>
      <c r="VSD47" s="334"/>
      <c r="VSE47" s="334"/>
      <c r="VSF47" s="334"/>
      <c r="VSG47" s="334"/>
      <c r="VSH47" s="334"/>
      <c r="VSI47" s="334"/>
      <c r="VSJ47" s="334"/>
      <c r="VSK47" s="334"/>
      <c r="VSL47" s="334"/>
      <c r="VSM47" s="334"/>
      <c r="VSN47" s="334"/>
      <c r="VSO47" s="334"/>
      <c r="VSP47" s="334"/>
      <c r="VSQ47" s="334"/>
      <c r="VSR47" s="334"/>
      <c r="VSS47" s="334"/>
      <c r="VST47" s="334"/>
      <c r="VSU47" s="334"/>
      <c r="VSV47" s="334"/>
      <c r="VSW47" s="334"/>
      <c r="VSX47" s="334"/>
      <c r="VSY47" s="334"/>
      <c r="VSZ47" s="334"/>
      <c r="VTA47" s="334"/>
      <c r="VTB47" s="334"/>
      <c r="VTC47" s="334"/>
      <c r="VTD47" s="334"/>
      <c r="VTE47" s="334"/>
      <c r="VTF47" s="334"/>
      <c r="VTG47" s="334"/>
      <c r="VTH47" s="334"/>
      <c r="VTI47" s="334"/>
      <c r="VTJ47" s="334"/>
      <c r="VTK47" s="334"/>
      <c r="VTL47" s="334"/>
      <c r="VTM47" s="334"/>
      <c r="VTN47" s="334"/>
      <c r="VTO47" s="334"/>
      <c r="VTP47" s="334"/>
      <c r="VTQ47" s="334"/>
      <c r="VTR47" s="334"/>
      <c r="VTS47" s="334"/>
      <c r="VTT47" s="334"/>
      <c r="VTU47" s="334"/>
      <c r="VTV47" s="334"/>
      <c r="VTW47" s="334"/>
      <c r="VTX47" s="334"/>
      <c r="VTY47" s="334"/>
      <c r="VTZ47" s="334"/>
      <c r="VUA47" s="334"/>
      <c r="VUB47" s="334"/>
      <c r="VUC47" s="334"/>
      <c r="VUD47" s="334"/>
      <c r="VUE47" s="334"/>
      <c r="VUF47" s="334"/>
      <c r="VUG47" s="334"/>
      <c r="VUH47" s="334"/>
      <c r="VUI47" s="334"/>
      <c r="VUJ47" s="334"/>
      <c r="VUK47" s="334"/>
      <c r="VUL47" s="334"/>
      <c r="VUM47" s="334"/>
      <c r="VUN47" s="334"/>
      <c r="VUO47" s="334"/>
      <c r="VUP47" s="334"/>
      <c r="VUQ47" s="334"/>
      <c r="VUR47" s="334"/>
      <c r="VUS47" s="334"/>
      <c r="VUT47" s="334"/>
      <c r="VUU47" s="334"/>
      <c r="VUV47" s="334"/>
      <c r="VUW47" s="334"/>
      <c r="VUX47" s="334"/>
      <c r="VUY47" s="334"/>
      <c r="VUZ47" s="334"/>
      <c r="VVA47" s="334"/>
      <c r="VVB47" s="334"/>
      <c r="VVC47" s="334"/>
      <c r="VVD47" s="334"/>
      <c r="VVE47" s="334"/>
      <c r="VVF47" s="334"/>
      <c r="VVG47" s="334"/>
      <c r="VVH47" s="334"/>
      <c r="VVI47" s="334"/>
      <c r="VVJ47" s="334"/>
      <c r="VVK47" s="334"/>
      <c r="VVL47" s="334"/>
      <c r="VVM47" s="334"/>
      <c r="VVN47" s="334"/>
      <c r="VVO47" s="334"/>
      <c r="VVP47" s="334"/>
      <c r="VVQ47" s="334"/>
      <c r="VVR47" s="334"/>
      <c r="VVS47" s="334"/>
      <c r="VVT47" s="334"/>
      <c r="VVU47" s="334"/>
      <c r="VVV47" s="334"/>
      <c r="VVW47" s="334"/>
      <c r="VVX47" s="334"/>
      <c r="VVY47" s="334"/>
      <c r="VVZ47" s="334"/>
      <c r="VWA47" s="334"/>
      <c r="VWB47" s="334"/>
      <c r="VWC47" s="334"/>
      <c r="VWD47" s="334"/>
      <c r="VWE47" s="334"/>
      <c r="VWF47" s="334"/>
      <c r="VWG47" s="334"/>
      <c r="VWH47" s="334"/>
      <c r="VWI47" s="334"/>
      <c r="VWJ47" s="334"/>
      <c r="VWK47" s="334"/>
      <c r="VWL47" s="334"/>
      <c r="VWM47" s="334"/>
      <c r="VWN47" s="334"/>
      <c r="VWO47" s="334"/>
      <c r="VWP47" s="334"/>
      <c r="VWQ47" s="334"/>
      <c r="VWR47" s="334"/>
      <c r="VWS47" s="334"/>
      <c r="VWT47" s="334"/>
      <c r="VWU47" s="334"/>
      <c r="VWV47" s="334"/>
      <c r="VWW47" s="334"/>
      <c r="VWX47" s="334"/>
      <c r="VWY47" s="334"/>
      <c r="VWZ47" s="334"/>
      <c r="VXA47" s="334"/>
      <c r="VXB47" s="334"/>
      <c r="VXC47" s="334"/>
      <c r="VXD47" s="334"/>
      <c r="VXE47" s="334"/>
      <c r="VXF47" s="334"/>
      <c r="VXG47" s="334"/>
      <c r="VXH47" s="334"/>
      <c r="VXI47" s="334"/>
      <c r="VXJ47" s="334"/>
      <c r="VXK47" s="334"/>
      <c r="VXL47" s="334"/>
      <c r="VXM47" s="334"/>
      <c r="VXN47" s="334"/>
      <c r="VXO47" s="334"/>
      <c r="VXP47" s="334"/>
      <c r="VXQ47" s="334"/>
      <c r="VXR47" s="334"/>
      <c r="VXS47" s="334"/>
      <c r="VXT47" s="334"/>
      <c r="VXU47" s="334"/>
      <c r="VXV47" s="334"/>
      <c r="VXW47" s="334"/>
      <c r="VXX47" s="334"/>
      <c r="VXY47" s="334"/>
      <c r="VXZ47" s="334"/>
      <c r="VYA47" s="334"/>
      <c r="VYB47" s="334"/>
      <c r="VYC47" s="334"/>
      <c r="VYD47" s="334"/>
      <c r="VYE47" s="334"/>
      <c r="VYF47" s="334"/>
      <c r="VYG47" s="334"/>
      <c r="VYH47" s="334"/>
      <c r="VYI47" s="334"/>
      <c r="VYJ47" s="334"/>
      <c r="VYK47" s="334"/>
      <c r="VYL47" s="334"/>
      <c r="VYM47" s="334"/>
      <c r="VYN47" s="334"/>
      <c r="VYO47" s="334"/>
      <c r="VYP47" s="334"/>
      <c r="VYQ47" s="334"/>
      <c r="VYR47" s="334"/>
      <c r="VYS47" s="334"/>
      <c r="VYT47" s="334"/>
      <c r="VYU47" s="334"/>
      <c r="VYV47" s="334"/>
      <c r="VYW47" s="334"/>
      <c r="VYX47" s="334"/>
      <c r="VYY47" s="334"/>
      <c r="VYZ47" s="334"/>
      <c r="VZA47" s="334"/>
      <c r="VZB47" s="334"/>
      <c r="VZC47" s="334"/>
      <c r="VZD47" s="334"/>
      <c r="VZE47" s="334"/>
      <c r="VZF47" s="334"/>
      <c r="VZG47" s="334"/>
      <c r="VZH47" s="334"/>
      <c r="VZI47" s="334"/>
      <c r="VZJ47" s="334"/>
      <c r="VZK47" s="334"/>
      <c r="VZL47" s="334"/>
      <c r="VZM47" s="334"/>
      <c r="VZN47" s="334"/>
      <c r="VZO47" s="334"/>
      <c r="VZP47" s="334"/>
      <c r="VZQ47" s="334"/>
      <c r="VZR47" s="334"/>
      <c r="VZS47" s="334"/>
      <c r="VZT47" s="334"/>
      <c r="VZU47" s="334"/>
      <c r="VZV47" s="334"/>
      <c r="VZW47" s="334"/>
      <c r="VZX47" s="334"/>
      <c r="VZY47" s="334"/>
      <c r="VZZ47" s="334"/>
      <c r="WAA47" s="334"/>
      <c r="WAB47" s="334"/>
      <c r="WAC47" s="334"/>
      <c r="WAD47" s="334"/>
      <c r="WAE47" s="334"/>
      <c r="WAF47" s="334"/>
      <c r="WAG47" s="334"/>
      <c r="WAH47" s="334"/>
      <c r="WAI47" s="334"/>
      <c r="WAJ47" s="334"/>
      <c r="WAK47" s="334"/>
      <c r="WAL47" s="334"/>
      <c r="WAM47" s="334"/>
      <c r="WAN47" s="334"/>
      <c r="WAO47" s="334"/>
      <c r="WAP47" s="334"/>
      <c r="WAQ47" s="334"/>
      <c r="WAR47" s="334"/>
      <c r="WAS47" s="334"/>
      <c r="WAT47" s="334"/>
      <c r="WAU47" s="334"/>
      <c r="WAV47" s="334"/>
      <c r="WAW47" s="334"/>
      <c r="WAX47" s="334"/>
      <c r="WAY47" s="334"/>
      <c r="WAZ47" s="334"/>
      <c r="WBA47" s="334"/>
      <c r="WBB47" s="334"/>
      <c r="WBC47" s="334"/>
      <c r="WBD47" s="334"/>
      <c r="WBE47" s="334"/>
      <c r="WBF47" s="334"/>
      <c r="WBG47" s="334"/>
      <c r="WBH47" s="334"/>
      <c r="WBI47" s="334"/>
      <c r="WBJ47" s="334"/>
      <c r="WBK47" s="334"/>
      <c r="WBL47" s="334"/>
      <c r="WBM47" s="334"/>
      <c r="WBN47" s="334"/>
      <c r="WBO47" s="334"/>
      <c r="WBP47" s="334"/>
      <c r="WBQ47" s="334"/>
      <c r="WBR47" s="334"/>
      <c r="WBS47" s="334"/>
      <c r="WBT47" s="334"/>
      <c r="WBU47" s="334"/>
      <c r="WBV47" s="334"/>
      <c r="WBW47" s="334"/>
      <c r="WBX47" s="334"/>
      <c r="WBY47" s="334"/>
      <c r="WBZ47" s="334"/>
      <c r="WCA47" s="334"/>
      <c r="WCB47" s="334"/>
      <c r="WCC47" s="334"/>
      <c r="WCD47" s="334"/>
      <c r="WCE47" s="334"/>
      <c r="WCF47" s="334"/>
      <c r="WCG47" s="334"/>
      <c r="WCH47" s="334"/>
      <c r="WCI47" s="334"/>
      <c r="WCJ47" s="334"/>
      <c r="WCK47" s="334"/>
      <c r="WCL47" s="334"/>
      <c r="WCM47" s="334"/>
      <c r="WCN47" s="334"/>
      <c r="WCO47" s="334"/>
      <c r="WCP47" s="334"/>
      <c r="WCQ47" s="334"/>
      <c r="WCR47" s="334"/>
      <c r="WCS47" s="334"/>
      <c r="WCT47" s="334"/>
      <c r="WCU47" s="334"/>
      <c r="WCV47" s="334"/>
      <c r="WCW47" s="334"/>
      <c r="WCX47" s="334"/>
      <c r="WCY47" s="334"/>
      <c r="WCZ47" s="334"/>
      <c r="WDA47" s="334"/>
      <c r="WDB47" s="334"/>
      <c r="WDC47" s="334"/>
      <c r="WDD47" s="334"/>
      <c r="WDE47" s="334"/>
      <c r="WDF47" s="334"/>
      <c r="WDG47" s="334"/>
      <c r="WDH47" s="334"/>
      <c r="WDI47" s="334"/>
      <c r="WDJ47" s="334"/>
      <c r="WDK47" s="334"/>
      <c r="WDL47" s="334"/>
      <c r="WDM47" s="334"/>
      <c r="WDN47" s="334"/>
      <c r="WDO47" s="334"/>
      <c r="WDP47" s="334"/>
      <c r="WDQ47" s="334"/>
      <c r="WDR47" s="334"/>
      <c r="WDS47" s="334"/>
      <c r="WDT47" s="334"/>
      <c r="WDU47" s="334"/>
      <c r="WDV47" s="334"/>
      <c r="WDW47" s="334"/>
      <c r="WDX47" s="334"/>
      <c r="WDY47" s="334"/>
      <c r="WDZ47" s="334"/>
      <c r="WEA47" s="334"/>
      <c r="WEB47" s="334"/>
      <c r="WEC47" s="334"/>
      <c r="WED47" s="334"/>
      <c r="WEE47" s="334"/>
      <c r="WEF47" s="334"/>
      <c r="WEG47" s="334"/>
      <c r="WEH47" s="334"/>
      <c r="WEI47" s="334"/>
      <c r="WEJ47" s="334"/>
      <c r="WEK47" s="334"/>
      <c r="WEL47" s="334"/>
      <c r="WEM47" s="334"/>
      <c r="WEN47" s="334"/>
      <c r="WEO47" s="334"/>
      <c r="WEP47" s="334"/>
      <c r="WEQ47" s="334"/>
      <c r="WER47" s="334"/>
      <c r="WES47" s="334"/>
      <c r="WET47" s="334"/>
      <c r="WEU47" s="334"/>
      <c r="WEV47" s="334"/>
      <c r="WEW47" s="334"/>
      <c r="WEX47" s="334"/>
      <c r="WEY47" s="334"/>
      <c r="WEZ47" s="334"/>
      <c r="WFA47" s="334"/>
      <c r="WFB47" s="334"/>
      <c r="WFC47" s="334"/>
      <c r="WFD47" s="334"/>
      <c r="WFE47" s="334"/>
      <c r="WFF47" s="334"/>
      <c r="WFG47" s="334"/>
      <c r="WFH47" s="334"/>
      <c r="WFI47" s="334"/>
      <c r="WFJ47" s="334"/>
      <c r="WFK47" s="334"/>
      <c r="WFL47" s="334"/>
      <c r="WFM47" s="334"/>
      <c r="WFN47" s="334"/>
      <c r="WFO47" s="334"/>
      <c r="WFP47" s="334"/>
      <c r="WFQ47" s="334"/>
      <c r="WFR47" s="334"/>
      <c r="WFS47" s="334"/>
      <c r="WFT47" s="334"/>
      <c r="WFU47" s="334"/>
      <c r="WFV47" s="334"/>
      <c r="WFW47" s="334"/>
      <c r="WFX47" s="334"/>
      <c r="WFY47" s="334"/>
      <c r="WFZ47" s="334"/>
      <c r="WGA47" s="334"/>
      <c r="WGB47" s="334"/>
      <c r="WGC47" s="334"/>
      <c r="WGD47" s="334"/>
      <c r="WGE47" s="334"/>
      <c r="WGF47" s="334"/>
      <c r="WGG47" s="334"/>
      <c r="WGH47" s="334"/>
      <c r="WGI47" s="334"/>
      <c r="WGJ47" s="334"/>
      <c r="WGK47" s="334"/>
      <c r="WGL47" s="334"/>
      <c r="WGM47" s="334"/>
      <c r="WGN47" s="334"/>
      <c r="WGO47" s="334"/>
      <c r="WGP47" s="334"/>
      <c r="WGQ47" s="334"/>
      <c r="WGR47" s="334"/>
      <c r="WGS47" s="334"/>
      <c r="WGT47" s="334"/>
      <c r="WGU47" s="334"/>
      <c r="WGV47" s="334"/>
      <c r="WGW47" s="334"/>
      <c r="WGX47" s="334"/>
      <c r="WGY47" s="334"/>
      <c r="WGZ47" s="334"/>
      <c r="WHA47" s="334"/>
      <c r="WHB47" s="334"/>
      <c r="WHC47" s="334"/>
      <c r="WHD47" s="334"/>
      <c r="WHE47" s="334"/>
      <c r="WHF47" s="334"/>
      <c r="WHG47" s="334"/>
      <c r="WHH47" s="334"/>
      <c r="WHI47" s="334"/>
      <c r="WHJ47" s="334"/>
      <c r="WHK47" s="334"/>
      <c r="WHL47" s="334"/>
      <c r="WHM47" s="334"/>
      <c r="WHN47" s="334"/>
      <c r="WHO47" s="334"/>
      <c r="WHP47" s="334"/>
      <c r="WHQ47" s="334"/>
      <c r="WHR47" s="334"/>
      <c r="WHS47" s="334"/>
      <c r="WHT47" s="334"/>
      <c r="WHU47" s="334"/>
      <c r="WHV47" s="334"/>
      <c r="WHW47" s="334"/>
      <c r="WHX47" s="334"/>
      <c r="WHY47" s="334"/>
      <c r="WHZ47" s="334"/>
      <c r="WIA47" s="334"/>
      <c r="WIB47" s="334"/>
      <c r="WIC47" s="334"/>
      <c r="WID47" s="334"/>
      <c r="WIE47" s="334"/>
      <c r="WIF47" s="334"/>
      <c r="WIG47" s="334"/>
      <c r="WIH47" s="334"/>
      <c r="WII47" s="334"/>
      <c r="WIJ47" s="334"/>
      <c r="WIK47" s="334"/>
      <c r="WIL47" s="334"/>
      <c r="WIM47" s="334"/>
      <c r="WIN47" s="334"/>
      <c r="WIO47" s="334"/>
      <c r="WIP47" s="334"/>
      <c r="WIQ47" s="334"/>
      <c r="WIR47" s="334"/>
      <c r="WIS47" s="334"/>
      <c r="WIT47" s="334"/>
      <c r="WIU47" s="334"/>
      <c r="WIV47" s="334"/>
      <c r="WIW47" s="334"/>
      <c r="WIX47" s="334"/>
      <c r="WIY47" s="334"/>
      <c r="WIZ47" s="334"/>
      <c r="WJA47" s="334"/>
      <c r="WJB47" s="334"/>
      <c r="WJC47" s="334"/>
      <c r="WJD47" s="334"/>
      <c r="WJE47" s="334"/>
      <c r="WJF47" s="334"/>
      <c r="WJG47" s="334"/>
      <c r="WJH47" s="334"/>
      <c r="WJI47" s="334"/>
      <c r="WJJ47" s="334"/>
      <c r="WJK47" s="334"/>
      <c r="WJL47" s="334"/>
      <c r="WJM47" s="334"/>
      <c r="WJN47" s="334"/>
      <c r="WJO47" s="334"/>
      <c r="WJP47" s="334"/>
      <c r="WJQ47" s="334"/>
      <c r="WJR47" s="334"/>
      <c r="WJS47" s="334"/>
      <c r="WJT47" s="334"/>
      <c r="WJU47" s="334"/>
      <c r="WJV47" s="334"/>
      <c r="WJW47" s="334"/>
      <c r="WJX47" s="334"/>
      <c r="WJY47" s="334"/>
      <c r="WJZ47" s="334"/>
      <c r="WKA47" s="334"/>
      <c r="WKB47" s="334"/>
      <c r="WKC47" s="334"/>
      <c r="WKD47" s="334"/>
      <c r="WKE47" s="334"/>
      <c r="WKF47" s="334"/>
      <c r="WKG47" s="334"/>
      <c r="WKH47" s="334"/>
      <c r="WKI47" s="334"/>
      <c r="WKJ47" s="334"/>
      <c r="WKK47" s="334"/>
      <c r="WKL47" s="334"/>
      <c r="WKM47" s="334"/>
      <c r="WKN47" s="334"/>
      <c r="WKO47" s="334"/>
      <c r="WKP47" s="334"/>
      <c r="WKQ47" s="334"/>
      <c r="WKR47" s="334"/>
      <c r="WKS47" s="334"/>
      <c r="WKT47" s="334"/>
      <c r="WKU47" s="334"/>
      <c r="WKV47" s="334"/>
      <c r="WKW47" s="334"/>
      <c r="WKX47" s="334"/>
      <c r="WKY47" s="334"/>
      <c r="WKZ47" s="334"/>
      <c r="WLA47" s="334"/>
      <c r="WLB47" s="334"/>
      <c r="WLC47" s="334"/>
      <c r="WLD47" s="334"/>
      <c r="WLE47" s="334"/>
      <c r="WLF47" s="334"/>
      <c r="WLG47" s="334"/>
      <c r="WLH47" s="334"/>
      <c r="WLI47" s="334"/>
      <c r="WLJ47" s="334"/>
      <c r="WLK47" s="334"/>
      <c r="WLL47" s="334"/>
      <c r="WLM47" s="334"/>
      <c r="WLN47" s="334"/>
      <c r="WLO47" s="334"/>
      <c r="WLP47" s="334"/>
      <c r="WLQ47" s="334"/>
      <c r="WLR47" s="334"/>
      <c r="WLS47" s="334"/>
      <c r="WLT47" s="334"/>
      <c r="WLU47" s="334"/>
      <c r="WLV47" s="334"/>
      <c r="WLW47" s="334"/>
      <c r="WLX47" s="334"/>
      <c r="WLY47" s="334"/>
      <c r="WLZ47" s="334"/>
      <c r="WMA47" s="334"/>
      <c r="WMB47" s="334"/>
      <c r="WMC47" s="334"/>
      <c r="WMD47" s="334"/>
      <c r="WME47" s="334"/>
      <c r="WMF47" s="334"/>
      <c r="WMG47" s="334"/>
      <c r="WMH47" s="334"/>
      <c r="WMI47" s="334"/>
      <c r="WMJ47" s="334"/>
      <c r="WMK47" s="334"/>
      <c r="WML47" s="334"/>
      <c r="WMM47" s="334"/>
      <c r="WMN47" s="334"/>
      <c r="WMO47" s="334"/>
      <c r="WMP47" s="334"/>
      <c r="WMQ47" s="334"/>
      <c r="WMR47" s="334"/>
      <c r="WMS47" s="334"/>
      <c r="WMT47" s="334"/>
      <c r="WMU47" s="334"/>
      <c r="WMV47" s="334"/>
      <c r="WMW47" s="334"/>
      <c r="WMX47" s="334"/>
      <c r="WMY47" s="334"/>
      <c r="WMZ47" s="334"/>
      <c r="WNA47" s="334"/>
      <c r="WNB47" s="334"/>
      <c r="WNC47" s="334"/>
      <c r="WND47" s="334"/>
      <c r="WNE47" s="334"/>
      <c r="WNF47" s="334"/>
      <c r="WNG47" s="334"/>
      <c r="WNH47" s="334"/>
      <c r="WNI47" s="334"/>
      <c r="WNJ47" s="334"/>
      <c r="WNK47" s="334"/>
      <c r="WNL47" s="334"/>
      <c r="WNM47" s="334"/>
      <c r="WNN47" s="334"/>
      <c r="WNO47" s="334"/>
      <c r="WNP47" s="334"/>
      <c r="WNQ47" s="334"/>
      <c r="WNR47" s="334"/>
      <c r="WNS47" s="334"/>
      <c r="WNT47" s="334"/>
      <c r="WNU47" s="334"/>
      <c r="WNV47" s="334"/>
      <c r="WNW47" s="334"/>
      <c r="WNX47" s="334"/>
      <c r="WNY47" s="334"/>
      <c r="WNZ47" s="334"/>
      <c r="WOA47" s="334"/>
      <c r="WOB47" s="334"/>
      <c r="WOC47" s="334"/>
      <c r="WOD47" s="334"/>
      <c r="WOE47" s="334"/>
      <c r="WOF47" s="334"/>
      <c r="WOG47" s="334"/>
      <c r="WOH47" s="334"/>
      <c r="WOI47" s="334"/>
      <c r="WOJ47" s="334"/>
      <c r="WOK47" s="334"/>
      <c r="WOL47" s="334"/>
      <c r="WOM47" s="334"/>
      <c r="WON47" s="334"/>
      <c r="WOO47" s="334"/>
      <c r="WOP47" s="334"/>
      <c r="WOQ47" s="334"/>
      <c r="WOR47" s="334"/>
      <c r="WOS47" s="334"/>
      <c r="WOT47" s="334"/>
      <c r="WOU47" s="334"/>
      <c r="WOV47" s="334"/>
      <c r="WOW47" s="334"/>
      <c r="WOX47" s="334"/>
      <c r="WOY47" s="334"/>
      <c r="WOZ47" s="334"/>
      <c r="WPA47" s="334"/>
      <c r="WPB47" s="334"/>
      <c r="WPC47" s="334"/>
      <c r="WPD47" s="334"/>
      <c r="WPE47" s="334"/>
      <c r="WPF47" s="334"/>
      <c r="WPG47" s="334"/>
      <c r="WPH47" s="334"/>
      <c r="WPI47" s="334"/>
      <c r="WPJ47" s="334"/>
      <c r="WPK47" s="334"/>
      <c r="WPL47" s="334"/>
      <c r="WPM47" s="334"/>
      <c r="WPN47" s="334"/>
      <c r="WPO47" s="334"/>
      <c r="WPP47" s="334"/>
      <c r="WPQ47" s="334"/>
      <c r="WPR47" s="334"/>
      <c r="WPS47" s="334"/>
      <c r="WPT47" s="334"/>
      <c r="WPU47" s="334"/>
      <c r="WPV47" s="334"/>
      <c r="WPW47" s="334"/>
      <c r="WPX47" s="334"/>
      <c r="WPY47" s="334"/>
      <c r="WPZ47" s="334"/>
      <c r="WQA47" s="334"/>
      <c r="WQB47" s="334"/>
      <c r="WQC47" s="334"/>
      <c r="WQD47" s="334"/>
      <c r="WQE47" s="334"/>
      <c r="WQF47" s="334"/>
      <c r="WQG47" s="334"/>
      <c r="WQH47" s="334"/>
      <c r="WQI47" s="334"/>
      <c r="WQJ47" s="334"/>
      <c r="WQK47" s="334"/>
      <c r="WQL47" s="334"/>
      <c r="WQM47" s="334"/>
      <c r="WQN47" s="334"/>
      <c r="WQO47" s="334"/>
      <c r="WQP47" s="334"/>
      <c r="WQQ47" s="334"/>
      <c r="WQR47" s="334"/>
      <c r="WQS47" s="334"/>
      <c r="WQT47" s="334"/>
      <c r="WQU47" s="334"/>
      <c r="WQV47" s="334"/>
      <c r="WQW47" s="334"/>
      <c r="WQX47" s="334"/>
      <c r="WQY47" s="334"/>
      <c r="WQZ47" s="334"/>
      <c r="WRA47" s="334"/>
      <c r="WRB47" s="334"/>
      <c r="WRC47" s="334"/>
      <c r="WRD47" s="334"/>
      <c r="WRE47" s="334"/>
      <c r="WRF47" s="334"/>
      <c r="WRG47" s="334"/>
      <c r="WRH47" s="334"/>
      <c r="WRI47" s="334"/>
      <c r="WRJ47" s="334"/>
      <c r="WRK47" s="334"/>
      <c r="WRL47" s="334"/>
      <c r="WRM47" s="334"/>
      <c r="WRN47" s="334"/>
      <c r="WRO47" s="334"/>
      <c r="WRP47" s="334"/>
      <c r="WRQ47" s="334"/>
      <c r="WRR47" s="334"/>
      <c r="WRS47" s="334"/>
      <c r="WRT47" s="334"/>
      <c r="WRU47" s="334"/>
      <c r="WRV47" s="334"/>
      <c r="WRW47" s="334"/>
      <c r="WRX47" s="334"/>
      <c r="WRY47" s="334"/>
      <c r="WRZ47" s="334"/>
      <c r="WSA47" s="334"/>
      <c r="WSB47" s="334"/>
      <c r="WSC47" s="334"/>
      <c r="WSD47" s="334"/>
      <c r="WSE47" s="334"/>
      <c r="WSF47" s="334"/>
      <c r="WSG47" s="334"/>
      <c r="WSH47" s="334"/>
      <c r="WSI47" s="334"/>
      <c r="WSJ47" s="334"/>
      <c r="WSK47" s="334"/>
      <c r="WSL47" s="334"/>
      <c r="WSM47" s="334"/>
      <c r="WSN47" s="334"/>
      <c r="WSO47" s="334"/>
      <c r="WSP47" s="334"/>
      <c r="WSQ47" s="334"/>
      <c r="WSR47" s="334"/>
      <c r="WSS47" s="334"/>
      <c r="WST47" s="334"/>
      <c r="WSU47" s="334"/>
      <c r="WSV47" s="334"/>
      <c r="WSW47" s="334"/>
      <c r="WSX47" s="334"/>
      <c r="WSY47" s="334"/>
      <c r="WSZ47" s="334"/>
      <c r="WTA47" s="334"/>
      <c r="WTB47" s="334"/>
      <c r="WTC47" s="334"/>
      <c r="WTD47" s="334"/>
      <c r="WTE47" s="334"/>
      <c r="WTF47" s="334"/>
      <c r="WTG47" s="334"/>
      <c r="WTH47" s="334"/>
      <c r="WTI47" s="334"/>
      <c r="WTJ47" s="334"/>
      <c r="WTK47" s="334"/>
      <c r="WTL47" s="334"/>
      <c r="WTM47" s="334"/>
      <c r="WTN47" s="334"/>
      <c r="WTO47" s="334"/>
      <c r="WTP47" s="334"/>
      <c r="WTQ47" s="334"/>
      <c r="WTR47" s="334"/>
      <c r="WTS47" s="334"/>
      <c r="WTT47" s="334"/>
      <c r="WTU47" s="334"/>
      <c r="WTV47" s="334"/>
      <c r="WTW47" s="334"/>
      <c r="WTX47" s="334"/>
      <c r="WTY47" s="334"/>
      <c r="WTZ47" s="334"/>
      <c r="WUA47" s="334"/>
      <c r="WUB47" s="334"/>
      <c r="WUC47" s="334"/>
      <c r="WUD47" s="334"/>
      <c r="WUE47" s="334"/>
      <c r="WUF47" s="334"/>
      <c r="WUG47" s="334"/>
      <c r="WUH47" s="334"/>
      <c r="WUI47" s="334"/>
      <c r="WUJ47" s="334"/>
      <c r="WUK47" s="334"/>
      <c r="WUL47" s="334"/>
      <c r="WUM47" s="334"/>
      <c r="WUN47" s="334"/>
      <c r="WUO47" s="334"/>
      <c r="WUP47" s="334"/>
      <c r="WUQ47" s="334"/>
      <c r="WUR47" s="334"/>
      <c r="WUS47" s="334"/>
      <c r="WUT47" s="334"/>
      <c r="WUU47" s="334"/>
      <c r="WUV47" s="334"/>
      <c r="WUW47" s="334"/>
      <c r="WUX47" s="334"/>
      <c r="WUY47" s="334"/>
      <c r="WUZ47" s="334"/>
      <c r="WVA47" s="334"/>
      <c r="WVB47" s="334"/>
      <c r="WVC47" s="334"/>
      <c r="WVD47" s="334"/>
      <c r="WVE47" s="334"/>
      <c r="WVF47" s="334"/>
      <c r="WVG47" s="334"/>
      <c r="WVH47" s="334"/>
      <c r="WVI47" s="334"/>
      <c r="WVJ47" s="334"/>
      <c r="WVK47" s="334"/>
      <c r="WVL47" s="334"/>
      <c r="WVM47" s="334"/>
      <c r="WVN47" s="334"/>
      <c r="WVO47" s="334"/>
      <c r="WVP47" s="334"/>
      <c r="WVQ47" s="334"/>
      <c r="WVR47" s="334"/>
      <c r="WVS47" s="334"/>
      <c r="WVT47" s="334"/>
      <c r="WVU47" s="334"/>
      <c r="WVV47" s="334"/>
      <c r="WVW47" s="334"/>
      <c r="WVX47" s="334"/>
      <c r="WVY47" s="334"/>
      <c r="WVZ47" s="334"/>
      <c r="WWA47" s="334"/>
      <c r="WWB47" s="334"/>
      <c r="WWC47" s="334"/>
      <c r="WWD47" s="334"/>
      <c r="WWE47" s="334"/>
      <c r="WWF47" s="334"/>
      <c r="WWG47" s="334"/>
      <c r="WWH47" s="334"/>
      <c r="WWI47" s="334"/>
      <c r="WWJ47" s="334"/>
      <c r="WWK47" s="334"/>
      <c r="WWL47" s="334"/>
      <c r="WWM47" s="334"/>
    </row>
    <row r="48" spans="21:16159" customFormat="1" ht="12.75" customHeight="1">
      <c r="U48" s="334"/>
      <c r="V48" s="334"/>
      <c r="W48" s="334"/>
      <c r="X48" s="334"/>
      <c r="Y48" s="334"/>
      <c r="Z48" s="334"/>
      <c r="AA48" s="334"/>
      <c r="AB48" s="334"/>
      <c r="AC48" s="334"/>
      <c r="AD48" s="334"/>
      <c r="AE48" s="334"/>
      <c r="AF48" s="334"/>
      <c r="AG48" s="334"/>
      <c r="AH48" s="334"/>
      <c r="AI48" s="334"/>
      <c r="AJ48" s="334"/>
      <c r="AK48" s="334"/>
      <c r="AL48" s="334"/>
      <c r="AM48" s="334"/>
      <c r="AN48" s="334"/>
      <c r="AO48" s="334"/>
      <c r="AP48" s="334"/>
      <c r="AQ48" s="334"/>
      <c r="AR48" s="334"/>
      <c r="AS48" s="334"/>
      <c r="AT48" s="334"/>
      <c r="AU48" s="334"/>
      <c r="AV48" s="334"/>
      <c r="AW48" s="334"/>
      <c r="AX48" s="334"/>
      <c r="AY48" s="334"/>
      <c r="AZ48" s="334"/>
      <c r="BA48" s="334"/>
      <c r="BB48" s="334"/>
      <c r="BC48" s="334"/>
      <c r="BD48" s="334"/>
      <c r="BE48" s="334"/>
      <c r="BF48" s="334"/>
      <c r="BG48" s="334"/>
      <c r="BH48" s="334"/>
      <c r="BI48" s="334"/>
      <c r="BJ48" s="334"/>
      <c r="BK48" s="334"/>
      <c r="BL48" s="334"/>
      <c r="BM48" s="334"/>
      <c r="BN48" s="334"/>
      <c r="BO48" s="334"/>
      <c r="BP48" s="334"/>
      <c r="BQ48" s="334"/>
      <c r="BR48" s="334"/>
      <c r="BS48" s="334"/>
      <c r="BT48" s="334"/>
      <c r="BU48" s="334"/>
      <c r="BV48" s="334"/>
      <c r="BW48" s="334"/>
      <c r="BX48" s="334"/>
      <c r="BY48" s="334"/>
      <c r="BZ48" s="334"/>
      <c r="CA48" s="334"/>
      <c r="CB48" s="334"/>
      <c r="CC48" s="334"/>
      <c r="CD48" s="334"/>
      <c r="CE48" s="334"/>
      <c r="CF48" s="334"/>
      <c r="CG48" s="334"/>
      <c r="CH48" s="334"/>
      <c r="CI48" s="334"/>
      <c r="CJ48" s="334"/>
      <c r="CK48" s="334"/>
      <c r="CL48" s="334"/>
      <c r="CM48" s="334"/>
      <c r="CN48" s="334"/>
      <c r="CO48" s="334"/>
      <c r="CP48" s="334"/>
      <c r="CQ48" s="334"/>
      <c r="CR48" s="334"/>
      <c r="CS48" s="334"/>
      <c r="CT48" s="334"/>
      <c r="CU48" s="334"/>
      <c r="CV48" s="334"/>
      <c r="CW48" s="334"/>
      <c r="CX48" s="334"/>
      <c r="CY48" s="334"/>
      <c r="CZ48" s="334"/>
      <c r="DA48" s="334"/>
      <c r="DB48" s="334"/>
      <c r="DC48" s="334"/>
      <c r="DD48" s="334"/>
      <c r="DE48" s="334"/>
      <c r="DF48" s="334"/>
      <c r="DG48" s="334"/>
      <c r="DH48" s="334"/>
      <c r="DI48" s="334"/>
      <c r="DJ48" s="334"/>
      <c r="DK48" s="334"/>
      <c r="DL48" s="334"/>
      <c r="DM48" s="334"/>
      <c r="DN48" s="334"/>
      <c r="DO48" s="334"/>
      <c r="DP48" s="334"/>
      <c r="DQ48" s="334"/>
      <c r="DR48" s="334"/>
      <c r="DS48" s="334"/>
      <c r="DT48" s="334"/>
      <c r="DU48" s="334"/>
      <c r="DV48" s="334"/>
      <c r="DW48" s="334"/>
      <c r="DX48" s="334"/>
      <c r="DY48" s="334"/>
      <c r="DZ48" s="334"/>
      <c r="EA48" s="334"/>
      <c r="EB48" s="334"/>
      <c r="EC48" s="334"/>
      <c r="ED48" s="334"/>
      <c r="EE48" s="334"/>
      <c r="EF48" s="334"/>
      <c r="EG48" s="334"/>
      <c r="EH48" s="334"/>
      <c r="EI48" s="334"/>
      <c r="EJ48" s="334"/>
      <c r="EK48" s="334"/>
      <c r="EL48" s="334"/>
      <c r="EM48" s="334"/>
      <c r="EN48" s="334"/>
      <c r="EO48" s="334"/>
      <c r="EP48" s="334"/>
      <c r="EQ48" s="334"/>
      <c r="ER48" s="334"/>
      <c r="ES48" s="334"/>
      <c r="ET48" s="334"/>
      <c r="EU48" s="334"/>
      <c r="EV48" s="334"/>
      <c r="EW48" s="334"/>
      <c r="EX48" s="334"/>
      <c r="EY48" s="334"/>
      <c r="EZ48" s="334"/>
      <c r="FA48" s="334"/>
      <c r="FB48" s="334"/>
      <c r="FC48" s="334"/>
      <c r="FD48" s="334"/>
      <c r="FE48" s="334"/>
      <c r="FF48" s="334"/>
      <c r="FG48" s="334"/>
      <c r="FH48" s="334"/>
      <c r="FI48" s="334"/>
      <c r="FJ48" s="334"/>
      <c r="FK48" s="334"/>
      <c r="FL48" s="334"/>
      <c r="FM48" s="334"/>
      <c r="FN48" s="334"/>
      <c r="FO48" s="334"/>
      <c r="FP48" s="334"/>
      <c r="FQ48" s="334"/>
      <c r="FR48" s="334"/>
      <c r="FS48" s="334"/>
      <c r="FT48" s="334"/>
      <c r="FU48" s="334"/>
      <c r="FV48" s="334"/>
      <c r="FW48" s="334"/>
      <c r="FX48" s="334"/>
      <c r="FY48" s="334"/>
      <c r="FZ48" s="334"/>
      <c r="GA48" s="334"/>
      <c r="GB48" s="334"/>
      <c r="GC48" s="334"/>
      <c r="GD48" s="334"/>
      <c r="GE48" s="334"/>
      <c r="GF48" s="334"/>
      <c r="GG48" s="334"/>
      <c r="GH48" s="334"/>
      <c r="GI48" s="334"/>
      <c r="GJ48" s="334"/>
      <c r="GK48" s="334"/>
      <c r="GL48" s="334"/>
      <c r="GM48" s="334"/>
      <c r="GN48" s="334"/>
      <c r="GO48" s="334"/>
      <c r="GP48" s="334"/>
      <c r="GQ48" s="334"/>
      <c r="GR48" s="334"/>
      <c r="GS48" s="334"/>
      <c r="GT48" s="334"/>
      <c r="GU48" s="334"/>
      <c r="GV48" s="334"/>
      <c r="GW48" s="334"/>
      <c r="GX48" s="334"/>
      <c r="GY48" s="334"/>
      <c r="GZ48" s="334"/>
      <c r="HA48" s="334"/>
      <c r="HB48" s="334"/>
      <c r="HC48" s="334"/>
      <c r="HD48" s="334"/>
      <c r="HE48" s="334"/>
      <c r="HF48" s="334"/>
      <c r="HG48" s="334"/>
      <c r="HH48" s="334"/>
      <c r="HI48" s="334"/>
      <c r="HJ48" s="334"/>
      <c r="HK48" s="334"/>
      <c r="HL48" s="334"/>
      <c r="HM48" s="334"/>
      <c r="HN48" s="334"/>
      <c r="HO48" s="334"/>
      <c r="HP48" s="334"/>
      <c r="HQ48" s="334"/>
      <c r="HR48" s="334"/>
      <c r="HS48" s="334"/>
      <c r="HT48" s="334"/>
      <c r="HU48" s="334"/>
      <c r="HV48" s="334"/>
      <c r="HW48" s="334"/>
      <c r="HX48" s="334"/>
      <c r="HY48" s="334"/>
      <c r="HZ48" s="334"/>
      <c r="IA48" s="334"/>
      <c r="IB48" s="334"/>
      <c r="IC48" s="334"/>
      <c r="ID48" s="334"/>
      <c r="IE48" s="334"/>
      <c r="IF48" s="334"/>
      <c r="IG48" s="334"/>
      <c r="IH48" s="334"/>
      <c r="II48" s="334"/>
      <c r="IJ48" s="334"/>
      <c r="IK48" s="334"/>
      <c r="IL48" s="334"/>
      <c r="IM48" s="334"/>
      <c r="IN48" s="334"/>
      <c r="IO48" s="334"/>
      <c r="IP48" s="334"/>
      <c r="IQ48" s="334"/>
      <c r="IR48" s="334"/>
      <c r="IS48" s="334"/>
      <c r="IT48" s="334"/>
      <c r="IU48" s="334"/>
      <c r="IV48" s="334"/>
      <c r="IW48" s="334"/>
      <c r="IX48" s="334"/>
      <c r="IY48" s="334"/>
      <c r="IZ48" s="334"/>
      <c r="JA48" s="334"/>
      <c r="JB48" s="334"/>
      <c r="JC48" s="334"/>
      <c r="JD48" s="334"/>
      <c r="JE48" s="334"/>
      <c r="JF48" s="334"/>
      <c r="JG48" s="334"/>
      <c r="JH48" s="334"/>
      <c r="JI48" s="334"/>
      <c r="JJ48" s="334"/>
      <c r="JK48" s="334"/>
      <c r="JL48" s="334"/>
      <c r="JM48" s="334"/>
      <c r="JN48" s="334"/>
      <c r="JO48" s="334"/>
      <c r="JP48" s="334"/>
      <c r="JQ48" s="334"/>
      <c r="JR48" s="334"/>
      <c r="JS48" s="334"/>
      <c r="JT48" s="334"/>
      <c r="JU48" s="334"/>
      <c r="JV48" s="334"/>
      <c r="JW48" s="334"/>
      <c r="JX48" s="334"/>
      <c r="JY48" s="334"/>
      <c r="JZ48" s="334"/>
      <c r="KA48" s="334"/>
      <c r="KB48" s="334"/>
      <c r="KC48" s="334"/>
      <c r="KD48" s="334"/>
      <c r="KE48" s="334"/>
      <c r="KF48" s="334"/>
      <c r="KG48" s="334"/>
      <c r="KH48" s="334"/>
      <c r="KI48" s="334"/>
      <c r="KJ48" s="334"/>
      <c r="KK48" s="334"/>
      <c r="KL48" s="334"/>
      <c r="KM48" s="334"/>
      <c r="KN48" s="334"/>
      <c r="KO48" s="334"/>
      <c r="KP48" s="334"/>
      <c r="KQ48" s="334"/>
      <c r="KR48" s="334"/>
      <c r="KS48" s="334"/>
      <c r="KT48" s="334"/>
      <c r="KU48" s="334"/>
      <c r="KV48" s="334"/>
      <c r="KW48" s="334"/>
      <c r="KX48" s="334"/>
      <c r="KY48" s="334"/>
      <c r="KZ48" s="334"/>
      <c r="LA48" s="334"/>
      <c r="LB48" s="334"/>
      <c r="LC48" s="334"/>
      <c r="LD48" s="334"/>
      <c r="LE48" s="334"/>
      <c r="LF48" s="334"/>
      <c r="LG48" s="334"/>
      <c r="LH48" s="334"/>
      <c r="LI48" s="334"/>
      <c r="LJ48" s="334"/>
      <c r="LK48" s="334"/>
      <c r="LL48" s="334"/>
      <c r="LM48" s="334"/>
      <c r="LN48" s="334"/>
      <c r="LO48" s="334"/>
      <c r="LP48" s="334"/>
      <c r="LQ48" s="334"/>
      <c r="LR48" s="334"/>
      <c r="LS48" s="334"/>
      <c r="LT48" s="334"/>
      <c r="LU48" s="334"/>
      <c r="LV48" s="334"/>
      <c r="LW48" s="334"/>
      <c r="LX48" s="334"/>
      <c r="LY48" s="334"/>
      <c r="LZ48" s="334"/>
      <c r="MA48" s="334"/>
      <c r="MB48" s="334"/>
      <c r="MC48" s="334"/>
      <c r="MD48" s="334"/>
      <c r="ME48" s="334"/>
      <c r="MF48" s="334"/>
      <c r="MG48" s="334"/>
      <c r="MH48" s="334"/>
      <c r="MI48" s="334"/>
      <c r="MJ48" s="334"/>
      <c r="MK48" s="334"/>
      <c r="ML48" s="334"/>
      <c r="MM48" s="334"/>
      <c r="MN48" s="334"/>
      <c r="MO48" s="334"/>
      <c r="MP48" s="334"/>
      <c r="MQ48" s="334"/>
      <c r="MR48" s="334"/>
      <c r="MS48" s="334"/>
      <c r="MT48" s="334"/>
      <c r="MU48" s="334"/>
      <c r="MV48" s="334"/>
      <c r="MW48" s="334"/>
      <c r="MX48" s="334"/>
      <c r="MY48" s="334"/>
      <c r="MZ48" s="334"/>
      <c r="NA48" s="334"/>
      <c r="NB48" s="334"/>
      <c r="NC48" s="334"/>
      <c r="ND48" s="334"/>
      <c r="NE48" s="334"/>
      <c r="NF48" s="334"/>
      <c r="NG48" s="334"/>
      <c r="NH48" s="334"/>
      <c r="NI48" s="334"/>
      <c r="NJ48" s="334"/>
      <c r="NK48" s="334"/>
      <c r="NL48" s="334"/>
      <c r="NM48" s="334"/>
      <c r="NN48" s="334"/>
      <c r="NO48" s="334"/>
      <c r="NP48" s="334"/>
      <c r="NQ48" s="334"/>
      <c r="NR48" s="334"/>
      <c r="NS48" s="334"/>
      <c r="NT48" s="334"/>
      <c r="NU48" s="334"/>
      <c r="NV48" s="334"/>
      <c r="NW48" s="334"/>
      <c r="NX48" s="334"/>
      <c r="NY48" s="334"/>
      <c r="NZ48" s="334"/>
      <c r="OA48" s="334"/>
      <c r="OB48" s="334"/>
      <c r="OC48" s="334"/>
      <c r="OD48" s="334"/>
      <c r="OE48" s="334"/>
      <c r="OF48" s="334"/>
      <c r="OG48" s="334"/>
      <c r="OH48" s="334"/>
      <c r="OI48" s="334"/>
      <c r="OJ48" s="334"/>
      <c r="OK48" s="334"/>
      <c r="OL48" s="334"/>
      <c r="OM48" s="334"/>
      <c r="ON48" s="334"/>
      <c r="OO48" s="334"/>
      <c r="OP48" s="334"/>
      <c r="OQ48" s="334"/>
      <c r="OR48" s="334"/>
      <c r="OS48" s="334"/>
      <c r="OT48" s="334"/>
      <c r="OU48" s="334"/>
      <c r="OV48" s="334"/>
      <c r="OW48" s="334"/>
      <c r="OX48" s="334"/>
      <c r="OY48" s="334"/>
      <c r="OZ48" s="334"/>
      <c r="PA48" s="334"/>
      <c r="PB48" s="334"/>
      <c r="PC48" s="334"/>
      <c r="PD48" s="334"/>
      <c r="PE48" s="334"/>
      <c r="PF48" s="334"/>
      <c r="PG48" s="334"/>
      <c r="PH48" s="334"/>
      <c r="PI48" s="334"/>
      <c r="PJ48" s="334"/>
      <c r="PK48" s="334"/>
      <c r="PL48" s="334"/>
      <c r="PM48" s="334"/>
      <c r="PN48" s="334"/>
      <c r="PO48" s="334"/>
      <c r="PP48" s="334"/>
      <c r="PQ48" s="334"/>
      <c r="PR48" s="334"/>
      <c r="PS48" s="334"/>
      <c r="PT48" s="334"/>
      <c r="PU48" s="334"/>
      <c r="PV48" s="334"/>
      <c r="PW48" s="334"/>
      <c r="PX48" s="334"/>
      <c r="PY48" s="334"/>
      <c r="PZ48" s="334"/>
      <c r="QA48" s="334"/>
      <c r="QB48" s="334"/>
      <c r="QC48" s="334"/>
      <c r="QD48" s="334"/>
      <c r="QE48" s="334"/>
      <c r="QF48" s="334"/>
      <c r="QG48" s="334"/>
      <c r="QH48" s="334"/>
      <c r="QI48" s="334"/>
      <c r="QJ48" s="334"/>
      <c r="QK48" s="334"/>
      <c r="QL48" s="334"/>
      <c r="QM48" s="334"/>
      <c r="QN48" s="334"/>
      <c r="QO48" s="334"/>
      <c r="QP48" s="334"/>
      <c r="QQ48" s="334"/>
      <c r="QR48" s="334"/>
      <c r="QS48" s="334"/>
      <c r="QT48" s="334"/>
      <c r="QU48" s="334"/>
      <c r="QV48" s="334"/>
      <c r="QW48" s="334"/>
      <c r="QX48" s="334"/>
      <c r="QY48" s="334"/>
      <c r="QZ48" s="334"/>
      <c r="RA48" s="334"/>
      <c r="RB48" s="334"/>
      <c r="RC48" s="334"/>
      <c r="RD48" s="334"/>
      <c r="RE48" s="334"/>
      <c r="RF48" s="334"/>
      <c r="RG48" s="334"/>
      <c r="RH48" s="334"/>
      <c r="RI48" s="334"/>
      <c r="RJ48" s="334"/>
      <c r="RK48" s="334"/>
      <c r="RL48" s="334"/>
      <c r="RM48" s="334"/>
      <c r="RN48" s="334"/>
      <c r="RO48" s="334"/>
      <c r="RP48" s="334"/>
      <c r="RQ48" s="334"/>
      <c r="RR48" s="334"/>
      <c r="RS48" s="334"/>
      <c r="RT48" s="334"/>
      <c r="RU48" s="334"/>
      <c r="RV48" s="334"/>
      <c r="RW48" s="334"/>
      <c r="RX48" s="334"/>
      <c r="RY48" s="334"/>
      <c r="RZ48" s="334"/>
      <c r="SA48" s="334"/>
      <c r="SB48" s="334"/>
      <c r="SC48" s="334"/>
      <c r="SD48" s="334"/>
      <c r="SE48" s="334"/>
      <c r="SF48" s="334"/>
      <c r="SG48" s="334"/>
      <c r="SH48" s="334"/>
      <c r="SI48" s="334"/>
      <c r="SJ48" s="334"/>
      <c r="SK48" s="334"/>
      <c r="SL48" s="334"/>
      <c r="SM48" s="334"/>
      <c r="SN48" s="334"/>
      <c r="SO48" s="334"/>
      <c r="SP48" s="334"/>
      <c r="SQ48" s="334"/>
      <c r="SR48" s="334"/>
      <c r="SS48" s="334"/>
      <c r="ST48" s="334"/>
      <c r="SU48" s="334"/>
      <c r="SV48" s="334"/>
      <c r="SW48" s="334"/>
      <c r="SX48" s="334"/>
      <c r="SY48" s="334"/>
      <c r="SZ48" s="334"/>
      <c r="TA48" s="334"/>
      <c r="TB48" s="334"/>
      <c r="TC48" s="334"/>
      <c r="TD48" s="334"/>
      <c r="TE48" s="334"/>
      <c r="TF48" s="334"/>
      <c r="TG48" s="334"/>
      <c r="TH48" s="334"/>
      <c r="TI48" s="334"/>
      <c r="TJ48" s="334"/>
      <c r="TK48" s="334"/>
      <c r="TL48" s="334"/>
      <c r="TM48" s="334"/>
      <c r="TN48" s="334"/>
      <c r="TO48" s="334"/>
      <c r="TP48" s="334"/>
      <c r="TQ48" s="334"/>
      <c r="TR48" s="334"/>
      <c r="TS48" s="334"/>
      <c r="TT48" s="334"/>
      <c r="TU48" s="334"/>
      <c r="TV48" s="334"/>
      <c r="TW48" s="334"/>
      <c r="TX48" s="334"/>
      <c r="TY48" s="334"/>
      <c r="TZ48" s="334"/>
      <c r="UA48" s="334"/>
      <c r="UB48" s="334"/>
      <c r="UC48" s="334"/>
      <c r="UD48" s="334"/>
      <c r="UE48" s="334"/>
      <c r="UF48" s="334"/>
      <c r="UG48" s="334"/>
      <c r="UH48" s="334"/>
      <c r="UI48" s="334"/>
      <c r="UJ48" s="334"/>
      <c r="UK48" s="334"/>
      <c r="UL48" s="334"/>
      <c r="UM48" s="334"/>
      <c r="UN48" s="334"/>
      <c r="UO48" s="334"/>
      <c r="UP48" s="334"/>
      <c r="UQ48" s="334"/>
      <c r="UR48" s="334"/>
      <c r="US48" s="334"/>
      <c r="UT48" s="334"/>
      <c r="UU48" s="334"/>
      <c r="UV48" s="334"/>
      <c r="UW48" s="334"/>
      <c r="UX48" s="334"/>
      <c r="UY48" s="334"/>
      <c r="UZ48" s="334"/>
      <c r="VA48" s="334"/>
      <c r="VB48" s="334"/>
      <c r="VC48" s="334"/>
      <c r="VD48" s="334"/>
      <c r="VE48" s="334"/>
      <c r="VF48" s="334"/>
      <c r="VG48" s="334"/>
      <c r="VH48" s="334"/>
      <c r="VI48" s="334"/>
      <c r="VJ48" s="334"/>
      <c r="VK48" s="334"/>
      <c r="VL48" s="334"/>
      <c r="VM48" s="334"/>
      <c r="VN48" s="334"/>
      <c r="VO48" s="334"/>
      <c r="VP48" s="334"/>
      <c r="VQ48" s="334"/>
      <c r="VR48" s="334"/>
      <c r="VS48" s="334"/>
      <c r="VT48" s="334"/>
      <c r="VU48" s="334"/>
      <c r="VV48" s="334"/>
      <c r="VW48" s="334"/>
      <c r="VX48" s="334"/>
      <c r="VY48" s="334"/>
      <c r="VZ48" s="334"/>
      <c r="WA48" s="334"/>
      <c r="WB48" s="334"/>
      <c r="WC48" s="334"/>
      <c r="WD48" s="334"/>
      <c r="WE48" s="334"/>
      <c r="WF48" s="334"/>
      <c r="WG48" s="334"/>
      <c r="WH48" s="334"/>
      <c r="WI48" s="334"/>
      <c r="WJ48" s="334"/>
      <c r="WK48" s="334"/>
      <c r="WL48" s="334"/>
      <c r="WM48" s="334"/>
      <c r="WN48" s="334"/>
      <c r="WO48" s="334"/>
      <c r="WP48" s="334"/>
      <c r="WQ48" s="334"/>
      <c r="WR48" s="334"/>
      <c r="WS48" s="334"/>
      <c r="WT48" s="334"/>
      <c r="WU48" s="334"/>
      <c r="WV48" s="334"/>
      <c r="WW48" s="334"/>
      <c r="WX48" s="334"/>
      <c r="WY48" s="334"/>
      <c r="WZ48" s="334"/>
      <c r="XA48" s="334"/>
      <c r="XB48" s="334"/>
      <c r="XC48" s="334"/>
      <c r="XD48" s="334"/>
      <c r="XE48" s="334"/>
      <c r="XF48" s="334"/>
      <c r="XG48" s="334"/>
      <c r="XH48" s="334"/>
      <c r="XI48" s="334"/>
      <c r="XJ48" s="334"/>
      <c r="XK48" s="334"/>
      <c r="XL48" s="334"/>
      <c r="XM48" s="334"/>
      <c r="XN48" s="334"/>
      <c r="XO48" s="334"/>
      <c r="XP48" s="334"/>
      <c r="XQ48" s="334"/>
      <c r="XR48" s="334"/>
      <c r="XS48" s="334"/>
      <c r="XT48" s="334"/>
      <c r="XU48" s="334"/>
      <c r="XV48" s="334"/>
      <c r="XW48" s="334"/>
      <c r="XX48" s="334"/>
      <c r="XY48" s="334"/>
      <c r="XZ48" s="334"/>
      <c r="YA48" s="334"/>
      <c r="YB48" s="334"/>
      <c r="YC48" s="334"/>
      <c r="YD48" s="334"/>
      <c r="YE48" s="334"/>
      <c r="YF48" s="334"/>
      <c r="YG48" s="334"/>
      <c r="YH48" s="334"/>
      <c r="YI48" s="334"/>
      <c r="YJ48" s="334"/>
      <c r="YK48" s="334"/>
      <c r="YL48" s="334"/>
      <c r="YM48" s="334"/>
      <c r="YN48" s="334"/>
      <c r="YO48" s="334"/>
      <c r="YP48" s="334"/>
      <c r="YQ48" s="334"/>
      <c r="YR48" s="334"/>
      <c r="YS48" s="334"/>
      <c r="YT48" s="334"/>
      <c r="YU48" s="334"/>
      <c r="YV48" s="334"/>
      <c r="YW48" s="334"/>
      <c r="YX48" s="334"/>
      <c r="YY48" s="334"/>
      <c r="YZ48" s="334"/>
      <c r="ZA48" s="334"/>
      <c r="ZB48" s="334"/>
      <c r="ZC48" s="334"/>
      <c r="ZD48" s="334"/>
      <c r="ZE48" s="334"/>
      <c r="ZF48" s="334"/>
      <c r="ZG48" s="334"/>
      <c r="ZH48" s="334"/>
      <c r="ZI48" s="334"/>
      <c r="ZJ48" s="334"/>
      <c r="ZK48" s="334"/>
      <c r="ZL48" s="334"/>
      <c r="ZM48" s="334"/>
      <c r="ZN48" s="334"/>
      <c r="ZO48" s="334"/>
      <c r="ZP48" s="334"/>
      <c r="ZQ48" s="334"/>
      <c r="ZR48" s="334"/>
      <c r="ZS48" s="334"/>
      <c r="ZT48" s="334"/>
      <c r="ZU48" s="334"/>
      <c r="ZV48" s="334"/>
      <c r="ZW48" s="334"/>
      <c r="ZX48" s="334"/>
      <c r="ZY48" s="334"/>
      <c r="ZZ48" s="334"/>
      <c r="AAA48" s="334"/>
      <c r="AAB48" s="334"/>
      <c r="AAC48" s="334"/>
      <c r="AAD48" s="334"/>
      <c r="AAE48" s="334"/>
      <c r="AAF48" s="334"/>
      <c r="AAG48" s="334"/>
      <c r="AAH48" s="334"/>
      <c r="AAI48" s="334"/>
      <c r="AAJ48" s="334"/>
      <c r="AAK48" s="334"/>
      <c r="AAL48" s="334"/>
      <c r="AAM48" s="334"/>
      <c r="AAN48" s="334"/>
      <c r="AAO48" s="334"/>
      <c r="AAP48" s="334"/>
      <c r="AAQ48" s="334"/>
      <c r="AAR48" s="334"/>
      <c r="AAS48" s="334"/>
      <c r="AAT48" s="334"/>
      <c r="AAU48" s="334"/>
      <c r="AAV48" s="334"/>
      <c r="AAW48" s="334"/>
      <c r="AAX48" s="334"/>
      <c r="AAY48" s="334"/>
      <c r="AAZ48" s="334"/>
      <c r="ABA48" s="334"/>
      <c r="ABB48" s="334"/>
      <c r="ABC48" s="334"/>
      <c r="ABD48" s="334"/>
      <c r="ABE48" s="334"/>
      <c r="ABF48" s="334"/>
      <c r="ABG48" s="334"/>
      <c r="ABH48" s="334"/>
      <c r="ABI48" s="334"/>
      <c r="ABJ48" s="334"/>
      <c r="ABK48" s="334"/>
      <c r="ABL48" s="334"/>
      <c r="ABM48" s="334"/>
      <c r="ABN48" s="334"/>
      <c r="ABO48" s="334"/>
      <c r="ABP48" s="334"/>
      <c r="ABQ48" s="334"/>
      <c r="ABR48" s="334"/>
      <c r="ABS48" s="334"/>
      <c r="ABT48" s="334"/>
      <c r="ABU48" s="334"/>
      <c r="ABV48" s="334"/>
      <c r="ABW48" s="334"/>
      <c r="ABX48" s="334"/>
      <c r="ABY48" s="334"/>
      <c r="ABZ48" s="334"/>
      <c r="ACA48" s="334"/>
      <c r="ACB48" s="334"/>
      <c r="ACC48" s="334"/>
      <c r="ACD48" s="334"/>
      <c r="ACE48" s="334"/>
      <c r="ACF48" s="334"/>
      <c r="ACG48" s="334"/>
      <c r="ACH48" s="334"/>
      <c r="ACI48" s="334"/>
      <c r="ACJ48" s="334"/>
      <c r="ACK48" s="334"/>
      <c r="ACL48" s="334"/>
      <c r="ACM48" s="334"/>
      <c r="ACN48" s="334"/>
      <c r="ACO48" s="334"/>
      <c r="ACP48" s="334"/>
      <c r="ACQ48" s="334"/>
      <c r="ACR48" s="334"/>
      <c r="ACS48" s="334"/>
      <c r="ACT48" s="334"/>
      <c r="ACU48" s="334"/>
      <c r="ACV48" s="334"/>
      <c r="ACW48" s="334"/>
      <c r="ACX48" s="334"/>
      <c r="ACY48" s="334"/>
      <c r="ACZ48" s="334"/>
      <c r="ADA48" s="334"/>
      <c r="ADB48" s="334"/>
      <c r="ADC48" s="334"/>
      <c r="ADD48" s="334"/>
      <c r="ADE48" s="334"/>
      <c r="ADF48" s="334"/>
      <c r="ADG48" s="334"/>
      <c r="ADH48" s="334"/>
      <c r="ADI48" s="334"/>
      <c r="ADJ48" s="334"/>
      <c r="ADK48" s="334"/>
      <c r="ADL48" s="334"/>
      <c r="ADM48" s="334"/>
      <c r="ADN48" s="334"/>
      <c r="ADO48" s="334"/>
      <c r="ADP48" s="334"/>
      <c r="ADQ48" s="334"/>
      <c r="ADR48" s="334"/>
      <c r="ADS48" s="334"/>
      <c r="ADT48" s="334"/>
      <c r="ADU48" s="334"/>
      <c r="ADV48" s="334"/>
      <c r="ADW48" s="334"/>
      <c r="ADX48" s="334"/>
      <c r="ADY48" s="334"/>
      <c r="ADZ48" s="334"/>
      <c r="AEA48" s="334"/>
      <c r="AEB48" s="334"/>
      <c r="AEC48" s="334"/>
      <c r="AED48" s="334"/>
      <c r="AEE48" s="334"/>
      <c r="AEF48" s="334"/>
      <c r="AEG48" s="334"/>
      <c r="AEH48" s="334"/>
      <c r="AEI48" s="334"/>
      <c r="AEJ48" s="334"/>
      <c r="AEK48" s="334"/>
      <c r="AEL48" s="334"/>
      <c r="AEM48" s="334"/>
      <c r="AEN48" s="334"/>
      <c r="AEO48" s="334"/>
      <c r="AEP48" s="334"/>
      <c r="AEQ48" s="334"/>
      <c r="AER48" s="334"/>
      <c r="AES48" s="334"/>
      <c r="AET48" s="334"/>
      <c r="AEU48" s="334"/>
      <c r="AEV48" s="334"/>
      <c r="AEW48" s="334"/>
      <c r="AEX48" s="334"/>
      <c r="AEY48" s="334"/>
      <c r="AEZ48" s="334"/>
      <c r="AFA48" s="334"/>
      <c r="AFB48" s="334"/>
      <c r="AFC48" s="334"/>
      <c r="AFD48" s="334"/>
      <c r="AFE48" s="334"/>
      <c r="AFF48" s="334"/>
      <c r="AFG48" s="334"/>
      <c r="AFH48" s="334"/>
      <c r="AFI48" s="334"/>
      <c r="AFJ48" s="334"/>
      <c r="AFK48" s="334"/>
      <c r="AFL48" s="334"/>
      <c r="AFM48" s="334"/>
      <c r="AFN48" s="334"/>
      <c r="AFO48" s="334"/>
      <c r="AFP48" s="334"/>
      <c r="AFQ48" s="334"/>
      <c r="AFR48" s="334"/>
      <c r="AFS48" s="334"/>
      <c r="AFT48" s="334"/>
      <c r="AFU48" s="334"/>
      <c r="AFV48" s="334"/>
      <c r="AFW48" s="334"/>
      <c r="AFX48" s="334"/>
      <c r="AFY48" s="334"/>
      <c r="AFZ48" s="334"/>
      <c r="AGA48" s="334"/>
      <c r="AGB48" s="334"/>
      <c r="AGC48" s="334"/>
      <c r="AGD48" s="334"/>
      <c r="AGE48" s="334"/>
      <c r="AGF48" s="334"/>
      <c r="AGG48" s="334"/>
      <c r="AGH48" s="334"/>
      <c r="AGI48" s="334"/>
      <c r="AGJ48" s="334"/>
      <c r="AGK48" s="334"/>
      <c r="AGL48" s="334"/>
      <c r="AGM48" s="334"/>
      <c r="AGN48" s="334"/>
      <c r="AGO48" s="334"/>
      <c r="AGP48" s="334"/>
      <c r="AGQ48" s="334"/>
      <c r="AGR48" s="334"/>
      <c r="AGS48" s="334"/>
      <c r="AGT48" s="334"/>
      <c r="AGU48" s="334"/>
      <c r="AGV48" s="334"/>
      <c r="AGW48" s="334"/>
      <c r="AGX48" s="334"/>
      <c r="AGY48" s="334"/>
      <c r="AGZ48" s="334"/>
      <c r="AHA48" s="334"/>
      <c r="AHB48" s="334"/>
      <c r="AHC48" s="334"/>
      <c r="AHD48" s="334"/>
      <c r="AHE48" s="334"/>
      <c r="AHF48" s="334"/>
      <c r="AHG48" s="334"/>
      <c r="AHH48" s="334"/>
      <c r="AHI48" s="334"/>
      <c r="AHJ48" s="334"/>
      <c r="AHK48" s="334"/>
      <c r="AHL48" s="334"/>
      <c r="AHM48" s="334"/>
      <c r="AHN48" s="334"/>
      <c r="AHO48" s="334"/>
      <c r="AHP48" s="334"/>
      <c r="AHQ48" s="334"/>
      <c r="AHR48" s="334"/>
      <c r="AHS48" s="334"/>
      <c r="AHT48" s="334"/>
      <c r="AHU48" s="334"/>
      <c r="AHV48" s="334"/>
      <c r="AHW48" s="334"/>
      <c r="AHX48" s="334"/>
      <c r="AHY48" s="334"/>
      <c r="AHZ48" s="334"/>
      <c r="AIA48" s="334"/>
      <c r="AIB48" s="334"/>
      <c r="AIC48" s="334"/>
      <c r="AID48" s="334"/>
      <c r="AIE48" s="334"/>
      <c r="AIF48" s="334"/>
      <c r="AIG48" s="334"/>
      <c r="AIH48" s="334"/>
      <c r="AII48" s="334"/>
      <c r="AIJ48" s="334"/>
      <c r="AIK48" s="334"/>
      <c r="AIL48" s="334"/>
      <c r="AIM48" s="334"/>
      <c r="AIN48" s="334"/>
      <c r="AIO48" s="334"/>
      <c r="AIP48" s="334"/>
      <c r="AIQ48" s="334"/>
      <c r="AIR48" s="334"/>
      <c r="AIS48" s="334"/>
      <c r="AIT48" s="334"/>
      <c r="AIU48" s="334"/>
      <c r="AIV48" s="334"/>
      <c r="AIW48" s="334"/>
      <c r="AIX48" s="334"/>
      <c r="AIY48" s="334"/>
      <c r="AIZ48" s="334"/>
      <c r="AJA48" s="334"/>
      <c r="AJB48" s="334"/>
      <c r="AJC48" s="334"/>
      <c r="AJD48" s="334"/>
      <c r="AJE48" s="334"/>
      <c r="AJF48" s="334"/>
      <c r="AJG48" s="334"/>
      <c r="AJH48" s="334"/>
      <c r="AJI48" s="334"/>
      <c r="AJJ48" s="334"/>
      <c r="AJK48" s="334"/>
      <c r="AJL48" s="334"/>
      <c r="AJM48" s="334"/>
      <c r="AJN48" s="334"/>
      <c r="AJO48" s="334"/>
      <c r="AJP48" s="334"/>
      <c r="AJQ48" s="334"/>
      <c r="AJR48" s="334"/>
      <c r="AJS48" s="334"/>
      <c r="AJT48" s="334"/>
      <c r="AJU48" s="334"/>
      <c r="AJV48" s="334"/>
      <c r="AJW48" s="334"/>
      <c r="AJX48" s="334"/>
      <c r="AJY48" s="334"/>
      <c r="AJZ48" s="334"/>
      <c r="AKA48" s="334"/>
      <c r="AKB48" s="334"/>
      <c r="AKC48" s="334"/>
      <c r="AKD48" s="334"/>
      <c r="AKE48" s="334"/>
      <c r="AKF48" s="334"/>
      <c r="AKG48" s="334"/>
      <c r="AKH48" s="334"/>
      <c r="AKI48" s="334"/>
      <c r="AKJ48" s="334"/>
      <c r="AKK48" s="334"/>
      <c r="AKL48" s="334"/>
      <c r="AKM48" s="334"/>
      <c r="AKN48" s="334"/>
      <c r="AKO48" s="334"/>
      <c r="AKP48" s="334"/>
      <c r="AKQ48" s="334"/>
      <c r="AKR48" s="334"/>
      <c r="AKS48" s="334"/>
      <c r="AKT48" s="334"/>
      <c r="AKU48" s="334"/>
      <c r="AKV48" s="334"/>
      <c r="AKW48" s="334"/>
      <c r="AKX48" s="334"/>
      <c r="AKY48" s="334"/>
      <c r="AKZ48" s="334"/>
      <c r="ALA48" s="334"/>
      <c r="ALB48" s="334"/>
      <c r="ALC48" s="334"/>
      <c r="ALD48" s="334"/>
      <c r="ALE48" s="334"/>
      <c r="ALF48" s="334"/>
      <c r="ALG48" s="334"/>
      <c r="ALH48" s="334"/>
      <c r="ALI48" s="334"/>
      <c r="ALJ48" s="334"/>
      <c r="ALK48" s="334"/>
      <c r="ALL48" s="334"/>
      <c r="ALM48" s="334"/>
      <c r="ALN48" s="334"/>
      <c r="ALO48" s="334"/>
      <c r="ALP48" s="334"/>
      <c r="ALQ48" s="334"/>
      <c r="ALR48" s="334"/>
      <c r="ALS48" s="334"/>
      <c r="ALT48" s="334"/>
      <c r="ALU48" s="334"/>
      <c r="ALV48" s="334"/>
      <c r="ALW48" s="334"/>
      <c r="ALX48" s="334"/>
      <c r="ALY48" s="334"/>
      <c r="ALZ48" s="334"/>
      <c r="AMA48" s="334"/>
      <c r="AMB48" s="334"/>
      <c r="AMC48" s="334"/>
      <c r="AMD48" s="334"/>
      <c r="AME48" s="334"/>
      <c r="AMF48" s="334"/>
      <c r="AMG48" s="334"/>
      <c r="AMH48" s="334"/>
      <c r="AMI48" s="334"/>
      <c r="AMJ48" s="334"/>
      <c r="AMK48" s="334"/>
      <c r="AML48" s="334"/>
      <c r="AMM48" s="334"/>
      <c r="AMN48" s="334"/>
      <c r="AMO48" s="334"/>
      <c r="AMP48" s="334"/>
      <c r="AMQ48" s="334"/>
      <c r="AMR48" s="334"/>
      <c r="AMS48" s="334"/>
      <c r="AMT48" s="334"/>
      <c r="AMU48" s="334"/>
      <c r="AMV48" s="334"/>
      <c r="AMW48" s="334"/>
      <c r="AMX48" s="334"/>
      <c r="AMY48" s="334"/>
      <c r="AMZ48" s="334"/>
      <c r="ANA48" s="334"/>
      <c r="ANB48" s="334"/>
      <c r="ANC48" s="334"/>
      <c r="AND48" s="334"/>
      <c r="ANE48" s="334"/>
      <c r="ANF48" s="334"/>
      <c r="ANG48" s="334"/>
      <c r="ANH48" s="334"/>
      <c r="ANI48" s="334"/>
      <c r="ANJ48" s="334"/>
      <c r="ANK48" s="334"/>
      <c r="ANL48" s="334"/>
      <c r="ANM48" s="334"/>
      <c r="ANN48" s="334"/>
      <c r="ANO48" s="334"/>
      <c r="ANP48" s="334"/>
      <c r="ANQ48" s="334"/>
      <c r="ANR48" s="334"/>
      <c r="ANS48" s="334"/>
      <c r="ANT48" s="334"/>
      <c r="ANU48" s="334"/>
      <c r="ANV48" s="334"/>
      <c r="ANW48" s="334"/>
      <c r="ANX48" s="334"/>
      <c r="ANY48" s="334"/>
      <c r="ANZ48" s="334"/>
      <c r="AOA48" s="334"/>
      <c r="AOB48" s="334"/>
      <c r="AOC48" s="334"/>
      <c r="AOD48" s="334"/>
      <c r="AOE48" s="334"/>
      <c r="AOF48" s="334"/>
      <c r="AOG48" s="334"/>
      <c r="AOH48" s="334"/>
      <c r="AOI48" s="334"/>
      <c r="AOJ48" s="334"/>
      <c r="AOK48" s="334"/>
      <c r="AOL48" s="334"/>
      <c r="AOM48" s="334"/>
      <c r="AON48" s="334"/>
      <c r="AOO48" s="334"/>
      <c r="AOP48" s="334"/>
      <c r="AOQ48" s="334"/>
      <c r="AOR48" s="334"/>
      <c r="AOS48" s="334"/>
      <c r="AOT48" s="334"/>
      <c r="AOU48" s="334"/>
      <c r="AOV48" s="334"/>
      <c r="AOW48" s="334"/>
      <c r="AOX48" s="334"/>
      <c r="AOY48" s="334"/>
      <c r="AOZ48" s="334"/>
      <c r="APA48" s="334"/>
      <c r="APB48" s="334"/>
      <c r="APC48" s="334"/>
      <c r="APD48" s="334"/>
      <c r="APE48" s="334"/>
      <c r="APF48" s="334"/>
      <c r="APG48" s="334"/>
      <c r="APH48" s="334"/>
      <c r="API48" s="334"/>
      <c r="APJ48" s="334"/>
      <c r="APK48" s="334"/>
      <c r="APL48" s="334"/>
      <c r="APM48" s="334"/>
      <c r="APN48" s="334"/>
      <c r="APO48" s="334"/>
      <c r="APP48" s="334"/>
      <c r="APQ48" s="334"/>
      <c r="APR48" s="334"/>
      <c r="APS48" s="334"/>
      <c r="APT48" s="334"/>
      <c r="APU48" s="334"/>
      <c r="APV48" s="334"/>
      <c r="APW48" s="334"/>
      <c r="APX48" s="334"/>
      <c r="APY48" s="334"/>
      <c r="APZ48" s="334"/>
      <c r="AQA48" s="334"/>
      <c r="AQB48" s="334"/>
      <c r="AQC48" s="334"/>
      <c r="AQD48" s="334"/>
      <c r="AQE48" s="334"/>
      <c r="AQF48" s="334"/>
      <c r="AQG48" s="334"/>
      <c r="AQH48" s="334"/>
      <c r="AQI48" s="334"/>
      <c r="AQJ48" s="334"/>
      <c r="AQK48" s="334"/>
      <c r="AQL48" s="334"/>
      <c r="AQM48" s="334"/>
      <c r="AQN48" s="334"/>
      <c r="AQO48" s="334"/>
      <c r="AQP48" s="334"/>
      <c r="AQQ48" s="334"/>
      <c r="AQR48" s="334"/>
      <c r="AQS48" s="334"/>
      <c r="AQT48" s="334"/>
      <c r="AQU48" s="334"/>
      <c r="AQV48" s="334"/>
      <c r="AQW48" s="334"/>
      <c r="AQX48" s="334"/>
      <c r="AQY48" s="334"/>
      <c r="AQZ48" s="334"/>
      <c r="ARA48" s="334"/>
      <c r="ARB48" s="334"/>
      <c r="ARC48" s="334"/>
      <c r="ARD48" s="334"/>
      <c r="ARE48" s="334"/>
      <c r="ARF48" s="334"/>
      <c r="ARG48" s="334"/>
      <c r="ARH48" s="334"/>
      <c r="ARI48" s="334"/>
      <c r="ARJ48" s="334"/>
      <c r="ARK48" s="334"/>
      <c r="ARL48" s="334"/>
      <c r="ARM48" s="334"/>
      <c r="ARN48" s="334"/>
      <c r="ARO48" s="334"/>
      <c r="ARP48" s="334"/>
      <c r="ARQ48" s="334"/>
      <c r="ARR48" s="334"/>
      <c r="ARS48" s="334"/>
      <c r="ART48" s="334"/>
      <c r="ARU48" s="334"/>
      <c r="ARV48" s="334"/>
      <c r="ARW48" s="334"/>
      <c r="ARX48" s="334"/>
      <c r="ARY48" s="334"/>
      <c r="ARZ48" s="334"/>
      <c r="ASA48" s="334"/>
      <c r="ASB48" s="334"/>
      <c r="ASC48" s="334"/>
      <c r="ASD48" s="334"/>
      <c r="ASE48" s="334"/>
      <c r="ASF48" s="334"/>
      <c r="ASG48" s="334"/>
      <c r="ASH48" s="334"/>
      <c r="ASI48" s="334"/>
      <c r="ASJ48" s="334"/>
      <c r="ASK48" s="334"/>
      <c r="ASL48" s="334"/>
      <c r="ASM48" s="334"/>
      <c r="ASN48" s="334"/>
      <c r="ASO48" s="334"/>
      <c r="ASP48" s="334"/>
      <c r="ASQ48" s="334"/>
      <c r="ASR48" s="334"/>
      <c r="ASS48" s="334"/>
      <c r="AST48" s="334"/>
      <c r="ASU48" s="334"/>
      <c r="ASV48" s="334"/>
      <c r="ASW48" s="334"/>
      <c r="ASX48" s="334"/>
      <c r="ASY48" s="334"/>
      <c r="ASZ48" s="334"/>
      <c r="ATA48" s="334"/>
      <c r="ATB48" s="334"/>
      <c r="ATC48" s="334"/>
      <c r="ATD48" s="334"/>
      <c r="ATE48" s="334"/>
      <c r="ATF48" s="334"/>
      <c r="ATG48" s="334"/>
      <c r="ATH48" s="334"/>
      <c r="ATI48" s="334"/>
      <c r="ATJ48" s="334"/>
      <c r="ATK48" s="334"/>
      <c r="ATL48" s="334"/>
      <c r="ATM48" s="334"/>
      <c r="ATN48" s="334"/>
      <c r="ATO48" s="334"/>
      <c r="ATP48" s="334"/>
      <c r="ATQ48" s="334"/>
      <c r="ATR48" s="334"/>
      <c r="ATS48" s="334"/>
      <c r="ATT48" s="334"/>
      <c r="ATU48" s="334"/>
      <c r="ATV48" s="334"/>
      <c r="ATW48" s="334"/>
      <c r="ATX48" s="334"/>
      <c r="ATY48" s="334"/>
      <c r="ATZ48" s="334"/>
      <c r="AUA48" s="334"/>
      <c r="AUB48" s="334"/>
      <c r="AUC48" s="334"/>
      <c r="AUD48" s="334"/>
      <c r="AUE48" s="334"/>
      <c r="AUF48" s="334"/>
      <c r="AUG48" s="334"/>
      <c r="AUH48" s="334"/>
      <c r="AUI48" s="334"/>
      <c r="AUJ48" s="334"/>
      <c r="AUK48" s="334"/>
      <c r="AUL48" s="334"/>
      <c r="AUM48" s="334"/>
      <c r="AUN48" s="334"/>
      <c r="AUO48" s="334"/>
      <c r="AUP48" s="334"/>
      <c r="AUQ48" s="334"/>
      <c r="AUR48" s="334"/>
      <c r="AUS48" s="334"/>
      <c r="AUT48" s="334"/>
      <c r="AUU48" s="334"/>
      <c r="AUV48" s="334"/>
      <c r="AUW48" s="334"/>
      <c r="AUX48" s="334"/>
      <c r="AUY48" s="334"/>
      <c r="AUZ48" s="334"/>
      <c r="AVA48" s="334"/>
      <c r="AVB48" s="334"/>
      <c r="AVC48" s="334"/>
      <c r="AVD48" s="334"/>
      <c r="AVE48" s="334"/>
      <c r="AVF48" s="334"/>
      <c r="AVG48" s="334"/>
      <c r="AVH48" s="334"/>
      <c r="AVI48" s="334"/>
      <c r="AVJ48" s="334"/>
      <c r="AVK48" s="334"/>
      <c r="AVL48" s="334"/>
      <c r="AVM48" s="334"/>
      <c r="AVN48" s="334"/>
      <c r="AVO48" s="334"/>
      <c r="AVP48" s="334"/>
      <c r="AVQ48" s="334"/>
      <c r="AVR48" s="334"/>
      <c r="AVS48" s="334"/>
      <c r="AVT48" s="334"/>
      <c r="AVU48" s="334"/>
      <c r="AVV48" s="334"/>
      <c r="AVW48" s="334"/>
      <c r="AVX48" s="334"/>
      <c r="AVY48" s="334"/>
      <c r="AVZ48" s="334"/>
      <c r="AWA48" s="334"/>
      <c r="AWB48" s="334"/>
      <c r="AWC48" s="334"/>
      <c r="AWD48" s="334"/>
      <c r="AWE48" s="334"/>
      <c r="AWF48" s="334"/>
      <c r="AWG48" s="334"/>
      <c r="AWH48" s="334"/>
      <c r="AWI48" s="334"/>
      <c r="AWJ48" s="334"/>
      <c r="AWK48" s="334"/>
      <c r="AWL48" s="334"/>
      <c r="AWM48" s="334"/>
      <c r="AWN48" s="334"/>
      <c r="AWO48" s="334"/>
      <c r="AWP48" s="334"/>
      <c r="AWQ48" s="334"/>
      <c r="AWR48" s="334"/>
      <c r="AWS48" s="334"/>
      <c r="AWT48" s="334"/>
      <c r="AWU48" s="334"/>
      <c r="AWV48" s="334"/>
      <c r="AWW48" s="334"/>
      <c r="AWX48" s="334"/>
      <c r="AWY48" s="334"/>
      <c r="AWZ48" s="334"/>
      <c r="AXA48" s="334"/>
      <c r="AXB48" s="334"/>
      <c r="AXC48" s="334"/>
      <c r="AXD48" s="334"/>
      <c r="AXE48" s="334"/>
      <c r="AXF48" s="334"/>
      <c r="AXG48" s="334"/>
      <c r="AXH48" s="334"/>
      <c r="AXI48" s="334"/>
      <c r="AXJ48" s="334"/>
      <c r="AXK48" s="334"/>
      <c r="AXL48" s="334"/>
      <c r="AXM48" s="334"/>
      <c r="AXN48" s="334"/>
      <c r="AXO48" s="334"/>
      <c r="AXP48" s="334"/>
      <c r="AXQ48" s="334"/>
      <c r="AXR48" s="334"/>
      <c r="AXS48" s="334"/>
      <c r="AXT48" s="334"/>
      <c r="AXU48" s="334"/>
      <c r="AXV48" s="334"/>
      <c r="AXW48" s="334"/>
      <c r="AXX48" s="334"/>
      <c r="AXY48" s="334"/>
      <c r="AXZ48" s="334"/>
      <c r="AYA48" s="334"/>
      <c r="AYB48" s="334"/>
      <c r="AYC48" s="334"/>
      <c r="AYD48" s="334"/>
      <c r="AYE48" s="334"/>
      <c r="AYF48" s="334"/>
      <c r="AYG48" s="334"/>
      <c r="AYH48" s="334"/>
      <c r="AYI48" s="334"/>
      <c r="AYJ48" s="334"/>
      <c r="AYK48" s="334"/>
      <c r="AYL48" s="334"/>
      <c r="AYM48" s="334"/>
      <c r="AYN48" s="334"/>
      <c r="AYO48" s="334"/>
      <c r="AYP48" s="334"/>
      <c r="AYQ48" s="334"/>
      <c r="AYR48" s="334"/>
      <c r="AYS48" s="334"/>
      <c r="AYT48" s="334"/>
      <c r="AYU48" s="334"/>
      <c r="AYV48" s="334"/>
      <c r="AYW48" s="334"/>
      <c r="AYX48" s="334"/>
      <c r="AYY48" s="334"/>
      <c r="AYZ48" s="334"/>
      <c r="AZA48" s="334"/>
      <c r="AZB48" s="334"/>
      <c r="AZC48" s="334"/>
      <c r="AZD48" s="334"/>
      <c r="AZE48" s="334"/>
      <c r="AZF48" s="334"/>
      <c r="AZG48" s="334"/>
      <c r="AZH48" s="334"/>
      <c r="AZI48" s="334"/>
      <c r="AZJ48" s="334"/>
      <c r="AZK48" s="334"/>
      <c r="AZL48" s="334"/>
      <c r="AZM48" s="334"/>
      <c r="AZN48" s="334"/>
      <c r="AZO48" s="334"/>
      <c r="AZP48" s="334"/>
      <c r="AZQ48" s="334"/>
      <c r="AZR48" s="334"/>
      <c r="AZS48" s="334"/>
      <c r="AZT48" s="334"/>
      <c r="AZU48" s="334"/>
      <c r="AZV48" s="334"/>
      <c r="AZW48" s="334"/>
      <c r="AZX48" s="334"/>
      <c r="AZY48" s="334"/>
      <c r="AZZ48" s="334"/>
      <c r="BAA48" s="334"/>
      <c r="BAB48" s="334"/>
      <c r="BAC48" s="334"/>
      <c r="BAD48" s="334"/>
      <c r="BAE48" s="334"/>
      <c r="BAF48" s="334"/>
      <c r="BAG48" s="334"/>
      <c r="BAH48" s="334"/>
      <c r="BAI48" s="334"/>
      <c r="BAJ48" s="334"/>
      <c r="BAK48" s="334"/>
      <c r="BAL48" s="334"/>
      <c r="BAM48" s="334"/>
      <c r="BAN48" s="334"/>
      <c r="BAO48" s="334"/>
      <c r="BAP48" s="334"/>
      <c r="BAQ48" s="334"/>
      <c r="BAR48" s="334"/>
      <c r="BAS48" s="334"/>
      <c r="BAT48" s="334"/>
      <c r="BAU48" s="334"/>
      <c r="BAV48" s="334"/>
      <c r="BAW48" s="334"/>
      <c r="BAX48" s="334"/>
      <c r="BAY48" s="334"/>
      <c r="BAZ48" s="334"/>
      <c r="BBA48" s="334"/>
      <c r="BBB48" s="334"/>
      <c r="BBC48" s="334"/>
      <c r="BBD48" s="334"/>
      <c r="BBE48" s="334"/>
      <c r="BBF48" s="334"/>
      <c r="BBG48" s="334"/>
      <c r="BBH48" s="334"/>
      <c r="BBI48" s="334"/>
      <c r="BBJ48" s="334"/>
      <c r="BBK48" s="334"/>
      <c r="BBL48" s="334"/>
      <c r="BBM48" s="334"/>
      <c r="BBN48" s="334"/>
      <c r="BBO48" s="334"/>
      <c r="BBP48" s="334"/>
      <c r="BBQ48" s="334"/>
      <c r="BBR48" s="334"/>
      <c r="BBS48" s="334"/>
      <c r="BBT48" s="334"/>
      <c r="BBU48" s="334"/>
      <c r="BBV48" s="334"/>
      <c r="BBW48" s="334"/>
      <c r="BBX48" s="334"/>
      <c r="BBY48" s="334"/>
      <c r="BBZ48" s="334"/>
      <c r="BCA48" s="334"/>
      <c r="BCB48" s="334"/>
      <c r="BCC48" s="334"/>
      <c r="BCD48" s="334"/>
      <c r="BCE48" s="334"/>
      <c r="BCF48" s="334"/>
      <c r="BCG48" s="334"/>
      <c r="BCH48" s="334"/>
      <c r="BCI48" s="334"/>
      <c r="BCJ48" s="334"/>
      <c r="BCK48" s="334"/>
      <c r="BCL48" s="334"/>
      <c r="BCM48" s="334"/>
      <c r="BCN48" s="334"/>
      <c r="BCO48" s="334"/>
      <c r="BCP48" s="334"/>
      <c r="BCQ48" s="334"/>
      <c r="BCR48" s="334"/>
      <c r="BCS48" s="334"/>
      <c r="BCT48" s="334"/>
      <c r="BCU48" s="334"/>
      <c r="BCV48" s="334"/>
      <c r="BCW48" s="334"/>
      <c r="BCX48" s="334"/>
      <c r="BCY48" s="334"/>
      <c r="BCZ48" s="334"/>
      <c r="BDA48" s="334"/>
      <c r="BDB48" s="334"/>
      <c r="BDC48" s="334"/>
      <c r="BDD48" s="334"/>
      <c r="BDE48" s="334"/>
      <c r="BDF48" s="334"/>
      <c r="BDG48" s="334"/>
      <c r="BDH48" s="334"/>
      <c r="BDI48" s="334"/>
      <c r="BDJ48" s="334"/>
      <c r="BDK48" s="334"/>
      <c r="BDL48" s="334"/>
      <c r="BDM48" s="334"/>
      <c r="BDN48" s="334"/>
      <c r="BDO48" s="334"/>
      <c r="BDP48" s="334"/>
      <c r="BDQ48" s="334"/>
      <c r="BDR48" s="334"/>
      <c r="BDS48" s="334"/>
      <c r="BDT48" s="334"/>
      <c r="BDU48" s="334"/>
      <c r="BDV48" s="334"/>
      <c r="BDW48" s="334"/>
      <c r="BDX48" s="334"/>
      <c r="BDY48" s="334"/>
      <c r="BDZ48" s="334"/>
      <c r="BEA48" s="334"/>
      <c r="BEB48" s="334"/>
      <c r="BEC48" s="334"/>
      <c r="BED48" s="334"/>
      <c r="BEE48" s="334"/>
      <c r="BEF48" s="334"/>
      <c r="BEG48" s="334"/>
      <c r="BEH48" s="334"/>
      <c r="BEI48" s="334"/>
      <c r="BEJ48" s="334"/>
      <c r="BEK48" s="334"/>
      <c r="BEL48" s="334"/>
      <c r="BEM48" s="334"/>
      <c r="BEN48" s="334"/>
      <c r="BEO48" s="334"/>
      <c r="BEP48" s="334"/>
      <c r="BEQ48" s="334"/>
      <c r="BER48" s="334"/>
      <c r="BES48" s="334"/>
      <c r="BET48" s="334"/>
      <c r="BEU48" s="334"/>
      <c r="BEV48" s="334"/>
      <c r="BEW48" s="334"/>
      <c r="BEX48" s="334"/>
      <c r="BEY48" s="334"/>
      <c r="BEZ48" s="334"/>
      <c r="BFA48" s="334"/>
      <c r="BFB48" s="334"/>
      <c r="BFC48" s="334"/>
      <c r="BFD48" s="334"/>
      <c r="BFE48" s="334"/>
      <c r="BFF48" s="334"/>
      <c r="BFG48" s="334"/>
      <c r="BFH48" s="334"/>
      <c r="BFI48" s="334"/>
      <c r="BFJ48" s="334"/>
      <c r="BFK48" s="334"/>
      <c r="BFL48" s="334"/>
      <c r="BFM48" s="334"/>
      <c r="BFN48" s="334"/>
      <c r="BFO48" s="334"/>
      <c r="BFP48" s="334"/>
      <c r="BFQ48" s="334"/>
      <c r="BFR48" s="334"/>
      <c r="BFS48" s="334"/>
      <c r="BFT48" s="334"/>
      <c r="BFU48" s="334"/>
      <c r="BFV48" s="334"/>
      <c r="BFW48" s="334"/>
      <c r="BFX48" s="334"/>
      <c r="BFY48" s="334"/>
      <c r="BFZ48" s="334"/>
      <c r="BGA48" s="334"/>
      <c r="BGB48" s="334"/>
      <c r="BGC48" s="334"/>
      <c r="BGD48" s="334"/>
      <c r="BGE48" s="334"/>
      <c r="BGF48" s="334"/>
      <c r="BGG48" s="334"/>
      <c r="BGH48" s="334"/>
      <c r="BGI48" s="334"/>
      <c r="BGJ48" s="334"/>
      <c r="BGK48" s="334"/>
      <c r="BGL48" s="334"/>
      <c r="BGM48" s="334"/>
      <c r="BGN48" s="334"/>
      <c r="BGO48" s="334"/>
      <c r="BGP48" s="334"/>
      <c r="BGQ48" s="334"/>
      <c r="BGR48" s="334"/>
      <c r="BGS48" s="334"/>
      <c r="BGT48" s="334"/>
      <c r="BGU48" s="334"/>
      <c r="BGV48" s="334"/>
      <c r="BGW48" s="334"/>
      <c r="BGX48" s="334"/>
      <c r="BGY48" s="334"/>
      <c r="BGZ48" s="334"/>
      <c r="BHA48" s="334"/>
      <c r="BHB48" s="334"/>
      <c r="BHC48" s="334"/>
      <c r="BHD48" s="334"/>
      <c r="BHE48" s="334"/>
      <c r="BHF48" s="334"/>
      <c r="BHG48" s="334"/>
      <c r="BHH48" s="334"/>
      <c r="BHI48" s="334"/>
      <c r="BHJ48" s="334"/>
      <c r="BHK48" s="334"/>
      <c r="BHL48" s="334"/>
      <c r="BHM48" s="334"/>
      <c r="BHN48" s="334"/>
      <c r="BHO48" s="334"/>
      <c r="BHP48" s="334"/>
      <c r="BHQ48" s="334"/>
      <c r="BHR48" s="334"/>
      <c r="BHS48" s="334"/>
      <c r="BHT48" s="334"/>
      <c r="BHU48" s="334"/>
      <c r="BHV48" s="334"/>
      <c r="BHW48" s="334"/>
      <c r="BHX48" s="334"/>
      <c r="BHY48" s="334"/>
      <c r="BHZ48" s="334"/>
      <c r="BIA48" s="334"/>
      <c r="BIB48" s="334"/>
      <c r="BIC48" s="334"/>
      <c r="BID48" s="334"/>
      <c r="BIE48" s="334"/>
      <c r="BIF48" s="334"/>
      <c r="BIG48" s="334"/>
      <c r="BIH48" s="334"/>
      <c r="BII48" s="334"/>
      <c r="BIJ48" s="334"/>
      <c r="BIK48" s="334"/>
      <c r="BIL48" s="334"/>
      <c r="BIM48" s="334"/>
      <c r="BIN48" s="334"/>
      <c r="BIO48" s="334"/>
      <c r="BIP48" s="334"/>
      <c r="BIQ48" s="334"/>
      <c r="BIR48" s="334"/>
      <c r="BIS48" s="334"/>
      <c r="BIT48" s="334"/>
      <c r="BIU48" s="334"/>
      <c r="BIV48" s="334"/>
      <c r="BIW48" s="334"/>
      <c r="BIX48" s="334"/>
      <c r="BIY48" s="334"/>
      <c r="BIZ48" s="334"/>
      <c r="BJA48" s="334"/>
      <c r="BJB48" s="334"/>
      <c r="BJC48" s="334"/>
      <c r="BJD48" s="334"/>
      <c r="BJE48" s="334"/>
      <c r="BJF48" s="334"/>
      <c r="BJG48" s="334"/>
      <c r="BJH48" s="334"/>
      <c r="BJI48" s="334"/>
      <c r="BJJ48" s="334"/>
      <c r="BJK48" s="334"/>
      <c r="BJL48" s="334"/>
      <c r="BJM48" s="334"/>
      <c r="BJN48" s="334"/>
      <c r="BJO48" s="334"/>
      <c r="BJP48" s="334"/>
      <c r="BJQ48" s="334"/>
      <c r="BJR48" s="334"/>
      <c r="BJS48" s="334"/>
      <c r="BJT48" s="334"/>
      <c r="BJU48" s="334"/>
      <c r="BJV48" s="334"/>
      <c r="BJW48" s="334"/>
      <c r="BJX48" s="334"/>
      <c r="BJY48" s="334"/>
      <c r="BJZ48" s="334"/>
      <c r="BKA48" s="334"/>
      <c r="BKB48" s="334"/>
      <c r="BKC48" s="334"/>
      <c r="BKD48" s="334"/>
      <c r="BKE48" s="334"/>
      <c r="BKF48" s="334"/>
      <c r="BKG48" s="334"/>
      <c r="BKH48" s="334"/>
      <c r="BKI48" s="334"/>
      <c r="BKJ48" s="334"/>
      <c r="BKK48" s="334"/>
      <c r="BKL48" s="334"/>
      <c r="BKM48" s="334"/>
      <c r="BKN48" s="334"/>
      <c r="BKO48" s="334"/>
      <c r="BKP48" s="334"/>
      <c r="BKQ48" s="334"/>
      <c r="BKR48" s="334"/>
      <c r="BKS48" s="334"/>
      <c r="BKT48" s="334"/>
      <c r="BKU48" s="334"/>
      <c r="BKV48" s="334"/>
      <c r="BKW48" s="334"/>
      <c r="BKX48" s="334"/>
      <c r="BKY48" s="334"/>
      <c r="BKZ48" s="334"/>
      <c r="BLA48" s="334"/>
      <c r="BLB48" s="334"/>
      <c r="BLC48" s="334"/>
      <c r="BLD48" s="334"/>
      <c r="BLE48" s="334"/>
      <c r="BLF48" s="334"/>
      <c r="BLG48" s="334"/>
      <c r="BLH48" s="334"/>
      <c r="BLI48" s="334"/>
      <c r="BLJ48" s="334"/>
      <c r="BLK48" s="334"/>
      <c r="BLL48" s="334"/>
      <c r="BLM48" s="334"/>
      <c r="BLN48" s="334"/>
      <c r="BLO48" s="334"/>
      <c r="BLP48" s="334"/>
      <c r="BLQ48" s="334"/>
      <c r="BLR48" s="334"/>
      <c r="BLS48" s="334"/>
      <c r="BLT48" s="334"/>
      <c r="BLU48" s="334"/>
      <c r="BLV48" s="334"/>
      <c r="BLW48" s="334"/>
      <c r="BLX48" s="334"/>
      <c r="BLY48" s="334"/>
      <c r="BLZ48" s="334"/>
      <c r="BMA48" s="334"/>
      <c r="BMB48" s="334"/>
      <c r="BMC48" s="334"/>
      <c r="BMD48" s="334"/>
      <c r="BME48" s="334"/>
      <c r="BMF48" s="334"/>
      <c r="BMG48" s="334"/>
      <c r="BMH48" s="334"/>
      <c r="BMI48" s="334"/>
      <c r="BMJ48" s="334"/>
      <c r="BMK48" s="334"/>
      <c r="BML48" s="334"/>
      <c r="BMM48" s="334"/>
      <c r="BMN48" s="334"/>
      <c r="BMO48" s="334"/>
      <c r="BMP48" s="334"/>
      <c r="BMQ48" s="334"/>
      <c r="BMR48" s="334"/>
      <c r="BMS48" s="334"/>
      <c r="BMT48" s="334"/>
      <c r="BMU48" s="334"/>
      <c r="BMV48" s="334"/>
      <c r="BMW48" s="334"/>
      <c r="BMX48" s="334"/>
      <c r="BMY48" s="334"/>
      <c r="BMZ48" s="334"/>
      <c r="BNA48" s="334"/>
      <c r="BNB48" s="334"/>
      <c r="BNC48" s="334"/>
      <c r="BND48" s="334"/>
      <c r="BNE48" s="334"/>
      <c r="BNF48" s="334"/>
      <c r="BNG48" s="334"/>
      <c r="BNH48" s="334"/>
      <c r="BNI48" s="334"/>
      <c r="BNJ48" s="334"/>
      <c r="BNK48" s="334"/>
      <c r="BNL48" s="334"/>
      <c r="BNM48" s="334"/>
      <c r="BNN48" s="334"/>
      <c r="BNO48" s="334"/>
      <c r="BNP48" s="334"/>
      <c r="BNQ48" s="334"/>
      <c r="BNR48" s="334"/>
      <c r="BNS48" s="334"/>
      <c r="BNT48" s="334"/>
      <c r="BNU48" s="334"/>
      <c r="BNV48" s="334"/>
      <c r="BNW48" s="334"/>
      <c r="BNX48" s="334"/>
      <c r="BNY48" s="334"/>
      <c r="BNZ48" s="334"/>
      <c r="BOA48" s="334"/>
      <c r="BOB48" s="334"/>
      <c r="BOC48" s="334"/>
      <c r="BOD48" s="334"/>
      <c r="BOE48" s="334"/>
      <c r="BOF48" s="334"/>
      <c r="BOG48" s="334"/>
      <c r="BOH48" s="334"/>
      <c r="BOI48" s="334"/>
      <c r="BOJ48" s="334"/>
      <c r="BOK48" s="334"/>
      <c r="BOL48" s="334"/>
      <c r="BOM48" s="334"/>
      <c r="BON48" s="334"/>
      <c r="BOO48" s="334"/>
      <c r="BOP48" s="334"/>
      <c r="BOQ48" s="334"/>
      <c r="BOR48" s="334"/>
      <c r="BOS48" s="334"/>
      <c r="BOT48" s="334"/>
      <c r="BOU48" s="334"/>
      <c r="BOV48" s="334"/>
      <c r="BOW48" s="334"/>
      <c r="BOX48" s="334"/>
      <c r="BOY48" s="334"/>
      <c r="BOZ48" s="334"/>
      <c r="BPA48" s="334"/>
      <c r="BPB48" s="334"/>
      <c r="BPC48" s="334"/>
      <c r="BPD48" s="334"/>
      <c r="BPE48" s="334"/>
      <c r="BPF48" s="334"/>
      <c r="BPG48" s="334"/>
      <c r="BPH48" s="334"/>
      <c r="BPI48" s="334"/>
      <c r="BPJ48" s="334"/>
      <c r="BPK48" s="334"/>
      <c r="BPL48" s="334"/>
      <c r="BPM48" s="334"/>
      <c r="BPN48" s="334"/>
      <c r="BPO48" s="334"/>
      <c r="BPP48" s="334"/>
      <c r="BPQ48" s="334"/>
      <c r="BPR48" s="334"/>
      <c r="BPS48" s="334"/>
      <c r="BPT48" s="334"/>
      <c r="BPU48" s="334"/>
      <c r="BPV48" s="334"/>
      <c r="BPW48" s="334"/>
      <c r="BPX48" s="334"/>
      <c r="BPY48" s="334"/>
      <c r="BPZ48" s="334"/>
      <c r="BQA48" s="334"/>
      <c r="BQB48" s="334"/>
      <c r="BQC48" s="334"/>
      <c r="BQD48" s="334"/>
      <c r="BQE48" s="334"/>
      <c r="BQF48" s="334"/>
      <c r="BQG48" s="334"/>
      <c r="BQH48" s="334"/>
      <c r="BQI48" s="334"/>
      <c r="BQJ48" s="334"/>
      <c r="BQK48" s="334"/>
      <c r="BQL48" s="334"/>
      <c r="BQM48" s="334"/>
      <c r="BQN48" s="334"/>
      <c r="BQO48" s="334"/>
      <c r="BQP48" s="334"/>
      <c r="BQQ48" s="334"/>
      <c r="BQR48" s="334"/>
      <c r="BQS48" s="334"/>
      <c r="BQT48" s="334"/>
      <c r="BQU48" s="334"/>
      <c r="BQV48" s="334"/>
      <c r="BQW48" s="334"/>
      <c r="BQX48" s="334"/>
      <c r="BQY48" s="334"/>
      <c r="BQZ48" s="334"/>
      <c r="BRA48" s="334"/>
      <c r="BRB48" s="334"/>
      <c r="BRC48" s="334"/>
      <c r="BRD48" s="334"/>
      <c r="BRE48" s="334"/>
      <c r="BRF48" s="334"/>
      <c r="BRG48" s="334"/>
      <c r="BRH48" s="334"/>
      <c r="BRI48" s="334"/>
      <c r="BRJ48" s="334"/>
      <c r="BRK48" s="334"/>
      <c r="BRL48" s="334"/>
      <c r="BRM48" s="334"/>
      <c r="BRN48" s="334"/>
      <c r="BRO48" s="334"/>
      <c r="BRP48" s="334"/>
      <c r="BRQ48" s="334"/>
      <c r="BRR48" s="334"/>
      <c r="BRS48" s="334"/>
      <c r="BRT48" s="334"/>
      <c r="BRU48" s="334"/>
      <c r="BRV48" s="334"/>
      <c r="BRW48" s="334"/>
      <c r="BRX48" s="334"/>
      <c r="BRY48" s="334"/>
      <c r="BRZ48" s="334"/>
      <c r="BSA48" s="334"/>
      <c r="BSB48" s="334"/>
      <c r="BSC48" s="334"/>
      <c r="BSD48" s="334"/>
      <c r="BSE48" s="334"/>
      <c r="BSF48" s="334"/>
      <c r="BSG48" s="334"/>
      <c r="BSH48" s="334"/>
      <c r="BSI48" s="334"/>
      <c r="BSJ48" s="334"/>
      <c r="BSK48" s="334"/>
      <c r="BSL48" s="334"/>
      <c r="BSM48" s="334"/>
      <c r="BSN48" s="334"/>
      <c r="BSO48" s="334"/>
      <c r="BSP48" s="334"/>
      <c r="BSQ48" s="334"/>
      <c r="BSR48" s="334"/>
      <c r="BSS48" s="334"/>
      <c r="BST48" s="334"/>
      <c r="BSU48" s="334"/>
      <c r="BSV48" s="334"/>
      <c r="BSW48" s="334"/>
      <c r="BSX48" s="334"/>
      <c r="BSY48" s="334"/>
      <c r="BSZ48" s="334"/>
      <c r="BTA48" s="334"/>
      <c r="BTB48" s="334"/>
      <c r="BTC48" s="334"/>
      <c r="BTD48" s="334"/>
      <c r="BTE48" s="334"/>
      <c r="BTF48" s="334"/>
      <c r="BTG48" s="334"/>
      <c r="BTH48" s="334"/>
      <c r="BTI48" s="334"/>
      <c r="BTJ48" s="334"/>
      <c r="BTK48" s="334"/>
      <c r="BTL48" s="334"/>
      <c r="BTM48" s="334"/>
      <c r="BTN48" s="334"/>
      <c r="BTO48" s="334"/>
      <c r="BTP48" s="334"/>
      <c r="BTQ48" s="334"/>
      <c r="BTR48" s="334"/>
      <c r="BTS48" s="334"/>
      <c r="BTT48" s="334"/>
      <c r="BTU48" s="334"/>
      <c r="BTV48" s="334"/>
      <c r="BTW48" s="334"/>
      <c r="BTX48" s="334"/>
      <c r="BTY48" s="334"/>
      <c r="BTZ48" s="334"/>
      <c r="BUA48" s="334"/>
      <c r="BUB48" s="334"/>
      <c r="BUC48" s="334"/>
      <c r="BUD48" s="334"/>
      <c r="BUE48" s="334"/>
      <c r="BUF48" s="334"/>
      <c r="BUG48" s="334"/>
      <c r="BUH48" s="334"/>
      <c r="BUI48" s="334"/>
      <c r="BUJ48" s="334"/>
      <c r="BUK48" s="334"/>
      <c r="BUL48" s="334"/>
      <c r="BUM48" s="334"/>
      <c r="BUN48" s="334"/>
      <c r="BUO48" s="334"/>
      <c r="BUP48" s="334"/>
      <c r="BUQ48" s="334"/>
      <c r="BUR48" s="334"/>
      <c r="BUS48" s="334"/>
      <c r="BUT48" s="334"/>
      <c r="BUU48" s="334"/>
      <c r="BUV48" s="334"/>
      <c r="BUW48" s="334"/>
      <c r="BUX48" s="334"/>
      <c r="BUY48" s="334"/>
      <c r="BUZ48" s="334"/>
      <c r="BVA48" s="334"/>
      <c r="BVB48" s="334"/>
      <c r="BVC48" s="334"/>
      <c r="BVD48" s="334"/>
      <c r="BVE48" s="334"/>
      <c r="BVF48" s="334"/>
      <c r="BVG48" s="334"/>
      <c r="BVH48" s="334"/>
      <c r="BVI48" s="334"/>
      <c r="BVJ48" s="334"/>
      <c r="BVK48" s="334"/>
      <c r="BVL48" s="334"/>
      <c r="BVM48" s="334"/>
      <c r="BVN48" s="334"/>
      <c r="BVO48" s="334"/>
      <c r="BVP48" s="334"/>
      <c r="BVQ48" s="334"/>
      <c r="BVR48" s="334"/>
      <c r="BVS48" s="334"/>
      <c r="BVT48" s="334"/>
      <c r="BVU48" s="334"/>
      <c r="BVV48" s="334"/>
      <c r="BVW48" s="334"/>
      <c r="BVX48" s="334"/>
      <c r="BVY48" s="334"/>
      <c r="BVZ48" s="334"/>
      <c r="BWA48" s="334"/>
      <c r="BWB48" s="334"/>
      <c r="BWC48" s="334"/>
      <c r="BWD48" s="334"/>
      <c r="BWE48" s="334"/>
      <c r="BWF48" s="334"/>
      <c r="BWG48" s="334"/>
      <c r="BWH48" s="334"/>
      <c r="BWI48" s="334"/>
      <c r="BWJ48" s="334"/>
      <c r="BWK48" s="334"/>
      <c r="BWL48" s="334"/>
      <c r="BWM48" s="334"/>
      <c r="BWN48" s="334"/>
      <c r="BWO48" s="334"/>
      <c r="BWP48" s="334"/>
      <c r="BWQ48" s="334"/>
      <c r="BWR48" s="334"/>
      <c r="BWS48" s="334"/>
      <c r="BWT48" s="334"/>
      <c r="BWU48" s="334"/>
      <c r="BWV48" s="334"/>
      <c r="BWW48" s="334"/>
      <c r="BWX48" s="334"/>
      <c r="BWY48" s="334"/>
      <c r="BWZ48" s="334"/>
      <c r="BXA48" s="334"/>
      <c r="BXB48" s="334"/>
      <c r="BXC48" s="334"/>
      <c r="BXD48" s="334"/>
      <c r="BXE48" s="334"/>
      <c r="BXF48" s="334"/>
      <c r="BXG48" s="334"/>
      <c r="BXH48" s="334"/>
      <c r="BXI48" s="334"/>
      <c r="BXJ48" s="334"/>
      <c r="BXK48" s="334"/>
      <c r="BXL48" s="334"/>
      <c r="BXM48" s="334"/>
      <c r="BXN48" s="334"/>
      <c r="BXO48" s="334"/>
      <c r="BXP48" s="334"/>
      <c r="BXQ48" s="334"/>
      <c r="BXR48" s="334"/>
      <c r="BXS48" s="334"/>
      <c r="BXT48" s="334"/>
      <c r="BXU48" s="334"/>
      <c r="BXV48" s="334"/>
      <c r="BXW48" s="334"/>
      <c r="BXX48" s="334"/>
      <c r="BXY48" s="334"/>
      <c r="BXZ48" s="334"/>
      <c r="BYA48" s="334"/>
      <c r="BYB48" s="334"/>
      <c r="BYC48" s="334"/>
      <c r="BYD48" s="334"/>
      <c r="BYE48" s="334"/>
      <c r="BYF48" s="334"/>
      <c r="BYG48" s="334"/>
      <c r="BYH48" s="334"/>
      <c r="BYI48" s="334"/>
      <c r="BYJ48" s="334"/>
      <c r="BYK48" s="334"/>
      <c r="BYL48" s="334"/>
      <c r="BYM48" s="334"/>
      <c r="BYN48" s="334"/>
      <c r="BYO48" s="334"/>
      <c r="BYP48" s="334"/>
      <c r="BYQ48" s="334"/>
      <c r="BYR48" s="334"/>
      <c r="BYS48" s="334"/>
      <c r="BYT48" s="334"/>
      <c r="BYU48" s="334"/>
      <c r="BYV48" s="334"/>
      <c r="BYW48" s="334"/>
      <c r="BYX48" s="334"/>
      <c r="BYY48" s="334"/>
      <c r="BYZ48" s="334"/>
      <c r="BZA48" s="334"/>
      <c r="BZB48" s="334"/>
      <c r="BZC48" s="334"/>
      <c r="BZD48" s="334"/>
      <c r="BZE48" s="334"/>
      <c r="BZF48" s="334"/>
      <c r="BZG48" s="334"/>
      <c r="BZH48" s="334"/>
      <c r="BZI48" s="334"/>
      <c r="BZJ48" s="334"/>
      <c r="BZK48" s="334"/>
      <c r="BZL48" s="334"/>
      <c r="BZM48" s="334"/>
      <c r="BZN48" s="334"/>
      <c r="BZO48" s="334"/>
      <c r="BZP48" s="334"/>
      <c r="BZQ48" s="334"/>
      <c r="BZR48" s="334"/>
      <c r="BZS48" s="334"/>
      <c r="BZT48" s="334"/>
      <c r="BZU48" s="334"/>
      <c r="BZV48" s="334"/>
      <c r="BZW48" s="334"/>
      <c r="BZX48" s="334"/>
      <c r="BZY48" s="334"/>
      <c r="BZZ48" s="334"/>
      <c r="CAA48" s="334"/>
      <c r="CAB48" s="334"/>
      <c r="CAC48" s="334"/>
      <c r="CAD48" s="334"/>
      <c r="CAE48" s="334"/>
      <c r="CAF48" s="334"/>
      <c r="CAG48" s="334"/>
      <c r="CAH48" s="334"/>
      <c r="CAI48" s="334"/>
      <c r="CAJ48" s="334"/>
      <c r="CAK48" s="334"/>
      <c r="CAL48" s="334"/>
      <c r="CAM48" s="334"/>
      <c r="CAN48" s="334"/>
      <c r="CAO48" s="334"/>
      <c r="CAP48" s="334"/>
      <c r="CAQ48" s="334"/>
      <c r="CAR48" s="334"/>
      <c r="CAS48" s="334"/>
      <c r="CAT48" s="334"/>
      <c r="CAU48" s="334"/>
      <c r="CAV48" s="334"/>
      <c r="CAW48" s="334"/>
      <c r="CAX48" s="334"/>
      <c r="CAY48" s="334"/>
      <c r="CAZ48" s="334"/>
      <c r="CBA48" s="334"/>
      <c r="CBB48" s="334"/>
      <c r="CBC48" s="334"/>
      <c r="CBD48" s="334"/>
      <c r="CBE48" s="334"/>
      <c r="CBF48" s="334"/>
      <c r="CBG48" s="334"/>
      <c r="CBH48" s="334"/>
      <c r="CBI48" s="334"/>
      <c r="CBJ48" s="334"/>
      <c r="CBK48" s="334"/>
      <c r="CBL48" s="334"/>
      <c r="CBM48" s="334"/>
      <c r="CBN48" s="334"/>
      <c r="CBO48" s="334"/>
      <c r="CBP48" s="334"/>
      <c r="CBQ48" s="334"/>
      <c r="CBR48" s="334"/>
      <c r="CBS48" s="334"/>
      <c r="CBT48" s="334"/>
      <c r="CBU48" s="334"/>
      <c r="CBV48" s="334"/>
      <c r="CBW48" s="334"/>
      <c r="CBX48" s="334"/>
      <c r="CBY48" s="334"/>
      <c r="CBZ48" s="334"/>
      <c r="CCA48" s="334"/>
      <c r="CCB48" s="334"/>
      <c r="CCC48" s="334"/>
      <c r="CCD48" s="334"/>
      <c r="CCE48" s="334"/>
      <c r="CCF48" s="334"/>
      <c r="CCG48" s="334"/>
      <c r="CCH48" s="334"/>
      <c r="CCI48" s="334"/>
      <c r="CCJ48" s="334"/>
      <c r="CCK48" s="334"/>
      <c r="CCL48" s="334"/>
      <c r="CCM48" s="334"/>
      <c r="CCN48" s="334"/>
      <c r="CCO48" s="334"/>
      <c r="CCP48" s="334"/>
      <c r="CCQ48" s="334"/>
      <c r="CCR48" s="334"/>
      <c r="CCS48" s="334"/>
      <c r="CCT48" s="334"/>
      <c r="CCU48" s="334"/>
      <c r="CCV48" s="334"/>
      <c r="CCW48" s="334"/>
      <c r="CCX48" s="334"/>
      <c r="CCY48" s="334"/>
      <c r="CCZ48" s="334"/>
      <c r="CDA48" s="334"/>
      <c r="CDB48" s="334"/>
      <c r="CDC48" s="334"/>
      <c r="CDD48" s="334"/>
      <c r="CDE48" s="334"/>
      <c r="CDF48" s="334"/>
      <c r="CDG48" s="334"/>
      <c r="CDH48" s="334"/>
      <c r="CDI48" s="334"/>
      <c r="CDJ48" s="334"/>
      <c r="CDK48" s="334"/>
      <c r="CDL48" s="334"/>
      <c r="CDM48" s="334"/>
      <c r="CDN48" s="334"/>
      <c r="CDO48" s="334"/>
      <c r="CDP48" s="334"/>
      <c r="CDQ48" s="334"/>
      <c r="CDR48" s="334"/>
      <c r="CDS48" s="334"/>
      <c r="CDT48" s="334"/>
      <c r="CDU48" s="334"/>
      <c r="CDV48" s="334"/>
      <c r="CDW48" s="334"/>
      <c r="CDX48" s="334"/>
      <c r="CDY48" s="334"/>
      <c r="CDZ48" s="334"/>
      <c r="CEA48" s="334"/>
      <c r="CEB48" s="334"/>
      <c r="CEC48" s="334"/>
      <c r="CED48" s="334"/>
      <c r="CEE48" s="334"/>
      <c r="CEF48" s="334"/>
      <c r="CEG48" s="334"/>
      <c r="CEH48" s="334"/>
      <c r="CEI48" s="334"/>
      <c r="CEJ48" s="334"/>
      <c r="CEK48" s="334"/>
      <c r="CEL48" s="334"/>
      <c r="CEM48" s="334"/>
      <c r="CEN48" s="334"/>
      <c r="CEO48" s="334"/>
      <c r="CEP48" s="334"/>
      <c r="CEQ48" s="334"/>
      <c r="CER48" s="334"/>
      <c r="CES48" s="334"/>
      <c r="CET48" s="334"/>
      <c r="CEU48" s="334"/>
      <c r="CEV48" s="334"/>
      <c r="CEW48" s="334"/>
      <c r="CEX48" s="334"/>
      <c r="CEY48" s="334"/>
      <c r="CEZ48" s="334"/>
      <c r="CFA48" s="334"/>
      <c r="CFB48" s="334"/>
      <c r="CFC48" s="334"/>
      <c r="CFD48" s="334"/>
      <c r="CFE48" s="334"/>
      <c r="CFF48" s="334"/>
      <c r="CFG48" s="334"/>
      <c r="CFH48" s="334"/>
      <c r="CFI48" s="334"/>
      <c r="CFJ48" s="334"/>
      <c r="CFK48" s="334"/>
      <c r="CFL48" s="334"/>
      <c r="CFM48" s="334"/>
      <c r="CFN48" s="334"/>
      <c r="CFO48" s="334"/>
      <c r="CFP48" s="334"/>
      <c r="CFQ48" s="334"/>
      <c r="CFR48" s="334"/>
      <c r="CFS48" s="334"/>
      <c r="CFT48" s="334"/>
      <c r="CFU48" s="334"/>
      <c r="CFV48" s="334"/>
      <c r="CFW48" s="334"/>
      <c r="CFX48" s="334"/>
      <c r="CFY48" s="334"/>
      <c r="CFZ48" s="334"/>
      <c r="CGA48" s="334"/>
      <c r="CGB48" s="334"/>
      <c r="CGC48" s="334"/>
      <c r="CGD48" s="334"/>
      <c r="CGE48" s="334"/>
      <c r="CGF48" s="334"/>
      <c r="CGG48" s="334"/>
      <c r="CGH48" s="334"/>
      <c r="CGI48" s="334"/>
      <c r="CGJ48" s="334"/>
      <c r="CGK48" s="334"/>
      <c r="CGL48" s="334"/>
      <c r="CGM48" s="334"/>
      <c r="CGN48" s="334"/>
      <c r="CGO48" s="334"/>
      <c r="CGP48" s="334"/>
      <c r="CGQ48" s="334"/>
      <c r="CGR48" s="334"/>
      <c r="CGS48" s="334"/>
      <c r="CGT48" s="334"/>
      <c r="CGU48" s="334"/>
      <c r="CGV48" s="334"/>
      <c r="CGW48" s="334"/>
      <c r="CGX48" s="334"/>
      <c r="CGY48" s="334"/>
      <c r="CGZ48" s="334"/>
      <c r="CHA48" s="334"/>
      <c r="CHB48" s="334"/>
      <c r="CHC48" s="334"/>
      <c r="CHD48" s="334"/>
      <c r="CHE48" s="334"/>
      <c r="CHF48" s="334"/>
      <c r="CHG48" s="334"/>
      <c r="CHH48" s="334"/>
      <c r="CHI48" s="334"/>
      <c r="CHJ48" s="334"/>
      <c r="CHK48" s="334"/>
      <c r="CHL48" s="334"/>
      <c r="CHM48" s="334"/>
      <c r="CHN48" s="334"/>
      <c r="CHO48" s="334"/>
      <c r="CHP48" s="334"/>
      <c r="CHQ48" s="334"/>
      <c r="CHR48" s="334"/>
      <c r="CHS48" s="334"/>
      <c r="CHT48" s="334"/>
      <c r="CHU48" s="334"/>
      <c r="CHV48" s="334"/>
      <c r="CHW48" s="334"/>
      <c r="CHX48" s="334"/>
      <c r="CHY48" s="334"/>
      <c r="CHZ48" s="334"/>
      <c r="CIA48" s="334"/>
      <c r="CIB48" s="334"/>
      <c r="CIC48" s="334"/>
      <c r="CID48" s="334"/>
      <c r="CIE48" s="334"/>
      <c r="CIF48" s="334"/>
      <c r="CIG48" s="334"/>
      <c r="CIH48" s="334"/>
      <c r="CII48" s="334"/>
      <c r="CIJ48" s="334"/>
      <c r="CIK48" s="334"/>
      <c r="CIL48" s="334"/>
      <c r="CIM48" s="334"/>
      <c r="CIN48" s="334"/>
      <c r="CIO48" s="334"/>
      <c r="CIP48" s="334"/>
      <c r="CIQ48" s="334"/>
      <c r="CIR48" s="334"/>
      <c r="CIS48" s="334"/>
      <c r="CIT48" s="334"/>
      <c r="CIU48" s="334"/>
      <c r="CIV48" s="334"/>
      <c r="CIW48" s="334"/>
      <c r="CIX48" s="334"/>
      <c r="CIY48" s="334"/>
      <c r="CIZ48" s="334"/>
      <c r="CJA48" s="334"/>
      <c r="CJB48" s="334"/>
      <c r="CJC48" s="334"/>
      <c r="CJD48" s="334"/>
      <c r="CJE48" s="334"/>
      <c r="CJF48" s="334"/>
      <c r="CJG48" s="334"/>
      <c r="CJH48" s="334"/>
      <c r="CJI48" s="334"/>
      <c r="CJJ48" s="334"/>
      <c r="CJK48" s="334"/>
      <c r="CJL48" s="334"/>
      <c r="CJM48" s="334"/>
      <c r="CJN48" s="334"/>
      <c r="CJO48" s="334"/>
      <c r="CJP48" s="334"/>
      <c r="CJQ48" s="334"/>
      <c r="CJR48" s="334"/>
      <c r="CJS48" s="334"/>
      <c r="CJT48" s="334"/>
      <c r="CJU48" s="334"/>
      <c r="CJV48" s="334"/>
      <c r="CJW48" s="334"/>
      <c r="CJX48" s="334"/>
      <c r="CJY48" s="334"/>
      <c r="CJZ48" s="334"/>
      <c r="CKA48" s="334"/>
      <c r="CKB48" s="334"/>
      <c r="CKC48" s="334"/>
      <c r="CKD48" s="334"/>
      <c r="CKE48" s="334"/>
      <c r="CKF48" s="334"/>
      <c r="CKG48" s="334"/>
      <c r="CKH48" s="334"/>
      <c r="CKI48" s="334"/>
      <c r="CKJ48" s="334"/>
      <c r="CKK48" s="334"/>
      <c r="CKL48" s="334"/>
      <c r="CKM48" s="334"/>
      <c r="CKN48" s="334"/>
      <c r="CKO48" s="334"/>
      <c r="CKP48" s="334"/>
      <c r="CKQ48" s="334"/>
      <c r="CKR48" s="334"/>
      <c r="CKS48" s="334"/>
      <c r="CKT48" s="334"/>
      <c r="CKU48" s="334"/>
      <c r="CKV48" s="334"/>
      <c r="CKW48" s="334"/>
      <c r="CKX48" s="334"/>
      <c r="CKY48" s="334"/>
      <c r="CKZ48" s="334"/>
      <c r="CLA48" s="334"/>
      <c r="CLB48" s="334"/>
      <c r="CLC48" s="334"/>
      <c r="CLD48" s="334"/>
      <c r="CLE48" s="334"/>
      <c r="CLF48" s="334"/>
      <c r="CLG48" s="334"/>
      <c r="CLH48" s="334"/>
      <c r="CLI48" s="334"/>
      <c r="CLJ48" s="334"/>
      <c r="CLK48" s="334"/>
      <c r="CLL48" s="334"/>
      <c r="CLM48" s="334"/>
      <c r="CLN48" s="334"/>
      <c r="CLO48" s="334"/>
      <c r="CLP48" s="334"/>
      <c r="CLQ48" s="334"/>
      <c r="CLR48" s="334"/>
      <c r="CLS48" s="334"/>
      <c r="CLT48" s="334"/>
      <c r="CLU48" s="334"/>
      <c r="CLV48" s="334"/>
      <c r="CLW48" s="334"/>
      <c r="CLX48" s="334"/>
      <c r="CLY48" s="334"/>
      <c r="CLZ48" s="334"/>
      <c r="CMA48" s="334"/>
      <c r="CMB48" s="334"/>
      <c r="CMC48" s="334"/>
      <c r="CMD48" s="334"/>
      <c r="CME48" s="334"/>
      <c r="CMF48" s="334"/>
      <c r="CMG48" s="334"/>
      <c r="CMH48" s="334"/>
      <c r="CMI48" s="334"/>
      <c r="CMJ48" s="334"/>
      <c r="CMK48" s="334"/>
      <c r="CML48" s="334"/>
      <c r="CMM48" s="334"/>
      <c r="CMN48" s="334"/>
      <c r="CMO48" s="334"/>
      <c r="CMP48" s="334"/>
      <c r="CMQ48" s="334"/>
      <c r="CMR48" s="334"/>
      <c r="CMS48" s="334"/>
      <c r="CMT48" s="334"/>
      <c r="CMU48" s="334"/>
      <c r="CMV48" s="334"/>
      <c r="CMW48" s="334"/>
      <c r="CMX48" s="334"/>
      <c r="CMY48" s="334"/>
      <c r="CMZ48" s="334"/>
      <c r="CNA48" s="334"/>
      <c r="CNB48" s="334"/>
      <c r="CNC48" s="334"/>
      <c r="CND48" s="334"/>
      <c r="CNE48" s="334"/>
      <c r="CNF48" s="334"/>
      <c r="CNG48" s="334"/>
      <c r="CNH48" s="334"/>
      <c r="CNI48" s="334"/>
      <c r="CNJ48" s="334"/>
      <c r="CNK48" s="334"/>
      <c r="CNL48" s="334"/>
      <c r="CNM48" s="334"/>
      <c r="CNN48" s="334"/>
      <c r="CNO48" s="334"/>
      <c r="CNP48" s="334"/>
      <c r="CNQ48" s="334"/>
      <c r="CNR48" s="334"/>
      <c r="CNS48" s="334"/>
      <c r="CNT48" s="334"/>
      <c r="CNU48" s="334"/>
      <c r="CNV48" s="334"/>
      <c r="CNW48" s="334"/>
      <c r="CNX48" s="334"/>
      <c r="CNY48" s="334"/>
      <c r="CNZ48" s="334"/>
      <c r="COA48" s="334"/>
      <c r="COB48" s="334"/>
      <c r="COC48" s="334"/>
      <c r="COD48" s="334"/>
      <c r="COE48" s="334"/>
      <c r="COF48" s="334"/>
      <c r="COG48" s="334"/>
      <c r="COH48" s="334"/>
      <c r="COI48" s="334"/>
      <c r="COJ48" s="334"/>
      <c r="COK48" s="334"/>
      <c r="COL48" s="334"/>
      <c r="COM48" s="334"/>
      <c r="CON48" s="334"/>
      <c r="COO48" s="334"/>
      <c r="COP48" s="334"/>
      <c r="COQ48" s="334"/>
      <c r="COR48" s="334"/>
      <c r="COS48" s="334"/>
      <c r="COT48" s="334"/>
      <c r="COU48" s="334"/>
      <c r="COV48" s="334"/>
      <c r="COW48" s="334"/>
      <c r="COX48" s="334"/>
      <c r="COY48" s="334"/>
      <c r="COZ48" s="334"/>
      <c r="CPA48" s="334"/>
      <c r="CPB48" s="334"/>
      <c r="CPC48" s="334"/>
      <c r="CPD48" s="334"/>
      <c r="CPE48" s="334"/>
      <c r="CPF48" s="334"/>
      <c r="CPG48" s="334"/>
      <c r="CPH48" s="334"/>
      <c r="CPI48" s="334"/>
      <c r="CPJ48" s="334"/>
      <c r="CPK48" s="334"/>
      <c r="CPL48" s="334"/>
      <c r="CPM48" s="334"/>
      <c r="CPN48" s="334"/>
      <c r="CPO48" s="334"/>
      <c r="CPP48" s="334"/>
      <c r="CPQ48" s="334"/>
      <c r="CPR48" s="334"/>
      <c r="CPS48" s="334"/>
      <c r="CPT48" s="334"/>
      <c r="CPU48" s="334"/>
      <c r="CPV48" s="334"/>
      <c r="CPW48" s="334"/>
      <c r="CPX48" s="334"/>
      <c r="CPY48" s="334"/>
      <c r="CPZ48" s="334"/>
      <c r="CQA48" s="334"/>
      <c r="CQB48" s="334"/>
      <c r="CQC48" s="334"/>
      <c r="CQD48" s="334"/>
      <c r="CQE48" s="334"/>
      <c r="CQF48" s="334"/>
      <c r="CQG48" s="334"/>
      <c r="CQH48" s="334"/>
      <c r="CQI48" s="334"/>
      <c r="CQJ48" s="334"/>
      <c r="CQK48" s="334"/>
      <c r="CQL48" s="334"/>
      <c r="CQM48" s="334"/>
      <c r="CQN48" s="334"/>
      <c r="CQO48" s="334"/>
      <c r="CQP48" s="334"/>
      <c r="CQQ48" s="334"/>
      <c r="CQR48" s="334"/>
      <c r="CQS48" s="334"/>
      <c r="CQT48" s="334"/>
      <c r="CQU48" s="334"/>
      <c r="CQV48" s="334"/>
      <c r="CQW48" s="334"/>
      <c r="CQX48" s="334"/>
      <c r="CQY48" s="334"/>
      <c r="CQZ48" s="334"/>
      <c r="CRA48" s="334"/>
      <c r="CRB48" s="334"/>
      <c r="CRC48" s="334"/>
      <c r="CRD48" s="334"/>
      <c r="CRE48" s="334"/>
      <c r="CRF48" s="334"/>
      <c r="CRG48" s="334"/>
      <c r="CRH48" s="334"/>
      <c r="CRI48" s="334"/>
      <c r="CRJ48" s="334"/>
      <c r="CRK48" s="334"/>
      <c r="CRL48" s="334"/>
      <c r="CRM48" s="334"/>
      <c r="CRN48" s="334"/>
      <c r="CRO48" s="334"/>
      <c r="CRP48" s="334"/>
      <c r="CRQ48" s="334"/>
      <c r="CRR48" s="334"/>
      <c r="CRS48" s="334"/>
      <c r="CRT48" s="334"/>
      <c r="CRU48" s="334"/>
      <c r="CRV48" s="334"/>
      <c r="CRW48" s="334"/>
      <c r="CRX48" s="334"/>
      <c r="CRY48" s="334"/>
      <c r="CRZ48" s="334"/>
      <c r="CSA48" s="334"/>
      <c r="CSB48" s="334"/>
      <c r="CSC48" s="334"/>
      <c r="CSD48" s="334"/>
      <c r="CSE48" s="334"/>
      <c r="CSF48" s="334"/>
      <c r="CSG48" s="334"/>
      <c r="CSH48" s="334"/>
      <c r="CSI48" s="334"/>
      <c r="CSJ48" s="334"/>
      <c r="CSK48" s="334"/>
      <c r="CSL48" s="334"/>
      <c r="CSM48" s="334"/>
      <c r="CSN48" s="334"/>
      <c r="CSO48" s="334"/>
      <c r="CSP48" s="334"/>
      <c r="CSQ48" s="334"/>
      <c r="CSR48" s="334"/>
      <c r="CSS48" s="334"/>
      <c r="CST48" s="334"/>
      <c r="CSU48" s="334"/>
      <c r="CSV48" s="334"/>
      <c r="CSW48" s="334"/>
      <c r="CSX48" s="334"/>
      <c r="CSY48" s="334"/>
      <c r="CSZ48" s="334"/>
      <c r="CTA48" s="334"/>
      <c r="CTB48" s="334"/>
      <c r="CTC48" s="334"/>
      <c r="CTD48" s="334"/>
      <c r="CTE48" s="334"/>
      <c r="CTF48" s="334"/>
      <c r="CTG48" s="334"/>
      <c r="CTH48" s="334"/>
      <c r="CTI48" s="334"/>
      <c r="CTJ48" s="334"/>
      <c r="CTK48" s="334"/>
      <c r="CTL48" s="334"/>
      <c r="CTM48" s="334"/>
      <c r="CTN48" s="334"/>
      <c r="CTO48" s="334"/>
      <c r="CTP48" s="334"/>
      <c r="CTQ48" s="334"/>
      <c r="CTR48" s="334"/>
      <c r="CTS48" s="334"/>
      <c r="CTT48" s="334"/>
      <c r="CTU48" s="334"/>
      <c r="CTV48" s="334"/>
      <c r="CTW48" s="334"/>
      <c r="CTX48" s="334"/>
      <c r="CTY48" s="334"/>
      <c r="CTZ48" s="334"/>
      <c r="CUA48" s="334"/>
      <c r="CUB48" s="334"/>
      <c r="CUC48" s="334"/>
      <c r="CUD48" s="334"/>
      <c r="CUE48" s="334"/>
      <c r="CUF48" s="334"/>
      <c r="CUG48" s="334"/>
      <c r="CUH48" s="334"/>
      <c r="CUI48" s="334"/>
      <c r="CUJ48" s="334"/>
      <c r="CUK48" s="334"/>
      <c r="CUL48" s="334"/>
      <c r="CUM48" s="334"/>
      <c r="CUN48" s="334"/>
      <c r="CUO48" s="334"/>
      <c r="CUP48" s="334"/>
      <c r="CUQ48" s="334"/>
      <c r="CUR48" s="334"/>
      <c r="CUS48" s="334"/>
      <c r="CUT48" s="334"/>
      <c r="CUU48" s="334"/>
      <c r="CUV48" s="334"/>
      <c r="CUW48" s="334"/>
      <c r="CUX48" s="334"/>
      <c r="CUY48" s="334"/>
      <c r="CUZ48" s="334"/>
      <c r="CVA48" s="334"/>
      <c r="CVB48" s="334"/>
      <c r="CVC48" s="334"/>
      <c r="CVD48" s="334"/>
      <c r="CVE48" s="334"/>
      <c r="CVF48" s="334"/>
      <c r="CVG48" s="334"/>
      <c r="CVH48" s="334"/>
      <c r="CVI48" s="334"/>
      <c r="CVJ48" s="334"/>
      <c r="CVK48" s="334"/>
      <c r="CVL48" s="334"/>
      <c r="CVM48" s="334"/>
      <c r="CVN48" s="334"/>
      <c r="CVO48" s="334"/>
      <c r="CVP48" s="334"/>
      <c r="CVQ48" s="334"/>
      <c r="CVR48" s="334"/>
      <c r="CVS48" s="334"/>
      <c r="CVT48" s="334"/>
      <c r="CVU48" s="334"/>
      <c r="CVV48" s="334"/>
      <c r="CVW48" s="334"/>
      <c r="CVX48" s="334"/>
      <c r="CVY48" s="334"/>
      <c r="CVZ48" s="334"/>
      <c r="CWA48" s="334"/>
      <c r="CWB48" s="334"/>
      <c r="CWC48" s="334"/>
      <c r="CWD48" s="334"/>
      <c r="CWE48" s="334"/>
      <c r="CWF48" s="334"/>
      <c r="CWG48" s="334"/>
      <c r="CWH48" s="334"/>
      <c r="CWI48" s="334"/>
      <c r="CWJ48" s="334"/>
      <c r="CWK48" s="334"/>
      <c r="CWL48" s="334"/>
      <c r="CWM48" s="334"/>
      <c r="CWN48" s="334"/>
      <c r="CWO48" s="334"/>
      <c r="CWP48" s="334"/>
      <c r="CWQ48" s="334"/>
      <c r="CWR48" s="334"/>
      <c r="CWS48" s="334"/>
      <c r="CWT48" s="334"/>
      <c r="CWU48" s="334"/>
      <c r="CWV48" s="334"/>
      <c r="CWW48" s="334"/>
      <c r="CWX48" s="334"/>
      <c r="CWY48" s="334"/>
      <c r="CWZ48" s="334"/>
      <c r="CXA48" s="334"/>
      <c r="CXB48" s="334"/>
      <c r="CXC48" s="334"/>
      <c r="CXD48" s="334"/>
      <c r="CXE48" s="334"/>
      <c r="CXF48" s="334"/>
      <c r="CXG48" s="334"/>
      <c r="CXH48" s="334"/>
      <c r="CXI48" s="334"/>
      <c r="CXJ48" s="334"/>
      <c r="CXK48" s="334"/>
      <c r="CXL48" s="334"/>
      <c r="CXM48" s="334"/>
      <c r="CXN48" s="334"/>
      <c r="CXO48" s="334"/>
      <c r="CXP48" s="334"/>
      <c r="CXQ48" s="334"/>
      <c r="CXR48" s="334"/>
      <c r="CXS48" s="334"/>
      <c r="CXT48" s="334"/>
      <c r="CXU48" s="334"/>
      <c r="CXV48" s="334"/>
      <c r="CXW48" s="334"/>
      <c r="CXX48" s="334"/>
      <c r="CXY48" s="334"/>
      <c r="CXZ48" s="334"/>
      <c r="CYA48" s="334"/>
      <c r="CYB48" s="334"/>
      <c r="CYC48" s="334"/>
      <c r="CYD48" s="334"/>
      <c r="CYE48" s="334"/>
      <c r="CYF48" s="334"/>
      <c r="CYG48" s="334"/>
      <c r="CYH48" s="334"/>
      <c r="CYI48" s="334"/>
      <c r="CYJ48" s="334"/>
      <c r="CYK48" s="334"/>
      <c r="CYL48" s="334"/>
      <c r="CYM48" s="334"/>
      <c r="CYN48" s="334"/>
      <c r="CYO48" s="334"/>
      <c r="CYP48" s="334"/>
      <c r="CYQ48" s="334"/>
      <c r="CYR48" s="334"/>
      <c r="CYS48" s="334"/>
      <c r="CYT48" s="334"/>
      <c r="CYU48" s="334"/>
      <c r="CYV48" s="334"/>
      <c r="CYW48" s="334"/>
      <c r="CYX48" s="334"/>
      <c r="CYY48" s="334"/>
      <c r="CYZ48" s="334"/>
      <c r="CZA48" s="334"/>
      <c r="CZB48" s="334"/>
      <c r="CZC48" s="334"/>
      <c r="CZD48" s="334"/>
      <c r="CZE48" s="334"/>
      <c r="CZF48" s="334"/>
      <c r="CZG48" s="334"/>
      <c r="CZH48" s="334"/>
      <c r="CZI48" s="334"/>
      <c r="CZJ48" s="334"/>
      <c r="CZK48" s="334"/>
      <c r="CZL48" s="334"/>
      <c r="CZM48" s="334"/>
      <c r="CZN48" s="334"/>
      <c r="CZO48" s="334"/>
      <c r="CZP48" s="334"/>
      <c r="CZQ48" s="334"/>
      <c r="CZR48" s="334"/>
      <c r="CZS48" s="334"/>
      <c r="CZT48" s="334"/>
      <c r="CZU48" s="334"/>
      <c r="CZV48" s="334"/>
      <c r="CZW48" s="334"/>
      <c r="CZX48" s="334"/>
      <c r="CZY48" s="334"/>
      <c r="CZZ48" s="334"/>
      <c r="DAA48" s="334"/>
      <c r="DAB48" s="334"/>
      <c r="DAC48" s="334"/>
      <c r="DAD48" s="334"/>
      <c r="DAE48" s="334"/>
      <c r="DAF48" s="334"/>
      <c r="DAG48" s="334"/>
      <c r="DAH48" s="334"/>
      <c r="DAI48" s="334"/>
      <c r="DAJ48" s="334"/>
      <c r="DAK48" s="334"/>
      <c r="DAL48" s="334"/>
      <c r="DAM48" s="334"/>
      <c r="DAN48" s="334"/>
      <c r="DAO48" s="334"/>
      <c r="DAP48" s="334"/>
      <c r="DAQ48" s="334"/>
      <c r="DAR48" s="334"/>
      <c r="DAS48" s="334"/>
      <c r="DAT48" s="334"/>
      <c r="DAU48" s="334"/>
      <c r="DAV48" s="334"/>
      <c r="DAW48" s="334"/>
      <c r="DAX48" s="334"/>
      <c r="DAY48" s="334"/>
      <c r="DAZ48" s="334"/>
      <c r="DBA48" s="334"/>
      <c r="DBB48" s="334"/>
      <c r="DBC48" s="334"/>
      <c r="DBD48" s="334"/>
      <c r="DBE48" s="334"/>
      <c r="DBF48" s="334"/>
      <c r="DBG48" s="334"/>
      <c r="DBH48" s="334"/>
      <c r="DBI48" s="334"/>
      <c r="DBJ48" s="334"/>
      <c r="DBK48" s="334"/>
      <c r="DBL48" s="334"/>
      <c r="DBM48" s="334"/>
      <c r="DBN48" s="334"/>
      <c r="DBO48" s="334"/>
      <c r="DBP48" s="334"/>
      <c r="DBQ48" s="334"/>
      <c r="DBR48" s="334"/>
      <c r="DBS48" s="334"/>
      <c r="DBT48" s="334"/>
      <c r="DBU48" s="334"/>
      <c r="DBV48" s="334"/>
      <c r="DBW48" s="334"/>
      <c r="DBX48" s="334"/>
      <c r="DBY48" s="334"/>
      <c r="DBZ48" s="334"/>
      <c r="DCA48" s="334"/>
      <c r="DCB48" s="334"/>
      <c r="DCC48" s="334"/>
      <c r="DCD48" s="334"/>
      <c r="DCE48" s="334"/>
      <c r="DCF48" s="334"/>
      <c r="DCG48" s="334"/>
      <c r="DCH48" s="334"/>
      <c r="DCI48" s="334"/>
      <c r="DCJ48" s="334"/>
      <c r="DCK48" s="334"/>
      <c r="DCL48" s="334"/>
      <c r="DCM48" s="334"/>
      <c r="DCN48" s="334"/>
      <c r="DCO48" s="334"/>
      <c r="DCP48" s="334"/>
      <c r="DCQ48" s="334"/>
      <c r="DCR48" s="334"/>
      <c r="DCS48" s="334"/>
      <c r="DCT48" s="334"/>
      <c r="DCU48" s="334"/>
      <c r="DCV48" s="334"/>
      <c r="DCW48" s="334"/>
      <c r="DCX48" s="334"/>
      <c r="DCY48" s="334"/>
      <c r="DCZ48" s="334"/>
      <c r="DDA48" s="334"/>
      <c r="DDB48" s="334"/>
      <c r="DDC48" s="334"/>
      <c r="DDD48" s="334"/>
      <c r="DDE48" s="334"/>
      <c r="DDF48" s="334"/>
      <c r="DDG48" s="334"/>
      <c r="DDH48" s="334"/>
      <c r="DDI48" s="334"/>
      <c r="DDJ48" s="334"/>
      <c r="DDK48" s="334"/>
      <c r="DDL48" s="334"/>
      <c r="DDM48" s="334"/>
      <c r="DDN48" s="334"/>
      <c r="DDO48" s="334"/>
      <c r="DDP48" s="334"/>
      <c r="DDQ48" s="334"/>
      <c r="DDR48" s="334"/>
      <c r="DDS48" s="334"/>
      <c r="DDT48" s="334"/>
      <c r="DDU48" s="334"/>
      <c r="DDV48" s="334"/>
      <c r="DDW48" s="334"/>
      <c r="DDX48" s="334"/>
      <c r="DDY48" s="334"/>
      <c r="DDZ48" s="334"/>
      <c r="DEA48" s="334"/>
      <c r="DEB48" s="334"/>
      <c r="DEC48" s="334"/>
      <c r="DED48" s="334"/>
      <c r="DEE48" s="334"/>
      <c r="DEF48" s="334"/>
      <c r="DEG48" s="334"/>
      <c r="DEH48" s="334"/>
      <c r="DEI48" s="334"/>
      <c r="DEJ48" s="334"/>
      <c r="DEK48" s="334"/>
      <c r="DEL48" s="334"/>
      <c r="DEM48" s="334"/>
      <c r="DEN48" s="334"/>
      <c r="DEO48" s="334"/>
      <c r="DEP48" s="334"/>
      <c r="DEQ48" s="334"/>
      <c r="DER48" s="334"/>
      <c r="DES48" s="334"/>
      <c r="DET48" s="334"/>
      <c r="DEU48" s="334"/>
      <c r="DEV48" s="334"/>
      <c r="DEW48" s="334"/>
      <c r="DEX48" s="334"/>
      <c r="DEY48" s="334"/>
      <c r="DEZ48" s="334"/>
      <c r="DFA48" s="334"/>
      <c r="DFB48" s="334"/>
      <c r="DFC48" s="334"/>
      <c r="DFD48" s="334"/>
      <c r="DFE48" s="334"/>
      <c r="DFF48" s="334"/>
      <c r="DFG48" s="334"/>
      <c r="DFH48" s="334"/>
      <c r="DFI48" s="334"/>
      <c r="DFJ48" s="334"/>
      <c r="DFK48" s="334"/>
      <c r="DFL48" s="334"/>
      <c r="DFM48" s="334"/>
      <c r="DFN48" s="334"/>
      <c r="DFO48" s="334"/>
      <c r="DFP48" s="334"/>
      <c r="DFQ48" s="334"/>
      <c r="DFR48" s="334"/>
      <c r="DFS48" s="334"/>
      <c r="DFT48" s="334"/>
      <c r="DFU48" s="334"/>
      <c r="DFV48" s="334"/>
      <c r="DFW48" s="334"/>
      <c r="DFX48" s="334"/>
      <c r="DFY48" s="334"/>
      <c r="DFZ48" s="334"/>
      <c r="DGA48" s="334"/>
      <c r="DGB48" s="334"/>
      <c r="DGC48" s="334"/>
      <c r="DGD48" s="334"/>
      <c r="DGE48" s="334"/>
      <c r="DGF48" s="334"/>
      <c r="DGG48" s="334"/>
      <c r="DGH48" s="334"/>
      <c r="DGI48" s="334"/>
      <c r="DGJ48" s="334"/>
      <c r="DGK48" s="334"/>
      <c r="DGL48" s="334"/>
      <c r="DGM48" s="334"/>
      <c r="DGN48" s="334"/>
      <c r="DGO48" s="334"/>
      <c r="DGP48" s="334"/>
      <c r="DGQ48" s="334"/>
      <c r="DGR48" s="334"/>
      <c r="DGS48" s="334"/>
      <c r="DGT48" s="334"/>
      <c r="DGU48" s="334"/>
      <c r="DGV48" s="334"/>
      <c r="DGW48" s="334"/>
      <c r="DGX48" s="334"/>
      <c r="DGY48" s="334"/>
      <c r="DGZ48" s="334"/>
      <c r="DHA48" s="334"/>
      <c r="DHB48" s="334"/>
      <c r="DHC48" s="334"/>
      <c r="DHD48" s="334"/>
      <c r="DHE48" s="334"/>
      <c r="DHF48" s="334"/>
      <c r="DHG48" s="334"/>
      <c r="DHH48" s="334"/>
      <c r="DHI48" s="334"/>
      <c r="DHJ48" s="334"/>
      <c r="DHK48" s="334"/>
      <c r="DHL48" s="334"/>
      <c r="DHM48" s="334"/>
      <c r="DHN48" s="334"/>
      <c r="DHO48" s="334"/>
      <c r="DHP48" s="334"/>
      <c r="DHQ48" s="334"/>
      <c r="DHR48" s="334"/>
      <c r="DHS48" s="334"/>
      <c r="DHT48" s="334"/>
      <c r="DHU48" s="334"/>
      <c r="DHV48" s="334"/>
      <c r="DHW48" s="334"/>
      <c r="DHX48" s="334"/>
      <c r="DHY48" s="334"/>
      <c r="DHZ48" s="334"/>
      <c r="DIA48" s="334"/>
      <c r="DIB48" s="334"/>
      <c r="DIC48" s="334"/>
      <c r="DID48" s="334"/>
      <c r="DIE48" s="334"/>
      <c r="DIF48" s="334"/>
      <c r="DIG48" s="334"/>
      <c r="DIH48" s="334"/>
      <c r="DII48" s="334"/>
      <c r="DIJ48" s="334"/>
      <c r="DIK48" s="334"/>
      <c r="DIL48" s="334"/>
      <c r="DIM48" s="334"/>
      <c r="DIN48" s="334"/>
      <c r="DIO48" s="334"/>
      <c r="DIP48" s="334"/>
      <c r="DIQ48" s="334"/>
      <c r="DIR48" s="334"/>
      <c r="DIS48" s="334"/>
      <c r="DIT48" s="334"/>
      <c r="DIU48" s="334"/>
      <c r="DIV48" s="334"/>
      <c r="DIW48" s="334"/>
      <c r="DIX48" s="334"/>
      <c r="DIY48" s="334"/>
      <c r="DIZ48" s="334"/>
      <c r="DJA48" s="334"/>
      <c r="DJB48" s="334"/>
      <c r="DJC48" s="334"/>
      <c r="DJD48" s="334"/>
      <c r="DJE48" s="334"/>
      <c r="DJF48" s="334"/>
      <c r="DJG48" s="334"/>
      <c r="DJH48" s="334"/>
      <c r="DJI48" s="334"/>
      <c r="DJJ48" s="334"/>
      <c r="DJK48" s="334"/>
      <c r="DJL48" s="334"/>
      <c r="DJM48" s="334"/>
      <c r="DJN48" s="334"/>
      <c r="DJO48" s="334"/>
      <c r="DJP48" s="334"/>
      <c r="DJQ48" s="334"/>
      <c r="DJR48" s="334"/>
      <c r="DJS48" s="334"/>
      <c r="DJT48" s="334"/>
      <c r="DJU48" s="334"/>
      <c r="DJV48" s="334"/>
      <c r="DJW48" s="334"/>
      <c r="DJX48" s="334"/>
      <c r="DJY48" s="334"/>
      <c r="DJZ48" s="334"/>
      <c r="DKA48" s="334"/>
      <c r="DKB48" s="334"/>
      <c r="DKC48" s="334"/>
      <c r="DKD48" s="334"/>
      <c r="DKE48" s="334"/>
      <c r="DKF48" s="334"/>
      <c r="DKG48" s="334"/>
      <c r="DKH48" s="334"/>
      <c r="DKI48" s="334"/>
      <c r="DKJ48" s="334"/>
      <c r="DKK48" s="334"/>
      <c r="DKL48" s="334"/>
      <c r="DKM48" s="334"/>
      <c r="DKN48" s="334"/>
      <c r="DKO48" s="334"/>
      <c r="DKP48" s="334"/>
      <c r="DKQ48" s="334"/>
      <c r="DKR48" s="334"/>
      <c r="DKS48" s="334"/>
      <c r="DKT48" s="334"/>
      <c r="DKU48" s="334"/>
      <c r="DKV48" s="334"/>
      <c r="DKW48" s="334"/>
      <c r="DKX48" s="334"/>
      <c r="DKY48" s="334"/>
      <c r="DKZ48" s="334"/>
      <c r="DLA48" s="334"/>
      <c r="DLB48" s="334"/>
      <c r="DLC48" s="334"/>
      <c r="DLD48" s="334"/>
      <c r="DLE48" s="334"/>
      <c r="DLF48" s="334"/>
      <c r="DLG48" s="334"/>
      <c r="DLH48" s="334"/>
      <c r="DLI48" s="334"/>
      <c r="DLJ48" s="334"/>
      <c r="DLK48" s="334"/>
      <c r="DLL48" s="334"/>
      <c r="DLM48" s="334"/>
      <c r="DLN48" s="334"/>
      <c r="DLO48" s="334"/>
      <c r="DLP48" s="334"/>
      <c r="DLQ48" s="334"/>
      <c r="DLR48" s="334"/>
      <c r="DLS48" s="334"/>
      <c r="DLT48" s="334"/>
      <c r="DLU48" s="334"/>
      <c r="DLV48" s="334"/>
      <c r="DLW48" s="334"/>
      <c r="DLX48" s="334"/>
      <c r="DLY48" s="334"/>
      <c r="DLZ48" s="334"/>
      <c r="DMA48" s="334"/>
      <c r="DMB48" s="334"/>
      <c r="DMC48" s="334"/>
      <c r="DMD48" s="334"/>
      <c r="DME48" s="334"/>
      <c r="DMF48" s="334"/>
      <c r="DMG48" s="334"/>
      <c r="DMH48" s="334"/>
      <c r="DMI48" s="334"/>
      <c r="DMJ48" s="334"/>
      <c r="DMK48" s="334"/>
      <c r="DML48" s="334"/>
      <c r="DMM48" s="334"/>
      <c r="DMN48" s="334"/>
      <c r="DMO48" s="334"/>
      <c r="DMP48" s="334"/>
      <c r="DMQ48" s="334"/>
      <c r="DMR48" s="334"/>
      <c r="DMS48" s="334"/>
      <c r="DMT48" s="334"/>
      <c r="DMU48" s="334"/>
      <c r="DMV48" s="334"/>
      <c r="DMW48" s="334"/>
      <c r="DMX48" s="334"/>
      <c r="DMY48" s="334"/>
      <c r="DMZ48" s="334"/>
      <c r="DNA48" s="334"/>
      <c r="DNB48" s="334"/>
      <c r="DNC48" s="334"/>
      <c r="DND48" s="334"/>
      <c r="DNE48" s="334"/>
      <c r="DNF48" s="334"/>
      <c r="DNG48" s="334"/>
      <c r="DNH48" s="334"/>
      <c r="DNI48" s="334"/>
      <c r="DNJ48" s="334"/>
      <c r="DNK48" s="334"/>
      <c r="DNL48" s="334"/>
      <c r="DNM48" s="334"/>
      <c r="DNN48" s="334"/>
      <c r="DNO48" s="334"/>
      <c r="DNP48" s="334"/>
      <c r="DNQ48" s="334"/>
      <c r="DNR48" s="334"/>
      <c r="DNS48" s="334"/>
      <c r="DNT48" s="334"/>
      <c r="DNU48" s="334"/>
      <c r="DNV48" s="334"/>
      <c r="DNW48" s="334"/>
      <c r="DNX48" s="334"/>
      <c r="DNY48" s="334"/>
      <c r="DNZ48" s="334"/>
      <c r="DOA48" s="334"/>
      <c r="DOB48" s="334"/>
      <c r="DOC48" s="334"/>
      <c r="DOD48" s="334"/>
      <c r="DOE48" s="334"/>
      <c r="DOF48" s="334"/>
      <c r="DOG48" s="334"/>
      <c r="DOH48" s="334"/>
      <c r="DOI48" s="334"/>
      <c r="DOJ48" s="334"/>
      <c r="DOK48" s="334"/>
      <c r="DOL48" s="334"/>
      <c r="DOM48" s="334"/>
      <c r="DON48" s="334"/>
      <c r="DOO48" s="334"/>
      <c r="DOP48" s="334"/>
      <c r="DOQ48" s="334"/>
      <c r="DOR48" s="334"/>
      <c r="DOS48" s="334"/>
      <c r="DOT48" s="334"/>
      <c r="DOU48" s="334"/>
      <c r="DOV48" s="334"/>
      <c r="DOW48" s="334"/>
      <c r="DOX48" s="334"/>
      <c r="DOY48" s="334"/>
      <c r="DOZ48" s="334"/>
      <c r="DPA48" s="334"/>
      <c r="DPB48" s="334"/>
      <c r="DPC48" s="334"/>
      <c r="DPD48" s="334"/>
      <c r="DPE48" s="334"/>
      <c r="DPF48" s="334"/>
      <c r="DPG48" s="334"/>
      <c r="DPH48" s="334"/>
      <c r="DPI48" s="334"/>
      <c r="DPJ48" s="334"/>
      <c r="DPK48" s="334"/>
      <c r="DPL48" s="334"/>
      <c r="DPM48" s="334"/>
      <c r="DPN48" s="334"/>
      <c r="DPO48" s="334"/>
      <c r="DPP48" s="334"/>
      <c r="DPQ48" s="334"/>
      <c r="DPR48" s="334"/>
      <c r="DPS48" s="334"/>
      <c r="DPT48" s="334"/>
      <c r="DPU48" s="334"/>
      <c r="DPV48" s="334"/>
      <c r="DPW48" s="334"/>
      <c r="DPX48" s="334"/>
      <c r="DPY48" s="334"/>
      <c r="DPZ48" s="334"/>
      <c r="DQA48" s="334"/>
      <c r="DQB48" s="334"/>
      <c r="DQC48" s="334"/>
      <c r="DQD48" s="334"/>
      <c r="DQE48" s="334"/>
      <c r="DQF48" s="334"/>
      <c r="DQG48" s="334"/>
      <c r="DQH48" s="334"/>
      <c r="DQI48" s="334"/>
      <c r="DQJ48" s="334"/>
      <c r="DQK48" s="334"/>
      <c r="DQL48" s="334"/>
      <c r="DQM48" s="334"/>
      <c r="DQN48" s="334"/>
      <c r="DQO48" s="334"/>
      <c r="DQP48" s="334"/>
      <c r="DQQ48" s="334"/>
      <c r="DQR48" s="334"/>
      <c r="DQS48" s="334"/>
      <c r="DQT48" s="334"/>
      <c r="DQU48" s="334"/>
      <c r="DQV48" s="334"/>
      <c r="DQW48" s="334"/>
      <c r="DQX48" s="334"/>
      <c r="DQY48" s="334"/>
      <c r="DQZ48" s="334"/>
      <c r="DRA48" s="334"/>
      <c r="DRB48" s="334"/>
      <c r="DRC48" s="334"/>
      <c r="DRD48" s="334"/>
      <c r="DRE48" s="334"/>
      <c r="DRF48" s="334"/>
      <c r="DRG48" s="334"/>
      <c r="DRH48" s="334"/>
      <c r="DRI48" s="334"/>
      <c r="DRJ48" s="334"/>
      <c r="DRK48" s="334"/>
      <c r="DRL48" s="334"/>
      <c r="DRM48" s="334"/>
      <c r="DRN48" s="334"/>
      <c r="DRO48" s="334"/>
      <c r="DRP48" s="334"/>
      <c r="DRQ48" s="334"/>
      <c r="DRR48" s="334"/>
      <c r="DRS48" s="334"/>
      <c r="DRT48" s="334"/>
      <c r="DRU48" s="334"/>
      <c r="DRV48" s="334"/>
      <c r="DRW48" s="334"/>
      <c r="DRX48" s="334"/>
      <c r="DRY48" s="334"/>
      <c r="DRZ48" s="334"/>
      <c r="DSA48" s="334"/>
      <c r="DSB48" s="334"/>
      <c r="DSC48" s="334"/>
      <c r="DSD48" s="334"/>
      <c r="DSE48" s="334"/>
      <c r="DSF48" s="334"/>
      <c r="DSG48" s="334"/>
      <c r="DSH48" s="334"/>
      <c r="DSI48" s="334"/>
      <c r="DSJ48" s="334"/>
      <c r="DSK48" s="334"/>
      <c r="DSL48" s="334"/>
      <c r="DSM48" s="334"/>
      <c r="DSN48" s="334"/>
      <c r="DSO48" s="334"/>
      <c r="DSP48" s="334"/>
      <c r="DSQ48" s="334"/>
      <c r="DSR48" s="334"/>
      <c r="DSS48" s="334"/>
      <c r="DST48" s="334"/>
      <c r="DSU48" s="334"/>
      <c r="DSV48" s="334"/>
      <c r="DSW48" s="334"/>
      <c r="DSX48" s="334"/>
      <c r="DSY48" s="334"/>
      <c r="DSZ48" s="334"/>
      <c r="DTA48" s="334"/>
      <c r="DTB48" s="334"/>
      <c r="DTC48" s="334"/>
      <c r="DTD48" s="334"/>
      <c r="DTE48" s="334"/>
      <c r="DTF48" s="334"/>
      <c r="DTG48" s="334"/>
      <c r="DTH48" s="334"/>
      <c r="DTI48" s="334"/>
      <c r="DTJ48" s="334"/>
      <c r="DTK48" s="334"/>
      <c r="DTL48" s="334"/>
      <c r="DTM48" s="334"/>
      <c r="DTN48" s="334"/>
      <c r="DTO48" s="334"/>
      <c r="DTP48" s="334"/>
      <c r="DTQ48" s="334"/>
      <c r="DTR48" s="334"/>
      <c r="DTS48" s="334"/>
      <c r="DTT48" s="334"/>
      <c r="DTU48" s="334"/>
      <c r="DTV48" s="334"/>
      <c r="DTW48" s="334"/>
      <c r="DTX48" s="334"/>
      <c r="DTY48" s="334"/>
      <c r="DTZ48" s="334"/>
      <c r="DUA48" s="334"/>
      <c r="DUB48" s="334"/>
      <c r="DUC48" s="334"/>
      <c r="DUD48" s="334"/>
      <c r="DUE48" s="334"/>
      <c r="DUF48" s="334"/>
      <c r="DUG48" s="334"/>
      <c r="DUH48" s="334"/>
      <c r="DUI48" s="334"/>
      <c r="DUJ48" s="334"/>
      <c r="DUK48" s="334"/>
      <c r="DUL48" s="334"/>
      <c r="DUM48" s="334"/>
      <c r="DUN48" s="334"/>
      <c r="DUO48" s="334"/>
      <c r="DUP48" s="334"/>
      <c r="DUQ48" s="334"/>
      <c r="DUR48" s="334"/>
      <c r="DUS48" s="334"/>
      <c r="DUT48" s="334"/>
      <c r="DUU48" s="334"/>
      <c r="DUV48" s="334"/>
      <c r="DUW48" s="334"/>
      <c r="DUX48" s="334"/>
      <c r="DUY48" s="334"/>
      <c r="DUZ48" s="334"/>
      <c r="DVA48" s="334"/>
      <c r="DVB48" s="334"/>
      <c r="DVC48" s="334"/>
      <c r="DVD48" s="334"/>
      <c r="DVE48" s="334"/>
      <c r="DVF48" s="334"/>
      <c r="DVG48" s="334"/>
      <c r="DVH48" s="334"/>
      <c r="DVI48" s="334"/>
      <c r="DVJ48" s="334"/>
      <c r="DVK48" s="334"/>
      <c r="DVL48" s="334"/>
      <c r="DVM48" s="334"/>
      <c r="DVN48" s="334"/>
      <c r="DVO48" s="334"/>
      <c r="DVP48" s="334"/>
      <c r="DVQ48" s="334"/>
      <c r="DVR48" s="334"/>
      <c r="DVS48" s="334"/>
      <c r="DVT48" s="334"/>
      <c r="DVU48" s="334"/>
      <c r="DVV48" s="334"/>
      <c r="DVW48" s="334"/>
      <c r="DVX48" s="334"/>
      <c r="DVY48" s="334"/>
      <c r="DVZ48" s="334"/>
      <c r="DWA48" s="334"/>
      <c r="DWB48" s="334"/>
      <c r="DWC48" s="334"/>
      <c r="DWD48" s="334"/>
      <c r="DWE48" s="334"/>
      <c r="DWF48" s="334"/>
      <c r="DWG48" s="334"/>
      <c r="DWH48" s="334"/>
      <c r="DWI48" s="334"/>
      <c r="DWJ48" s="334"/>
      <c r="DWK48" s="334"/>
      <c r="DWL48" s="334"/>
      <c r="DWM48" s="334"/>
      <c r="DWN48" s="334"/>
      <c r="DWO48" s="334"/>
      <c r="DWP48" s="334"/>
      <c r="DWQ48" s="334"/>
      <c r="DWR48" s="334"/>
      <c r="DWS48" s="334"/>
      <c r="DWT48" s="334"/>
      <c r="DWU48" s="334"/>
      <c r="DWV48" s="334"/>
      <c r="DWW48" s="334"/>
      <c r="DWX48" s="334"/>
      <c r="DWY48" s="334"/>
      <c r="DWZ48" s="334"/>
      <c r="DXA48" s="334"/>
      <c r="DXB48" s="334"/>
      <c r="DXC48" s="334"/>
      <c r="DXD48" s="334"/>
      <c r="DXE48" s="334"/>
      <c r="DXF48" s="334"/>
      <c r="DXG48" s="334"/>
      <c r="DXH48" s="334"/>
      <c r="DXI48" s="334"/>
      <c r="DXJ48" s="334"/>
      <c r="DXK48" s="334"/>
      <c r="DXL48" s="334"/>
      <c r="DXM48" s="334"/>
      <c r="DXN48" s="334"/>
      <c r="DXO48" s="334"/>
      <c r="DXP48" s="334"/>
      <c r="DXQ48" s="334"/>
      <c r="DXR48" s="334"/>
      <c r="DXS48" s="334"/>
      <c r="DXT48" s="334"/>
      <c r="DXU48" s="334"/>
      <c r="DXV48" s="334"/>
      <c r="DXW48" s="334"/>
      <c r="DXX48" s="334"/>
      <c r="DXY48" s="334"/>
      <c r="DXZ48" s="334"/>
      <c r="DYA48" s="334"/>
      <c r="DYB48" s="334"/>
      <c r="DYC48" s="334"/>
      <c r="DYD48" s="334"/>
      <c r="DYE48" s="334"/>
      <c r="DYF48" s="334"/>
      <c r="DYG48" s="334"/>
      <c r="DYH48" s="334"/>
      <c r="DYI48" s="334"/>
      <c r="DYJ48" s="334"/>
      <c r="DYK48" s="334"/>
      <c r="DYL48" s="334"/>
      <c r="DYM48" s="334"/>
      <c r="DYN48" s="334"/>
      <c r="DYO48" s="334"/>
      <c r="DYP48" s="334"/>
      <c r="DYQ48" s="334"/>
      <c r="DYR48" s="334"/>
      <c r="DYS48" s="334"/>
      <c r="DYT48" s="334"/>
      <c r="DYU48" s="334"/>
      <c r="DYV48" s="334"/>
      <c r="DYW48" s="334"/>
      <c r="DYX48" s="334"/>
      <c r="DYY48" s="334"/>
      <c r="DYZ48" s="334"/>
      <c r="DZA48" s="334"/>
      <c r="DZB48" s="334"/>
      <c r="DZC48" s="334"/>
      <c r="DZD48" s="334"/>
      <c r="DZE48" s="334"/>
      <c r="DZF48" s="334"/>
      <c r="DZG48" s="334"/>
      <c r="DZH48" s="334"/>
      <c r="DZI48" s="334"/>
      <c r="DZJ48" s="334"/>
      <c r="DZK48" s="334"/>
      <c r="DZL48" s="334"/>
      <c r="DZM48" s="334"/>
      <c r="DZN48" s="334"/>
      <c r="DZO48" s="334"/>
      <c r="DZP48" s="334"/>
      <c r="DZQ48" s="334"/>
      <c r="DZR48" s="334"/>
      <c r="DZS48" s="334"/>
      <c r="DZT48" s="334"/>
      <c r="DZU48" s="334"/>
      <c r="DZV48" s="334"/>
      <c r="DZW48" s="334"/>
      <c r="DZX48" s="334"/>
      <c r="DZY48" s="334"/>
      <c r="DZZ48" s="334"/>
      <c r="EAA48" s="334"/>
      <c r="EAB48" s="334"/>
      <c r="EAC48" s="334"/>
      <c r="EAD48" s="334"/>
      <c r="EAE48" s="334"/>
      <c r="EAF48" s="334"/>
      <c r="EAG48" s="334"/>
      <c r="EAH48" s="334"/>
      <c r="EAI48" s="334"/>
      <c r="EAJ48" s="334"/>
      <c r="EAK48" s="334"/>
      <c r="EAL48" s="334"/>
      <c r="EAM48" s="334"/>
      <c r="EAN48" s="334"/>
      <c r="EAO48" s="334"/>
      <c r="EAP48" s="334"/>
      <c r="EAQ48" s="334"/>
      <c r="EAR48" s="334"/>
      <c r="EAS48" s="334"/>
      <c r="EAT48" s="334"/>
      <c r="EAU48" s="334"/>
      <c r="EAV48" s="334"/>
      <c r="EAW48" s="334"/>
      <c r="EAX48" s="334"/>
      <c r="EAY48" s="334"/>
      <c r="EAZ48" s="334"/>
      <c r="EBA48" s="334"/>
      <c r="EBB48" s="334"/>
      <c r="EBC48" s="334"/>
      <c r="EBD48" s="334"/>
      <c r="EBE48" s="334"/>
      <c r="EBF48" s="334"/>
      <c r="EBG48" s="334"/>
      <c r="EBH48" s="334"/>
      <c r="EBI48" s="334"/>
      <c r="EBJ48" s="334"/>
      <c r="EBK48" s="334"/>
      <c r="EBL48" s="334"/>
      <c r="EBM48" s="334"/>
      <c r="EBN48" s="334"/>
      <c r="EBO48" s="334"/>
      <c r="EBP48" s="334"/>
      <c r="EBQ48" s="334"/>
      <c r="EBR48" s="334"/>
      <c r="EBS48" s="334"/>
      <c r="EBT48" s="334"/>
      <c r="EBU48" s="334"/>
      <c r="EBV48" s="334"/>
      <c r="EBW48" s="334"/>
      <c r="EBX48" s="334"/>
      <c r="EBY48" s="334"/>
      <c r="EBZ48" s="334"/>
      <c r="ECA48" s="334"/>
      <c r="ECB48" s="334"/>
      <c r="ECC48" s="334"/>
      <c r="ECD48" s="334"/>
      <c r="ECE48" s="334"/>
      <c r="ECF48" s="334"/>
      <c r="ECG48" s="334"/>
      <c r="ECH48" s="334"/>
      <c r="ECI48" s="334"/>
      <c r="ECJ48" s="334"/>
      <c r="ECK48" s="334"/>
      <c r="ECL48" s="334"/>
      <c r="ECM48" s="334"/>
      <c r="ECN48" s="334"/>
      <c r="ECO48" s="334"/>
      <c r="ECP48" s="334"/>
      <c r="ECQ48" s="334"/>
      <c r="ECR48" s="334"/>
      <c r="ECS48" s="334"/>
      <c r="ECT48" s="334"/>
      <c r="ECU48" s="334"/>
      <c r="ECV48" s="334"/>
      <c r="ECW48" s="334"/>
      <c r="ECX48" s="334"/>
      <c r="ECY48" s="334"/>
      <c r="ECZ48" s="334"/>
      <c r="EDA48" s="334"/>
      <c r="EDB48" s="334"/>
      <c r="EDC48" s="334"/>
      <c r="EDD48" s="334"/>
      <c r="EDE48" s="334"/>
      <c r="EDF48" s="334"/>
      <c r="EDG48" s="334"/>
      <c r="EDH48" s="334"/>
      <c r="EDI48" s="334"/>
      <c r="EDJ48" s="334"/>
      <c r="EDK48" s="334"/>
      <c r="EDL48" s="334"/>
      <c r="EDM48" s="334"/>
      <c r="EDN48" s="334"/>
      <c r="EDO48" s="334"/>
      <c r="EDP48" s="334"/>
      <c r="EDQ48" s="334"/>
      <c r="EDR48" s="334"/>
      <c r="EDS48" s="334"/>
      <c r="EDT48" s="334"/>
      <c r="EDU48" s="334"/>
      <c r="EDV48" s="334"/>
      <c r="EDW48" s="334"/>
      <c r="EDX48" s="334"/>
      <c r="EDY48" s="334"/>
      <c r="EDZ48" s="334"/>
      <c r="EEA48" s="334"/>
      <c r="EEB48" s="334"/>
      <c r="EEC48" s="334"/>
      <c r="EED48" s="334"/>
      <c r="EEE48" s="334"/>
      <c r="EEF48" s="334"/>
      <c r="EEG48" s="334"/>
      <c r="EEH48" s="334"/>
      <c r="EEI48" s="334"/>
      <c r="EEJ48" s="334"/>
      <c r="EEK48" s="334"/>
      <c r="EEL48" s="334"/>
      <c r="EEM48" s="334"/>
      <c r="EEN48" s="334"/>
      <c r="EEO48" s="334"/>
      <c r="EEP48" s="334"/>
      <c r="EEQ48" s="334"/>
      <c r="EER48" s="334"/>
      <c r="EES48" s="334"/>
      <c r="EET48" s="334"/>
      <c r="EEU48" s="334"/>
      <c r="EEV48" s="334"/>
      <c r="EEW48" s="334"/>
      <c r="EEX48" s="334"/>
      <c r="EEY48" s="334"/>
      <c r="EEZ48" s="334"/>
      <c r="EFA48" s="334"/>
      <c r="EFB48" s="334"/>
      <c r="EFC48" s="334"/>
      <c r="EFD48" s="334"/>
      <c r="EFE48" s="334"/>
      <c r="EFF48" s="334"/>
      <c r="EFG48" s="334"/>
      <c r="EFH48" s="334"/>
      <c r="EFI48" s="334"/>
      <c r="EFJ48" s="334"/>
      <c r="EFK48" s="334"/>
      <c r="EFL48" s="334"/>
      <c r="EFM48" s="334"/>
      <c r="EFN48" s="334"/>
      <c r="EFO48" s="334"/>
      <c r="EFP48" s="334"/>
      <c r="EFQ48" s="334"/>
      <c r="EFR48" s="334"/>
      <c r="EFS48" s="334"/>
      <c r="EFT48" s="334"/>
      <c r="EFU48" s="334"/>
      <c r="EFV48" s="334"/>
      <c r="EFW48" s="334"/>
      <c r="EFX48" s="334"/>
      <c r="EFY48" s="334"/>
      <c r="EFZ48" s="334"/>
      <c r="EGA48" s="334"/>
      <c r="EGB48" s="334"/>
      <c r="EGC48" s="334"/>
      <c r="EGD48" s="334"/>
      <c r="EGE48" s="334"/>
      <c r="EGF48" s="334"/>
      <c r="EGG48" s="334"/>
      <c r="EGH48" s="334"/>
      <c r="EGI48" s="334"/>
      <c r="EGJ48" s="334"/>
      <c r="EGK48" s="334"/>
      <c r="EGL48" s="334"/>
      <c r="EGM48" s="334"/>
      <c r="EGN48" s="334"/>
      <c r="EGO48" s="334"/>
      <c r="EGP48" s="334"/>
      <c r="EGQ48" s="334"/>
      <c r="EGR48" s="334"/>
      <c r="EGS48" s="334"/>
      <c r="EGT48" s="334"/>
      <c r="EGU48" s="334"/>
      <c r="EGV48" s="334"/>
      <c r="EGW48" s="334"/>
      <c r="EGX48" s="334"/>
      <c r="EGY48" s="334"/>
      <c r="EGZ48" s="334"/>
      <c r="EHA48" s="334"/>
      <c r="EHB48" s="334"/>
      <c r="EHC48" s="334"/>
      <c r="EHD48" s="334"/>
      <c r="EHE48" s="334"/>
      <c r="EHF48" s="334"/>
      <c r="EHG48" s="334"/>
      <c r="EHH48" s="334"/>
      <c r="EHI48" s="334"/>
      <c r="EHJ48" s="334"/>
      <c r="EHK48" s="334"/>
      <c r="EHL48" s="334"/>
      <c r="EHM48" s="334"/>
      <c r="EHN48" s="334"/>
      <c r="EHO48" s="334"/>
      <c r="EHP48" s="334"/>
      <c r="EHQ48" s="334"/>
      <c r="EHR48" s="334"/>
      <c r="EHS48" s="334"/>
      <c r="EHT48" s="334"/>
      <c r="EHU48" s="334"/>
      <c r="EHV48" s="334"/>
      <c r="EHW48" s="334"/>
      <c r="EHX48" s="334"/>
      <c r="EHY48" s="334"/>
      <c r="EHZ48" s="334"/>
      <c r="EIA48" s="334"/>
      <c r="EIB48" s="334"/>
      <c r="EIC48" s="334"/>
      <c r="EID48" s="334"/>
      <c r="EIE48" s="334"/>
      <c r="EIF48" s="334"/>
      <c r="EIG48" s="334"/>
      <c r="EIH48" s="334"/>
      <c r="EII48" s="334"/>
      <c r="EIJ48" s="334"/>
      <c r="EIK48" s="334"/>
      <c r="EIL48" s="334"/>
      <c r="EIM48" s="334"/>
      <c r="EIN48" s="334"/>
      <c r="EIO48" s="334"/>
      <c r="EIP48" s="334"/>
      <c r="EIQ48" s="334"/>
      <c r="EIR48" s="334"/>
      <c r="EIS48" s="334"/>
      <c r="EIT48" s="334"/>
      <c r="EIU48" s="334"/>
      <c r="EIV48" s="334"/>
      <c r="EIW48" s="334"/>
      <c r="EIX48" s="334"/>
      <c r="EIY48" s="334"/>
      <c r="EIZ48" s="334"/>
      <c r="EJA48" s="334"/>
      <c r="EJB48" s="334"/>
      <c r="EJC48" s="334"/>
      <c r="EJD48" s="334"/>
      <c r="EJE48" s="334"/>
      <c r="EJF48" s="334"/>
      <c r="EJG48" s="334"/>
      <c r="EJH48" s="334"/>
      <c r="EJI48" s="334"/>
      <c r="EJJ48" s="334"/>
      <c r="EJK48" s="334"/>
      <c r="EJL48" s="334"/>
      <c r="EJM48" s="334"/>
      <c r="EJN48" s="334"/>
      <c r="EJO48" s="334"/>
      <c r="EJP48" s="334"/>
      <c r="EJQ48" s="334"/>
      <c r="EJR48" s="334"/>
      <c r="EJS48" s="334"/>
      <c r="EJT48" s="334"/>
      <c r="EJU48" s="334"/>
      <c r="EJV48" s="334"/>
      <c r="EJW48" s="334"/>
      <c r="EJX48" s="334"/>
      <c r="EJY48" s="334"/>
      <c r="EJZ48" s="334"/>
      <c r="EKA48" s="334"/>
      <c r="EKB48" s="334"/>
      <c r="EKC48" s="334"/>
      <c r="EKD48" s="334"/>
      <c r="EKE48" s="334"/>
      <c r="EKF48" s="334"/>
      <c r="EKG48" s="334"/>
      <c r="EKH48" s="334"/>
      <c r="EKI48" s="334"/>
      <c r="EKJ48" s="334"/>
      <c r="EKK48" s="334"/>
      <c r="EKL48" s="334"/>
      <c r="EKM48" s="334"/>
      <c r="EKN48" s="334"/>
      <c r="EKO48" s="334"/>
      <c r="EKP48" s="334"/>
      <c r="EKQ48" s="334"/>
      <c r="EKR48" s="334"/>
      <c r="EKS48" s="334"/>
      <c r="EKT48" s="334"/>
      <c r="EKU48" s="334"/>
      <c r="EKV48" s="334"/>
      <c r="EKW48" s="334"/>
      <c r="EKX48" s="334"/>
      <c r="EKY48" s="334"/>
      <c r="EKZ48" s="334"/>
      <c r="ELA48" s="334"/>
      <c r="ELB48" s="334"/>
      <c r="ELC48" s="334"/>
      <c r="ELD48" s="334"/>
      <c r="ELE48" s="334"/>
      <c r="ELF48" s="334"/>
      <c r="ELG48" s="334"/>
      <c r="ELH48" s="334"/>
      <c r="ELI48" s="334"/>
      <c r="ELJ48" s="334"/>
      <c r="ELK48" s="334"/>
      <c r="ELL48" s="334"/>
      <c r="ELM48" s="334"/>
      <c r="ELN48" s="334"/>
      <c r="ELO48" s="334"/>
      <c r="ELP48" s="334"/>
      <c r="ELQ48" s="334"/>
      <c r="ELR48" s="334"/>
      <c r="ELS48" s="334"/>
      <c r="ELT48" s="334"/>
      <c r="ELU48" s="334"/>
      <c r="ELV48" s="334"/>
      <c r="ELW48" s="334"/>
      <c r="ELX48" s="334"/>
      <c r="ELY48" s="334"/>
      <c r="ELZ48" s="334"/>
      <c r="EMA48" s="334"/>
      <c r="EMB48" s="334"/>
      <c r="EMC48" s="334"/>
      <c r="EMD48" s="334"/>
      <c r="EME48" s="334"/>
      <c r="EMF48" s="334"/>
      <c r="EMG48" s="334"/>
      <c r="EMH48" s="334"/>
      <c r="EMI48" s="334"/>
      <c r="EMJ48" s="334"/>
      <c r="EMK48" s="334"/>
      <c r="EML48" s="334"/>
      <c r="EMM48" s="334"/>
      <c r="EMN48" s="334"/>
      <c r="EMO48" s="334"/>
      <c r="EMP48" s="334"/>
      <c r="EMQ48" s="334"/>
      <c r="EMR48" s="334"/>
      <c r="EMS48" s="334"/>
      <c r="EMT48" s="334"/>
      <c r="EMU48" s="334"/>
      <c r="EMV48" s="334"/>
      <c r="EMW48" s="334"/>
      <c r="EMX48" s="334"/>
      <c r="EMY48" s="334"/>
      <c r="EMZ48" s="334"/>
      <c r="ENA48" s="334"/>
      <c r="ENB48" s="334"/>
      <c r="ENC48" s="334"/>
      <c r="END48" s="334"/>
      <c r="ENE48" s="334"/>
      <c r="ENF48" s="334"/>
      <c r="ENG48" s="334"/>
      <c r="ENH48" s="334"/>
      <c r="ENI48" s="334"/>
      <c r="ENJ48" s="334"/>
      <c r="ENK48" s="334"/>
      <c r="ENL48" s="334"/>
      <c r="ENM48" s="334"/>
      <c r="ENN48" s="334"/>
      <c r="ENO48" s="334"/>
      <c r="ENP48" s="334"/>
      <c r="ENQ48" s="334"/>
      <c r="ENR48" s="334"/>
      <c r="ENS48" s="334"/>
      <c r="ENT48" s="334"/>
      <c r="ENU48" s="334"/>
      <c r="ENV48" s="334"/>
      <c r="ENW48" s="334"/>
      <c r="ENX48" s="334"/>
      <c r="ENY48" s="334"/>
      <c r="ENZ48" s="334"/>
      <c r="EOA48" s="334"/>
      <c r="EOB48" s="334"/>
      <c r="EOC48" s="334"/>
      <c r="EOD48" s="334"/>
      <c r="EOE48" s="334"/>
      <c r="EOF48" s="334"/>
      <c r="EOG48" s="334"/>
      <c r="EOH48" s="334"/>
      <c r="EOI48" s="334"/>
      <c r="EOJ48" s="334"/>
      <c r="EOK48" s="334"/>
      <c r="EOL48" s="334"/>
      <c r="EOM48" s="334"/>
      <c r="EON48" s="334"/>
      <c r="EOO48" s="334"/>
      <c r="EOP48" s="334"/>
      <c r="EOQ48" s="334"/>
      <c r="EOR48" s="334"/>
      <c r="EOS48" s="334"/>
      <c r="EOT48" s="334"/>
      <c r="EOU48" s="334"/>
      <c r="EOV48" s="334"/>
      <c r="EOW48" s="334"/>
      <c r="EOX48" s="334"/>
      <c r="EOY48" s="334"/>
      <c r="EOZ48" s="334"/>
      <c r="EPA48" s="334"/>
      <c r="EPB48" s="334"/>
      <c r="EPC48" s="334"/>
      <c r="EPD48" s="334"/>
      <c r="EPE48" s="334"/>
      <c r="EPF48" s="334"/>
      <c r="EPG48" s="334"/>
      <c r="EPH48" s="334"/>
      <c r="EPI48" s="334"/>
      <c r="EPJ48" s="334"/>
      <c r="EPK48" s="334"/>
      <c r="EPL48" s="334"/>
      <c r="EPM48" s="334"/>
      <c r="EPN48" s="334"/>
      <c r="EPO48" s="334"/>
      <c r="EPP48" s="334"/>
      <c r="EPQ48" s="334"/>
      <c r="EPR48" s="334"/>
      <c r="EPS48" s="334"/>
      <c r="EPT48" s="334"/>
      <c r="EPU48" s="334"/>
      <c r="EPV48" s="334"/>
      <c r="EPW48" s="334"/>
      <c r="EPX48" s="334"/>
      <c r="EPY48" s="334"/>
      <c r="EPZ48" s="334"/>
      <c r="EQA48" s="334"/>
      <c r="EQB48" s="334"/>
      <c r="EQC48" s="334"/>
      <c r="EQD48" s="334"/>
      <c r="EQE48" s="334"/>
      <c r="EQF48" s="334"/>
      <c r="EQG48" s="334"/>
      <c r="EQH48" s="334"/>
      <c r="EQI48" s="334"/>
      <c r="EQJ48" s="334"/>
      <c r="EQK48" s="334"/>
      <c r="EQL48" s="334"/>
      <c r="EQM48" s="334"/>
      <c r="EQN48" s="334"/>
      <c r="EQO48" s="334"/>
      <c r="EQP48" s="334"/>
      <c r="EQQ48" s="334"/>
      <c r="EQR48" s="334"/>
      <c r="EQS48" s="334"/>
      <c r="EQT48" s="334"/>
      <c r="EQU48" s="334"/>
      <c r="EQV48" s="334"/>
      <c r="EQW48" s="334"/>
      <c r="EQX48" s="334"/>
      <c r="EQY48" s="334"/>
      <c r="EQZ48" s="334"/>
      <c r="ERA48" s="334"/>
      <c r="ERB48" s="334"/>
      <c r="ERC48" s="334"/>
      <c r="ERD48" s="334"/>
      <c r="ERE48" s="334"/>
      <c r="ERF48" s="334"/>
      <c r="ERG48" s="334"/>
      <c r="ERH48" s="334"/>
      <c r="ERI48" s="334"/>
      <c r="ERJ48" s="334"/>
      <c r="ERK48" s="334"/>
      <c r="ERL48" s="334"/>
      <c r="ERM48" s="334"/>
      <c r="ERN48" s="334"/>
      <c r="ERO48" s="334"/>
      <c r="ERP48" s="334"/>
      <c r="ERQ48" s="334"/>
      <c r="ERR48" s="334"/>
      <c r="ERS48" s="334"/>
      <c r="ERT48" s="334"/>
      <c r="ERU48" s="334"/>
      <c r="ERV48" s="334"/>
      <c r="ERW48" s="334"/>
      <c r="ERX48" s="334"/>
      <c r="ERY48" s="334"/>
      <c r="ERZ48" s="334"/>
      <c r="ESA48" s="334"/>
      <c r="ESB48" s="334"/>
      <c r="ESC48" s="334"/>
      <c r="ESD48" s="334"/>
      <c r="ESE48" s="334"/>
      <c r="ESF48" s="334"/>
      <c r="ESG48" s="334"/>
      <c r="ESH48" s="334"/>
      <c r="ESI48" s="334"/>
      <c r="ESJ48" s="334"/>
      <c r="ESK48" s="334"/>
      <c r="ESL48" s="334"/>
      <c r="ESM48" s="334"/>
      <c r="ESN48" s="334"/>
      <c r="ESO48" s="334"/>
      <c r="ESP48" s="334"/>
      <c r="ESQ48" s="334"/>
      <c r="ESR48" s="334"/>
      <c r="ESS48" s="334"/>
      <c r="EST48" s="334"/>
      <c r="ESU48" s="334"/>
      <c r="ESV48" s="334"/>
      <c r="ESW48" s="334"/>
      <c r="ESX48" s="334"/>
      <c r="ESY48" s="334"/>
      <c r="ESZ48" s="334"/>
      <c r="ETA48" s="334"/>
      <c r="ETB48" s="334"/>
      <c r="ETC48" s="334"/>
      <c r="ETD48" s="334"/>
      <c r="ETE48" s="334"/>
      <c r="ETF48" s="334"/>
      <c r="ETG48" s="334"/>
      <c r="ETH48" s="334"/>
      <c r="ETI48" s="334"/>
      <c r="ETJ48" s="334"/>
      <c r="ETK48" s="334"/>
      <c r="ETL48" s="334"/>
      <c r="ETM48" s="334"/>
      <c r="ETN48" s="334"/>
      <c r="ETO48" s="334"/>
      <c r="ETP48" s="334"/>
      <c r="ETQ48" s="334"/>
      <c r="ETR48" s="334"/>
      <c r="ETS48" s="334"/>
      <c r="ETT48" s="334"/>
      <c r="ETU48" s="334"/>
      <c r="ETV48" s="334"/>
      <c r="ETW48" s="334"/>
      <c r="ETX48" s="334"/>
      <c r="ETY48" s="334"/>
      <c r="ETZ48" s="334"/>
      <c r="EUA48" s="334"/>
      <c r="EUB48" s="334"/>
      <c r="EUC48" s="334"/>
      <c r="EUD48" s="334"/>
      <c r="EUE48" s="334"/>
      <c r="EUF48" s="334"/>
      <c r="EUG48" s="334"/>
      <c r="EUH48" s="334"/>
      <c r="EUI48" s="334"/>
      <c r="EUJ48" s="334"/>
      <c r="EUK48" s="334"/>
      <c r="EUL48" s="334"/>
      <c r="EUM48" s="334"/>
      <c r="EUN48" s="334"/>
      <c r="EUO48" s="334"/>
      <c r="EUP48" s="334"/>
      <c r="EUQ48" s="334"/>
      <c r="EUR48" s="334"/>
      <c r="EUS48" s="334"/>
      <c r="EUT48" s="334"/>
      <c r="EUU48" s="334"/>
      <c r="EUV48" s="334"/>
      <c r="EUW48" s="334"/>
      <c r="EUX48" s="334"/>
      <c r="EUY48" s="334"/>
      <c r="EUZ48" s="334"/>
      <c r="EVA48" s="334"/>
      <c r="EVB48" s="334"/>
      <c r="EVC48" s="334"/>
      <c r="EVD48" s="334"/>
      <c r="EVE48" s="334"/>
      <c r="EVF48" s="334"/>
      <c r="EVG48" s="334"/>
      <c r="EVH48" s="334"/>
      <c r="EVI48" s="334"/>
      <c r="EVJ48" s="334"/>
      <c r="EVK48" s="334"/>
      <c r="EVL48" s="334"/>
      <c r="EVM48" s="334"/>
      <c r="EVN48" s="334"/>
      <c r="EVO48" s="334"/>
      <c r="EVP48" s="334"/>
      <c r="EVQ48" s="334"/>
      <c r="EVR48" s="334"/>
      <c r="EVS48" s="334"/>
      <c r="EVT48" s="334"/>
      <c r="EVU48" s="334"/>
      <c r="EVV48" s="334"/>
      <c r="EVW48" s="334"/>
      <c r="EVX48" s="334"/>
      <c r="EVY48" s="334"/>
      <c r="EVZ48" s="334"/>
      <c r="EWA48" s="334"/>
      <c r="EWB48" s="334"/>
      <c r="EWC48" s="334"/>
      <c r="EWD48" s="334"/>
      <c r="EWE48" s="334"/>
      <c r="EWF48" s="334"/>
      <c r="EWG48" s="334"/>
      <c r="EWH48" s="334"/>
      <c r="EWI48" s="334"/>
      <c r="EWJ48" s="334"/>
      <c r="EWK48" s="334"/>
      <c r="EWL48" s="334"/>
      <c r="EWM48" s="334"/>
      <c r="EWN48" s="334"/>
      <c r="EWO48" s="334"/>
      <c r="EWP48" s="334"/>
      <c r="EWQ48" s="334"/>
      <c r="EWR48" s="334"/>
      <c r="EWS48" s="334"/>
      <c r="EWT48" s="334"/>
      <c r="EWU48" s="334"/>
      <c r="EWV48" s="334"/>
      <c r="EWW48" s="334"/>
      <c r="EWX48" s="334"/>
      <c r="EWY48" s="334"/>
      <c r="EWZ48" s="334"/>
      <c r="EXA48" s="334"/>
      <c r="EXB48" s="334"/>
      <c r="EXC48" s="334"/>
      <c r="EXD48" s="334"/>
      <c r="EXE48" s="334"/>
      <c r="EXF48" s="334"/>
      <c r="EXG48" s="334"/>
      <c r="EXH48" s="334"/>
      <c r="EXI48" s="334"/>
      <c r="EXJ48" s="334"/>
      <c r="EXK48" s="334"/>
      <c r="EXL48" s="334"/>
      <c r="EXM48" s="334"/>
      <c r="EXN48" s="334"/>
      <c r="EXO48" s="334"/>
      <c r="EXP48" s="334"/>
      <c r="EXQ48" s="334"/>
      <c r="EXR48" s="334"/>
      <c r="EXS48" s="334"/>
      <c r="EXT48" s="334"/>
      <c r="EXU48" s="334"/>
      <c r="EXV48" s="334"/>
      <c r="EXW48" s="334"/>
      <c r="EXX48" s="334"/>
      <c r="EXY48" s="334"/>
      <c r="EXZ48" s="334"/>
      <c r="EYA48" s="334"/>
      <c r="EYB48" s="334"/>
      <c r="EYC48" s="334"/>
      <c r="EYD48" s="334"/>
      <c r="EYE48" s="334"/>
      <c r="EYF48" s="334"/>
      <c r="EYG48" s="334"/>
      <c r="EYH48" s="334"/>
      <c r="EYI48" s="334"/>
      <c r="EYJ48" s="334"/>
      <c r="EYK48" s="334"/>
      <c r="EYL48" s="334"/>
      <c r="EYM48" s="334"/>
      <c r="EYN48" s="334"/>
      <c r="EYO48" s="334"/>
      <c r="EYP48" s="334"/>
      <c r="EYQ48" s="334"/>
      <c r="EYR48" s="334"/>
      <c r="EYS48" s="334"/>
      <c r="EYT48" s="334"/>
      <c r="EYU48" s="334"/>
      <c r="EYV48" s="334"/>
      <c r="EYW48" s="334"/>
      <c r="EYX48" s="334"/>
      <c r="EYY48" s="334"/>
      <c r="EYZ48" s="334"/>
      <c r="EZA48" s="334"/>
      <c r="EZB48" s="334"/>
      <c r="EZC48" s="334"/>
      <c r="EZD48" s="334"/>
      <c r="EZE48" s="334"/>
      <c r="EZF48" s="334"/>
      <c r="EZG48" s="334"/>
      <c r="EZH48" s="334"/>
      <c r="EZI48" s="334"/>
      <c r="EZJ48" s="334"/>
      <c r="EZK48" s="334"/>
      <c r="EZL48" s="334"/>
      <c r="EZM48" s="334"/>
      <c r="EZN48" s="334"/>
      <c r="EZO48" s="334"/>
      <c r="EZP48" s="334"/>
      <c r="EZQ48" s="334"/>
      <c r="EZR48" s="334"/>
      <c r="EZS48" s="334"/>
      <c r="EZT48" s="334"/>
      <c r="EZU48" s="334"/>
      <c r="EZV48" s="334"/>
      <c r="EZW48" s="334"/>
      <c r="EZX48" s="334"/>
      <c r="EZY48" s="334"/>
      <c r="EZZ48" s="334"/>
      <c r="FAA48" s="334"/>
      <c r="FAB48" s="334"/>
      <c r="FAC48" s="334"/>
      <c r="FAD48" s="334"/>
      <c r="FAE48" s="334"/>
      <c r="FAF48" s="334"/>
      <c r="FAG48" s="334"/>
      <c r="FAH48" s="334"/>
      <c r="FAI48" s="334"/>
      <c r="FAJ48" s="334"/>
      <c r="FAK48" s="334"/>
      <c r="FAL48" s="334"/>
      <c r="FAM48" s="334"/>
      <c r="FAN48" s="334"/>
      <c r="FAO48" s="334"/>
      <c r="FAP48" s="334"/>
      <c r="FAQ48" s="334"/>
      <c r="FAR48" s="334"/>
      <c r="FAS48" s="334"/>
      <c r="FAT48" s="334"/>
      <c r="FAU48" s="334"/>
      <c r="FAV48" s="334"/>
      <c r="FAW48" s="334"/>
      <c r="FAX48" s="334"/>
      <c r="FAY48" s="334"/>
      <c r="FAZ48" s="334"/>
      <c r="FBA48" s="334"/>
      <c r="FBB48" s="334"/>
      <c r="FBC48" s="334"/>
      <c r="FBD48" s="334"/>
      <c r="FBE48" s="334"/>
      <c r="FBF48" s="334"/>
      <c r="FBG48" s="334"/>
      <c r="FBH48" s="334"/>
      <c r="FBI48" s="334"/>
      <c r="FBJ48" s="334"/>
      <c r="FBK48" s="334"/>
      <c r="FBL48" s="334"/>
      <c r="FBM48" s="334"/>
      <c r="FBN48" s="334"/>
      <c r="FBO48" s="334"/>
      <c r="FBP48" s="334"/>
      <c r="FBQ48" s="334"/>
      <c r="FBR48" s="334"/>
      <c r="FBS48" s="334"/>
      <c r="FBT48" s="334"/>
      <c r="FBU48" s="334"/>
      <c r="FBV48" s="334"/>
      <c r="FBW48" s="334"/>
      <c r="FBX48" s="334"/>
      <c r="FBY48" s="334"/>
      <c r="FBZ48" s="334"/>
      <c r="FCA48" s="334"/>
      <c r="FCB48" s="334"/>
      <c r="FCC48" s="334"/>
      <c r="FCD48" s="334"/>
      <c r="FCE48" s="334"/>
      <c r="FCF48" s="334"/>
      <c r="FCG48" s="334"/>
      <c r="FCH48" s="334"/>
      <c r="FCI48" s="334"/>
      <c r="FCJ48" s="334"/>
      <c r="FCK48" s="334"/>
      <c r="FCL48" s="334"/>
      <c r="FCM48" s="334"/>
      <c r="FCN48" s="334"/>
      <c r="FCO48" s="334"/>
      <c r="FCP48" s="334"/>
      <c r="FCQ48" s="334"/>
      <c r="FCR48" s="334"/>
      <c r="FCS48" s="334"/>
      <c r="FCT48" s="334"/>
      <c r="FCU48" s="334"/>
      <c r="FCV48" s="334"/>
      <c r="FCW48" s="334"/>
      <c r="FCX48" s="334"/>
      <c r="FCY48" s="334"/>
      <c r="FCZ48" s="334"/>
      <c r="FDA48" s="334"/>
      <c r="FDB48" s="334"/>
      <c r="FDC48" s="334"/>
      <c r="FDD48" s="334"/>
      <c r="FDE48" s="334"/>
      <c r="FDF48" s="334"/>
      <c r="FDG48" s="334"/>
      <c r="FDH48" s="334"/>
      <c r="FDI48" s="334"/>
      <c r="FDJ48" s="334"/>
      <c r="FDK48" s="334"/>
      <c r="FDL48" s="334"/>
      <c r="FDM48" s="334"/>
      <c r="FDN48" s="334"/>
      <c r="FDO48" s="334"/>
      <c r="FDP48" s="334"/>
      <c r="FDQ48" s="334"/>
      <c r="FDR48" s="334"/>
      <c r="FDS48" s="334"/>
      <c r="FDT48" s="334"/>
      <c r="FDU48" s="334"/>
      <c r="FDV48" s="334"/>
      <c r="FDW48" s="334"/>
      <c r="FDX48" s="334"/>
      <c r="FDY48" s="334"/>
      <c r="FDZ48" s="334"/>
      <c r="FEA48" s="334"/>
      <c r="FEB48" s="334"/>
      <c r="FEC48" s="334"/>
      <c r="FED48" s="334"/>
      <c r="FEE48" s="334"/>
      <c r="FEF48" s="334"/>
      <c r="FEG48" s="334"/>
      <c r="FEH48" s="334"/>
      <c r="FEI48" s="334"/>
      <c r="FEJ48" s="334"/>
      <c r="FEK48" s="334"/>
      <c r="FEL48" s="334"/>
      <c r="FEM48" s="334"/>
      <c r="FEN48" s="334"/>
      <c r="FEO48" s="334"/>
      <c r="FEP48" s="334"/>
      <c r="FEQ48" s="334"/>
      <c r="FER48" s="334"/>
      <c r="FES48" s="334"/>
      <c r="FET48" s="334"/>
      <c r="FEU48" s="334"/>
      <c r="FEV48" s="334"/>
      <c r="FEW48" s="334"/>
      <c r="FEX48" s="334"/>
      <c r="FEY48" s="334"/>
      <c r="FEZ48" s="334"/>
      <c r="FFA48" s="334"/>
      <c r="FFB48" s="334"/>
      <c r="FFC48" s="334"/>
      <c r="FFD48" s="334"/>
      <c r="FFE48" s="334"/>
      <c r="FFF48" s="334"/>
      <c r="FFG48" s="334"/>
      <c r="FFH48" s="334"/>
      <c r="FFI48" s="334"/>
      <c r="FFJ48" s="334"/>
      <c r="FFK48" s="334"/>
      <c r="FFL48" s="334"/>
      <c r="FFM48" s="334"/>
      <c r="FFN48" s="334"/>
      <c r="FFO48" s="334"/>
      <c r="FFP48" s="334"/>
      <c r="FFQ48" s="334"/>
      <c r="FFR48" s="334"/>
      <c r="FFS48" s="334"/>
      <c r="FFT48" s="334"/>
      <c r="FFU48" s="334"/>
      <c r="FFV48" s="334"/>
      <c r="FFW48" s="334"/>
      <c r="FFX48" s="334"/>
      <c r="FFY48" s="334"/>
      <c r="FFZ48" s="334"/>
      <c r="FGA48" s="334"/>
      <c r="FGB48" s="334"/>
      <c r="FGC48" s="334"/>
      <c r="FGD48" s="334"/>
      <c r="FGE48" s="334"/>
      <c r="FGF48" s="334"/>
      <c r="FGG48" s="334"/>
      <c r="FGH48" s="334"/>
      <c r="FGI48" s="334"/>
      <c r="FGJ48" s="334"/>
      <c r="FGK48" s="334"/>
      <c r="FGL48" s="334"/>
      <c r="FGM48" s="334"/>
      <c r="FGN48" s="334"/>
      <c r="FGO48" s="334"/>
      <c r="FGP48" s="334"/>
      <c r="FGQ48" s="334"/>
      <c r="FGR48" s="334"/>
      <c r="FGS48" s="334"/>
      <c r="FGT48" s="334"/>
      <c r="FGU48" s="334"/>
      <c r="FGV48" s="334"/>
      <c r="FGW48" s="334"/>
      <c r="FGX48" s="334"/>
      <c r="FGY48" s="334"/>
      <c r="FGZ48" s="334"/>
      <c r="FHA48" s="334"/>
      <c r="FHB48" s="334"/>
      <c r="FHC48" s="334"/>
      <c r="FHD48" s="334"/>
      <c r="FHE48" s="334"/>
      <c r="FHF48" s="334"/>
      <c r="FHG48" s="334"/>
      <c r="FHH48" s="334"/>
      <c r="FHI48" s="334"/>
      <c r="FHJ48" s="334"/>
      <c r="FHK48" s="334"/>
      <c r="FHL48" s="334"/>
      <c r="FHM48" s="334"/>
      <c r="FHN48" s="334"/>
      <c r="FHO48" s="334"/>
      <c r="FHP48" s="334"/>
      <c r="FHQ48" s="334"/>
      <c r="FHR48" s="334"/>
      <c r="FHS48" s="334"/>
      <c r="FHT48" s="334"/>
      <c r="FHU48" s="334"/>
      <c r="FHV48" s="334"/>
      <c r="FHW48" s="334"/>
      <c r="FHX48" s="334"/>
      <c r="FHY48" s="334"/>
      <c r="FHZ48" s="334"/>
      <c r="FIA48" s="334"/>
      <c r="FIB48" s="334"/>
      <c r="FIC48" s="334"/>
      <c r="FID48" s="334"/>
      <c r="FIE48" s="334"/>
      <c r="FIF48" s="334"/>
      <c r="FIG48" s="334"/>
      <c r="FIH48" s="334"/>
      <c r="FII48" s="334"/>
      <c r="FIJ48" s="334"/>
      <c r="FIK48" s="334"/>
      <c r="FIL48" s="334"/>
      <c r="FIM48" s="334"/>
      <c r="FIN48" s="334"/>
      <c r="FIO48" s="334"/>
      <c r="FIP48" s="334"/>
      <c r="FIQ48" s="334"/>
      <c r="FIR48" s="334"/>
      <c r="FIS48" s="334"/>
      <c r="FIT48" s="334"/>
      <c r="FIU48" s="334"/>
      <c r="FIV48" s="334"/>
      <c r="FIW48" s="334"/>
      <c r="FIX48" s="334"/>
      <c r="FIY48" s="334"/>
      <c r="FIZ48" s="334"/>
      <c r="FJA48" s="334"/>
      <c r="FJB48" s="334"/>
      <c r="FJC48" s="334"/>
      <c r="FJD48" s="334"/>
      <c r="FJE48" s="334"/>
      <c r="FJF48" s="334"/>
      <c r="FJG48" s="334"/>
      <c r="FJH48" s="334"/>
      <c r="FJI48" s="334"/>
      <c r="FJJ48" s="334"/>
      <c r="FJK48" s="334"/>
      <c r="FJL48" s="334"/>
      <c r="FJM48" s="334"/>
      <c r="FJN48" s="334"/>
      <c r="FJO48" s="334"/>
      <c r="FJP48" s="334"/>
      <c r="FJQ48" s="334"/>
      <c r="FJR48" s="334"/>
      <c r="FJS48" s="334"/>
      <c r="FJT48" s="334"/>
      <c r="FJU48" s="334"/>
      <c r="FJV48" s="334"/>
      <c r="FJW48" s="334"/>
      <c r="FJX48" s="334"/>
      <c r="FJY48" s="334"/>
      <c r="FJZ48" s="334"/>
      <c r="FKA48" s="334"/>
      <c r="FKB48" s="334"/>
      <c r="FKC48" s="334"/>
      <c r="FKD48" s="334"/>
      <c r="FKE48" s="334"/>
      <c r="FKF48" s="334"/>
      <c r="FKG48" s="334"/>
      <c r="FKH48" s="334"/>
      <c r="FKI48" s="334"/>
      <c r="FKJ48" s="334"/>
      <c r="FKK48" s="334"/>
      <c r="FKL48" s="334"/>
      <c r="FKM48" s="334"/>
      <c r="FKN48" s="334"/>
      <c r="FKO48" s="334"/>
      <c r="FKP48" s="334"/>
      <c r="FKQ48" s="334"/>
      <c r="FKR48" s="334"/>
      <c r="FKS48" s="334"/>
      <c r="FKT48" s="334"/>
      <c r="FKU48" s="334"/>
      <c r="FKV48" s="334"/>
      <c r="FKW48" s="334"/>
      <c r="FKX48" s="334"/>
      <c r="FKY48" s="334"/>
      <c r="FKZ48" s="334"/>
      <c r="FLA48" s="334"/>
      <c r="FLB48" s="334"/>
      <c r="FLC48" s="334"/>
      <c r="FLD48" s="334"/>
      <c r="FLE48" s="334"/>
      <c r="FLF48" s="334"/>
      <c r="FLG48" s="334"/>
      <c r="FLH48" s="334"/>
      <c r="FLI48" s="334"/>
      <c r="FLJ48" s="334"/>
      <c r="FLK48" s="334"/>
      <c r="FLL48" s="334"/>
      <c r="FLM48" s="334"/>
      <c r="FLN48" s="334"/>
      <c r="FLO48" s="334"/>
      <c r="FLP48" s="334"/>
      <c r="FLQ48" s="334"/>
      <c r="FLR48" s="334"/>
      <c r="FLS48" s="334"/>
      <c r="FLT48" s="334"/>
      <c r="FLU48" s="334"/>
      <c r="FLV48" s="334"/>
      <c r="FLW48" s="334"/>
      <c r="FLX48" s="334"/>
      <c r="FLY48" s="334"/>
      <c r="FLZ48" s="334"/>
      <c r="FMA48" s="334"/>
      <c r="FMB48" s="334"/>
      <c r="FMC48" s="334"/>
      <c r="FMD48" s="334"/>
      <c r="FME48" s="334"/>
      <c r="FMF48" s="334"/>
      <c r="FMG48" s="334"/>
      <c r="FMH48" s="334"/>
      <c r="FMI48" s="334"/>
      <c r="FMJ48" s="334"/>
      <c r="FMK48" s="334"/>
      <c r="FML48" s="334"/>
      <c r="FMM48" s="334"/>
      <c r="FMN48" s="334"/>
      <c r="FMO48" s="334"/>
      <c r="FMP48" s="334"/>
      <c r="FMQ48" s="334"/>
      <c r="FMR48" s="334"/>
      <c r="FMS48" s="334"/>
      <c r="FMT48" s="334"/>
      <c r="FMU48" s="334"/>
      <c r="FMV48" s="334"/>
      <c r="FMW48" s="334"/>
      <c r="FMX48" s="334"/>
      <c r="FMY48" s="334"/>
      <c r="FMZ48" s="334"/>
      <c r="FNA48" s="334"/>
      <c r="FNB48" s="334"/>
      <c r="FNC48" s="334"/>
      <c r="FND48" s="334"/>
      <c r="FNE48" s="334"/>
      <c r="FNF48" s="334"/>
      <c r="FNG48" s="334"/>
      <c r="FNH48" s="334"/>
      <c r="FNI48" s="334"/>
      <c r="FNJ48" s="334"/>
      <c r="FNK48" s="334"/>
      <c r="FNL48" s="334"/>
      <c r="FNM48" s="334"/>
      <c r="FNN48" s="334"/>
      <c r="FNO48" s="334"/>
      <c r="FNP48" s="334"/>
      <c r="FNQ48" s="334"/>
      <c r="FNR48" s="334"/>
      <c r="FNS48" s="334"/>
      <c r="FNT48" s="334"/>
      <c r="FNU48" s="334"/>
      <c r="FNV48" s="334"/>
      <c r="FNW48" s="334"/>
      <c r="FNX48" s="334"/>
      <c r="FNY48" s="334"/>
      <c r="FNZ48" s="334"/>
      <c r="FOA48" s="334"/>
      <c r="FOB48" s="334"/>
      <c r="FOC48" s="334"/>
      <c r="FOD48" s="334"/>
      <c r="FOE48" s="334"/>
      <c r="FOF48" s="334"/>
      <c r="FOG48" s="334"/>
      <c r="FOH48" s="334"/>
      <c r="FOI48" s="334"/>
      <c r="FOJ48" s="334"/>
      <c r="FOK48" s="334"/>
      <c r="FOL48" s="334"/>
      <c r="FOM48" s="334"/>
      <c r="FON48" s="334"/>
      <c r="FOO48" s="334"/>
      <c r="FOP48" s="334"/>
      <c r="FOQ48" s="334"/>
      <c r="FOR48" s="334"/>
      <c r="FOS48" s="334"/>
      <c r="FOT48" s="334"/>
      <c r="FOU48" s="334"/>
      <c r="FOV48" s="334"/>
      <c r="FOW48" s="334"/>
      <c r="FOX48" s="334"/>
      <c r="FOY48" s="334"/>
      <c r="FOZ48" s="334"/>
      <c r="FPA48" s="334"/>
      <c r="FPB48" s="334"/>
      <c r="FPC48" s="334"/>
      <c r="FPD48" s="334"/>
      <c r="FPE48" s="334"/>
      <c r="FPF48" s="334"/>
      <c r="FPG48" s="334"/>
      <c r="FPH48" s="334"/>
      <c r="FPI48" s="334"/>
      <c r="FPJ48" s="334"/>
      <c r="FPK48" s="334"/>
      <c r="FPL48" s="334"/>
      <c r="FPM48" s="334"/>
      <c r="FPN48" s="334"/>
      <c r="FPO48" s="334"/>
      <c r="FPP48" s="334"/>
      <c r="FPQ48" s="334"/>
      <c r="FPR48" s="334"/>
      <c r="FPS48" s="334"/>
      <c r="FPT48" s="334"/>
      <c r="FPU48" s="334"/>
      <c r="FPV48" s="334"/>
      <c r="FPW48" s="334"/>
      <c r="FPX48" s="334"/>
      <c r="FPY48" s="334"/>
      <c r="FPZ48" s="334"/>
      <c r="FQA48" s="334"/>
      <c r="FQB48" s="334"/>
      <c r="FQC48" s="334"/>
      <c r="FQD48" s="334"/>
      <c r="FQE48" s="334"/>
      <c r="FQF48" s="334"/>
      <c r="FQG48" s="334"/>
      <c r="FQH48" s="334"/>
      <c r="FQI48" s="334"/>
      <c r="FQJ48" s="334"/>
      <c r="FQK48" s="334"/>
      <c r="FQL48" s="334"/>
      <c r="FQM48" s="334"/>
      <c r="FQN48" s="334"/>
      <c r="FQO48" s="334"/>
      <c r="FQP48" s="334"/>
      <c r="FQQ48" s="334"/>
      <c r="FQR48" s="334"/>
      <c r="FQS48" s="334"/>
      <c r="FQT48" s="334"/>
      <c r="FQU48" s="334"/>
      <c r="FQV48" s="334"/>
      <c r="FQW48" s="334"/>
      <c r="FQX48" s="334"/>
      <c r="FQY48" s="334"/>
      <c r="FQZ48" s="334"/>
      <c r="FRA48" s="334"/>
      <c r="FRB48" s="334"/>
      <c r="FRC48" s="334"/>
      <c r="FRD48" s="334"/>
      <c r="FRE48" s="334"/>
      <c r="FRF48" s="334"/>
      <c r="FRG48" s="334"/>
      <c r="FRH48" s="334"/>
      <c r="FRI48" s="334"/>
      <c r="FRJ48" s="334"/>
      <c r="FRK48" s="334"/>
      <c r="FRL48" s="334"/>
      <c r="FRM48" s="334"/>
      <c r="FRN48" s="334"/>
      <c r="FRO48" s="334"/>
      <c r="FRP48" s="334"/>
      <c r="FRQ48" s="334"/>
      <c r="FRR48" s="334"/>
      <c r="FRS48" s="334"/>
      <c r="FRT48" s="334"/>
      <c r="FRU48" s="334"/>
      <c r="FRV48" s="334"/>
      <c r="FRW48" s="334"/>
      <c r="FRX48" s="334"/>
      <c r="FRY48" s="334"/>
      <c r="FRZ48" s="334"/>
      <c r="FSA48" s="334"/>
      <c r="FSB48" s="334"/>
      <c r="FSC48" s="334"/>
      <c r="FSD48" s="334"/>
      <c r="FSE48" s="334"/>
      <c r="FSF48" s="334"/>
      <c r="FSG48" s="334"/>
      <c r="FSH48" s="334"/>
      <c r="FSI48" s="334"/>
      <c r="FSJ48" s="334"/>
      <c r="FSK48" s="334"/>
      <c r="FSL48" s="334"/>
      <c r="FSM48" s="334"/>
      <c r="FSN48" s="334"/>
      <c r="FSO48" s="334"/>
      <c r="FSP48" s="334"/>
      <c r="FSQ48" s="334"/>
      <c r="FSR48" s="334"/>
      <c r="FSS48" s="334"/>
      <c r="FST48" s="334"/>
      <c r="FSU48" s="334"/>
      <c r="FSV48" s="334"/>
      <c r="FSW48" s="334"/>
      <c r="FSX48" s="334"/>
      <c r="FSY48" s="334"/>
      <c r="FSZ48" s="334"/>
      <c r="FTA48" s="334"/>
      <c r="FTB48" s="334"/>
      <c r="FTC48" s="334"/>
      <c r="FTD48" s="334"/>
      <c r="FTE48" s="334"/>
      <c r="FTF48" s="334"/>
      <c r="FTG48" s="334"/>
      <c r="FTH48" s="334"/>
      <c r="FTI48" s="334"/>
      <c r="FTJ48" s="334"/>
      <c r="FTK48" s="334"/>
      <c r="FTL48" s="334"/>
      <c r="FTM48" s="334"/>
      <c r="FTN48" s="334"/>
      <c r="FTO48" s="334"/>
      <c r="FTP48" s="334"/>
      <c r="FTQ48" s="334"/>
      <c r="FTR48" s="334"/>
      <c r="FTS48" s="334"/>
      <c r="FTT48" s="334"/>
      <c r="FTU48" s="334"/>
      <c r="FTV48" s="334"/>
      <c r="FTW48" s="334"/>
      <c r="FTX48" s="334"/>
      <c r="FTY48" s="334"/>
      <c r="FTZ48" s="334"/>
      <c r="FUA48" s="334"/>
      <c r="FUB48" s="334"/>
      <c r="FUC48" s="334"/>
      <c r="FUD48" s="334"/>
      <c r="FUE48" s="334"/>
      <c r="FUF48" s="334"/>
      <c r="FUG48" s="334"/>
      <c r="FUH48" s="334"/>
      <c r="FUI48" s="334"/>
      <c r="FUJ48" s="334"/>
      <c r="FUK48" s="334"/>
      <c r="FUL48" s="334"/>
      <c r="FUM48" s="334"/>
      <c r="FUN48" s="334"/>
      <c r="FUO48" s="334"/>
      <c r="FUP48" s="334"/>
      <c r="FUQ48" s="334"/>
      <c r="FUR48" s="334"/>
      <c r="FUS48" s="334"/>
      <c r="FUT48" s="334"/>
      <c r="FUU48" s="334"/>
      <c r="FUV48" s="334"/>
      <c r="FUW48" s="334"/>
      <c r="FUX48" s="334"/>
      <c r="FUY48" s="334"/>
      <c r="FUZ48" s="334"/>
      <c r="FVA48" s="334"/>
      <c r="FVB48" s="334"/>
      <c r="FVC48" s="334"/>
      <c r="FVD48" s="334"/>
      <c r="FVE48" s="334"/>
      <c r="FVF48" s="334"/>
      <c r="FVG48" s="334"/>
      <c r="FVH48" s="334"/>
      <c r="FVI48" s="334"/>
      <c r="FVJ48" s="334"/>
      <c r="FVK48" s="334"/>
      <c r="FVL48" s="334"/>
      <c r="FVM48" s="334"/>
      <c r="FVN48" s="334"/>
      <c r="FVO48" s="334"/>
      <c r="FVP48" s="334"/>
      <c r="FVQ48" s="334"/>
      <c r="FVR48" s="334"/>
      <c r="FVS48" s="334"/>
      <c r="FVT48" s="334"/>
      <c r="FVU48" s="334"/>
      <c r="FVV48" s="334"/>
      <c r="FVW48" s="334"/>
      <c r="FVX48" s="334"/>
      <c r="FVY48" s="334"/>
      <c r="FVZ48" s="334"/>
      <c r="FWA48" s="334"/>
      <c r="FWB48" s="334"/>
      <c r="FWC48" s="334"/>
      <c r="FWD48" s="334"/>
      <c r="FWE48" s="334"/>
      <c r="FWF48" s="334"/>
      <c r="FWG48" s="334"/>
      <c r="FWH48" s="334"/>
      <c r="FWI48" s="334"/>
      <c r="FWJ48" s="334"/>
      <c r="FWK48" s="334"/>
      <c r="FWL48" s="334"/>
      <c r="FWM48" s="334"/>
      <c r="FWN48" s="334"/>
      <c r="FWO48" s="334"/>
      <c r="FWP48" s="334"/>
      <c r="FWQ48" s="334"/>
      <c r="FWR48" s="334"/>
      <c r="FWS48" s="334"/>
      <c r="FWT48" s="334"/>
      <c r="FWU48" s="334"/>
      <c r="FWV48" s="334"/>
      <c r="FWW48" s="334"/>
      <c r="FWX48" s="334"/>
      <c r="FWY48" s="334"/>
      <c r="FWZ48" s="334"/>
      <c r="FXA48" s="334"/>
      <c r="FXB48" s="334"/>
      <c r="FXC48" s="334"/>
      <c r="FXD48" s="334"/>
      <c r="FXE48" s="334"/>
      <c r="FXF48" s="334"/>
      <c r="FXG48" s="334"/>
      <c r="FXH48" s="334"/>
      <c r="FXI48" s="334"/>
      <c r="FXJ48" s="334"/>
      <c r="FXK48" s="334"/>
      <c r="FXL48" s="334"/>
      <c r="FXM48" s="334"/>
      <c r="FXN48" s="334"/>
      <c r="FXO48" s="334"/>
      <c r="FXP48" s="334"/>
      <c r="FXQ48" s="334"/>
      <c r="FXR48" s="334"/>
      <c r="FXS48" s="334"/>
      <c r="FXT48" s="334"/>
      <c r="FXU48" s="334"/>
      <c r="FXV48" s="334"/>
      <c r="FXW48" s="334"/>
      <c r="FXX48" s="334"/>
      <c r="FXY48" s="334"/>
      <c r="FXZ48" s="334"/>
      <c r="FYA48" s="334"/>
      <c r="FYB48" s="334"/>
      <c r="FYC48" s="334"/>
      <c r="FYD48" s="334"/>
      <c r="FYE48" s="334"/>
      <c r="FYF48" s="334"/>
      <c r="FYG48" s="334"/>
      <c r="FYH48" s="334"/>
      <c r="FYI48" s="334"/>
      <c r="FYJ48" s="334"/>
      <c r="FYK48" s="334"/>
      <c r="FYL48" s="334"/>
      <c r="FYM48" s="334"/>
      <c r="FYN48" s="334"/>
      <c r="FYO48" s="334"/>
      <c r="FYP48" s="334"/>
      <c r="FYQ48" s="334"/>
      <c r="FYR48" s="334"/>
      <c r="FYS48" s="334"/>
      <c r="FYT48" s="334"/>
      <c r="FYU48" s="334"/>
      <c r="FYV48" s="334"/>
      <c r="FYW48" s="334"/>
      <c r="FYX48" s="334"/>
      <c r="FYY48" s="334"/>
      <c r="FYZ48" s="334"/>
      <c r="FZA48" s="334"/>
      <c r="FZB48" s="334"/>
      <c r="FZC48" s="334"/>
      <c r="FZD48" s="334"/>
      <c r="FZE48" s="334"/>
      <c r="FZF48" s="334"/>
      <c r="FZG48" s="334"/>
      <c r="FZH48" s="334"/>
      <c r="FZI48" s="334"/>
      <c r="FZJ48" s="334"/>
      <c r="FZK48" s="334"/>
      <c r="FZL48" s="334"/>
      <c r="FZM48" s="334"/>
      <c r="FZN48" s="334"/>
      <c r="FZO48" s="334"/>
      <c r="FZP48" s="334"/>
      <c r="FZQ48" s="334"/>
      <c r="FZR48" s="334"/>
      <c r="FZS48" s="334"/>
      <c r="FZT48" s="334"/>
      <c r="FZU48" s="334"/>
      <c r="FZV48" s="334"/>
      <c r="FZW48" s="334"/>
      <c r="FZX48" s="334"/>
      <c r="FZY48" s="334"/>
      <c r="FZZ48" s="334"/>
      <c r="GAA48" s="334"/>
      <c r="GAB48" s="334"/>
      <c r="GAC48" s="334"/>
      <c r="GAD48" s="334"/>
      <c r="GAE48" s="334"/>
      <c r="GAF48" s="334"/>
      <c r="GAG48" s="334"/>
      <c r="GAH48" s="334"/>
      <c r="GAI48" s="334"/>
      <c r="GAJ48" s="334"/>
      <c r="GAK48" s="334"/>
      <c r="GAL48" s="334"/>
      <c r="GAM48" s="334"/>
      <c r="GAN48" s="334"/>
      <c r="GAO48" s="334"/>
      <c r="GAP48" s="334"/>
      <c r="GAQ48" s="334"/>
      <c r="GAR48" s="334"/>
      <c r="GAS48" s="334"/>
      <c r="GAT48" s="334"/>
      <c r="GAU48" s="334"/>
      <c r="GAV48" s="334"/>
      <c r="GAW48" s="334"/>
      <c r="GAX48" s="334"/>
      <c r="GAY48" s="334"/>
      <c r="GAZ48" s="334"/>
      <c r="GBA48" s="334"/>
      <c r="GBB48" s="334"/>
      <c r="GBC48" s="334"/>
      <c r="GBD48" s="334"/>
      <c r="GBE48" s="334"/>
      <c r="GBF48" s="334"/>
      <c r="GBG48" s="334"/>
      <c r="GBH48" s="334"/>
      <c r="GBI48" s="334"/>
      <c r="GBJ48" s="334"/>
      <c r="GBK48" s="334"/>
      <c r="GBL48" s="334"/>
      <c r="GBM48" s="334"/>
      <c r="GBN48" s="334"/>
      <c r="GBO48" s="334"/>
      <c r="GBP48" s="334"/>
      <c r="GBQ48" s="334"/>
      <c r="GBR48" s="334"/>
      <c r="GBS48" s="334"/>
      <c r="GBT48" s="334"/>
      <c r="GBU48" s="334"/>
      <c r="GBV48" s="334"/>
      <c r="GBW48" s="334"/>
      <c r="GBX48" s="334"/>
      <c r="GBY48" s="334"/>
      <c r="GBZ48" s="334"/>
      <c r="GCA48" s="334"/>
      <c r="GCB48" s="334"/>
      <c r="GCC48" s="334"/>
      <c r="GCD48" s="334"/>
      <c r="GCE48" s="334"/>
      <c r="GCF48" s="334"/>
      <c r="GCG48" s="334"/>
      <c r="GCH48" s="334"/>
      <c r="GCI48" s="334"/>
      <c r="GCJ48" s="334"/>
      <c r="GCK48" s="334"/>
      <c r="GCL48" s="334"/>
      <c r="GCM48" s="334"/>
      <c r="GCN48" s="334"/>
      <c r="GCO48" s="334"/>
      <c r="GCP48" s="334"/>
      <c r="GCQ48" s="334"/>
      <c r="GCR48" s="334"/>
      <c r="GCS48" s="334"/>
      <c r="GCT48" s="334"/>
      <c r="GCU48" s="334"/>
      <c r="GCV48" s="334"/>
      <c r="GCW48" s="334"/>
      <c r="GCX48" s="334"/>
      <c r="GCY48" s="334"/>
      <c r="GCZ48" s="334"/>
      <c r="GDA48" s="334"/>
      <c r="GDB48" s="334"/>
      <c r="GDC48" s="334"/>
      <c r="GDD48" s="334"/>
      <c r="GDE48" s="334"/>
      <c r="GDF48" s="334"/>
      <c r="GDG48" s="334"/>
      <c r="GDH48" s="334"/>
      <c r="GDI48" s="334"/>
      <c r="GDJ48" s="334"/>
      <c r="GDK48" s="334"/>
      <c r="GDL48" s="334"/>
      <c r="GDM48" s="334"/>
      <c r="GDN48" s="334"/>
      <c r="GDO48" s="334"/>
      <c r="GDP48" s="334"/>
      <c r="GDQ48" s="334"/>
      <c r="GDR48" s="334"/>
      <c r="GDS48" s="334"/>
      <c r="GDT48" s="334"/>
      <c r="GDU48" s="334"/>
      <c r="GDV48" s="334"/>
      <c r="GDW48" s="334"/>
      <c r="GDX48" s="334"/>
      <c r="GDY48" s="334"/>
      <c r="GDZ48" s="334"/>
      <c r="GEA48" s="334"/>
      <c r="GEB48" s="334"/>
      <c r="GEC48" s="334"/>
      <c r="GED48" s="334"/>
      <c r="GEE48" s="334"/>
      <c r="GEF48" s="334"/>
      <c r="GEG48" s="334"/>
      <c r="GEH48" s="334"/>
      <c r="GEI48" s="334"/>
      <c r="GEJ48" s="334"/>
      <c r="GEK48" s="334"/>
      <c r="GEL48" s="334"/>
      <c r="GEM48" s="334"/>
      <c r="GEN48" s="334"/>
      <c r="GEO48" s="334"/>
      <c r="GEP48" s="334"/>
      <c r="GEQ48" s="334"/>
      <c r="GER48" s="334"/>
      <c r="GES48" s="334"/>
      <c r="GET48" s="334"/>
      <c r="GEU48" s="334"/>
      <c r="GEV48" s="334"/>
      <c r="GEW48" s="334"/>
      <c r="GEX48" s="334"/>
      <c r="GEY48" s="334"/>
      <c r="GEZ48" s="334"/>
      <c r="GFA48" s="334"/>
      <c r="GFB48" s="334"/>
      <c r="GFC48" s="334"/>
      <c r="GFD48" s="334"/>
      <c r="GFE48" s="334"/>
      <c r="GFF48" s="334"/>
      <c r="GFG48" s="334"/>
      <c r="GFH48" s="334"/>
      <c r="GFI48" s="334"/>
      <c r="GFJ48" s="334"/>
      <c r="GFK48" s="334"/>
      <c r="GFL48" s="334"/>
      <c r="GFM48" s="334"/>
      <c r="GFN48" s="334"/>
      <c r="GFO48" s="334"/>
      <c r="GFP48" s="334"/>
      <c r="GFQ48" s="334"/>
      <c r="GFR48" s="334"/>
      <c r="GFS48" s="334"/>
      <c r="GFT48" s="334"/>
      <c r="GFU48" s="334"/>
      <c r="GFV48" s="334"/>
      <c r="GFW48" s="334"/>
      <c r="GFX48" s="334"/>
      <c r="GFY48" s="334"/>
      <c r="GFZ48" s="334"/>
      <c r="GGA48" s="334"/>
      <c r="GGB48" s="334"/>
      <c r="GGC48" s="334"/>
      <c r="GGD48" s="334"/>
      <c r="GGE48" s="334"/>
      <c r="GGF48" s="334"/>
      <c r="GGG48" s="334"/>
      <c r="GGH48" s="334"/>
      <c r="GGI48" s="334"/>
      <c r="GGJ48" s="334"/>
      <c r="GGK48" s="334"/>
      <c r="GGL48" s="334"/>
      <c r="GGM48" s="334"/>
      <c r="GGN48" s="334"/>
      <c r="GGO48" s="334"/>
      <c r="GGP48" s="334"/>
      <c r="GGQ48" s="334"/>
      <c r="GGR48" s="334"/>
      <c r="GGS48" s="334"/>
      <c r="GGT48" s="334"/>
      <c r="GGU48" s="334"/>
      <c r="GGV48" s="334"/>
      <c r="GGW48" s="334"/>
      <c r="GGX48" s="334"/>
      <c r="GGY48" s="334"/>
      <c r="GGZ48" s="334"/>
      <c r="GHA48" s="334"/>
      <c r="GHB48" s="334"/>
      <c r="GHC48" s="334"/>
      <c r="GHD48" s="334"/>
      <c r="GHE48" s="334"/>
      <c r="GHF48" s="334"/>
      <c r="GHG48" s="334"/>
      <c r="GHH48" s="334"/>
      <c r="GHI48" s="334"/>
      <c r="GHJ48" s="334"/>
      <c r="GHK48" s="334"/>
      <c r="GHL48" s="334"/>
      <c r="GHM48" s="334"/>
      <c r="GHN48" s="334"/>
      <c r="GHO48" s="334"/>
      <c r="GHP48" s="334"/>
      <c r="GHQ48" s="334"/>
      <c r="GHR48" s="334"/>
      <c r="GHS48" s="334"/>
      <c r="GHT48" s="334"/>
      <c r="GHU48" s="334"/>
      <c r="GHV48" s="334"/>
      <c r="GHW48" s="334"/>
      <c r="GHX48" s="334"/>
      <c r="GHY48" s="334"/>
      <c r="GHZ48" s="334"/>
      <c r="GIA48" s="334"/>
      <c r="GIB48" s="334"/>
      <c r="GIC48" s="334"/>
      <c r="GID48" s="334"/>
      <c r="GIE48" s="334"/>
      <c r="GIF48" s="334"/>
      <c r="GIG48" s="334"/>
      <c r="GIH48" s="334"/>
      <c r="GII48" s="334"/>
      <c r="GIJ48" s="334"/>
      <c r="GIK48" s="334"/>
      <c r="GIL48" s="334"/>
      <c r="GIM48" s="334"/>
      <c r="GIN48" s="334"/>
      <c r="GIO48" s="334"/>
      <c r="GIP48" s="334"/>
      <c r="GIQ48" s="334"/>
      <c r="GIR48" s="334"/>
      <c r="GIS48" s="334"/>
      <c r="GIT48" s="334"/>
      <c r="GIU48" s="334"/>
      <c r="GIV48" s="334"/>
      <c r="GIW48" s="334"/>
      <c r="GIX48" s="334"/>
      <c r="GIY48" s="334"/>
      <c r="GIZ48" s="334"/>
      <c r="GJA48" s="334"/>
      <c r="GJB48" s="334"/>
      <c r="GJC48" s="334"/>
      <c r="GJD48" s="334"/>
      <c r="GJE48" s="334"/>
      <c r="GJF48" s="334"/>
      <c r="GJG48" s="334"/>
      <c r="GJH48" s="334"/>
      <c r="GJI48" s="334"/>
      <c r="GJJ48" s="334"/>
      <c r="GJK48" s="334"/>
      <c r="GJL48" s="334"/>
      <c r="GJM48" s="334"/>
      <c r="GJN48" s="334"/>
      <c r="GJO48" s="334"/>
      <c r="GJP48" s="334"/>
      <c r="GJQ48" s="334"/>
      <c r="GJR48" s="334"/>
      <c r="GJS48" s="334"/>
      <c r="GJT48" s="334"/>
      <c r="GJU48" s="334"/>
      <c r="GJV48" s="334"/>
      <c r="GJW48" s="334"/>
      <c r="GJX48" s="334"/>
      <c r="GJY48" s="334"/>
      <c r="GJZ48" s="334"/>
      <c r="GKA48" s="334"/>
      <c r="GKB48" s="334"/>
      <c r="GKC48" s="334"/>
      <c r="GKD48" s="334"/>
      <c r="GKE48" s="334"/>
      <c r="GKF48" s="334"/>
      <c r="GKG48" s="334"/>
      <c r="GKH48" s="334"/>
      <c r="GKI48" s="334"/>
      <c r="GKJ48" s="334"/>
      <c r="GKK48" s="334"/>
      <c r="GKL48" s="334"/>
      <c r="GKM48" s="334"/>
      <c r="GKN48" s="334"/>
      <c r="GKO48" s="334"/>
      <c r="GKP48" s="334"/>
      <c r="GKQ48" s="334"/>
      <c r="GKR48" s="334"/>
      <c r="GKS48" s="334"/>
      <c r="GKT48" s="334"/>
      <c r="GKU48" s="334"/>
      <c r="GKV48" s="334"/>
      <c r="GKW48" s="334"/>
      <c r="GKX48" s="334"/>
      <c r="GKY48" s="334"/>
      <c r="GKZ48" s="334"/>
      <c r="GLA48" s="334"/>
      <c r="GLB48" s="334"/>
      <c r="GLC48" s="334"/>
      <c r="GLD48" s="334"/>
      <c r="GLE48" s="334"/>
      <c r="GLF48" s="334"/>
      <c r="GLG48" s="334"/>
      <c r="GLH48" s="334"/>
      <c r="GLI48" s="334"/>
      <c r="GLJ48" s="334"/>
      <c r="GLK48" s="334"/>
      <c r="GLL48" s="334"/>
      <c r="GLM48" s="334"/>
      <c r="GLN48" s="334"/>
      <c r="GLO48" s="334"/>
      <c r="GLP48" s="334"/>
      <c r="GLQ48" s="334"/>
      <c r="GLR48" s="334"/>
      <c r="GLS48" s="334"/>
      <c r="GLT48" s="334"/>
      <c r="GLU48" s="334"/>
      <c r="GLV48" s="334"/>
      <c r="GLW48" s="334"/>
      <c r="GLX48" s="334"/>
      <c r="GLY48" s="334"/>
      <c r="GLZ48" s="334"/>
      <c r="GMA48" s="334"/>
      <c r="GMB48" s="334"/>
      <c r="GMC48" s="334"/>
      <c r="GMD48" s="334"/>
      <c r="GME48" s="334"/>
      <c r="GMF48" s="334"/>
      <c r="GMG48" s="334"/>
      <c r="GMH48" s="334"/>
      <c r="GMI48" s="334"/>
      <c r="GMJ48" s="334"/>
      <c r="GMK48" s="334"/>
      <c r="GML48" s="334"/>
      <c r="GMM48" s="334"/>
      <c r="GMN48" s="334"/>
      <c r="GMO48" s="334"/>
      <c r="GMP48" s="334"/>
      <c r="GMQ48" s="334"/>
      <c r="GMR48" s="334"/>
      <c r="GMS48" s="334"/>
      <c r="GMT48" s="334"/>
      <c r="GMU48" s="334"/>
      <c r="GMV48" s="334"/>
      <c r="GMW48" s="334"/>
      <c r="GMX48" s="334"/>
      <c r="GMY48" s="334"/>
      <c r="GMZ48" s="334"/>
      <c r="GNA48" s="334"/>
      <c r="GNB48" s="334"/>
      <c r="GNC48" s="334"/>
      <c r="GND48" s="334"/>
      <c r="GNE48" s="334"/>
      <c r="GNF48" s="334"/>
      <c r="GNG48" s="334"/>
      <c r="GNH48" s="334"/>
      <c r="GNI48" s="334"/>
      <c r="GNJ48" s="334"/>
      <c r="GNK48" s="334"/>
      <c r="GNL48" s="334"/>
      <c r="GNM48" s="334"/>
      <c r="GNN48" s="334"/>
      <c r="GNO48" s="334"/>
      <c r="GNP48" s="334"/>
      <c r="GNQ48" s="334"/>
      <c r="GNR48" s="334"/>
      <c r="GNS48" s="334"/>
      <c r="GNT48" s="334"/>
      <c r="GNU48" s="334"/>
      <c r="GNV48" s="334"/>
      <c r="GNW48" s="334"/>
      <c r="GNX48" s="334"/>
      <c r="GNY48" s="334"/>
      <c r="GNZ48" s="334"/>
      <c r="GOA48" s="334"/>
      <c r="GOB48" s="334"/>
      <c r="GOC48" s="334"/>
      <c r="GOD48" s="334"/>
      <c r="GOE48" s="334"/>
      <c r="GOF48" s="334"/>
      <c r="GOG48" s="334"/>
      <c r="GOH48" s="334"/>
      <c r="GOI48" s="334"/>
      <c r="GOJ48" s="334"/>
      <c r="GOK48" s="334"/>
      <c r="GOL48" s="334"/>
      <c r="GOM48" s="334"/>
      <c r="GON48" s="334"/>
      <c r="GOO48" s="334"/>
      <c r="GOP48" s="334"/>
      <c r="GOQ48" s="334"/>
      <c r="GOR48" s="334"/>
      <c r="GOS48" s="334"/>
      <c r="GOT48" s="334"/>
      <c r="GOU48" s="334"/>
      <c r="GOV48" s="334"/>
      <c r="GOW48" s="334"/>
      <c r="GOX48" s="334"/>
      <c r="GOY48" s="334"/>
      <c r="GOZ48" s="334"/>
      <c r="GPA48" s="334"/>
      <c r="GPB48" s="334"/>
      <c r="GPC48" s="334"/>
      <c r="GPD48" s="334"/>
      <c r="GPE48" s="334"/>
      <c r="GPF48" s="334"/>
      <c r="GPG48" s="334"/>
      <c r="GPH48" s="334"/>
      <c r="GPI48" s="334"/>
      <c r="GPJ48" s="334"/>
      <c r="GPK48" s="334"/>
      <c r="GPL48" s="334"/>
      <c r="GPM48" s="334"/>
      <c r="GPN48" s="334"/>
      <c r="GPO48" s="334"/>
      <c r="GPP48" s="334"/>
      <c r="GPQ48" s="334"/>
      <c r="GPR48" s="334"/>
      <c r="GPS48" s="334"/>
      <c r="GPT48" s="334"/>
      <c r="GPU48" s="334"/>
      <c r="GPV48" s="334"/>
      <c r="GPW48" s="334"/>
      <c r="GPX48" s="334"/>
      <c r="GPY48" s="334"/>
      <c r="GPZ48" s="334"/>
      <c r="GQA48" s="334"/>
      <c r="GQB48" s="334"/>
      <c r="GQC48" s="334"/>
      <c r="GQD48" s="334"/>
      <c r="GQE48" s="334"/>
      <c r="GQF48" s="334"/>
      <c r="GQG48" s="334"/>
      <c r="GQH48" s="334"/>
      <c r="GQI48" s="334"/>
      <c r="GQJ48" s="334"/>
      <c r="GQK48" s="334"/>
      <c r="GQL48" s="334"/>
      <c r="GQM48" s="334"/>
      <c r="GQN48" s="334"/>
      <c r="GQO48" s="334"/>
      <c r="GQP48" s="334"/>
      <c r="GQQ48" s="334"/>
      <c r="GQR48" s="334"/>
      <c r="GQS48" s="334"/>
      <c r="GQT48" s="334"/>
      <c r="GQU48" s="334"/>
      <c r="GQV48" s="334"/>
      <c r="GQW48" s="334"/>
      <c r="GQX48" s="334"/>
      <c r="GQY48" s="334"/>
      <c r="GQZ48" s="334"/>
      <c r="GRA48" s="334"/>
      <c r="GRB48" s="334"/>
      <c r="GRC48" s="334"/>
      <c r="GRD48" s="334"/>
      <c r="GRE48" s="334"/>
      <c r="GRF48" s="334"/>
      <c r="GRG48" s="334"/>
      <c r="GRH48" s="334"/>
      <c r="GRI48" s="334"/>
      <c r="GRJ48" s="334"/>
      <c r="GRK48" s="334"/>
      <c r="GRL48" s="334"/>
      <c r="GRM48" s="334"/>
      <c r="GRN48" s="334"/>
      <c r="GRO48" s="334"/>
      <c r="GRP48" s="334"/>
      <c r="GRQ48" s="334"/>
      <c r="GRR48" s="334"/>
      <c r="GRS48" s="334"/>
      <c r="GRT48" s="334"/>
      <c r="GRU48" s="334"/>
      <c r="GRV48" s="334"/>
      <c r="GRW48" s="334"/>
      <c r="GRX48" s="334"/>
      <c r="GRY48" s="334"/>
      <c r="GRZ48" s="334"/>
      <c r="GSA48" s="334"/>
      <c r="GSB48" s="334"/>
      <c r="GSC48" s="334"/>
      <c r="GSD48" s="334"/>
      <c r="GSE48" s="334"/>
      <c r="GSF48" s="334"/>
      <c r="GSG48" s="334"/>
      <c r="GSH48" s="334"/>
      <c r="GSI48" s="334"/>
      <c r="GSJ48" s="334"/>
      <c r="GSK48" s="334"/>
      <c r="GSL48" s="334"/>
      <c r="GSM48" s="334"/>
      <c r="GSN48" s="334"/>
      <c r="GSO48" s="334"/>
      <c r="GSP48" s="334"/>
      <c r="GSQ48" s="334"/>
      <c r="GSR48" s="334"/>
      <c r="GSS48" s="334"/>
      <c r="GST48" s="334"/>
      <c r="GSU48" s="334"/>
      <c r="GSV48" s="334"/>
      <c r="GSW48" s="334"/>
      <c r="GSX48" s="334"/>
      <c r="GSY48" s="334"/>
      <c r="GSZ48" s="334"/>
      <c r="GTA48" s="334"/>
      <c r="GTB48" s="334"/>
      <c r="GTC48" s="334"/>
      <c r="GTD48" s="334"/>
      <c r="GTE48" s="334"/>
      <c r="GTF48" s="334"/>
      <c r="GTG48" s="334"/>
      <c r="GTH48" s="334"/>
      <c r="GTI48" s="334"/>
      <c r="GTJ48" s="334"/>
      <c r="GTK48" s="334"/>
      <c r="GTL48" s="334"/>
      <c r="GTM48" s="334"/>
      <c r="GTN48" s="334"/>
      <c r="GTO48" s="334"/>
      <c r="GTP48" s="334"/>
      <c r="GTQ48" s="334"/>
      <c r="GTR48" s="334"/>
      <c r="GTS48" s="334"/>
      <c r="GTT48" s="334"/>
      <c r="GTU48" s="334"/>
      <c r="GTV48" s="334"/>
      <c r="GTW48" s="334"/>
      <c r="GTX48" s="334"/>
      <c r="GTY48" s="334"/>
      <c r="GTZ48" s="334"/>
      <c r="GUA48" s="334"/>
      <c r="GUB48" s="334"/>
      <c r="GUC48" s="334"/>
      <c r="GUD48" s="334"/>
      <c r="GUE48" s="334"/>
      <c r="GUF48" s="334"/>
      <c r="GUG48" s="334"/>
      <c r="GUH48" s="334"/>
      <c r="GUI48" s="334"/>
      <c r="GUJ48" s="334"/>
      <c r="GUK48" s="334"/>
      <c r="GUL48" s="334"/>
      <c r="GUM48" s="334"/>
      <c r="GUN48" s="334"/>
      <c r="GUO48" s="334"/>
      <c r="GUP48" s="334"/>
      <c r="GUQ48" s="334"/>
      <c r="GUR48" s="334"/>
      <c r="GUS48" s="334"/>
      <c r="GUT48" s="334"/>
      <c r="GUU48" s="334"/>
      <c r="GUV48" s="334"/>
      <c r="GUW48" s="334"/>
      <c r="GUX48" s="334"/>
      <c r="GUY48" s="334"/>
      <c r="GUZ48" s="334"/>
      <c r="GVA48" s="334"/>
      <c r="GVB48" s="334"/>
      <c r="GVC48" s="334"/>
      <c r="GVD48" s="334"/>
      <c r="GVE48" s="334"/>
      <c r="GVF48" s="334"/>
      <c r="GVG48" s="334"/>
      <c r="GVH48" s="334"/>
      <c r="GVI48" s="334"/>
      <c r="GVJ48" s="334"/>
      <c r="GVK48" s="334"/>
      <c r="GVL48" s="334"/>
      <c r="GVM48" s="334"/>
      <c r="GVN48" s="334"/>
      <c r="GVO48" s="334"/>
      <c r="GVP48" s="334"/>
      <c r="GVQ48" s="334"/>
      <c r="GVR48" s="334"/>
      <c r="GVS48" s="334"/>
      <c r="GVT48" s="334"/>
      <c r="GVU48" s="334"/>
      <c r="GVV48" s="334"/>
      <c r="GVW48" s="334"/>
      <c r="GVX48" s="334"/>
      <c r="GVY48" s="334"/>
      <c r="GVZ48" s="334"/>
      <c r="GWA48" s="334"/>
      <c r="GWB48" s="334"/>
      <c r="GWC48" s="334"/>
      <c r="GWD48" s="334"/>
      <c r="GWE48" s="334"/>
      <c r="GWF48" s="334"/>
      <c r="GWG48" s="334"/>
      <c r="GWH48" s="334"/>
      <c r="GWI48" s="334"/>
      <c r="GWJ48" s="334"/>
      <c r="GWK48" s="334"/>
      <c r="GWL48" s="334"/>
      <c r="GWM48" s="334"/>
      <c r="GWN48" s="334"/>
      <c r="GWO48" s="334"/>
      <c r="GWP48" s="334"/>
      <c r="GWQ48" s="334"/>
      <c r="GWR48" s="334"/>
      <c r="GWS48" s="334"/>
      <c r="GWT48" s="334"/>
      <c r="GWU48" s="334"/>
      <c r="GWV48" s="334"/>
      <c r="GWW48" s="334"/>
      <c r="GWX48" s="334"/>
      <c r="GWY48" s="334"/>
      <c r="GWZ48" s="334"/>
      <c r="GXA48" s="334"/>
      <c r="GXB48" s="334"/>
      <c r="GXC48" s="334"/>
      <c r="GXD48" s="334"/>
      <c r="GXE48" s="334"/>
      <c r="GXF48" s="334"/>
      <c r="GXG48" s="334"/>
      <c r="GXH48" s="334"/>
      <c r="GXI48" s="334"/>
      <c r="GXJ48" s="334"/>
      <c r="GXK48" s="334"/>
      <c r="GXL48" s="334"/>
      <c r="GXM48" s="334"/>
      <c r="GXN48" s="334"/>
      <c r="GXO48" s="334"/>
      <c r="GXP48" s="334"/>
      <c r="GXQ48" s="334"/>
      <c r="GXR48" s="334"/>
      <c r="GXS48" s="334"/>
      <c r="GXT48" s="334"/>
      <c r="GXU48" s="334"/>
      <c r="GXV48" s="334"/>
      <c r="GXW48" s="334"/>
      <c r="GXX48" s="334"/>
      <c r="GXY48" s="334"/>
      <c r="GXZ48" s="334"/>
      <c r="GYA48" s="334"/>
      <c r="GYB48" s="334"/>
      <c r="GYC48" s="334"/>
      <c r="GYD48" s="334"/>
      <c r="GYE48" s="334"/>
      <c r="GYF48" s="334"/>
      <c r="GYG48" s="334"/>
      <c r="GYH48" s="334"/>
      <c r="GYI48" s="334"/>
      <c r="GYJ48" s="334"/>
      <c r="GYK48" s="334"/>
      <c r="GYL48" s="334"/>
      <c r="GYM48" s="334"/>
      <c r="GYN48" s="334"/>
      <c r="GYO48" s="334"/>
      <c r="GYP48" s="334"/>
      <c r="GYQ48" s="334"/>
      <c r="GYR48" s="334"/>
      <c r="GYS48" s="334"/>
      <c r="GYT48" s="334"/>
      <c r="GYU48" s="334"/>
      <c r="GYV48" s="334"/>
      <c r="GYW48" s="334"/>
      <c r="GYX48" s="334"/>
      <c r="GYY48" s="334"/>
      <c r="GYZ48" s="334"/>
      <c r="GZA48" s="334"/>
      <c r="GZB48" s="334"/>
      <c r="GZC48" s="334"/>
      <c r="GZD48" s="334"/>
      <c r="GZE48" s="334"/>
      <c r="GZF48" s="334"/>
      <c r="GZG48" s="334"/>
      <c r="GZH48" s="334"/>
      <c r="GZI48" s="334"/>
      <c r="GZJ48" s="334"/>
      <c r="GZK48" s="334"/>
      <c r="GZL48" s="334"/>
      <c r="GZM48" s="334"/>
      <c r="GZN48" s="334"/>
      <c r="GZO48" s="334"/>
      <c r="GZP48" s="334"/>
      <c r="GZQ48" s="334"/>
      <c r="GZR48" s="334"/>
      <c r="GZS48" s="334"/>
      <c r="GZT48" s="334"/>
      <c r="GZU48" s="334"/>
      <c r="GZV48" s="334"/>
      <c r="GZW48" s="334"/>
      <c r="GZX48" s="334"/>
      <c r="GZY48" s="334"/>
      <c r="GZZ48" s="334"/>
      <c r="HAA48" s="334"/>
      <c r="HAB48" s="334"/>
      <c r="HAC48" s="334"/>
      <c r="HAD48" s="334"/>
      <c r="HAE48" s="334"/>
      <c r="HAF48" s="334"/>
      <c r="HAG48" s="334"/>
      <c r="HAH48" s="334"/>
      <c r="HAI48" s="334"/>
      <c r="HAJ48" s="334"/>
      <c r="HAK48" s="334"/>
      <c r="HAL48" s="334"/>
      <c r="HAM48" s="334"/>
      <c r="HAN48" s="334"/>
      <c r="HAO48" s="334"/>
      <c r="HAP48" s="334"/>
      <c r="HAQ48" s="334"/>
      <c r="HAR48" s="334"/>
      <c r="HAS48" s="334"/>
      <c r="HAT48" s="334"/>
      <c r="HAU48" s="334"/>
      <c r="HAV48" s="334"/>
      <c r="HAW48" s="334"/>
      <c r="HAX48" s="334"/>
      <c r="HAY48" s="334"/>
      <c r="HAZ48" s="334"/>
      <c r="HBA48" s="334"/>
      <c r="HBB48" s="334"/>
      <c r="HBC48" s="334"/>
      <c r="HBD48" s="334"/>
      <c r="HBE48" s="334"/>
      <c r="HBF48" s="334"/>
      <c r="HBG48" s="334"/>
      <c r="HBH48" s="334"/>
      <c r="HBI48" s="334"/>
      <c r="HBJ48" s="334"/>
      <c r="HBK48" s="334"/>
      <c r="HBL48" s="334"/>
      <c r="HBM48" s="334"/>
      <c r="HBN48" s="334"/>
      <c r="HBO48" s="334"/>
      <c r="HBP48" s="334"/>
      <c r="HBQ48" s="334"/>
      <c r="HBR48" s="334"/>
      <c r="HBS48" s="334"/>
      <c r="HBT48" s="334"/>
      <c r="HBU48" s="334"/>
      <c r="HBV48" s="334"/>
      <c r="HBW48" s="334"/>
      <c r="HBX48" s="334"/>
      <c r="HBY48" s="334"/>
      <c r="HBZ48" s="334"/>
      <c r="HCA48" s="334"/>
      <c r="HCB48" s="334"/>
      <c r="HCC48" s="334"/>
      <c r="HCD48" s="334"/>
      <c r="HCE48" s="334"/>
      <c r="HCF48" s="334"/>
      <c r="HCG48" s="334"/>
      <c r="HCH48" s="334"/>
      <c r="HCI48" s="334"/>
      <c r="HCJ48" s="334"/>
      <c r="HCK48" s="334"/>
      <c r="HCL48" s="334"/>
      <c r="HCM48" s="334"/>
      <c r="HCN48" s="334"/>
      <c r="HCO48" s="334"/>
      <c r="HCP48" s="334"/>
      <c r="HCQ48" s="334"/>
      <c r="HCR48" s="334"/>
      <c r="HCS48" s="334"/>
      <c r="HCT48" s="334"/>
      <c r="HCU48" s="334"/>
      <c r="HCV48" s="334"/>
      <c r="HCW48" s="334"/>
      <c r="HCX48" s="334"/>
      <c r="HCY48" s="334"/>
      <c r="HCZ48" s="334"/>
      <c r="HDA48" s="334"/>
      <c r="HDB48" s="334"/>
      <c r="HDC48" s="334"/>
      <c r="HDD48" s="334"/>
      <c r="HDE48" s="334"/>
      <c r="HDF48" s="334"/>
      <c r="HDG48" s="334"/>
      <c r="HDH48" s="334"/>
      <c r="HDI48" s="334"/>
      <c r="HDJ48" s="334"/>
      <c r="HDK48" s="334"/>
      <c r="HDL48" s="334"/>
      <c r="HDM48" s="334"/>
      <c r="HDN48" s="334"/>
      <c r="HDO48" s="334"/>
      <c r="HDP48" s="334"/>
      <c r="HDQ48" s="334"/>
      <c r="HDR48" s="334"/>
      <c r="HDS48" s="334"/>
      <c r="HDT48" s="334"/>
      <c r="HDU48" s="334"/>
      <c r="HDV48" s="334"/>
      <c r="HDW48" s="334"/>
      <c r="HDX48" s="334"/>
      <c r="HDY48" s="334"/>
      <c r="HDZ48" s="334"/>
      <c r="HEA48" s="334"/>
      <c r="HEB48" s="334"/>
      <c r="HEC48" s="334"/>
      <c r="HED48" s="334"/>
      <c r="HEE48" s="334"/>
      <c r="HEF48" s="334"/>
      <c r="HEG48" s="334"/>
      <c r="HEH48" s="334"/>
      <c r="HEI48" s="334"/>
      <c r="HEJ48" s="334"/>
      <c r="HEK48" s="334"/>
      <c r="HEL48" s="334"/>
      <c r="HEM48" s="334"/>
      <c r="HEN48" s="334"/>
      <c r="HEO48" s="334"/>
      <c r="HEP48" s="334"/>
      <c r="HEQ48" s="334"/>
      <c r="HER48" s="334"/>
      <c r="HES48" s="334"/>
      <c r="HET48" s="334"/>
      <c r="HEU48" s="334"/>
      <c r="HEV48" s="334"/>
      <c r="HEW48" s="334"/>
      <c r="HEX48" s="334"/>
      <c r="HEY48" s="334"/>
      <c r="HEZ48" s="334"/>
      <c r="HFA48" s="334"/>
      <c r="HFB48" s="334"/>
      <c r="HFC48" s="334"/>
      <c r="HFD48" s="334"/>
      <c r="HFE48" s="334"/>
      <c r="HFF48" s="334"/>
      <c r="HFG48" s="334"/>
      <c r="HFH48" s="334"/>
      <c r="HFI48" s="334"/>
      <c r="HFJ48" s="334"/>
      <c r="HFK48" s="334"/>
      <c r="HFL48" s="334"/>
      <c r="HFM48" s="334"/>
      <c r="HFN48" s="334"/>
      <c r="HFO48" s="334"/>
      <c r="HFP48" s="334"/>
      <c r="HFQ48" s="334"/>
      <c r="HFR48" s="334"/>
      <c r="HFS48" s="334"/>
      <c r="HFT48" s="334"/>
      <c r="HFU48" s="334"/>
      <c r="HFV48" s="334"/>
      <c r="HFW48" s="334"/>
      <c r="HFX48" s="334"/>
      <c r="HFY48" s="334"/>
      <c r="HFZ48" s="334"/>
      <c r="HGA48" s="334"/>
      <c r="HGB48" s="334"/>
      <c r="HGC48" s="334"/>
      <c r="HGD48" s="334"/>
      <c r="HGE48" s="334"/>
      <c r="HGF48" s="334"/>
      <c r="HGG48" s="334"/>
      <c r="HGH48" s="334"/>
      <c r="HGI48" s="334"/>
      <c r="HGJ48" s="334"/>
      <c r="HGK48" s="334"/>
      <c r="HGL48" s="334"/>
      <c r="HGM48" s="334"/>
      <c r="HGN48" s="334"/>
      <c r="HGO48" s="334"/>
      <c r="HGP48" s="334"/>
      <c r="HGQ48" s="334"/>
      <c r="HGR48" s="334"/>
      <c r="HGS48" s="334"/>
      <c r="HGT48" s="334"/>
      <c r="HGU48" s="334"/>
      <c r="HGV48" s="334"/>
      <c r="HGW48" s="334"/>
      <c r="HGX48" s="334"/>
      <c r="HGY48" s="334"/>
      <c r="HGZ48" s="334"/>
      <c r="HHA48" s="334"/>
      <c r="HHB48" s="334"/>
      <c r="HHC48" s="334"/>
      <c r="HHD48" s="334"/>
      <c r="HHE48" s="334"/>
      <c r="HHF48" s="334"/>
      <c r="HHG48" s="334"/>
      <c r="HHH48" s="334"/>
      <c r="HHI48" s="334"/>
      <c r="HHJ48" s="334"/>
      <c r="HHK48" s="334"/>
      <c r="HHL48" s="334"/>
      <c r="HHM48" s="334"/>
      <c r="HHN48" s="334"/>
      <c r="HHO48" s="334"/>
      <c r="HHP48" s="334"/>
      <c r="HHQ48" s="334"/>
      <c r="HHR48" s="334"/>
      <c r="HHS48" s="334"/>
      <c r="HHT48" s="334"/>
      <c r="HHU48" s="334"/>
      <c r="HHV48" s="334"/>
      <c r="HHW48" s="334"/>
      <c r="HHX48" s="334"/>
      <c r="HHY48" s="334"/>
      <c r="HHZ48" s="334"/>
      <c r="HIA48" s="334"/>
      <c r="HIB48" s="334"/>
      <c r="HIC48" s="334"/>
      <c r="HID48" s="334"/>
      <c r="HIE48" s="334"/>
      <c r="HIF48" s="334"/>
      <c r="HIG48" s="334"/>
      <c r="HIH48" s="334"/>
      <c r="HII48" s="334"/>
      <c r="HIJ48" s="334"/>
      <c r="HIK48" s="334"/>
      <c r="HIL48" s="334"/>
      <c r="HIM48" s="334"/>
      <c r="HIN48" s="334"/>
      <c r="HIO48" s="334"/>
      <c r="HIP48" s="334"/>
      <c r="HIQ48" s="334"/>
      <c r="HIR48" s="334"/>
      <c r="HIS48" s="334"/>
      <c r="HIT48" s="334"/>
      <c r="HIU48" s="334"/>
      <c r="HIV48" s="334"/>
      <c r="HIW48" s="334"/>
      <c r="HIX48" s="334"/>
      <c r="HIY48" s="334"/>
      <c r="HIZ48" s="334"/>
      <c r="HJA48" s="334"/>
      <c r="HJB48" s="334"/>
      <c r="HJC48" s="334"/>
      <c r="HJD48" s="334"/>
      <c r="HJE48" s="334"/>
      <c r="HJF48" s="334"/>
      <c r="HJG48" s="334"/>
      <c r="HJH48" s="334"/>
      <c r="HJI48" s="334"/>
      <c r="HJJ48" s="334"/>
      <c r="HJK48" s="334"/>
      <c r="HJL48" s="334"/>
      <c r="HJM48" s="334"/>
      <c r="HJN48" s="334"/>
      <c r="HJO48" s="334"/>
      <c r="HJP48" s="334"/>
      <c r="HJQ48" s="334"/>
      <c r="HJR48" s="334"/>
      <c r="HJS48" s="334"/>
      <c r="HJT48" s="334"/>
      <c r="HJU48" s="334"/>
      <c r="HJV48" s="334"/>
      <c r="HJW48" s="334"/>
      <c r="HJX48" s="334"/>
      <c r="HJY48" s="334"/>
      <c r="HJZ48" s="334"/>
      <c r="HKA48" s="334"/>
      <c r="HKB48" s="334"/>
      <c r="HKC48" s="334"/>
      <c r="HKD48" s="334"/>
      <c r="HKE48" s="334"/>
      <c r="HKF48" s="334"/>
      <c r="HKG48" s="334"/>
      <c r="HKH48" s="334"/>
      <c r="HKI48" s="334"/>
      <c r="HKJ48" s="334"/>
      <c r="HKK48" s="334"/>
      <c r="HKL48" s="334"/>
      <c r="HKM48" s="334"/>
      <c r="HKN48" s="334"/>
      <c r="HKO48" s="334"/>
      <c r="HKP48" s="334"/>
      <c r="HKQ48" s="334"/>
      <c r="HKR48" s="334"/>
      <c r="HKS48" s="334"/>
      <c r="HKT48" s="334"/>
      <c r="HKU48" s="334"/>
      <c r="HKV48" s="334"/>
      <c r="HKW48" s="334"/>
      <c r="HKX48" s="334"/>
      <c r="HKY48" s="334"/>
      <c r="HKZ48" s="334"/>
      <c r="HLA48" s="334"/>
      <c r="HLB48" s="334"/>
      <c r="HLC48" s="334"/>
      <c r="HLD48" s="334"/>
      <c r="HLE48" s="334"/>
      <c r="HLF48" s="334"/>
      <c r="HLG48" s="334"/>
      <c r="HLH48" s="334"/>
      <c r="HLI48" s="334"/>
      <c r="HLJ48" s="334"/>
      <c r="HLK48" s="334"/>
      <c r="HLL48" s="334"/>
      <c r="HLM48" s="334"/>
      <c r="HLN48" s="334"/>
      <c r="HLO48" s="334"/>
      <c r="HLP48" s="334"/>
      <c r="HLQ48" s="334"/>
      <c r="HLR48" s="334"/>
      <c r="HLS48" s="334"/>
      <c r="HLT48" s="334"/>
      <c r="HLU48" s="334"/>
      <c r="HLV48" s="334"/>
      <c r="HLW48" s="334"/>
      <c r="HLX48" s="334"/>
      <c r="HLY48" s="334"/>
      <c r="HLZ48" s="334"/>
      <c r="HMA48" s="334"/>
      <c r="HMB48" s="334"/>
      <c r="HMC48" s="334"/>
      <c r="HMD48" s="334"/>
      <c r="HME48" s="334"/>
      <c r="HMF48" s="334"/>
      <c r="HMG48" s="334"/>
      <c r="HMH48" s="334"/>
      <c r="HMI48" s="334"/>
      <c r="HMJ48" s="334"/>
      <c r="HMK48" s="334"/>
      <c r="HML48" s="334"/>
      <c r="HMM48" s="334"/>
      <c r="HMN48" s="334"/>
      <c r="HMO48" s="334"/>
      <c r="HMP48" s="334"/>
      <c r="HMQ48" s="334"/>
      <c r="HMR48" s="334"/>
      <c r="HMS48" s="334"/>
      <c r="HMT48" s="334"/>
      <c r="HMU48" s="334"/>
      <c r="HMV48" s="334"/>
      <c r="HMW48" s="334"/>
      <c r="HMX48" s="334"/>
      <c r="HMY48" s="334"/>
      <c r="HMZ48" s="334"/>
      <c r="HNA48" s="334"/>
      <c r="HNB48" s="334"/>
      <c r="HNC48" s="334"/>
      <c r="HND48" s="334"/>
      <c r="HNE48" s="334"/>
      <c r="HNF48" s="334"/>
      <c r="HNG48" s="334"/>
      <c r="HNH48" s="334"/>
      <c r="HNI48" s="334"/>
      <c r="HNJ48" s="334"/>
      <c r="HNK48" s="334"/>
      <c r="HNL48" s="334"/>
      <c r="HNM48" s="334"/>
      <c r="HNN48" s="334"/>
      <c r="HNO48" s="334"/>
      <c r="HNP48" s="334"/>
      <c r="HNQ48" s="334"/>
      <c r="HNR48" s="334"/>
      <c r="HNS48" s="334"/>
      <c r="HNT48" s="334"/>
      <c r="HNU48" s="334"/>
      <c r="HNV48" s="334"/>
      <c r="HNW48" s="334"/>
      <c r="HNX48" s="334"/>
      <c r="HNY48" s="334"/>
      <c r="HNZ48" s="334"/>
      <c r="HOA48" s="334"/>
      <c r="HOB48" s="334"/>
      <c r="HOC48" s="334"/>
      <c r="HOD48" s="334"/>
      <c r="HOE48" s="334"/>
      <c r="HOF48" s="334"/>
      <c r="HOG48" s="334"/>
      <c r="HOH48" s="334"/>
      <c r="HOI48" s="334"/>
      <c r="HOJ48" s="334"/>
      <c r="HOK48" s="334"/>
      <c r="HOL48" s="334"/>
      <c r="HOM48" s="334"/>
      <c r="HON48" s="334"/>
      <c r="HOO48" s="334"/>
      <c r="HOP48" s="334"/>
      <c r="HOQ48" s="334"/>
      <c r="HOR48" s="334"/>
      <c r="HOS48" s="334"/>
      <c r="HOT48" s="334"/>
      <c r="HOU48" s="334"/>
      <c r="HOV48" s="334"/>
      <c r="HOW48" s="334"/>
      <c r="HOX48" s="334"/>
      <c r="HOY48" s="334"/>
      <c r="HOZ48" s="334"/>
      <c r="HPA48" s="334"/>
      <c r="HPB48" s="334"/>
      <c r="HPC48" s="334"/>
      <c r="HPD48" s="334"/>
      <c r="HPE48" s="334"/>
      <c r="HPF48" s="334"/>
      <c r="HPG48" s="334"/>
      <c r="HPH48" s="334"/>
      <c r="HPI48" s="334"/>
      <c r="HPJ48" s="334"/>
      <c r="HPK48" s="334"/>
      <c r="HPL48" s="334"/>
      <c r="HPM48" s="334"/>
      <c r="HPN48" s="334"/>
      <c r="HPO48" s="334"/>
      <c r="HPP48" s="334"/>
      <c r="HPQ48" s="334"/>
      <c r="HPR48" s="334"/>
      <c r="HPS48" s="334"/>
      <c r="HPT48" s="334"/>
      <c r="HPU48" s="334"/>
      <c r="HPV48" s="334"/>
      <c r="HPW48" s="334"/>
      <c r="HPX48" s="334"/>
      <c r="HPY48" s="334"/>
      <c r="HPZ48" s="334"/>
      <c r="HQA48" s="334"/>
      <c r="HQB48" s="334"/>
      <c r="HQC48" s="334"/>
      <c r="HQD48" s="334"/>
      <c r="HQE48" s="334"/>
      <c r="HQF48" s="334"/>
      <c r="HQG48" s="334"/>
      <c r="HQH48" s="334"/>
      <c r="HQI48" s="334"/>
      <c r="HQJ48" s="334"/>
      <c r="HQK48" s="334"/>
      <c r="HQL48" s="334"/>
      <c r="HQM48" s="334"/>
      <c r="HQN48" s="334"/>
      <c r="HQO48" s="334"/>
      <c r="HQP48" s="334"/>
      <c r="HQQ48" s="334"/>
      <c r="HQR48" s="334"/>
      <c r="HQS48" s="334"/>
      <c r="HQT48" s="334"/>
      <c r="HQU48" s="334"/>
      <c r="HQV48" s="334"/>
      <c r="HQW48" s="334"/>
      <c r="HQX48" s="334"/>
      <c r="HQY48" s="334"/>
      <c r="HQZ48" s="334"/>
      <c r="HRA48" s="334"/>
      <c r="HRB48" s="334"/>
      <c r="HRC48" s="334"/>
      <c r="HRD48" s="334"/>
      <c r="HRE48" s="334"/>
      <c r="HRF48" s="334"/>
      <c r="HRG48" s="334"/>
      <c r="HRH48" s="334"/>
      <c r="HRI48" s="334"/>
      <c r="HRJ48" s="334"/>
      <c r="HRK48" s="334"/>
      <c r="HRL48" s="334"/>
      <c r="HRM48" s="334"/>
      <c r="HRN48" s="334"/>
      <c r="HRO48" s="334"/>
      <c r="HRP48" s="334"/>
      <c r="HRQ48" s="334"/>
      <c r="HRR48" s="334"/>
      <c r="HRS48" s="334"/>
      <c r="HRT48" s="334"/>
      <c r="HRU48" s="334"/>
      <c r="HRV48" s="334"/>
      <c r="HRW48" s="334"/>
      <c r="HRX48" s="334"/>
      <c r="HRY48" s="334"/>
      <c r="HRZ48" s="334"/>
      <c r="HSA48" s="334"/>
      <c r="HSB48" s="334"/>
      <c r="HSC48" s="334"/>
      <c r="HSD48" s="334"/>
      <c r="HSE48" s="334"/>
      <c r="HSF48" s="334"/>
      <c r="HSG48" s="334"/>
      <c r="HSH48" s="334"/>
      <c r="HSI48" s="334"/>
      <c r="HSJ48" s="334"/>
      <c r="HSK48" s="334"/>
      <c r="HSL48" s="334"/>
      <c r="HSM48" s="334"/>
      <c r="HSN48" s="334"/>
      <c r="HSO48" s="334"/>
      <c r="HSP48" s="334"/>
      <c r="HSQ48" s="334"/>
      <c r="HSR48" s="334"/>
      <c r="HSS48" s="334"/>
      <c r="HST48" s="334"/>
      <c r="HSU48" s="334"/>
      <c r="HSV48" s="334"/>
      <c r="HSW48" s="334"/>
      <c r="HSX48" s="334"/>
      <c r="HSY48" s="334"/>
      <c r="HSZ48" s="334"/>
      <c r="HTA48" s="334"/>
      <c r="HTB48" s="334"/>
      <c r="HTC48" s="334"/>
      <c r="HTD48" s="334"/>
      <c r="HTE48" s="334"/>
      <c r="HTF48" s="334"/>
      <c r="HTG48" s="334"/>
      <c r="HTH48" s="334"/>
      <c r="HTI48" s="334"/>
      <c r="HTJ48" s="334"/>
      <c r="HTK48" s="334"/>
      <c r="HTL48" s="334"/>
      <c r="HTM48" s="334"/>
      <c r="HTN48" s="334"/>
      <c r="HTO48" s="334"/>
      <c r="HTP48" s="334"/>
      <c r="HTQ48" s="334"/>
      <c r="HTR48" s="334"/>
      <c r="HTS48" s="334"/>
      <c r="HTT48" s="334"/>
      <c r="HTU48" s="334"/>
      <c r="HTV48" s="334"/>
      <c r="HTW48" s="334"/>
      <c r="HTX48" s="334"/>
      <c r="HTY48" s="334"/>
      <c r="HTZ48" s="334"/>
      <c r="HUA48" s="334"/>
      <c r="HUB48" s="334"/>
      <c r="HUC48" s="334"/>
      <c r="HUD48" s="334"/>
      <c r="HUE48" s="334"/>
      <c r="HUF48" s="334"/>
      <c r="HUG48" s="334"/>
      <c r="HUH48" s="334"/>
      <c r="HUI48" s="334"/>
      <c r="HUJ48" s="334"/>
      <c r="HUK48" s="334"/>
      <c r="HUL48" s="334"/>
      <c r="HUM48" s="334"/>
      <c r="HUN48" s="334"/>
      <c r="HUO48" s="334"/>
      <c r="HUP48" s="334"/>
      <c r="HUQ48" s="334"/>
      <c r="HUR48" s="334"/>
      <c r="HUS48" s="334"/>
      <c r="HUT48" s="334"/>
      <c r="HUU48" s="334"/>
      <c r="HUV48" s="334"/>
      <c r="HUW48" s="334"/>
      <c r="HUX48" s="334"/>
      <c r="HUY48" s="334"/>
      <c r="HUZ48" s="334"/>
      <c r="HVA48" s="334"/>
      <c r="HVB48" s="334"/>
      <c r="HVC48" s="334"/>
      <c r="HVD48" s="334"/>
      <c r="HVE48" s="334"/>
      <c r="HVF48" s="334"/>
      <c r="HVG48" s="334"/>
      <c r="HVH48" s="334"/>
      <c r="HVI48" s="334"/>
      <c r="HVJ48" s="334"/>
      <c r="HVK48" s="334"/>
      <c r="HVL48" s="334"/>
      <c r="HVM48" s="334"/>
      <c r="HVN48" s="334"/>
      <c r="HVO48" s="334"/>
      <c r="HVP48" s="334"/>
      <c r="HVQ48" s="334"/>
      <c r="HVR48" s="334"/>
      <c r="HVS48" s="334"/>
      <c r="HVT48" s="334"/>
      <c r="HVU48" s="334"/>
      <c r="HVV48" s="334"/>
      <c r="HVW48" s="334"/>
      <c r="HVX48" s="334"/>
      <c r="HVY48" s="334"/>
      <c r="HVZ48" s="334"/>
      <c r="HWA48" s="334"/>
      <c r="HWB48" s="334"/>
      <c r="HWC48" s="334"/>
      <c r="HWD48" s="334"/>
      <c r="HWE48" s="334"/>
      <c r="HWF48" s="334"/>
      <c r="HWG48" s="334"/>
      <c r="HWH48" s="334"/>
      <c r="HWI48" s="334"/>
      <c r="HWJ48" s="334"/>
      <c r="HWK48" s="334"/>
      <c r="HWL48" s="334"/>
      <c r="HWM48" s="334"/>
      <c r="HWN48" s="334"/>
      <c r="HWO48" s="334"/>
      <c r="HWP48" s="334"/>
      <c r="HWQ48" s="334"/>
      <c r="HWR48" s="334"/>
      <c r="HWS48" s="334"/>
      <c r="HWT48" s="334"/>
      <c r="HWU48" s="334"/>
      <c r="HWV48" s="334"/>
      <c r="HWW48" s="334"/>
      <c r="HWX48" s="334"/>
      <c r="HWY48" s="334"/>
      <c r="HWZ48" s="334"/>
      <c r="HXA48" s="334"/>
      <c r="HXB48" s="334"/>
      <c r="HXC48" s="334"/>
      <c r="HXD48" s="334"/>
      <c r="HXE48" s="334"/>
      <c r="HXF48" s="334"/>
      <c r="HXG48" s="334"/>
      <c r="HXH48" s="334"/>
      <c r="HXI48" s="334"/>
      <c r="HXJ48" s="334"/>
      <c r="HXK48" s="334"/>
      <c r="HXL48" s="334"/>
      <c r="HXM48" s="334"/>
      <c r="HXN48" s="334"/>
      <c r="HXO48" s="334"/>
      <c r="HXP48" s="334"/>
      <c r="HXQ48" s="334"/>
      <c r="HXR48" s="334"/>
      <c r="HXS48" s="334"/>
      <c r="HXT48" s="334"/>
      <c r="HXU48" s="334"/>
      <c r="HXV48" s="334"/>
      <c r="HXW48" s="334"/>
      <c r="HXX48" s="334"/>
      <c r="HXY48" s="334"/>
      <c r="HXZ48" s="334"/>
      <c r="HYA48" s="334"/>
      <c r="HYB48" s="334"/>
      <c r="HYC48" s="334"/>
      <c r="HYD48" s="334"/>
      <c r="HYE48" s="334"/>
      <c r="HYF48" s="334"/>
      <c r="HYG48" s="334"/>
      <c r="HYH48" s="334"/>
      <c r="HYI48" s="334"/>
      <c r="HYJ48" s="334"/>
      <c r="HYK48" s="334"/>
      <c r="HYL48" s="334"/>
      <c r="HYM48" s="334"/>
      <c r="HYN48" s="334"/>
      <c r="HYO48" s="334"/>
      <c r="HYP48" s="334"/>
      <c r="HYQ48" s="334"/>
      <c r="HYR48" s="334"/>
      <c r="HYS48" s="334"/>
      <c r="HYT48" s="334"/>
      <c r="HYU48" s="334"/>
      <c r="HYV48" s="334"/>
      <c r="HYW48" s="334"/>
      <c r="HYX48" s="334"/>
      <c r="HYY48" s="334"/>
      <c r="HYZ48" s="334"/>
      <c r="HZA48" s="334"/>
      <c r="HZB48" s="334"/>
      <c r="HZC48" s="334"/>
      <c r="HZD48" s="334"/>
      <c r="HZE48" s="334"/>
      <c r="HZF48" s="334"/>
      <c r="HZG48" s="334"/>
      <c r="HZH48" s="334"/>
      <c r="HZI48" s="334"/>
      <c r="HZJ48" s="334"/>
      <c r="HZK48" s="334"/>
      <c r="HZL48" s="334"/>
      <c r="HZM48" s="334"/>
      <c r="HZN48" s="334"/>
      <c r="HZO48" s="334"/>
      <c r="HZP48" s="334"/>
      <c r="HZQ48" s="334"/>
      <c r="HZR48" s="334"/>
      <c r="HZS48" s="334"/>
      <c r="HZT48" s="334"/>
      <c r="HZU48" s="334"/>
      <c r="HZV48" s="334"/>
      <c r="HZW48" s="334"/>
      <c r="HZX48" s="334"/>
      <c r="HZY48" s="334"/>
      <c r="HZZ48" s="334"/>
      <c r="IAA48" s="334"/>
      <c r="IAB48" s="334"/>
      <c r="IAC48" s="334"/>
      <c r="IAD48" s="334"/>
      <c r="IAE48" s="334"/>
      <c r="IAF48" s="334"/>
      <c r="IAG48" s="334"/>
      <c r="IAH48" s="334"/>
      <c r="IAI48" s="334"/>
      <c r="IAJ48" s="334"/>
      <c r="IAK48" s="334"/>
      <c r="IAL48" s="334"/>
      <c r="IAM48" s="334"/>
      <c r="IAN48" s="334"/>
      <c r="IAO48" s="334"/>
      <c r="IAP48" s="334"/>
      <c r="IAQ48" s="334"/>
      <c r="IAR48" s="334"/>
      <c r="IAS48" s="334"/>
      <c r="IAT48" s="334"/>
      <c r="IAU48" s="334"/>
      <c r="IAV48" s="334"/>
      <c r="IAW48" s="334"/>
      <c r="IAX48" s="334"/>
      <c r="IAY48" s="334"/>
      <c r="IAZ48" s="334"/>
      <c r="IBA48" s="334"/>
      <c r="IBB48" s="334"/>
      <c r="IBC48" s="334"/>
      <c r="IBD48" s="334"/>
      <c r="IBE48" s="334"/>
      <c r="IBF48" s="334"/>
      <c r="IBG48" s="334"/>
      <c r="IBH48" s="334"/>
      <c r="IBI48" s="334"/>
      <c r="IBJ48" s="334"/>
      <c r="IBK48" s="334"/>
      <c r="IBL48" s="334"/>
      <c r="IBM48" s="334"/>
      <c r="IBN48" s="334"/>
      <c r="IBO48" s="334"/>
      <c r="IBP48" s="334"/>
      <c r="IBQ48" s="334"/>
      <c r="IBR48" s="334"/>
      <c r="IBS48" s="334"/>
      <c r="IBT48" s="334"/>
      <c r="IBU48" s="334"/>
      <c r="IBV48" s="334"/>
      <c r="IBW48" s="334"/>
      <c r="IBX48" s="334"/>
      <c r="IBY48" s="334"/>
      <c r="IBZ48" s="334"/>
      <c r="ICA48" s="334"/>
      <c r="ICB48" s="334"/>
      <c r="ICC48" s="334"/>
      <c r="ICD48" s="334"/>
      <c r="ICE48" s="334"/>
      <c r="ICF48" s="334"/>
      <c r="ICG48" s="334"/>
      <c r="ICH48" s="334"/>
      <c r="ICI48" s="334"/>
      <c r="ICJ48" s="334"/>
      <c r="ICK48" s="334"/>
      <c r="ICL48" s="334"/>
      <c r="ICM48" s="334"/>
      <c r="ICN48" s="334"/>
      <c r="ICO48" s="334"/>
      <c r="ICP48" s="334"/>
      <c r="ICQ48" s="334"/>
      <c r="ICR48" s="334"/>
      <c r="ICS48" s="334"/>
      <c r="ICT48" s="334"/>
      <c r="ICU48" s="334"/>
      <c r="ICV48" s="334"/>
      <c r="ICW48" s="334"/>
      <c r="ICX48" s="334"/>
      <c r="ICY48" s="334"/>
      <c r="ICZ48" s="334"/>
      <c r="IDA48" s="334"/>
      <c r="IDB48" s="334"/>
      <c r="IDC48" s="334"/>
      <c r="IDD48" s="334"/>
      <c r="IDE48" s="334"/>
      <c r="IDF48" s="334"/>
      <c r="IDG48" s="334"/>
      <c r="IDH48" s="334"/>
      <c r="IDI48" s="334"/>
      <c r="IDJ48" s="334"/>
      <c r="IDK48" s="334"/>
      <c r="IDL48" s="334"/>
      <c r="IDM48" s="334"/>
      <c r="IDN48" s="334"/>
      <c r="IDO48" s="334"/>
      <c r="IDP48" s="334"/>
      <c r="IDQ48" s="334"/>
      <c r="IDR48" s="334"/>
      <c r="IDS48" s="334"/>
      <c r="IDT48" s="334"/>
      <c r="IDU48" s="334"/>
      <c r="IDV48" s="334"/>
      <c r="IDW48" s="334"/>
      <c r="IDX48" s="334"/>
      <c r="IDY48" s="334"/>
      <c r="IDZ48" s="334"/>
      <c r="IEA48" s="334"/>
      <c r="IEB48" s="334"/>
      <c r="IEC48" s="334"/>
      <c r="IED48" s="334"/>
      <c r="IEE48" s="334"/>
      <c r="IEF48" s="334"/>
      <c r="IEG48" s="334"/>
      <c r="IEH48" s="334"/>
      <c r="IEI48" s="334"/>
      <c r="IEJ48" s="334"/>
      <c r="IEK48" s="334"/>
      <c r="IEL48" s="334"/>
      <c r="IEM48" s="334"/>
      <c r="IEN48" s="334"/>
      <c r="IEO48" s="334"/>
      <c r="IEP48" s="334"/>
      <c r="IEQ48" s="334"/>
      <c r="IER48" s="334"/>
      <c r="IES48" s="334"/>
      <c r="IET48" s="334"/>
      <c r="IEU48" s="334"/>
      <c r="IEV48" s="334"/>
      <c r="IEW48" s="334"/>
      <c r="IEX48" s="334"/>
      <c r="IEY48" s="334"/>
      <c r="IEZ48" s="334"/>
      <c r="IFA48" s="334"/>
      <c r="IFB48" s="334"/>
      <c r="IFC48" s="334"/>
      <c r="IFD48" s="334"/>
      <c r="IFE48" s="334"/>
      <c r="IFF48" s="334"/>
      <c r="IFG48" s="334"/>
      <c r="IFH48" s="334"/>
      <c r="IFI48" s="334"/>
      <c r="IFJ48" s="334"/>
      <c r="IFK48" s="334"/>
      <c r="IFL48" s="334"/>
      <c r="IFM48" s="334"/>
      <c r="IFN48" s="334"/>
      <c r="IFO48" s="334"/>
      <c r="IFP48" s="334"/>
      <c r="IFQ48" s="334"/>
      <c r="IFR48" s="334"/>
      <c r="IFS48" s="334"/>
      <c r="IFT48" s="334"/>
      <c r="IFU48" s="334"/>
      <c r="IFV48" s="334"/>
      <c r="IFW48" s="334"/>
      <c r="IFX48" s="334"/>
      <c r="IFY48" s="334"/>
      <c r="IFZ48" s="334"/>
      <c r="IGA48" s="334"/>
      <c r="IGB48" s="334"/>
      <c r="IGC48" s="334"/>
      <c r="IGD48" s="334"/>
      <c r="IGE48" s="334"/>
      <c r="IGF48" s="334"/>
      <c r="IGG48" s="334"/>
      <c r="IGH48" s="334"/>
      <c r="IGI48" s="334"/>
      <c r="IGJ48" s="334"/>
      <c r="IGK48" s="334"/>
      <c r="IGL48" s="334"/>
      <c r="IGM48" s="334"/>
      <c r="IGN48" s="334"/>
      <c r="IGO48" s="334"/>
      <c r="IGP48" s="334"/>
      <c r="IGQ48" s="334"/>
      <c r="IGR48" s="334"/>
      <c r="IGS48" s="334"/>
      <c r="IGT48" s="334"/>
      <c r="IGU48" s="334"/>
      <c r="IGV48" s="334"/>
      <c r="IGW48" s="334"/>
      <c r="IGX48" s="334"/>
      <c r="IGY48" s="334"/>
      <c r="IGZ48" s="334"/>
      <c r="IHA48" s="334"/>
      <c r="IHB48" s="334"/>
      <c r="IHC48" s="334"/>
      <c r="IHD48" s="334"/>
      <c r="IHE48" s="334"/>
      <c r="IHF48" s="334"/>
      <c r="IHG48" s="334"/>
      <c r="IHH48" s="334"/>
      <c r="IHI48" s="334"/>
      <c r="IHJ48" s="334"/>
      <c r="IHK48" s="334"/>
      <c r="IHL48" s="334"/>
      <c r="IHM48" s="334"/>
      <c r="IHN48" s="334"/>
      <c r="IHO48" s="334"/>
      <c r="IHP48" s="334"/>
      <c r="IHQ48" s="334"/>
      <c r="IHR48" s="334"/>
      <c r="IHS48" s="334"/>
      <c r="IHT48" s="334"/>
      <c r="IHU48" s="334"/>
      <c r="IHV48" s="334"/>
      <c r="IHW48" s="334"/>
      <c r="IHX48" s="334"/>
      <c r="IHY48" s="334"/>
      <c r="IHZ48" s="334"/>
      <c r="IIA48" s="334"/>
      <c r="IIB48" s="334"/>
      <c r="IIC48" s="334"/>
      <c r="IID48" s="334"/>
      <c r="IIE48" s="334"/>
      <c r="IIF48" s="334"/>
      <c r="IIG48" s="334"/>
      <c r="IIH48" s="334"/>
      <c r="III48" s="334"/>
      <c r="IIJ48" s="334"/>
      <c r="IIK48" s="334"/>
      <c r="IIL48" s="334"/>
      <c r="IIM48" s="334"/>
      <c r="IIN48" s="334"/>
      <c r="IIO48" s="334"/>
      <c r="IIP48" s="334"/>
      <c r="IIQ48" s="334"/>
      <c r="IIR48" s="334"/>
      <c r="IIS48" s="334"/>
      <c r="IIT48" s="334"/>
      <c r="IIU48" s="334"/>
      <c r="IIV48" s="334"/>
      <c r="IIW48" s="334"/>
      <c r="IIX48" s="334"/>
      <c r="IIY48" s="334"/>
      <c r="IIZ48" s="334"/>
      <c r="IJA48" s="334"/>
      <c r="IJB48" s="334"/>
      <c r="IJC48" s="334"/>
      <c r="IJD48" s="334"/>
      <c r="IJE48" s="334"/>
      <c r="IJF48" s="334"/>
      <c r="IJG48" s="334"/>
      <c r="IJH48" s="334"/>
      <c r="IJI48" s="334"/>
      <c r="IJJ48" s="334"/>
      <c r="IJK48" s="334"/>
      <c r="IJL48" s="334"/>
      <c r="IJM48" s="334"/>
      <c r="IJN48" s="334"/>
      <c r="IJO48" s="334"/>
      <c r="IJP48" s="334"/>
      <c r="IJQ48" s="334"/>
      <c r="IJR48" s="334"/>
      <c r="IJS48" s="334"/>
      <c r="IJT48" s="334"/>
      <c r="IJU48" s="334"/>
      <c r="IJV48" s="334"/>
      <c r="IJW48" s="334"/>
      <c r="IJX48" s="334"/>
      <c r="IJY48" s="334"/>
      <c r="IJZ48" s="334"/>
      <c r="IKA48" s="334"/>
      <c r="IKB48" s="334"/>
      <c r="IKC48" s="334"/>
      <c r="IKD48" s="334"/>
      <c r="IKE48" s="334"/>
      <c r="IKF48" s="334"/>
      <c r="IKG48" s="334"/>
      <c r="IKH48" s="334"/>
      <c r="IKI48" s="334"/>
      <c r="IKJ48" s="334"/>
      <c r="IKK48" s="334"/>
      <c r="IKL48" s="334"/>
      <c r="IKM48" s="334"/>
      <c r="IKN48" s="334"/>
      <c r="IKO48" s="334"/>
      <c r="IKP48" s="334"/>
      <c r="IKQ48" s="334"/>
      <c r="IKR48" s="334"/>
      <c r="IKS48" s="334"/>
      <c r="IKT48" s="334"/>
      <c r="IKU48" s="334"/>
      <c r="IKV48" s="334"/>
      <c r="IKW48" s="334"/>
      <c r="IKX48" s="334"/>
      <c r="IKY48" s="334"/>
      <c r="IKZ48" s="334"/>
      <c r="ILA48" s="334"/>
      <c r="ILB48" s="334"/>
      <c r="ILC48" s="334"/>
      <c r="ILD48" s="334"/>
      <c r="ILE48" s="334"/>
      <c r="ILF48" s="334"/>
      <c r="ILG48" s="334"/>
      <c r="ILH48" s="334"/>
      <c r="ILI48" s="334"/>
      <c r="ILJ48" s="334"/>
      <c r="ILK48" s="334"/>
      <c r="ILL48" s="334"/>
      <c r="ILM48" s="334"/>
      <c r="ILN48" s="334"/>
      <c r="ILO48" s="334"/>
      <c r="ILP48" s="334"/>
      <c r="ILQ48" s="334"/>
      <c r="ILR48" s="334"/>
      <c r="ILS48" s="334"/>
      <c r="ILT48" s="334"/>
      <c r="ILU48" s="334"/>
      <c r="ILV48" s="334"/>
      <c r="ILW48" s="334"/>
      <c r="ILX48" s="334"/>
      <c r="ILY48" s="334"/>
      <c r="ILZ48" s="334"/>
      <c r="IMA48" s="334"/>
      <c r="IMB48" s="334"/>
      <c r="IMC48" s="334"/>
      <c r="IMD48" s="334"/>
      <c r="IME48" s="334"/>
      <c r="IMF48" s="334"/>
      <c r="IMG48" s="334"/>
      <c r="IMH48" s="334"/>
      <c r="IMI48" s="334"/>
      <c r="IMJ48" s="334"/>
      <c r="IMK48" s="334"/>
      <c r="IML48" s="334"/>
      <c r="IMM48" s="334"/>
      <c r="IMN48" s="334"/>
      <c r="IMO48" s="334"/>
      <c r="IMP48" s="334"/>
      <c r="IMQ48" s="334"/>
      <c r="IMR48" s="334"/>
      <c r="IMS48" s="334"/>
      <c r="IMT48" s="334"/>
      <c r="IMU48" s="334"/>
      <c r="IMV48" s="334"/>
      <c r="IMW48" s="334"/>
      <c r="IMX48" s="334"/>
      <c r="IMY48" s="334"/>
      <c r="IMZ48" s="334"/>
      <c r="INA48" s="334"/>
      <c r="INB48" s="334"/>
      <c r="INC48" s="334"/>
      <c r="IND48" s="334"/>
      <c r="INE48" s="334"/>
      <c r="INF48" s="334"/>
      <c r="ING48" s="334"/>
      <c r="INH48" s="334"/>
      <c r="INI48" s="334"/>
      <c r="INJ48" s="334"/>
      <c r="INK48" s="334"/>
      <c r="INL48" s="334"/>
      <c r="INM48" s="334"/>
      <c r="INN48" s="334"/>
      <c r="INO48" s="334"/>
      <c r="INP48" s="334"/>
      <c r="INQ48" s="334"/>
      <c r="INR48" s="334"/>
      <c r="INS48" s="334"/>
      <c r="INT48" s="334"/>
      <c r="INU48" s="334"/>
      <c r="INV48" s="334"/>
      <c r="INW48" s="334"/>
      <c r="INX48" s="334"/>
      <c r="INY48" s="334"/>
      <c r="INZ48" s="334"/>
      <c r="IOA48" s="334"/>
      <c r="IOB48" s="334"/>
      <c r="IOC48" s="334"/>
      <c r="IOD48" s="334"/>
      <c r="IOE48" s="334"/>
      <c r="IOF48" s="334"/>
      <c r="IOG48" s="334"/>
      <c r="IOH48" s="334"/>
      <c r="IOI48" s="334"/>
      <c r="IOJ48" s="334"/>
      <c r="IOK48" s="334"/>
      <c r="IOL48" s="334"/>
      <c r="IOM48" s="334"/>
      <c r="ION48" s="334"/>
      <c r="IOO48" s="334"/>
      <c r="IOP48" s="334"/>
      <c r="IOQ48" s="334"/>
      <c r="IOR48" s="334"/>
      <c r="IOS48" s="334"/>
      <c r="IOT48" s="334"/>
      <c r="IOU48" s="334"/>
      <c r="IOV48" s="334"/>
      <c r="IOW48" s="334"/>
      <c r="IOX48" s="334"/>
      <c r="IOY48" s="334"/>
      <c r="IOZ48" s="334"/>
      <c r="IPA48" s="334"/>
      <c r="IPB48" s="334"/>
      <c r="IPC48" s="334"/>
      <c r="IPD48" s="334"/>
      <c r="IPE48" s="334"/>
      <c r="IPF48" s="334"/>
      <c r="IPG48" s="334"/>
      <c r="IPH48" s="334"/>
      <c r="IPI48" s="334"/>
      <c r="IPJ48" s="334"/>
      <c r="IPK48" s="334"/>
      <c r="IPL48" s="334"/>
      <c r="IPM48" s="334"/>
      <c r="IPN48" s="334"/>
      <c r="IPO48" s="334"/>
      <c r="IPP48" s="334"/>
      <c r="IPQ48" s="334"/>
      <c r="IPR48" s="334"/>
      <c r="IPS48" s="334"/>
      <c r="IPT48" s="334"/>
      <c r="IPU48" s="334"/>
      <c r="IPV48" s="334"/>
      <c r="IPW48" s="334"/>
      <c r="IPX48" s="334"/>
      <c r="IPY48" s="334"/>
      <c r="IPZ48" s="334"/>
      <c r="IQA48" s="334"/>
      <c r="IQB48" s="334"/>
      <c r="IQC48" s="334"/>
      <c r="IQD48" s="334"/>
      <c r="IQE48" s="334"/>
      <c r="IQF48" s="334"/>
      <c r="IQG48" s="334"/>
      <c r="IQH48" s="334"/>
      <c r="IQI48" s="334"/>
      <c r="IQJ48" s="334"/>
      <c r="IQK48" s="334"/>
      <c r="IQL48" s="334"/>
      <c r="IQM48" s="334"/>
      <c r="IQN48" s="334"/>
      <c r="IQO48" s="334"/>
      <c r="IQP48" s="334"/>
      <c r="IQQ48" s="334"/>
      <c r="IQR48" s="334"/>
      <c r="IQS48" s="334"/>
      <c r="IQT48" s="334"/>
      <c r="IQU48" s="334"/>
      <c r="IQV48" s="334"/>
      <c r="IQW48" s="334"/>
      <c r="IQX48" s="334"/>
      <c r="IQY48" s="334"/>
      <c r="IQZ48" s="334"/>
      <c r="IRA48" s="334"/>
      <c r="IRB48" s="334"/>
      <c r="IRC48" s="334"/>
      <c r="IRD48" s="334"/>
      <c r="IRE48" s="334"/>
      <c r="IRF48" s="334"/>
      <c r="IRG48" s="334"/>
      <c r="IRH48" s="334"/>
      <c r="IRI48" s="334"/>
      <c r="IRJ48" s="334"/>
      <c r="IRK48" s="334"/>
      <c r="IRL48" s="334"/>
      <c r="IRM48" s="334"/>
      <c r="IRN48" s="334"/>
      <c r="IRO48" s="334"/>
      <c r="IRP48" s="334"/>
      <c r="IRQ48" s="334"/>
      <c r="IRR48" s="334"/>
      <c r="IRS48" s="334"/>
      <c r="IRT48" s="334"/>
      <c r="IRU48" s="334"/>
      <c r="IRV48" s="334"/>
      <c r="IRW48" s="334"/>
      <c r="IRX48" s="334"/>
      <c r="IRY48" s="334"/>
      <c r="IRZ48" s="334"/>
      <c r="ISA48" s="334"/>
      <c r="ISB48" s="334"/>
      <c r="ISC48" s="334"/>
      <c r="ISD48" s="334"/>
      <c r="ISE48" s="334"/>
      <c r="ISF48" s="334"/>
      <c r="ISG48" s="334"/>
      <c r="ISH48" s="334"/>
      <c r="ISI48" s="334"/>
      <c r="ISJ48" s="334"/>
      <c r="ISK48" s="334"/>
      <c r="ISL48" s="334"/>
      <c r="ISM48" s="334"/>
      <c r="ISN48" s="334"/>
      <c r="ISO48" s="334"/>
      <c r="ISP48" s="334"/>
      <c r="ISQ48" s="334"/>
      <c r="ISR48" s="334"/>
      <c r="ISS48" s="334"/>
      <c r="IST48" s="334"/>
      <c r="ISU48" s="334"/>
      <c r="ISV48" s="334"/>
      <c r="ISW48" s="334"/>
      <c r="ISX48" s="334"/>
      <c r="ISY48" s="334"/>
      <c r="ISZ48" s="334"/>
      <c r="ITA48" s="334"/>
      <c r="ITB48" s="334"/>
      <c r="ITC48" s="334"/>
      <c r="ITD48" s="334"/>
      <c r="ITE48" s="334"/>
      <c r="ITF48" s="334"/>
      <c r="ITG48" s="334"/>
      <c r="ITH48" s="334"/>
      <c r="ITI48" s="334"/>
      <c r="ITJ48" s="334"/>
      <c r="ITK48" s="334"/>
      <c r="ITL48" s="334"/>
      <c r="ITM48" s="334"/>
      <c r="ITN48" s="334"/>
      <c r="ITO48" s="334"/>
      <c r="ITP48" s="334"/>
      <c r="ITQ48" s="334"/>
      <c r="ITR48" s="334"/>
      <c r="ITS48" s="334"/>
      <c r="ITT48" s="334"/>
      <c r="ITU48" s="334"/>
      <c r="ITV48" s="334"/>
      <c r="ITW48" s="334"/>
      <c r="ITX48" s="334"/>
      <c r="ITY48" s="334"/>
      <c r="ITZ48" s="334"/>
      <c r="IUA48" s="334"/>
      <c r="IUB48" s="334"/>
      <c r="IUC48" s="334"/>
      <c r="IUD48" s="334"/>
      <c r="IUE48" s="334"/>
      <c r="IUF48" s="334"/>
      <c r="IUG48" s="334"/>
      <c r="IUH48" s="334"/>
      <c r="IUI48" s="334"/>
      <c r="IUJ48" s="334"/>
      <c r="IUK48" s="334"/>
      <c r="IUL48" s="334"/>
      <c r="IUM48" s="334"/>
      <c r="IUN48" s="334"/>
      <c r="IUO48" s="334"/>
      <c r="IUP48" s="334"/>
      <c r="IUQ48" s="334"/>
      <c r="IUR48" s="334"/>
      <c r="IUS48" s="334"/>
      <c r="IUT48" s="334"/>
      <c r="IUU48" s="334"/>
      <c r="IUV48" s="334"/>
      <c r="IUW48" s="334"/>
      <c r="IUX48" s="334"/>
      <c r="IUY48" s="334"/>
      <c r="IUZ48" s="334"/>
      <c r="IVA48" s="334"/>
      <c r="IVB48" s="334"/>
      <c r="IVC48" s="334"/>
      <c r="IVD48" s="334"/>
      <c r="IVE48" s="334"/>
      <c r="IVF48" s="334"/>
      <c r="IVG48" s="334"/>
      <c r="IVH48" s="334"/>
      <c r="IVI48" s="334"/>
      <c r="IVJ48" s="334"/>
      <c r="IVK48" s="334"/>
      <c r="IVL48" s="334"/>
      <c r="IVM48" s="334"/>
      <c r="IVN48" s="334"/>
      <c r="IVO48" s="334"/>
      <c r="IVP48" s="334"/>
      <c r="IVQ48" s="334"/>
      <c r="IVR48" s="334"/>
      <c r="IVS48" s="334"/>
      <c r="IVT48" s="334"/>
      <c r="IVU48" s="334"/>
      <c r="IVV48" s="334"/>
      <c r="IVW48" s="334"/>
      <c r="IVX48" s="334"/>
      <c r="IVY48" s="334"/>
      <c r="IVZ48" s="334"/>
      <c r="IWA48" s="334"/>
      <c r="IWB48" s="334"/>
      <c r="IWC48" s="334"/>
      <c r="IWD48" s="334"/>
      <c r="IWE48" s="334"/>
      <c r="IWF48" s="334"/>
      <c r="IWG48" s="334"/>
      <c r="IWH48" s="334"/>
      <c r="IWI48" s="334"/>
      <c r="IWJ48" s="334"/>
      <c r="IWK48" s="334"/>
      <c r="IWL48" s="334"/>
      <c r="IWM48" s="334"/>
      <c r="IWN48" s="334"/>
      <c r="IWO48" s="334"/>
      <c r="IWP48" s="334"/>
      <c r="IWQ48" s="334"/>
      <c r="IWR48" s="334"/>
      <c r="IWS48" s="334"/>
      <c r="IWT48" s="334"/>
      <c r="IWU48" s="334"/>
      <c r="IWV48" s="334"/>
      <c r="IWW48" s="334"/>
      <c r="IWX48" s="334"/>
      <c r="IWY48" s="334"/>
      <c r="IWZ48" s="334"/>
      <c r="IXA48" s="334"/>
      <c r="IXB48" s="334"/>
      <c r="IXC48" s="334"/>
      <c r="IXD48" s="334"/>
      <c r="IXE48" s="334"/>
      <c r="IXF48" s="334"/>
      <c r="IXG48" s="334"/>
      <c r="IXH48" s="334"/>
      <c r="IXI48" s="334"/>
      <c r="IXJ48" s="334"/>
      <c r="IXK48" s="334"/>
      <c r="IXL48" s="334"/>
      <c r="IXM48" s="334"/>
      <c r="IXN48" s="334"/>
      <c r="IXO48" s="334"/>
      <c r="IXP48" s="334"/>
      <c r="IXQ48" s="334"/>
      <c r="IXR48" s="334"/>
      <c r="IXS48" s="334"/>
      <c r="IXT48" s="334"/>
      <c r="IXU48" s="334"/>
      <c r="IXV48" s="334"/>
      <c r="IXW48" s="334"/>
      <c r="IXX48" s="334"/>
      <c r="IXY48" s="334"/>
      <c r="IXZ48" s="334"/>
      <c r="IYA48" s="334"/>
      <c r="IYB48" s="334"/>
      <c r="IYC48" s="334"/>
      <c r="IYD48" s="334"/>
      <c r="IYE48" s="334"/>
      <c r="IYF48" s="334"/>
      <c r="IYG48" s="334"/>
      <c r="IYH48" s="334"/>
      <c r="IYI48" s="334"/>
      <c r="IYJ48" s="334"/>
      <c r="IYK48" s="334"/>
      <c r="IYL48" s="334"/>
      <c r="IYM48" s="334"/>
      <c r="IYN48" s="334"/>
      <c r="IYO48" s="334"/>
      <c r="IYP48" s="334"/>
      <c r="IYQ48" s="334"/>
      <c r="IYR48" s="334"/>
      <c r="IYS48" s="334"/>
      <c r="IYT48" s="334"/>
      <c r="IYU48" s="334"/>
      <c r="IYV48" s="334"/>
      <c r="IYW48" s="334"/>
      <c r="IYX48" s="334"/>
      <c r="IYY48" s="334"/>
      <c r="IYZ48" s="334"/>
      <c r="IZA48" s="334"/>
      <c r="IZB48" s="334"/>
      <c r="IZC48" s="334"/>
      <c r="IZD48" s="334"/>
      <c r="IZE48" s="334"/>
      <c r="IZF48" s="334"/>
      <c r="IZG48" s="334"/>
      <c r="IZH48" s="334"/>
      <c r="IZI48" s="334"/>
      <c r="IZJ48" s="334"/>
      <c r="IZK48" s="334"/>
      <c r="IZL48" s="334"/>
      <c r="IZM48" s="334"/>
      <c r="IZN48" s="334"/>
      <c r="IZO48" s="334"/>
      <c r="IZP48" s="334"/>
      <c r="IZQ48" s="334"/>
      <c r="IZR48" s="334"/>
      <c r="IZS48" s="334"/>
      <c r="IZT48" s="334"/>
      <c r="IZU48" s="334"/>
      <c r="IZV48" s="334"/>
      <c r="IZW48" s="334"/>
      <c r="IZX48" s="334"/>
      <c r="IZY48" s="334"/>
      <c r="IZZ48" s="334"/>
      <c r="JAA48" s="334"/>
      <c r="JAB48" s="334"/>
      <c r="JAC48" s="334"/>
      <c r="JAD48" s="334"/>
      <c r="JAE48" s="334"/>
      <c r="JAF48" s="334"/>
      <c r="JAG48" s="334"/>
      <c r="JAH48" s="334"/>
      <c r="JAI48" s="334"/>
      <c r="JAJ48" s="334"/>
      <c r="JAK48" s="334"/>
      <c r="JAL48" s="334"/>
      <c r="JAM48" s="334"/>
      <c r="JAN48" s="334"/>
      <c r="JAO48" s="334"/>
      <c r="JAP48" s="334"/>
      <c r="JAQ48" s="334"/>
      <c r="JAR48" s="334"/>
      <c r="JAS48" s="334"/>
      <c r="JAT48" s="334"/>
      <c r="JAU48" s="334"/>
      <c r="JAV48" s="334"/>
      <c r="JAW48" s="334"/>
      <c r="JAX48" s="334"/>
      <c r="JAY48" s="334"/>
      <c r="JAZ48" s="334"/>
      <c r="JBA48" s="334"/>
      <c r="JBB48" s="334"/>
      <c r="JBC48" s="334"/>
      <c r="JBD48" s="334"/>
      <c r="JBE48" s="334"/>
      <c r="JBF48" s="334"/>
      <c r="JBG48" s="334"/>
      <c r="JBH48" s="334"/>
      <c r="JBI48" s="334"/>
      <c r="JBJ48" s="334"/>
      <c r="JBK48" s="334"/>
      <c r="JBL48" s="334"/>
      <c r="JBM48" s="334"/>
      <c r="JBN48" s="334"/>
      <c r="JBO48" s="334"/>
      <c r="JBP48" s="334"/>
      <c r="JBQ48" s="334"/>
      <c r="JBR48" s="334"/>
      <c r="JBS48" s="334"/>
      <c r="JBT48" s="334"/>
      <c r="JBU48" s="334"/>
      <c r="JBV48" s="334"/>
      <c r="JBW48" s="334"/>
      <c r="JBX48" s="334"/>
      <c r="JBY48" s="334"/>
      <c r="JBZ48" s="334"/>
      <c r="JCA48" s="334"/>
      <c r="JCB48" s="334"/>
      <c r="JCC48" s="334"/>
      <c r="JCD48" s="334"/>
      <c r="JCE48" s="334"/>
      <c r="JCF48" s="334"/>
      <c r="JCG48" s="334"/>
      <c r="JCH48" s="334"/>
      <c r="JCI48" s="334"/>
      <c r="JCJ48" s="334"/>
      <c r="JCK48" s="334"/>
      <c r="JCL48" s="334"/>
      <c r="JCM48" s="334"/>
      <c r="JCN48" s="334"/>
      <c r="JCO48" s="334"/>
      <c r="JCP48" s="334"/>
      <c r="JCQ48" s="334"/>
      <c r="JCR48" s="334"/>
      <c r="JCS48" s="334"/>
      <c r="JCT48" s="334"/>
      <c r="JCU48" s="334"/>
      <c r="JCV48" s="334"/>
      <c r="JCW48" s="334"/>
      <c r="JCX48" s="334"/>
      <c r="JCY48" s="334"/>
      <c r="JCZ48" s="334"/>
      <c r="JDA48" s="334"/>
      <c r="JDB48" s="334"/>
      <c r="JDC48" s="334"/>
      <c r="JDD48" s="334"/>
      <c r="JDE48" s="334"/>
      <c r="JDF48" s="334"/>
      <c r="JDG48" s="334"/>
      <c r="JDH48" s="334"/>
      <c r="JDI48" s="334"/>
      <c r="JDJ48" s="334"/>
      <c r="JDK48" s="334"/>
      <c r="JDL48" s="334"/>
      <c r="JDM48" s="334"/>
      <c r="JDN48" s="334"/>
      <c r="JDO48" s="334"/>
      <c r="JDP48" s="334"/>
      <c r="JDQ48" s="334"/>
      <c r="JDR48" s="334"/>
      <c r="JDS48" s="334"/>
      <c r="JDT48" s="334"/>
      <c r="JDU48" s="334"/>
      <c r="JDV48" s="334"/>
      <c r="JDW48" s="334"/>
      <c r="JDX48" s="334"/>
      <c r="JDY48" s="334"/>
      <c r="JDZ48" s="334"/>
      <c r="JEA48" s="334"/>
      <c r="JEB48" s="334"/>
      <c r="JEC48" s="334"/>
      <c r="JED48" s="334"/>
      <c r="JEE48" s="334"/>
      <c r="JEF48" s="334"/>
      <c r="JEG48" s="334"/>
      <c r="JEH48" s="334"/>
      <c r="JEI48" s="334"/>
      <c r="JEJ48" s="334"/>
      <c r="JEK48" s="334"/>
      <c r="JEL48" s="334"/>
      <c r="JEM48" s="334"/>
      <c r="JEN48" s="334"/>
      <c r="JEO48" s="334"/>
      <c r="JEP48" s="334"/>
      <c r="JEQ48" s="334"/>
      <c r="JER48" s="334"/>
      <c r="JES48" s="334"/>
      <c r="JET48" s="334"/>
      <c r="JEU48" s="334"/>
      <c r="JEV48" s="334"/>
      <c r="JEW48" s="334"/>
      <c r="JEX48" s="334"/>
      <c r="JEY48" s="334"/>
      <c r="JEZ48" s="334"/>
      <c r="JFA48" s="334"/>
      <c r="JFB48" s="334"/>
      <c r="JFC48" s="334"/>
      <c r="JFD48" s="334"/>
      <c r="JFE48" s="334"/>
      <c r="JFF48" s="334"/>
      <c r="JFG48" s="334"/>
      <c r="JFH48" s="334"/>
      <c r="JFI48" s="334"/>
      <c r="JFJ48" s="334"/>
      <c r="JFK48" s="334"/>
      <c r="JFL48" s="334"/>
      <c r="JFM48" s="334"/>
      <c r="JFN48" s="334"/>
      <c r="JFO48" s="334"/>
      <c r="JFP48" s="334"/>
      <c r="JFQ48" s="334"/>
      <c r="JFR48" s="334"/>
      <c r="JFS48" s="334"/>
      <c r="JFT48" s="334"/>
      <c r="JFU48" s="334"/>
      <c r="JFV48" s="334"/>
      <c r="JFW48" s="334"/>
      <c r="JFX48" s="334"/>
      <c r="JFY48" s="334"/>
      <c r="JFZ48" s="334"/>
      <c r="JGA48" s="334"/>
      <c r="JGB48" s="334"/>
      <c r="JGC48" s="334"/>
      <c r="JGD48" s="334"/>
      <c r="JGE48" s="334"/>
      <c r="JGF48" s="334"/>
      <c r="JGG48" s="334"/>
      <c r="JGH48" s="334"/>
      <c r="JGI48" s="334"/>
      <c r="JGJ48" s="334"/>
      <c r="JGK48" s="334"/>
      <c r="JGL48" s="334"/>
      <c r="JGM48" s="334"/>
      <c r="JGN48" s="334"/>
      <c r="JGO48" s="334"/>
      <c r="JGP48" s="334"/>
      <c r="JGQ48" s="334"/>
      <c r="JGR48" s="334"/>
      <c r="JGS48" s="334"/>
      <c r="JGT48" s="334"/>
      <c r="JGU48" s="334"/>
      <c r="JGV48" s="334"/>
      <c r="JGW48" s="334"/>
      <c r="JGX48" s="334"/>
      <c r="JGY48" s="334"/>
      <c r="JGZ48" s="334"/>
      <c r="JHA48" s="334"/>
      <c r="JHB48" s="334"/>
      <c r="JHC48" s="334"/>
      <c r="JHD48" s="334"/>
      <c r="JHE48" s="334"/>
      <c r="JHF48" s="334"/>
      <c r="JHG48" s="334"/>
      <c r="JHH48" s="334"/>
      <c r="JHI48" s="334"/>
      <c r="JHJ48" s="334"/>
      <c r="JHK48" s="334"/>
      <c r="JHL48" s="334"/>
      <c r="JHM48" s="334"/>
      <c r="JHN48" s="334"/>
      <c r="JHO48" s="334"/>
      <c r="JHP48" s="334"/>
      <c r="JHQ48" s="334"/>
      <c r="JHR48" s="334"/>
      <c r="JHS48" s="334"/>
      <c r="JHT48" s="334"/>
      <c r="JHU48" s="334"/>
      <c r="JHV48" s="334"/>
      <c r="JHW48" s="334"/>
      <c r="JHX48" s="334"/>
      <c r="JHY48" s="334"/>
      <c r="JHZ48" s="334"/>
      <c r="JIA48" s="334"/>
      <c r="JIB48" s="334"/>
      <c r="JIC48" s="334"/>
      <c r="JID48" s="334"/>
      <c r="JIE48" s="334"/>
      <c r="JIF48" s="334"/>
      <c r="JIG48" s="334"/>
      <c r="JIH48" s="334"/>
      <c r="JII48" s="334"/>
      <c r="JIJ48" s="334"/>
      <c r="JIK48" s="334"/>
      <c r="JIL48" s="334"/>
      <c r="JIM48" s="334"/>
      <c r="JIN48" s="334"/>
      <c r="JIO48" s="334"/>
      <c r="JIP48" s="334"/>
      <c r="JIQ48" s="334"/>
      <c r="JIR48" s="334"/>
      <c r="JIS48" s="334"/>
      <c r="JIT48" s="334"/>
      <c r="JIU48" s="334"/>
      <c r="JIV48" s="334"/>
      <c r="JIW48" s="334"/>
      <c r="JIX48" s="334"/>
      <c r="JIY48" s="334"/>
      <c r="JIZ48" s="334"/>
      <c r="JJA48" s="334"/>
      <c r="JJB48" s="334"/>
      <c r="JJC48" s="334"/>
      <c r="JJD48" s="334"/>
      <c r="JJE48" s="334"/>
      <c r="JJF48" s="334"/>
      <c r="JJG48" s="334"/>
      <c r="JJH48" s="334"/>
      <c r="JJI48" s="334"/>
      <c r="JJJ48" s="334"/>
      <c r="JJK48" s="334"/>
      <c r="JJL48" s="334"/>
      <c r="JJM48" s="334"/>
      <c r="JJN48" s="334"/>
      <c r="JJO48" s="334"/>
      <c r="JJP48" s="334"/>
      <c r="JJQ48" s="334"/>
      <c r="JJR48" s="334"/>
      <c r="JJS48" s="334"/>
      <c r="JJT48" s="334"/>
      <c r="JJU48" s="334"/>
      <c r="JJV48" s="334"/>
      <c r="JJW48" s="334"/>
      <c r="JJX48" s="334"/>
      <c r="JJY48" s="334"/>
      <c r="JJZ48" s="334"/>
      <c r="JKA48" s="334"/>
      <c r="JKB48" s="334"/>
      <c r="JKC48" s="334"/>
      <c r="JKD48" s="334"/>
      <c r="JKE48" s="334"/>
      <c r="JKF48" s="334"/>
      <c r="JKG48" s="334"/>
      <c r="JKH48" s="334"/>
      <c r="JKI48" s="334"/>
      <c r="JKJ48" s="334"/>
      <c r="JKK48" s="334"/>
      <c r="JKL48" s="334"/>
      <c r="JKM48" s="334"/>
      <c r="JKN48" s="334"/>
      <c r="JKO48" s="334"/>
      <c r="JKP48" s="334"/>
      <c r="JKQ48" s="334"/>
      <c r="JKR48" s="334"/>
      <c r="JKS48" s="334"/>
      <c r="JKT48" s="334"/>
      <c r="JKU48" s="334"/>
      <c r="JKV48" s="334"/>
      <c r="JKW48" s="334"/>
      <c r="JKX48" s="334"/>
      <c r="JKY48" s="334"/>
      <c r="JKZ48" s="334"/>
      <c r="JLA48" s="334"/>
      <c r="JLB48" s="334"/>
      <c r="JLC48" s="334"/>
      <c r="JLD48" s="334"/>
      <c r="JLE48" s="334"/>
      <c r="JLF48" s="334"/>
      <c r="JLG48" s="334"/>
      <c r="JLH48" s="334"/>
      <c r="JLI48" s="334"/>
      <c r="JLJ48" s="334"/>
      <c r="JLK48" s="334"/>
      <c r="JLL48" s="334"/>
      <c r="JLM48" s="334"/>
      <c r="JLN48" s="334"/>
      <c r="JLO48" s="334"/>
      <c r="JLP48" s="334"/>
      <c r="JLQ48" s="334"/>
      <c r="JLR48" s="334"/>
      <c r="JLS48" s="334"/>
      <c r="JLT48" s="334"/>
      <c r="JLU48" s="334"/>
      <c r="JLV48" s="334"/>
      <c r="JLW48" s="334"/>
      <c r="JLX48" s="334"/>
      <c r="JLY48" s="334"/>
      <c r="JLZ48" s="334"/>
      <c r="JMA48" s="334"/>
      <c r="JMB48" s="334"/>
      <c r="JMC48" s="334"/>
      <c r="JMD48" s="334"/>
      <c r="JME48" s="334"/>
      <c r="JMF48" s="334"/>
      <c r="JMG48" s="334"/>
      <c r="JMH48" s="334"/>
      <c r="JMI48" s="334"/>
      <c r="JMJ48" s="334"/>
      <c r="JMK48" s="334"/>
      <c r="JML48" s="334"/>
      <c r="JMM48" s="334"/>
      <c r="JMN48" s="334"/>
      <c r="JMO48" s="334"/>
      <c r="JMP48" s="334"/>
      <c r="JMQ48" s="334"/>
      <c r="JMR48" s="334"/>
      <c r="JMS48" s="334"/>
      <c r="JMT48" s="334"/>
      <c r="JMU48" s="334"/>
      <c r="JMV48" s="334"/>
      <c r="JMW48" s="334"/>
      <c r="JMX48" s="334"/>
      <c r="JMY48" s="334"/>
      <c r="JMZ48" s="334"/>
      <c r="JNA48" s="334"/>
      <c r="JNB48" s="334"/>
      <c r="JNC48" s="334"/>
      <c r="JND48" s="334"/>
      <c r="JNE48" s="334"/>
      <c r="JNF48" s="334"/>
      <c r="JNG48" s="334"/>
      <c r="JNH48" s="334"/>
      <c r="JNI48" s="334"/>
      <c r="JNJ48" s="334"/>
      <c r="JNK48" s="334"/>
      <c r="JNL48" s="334"/>
      <c r="JNM48" s="334"/>
      <c r="JNN48" s="334"/>
      <c r="JNO48" s="334"/>
      <c r="JNP48" s="334"/>
      <c r="JNQ48" s="334"/>
      <c r="JNR48" s="334"/>
      <c r="JNS48" s="334"/>
      <c r="JNT48" s="334"/>
      <c r="JNU48" s="334"/>
      <c r="JNV48" s="334"/>
      <c r="JNW48" s="334"/>
      <c r="JNX48" s="334"/>
      <c r="JNY48" s="334"/>
      <c r="JNZ48" s="334"/>
      <c r="JOA48" s="334"/>
      <c r="JOB48" s="334"/>
      <c r="JOC48" s="334"/>
      <c r="JOD48" s="334"/>
      <c r="JOE48" s="334"/>
      <c r="JOF48" s="334"/>
      <c r="JOG48" s="334"/>
      <c r="JOH48" s="334"/>
      <c r="JOI48" s="334"/>
      <c r="JOJ48" s="334"/>
      <c r="JOK48" s="334"/>
      <c r="JOL48" s="334"/>
      <c r="JOM48" s="334"/>
      <c r="JON48" s="334"/>
      <c r="JOO48" s="334"/>
      <c r="JOP48" s="334"/>
      <c r="JOQ48" s="334"/>
      <c r="JOR48" s="334"/>
      <c r="JOS48" s="334"/>
      <c r="JOT48" s="334"/>
      <c r="JOU48" s="334"/>
      <c r="JOV48" s="334"/>
      <c r="JOW48" s="334"/>
      <c r="JOX48" s="334"/>
      <c r="JOY48" s="334"/>
      <c r="JOZ48" s="334"/>
      <c r="JPA48" s="334"/>
      <c r="JPB48" s="334"/>
      <c r="JPC48" s="334"/>
      <c r="JPD48" s="334"/>
      <c r="JPE48" s="334"/>
      <c r="JPF48" s="334"/>
      <c r="JPG48" s="334"/>
      <c r="JPH48" s="334"/>
      <c r="JPI48" s="334"/>
      <c r="JPJ48" s="334"/>
      <c r="JPK48" s="334"/>
      <c r="JPL48" s="334"/>
      <c r="JPM48" s="334"/>
      <c r="JPN48" s="334"/>
      <c r="JPO48" s="334"/>
      <c r="JPP48" s="334"/>
      <c r="JPQ48" s="334"/>
      <c r="JPR48" s="334"/>
      <c r="JPS48" s="334"/>
      <c r="JPT48" s="334"/>
      <c r="JPU48" s="334"/>
      <c r="JPV48" s="334"/>
      <c r="JPW48" s="334"/>
      <c r="JPX48" s="334"/>
      <c r="JPY48" s="334"/>
      <c r="JPZ48" s="334"/>
      <c r="JQA48" s="334"/>
      <c r="JQB48" s="334"/>
      <c r="JQC48" s="334"/>
      <c r="JQD48" s="334"/>
      <c r="JQE48" s="334"/>
      <c r="JQF48" s="334"/>
      <c r="JQG48" s="334"/>
      <c r="JQH48" s="334"/>
      <c r="JQI48" s="334"/>
      <c r="JQJ48" s="334"/>
      <c r="JQK48" s="334"/>
      <c r="JQL48" s="334"/>
      <c r="JQM48" s="334"/>
      <c r="JQN48" s="334"/>
      <c r="JQO48" s="334"/>
      <c r="JQP48" s="334"/>
      <c r="JQQ48" s="334"/>
      <c r="JQR48" s="334"/>
      <c r="JQS48" s="334"/>
      <c r="JQT48" s="334"/>
      <c r="JQU48" s="334"/>
      <c r="JQV48" s="334"/>
      <c r="JQW48" s="334"/>
      <c r="JQX48" s="334"/>
      <c r="JQY48" s="334"/>
      <c r="JQZ48" s="334"/>
      <c r="JRA48" s="334"/>
      <c r="JRB48" s="334"/>
      <c r="JRC48" s="334"/>
      <c r="JRD48" s="334"/>
      <c r="JRE48" s="334"/>
      <c r="JRF48" s="334"/>
      <c r="JRG48" s="334"/>
      <c r="JRH48" s="334"/>
      <c r="JRI48" s="334"/>
      <c r="JRJ48" s="334"/>
      <c r="JRK48" s="334"/>
      <c r="JRL48" s="334"/>
      <c r="JRM48" s="334"/>
      <c r="JRN48" s="334"/>
      <c r="JRO48" s="334"/>
      <c r="JRP48" s="334"/>
      <c r="JRQ48" s="334"/>
      <c r="JRR48" s="334"/>
      <c r="JRS48" s="334"/>
      <c r="JRT48" s="334"/>
      <c r="JRU48" s="334"/>
      <c r="JRV48" s="334"/>
      <c r="JRW48" s="334"/>
      <c r="JRX48" s="334"/>
      <c r="JRY48" s="334"/>
      <c r="JRZ48" s="334"/>
      <c r="JSA48" s="334"/>
      <c r="JSB48" s="334"/>
      <c r="JSC48" s="334"/>
      <c r="JSD48" s="334"/>
      <c r="JSE48" s="334"/>
      <c r="JSF48" s="334"/>
      <c r="JSG48" s="334"/>
      <c r="JSH48" s="334"/>
      <c r="JSI48" s="334"/>
      <c r="JSJ48" s="334"/>
      <c r="JSK48" s="334"/>
      <c r="JSL48" s="334"/>
      <c r="JSM48" s="334"/>
      <c r="JSN48" s="334"/>
      <c r="JSO48" s="334"/>
      <c r="JSP48" s="334"/>
      <c r="JSQ48" s="334"/>
      <c r="JSR48" s="334"/>
      <c r="JSS48" s="334"/>
      <c r="JST48" s="334"/>
      <c r="JSU48" s="334"/>
      <c r="JSV48" s="334"/>
      <c r="JSW48" s="334"/>
      <c r="JSX48" s="334"/>
      <c r="JSY48" s="334"/>
      <c r="JSZ48" s="334"/>
      <c r="JTA48" s="334"/>
      <c r="JTB48" s="334"/>
      <c r="JTC48" s="334"/>
      <c r="JTD48" s="334"/>
      <c r="JTE48" s="334"/>
      <c r="JTF48" s="334"/>
      <c r="JTG48" s="334"/>
      <c r="JTH48" s="334"/>
      <c r="JTI48" s="334"/>
      <c r="JTJ48" s="334"/>
      <c r="JTK48" s="334"/>
      <c r="JTL48" s="334"/>
      <c r="JTM48" s="334"/>
      <c r="JTN48" s="334"/>
      <c r="JTO48" s="334"/>
      <c r="JTP48" s="334"/>
      <c r="JTQ48" s="334"/>
      <c r="JTR48" s="334"/>
      <c r="JTS48" s="334"/>
      <c r="JTT48" s="334"/>
      <c r="JTU48" s="334"/>
      <c r="JTV48" s="334"/>
      <c r="JTW48" s="334"/>
      <c r="JTX48" s="334"/>
      <c r="JTY48" s="334"/>
      <c r="JTZ48" s="334"/>
      <c r="JUA48" s="334"/>
      <c r="JUB48" s="334"/>
      <c r="JUC48" s="334"/>
      <c r="JUD48" s="334"/>
      <c r="JUE48" s="334"/>
      <c r="JUF48" s="334"/>
      <c r="JUG48" s="334"/>
      <c r="JUH48" s="334"/>
      <c r="JUI48" s="334"/>
      <c r="JUJ48" s="334"/>
      <c r="JUK48" s="334"/>
      <c r="JUL48" s="334"/>
      <c r="JUM48" s="334"/>
      <c r="JUN48" s="334"/>
      <c r="JUO48" s="334"/>
      <c r="JUP48" s="334"/>
      <c r="JUQ48" s="334"/>
      <c r="JUR48" s="334"/>
      <c r="JUS48" s="334"/>
      <c r="JUT48" s="334"/>
      <c r="JUU48" s="334"/>
      <c r="JUV48" s="334"/>
      <c r="JUW48" s="334"/>
      <c r="JUX48" s="334"/>
      <c r="JUY48" s="334"/>
      <c r="JUZ48" s="334"/>
      <c r="JVA48" s="334"/>
      <c r="JVB48" s="334"/>
      <c r="JVC48" s="334"/>
      <c r="JVD48" s="334"/>
      <c r="JVE48" s="334"/>
      <c r="JVF48" s="334"/>
      <c r="JVG48" s="334"/>
      <c r="JVH48" s="334"/>
      <c r="JVI48" s="334"/>
      <c r="JVJ48" s="334"/>
      <c r="JVK48" s="334"/>
      <c r="JVL48" s="334"/>
      <c r="JVM48" s="334"/>
      <c r="JVN48" s="334"/>
      <c r="JVO48" s="334"/>
      <c r="JVP48" s="334"/>
      <c r="JVQ48" s="334"/>
      <c r="JVR48" s="334"/>
      <c r="JVS48" s="334"/>
      <c r="JVT48" s="334"/>
      <c r="JVU48" s="334"/>
      <c r="JVV48" s="334"/>
      <c r="JVW48" s="334"/>
      <c r="JVX48" s="334"/>
      <c r="JVY48" s="334"/>
      <c r="JVZ48" s="334"/>
      <c r="JWA48" s="334"/>
      <c r="JWB48" s="334"/>
      <c r="JWC48" s="334"/>
      <c r="JWD48" s="334"/>
      <c r="JWE48" s="334"/>
      <c r="JWF48" s="334"/>
      <c r="JWG48" s="334"/>
      <c r="JWH48" s="334"/>
      <c r="JWI48" s="334"/>
      <c r="JWJ48" s="334"/>
      <c r="JWK48" s="334"/>
      <c r="JWL48" s="334"/>
      <c r="JWM48" s="334"/>
      <c r="JWN48" s="334"/>
      <c r="JWO48" s="334"/>
      <c r="JWP48" s="334"/>
      <c r="JWQ48" s="334"/>
      <c r="JWR48" s="334"/>
      <c r="JWS48" s="334"/>
      <c r="JWT48" s="334"/>
      <c r="JWU48" s="334"/>
      <c r="JWV48" s="334"/>
      <c r="JWW48" s="334"/>
      <c r="JWX48" s="334"/>
      <c r="JWY48" s="334"/>
      <c r="JWZ48" s="334"/>
      <c r="JXA48" s="334"/>
      <c r="JXB48" s="334"/>
      <c r="JXC48" s="334"/>
      <c r="JXD48" s="334"/>
      <c r="JXE48" s="334"/>
      <c r="JXF48" s="334"/>
      <c r="JXG48" s="334"/>
      <c r="JXH48" s="334"/>
      <c r="JXI48" s="334"/>
      <c r="JXJ48" s="334"/>
      <c r="JXK48" s="334"/>
      <c r="JXL48" s="334"/>
      <c r="JXM48" s="334"/>
      <c r="JXN48" s="334"/>
      <c r="JXO48" s="334"/>
      <c r="JXP48" s="334"/>
      <c r="JXQ48" s="334"/>
      <c r="JXR48" s="334"/>
      <c r="JXS48" s="334"/>
      <c r="JXT48" s="334"/>
      <c r="JXU48" s="334"/>
      <c r="JXV48" s="334"/>
      <c r="JXW48" s="334"/>
      <c r="JXX48" s="334"/>
      <c r="JXY48" s="334"/>
      <c r="JXZ48" s="334"/>
      <c r="JYA48" s="334"/>
      <c r="JYB48" s="334"/>
      <c r="JYC48" s="334"/>
      <c r="JYD48" s="334"/>
      <c r="JYE48" s="334"/>
      <c r="JYF48" s="334"/>
      <c r="JYG48" s="334"/>
      <c r="JYH48" s="334"/>
      <c r="JYI48" s="334"/>
      <c r="JYJ48" s="334"/>
      <c r="JYK48" s="334"/>
      <c r="JYL48" s="334"/>
      <c r="JYM48" s="334"/>
      <c r="JYN48" s="334"/>
      <c r="JYO48" s="334"/>
      <c r="JYP48" s="334"/>
      <c r="JYQ48" s="334"/>
      <c r="JYR48" s="334"/>
      <c r="JYS48" s="334"/>
      <c r="JYT48" s="334"/>
      <c r="JYU48" s="334"/>
      <c r="JYV48" s="334"/>
      <c r="JYW48" s="334"/>
      <c r="JYX48" s="334"/>
      <c r="JYY48" s="334"/>
      <c r="JYZ48" s="334"/>
      <c r="JZA48" s="334"/>
      <c r="JZB48" s="334"/>
      <c r="JZC48" s="334"/>
      <c r="JZD48" s="334"/>
      <c r="JZE48" s="334"/>
      <c r="JZF48" s="334"/>
      <c r="JZG48" s="334"/>
      <c r="JZH48" s="334"/>
      <c r="JZI48" s="334"/>
      <c r="JZJ48" s="334"/>
      <c r="JZK48" s="334"/>
      <c r="JZL48" s="334"/>
      <c r="JZM48" s="334"/>
      <c r="JZN48" s="334"/>
      <c r="JZO48" s="334"/>
      <c r="JZP48" s="334"/>
      <c r="JZQ48" s="334"/>
      <c r="JZR48" s="334"/>
      <c r="JZS48" s="334"/>
      <c r="JZT48" s="334"/>
      <c r="JZU48" s="334"/>
      <c r="JZV48" s="334"/>
      <c r="JZW48" s="334"/>
      <c r="JZX48" s="334"/>
      <c r="JZY48" s="334"/>
      <c r="JZZ48" s="334"/>
      <c r="KAA48" s="334"/>
      <c r="KAB48" s="334"/>
      <c r="KAC48" s="334"/>
      <c r="KAD48" s="334"/>
      <c r="KAE48" s="334"/>
      <c r="KAF48" s="334"/>
      <c r="KAG48" s="334"/>
      <c r="KAH48" s="334"/>
      <c r="KAI48" s="334"/>
      <c r="KAJ48" s="334"/>
      <c r="KAK48" s="334"/>
      <c r="KAL48" s="334"/>
      <c r="KAM48" s="334"/>
      <c r="KAN48" s="334"/>
      <c r="KAO48" s="334"/>
      <c r="KAP48" s="334"/>
      <c r="KAQ48" s="334"/>
      <c r="KAR48" s="334"/>
      <c r="KAS48" s="334"/>
      <c r="KAT48" s="334"/>
      <c r="KAU48" s="334"/>
      <c r="KAV48" s="334"/>
      <c r="KAW48" s="334"/>
      <c r="KAX48" s="334"/>
      <c r="KAY48" s="334"/>
      <c r="KAZ48" s="334"/>
      <c r="KBA48" s="334"/>
      <c r="KBB48" s="334"/>
      <c r="KBC48" s="334"/>
      <c r="KBD48" s="334"/>
      <c r="KBE48" s="334"/>
      <c r="KBF48" s="334"/>
      <c r="KBG48" s="334"/>
      <c r="KBH48" s="334"/>
      <c r="KBI48" s="334"/>
      <c r="KBJ48" s="334"/>
      <c r="KBK48" s="334"/>
      <c r="KBL48" s="334"/>
      <c r="KBM48" s="334"/>
      <c r="KBN48" s="334"/>
      <c r="KBO48" s="334"/>
      <c r="KBP48" s="334"/>
      <c r="KBQ48" s="334"/>
      <c r="KBR48" s="334"/>
      <c r="KBS48" s="334"/>
      <c r="KBT48" s="334"/>
      <c r="KBU48" s="334"/>
      <c r="KBV48" s="334"/>
      <c r="KBW48" s="334"/>
      <c r="KBX48" s="334"/>
      <c r="KBY48" s="334"/>
      <c r="KBZ48" s="334"/>
      <c r="KCA48" s="334"/>
      <c r="KCB48" s="334"/>
      <c r="KCC48" s="334"/>
      <c r="KCD48" s="334"/>
      <c r="KCE48" s="334"/>
      <c r="KCF48" s="334"/>
      <c r="KCG48" s="334"/>
      <c r="KCH48" s="334"/>
      <c r="KCI48" s="334"/>
      <c r="KCJ48" s="334"/>
      <c r="KCK48" s="334"/>
      <c r="KCL48" s="334"/>
      <c r="KCM48" s="334"/>
      <c r="KCN48" s="334"/>
      <c r="KCO48" s="334"/>
      <c r="KCP48" s="334"/>
      <c r="KCQ48" s="334"/>
      <c r="KCR48" s="334"/>
      <c r="KCS48" s="334"/>
      <c r="KCT48" s="334"/>
      <c r="KCU48" s="334"/>
      <c r="KCV48" s="334"/>
      <c r="KCW48" s="334"/>
      <c r="KCX48" s="334"/>
      <c r="KCY48" s="334"/>
      <c r="KCZ48" s="334"/>
      <c r="KDA48" s="334"/>
      <c r="KDB48" s="334"/>
      <c r="KDC48" s="334"/>
      <c r="KDD48" s="334"/>
      <c r="KDE48" s="334"/>
      <c r="KDF48" s="334"/>
      <c r="KDG48" s="334"/>
      <c r="KDH48" s="334"/>
      <c r="KDI48" s="334"/>
      <c r="KDJ48" s="334"/>
      <c r="KDK48" s="334"/>
      <c r="KDL48" s="334"/>
      <c r="KDM48" s="334"/>
      <c r="KDN48" s="334"/>
      <c r="KDO48" s="334"/>
      <c r="KDP48" s="334"/>
      <c r="KDQ48" s="334"/>
      <c r="KDR48" s="334"/>
      <c r="KDS48" s="334"/>
      <c r="KDT48" s="334"/>
      <c r="KDU48" s="334"/>
      <c r="KDV48" s="334"/>
      <c r="KDW48" s="334"/>
      <c r="KDX48" s="334"/>
      <c r="KDY48" s="334"/>
      <c r="KDZ48" s="334"/>
      <c r="KEA48" s="334"/>
      <c r="KEB48" s="334"/>
      <c r="KEC48" s="334"/>
      <c r="KED48" s="334"/>
      <c r="KEE48" s="334"/>
      <c r="KEF48" s="334"/>
      <c r="KEG48" s="334"/>
      <c r="KEH48" s="334"/>
      <c r="KEI48" s="334"/>
      <c r="KEJ48" s="334"/>
      <c r="KEK48" s="334"/>
      <c r="KEL48" s="334"/>
      <c r="KEM48" s="334"/>
      <c r="KEN48" s="334"/>
      <c r="KEO48" s="334"/>
      <c r="KEP48" s="334"/>
      <c r="KEQ48" s="334"/>
      <c r="KER48" s="334"/>
      <c r="KES48" s="334"/>
      <c r="KET48" s="334"/>
      <c r="KEU48" s="334"/>
      <c r="KEV48" s="334"/>
      <c r="KEW48" s="334"/>
      <c r="KEX48" s="334"/>
      <c r="KEY48" s="334"/>
      <c r="KEZ48" s="334"/>
      <c r="KFA48" s="334"/>
      <c r="KFB48" s="334"/>
      <c r="KFC48" s="334"/>
      <c r="KFD48" s="334"/>
      <c r="KFE48" s="334"/>
      <c r="KFF48" s="334"/>
      <c r="KFG48" s="334"/>
      <c r="KFH48" s="334"/>
      <c r="KFI48" s="334"/>
      <c r="KFJ48" s="334"/>
      <c r="KFK48" s="334"/>
      <c r="KFL48" s="334"/>
      <c r="KFM48" s="334"/>
      <c r="KFN48" s="334"/>
      <c r="KFO48" s="334"/>
      <c r="KFP48" s="334"/>
      <c r="KFQ48" s="334"/>
      <c r="KFR48" s="334"/>
      <c r="KFS48" s="334"/>
      <c r="KFT48" s="334"/>
      <c r="KFU48" s="334"/>
      <c r="KFV48" s="334"/>
      <c r="KFW48" s="334"/>
      <c r="KFX48" s="334"/>
      <c r="KFY48" s="334"/>
      <c r="KFZ48" s="334"/>
      <c r="KGA48" s="334"/>
      <c r="KGB48" s="334"/>
      <c r="KGC48" s="334"/>
      <c r="KGD48" s="334"/>
      <c r="KGE48" s="334"/>
      <c r="KGF48" s="334"/>
      <c r="KGG48" s="334"/>
      <c r="KGH48" s="334"/>
      <c r="KGI48" s="334"/>
      <c r="KGJ48" s="334"/>
      <c r="KGK48" s="334"/>
      <c r="KGL48" s="334"/>
      <c r="KGM48" s="334"/>
      <c r="KGN48" s="334"/>
      <c r="KGO48" s="334"/>
      <c r="KGP48" s="334"/>
      <c r="KGQ48" s="334"/>
      <c r="KGR48" s="334"/>
      <c r="KGS48" s="334"/>
      <c r="KGT48" s="334"/>
      <c r="KGU48" s="334"/>
      <c r="KGV48" s="334"/>
      <c r="KGW48" s="334"/>
      <c r="KGX48" s="334"/>
      <c r="KGY48" s="334"/>
      <c r="KGZ48" s="334"/>
      <c r="KHA48" s="334"/>
      <c r="KHB48" s="334"/>
      <c r="KHC48" s="334"/>
      <c r="KHD48" s="334"/>
      <c r="KHE48" s="334"/>
      <c r="KHF48" s="334"/>
      <c r="KHG48" s="334"/>
      <c r="KHH48" s="334"/>
      <c r="KHI48" s="334"/>
      <c r="KHJ48" s="334"/>
      <c r="KHK48" s="334"/>
      <c r="KHL48" s="334"/>
      <c r="KHM48" s="334"/>
      <c r="KHN48" s="334"/>
      <c r="KHO48" s="334"/>
      <c r="KHP48" s="334"/>
      <c r="KHQ48" s="334"/>
      <c r="KHR48" s="334"/>
      <c r="KHS48" s="334"/>
      <c r="KHT48" s="334"/>
      <c r="KHU48" s="334"/>
      <c r="KHV48" s="334"/>
      <c r="KHW48" s="334"/>
      <c r="KHX48" s="334"/>
      <c r="KHY48" s="334"/>
      <c r="KHZ48" s="334"/>
      <c r="KIA48" s="334"/>
      <c r="KIB48" s="334"/>
      <c r="KIC48" s="334"/>
      <c r="KID48" s="334"/>
      <c r="KIE48" s="334"/>
      <c r="KIF48" s="334"/>
      <c r="KIG48" s="334"/>
      <c r="KIH48" s="334"/>
      <c r="KII48" s="334"/>
      <c r="KIJ48" s="334"/>
      <c r="KIK48" s="334"/>
      <c r="KIL48" s="334"/>
      <c r="KIM48" s="334"/>
      <c r="KIN48" s="334"/>
      <c r="KIO48" s="334"/>
      <c r="KIP48" s="334"/>
      <c r="KIQ48" s="334"/>
      <c r="KIR48" s="334"/>
      <c r="KIS48" s="334"/>
      <c r="KIT48" s="334"/>
      <c r="KIU48" s="334"/>
      <c r="KIV48" s="334"/>
      <c r="KIW48" s="334"/>
      <c r="KIX48" s="334"/>
      <c r="KIY48" s="334"/>
      <c r="KIZ48" s="334"/>
      <c r="KJA48" s="334"/>
      <c r="KJB48" s="334"/>
      <c r="KJC48" s="334"/>
      <c r="KJD48" s="334"/>
      <c r="KJE48" s="334"/>
      <c r="KJF48" s="334"/>
      <c r="KJG48" s="334"/>
      <c r="KJH48" s="334"/>
      <c r="KJI48" s="334"/>
      <c r="KJJ48" s="334"/>
      <c r="KJK48" s="334"/>
      <c r="KJL48" s="334"/>
      <c r="KJM48" s="334"/>
      <c r="KJN48" s="334"/>
      <c r="KJO48" s="334"/>
      <c r="KJP48" s="334"/>
      <c r="KJQ48" s="334"/>
      <c r="KJR48" s="334"/>
      <c r="KJS48" s="334"/>
      <c r="KJT48" s="334"/>
      <c r="KJU48" s="334"/>
      <c r="KJV48" s="334"/>
      <c r="KJW48" s="334"/>
      <c r="KJX48" s="334"/>
      <c r="KJY48" s="334"/>
      <c r="KJZ48" s="334"/>
      <c r="KKA48" s="334"/>
      <c r="KKB48" s="334"/>
      <c r="KKC48" s="334"/>
      <c r="KKD48" s="334"/>
      <c r="KKE48" s="334"/>
      <c r="KKF48" s="334"/>
      <c r="KKG48" s="334"/>
      <c r="KKH48" s="334"/>
      <c r="KKI48" s="334"/>
      <c r="KKJ48" s="334"/>
      <c r="KKK48" s="334"/>
      <c r="KKL48" s="334"/>
      <c r="KKM48" s="334"/>
      <c r="KKN48" s="334"/>
      <c r="KKO48" s="334"/>
      <c r="KKP48" s="334"/>
      <c r="KKQ48" s="334"/>
      <c r="KKR48" s="334"/>
      <c r="KKS48" s="334"/>
      <c r="KKT48" s="334"/>
      <c r="KKU48" s="334"/>
      <c r="KKV48" s="334"/>
      <c r="KKW48" s="334"/>
      <c r="KKX48" s="334"/>
      <c r="KKY48" s="334"/>
      <c r="KKZ48" s="334"/>
      <c r="KLA48" s="334"/>
      <c r="KLB48" s="334"/>
      <c r="KLC48" s="334"/>
      <c r="KLD48" s="334"/>
      <c r="KLE48" s="334"/>
      <c r="KLF48" s="334"/>
      <c r="KLG48" s="334"/>
      <c r="KLH48" s="334"/>
      <c r="KLI48" s="334"/>
      <c r="KLJ48" s="334"/>
      <c r="KLK48" s="334"/>
      <c r="KLL48" s="334"/>
      <c r="KLM48" s="334"/>
      <c r="KLN48" s="334"/>
      <c r="KLO48" s="334"/>
      <c r="KLP48" s="334"/>
      <c r="KLQ48" s="334"/>
      <c r="KLR48" s="334"/>
      <c r="KLS48" s="334"/>
      <c r="KLT48" s="334"/>
      <c r="KLU48" s="334"/>
      <c r="KLV48" s="334"/>
      <c r="KLW48" s="334"/>
      <c r="KLX48" s="334"/>
      <c r="KLY48" s="334"/>
      <c r="KLZ48" s="334"/>
      <c r="KMA48" s="334"/>
      <c r="KMB48" s="334"/>
      <c r="KMC48" s="334"/>
      <c r="KMD48" s="334"/>
      <c r="KME48" s="334"/>
      <c r="KMF48" s="334"/>
      <c r="KMG48" s="334"/>
      <c r="KMH48" s="334"/>
      <c r="KMI48" s="334"/>
      <c r="KMJ48" s="334"/>
      <c r="KMK48" s="334"/>
      <c r="KML48" s="334"/>
      <c r="KMM48" s="334"/>
      <c r="KMN48" s="334"/>
      <c r="KMO48" s="334"/>
      <c r="KMP48" s="334"/>
      <c r="KMQ48" s="334"/>
      <c r="KMR48" s="334"/>
      <c r="KMS48" s="334"/>
      <c r="KMT48" s="334"/>
      <c r="KMU48" s="334"/>
      <c r="KMV48" s="334"/>
      <c r="KMW48" s="334"/>
      <c r="KMX48" s="334"/>
      <c r="KMY48" s="334"/>
      <c r="KMZ48" s="334"/>
      <c r="KNA48" s="334"/>
      <c r="KNB48" s="334"/>
      <c r="KNC48" s="334"/>
      <c r="KND48" s="334"/>
      <c r="KNE48" s="334"/>
      <c r="KNF48" s="334"/>
      <c r="KNG48" s="334"/>
      <c r="KNH48" s="334"/>
      <c r="KNI48" s="334"/>
      <c r="KNJ48" s="334"/>
      <c r="KNK48" s="334"/>
      <c r="KNL48" s="334"/>
      <c r="KNM48" s="334"/>
      <c r="KNN48" s="334"/>
      <c r="KNO48" s="334"/>
      <c r="KNP48" s="334"/>
      <c r="KNQ48" s="334"/>
      <c r="KNR48" s="334"/>
      <c r="KNS48" s="334"/>
      <c r="KNT48" s="334"/>
      <c r="KNU48" s="334"/>
      <c r="KNV48" s="334"/>
      <c r="KNW48" s="334"/>
      <c r="KNX48" s="334"/>
      <c r="KNY48" s="334"/>
      <c r="KNZ48" s="334"/>
      <c r="KOA48" s="334"/>
      <c r="KOB48" s="334"/>
      <c r="KOC48" s="334"/>
      <c r="KOD48" s="334"/>
      <c r="KOE48" s="334"/>
      <c r="KOF48" s="334"/>
      <c r="KOG48" s="334"/>
      <c r="KOH48" s="334"/>
      <c r="KOI48" s="334"/>
      <c r="KOJ48" s="334"/>
      <c r="KOK48" s="334"/>
      <c r="KOL48" s="334"/>
      <c r="KOM48" s="334"/>
      <c r="KON48" s="334"/>
      <c r="KOO48" s="334"/>
      <c r="KOP48" s="334"/>
      <c r="KOQ48" s="334"/>
      <c r="KOR48" s="334"/>
      <c r="KOS48" s="334"/>
      <c r="KOT48" s="334"/>
      <c r="KOU48" s="334"/>
      <c r="KOV48" s="334"/>
      <c r="KOW48" s="334"/>
      <c r="KOX48" s="334"/>
      <c r="KOY48" s="334"/>
      <c r="KOZ48" s="334"/>
      <c r="KPA48" s="334"/>
      <c r="KPB48" s="334"/>
      <c r="KPC48" s="334"/>
      <c r="KPD48" s="334"/>
      <c r="KPE48" s="334"/>
      <c r="KPF48" s="334"/>
      <c r="KPG48" s="334"/>
      <c r="KPH48" s="334"/>
      <c r="KPI48" s="334"/>
      <c r="KPJ48" s="334"/>
      <c r="KPK48" s="334"/>
      <c r="KPL48" s="334"/>
      <c r="KPM48" s="334"/>
      <c r="KPN48" s="334"/>
      <c r="KPO48" s="334"/>
      <c r="KPP48" s="334"/>
      <c r="KPQ48" s="334"/>
      <c r="KPR48" s="334"/>
      <c r="KPS48" s="334"/>
      <c r="KPT48" s="334"/>
      <c r="KPU48" s="334"/>
      <c r="KPV48" s="334"/>
      <c r="KPW48" s="334"/>
      <c r="KPX48" s="334"/>
      <c r="KPY48" s="334"/>
      <c r="KPZ48" s="334"/>
      <c r="KQA48" s="334"/>
      <c r="KQB48" s="334"/>
      <c r="KQC48" s="334"/>
      <c r="KQD48" s="334"/>
      <c r="KQE48" s="334"/>
      <c r="KQF48" s="334"/>
      <c r="KQG48" s="334"/>
      <c r="KQH48" s="334"/>
      <c r="KQI48" s="334"/>
      <c r="KQJ48" s="334"/>
      <c r="KQK48" s="334"/>
      <c r="KQL48" s="334"/>
      <c r="KQM48" s="334"/>
      <c r="KQN48" s="334"/>
      <c r="KQO48" s="334"/>
      <c r="KQP48" s="334"/>
      <c r="KQQ48" s="334"/>
      <c r="KQR48" s="334"/>
      <c r="KQS48" s="334"/>
      <c r="KQT48" s="334"/>
      <c r="KQU48" s="334"/>
      <c r="KQV48" s="334"/>
      <c r="KQW48" s="334"/>
      <c r="KQX48" s="334"/>
      <c r="KQY48" s="334"/>
      <c r="KQZ48" s="334"/>
      <c r="KRA48" s="334"/>
      <c r="KRB48" s="334"/>
      <c r="KRC48" s="334"/>
      <c r="KRD48" s="334"/>
      <c r="KRE48" s="334"/>
      <c r="KRF48" s="334"/>
      <c r="KRG48" s="334"/>
      <c r="KRH48" s="334"/>
      <c r="KRI48" s="334"/>
      <c r="KRJ48" s="334"/>
      <c r="KRK48" s="334"/>
      <c r="KRL48" s="334"/>
      <c r="KRM48" s="334"/>
      <c r="KRN48" s="334"/>
      <c r="KRO48" s="334"/>
      <c r="KRP48" s="334"/>
      <c r="KRQ48" s="334"/>
      <c r="KRR48" s="334"/>
      <c r="KRS48" s="334"/>
      <c r="KRT48" s="334"/>
      <c r="KRU48" s="334"/>
      <c r="KRV48" s="334"/>
      <c r="KRW48" s="334"/>
      <c r="KRX48" s="334"/>
      <c r="KRY48" s="334"/>
      <c r="KRZ48" s="334"/>
      <c r="KSA48" s="334"/>
      <c r="KSB48" s="334"/>
      <c r="KSC48" s="334"/>
      <c r="KSD48" s="334"/>
      <c r="KSE48" s="334"/>
      <c r="KSF48" s="334"/>
      <c r="KSG48" s="334"/>
      <c r="KSH48" s="334"/>
      <c r="KSI48" s="334"/>
      <c r="KSJ48" s="334"/>
      <c r="KSK48" s="334"/>
      <c r="KSL48" s="334"/>
      <c r="KSM48" s="334"/>
      <c r="KSN48" s="334"/>
      <c r="KSO48" s="334"/>
      <c r="KSP48" s="334"/>
      <c r="KSQ48" s="334"/>
      <c r="KSR48" s="334"/>
      <c r="KSS48" s="334"/>
      <c r="KST48" s="334"/>
      <c r="KSU48" s="334"/>
      <c r="KSV48" s="334"/>
      <c r="KSW48" s="334"/>
      <c r="KSX48" s="334"/>
      <c r="KSY48" s="334"/>
      <c r="KSZ48" s="334"/>
      <c r="KTA48" s="334"/>
      <c r="KTB48" s="334"/>
      <c r="KTC48" s="334"/>
      <c r="KTD48" s="334"/>
      <c r="KTE48" s="334"/>
      <c r="KTF48" s="334"/>
      <c r="KTG48" s="334"/>
      <c r="KTH48" s="334"/>
      <c r="KTI48" s="334"/>
      <c r="KTJ48" s="334"/>
      <c r="KTK48" s="334"/>
      <c r="KTL48" s="334"/>
      <c r="KTM48" s="334"/>
      <c r="KTN48" s="334"/>
      <c r="KTO48" s="334"/>
      <c r="KTP48" s="334"/>
      <c r="KTQ48" s="334"/>
      <c r="KTR48" s="334"/>
      <c r="KTS48" s="334"/>
      <c r="KTT48" s="334"/>
      <c r="KTU48" s="334"/>
      <c r="KTV48" s="334"/>
      <c r="KTW48" s="334"/>
      <c r="KTX48" s="334"/>
      <c r="KTY48" s="334"/>
      <c r="KTZ48" s="334"/>
      <c r="KUA48" s="334"/>
      <c r="KUB48" s="334"/>
      <c r="KUC48" s="334"/>
      <c r="KUD48" s="334"/>
      <c r="KUE48" s="334"/>
      <c r="KUF48" s="334"/>
      <c r="KUG48" s="334"/>
      <c r="KUH48" s="334"/>
      <c r="KUI48" s="334"/>
      <c r="KUJ48" s="334"/>
      <c r="KUK48" s="334"/>
      <c r="KUL48" s="334"/>
      <c r="KUM48" s="334"/>
      <c r="KUN48" s="334"/>
      <c r="KUO48" s="334"/>
      <c r="KUP48" s="334"/>
      <c r="KUQ48" s="334"/>
      <c r="KUR48" s="334"/>
      <c r="KUS48" s="334"/>
      <c r="KUT48" s="334"/>
      <c r="KUU48" s="334"/>
      <c r="KUV48" s="334"/>
      <c r="KUW48" s="334"/>
      <c r="KUX48" s="334"/>
      <c r="KUY48" s="334"/>
      <c r="KUZ48" s="334"/>
      <c r="KVA48" s="334"/>
      <c r="KVB48" s="334"/>
      <c r="KVC48" s="334"/>
      <c r="KVD48" s="334"/>
      <c r="KVE48" s="334"/>
      <c r="KVF48" s="334"/>
      <c r="KVG48" s="334"/>
      <c r="KVH48" s="334"/>
      <c r="KVI48" s="334"/>
      <c r="KVJ48" s="334"/>
      <c r="KVK48" s="334"/>
      <c r="KVL48" s="334"/>
      <c r="KVM48" s="334"/>
      <c r="KVN48" s="334"/>
      <c r="KVO48" s="334"/>
      <c r="KVP48" s="334"/>
      <c r="KVQ48" s="334"/>
      <c r="KVR48" s="334"/>
      <c r="KVS48" s="334"/>
      <c r="KVT48" s="334"/>
      <c r="KVU48" s="334"/>
      <c r="KVV48" s="334"/>
      <c r="KVW48" s="334"/>
      <c r="KVX48" s="334"/>
      <c r="KVY48" s="334"/>
      <c r="KVZ48" s="334"/>
      <c r="KWA48" s="334"/>
      <c r="KWB48" s="334"/>
      <c r="KWC48" s="334"/>
      <c r="KWD48" s="334"/>
      <c r="KWE48" s="334"/>
      <c r="KWF48" s="334"/>
      <c r="KWG48" s="334"/>
      <c r="KWH48" s="334"/>
      <c r="KWI48" s="334"/>
      <c r="KWJ48" s="334"/>
      <c r="KWK48" s="334"/>
      <c r="KWL48" s="334"/>
      <c r="KWM48" s="334"/>
      <c r="KWN48" s="334"/>
      <c r="KWO48" s="334"/>
      <c r="KWP48" s="334"/>
      <c r="KWQ48" s="334"/>
      <c r="KWR48" s="334"/>
      <c r="KWS48" s="334"/>
      <c r="KWT48" s="334"/>
      <c r="KWU48" s="334"/>
      <c r="KWV48" s="334"/>
      <c r="KWW48" s="334"/>
      <c r="KWX48" s="334"/>
      <c r="KWY48" s="334"/>
      <c r="KWZ48" s="334"/>
      <c r="KXA48" s="334"/>
      <c r="KXB48" s="334"/>
      <c r="KXC48" s="334"/>
      <c r="KXD48" s="334"/>
      <c r="KXE48" s="334"/>
      <c r="KXF48" s="334"/>
      <c r="KXG48" s="334"/>
      <c r="KXH48" s="334"/>
      <c r="KXI48" s="334"/>
      <c r="KXJ48" s="334"/>
      <c r="KXK48" s="334"/>
      <c r="KXL48" s="334"/>
      <c r="KXM48" s="334"/>
      <c r="KXN48" s="334"/>
      <c r="KXO48" s="334"/>
      <c r="KXP48" s="334"/>
      <c r="KXQ48" s="334"/>
      <c r="KXR48" s="334"/>
      <c r="KXS48" s="334"/>
      <c r="KXT48" s="334"/>
      <c r="KXU48" s="334"/>
      <c r="KXV48" s="334"/>
      <c r="KXW48" s="334"/>
      <c r="KXX48" s="334"/>
      <c r="KXY48" s="334"/>
      <c r="KXZ48" s="334"/>
      <c r="KYA48" s="334"/>
      <c r="KYB48" s="334"/>
      <c r="KYC48" s="334"/>
      <c r="KYD48" s="334"/>
      <c r="KYE48" s="334"/>
      <c r="KYF48" s="334"/>
      <c r="KYG48" s="334"/>
      <c r="KYH48" s="334"/>
      <c r="KYI48" s="334"/>
      <c r="KYJ48" s="334"/>
      <c r="KYK48" s="334"/>
      <c r="KYL48" s="334"/>
      <c r="KYM48" s="334"/>
      <c r="KYN48" s="334"/>
      <c r="KYO48" s="334"/>
      <c r="KYP48" s="334"/>
      <c r="KYQ48" s="334"/>
      <c r="KYR48" s="334"/>
      <c r="KYS48" s="334"/>
      <c r="KYT48" s="334"/>
      <c r="KYU48" s="334"/>
      <c r="KYV48" s="334"/>
      <c r="KYW48" s="334"/>
      <c r="KYX48" s="334"/>
      <c r="KYY48" s="334"/>
      <c r="KYZ48" s="334"/>
      <c r="KZA48" s="334"/>
      <c r="KZB48" s="334"/>
      <c r="KZC48" s="334"/>
      <c r="KZD48" s="334"/>
      <c r="KZE48" s="334"/>
      <c r="KZF48" s="334"/>
      <c r="KZG48" s="334"/>
      <c r="KZH48" s="334"/>
      <c r="KZI48" s="334"/>
      <c r="KZJ48" s="334"/>
      <c r="KZK48" s="334"/>
      <c r="KZL48" s="334"/>
      <c r="KZM48" s="334"/>
      <c r="KZN48" s="334"/>
      <c r="KZO48" s="334"/>
      <c r="KZP48" s="334"/>
      <c r="KZQ48" s="334"/>
      <c r="KZR48" s="334"/>
      <c r="KZS48" s="334"/>
      <c r="KZT48" s="334"/>
      <c r="KZU48" s="334"/>
      <c r="KZV48" s="334"/>
      <c r="KZW48" s="334"/>
      <c r="KZX48" s="334"/>
      <c r="KZY48" s="334"/>
      <c r="KZZ48" s="334"/>
      <c r="LAA48" s="334"/>
      <c r="LAB48" s="334"/>
      <c r="LAC48" s="334"/>
      <c r="LAD48" s="334"/>
      <c r="LAE48" s="334"/>
      <c r="LAF48" s="334"/>
      <c r="LAG48" s="334"/>
      <c r="LAH48" s="334"/>
      <c r="LAI48" s="334"/>
      <c r="LAJ48" s="334"/>
      <c r="LAK48" s="334"/>
      <c r="LAL48" s="334"/>
      <c r="LAM48" s="334"/>
      <c r="LAN48" s="334"/>
      <c r="LAO48" s="334"/>
      <c r="LAP48" s="334"/>
      <c r="LAQ48" s="334"/>
      <c r="LAR48" s="334"/>
      <c r="LAS48" s="334"/>
      <c r="LAT48" s="334"/>
      <c r="LAU48" s="334"/>
      <c r="LAV48" s="334"/>
      <c r="LAW48" s="334"/>
      <c r="LAX48" s="334"/>
      <c r="LAY48" s="334"/>
      <c r="LAZ48" s="334"/>
      <c r="LBA48" s="334"/>
      <c r="LBB48" s="334"/>
      <c r="LBC48" s="334"/>
      <c r="LBD48" s="334"/>
      <c r="LBE48" s="334"/>
      <c r="LBF48" s="334"/>
      <c r="LBG48" s="334"/>
      <c r="LBH48" s="334"/>
      <c r="LBI48" s="334"/>
      <c r="LBJ48" s="334"/>
      <c r="LBK48" s="334"/>
      <c r="LBL48" s="334"/>
      <c r="LBM48" s="334"/>
      <c r="LBN48" s="334"/>
      <c r="LBO48" s="334"/>
      <c r="LBP48" s="334"/>
      <c r="LBQ48" s="334"/>
      <c r="LBR48" s="334"/>
      <c r="LBS48" s="334"/>
      <c r="LBT48" s="334"/>
      <c r="LBU48" s="334"/>
      <c r="LBV48" s="334"/>
      <c r="LBW48" s="334"/>
      <c r="LBX48" s="334"/>
      <c r="LBY48" s="334"/>
      <c r="LBZ48" s="334"/>
      <c r="LCA48" s="334"/>
      <c r="LCB48" s="334"/>
      <c r="LCC48" s="334"/>
      <c r="LCD48" s="334"/>
      <c r="LCE48" s="334"/>
      <c r="LCF48" s="334"/>
      <c r="LCG48" s="334"/>
      <c r="LCH48" s="334"/>
      <c r="LCI48" s="334"/>
      <c r="LCJ48" s="334"/>
      <c r="LCK48" s="334"/>
      <c r="LCL48" s="334"/>
      <c r="LCM48" s="334"/>
      <c r="LCN48" s="334"/>
      <c r="LCO48" s="334"/>
      <c r="LCP48" s="334"/>
      <c r="LCQ48" s="334"/>
      <c r="LCR48" s="334"/>
      <c r="LCS48" s="334"/>
      <c r="LCT48" s="334"/>
      <c r="LCU48" s="334"/>
      <c r="LCV48" s="334"/>
      <c r="LCW48" s="334"/>
      <c r="LCX48" s="334"/>
      <c r="LCY48" s="334"/>
      <c r="LCZ48" s="334"/>
      <c r="LDA48" s="334"/>
      <c r="LDB48" s="334"/>
      <c r="LDC48" s="334"/>
      <c r="LDD48" s="334"/>
      <c r="LDE48" s="334"/>
      <c r="LDF48" s="334"/>
      <c r="LDG48" s="334"/>
      <c r="LDH48" s="334"/>
      <c r="LDI48" s="334"/>
      <c r="LDJ48" s="334"/>
      <c r="LDK48" s="334"/>
      <c r="LDL48" s="334"/>
      <c r="LDM48" s="334"/>
      <c r="LDN48" s="334"/>
      <c r="LDO48" s="334"/>
      <c r="LDP48" s="334"/>
      <c r="LDQ48" s="334"/>
      <c r="LDR48" s="334"/>
      <c r="LDS48" s="334"/>
      <c r="LDT48" s="334"/>
      <c r="LDU48" s="334"/>
      <c r="LDV48" s="334"/>
      <c r="LDW48" s="334"/>
      <c r="LDX48" s="334"/>
      <c r="LDY48" s="334"/>
      <c r="LDZ48" s="334"/>
      <c r="LEA48" s="334"/>
      <c r="LEB48" s="334"/>
      <c r="LEC48" s="334"/>
      <c r="LED48" s="334"/>
      <c r="LEE48" s="334"/>
      <c r="LEF48" s="334"/>
      <c r="LEG48" s="334"/>
      <c r="LEH48" s="334"/>
      <c r="LEI48" s="334"/>
      <c r="LEJ48" s="334"/>
      <c r="LEK48" s="334"/>
      <c r="LEL48" s="334"/>
      <c r="LEM48" s="334"/>
      <c r="LEN48" s="334"/>
      <c r="LEO48" s="334"/>
      <c r="LEP48" s="334"/>
      <c r="LEQ48" s="334"/>
      <c r="LER48" s="334"/>
      <c r="LES48" s="334"/>
      <c r="LET48" s="334"/>
      <c r="LEU48" s="334"/>
      <c r="LEV48" s="334"/>
      <c r="LEW48" s="334"/>
      <c r="LEX48" s="334"/>
      <c r="LEY48" s="334"/>
      <c r="LEZ48" s="334"/>
      <c r="LFA48" s="334"/>
      <c r="LFB48" s="334"/>
      <c r="LFC48" s="334"/>
      <c r="LFD48" s="334"/>
      <c r="LFE48" s="334"/>
      <c r="LFF48" s="334"/>
      <c r="LFG48" s="334"/>
      <c r="LFH48" s="334"/>
      <c r="LFI48" s="334"/>
      <c r="LFJ48" s="334"/>
      <c r="LFK48" s="334"/>
      <c r="LFL48" s="334"/>
      <c r="LFM48" s="334"/>
      <c r="LFN48" s="334"/>
      <c r="LFO48" s="334"/>
      <c r="LFP48" s="334"/>
      <c r="LFQ48" s="334"/>
      <c r="LFR48" s="334"/>
      <c r="LFS48" s="334"/>
      <c r="LFT48" s="334"/>
      <c r="LFU48" s="334"/>
      <c r="LFV48" s="334"/>
      <c r="LFW48" s="334"/>
      <c r="LFX48" s="334"/>
      <c r="LFY48" s="334"/>
      <c r="LFZ48" s="334"/>
      <c r="LGA48" s="334"/>
      <c r="LGB48" s="334"/>
      <c r="LGC48" s="334"/>
      <c r="LGD48" s="334"/>
      <c r="LGE48" s="334"/>
      <c r="LGF48" s="334"/>
      <c r="LGG48" s="334"/>
      <c r="LGH48" s="334"/>
      <c r="LGI48" s="334"/>
      <c r="LGJ48" s="334"/>
      <c r="LGK48" s="334"/>
      <c r="LGL48" s="334"/>
      <c r="LGM48" s="334"/>
      <c r="LGN48" s="334"/>
      <c r="LGO48" s="334"/>
      <c r="LGP48" s="334"/>
      <c r="LGQ48" s="334"/>
      <c r="LGR48" s="334"/>
      <c r="LGS48" s="334"/>
      <c r="LGT48" s="334"/>
      <c r="LGU48" s="334"/>
      <c r="LGV48" s="334"/>
      <c r="LGW48" s="334"/>
      <c r="LGX48" s="334"/>
      <c r="LGY48" s="334"/>
      <c r="LGZ48" s="334"/>
      <c r="LHA48" s="334"/>
      <c r="LHB48" s="334"/>
      <c r="LHC48" s="334"/>
      <c r="LHD48" s="334"/>
      <c r="LHE48" s="334"/>
      <c r="LHF48" s="334"/>
      <c r="LHG48" s="334"/>
      <c r="LHH48" s="334"/>
      <c r="LHI48" s="334"/>
      <c r="LHJ48" s="334"/>
      <c r="LHK48" s="334"/>
      <c r="LHL48" s="334"/>
      <c r="LHM48" s="334"/>
      <c r="LHN48" s="334"/>
      <c r="LHO48" s="334"/>
      <c r="LHP48" s="334"/>
      <c r="LHQ48" s="334"/>
      <c r="LHR48" s="334"/>
      <c r="LHS48" s="334"/>
      <c r="LHT48" s="334"/>
      <c r="LHU48" s="334"/>
      <c r="LHV48" s="334"/>
      <c r="LHW48" s="334"/>
      <c r="LHX48" s="334"/>
      <c r="LHY48" s="334"/>
      <c r="LHZ48" s="334"/>
      <c r="LIA48" s="334"/>
      <c r="LIB48" s="334"/>
      <c r="LIC48" s="334"/>
      <c r="LID48" s="334"/>
      <c r="LIE48" s="334"/>
      <c r="LIF48" s="334"/>
      <c r="LIG48" s="334"/>
      <c r="LIH48" s="334"/>
      <c r="LII48" s="334"/>
      <c r="LIJ48" s="334"/>
      <c r="LIK48" s="334"/>
      <c r="LIL48" s="334"/>
      <c r="LIM48" s="334"/>
      <c r="LIN48" s="334"/>
      <c r="LIO48" s="334"/>
      <c r="LIP48" s="334"/>
      <c r="LIQ48" s="334"/>
      <c r="LIR48" s="334"/>
      <c r="LIS48" s="334"/>
      <c r="LIT48" s="334"/>
      <c r="LIU48" s="334"/>
      <c r="LIV48" s="334"/>
      <c r="LIW48" s="334"/>
      <c r="LIX48" s="334"/>
      <c r="LIY48" s="334"/>
      <c r="LIZ48" s="334"/>
      <c r="LJA48" s="334"/>
      <c r="LJB48" s="334"/>
      <c r="LJC48" s="334"/>
      <c r="LJD48" s="334"/>
      <c r="LJE48" s="334"/>
      <c r="LJF48" s="334"/>
      <c r="LJG48" s="334"/>
      <c r="LJH48" s="334"/>
      <c r="LJI48" s="334"/>
      <c r="LJJ48" s="334"/>
      <c r="LJK48" s="334"/>
      <c r="LJL48" s="334"/>
      <c r="LJM48" s="334"/>
      <c r="LJN48" s="334"/>
      <c r="LJO48" s="334"/>
      <c r="LJP48" s="334"/>
      <c r="LJQ48" s="334"/>
      <c r="LJR48" s="334"/>
      <c r="LJS48" s="334"/>
      <c r="LJT48" s="334"/>
      <c r="LJU48" s="334"/>
      <c r="LJV48" s="334"/>
      <c r="LJW48" s="334"/>
      <c r="LJX48" s="334"/>
      <c r="LJY48" s="334"/>
      <c r="LJZ48" s="334"/>
      <c r="LKA48" s="334"/>
      <c r="LKB48" s="334"/>
      <c r="LKC48" s="334"/>
      <c r="LKD48" s="334"/>
      <c r="LKE48" s="334"/>
      <c r="LKF48" s="334"/>
      <c r="LKG48" s="334"/>
      <c r="LKH48" s="334"/>
      <c r="LKI48" s="334"/>
      <c r="LKJ48" s="334"/>
      <c r="LKK48" s="334"/>
      <c r="LKL48" s="334"/>
      <c r="LKM48" s="334"/>
      <c r="LKN48" s="334"/>
      <c r="LKO48" s="334"/>
      <c r="LKP48" s="334"/>
      <c r="LKQ48" s="334"/>
      <c r="LKR48" s="334"/>
      <c r="LKS48" s="334"/>
      <c r="LKT48" s="334"/>
      <c r="LKU48" s="334"/>
      <c r="LKV48" s="334"/>
      <c r="LKW48" s="334"/>
      <c r="LKX48" s="334"/>
      <c r="LKY48" s="334"/>
      <c r="LKZ48" s="334"/>
      <c r="LLA48" s="334"/>
      <c r="LLB48" s="334"/>
      <c r="LLC48" s="334"/>
      <c r="LLD48" s="334"/>
      <c r="LLE48" s="334"/>
      <c r="LLF48" s="334"/>
      <c r="LLG48" s="334"/>
      <c r="LLH48" s="334"/>
      <c r="LLI48" s="334"/>
      <c r="LLJ48" s="334"/>
      <c r="LLK48" s="334"/>
      <c r="LLL48" s="334"/>
      <c r="LLM48" s="334"/>
      <c r="LLN48" s="334"/>
      <c r="LLO48" s="334"/>
      <c r="LLP48" s="334"/>
      <c r="LLQ48" s="334"/>
      <c r="LLR48" s="334"/>
      <c r="LLS48" s="334"/>
      <c r="LLT48" s="334"/>
      <c r="LLU48" s="334"/>
      <c r="LLV48" s="334"/>
      <c r="LLW48" s="334"/>
      <c r="LLX48" s="334"/>
      <c r="LLY48" s="334"/>
      <c r="LLZ48" s="334"/>
      <c r="LMA48" s="334"/>
      <c r="LMB48" s="334"/>
      <c r="LMC48" s="334"/>
      <c r="LMD48" s="334"/>
      <c r="LME48" s="334"/>
      <c r="LMF48" s="334"/>
      <c r="LMG48" s="334"/>
      <c r="LMH48" s="334"/>
      <c r="LMI48" s="334"/>
      <c r="LMJ48" s="334"/>
      <c r="LMK48" s="334"/>
      <c r="LML48" s="334"/>
      <c r="LMM48" s="334"/>
      <c r="LMN48" s="334"/>
      <c r="LMO48" s="334"/>
      <c r="LMP48" s="334"/>
      <c r="LMQ48" s="334"/>
      <c r="LMR48" s="334"/>
      <c r="LMS48" s="334"/>
      <c r="LMT48" s="334"/>
      <c r="LMU48" s="334"/>
      <c r="LMV48" s="334"/>
      <c r="LMW48" s="334"/>
      <c r="LMX48" s="334"/>
      <c r="LMY48" s="334"/>
      <c r="LMZ48" s="334"/>
      <c r="LNA48" s="334"/>
      <c r="LNB48" s="334"/>
      <c r="LNC48" s="334"/>
      <c r="LND48" s="334"/>
      <c r="LNE48" s="334"/>
      <c r="LNF48" s="334"/>
      <c r="LNG48" s="334"/>
      <c r="LNH48" s="334"/>
      <c r="LNI48" s="334"/>
      <c r="LNJ48" s="334"/>
      <c r="LNK48" s="334"/>
      <c r="LNL48" s="334"/>
      <c r="LNM48" s="334"/>
      <c r="LNN48" s="334"/>
      <c r="LNO48" s="334"/>
      <c r="LNP48" s="334"/>
      <c r="LNQ48" s="334"/>
      <c r="LNR48" s="334"/>
      <c r="LNS48" s="334"/>
      <c r="LNT48" s="334"/>
      <c r="LNU48" s="334"/>
      <c r="LNV48" s="334"/>
      <c r="LNW48" s="334"/>
      <c r="LNX48" s="334"/>
      <c r="LNY48" s="334"/>
      <c r="LNZ48" s="334"/>
      <c r="LOA48" s="334"/>
      <c r="LOB48" s="334"/>
      <c r="LOC48" s="334"/>
      <c r="LOD48" s="334"/>
      <c r="LOE48" s="334"/>
      <c r="LOF48" s="334"/>
      <c r="LOG48" s="334"/>
      <c r="LOH48" s="334"/>
      <c r="LOI48" s="334"/>
      <c r="LOJ48" s="334"/>
      <c r="LOK48" s="334"/>
      <c r="LOL48" s="334"/>
      <c r="LOM48" s="334"/>
      <c r="LON48" s="334"/>
      <c r="LOO48" s="334"/>
      <c r="LOP48" s="334"/>
      <c r="LOQ48" s="334"/>
      <c r="LOR48" s="334"/>
      <c r="LOS48" s="334"/>
      <c r="LOT48" s="334"/>
      <c r="LOU48" s="334"/>
      <c r="LOV48" s="334"/>
      <c r="LOW48" s="334"/>
      <c r="LOX48" s="334"/>
      <c r="LOY48" s="334"/>
      <c r="LOZ48" s="334"/>
      <c r="LPA48" s="334"/>
      <c r="LPB48" s="334"/>
      <c r="LPC48" s="334"/>
      <c r="LPD48" s="334"/>
      <c r="LPE48" s="334"/>
      <c r="LPF48" s="334"/>
      <c r="LPG48" s="334"/>
      <c r="LPH48" s="334"/>
      <c r="LPI48" s="334"/>
      <c r="LPJ48" s="334"/>
      <c r="LPK48" s="334"/>
      <c r="LPL48" s="334"/>
      <c r="LPM48" s="334"/>
      <c r="LPN48" s="334"/>
      <c r="LPO48" s="334"/>
      <c r="LPP48" s="334"/>
      <c r="LPQ48" s="334"/>
      <c r="LPR48" s="334"/>
      <c r="LPS48" s="334"/>
      <c r="LPT48" s="334"/>
      <c r="LPU48" s="334"/>
      <c r="LPV48" s="334"/>
      <c r="LPW48" s="334"/>
      <c r="LPX48" s="334"/>
      <c r="LPY48" s="334"/>
      <c r="LPZ48" s="334"/>
      <c r="LQA48" s="334"/>
      <c r="LQB48" s="334"/>
      <c r="LQC48" s="334"/>
      <c r="LQD48" s="334"/>
      <c r="LQE48" s="334"/>
      <c r="LQF48" s="334"/>
      <c r="LQG48" s="334"/>
      <c r="LQH48" s="334"/>
      <c r="LQI48" s="334"/>
      <c r="LQJ48" s="334"/>
      <c r="LQK48" s="334"/>
      <c r="LQL48" s="334"/>
      <c r="LQM48" s="334"/>
      <c r="LQN48" s="334"/>
      <c r="LQO48" s="334"/>
      <c r="LQP48" s="334"/>
      <c r="LQQ48" s="334"/>
      <c r="LQR48" s="334"/>
      <c r="LQS48" s="334"/>
      <c r="LQT48" s="334"/>
      <c r="LQU48" s="334"/>
      <c r="LQV48" s="334"/>
      <c r="LQW48" s="334"/>
      <c r="LQX48" s="334"/>
      <c r="LQY48" s="334"/>
      <c r="LQZ48" s="334"/>
      <c r="LRA48" s="334"/>
      <c r="LRB48" s="334"/>
      <c r="LRC48" s="334"/>
      <c r="LRD48" s="334"/>
      <c r="LRE48" s="334"/>
      <c r="LRF48" s="334"/>
      <c r="LRG48" s="334"/>
      <c r="LRH48" s="334"/>
      <c r="LRI48" s="334"/>
      <c r="LRJ48" s="334"/>
      <c r="LRK48" s="334"/>
      <c r="LRL48" s="334"/>
      <c r="LRM48" s="334"/>
      <c r="LRN48" s="334"/>
      <c r="LRO48" s="334"/>
      <c r="LRP48" s="334"/>
      <c r="LRQ48" s="334"/>
      <c r="LRR48" s="334"/>
      <c r="LRS48" s="334"/>
      <c r="LRT48" s="334"/>
      <c r="LRU48" s="334"/>
      <c r="LRV48" s="334"/>
      <c r="LRW48" s="334"/>
      <c r="LRX48" s="334"/>
      <c r="LRY48" s="334"/>
      <c r="LRZ48" s="334"/>
      <c r="LSA48" s="334"/>
      <c r="LSB48" s="334"/>
      <c r="LSC48" s="334"/>
      <c r="LSD48" s="334"/>
      <c r="LSE48" s="334"/>
      <c r="LSF48" s="334"/>
      <c r="LSG48" s="334"/>
      <c r="LSH48" s="334"/>
      <c r="LSI48" s="334"/>
      <c r="LSJ48" s="334"/>
      <c r="LSK48" s="334"/>
      <c r="LSL48" s="334"/>
      <c r="LSM48" s="334"/>
      <c r="LSN48" s="334"/>
      <c r="LSO48" s="334"/>
      <c r="LSP48" s="334"/>
      <c r="LSQ48" s="334"/>
      <c r="LSR48" s="334"/>
      <c r="LSS48" s="334"/>
      <c r="LST48" s="334"/>
      <c r="LSU48" s="334"/>
      <c r="LSV48" s="334"/>
      <c r="LSW48" s="334"/>
      <c r="LSX48" s="334"/>
      <c r="LSY48" s="334"/>
      <c r="LSZ48" s="334"/>
      <c r="LTA48" s="334"/>
      <c r="LTB48" s="334"/>
      <c r="LTC48" s="334"/>
      <c r="LTD48" s="334"/>
      <c r="LTE48" s="334"/>
      <c r="LTF48" s="334"/>
      <c r="LTG48" s="334"/>
      <c r="LTH48" s="334"/>
      <c r="LTI48" s="334"/>
      <c r="LTJ48" s="334"/>
      <c r="LTK48" s="334"/>
      <c r="LTL48" s="334"/>
      <c r="LTM48" s="334"/>
      <c r="LTN48" s="334"/>
      <c r="LTO48" s="334"/>
      <c r="LTP48" s="334"/>
      <c r="LTQ48" s="334"/>
      <c r="LTR48" s="334"/>
      <c r="LTS48" s="334"/>
      <c r="LTT48" s="334"/>
      <c r="LTU48" s="334"/>
      <c r="LTV48" s="334"/>
      <c r="LTW48" s="334"/>
      <c r="LTX48" s="334"/>
      <c r="LTY48" s="334"/>
      <c r="LTZ48" s="334"/>
      <c r="LUA48" s="334"/>
      <c r="LUB48" s="334"/>
      <c r="LUC48" s="334"/>
      <c r="LUD48" s="334"/>
      <c r="LUE48" s="334"/>
      <c r="LUF48" s="334"/>
      <c r="LUG48" s="334"/>
      <c r="LUH48" s="334"/>
      <c r="LUI48" s="334"/>
      <c r="LUJ48" s="334"/>
      <c r="LUK48" s="334"/>
      <c r="LUL48" s="334"/>
      <c r="LUM48" s="334"/>
      <c r="LUN48" s="334"/>
      <c r="LUO48" s="334"/>
      <c r="LUP48" s="334"/>
      <c r="LUQ48" s="334"/>
      <c r="LUR48" s="334"/>
      <c r="LUS48" s="334"/>
      <c r="LUT48" s="334"/>
      <c r="LUU48" s="334"/>
      <c r="LUV48" s="334"/>
      <c r="LUW48" s="334"/>
      <c r="LUX48" s="334"/>
      <c r="LUY48" s="334"/>
      <c r="LUZ48" s="334"/>
      <c r="LVA48" s="334"/>
      <c r="LVB48" s="334"/>
      <c r="LVC48" s="334"/>
      <c r="LVD48" s="334"/>
      <c r="LVE48" s="334"/>
      <c r="LVF48" s="334"/>
      <c r="LVG48" s="334"/>
      <c r="LVH48" s="334"/>
      <c r="LVI48" s="334"/>
      <c r="LVJ48" s="334"/>
      <c r="LVK48" s="334"/>
      <c r="LVL48" s="334"/>
      <c r="LVM48" s="334"/>
      <c r="LVN48" s="334"/>
      <c r="LVO48" s="334"/>
      <c r="LVP48" s="334"/>
      <c r="LVQ48" s="334"/>
      <c r="LVR48" s="334"/>
      <c r="LVS48" s="334"/>
      <c r="LVT48" s="334"/>
      <c r="LVU48" s="334"/>
      <c r="LVV48" s="334"/>
      <c r="LVW48" s="334"/>
      <c r="LVX48" s="334"/>
      <c r="LVY48" s="334"/>
      <c r="LVZ48" s="334"/>
      <c r="LWA48" s="334"/>
      <c r="LWB48" s="334"/>
      <c r="LWC48" s="334"/>
      <c r="LWD48" s="334"/>
      <c r="LWE48" s="334"/>
      <c r="LWF48" s="334"/>
      <c r="LWG48" s="334"/>
      <c r="LWH48" s="334"/>
      <c r="LWI48" s="334"/>
      <c r="LWJ48" s="334"/>
      <c r="LWK48" s="334"/>
      <c r="LWL48" s="334"/>
      <c r="LWM48" s="334"/>
      <c r="LWN48" s="334"/>
      <c r="LWO48" s="334"/>
      <c r="LWP48" s="334"/>
      <c r="LWQ48" s="334"/>
      <c r="LWR48" s="334"/>
      <c r="LWS48" s="334"/>
      <c r="LWT48" s="334"/>
      <c r="LWU48" s="334"/>
      <c r="LWV48" s="334"/>
      <c r="LWW48" s="334"/>
      <c r="LWX48" s="334"/>
      <c r="LWY48" s="334"/>
      <c r="LWZ48" s="334"/>
      <c r="LXA48" s="334"/>
      <c r="LXB48" s="334"/>
      <c r="LXC48" s="334"/>
      <c r="LXD48" s="334"/>
      <c r="LXE48" s="334"/>
      <c r="LXF48" s="334"/>
      <c r="LXG48" s="334"/>
      <c r="LXH48" s="334"/>
      <c r="LXI48" s="334"/>
      <c r="LXJ48" s="334"/>
      <c r="LXK48" s="334"/>
      <c r="LXL48" s="334"/>
      <c r="LXM48" s="334"/>
      <c r="LXN48" s="334"/>
      <c r="LXO48" s="334"/>
      <c r="LXP48" s="334"/>
      <c r="LXQ48" s="334"/>
      <c r="LXR48" s="334"/>
      <c r="LXS48" s="334"/>
      <c r="LXT48" s="334"/>
      <c r="LXU48" s="334"/>
      <c r="LXV48" s="334"/>
      <c r="LXW48" s="334"/>
      <c r="LXX48" s="334"/>
      <c r="LXY48" s="334"/>
      <c r="LXZ48" s="334"/>
      <c r="LYA48" s="334"/>
      <c r="LYB48" s="334"/>
      <c r="LYC48" s="334"/>
      <c r="LYD48" s="334"/>
      <c r="LYE48" s="334"/>
      <c r="LYF48" s="334"/>
      <c r="LYG48" s="334"/>
      <c r="LYH48" s="334"/>
      <c r="LYI48" s="334"/>
      <c r="LYJ48" s="334"/>
      <c r="LYK48" s="334"/>
      <c r="LYL48" s="334"/>
      <c r="LYM48" s="334"/>
      <c r="LYN48" s="334"/>
      <c r="LYO48" s="334"/>
      <c r="LYP48" s="334"/>
      <c r="LYQ48" s="334"/>
      <c r="LYR48" s="334"/>
      <c r="LYS48" s="334"/>
      <c r="LYT48" s="334"/>
      <c r="LYU48" s="334"/>
      <c r="LYV48" s="334"/>
      <c r="LYW48" s="334"/>
      <c r="LYX48" s="334"/>
      <c r="LYY48" s="334"/>
      <c r="LYZ48" s="334"/>
      <c r="LZA48" s="334"/>
      <c r="LZB48" s="334"/>
      <c r="LZC48" s="334"/>
      <c r="LZD48" s="334"/>
      <c r="LZE48" s="334"/>
      <c r="LZF48" s="334"/>
      <c r="LZG48" s="334"/>
      <c r="LZH48" s="334"/>
      <c r="LZI48" s="334"/>
      <c r="LZJ48" s="334"/>
      <c r="LZK48" s="334"/>
      <c r="LZL48" s="334"/>
      <c r="LZM48" s="334"/>
      <c r="LZN48" s="334"/>
      <c r="LZO48" s="334"/>
      <c r="LZP48" s="334"/>
      <c r="LZQ48" s="334"/>
      <c r="LZR48" s="334"/>
      <c r="LZS48" s="334"/>
      <c r="LZT48" s="334"/>
      <c r="LZU48" s="334"/>
      <c r="LZV48" s="334"/>
      <c r="LZW48" s="334"/>
      <c r="LZX48" s="334"/>
      <c r="LZY48" s="334"/>
      <c r="LZZ48" s="334"/>
      <c r="MAA48" s="334"/>
      <c r="MAB48" s="334"/>
      <c r="MAC48" s="334"/>
      <c r="MAD48" s="334"/>
      <c r="MAE48" s="334"/>
      <c r="MAF48" s="334"/>
      <c r="MAG48" s="334"/>
      <c r="MAH48" s="334"/>
      <c r="MAI48" s="334"/>
      <c r="MAJ48" s="334"/>
      <c r="MAK48" s="334"/>
      <c r="MAL48" s="334"/>
      <c r="MAM48" s="334"/>
      <c r="MAN48" s="334"/>
      <c r="MAO48" s="334"/>
      <c r="MAP48" s="334"/>
      <c r="MAQ48" s="334"/>
      <c r="MAR48" s="334"/>
      <c r="MAS48" s="334"/>
      <c r="MAT48" s="334"/>
      <c r="MAU48" s="334"/>
      <c r="MAV48" s="334"/>
      <c r="MAW48" s="334"/>
      <c r="MAX48" s="334"/>
      <c r="MAY48" s="334"/>
      <c r="MAZ48" s="334"/>
      <c r="MBA48" s="334"/>
      <c r="MBB48" s="334"/>
      <c r="MBC48" s="334"/>
      <c r="MBD48" s="334"/>
      <c r="MBE48" s="334"/>
      <c r="MBF48" s="334"/>
      <c r="MBG48" s="334"/>
      <c r="MBH48" s="334"/>
      <c r="MBI48" s="334"/>
      <c r="MBJ48" s="334"/>
      <c r="MBK48" s="334"/>
      <c r="MBL48" s="334"/>
      <c r="MBM48" s="334"/>
      <c r="MBN48" s="334"/>
      <c r="MBO48" s="334"/>
      <c r="MBP48" s="334"/>
      <c r="MBQ48" s="334"/>
      <c r="MBR48" s="334"/>
      <c r="MBS48" s="334"/>
      <c r="MBT48" s="334"/>
      <c r="MBU48" s="334"/>
      <c r="MBV48" s="334"/>
      <c r="MBW48" s="334"/>
      <c r="MBX48" s="334"/>
      <c r="MBY48" s="334"/>
      <c r="MBZ48" s="334"/>
      <c r="MCA48" s="334"/>
      <c r="MCB48" s="334"/>
      <c r="MCC48" s="334"/>
      <c r="MCD48" s="334"/>
      <c r="MCE48" s="334"/>
      <c r="MCF48" s="334"/>
      <c r="MCG48" s="334"/>
      <c r="MCH48" s="334"/>
      <c r="MCI48" s="334"/>
      <c r="MCJ48" s="334"/>
      <c r="MCK48" s="334"/>
      <c r="MCL48" s="334"/>
      <c r="MCM48" s="334"/>
      <c r="MCN48" s="334"/>
      <c r="MCO48" s="334"/>
      <c r="MCP48" s="334"/>
      <c r="MCQ48" s="334"/>
      <c r="MCR48" s="334"/>
      <c r="MCS48" s="334"/>
      <c r="MCT48" s="334"/>
      <c r="MCU48" s="334"/>
      <c r="MCV48" s="334"/>
      <c r="MCW48" s="334"/>
      <c r="MCX48" s="334"/>
      <c r="MCY48" s="334"/>
      <c r="MCZ48" s="334"/>
      <c r="MDA48" s="334"/>
      <c r="MDB48" s="334"/>
      <c r="MDC48" s="334"/>
      <c r="MDD48" s="334"/>
      <c r="MDE48" s="334"/>
      <c r="MDF48" s="334"/>
      <c r="MDG48" s="334"/>
      <c r="MDH48" s="334"/>
      <c r="MDI48" s="334"/>
      <c r="MDJ48" s="334"/>
      <c r="MDK48" s="334"/>
      <c r="MDL48" s="334"/>
      <c r="MDM48" s="334"/>
      <c r="MDN48" s="334"/>
      <c r="MDO48" s="334"/>
      <c r="MDP48" s="334"/>
      <c r="MDQ48" s="334"/>
      <c r="MDR48" s="334"/>
      <c r="MDS48" s="334"/>
      <c r="MDT48" s="334"/>
      <c r="MDU48" s="334"/>
      <c r="MDV48" s="334"/>
      <c r="MDW48" s="334"/>
      <c r="MDX48" s="334"/>
      <c r="MDY48" s="334"/>
      <c r="MDZ48" s="334"/>
      <c r="MEA48" s="334"/>
      <c r="MEB48" s="334"/>
      <c r="MEC48" s="334"/>
      <c r="MED48" s="334"/>
      <c r="MEE48" s="334"/>
      <c r="MEF48" s="334"/>
      <c r="MEG48" s="334"/>
      <c r="MEH48" s="334"/>
      <c r="MEI48" s="334"/>
      <c r="MEJ48" s="334"/>
      <c r="MEK48" s="334"/>
      <c r="MEL48" s="334"/>
      <c r="MEM48" s="334"/>
      <c r="MEN48" s="334"/>
      <c r="MEO48" s="334"/>
      <c r="MEP48" s="334"/>
      <c r="MEQ48" s="334"/>
      <c r="MER48" s="334"/>
      <c r="MES48" s="334"/>
      <c r="MET48" s="334"/>
      <c r="MEU48" s="334"/>
      <c r="MEV48" s="334"/>
      <c r="MEW48" s="334"/>
      <c r="MEX48" s="334"/>
      <c r="MEY48" s="334"/>
      <c r="MEZ48" s="334"/>
      <c r="MFA48" s="334"/>
      <c r="MFB48" s="334"/>
      <c r="MFC48" s="334"/>
      <c r="MFD48" s="334"/>
      <c r="MFE48" s="334"/>
      <c r="MFF48" s="334"/>
      <c r="MFG48" s="334"/>
      <c r="MFH48" s="334"/>
      <c r="MFI48" s="334"/>
      <c r="MFJ48" s="334"/>
      <c r="MFK48" s="334"/>
      <c r="MFL48" s="334"/>
      <c r="MFM48" s="334"/>
      <c r="MFN48" s="334"/>
      <c r="MFO48" s="334"/>
      <c r="MFP48" s="334"/>
      <c r="MFQ48" s="334"/>
      <c r="MFR48" s="334"/>
      <c r="MFS48" s="334"/>
      <c r="MFT48" s="334"/>
      <c r="MFU48" s="334"/>
      <c r="MFV48" s="334"/>
      <c r="MFW48" s="334"/>
      <c r="MFX48" s="334"/>
      <c r="MFY48" s="334"/>
      <c r="MFZ48" s="334"/>
      <c r="MGA48" s="334"/>
      <c r="MGB48" s="334"/>
      <c r="MGC48" s="334"/>
      <c r="MGD48" s="334"/>
      <c r="MGE48" s="334"/>
      <c r="MGF48" s="334"/>
      <c r="MGG48" s="334"/>
      <c r="MGH48" s="334"/>
      <c r="MGI48" s="334"/>
      <c r="MGJ48" s="334"/>
      <c r="MGK48" s="334"/>
      <c r="MGL48" s="334"/>
      <c r="MGM48" s="334"/>
      <c r="MGN48" s="334"/>
      <c r="MGO48" s="334"/>
      <c r="MGP48" s="334"/>
      <c r="MGQ48" s="334"/>
      <c r="MGR48" s="334"/>
      <c r="MGS48" s="334"/>
      <c r="MGT48" s="334"/>
      <c r="MGU48" s="334"/>
      <c r="MGV48" s="334"/>
      <c r="MGW48" s="334"/>
      <c r="MGX48" s="334"/>
      <c r="MGY48" s="334"/>
      <c r="MGZ48" s="334"/>
      <c r="MHA48" s="334"/>
      <c r="MHB48" s="334"/>
      <c r="MHC48" s="334"/>
      <c r="MHD48" s="334"/>
      <c r="MHE48" s="334"/>
      <c r="MHF48" s="334"/>
      <c r="MHG48" s="334"/>
      <c r="MHH48" s="334"/>
      <c r="MHI48" s="334"/>
      <c r="MHJ48" s="334"/>
      <c r="MHK48" s="334"/>
      <c r="MHL48" s="334"/>
      <c r="MHM48" s="334"/>
      <c r="MHN48" s="334"/>
      <c r="MHO48" s="334"/>
      <c r="MHP48" s="334"/>
      <c r="MHQ48" s="334"/>
      <c r="MHR48" s="334"/>
      <c r="MHS48" s="334"/>
      <c r="MHT48" s="334"/>
      <c r="MHU48" s="334"/>
      <c r="MHV48" s="334"/>
      <c r="MHW48" s="334"/>
      <c r="MHX48" s="334"/>
      <c r="MHY48" s="334"/>
      <c r="MHZ48" s="334"/>
      <c r="MIA48" s="334"/>
      <c r="MIB48" s="334"/>
      <c r="MIC48" s="334"/>
      <c r="MID48" s="334"/>
      <c r="MIE48" s="334"/>
      <c r="MIF48" s="334"/>
      <c r="MIG48" s="334"/>
      <c r="MIH48" s="334"/>
      <c r="MII48" s="334"/>
      <c r="MIJ48" s="334"/>
      <c r="MIK48" s="334"/>
      <c r="MIL48" s="334"/>
      <c r="MIM48" s="334"/>
      <c r="MIN48" s="334"/>
      <c r="MIO48" s="334"/>
      <c r="MIP48" s="334"/>
      <c r="MIQ48" s="334"/>
      <c r="MIR48" s="334"/>
      <c r="MIS48" s="334"/>
      <c r="MIT48" s="334"/>
      <c r="MIU48" s="334"/>
      <c r="MIV48" s="334"/>
      <c r="MIW48" s="334"/>
      <c r="MIX48" s="334"/>
      <c r="MIY48" s="334"/>
      <c r="MIZ48" s="334"/>
      <c r="MJA48" s="334"/>
      <c r="MJB48" s="334"/>
      <c r="MJC48" s="334"/>
      <c r="MJD48" s="334"/>
      <c r="MJE48" s="334"/>
      <c r="MJF48" s="334"/>
      <c r="MJG48" s="334"/>
      <c r="MJH48" s="334"/>
      <c r="MJI48" s="334"/>
      <c r="MJJ48" s="334"/>
      <c r="MJK48" s="334"/>
      <c r="MJL48" s="334"/>
      <c r="MJM48" s="334"/>
      <c r="MJN48" s="334"/>
      <c r="MJO48" s="334"/>
      <c r="MJP48" s="334"/>
      <c r="MJQ48" s="334"/>
      <c r="MJR48" s="334"/>
      <c r="MJS48" s="334"/>
      <c r="MJT48" s="334"/>
      <c r="MJU48" s="334"/>
      <c r="MJV48" s="334"/>
      <c r="MJW48" s="334"/>
      <c r="MJX48" s="334"/>
      <c r="MJY48" s="334"/>
      <c r="MJZ48" s="334"/>
      <c r="MKA48" s="334"/>
      <c r="MKB48" s="334"/>
      <c r="MKC48" s="334"/>
      <c r="MKD48" s="334"/>
      <c r="MKE48" s="334"/>
      <c r="MKF48" s="334"/>
      <c r="MKG48" s="334"/>
      <c r="MKH48" s="334"/>
      <c r="MKI48" s="334"/>
      <c r="MKJ48" s="334"/>
      <c r="MKK48" s="334"/>
      <c r="MKL48" s="334"/>
      <c r="MKM48" s="334"/>
      <c r="MKN48" s="334"/>
      <c r="MKO48" s="334"/>
      <c r="MKP48" s="334"/>
      <c r="MKQ48" s="334"/>
      <c r="MKR48" s="334"/>
      <c r="MKS48" s="334"/>
      <c r="MKT48" s="334"/>
      <c r="MKU48" s="334"/>
      <c r="MKV48" s="334"/>
      <c r="MKW48" s="334"/>
      <c r="MKX48" s="334"/>
      <c r="MKY48" s="334"/>
      <c r="MKZ48" s="334"/>
      <c r="MLA48" s="334"/>
      <c r="MLB48" s="334"/>
      <c r="MLC48" s="334"/>
      <c r="MLD48" s="334"/>
      <c r="MLE48" s="334"/>
      <c r="MLF48" s="334"/>
      <c r="MLG48" s="334"/>
      <c r="MLH48" s="334"/>
      <c r="MLI48" s="334"/>
      <c r="MLJ48" s="334"/>
      <c r="MLK48" s="334"/>
      <c r="MLL48" s="334"/>
      <c r="MLM48" s="334"/>
      <c r="MLN48" s="334"/>
      <c r="MLO48" s="334"/>
      <c r="MLP48" s="334"/>
      <c r="MLQ48" s="334"/>
      <c r="MLR48" s="334"/>
      <c r="MLS48" s="334"/>
      <c r="MLT48" s="334"/>
      <c r="MLU48" s="334"/>
      <c r="MLV48" s="334"/>
      <c r="MLW48" s="334"/>
      <c r="MLX48" s="334"/>
      <c r="MLY48" s="334"/>
      <c r="MLZ48" s="334"/>
      <c r="MMA48" s="334"/>
      <c r="MMB48" s="334"/>
      <c r="MMC48" s="334"/>
      <c r="MMD48" s="334"/>
      <c r="MME48" s="334"/>
      <c r="MMF48" s="334"/>
      <c r="MMG48" s="334"/>
      <c r="MMH48" s="334"/>
      <c r="MMI48" s="334"/>
      <c r="MMJ48" s="334"/>
      <c r="MMK48" s="334"/>
      <c r="MML48" s="334"/>
      <c r="MMM48" s="334"/>
      <c r="MMN48" s="334"/>
      <c r="MMO48" s="334"/>
      <c r="MMP48" s="334"/>
      <c r="MMQ48" s="334"/>
      <c r="MMR48" s="334"/>
      <c r="MMS48" s="334"/>
      <c r="MMT48" s="334"/>
      <c r="MMU48" s="334"/>
      <c r="MMV48" s="334"/>
      <c r="MMW48" s="334"/>
      <c r="MMX48" s="334"/>
      <c r="MMY48" s="334"/>
      <c r="MMZ48" s="334"/>
      <c r="MNA48" s="334"/>
      <c r="MNB48" s="334"/>
      <c r="MNC48" s="334"/>
      <c r="MND48" s="334"/>
      <c r="MNE48" s="334"/>
      <c r="MNF48" s="334"/>
      <c r="MNG48" s="334"/>
      <c r="MNH48" s="334"/>
      <c r="MNI48" s="334"/>
      <c r="MNJ48" s="334"/>
      <c r="MNK48" s="334"/>
      <c r="MNL48" s="334"/>
      <c r="MNM48" s="334"/>
      <c r="MNN48" s="334"/>
      <c r="MNO48" s="334"/>
      <c r="MNP48" s="334"/>
      <c r="MNQ48" s="334"/>
      <c r="MNR48" s="334"/>
      <c r="MNS48" s="334"/>
      <c r="MNT48" s="334"/>
      <c r="MNU48" s="334"/>
      <c r="MNV48" s="334"/>
      <c r="MNW48" s="334"/>
      <c r="MNX48" s="334"/>
      <c r="MNY48" s="334"/>
      <c r="MNZ48" s="334"/>
      <c r="MOA48" s="334"/>
      <c r="MOB48" s="334"/>
      <c r="MOC48" s="334"/>
      <c r="MOD48" s="334"/>
      <c r="MOE48" s="334"/>
      <c r="MOF48" s="334"/>
      <c r="MOG48" s="334"/>
      <c r="MOH48" s="334"/>
      <c r="MOI48" s="334"/>
      <c r="MOJ48" s="334"/>
      <c r="MOK48" s="334"/>
      <c r="MOL48" s="334"/>
      <c r="MOM48" s="334"/>
      <c r="MON48" s="334"/>
      <c r="MOO48" s="334"/>
      <c r="MOP48" s="334"/>
      <c r="MOQ48" s="334"/>
      <c r="MOR48" s="334"/>
      <c r="MOS48" s="334"/>
      <c r="MOT48" s="334"/>
      <c r="MOU48" s="334"/>
      <c r="MOV48" s="334"/>
      <c r="MOW48" s="334"/>
      <c r="MOX48" s="334"/>
      <c r="MOY48" s="334"/>
      <c r="MOZ48" s="334"/>
      <c r="MPA48" s="334"/>
      <c r="MPB48" s="334"/>
      <c r="MPC48" s="334"/>
      <c r="MPD48" s="334"/>
      <c r="MPE48" s="334"/>
      <c r="MPF48" s="334"/>
      <c r="MPG48" s="334"/>
      <c r="MPH48" s="334"/>
      <c r="MPI48" s="334"/>
      <c r="MPJ48" s="334"/>
      <c r="MPK48" s="334"/>
      <c r="MPL48" s="334"/>
      <c r="MPM48" s="334"/>
      <c r="MPN48" s="334"/>
      <c r="MPO48" s="334"/>
      <c r="MPP48" s="334"/>
      <c r="MPQ48" s="334"/>
      <c r="MPR48" s="334"/>
      <c r="MPS48" s="334"/>
      <c r="MPT48" s="334"/>
      <c r="MPU48" s="334"/>
      <c r="MPV48" s="334"/>
      <c r="MPW48" s="334"/>
      <c r="MPX48" s="334"/>
      <c r="MPY48" s="334"/>
      <c r="MPZ48" s="334"/>
      <c r="MQA48" s="334"/>
      <c r="MQB48" s="334"/>
      <c r="MQC48" s="334"/>
      <c r="MQD48" s="334"/>
      <c r="MQE48" s="334"/>
      <c r="MQF48" s="334"/>
      <c r="MQG48" s="334"/>
      <c r="MQH48" s="334"/>
      <c r="MQI48" s="334"/>
      <c r="MQJ48" s="334"/>
      <c r="MQK48" s="334"/>
      <c r="MQL48" s="334"/>
      <c r="MQM48" s="334"/>
      <c r="MQN48" s="334"/>
      <c r="MQO48" s="334"/>
      <c r="MQP48" s="334"/>
      <c r="MQQ48" s="334"/>
      <c r="MQR48" s="334"/>
      <c r="MQS48" s="334"/>
      <c r="MQT48" s="334"/>
      <c r="MQU48" s="334"/>
      <c r="MQV48" s="334"/>
      <c r="MQW48" s="334"/>
      <c r="MQX48" s="334"/>
      <c r="MQY48" s="334"/>
      <c r="MQZ48" s="334"/>
      <c r="MRA48" s="334"/>
      <c r="MRB48" s="334"/>
      <c r="MRC48" s="334"/>
      <c r="MRD48" s="334"/>
      <c r="MRE48" s="334"/>
      <c r="MRF48" s="334"/>
      <c r="MRG48" s="334"/>
      <c r="MRH48" s="334"/>
      <c r="MRI48" s="334"/>
      <c r="MRJ48" s="334"/>
      <c r="MRK48" s="334"/>
      <c r="MRL48" s="334"/>
      <c r="MRM48" s="334"/>
      <c r="MRN48" s="334"/>
      <c r="MRO48" s="334"/>
      <c r="MRP48" s="334"/>
      <c r="MRQ48" s="334"/>
      <c r="MRR48" s="334"/>
      <c r="MRS48" s="334"/>
      <c r="MRT48" s="334"/>
      <c r="MRU48" s="334"/>
      <c r="MRV48" s="334"/>
      <c r="MRW48" s="334"/>
      <c r="MRX48" s="334"/>
      <c r="MRY48" s="334"/>
      <c r="MRZ48" s="334"/>
      <c r="MSA48" s="334"/>
      <c r="MSB48" s="334"/>
      <c r="MSC48" s="334"/>
      <c r="MSD48" s="334"/>
      <c r="MSE48" s="334"/>
      <c r="MSF48" s="334"/>
      <c r="MSG48" s="334"/>
      <c r="MSH48" s="334"/>
      <c r="MSI48" s="334"/>
      <c r="MSJ48" s="334"/>
      <c r="MSK48" s="334"/>
      <c r="MSL48" s="334"/>
      <c r="MSM48" s="334"/>
      <c r="MSN48" s="334"/>
      <c r="MSO48" s="334"/>
      <c r="MSP48" s="334"/>
      <c r="MSQ48" s="334"/>
      <c r="MSR48" s="334"/>
      <c r="MSS48" s="334"/>
      <c r="MST48" s="334"/>
      <c r="MSU48" s="334"/>
      <c r="MSV48" s="334"/>
      <c r="MSW48" s="334"/>
      <c r="MSX48" s="334"/>
      <c r="MSY48" s="334"/>
      <c r="MSZ48" s="334"/>
      <c r="MTA48" s="334"/>
      <c r="MTB48" s="334"/>
      <c r="MTC48" s="334"/>
      <c r="MTD48" s="334"/>
      <c r="MTE48" s="334"/>
      <c r="MTF48" s="334"/>
      <c r="MTG48" s="334"/>
      <c r="MTH48" s="334"/>
      <c r="MTI48" s="334"/>
      <c r="MTJ48" s="334"/>
      <c r="MTK48" s="334"/>
      <c r="MTL48" s="334"/>
      <c r="MTM48" s="334"/>
      <c r="MTN48" s="334"/>
      <c r="MTO48" s="334"/>
      <c r="MTP48" s="334"/>
      <c r="MTQ48" s="334"/>
      <c r="MTR48" s="334"/>
      <c r="MTS48" s="334"/>
      <c r="MTT48" s="334"/>
      <c r="MTU48" s="334"/>
      <c r="MTV48" s="334"/>
      <c r="MTW48" s="334"/>
      <c r="MTX48" s="334"/>
      <c r="MTY48" s="334"/>
      <c r="MTZ48" s="334"/>
      <c r="MUA48" s="334"/>
      <c r="MUB48" s="334"/>
      <c r="MUC48" s="334"/>
      <c r="MUD48" s="334"/>
      <c r="MUE48" s="334"/>
      <c r="MUF48" s="334"/>
      <c r="MUG48" s="334"/>
      <c r="MUH48" s="334"/>
      <c r="MUI48" s="334"/>
      <c r="MUJ48" s="334"/>
      <c r="MUK48" s="334"/>
      <c r="MUL48" s="334"/>
      <c r="MUM48" s="334"/>
      <c r="MUN48" s="334"/>
      <c r="MUO48" s="334"/>
      <c r="MUP48" s="334"/>
      <c r="MUQ48" s="334"/>
      <c r="MUR48" s="334"/>
      <c r="MUS48" s="334"/>
      <c r="MUT48" s="334"/>
      <c r="MUU48" s="334"/>
      <c r="MUV48" s="334"/>
      <c r="MUW48" s="334"/>
      <c r="MUX48" s="334"/>
      <c r="MUY48" s="334"/>
      <c r="MUZ48" s="334"/>
      <c r="MVA48" s="334"/>
      <c r="MVB48" s="334"/>
      <c r="MVC48" s="334"/>
      <c r="MVD48" s="334"/>
      <c r="MVE48" s="334"/>
      <c r="MVF48" s="334"/>
      <c r="MVG48" s="334"/>
      <c r="MVH48" s="334"/>
      <c r="MVI48" s="334"/>
      <c r="MVJ48" s="334"/>
      <c r="MVK48" s="334"/>
      <c r="MVL48" s="334"/>
      <c r="MVM48" s="334"/>
      <c r="MVN48" s="334"/>
      <c r="MVO48" s="334"/>
      <c r="MVP48" s="334"/>
      <c r="MVQ48" s="334"/>
      <c r="MVR48" s="334"/>
      <c r="MVS48" s="334"/>
      <c r="MVT48" s="334"/>
      <c r="MVU48" s="334"/>
      <c r="MVV48" s="334"/>
      <c r="MVW48" s="334"/>
      <c r="MVX48" s="334"/>
      <c r="MVY48" s="334"/>
      <c r="MVZ48" s="334"/>
      <c r="MWA48" s="334"/>
      <c r="MWB48" s="334"/>
      <c r="MWC48" s="334"/>
      <c r="MWD48" s="334"/>
      <c r="MWE48" s="334"/>
      <c r="MWF48" s="334"/>
      <c r="MWG48" s="334"/>
      <c r="MWH48" s="334"/>
      <c r="MWI48" s="334"/>
      <c r="MWJ48" s="334"/>
      <c r="MWK48" s="334"/>
      <c r="MWL48" s="334"/>
      <c r="MWM48" s="334"/>
      <c r="MWN48" s="334"/>
      <c r="MWO48" s="334"/>
      <c r="MWP48" s="334"/>
      <c r="MWQ48" s="334"/>
      <c r="MWR48" s="334"/>
      <c r="MWS48" s="334"/>
      <c r="MWT48" s="334"/>
      <c r="MWU48" s="334"/>
      <c r="MWV48" s="334"/>
      <c r="MWW48" s="334"/>
      <c r="MWX48" s="334"/>
      <c r="MWY48" s="334"/>
      <c r="MWZ48" s="334"/>
      <c r="MXA48" s="334"/>
      <c r="MXB48" s="334"/>
      <c r="MXC48" s="334"/>
      <c r="MXD48" s="334"/>
      <c r="MXE48" s="334"/>
      <c r="MXF48" s="334"/>
      <c r="MXG48" s="334"/>
      <c r="MXH48" s="334"/>
      <c r="MXI48" s="334"/>
      <c r="MXJ48" s="334"/>
      <c r="MXK48" s="334"/>
      <c r="MXL48" s="334"/>
      <c r="MXM48" s="334"/>
      <c r="MXN48" s="334"/>
      <c r="MXO48" s="334"/>
      <c r="MXP48" s="334"/>
      <c r="MXQ48" s="334"/>
      <c r="MXR48" s="334"/>
      <c r="MXS48" s="334"/>
      <c r="MXT48" s="334"/>
      <c r="MXU48" s="334"/>
      <c r="MXV48" s="334"/>
      <c r="MXW48" s="334"/>
      <c r="MXX48" s="334"/>
      <c r="MXY48" s="334"/>
      <c r="MXZ48" s="334"/>
      <c r="MYA48" s="334"/>
      <c r="MYB48" s="334"/>
      <c r="MYC48" s="334"/>
      <c r="MYD48" s="334"/>
      <c r="MYE48" s="334"/>
      <c r="MYF48" s="334"/>
      <c r="MYG48" s="334"/>
      <c r="MYH48" s="334"/>
      <c r="MYI48" s="334"/>
      <c r="MYJ48" s="334"/>
      <c r="MYK48" s="334"/>
      <c r="MYL48" s="334"/>
      <c r="MYM48" s="334"/>
      <c r="MYN48" s="334"/>
      <c r="MYO48" s="334"/>
      <c r="MYP48" s="334"/>
      <c r="MYQ48" s="334"/>
      <c r="MYR48" s="334"/>
      <c r="MYS48" s="334"/>
      <c r="MYT48" s="334"/>
      <c r="MYU48" s="334"/>
      <c r="MYV48" s="334"/>
      <c r="MYW48" s="334"/>
      <c r="MYX48" s="334"/>
      <c r="MYY48" s="334"/>
      <c r="MYZ48" s="334"/>
      <c r="MZA48" s="334"/>
      <c r="MZB48" s="334"/>
      <c r="MZC48" s="334"/>
      <c r="MZD48" s="334"/>
      <c r="MZE48" s="334"/>
      <c r="MZF48" s="334"/>
      <c r="MZG48" s="334"/>
      <c r="MZH48" s="334"/>
      <c r="MZI48" s="334"/>
      <c r="MZJ48" s="334"/>
      <c r="MZK48" s="334"/>
      <c r="MZL48" s="334"/>
      <c r="MZM48" s="334"/>
      <c r="MZN48" s="334"/>
      <c r="MZO48" s="334"/>
      <c r="MZP48" s="334"/>
      <c r="MZQ48" s="334"/>
      <c r="MZR48" s="334"/>
      <c r="MZS48" s="334"/>
      <c r="MZT48" s="334"/>
      <c r="MZU48" s="334"/>
      <c r="MZV48" s="334"/>
      <c r="MZW48" s="334"/>
      <c r="MZX48" s="334"/>
      <c r="MZY48" s="334"/>
      <c r="MZZ48" s="334"/>
      <c r="NAA48" s="334"/>
      <c r="NAB48" s="334"/>
      <c r="NAC48" s="334"/>
      <c r="NAD48" s="334"/>
      <c r="NAE48" s="334"/>
      <c r="NAF48" s="334"/>
      <c r="NAG48" s="334"/>
      <c r="NAH48" s="334"/>
      <c r="NAI48" s="334"/>
      <c r="NAJ48" s="334"/>
      <c r="NAK48" s="334"/>
      <c r="NAL48" s="334"/>
      <c r="NAM48" s="334"/>
      <c r="NAN48" s="334"/>
      <c r="NAO48" s="334"/>
      <c r="NAP48" s="334"/>
      <c r="NAQ48" s="334"/>
      <c r="NAR48" s="334"/>
      <c r="NAS48" s="334"/>
      <c r="NAT48" s="334"/>
      <c r="NAU48" s="334"/>
      <c r="NAV48" s="334"/>
      <c r="NAW48" s="334"/>
      <c r="NAX48" s="334"/>
      <c r="NAY48" s="334"/>
      <c r="NAZ48" s="334"/>
      <c r="NBA48" s="334"/>
      <c r="NBB48" s="334"/>
      <c r="NBC48" s="334"/>
      <c r="NBD48" s="334"/>
      <c r="NBE48" s="334"/>
      <c r="NBF48" s="334"/>
      <c r="NBG48" s="334"/>
      <c r="NBH48" s="334"/>
      <c r="NBI48" s="334"/>
      <c r="NBJ48" s="334"/>
      <c r="NBK48" s="334"/>
      <c r="NBL48" s="334"/>
      <c r="NBM48" s="334"/>
      <c r="NBN48" s="334"/>
      <c r="NBO48" s="334"/>
      <c r="NBP48" s="334"/>
      <c r="NBQ48" s="334"/>
      <c r="NBR48" s="334"/>
      <c r="NBS48" s="334"/>
      <c r="NBT48" s="334"/>
      <c r="NBU48" s="334"/>
      <c r="NBV48" s="334"/>
      <c r="NBW48" s="334"/>
      <c r="NBX48" s="334"/>
      <c r="NBY48" s="334"/>
      <c r="NBZ48" s="334"/>
      <c r="NCA48" s="334"/>
      <c r="NCB48" s="334"/>
      <c r="NCC48" s="334"/>
      <c r="NCD48" s="334"/>
      <c r="NCE48" s="334"/>
      <c r="NCF48" s="334"/>
      <c r="NCG48" s="334"/>
      <c r="NCH48" s="334"/>
      <c r="NCI48" s="334"/>
      <c r="NCJ48" s="334"/>
      <c r="NCK48" s="334"/>
      <c r="NCL48" s="334"/>
      <c r="NCM48" s="334"/>
      <c r="NCN48" s="334"/>
      <c r="NCO48" s="334"/>
      <c r="NCP48" s="334"/>
      <c r="NCQ48" s="334"/>
      <c r="NCR48" s="334"/>
      <c r="NCS48" s="334"/>
      <c r="NCT48" s="334"/>
      <c r="NCU48" s="334"/>
      <c r="NCV48" s="334"/>
      <c r="NCW48" s="334"/>
      <c r="NCX48" s="334"/>
      <c r="NCY48" s="334"/>
      <c r="NCZ48" s="334"/>
      <c r="NDA48" s="334"/>
      <c r="NDB48" s="334"/>
      <c r="NDC48" s="334"/>
      <c r="NDD48" s="334"/>
      <c r="NDE48" s="334"/>
      <c r="NDF48" s="334"/>
      <c r="NDG48" s="334"/>
      <c r="NDH48" s="334"/>
      <c r="NDI48" s="334"/>
      <c r="NDJ48" s="334"/>
      <c r="NDK48" s="334"/>
      <c r="NDL48" s="334"/>
      <c r="NDM48" s="334"/>
      <c r="NDN48" s="334"/>
      <c r="NDO48" s="334"/>
      <c r="NDP48" s="334"/>
      <c r="NDQ48" s="334"/>
      <c r="NDR48" s="334"/>
      <c r="NDS48" s="334"/>
      <c r="NDT48" s="334"/>
      <c r="NDU48" s="334"/>
      <c r="NDV48" s="334"/>
      <c r="NDW48" s="334"/>
      <c r="NDX48" s="334"/>
      <c r="NDY48" s="334"/>
      <c r="NDZ48" s="334"/>
      <c r="NEA48" s="334"/>
      <c r="NEB48" s="334"/>
      <c r="NEC48" s="334"/>
      <c r="NED48" s="334"/>
      <c r="NEE48" s="334"/>
      <c r="NEF48" s="334"/>
      <c r="NEG48" s="334"/>
      <c r="NEH48" s="334"/>
      <c r="NEI48" s="334"/>
      <c r="NEJ48" s="334"/>
      <c r="NEK48" s="334"/>
      <c r="NEL48" s="334"/>
      <c r="NEM48" s="334"/>
      <c r="NEN48" s="334"/>
      <c r="NEO48" s="334"/>
      <c r="NEP48" s="334"/>
      <c r="NEQ48" s="334"/>
      <c r="NER48" s="334"/>
      <c r="NES48" s="334"/>
      <c r="NET48" s="334"/>
      <c r="NEU48" s="334"/>
      <c r="NEV48" s="334"/>
      <c r="NEW48" s="334"/>
      <c r="NEX48" s="334"/>
      <c r="NEY48" s="334"/>
      <c r="NEZ48" s="334"/>
      <c r="NFA48" s="334"/>
      <c r="NFB48" s="334"/>
      <c r="NFC48" s="334"/>
      <c r="NFD48" s="334"/>
      <c r="NFE48" s="334"/>
      <c r="NFF48" s="334"/>
      <c r="NFG48" s="334"/>
      <c r="NFH48" s="334"/>
      <c r="NFI48" s="334"/>
      <c r="NFJ48" s="334"/>
      <c r="NFK48" s="334"/>
      <c r="NFL48" s="334"/>
      <c r="NFM48" s="334"/>
      <c r="NFN48" s="334"/>
      <c r="NFO48" s="334"/>
      <c r="NFP48" s="334"/>
      <c r="NFQ48" s="334"/>
      <c r="NFR48" s="334"/>
      <c r="NFS48" s="334"/>
      <c r="NFT48" s="334"/>
      <c r="NFU48" s="334"/>
      <c r="NFV48" s="334"/>
      <c r="NFW48" s="334"/>
      <c r="NFX48" s="334"/>
      <c r="NFY48" s="334"/>
      <c r="NFZ48" s="334"/>
      <c r="NGA48" s="334"/>
      <c r="NGB48" s="334"/>
      <c r="NGC48" s="334"/>
      <c r="NGD48" s="334"/>
      <c r="NGE48" s="334"/>
      <c r="NGF48" s="334"/>
      <c r="NGG48" s="334"/>
      <c r="NGH48" s="334"/>
      <c r="NGI48" s="334"/>
      <c r="NGJ48" s="334"/>
      <c r="NGK48" s="334"/>
      <c r="NGL48" s="334"/>
      <c r="NGM48" s="334"/>
      <c r="NGN48" s="334"/>
      <c r="NGO48" s="334"/>
      <c r="NGP48" s="334"/>
      <c r="NGQ48" s="334"/>
      <c r="NGR48" s="334"/>
      <c r="NGS48" s="334"/>
      <c r="NGT48" s="334"/>
      <c r="NGU48" s="334"/>
      <c r="NGV48" s="334"/>
      <c r="NGW48" s="334"/>
      <c r="NGX48" s="334"/>
      <c r="NGY48" s="334"/>
      <c r="NGZ48" s="334"/>
      <c r="NHA48" s="334"/>
      <c r="NHB48" s="334"/>
      <c r="NHC48" s="334"/>
      <c r="NHD48" s="334"/>
      <c r="NHE48" s="334"/>
      <c r="NHF48" s="334"/>
      <c r="NHG48" s="334"/>
      <c r="NHH48" s="334"/>
      <c r="NHI48" s="334"/>
      <c r="NHJ48" s="334"/>
      <c r="NHK48" s="334"/>
      <c r="NHL48" s="334"/>
      <c r="NHM48" s="334"/>
      <c r="NHN48" s="334"/>
      <c r="NHO48" s="334"/>
      <c r="NHP48" s="334"/>
      <c r="NHQ48" s="334"/>
      <c r="NHR48" s="334"/>
      <c r="NHS48" s="334"/>
      <c r="NHT48" s="334"/>
      <c r="NHU48" s="334"/>
      <c r="NHV48" s="334"/>
      <c r="NHW48" s="334"/>
      <c r="NHX48" s="334"/>
      <c r="NHY48" s="334"/>
      <c r="NHZ48" s="334"/>
      <c r="NIA48" s="334"/>
      <c r="NIB48" s="334"/>
      <c r="NIC48" s="334"/>
      <c r="NID48" s="334"/>
      <c r="NIE48" s="334"/>
      <c r="NIF48" s="334"/>
      <c r="NIG48" s="334"/>
      <c r="NIH48" s="334"/>
      <c r="NII48" s="334"/>
      <c r="NIJ48" s="334"/>
      <c r="NIK48" s="334"/>
      <c r="NIL48" s="334"/>
      <c r="NIM48" s="334"/>
      <c r="NIN48" s="334"/>
      <c r="NIO48" s="334"/>
      <c r="NIP48" s="334"/>
      <c r="NIQ48" s="334"/>
      <c r="NIR48" s="334"/>
      <c r="NIS48" s="334"/>
      <c r="NIT48" s="334"/>
      <c r="NIU48" s="334"/>
      <c r="NIV48" s="334"/>
      <c r="NIW48" s="334"/>
      <c r="NIX48" s="334"/>
      <c r="NIY48" s="334"/>
      <c r="NIZ48" s="334"/>
      <c r="NJA48" s="334"/>
      <c r="NJB48" s="334"/>
      <c r="NJC48" s="334"/>
      <c r="NJD48" s="334"/>
      <c r="NJE48" s="334"/>
      <c r="NJF48" s="334"/>
      <c r="NJG48" s="334"/>
      <c r="NJH48" s="334"/>
      <c r="NJI48" s="334"/>
      <c r="NJJ48" s="334"/>
      <c r="NJK48" s="334"/>
      <c r="NJL48" s="334"/>
      <c r="NJM48" s="334"/>
      <c r="NJN48" s="334"/>
      <c r="NJO48" s="334"/>
      <c r="NJP48" s="334"/>
      <c r="NJQ48" s="334"/>
      <c r="NJR48" s="334"/>
      <c r="NJS48" s="334"/>
      <c r="NJT48" s="334"/>
      <c r="NJU48" s="334"/>
      <c r="NJV48" s="334"/>
      <c r="NJW48" s="334"/>
      <c r="NJX48" s="334"/>
      <c r="NJY48" s="334"/>
      <c r="NJZ48" s="334"/>
      <c r="NKA48" s="334"/>
      <c r="NKB48" s="334"/>
      <c r="NKC48" s="334"/>
      <c r="NKD48" s="334"/>
      <c r="NKE48" s="334"/>
      <c r="NKF48" s="334"/>
      <c r="NKG48" s="334"/>
      <c r="NKH48" s="334"/>
      <c r="NKI48" s="334"/>
      <c r="NKJ48" s="334"/>
      <c r="NKK48" s="334"/>
      <c r="NKL48" s="334"/>
      <c r="NKM48" s="334"/>
      <c r="NKN48" s="334"/>
      <c r="NKO48" s="334"/>
      <c r="NKP48" s="334"/>
      <c r="NKQ48" s="334"/>
      <c r="NKR48" s="334"/>
      <c r="NKS48" s="334"/>
      <c r="NKT48" s="334"/>
      <c r="NKU48" s="334"/>
      <c r="NKV48" s="334"/>
      <c r="NKW48" s="334"/>
      <c r="NKX48" s="334"/>
      <c r="NKY48" s="334"/>
      <c r="NKZ48" s="334"/>
      <c r="NLA48" s="334"/>
      <c r="NLB48" s="334"/>
      <c r="NLC48" s="334"/>
      <c r="NLD48" s="334"/>
      <c r="NLE48" s="334"/>
      <c r="NLF48" s="334"/>
      <c r="NLG48" s="334"/>
      <c r="NLH48" s="334"/>
      <c r="NLI48" s="334"/>
      <c r="NLJ48" s="334"/>
      <c r="NLK48" s="334"/>
      <c r="NLL48" s="334"/>
      <c r="NLM48" s="334"/>
      <c r="NLN48" s="334"/>
      <c r="NLO48" s="334"/>
      <c r="NLP48" s="334"/>
      <c r="NLQ48" s="334"/>
      <c r="NLR48" s="334"/>
      <c r="NLS48" s="334"/>
      <c r="NLT48" s="334"/>
      <c r="NLU48" s="334"/>
      <c r="NLV48" s="334"/>
      <c r="NLW48" s="334"/>
      <c r="NLX48" s="334"/>
      <c r="NLY48" s="334"/>
      <c r="NLZ48" s="334"/>
      <c r="NMA48" s="334"/>
      <c r="NMB48" s="334"/>
      <c r="NMC48" s="334"/>
      <c r="NMD48" s="334"/>
      <c r="NME48" s="334"/>
      <c r="NMF48" s="334"/>
      <c r="NMG48" s="334"/>
      <c r="NMH48" s="334"/>
      <c r="NMI48" s="334"/>
      <c r="NMJ48" s="334"/>
      <c r="NMK48" s="334"/>
      <c r="NML48" s="334"/>
      <c r="NMM48" s="334"/>
      <c r="NMN48" s="334"/>
      <c r="NMO48" s="334"/>
      <c r="NMP48" s="334"/>
      <c r="NMQ48" s="334"/>
      <c r="NMR48" s="334"/>
      <c r="NMS48" s="334"/>
      <c r="NMT48" s="334"/>
      <c r="NMU48" s="334"/>
      <c r="NMV48" s="334"/>
      <c r="NMW48" s="334"/>
      <c r="NMX48" s="334"/>
      <c r="NMY48" s="334"/>
      <c r="NMZ48" s="334"/>
      <c r="NNA48" s="334"/>
      <c r="NNB48" s="334"/>
      <c r="NNC48" s="334"/>
      <c r="NND48" s="334"/>
      <c r="NNE48" s="334"/>
      <c r="NNF48" s="334"/>
      <c r="NNG48" s="334"/>
      <c r="NNH48" s="334"/>
      <c r="NNI48" s="334"/>
      <c r="NNJ48" s="334"/>
      <c r="NNK48" s="334"/>
      <c r="NNL48" s="334"/>
      <c r="NNM48" s="334"/>
      <c r="NNN48" s="334"/>
      <c r="NNO48" s="334"/>
      <c r="NNP48" s="334"/>
      <c r="NNQ48" s="334"/>
      <c r="NNR48" s="334"/>
      <c r="NNS48" s="334"/>
      <c r="NNT48" s="334"/>
      <c r="NNU48" s="334"/>
      <c r="NNV48" s="334"/>
      <c r="NNW48" s="334"/>
      <c r="NNX48" s="334"/>
      <c r="NNY48" s="334"/>
      <c r="NNZ48" s="334"/>
      <c r="NOA48" s="334"/>
      <c r="NOB48" s="334"/>
      <c r="NOC48" s="334"/>
      <c r="NOD48" s="334"/>
      <c r="NOE48" s="334"/>
      <c r="NOF48" s="334"/>
      <c r="NOG48" s="334"/>
      <c r="NOH48" s="334"/>
      <c r="NOI48" s="334"/>
      <c r="NOJ48" s="334"/>
      <c r="NOK48" s="334"/>
      <c r="NOL48" s="334"/>
      <c r="NOM48" s="334"/>
      <c r="NON48" s="334"/>
      <c r="NOO48" s="334"/>
      <c r="NOP48" s="334"/>
      <c r="NOQ48" s="334"/>
      <c r="NOR48" s="334"/>
      <c r="NOS48" s="334"/>
      <c r="NOT48" s="334"/>
      <c r="NOU48" s="334"/>
      <c r="NOV48" s="334"/>
      <c r="NOW48" s="334"/>
      <c r="NOX48" s="334"/>
      <c r="NOY48" s="334"/>
      <c r="NOZ48" s="334"/>
      <c r="NPA48" s="334"/>
      <c r="NPB48" s="334"/>
      <c r="NPC48" s="334"/>
      <c r="NPD48" s="334"/>
      <c r="NPE48" s="334"/>
      <c r="NPF48" s="334"/>
      <c r="NPG48" s="334"/>
      <c r="NPH48" s="334"/>
      <c r="NPI48" s="334"/>
      <c r="NPJ48" s="334"/>
      <c r="NPK48" s="334"/>
      <c r="NPL48" s="334"/>
      <c r="NPM48" s="334"/>
      <c r="NPN48" s="334"/>
      <c r="NPO48" s="334"/>
      <c r="NPP48" s="334"/>
      <c r="NPQ48" s="334"/>
      <c r="NPR48" s="334"/>
      <c r="NPS48" s="334"/>
      <c r="NPT48" s="334"/>
      <c r="NPU48" s="334"/>
      <c r="NPV48" s="334"/>
      <c r="NPW48" s="334"/>
      <c r="NPX48" s="334"/>
      <c r="NPY48" s="334"/>
      <c r="NPZ48" s="334"/>
      <c r="NQA48" s="334"/>
      <c r="NQB48" s="334"/>
      <c r="NQC48" s="334"/>
      <c r="NQD48" s="334"/>
      <c r="NQE48" s="334"/>
      <c r="NQF48" s="334"/>
      <c r="NQG48" s="334"/>
      <c r="NQH48" s="334"/>
      <c r="NQI48" s="334"/>
      <c r="NQJ48" s="334"/>
      <c r="NQK48" s="334"/>
      <c r="NQL48" s="334"/>
      <c r="NQM48" s="334"/>
      <c r="NQN48" s="334"/>
      <c r="NQO48" s="334"/>
      <c r="NQP48" s="334"/>
      <c r="NQQ48" s="334"/>
      <c r="NQR48" s="334"/>
      <c r="NQS48" s="334"/>
      <c r="NQT48" s="334"/>
      <c r="NQU48" s="334"/>
      <c r="NQV48" s="334"/>
      <c r="NQW48" s="334"/>
      <c r="NQX48" s="334"/>
      <c r="NQY48" s="334"/>
      <c r="NQZ48" s="334"/>
      <c r="NRA48" s="334"/>
      <c r="NRB48" s="334"/>
      <c r="NRC48" s="334"/>
      <c r="NRD48" s="334"/>
      <c r="NRE48" s="334"/>
      <c r="NRF48" s="334"/>
      <c r="NRG48" s="334"/>
      <c r="NRH48" s="334"/>
      <c r="NRI48" s="334"/>
      <c r="NRJ48" s="334"/>
      <c r="NRK48" s="334"/>
      <c r="NRL48" s="334"/>
      <c r="NRM48" s="334"/>
      <c r="NRN48" s="334"/>
      <c r="NRO48" s="334"/>
      <c r="NRP48" s="334"/>
      <c r="NRQ48" s="334"/>
      <c r="NRR48" s="334"/>
      <c r="NRS48" s="334"/>
      <c r="NRT48" s="334"/>
      <c r="NRU48" s="334"/>
      <c r="NRV48" s="334"/>
      <c r="NRW48" s="334"/>
      <c r="NRX48" s="334"/>
      <c r="NRY48" s="334"/>
      <c r="NRZ48" s="334"/>
      <c r="NSA48" s="334"/>
      <c r="NSB48" s="334"/>
      <c r="NSC48" s="334"/>
      <c r="NSD48" s="334"/>
      <c r="NSE48" s="334"/>
      <c r="NSF48" s="334"/>
      <c r="NSG48" s="334"/>
      <c r="NSH48" s="334"/>
      <c r="NSI48" s="334"/>
      <c r="NSJ48" s="334"/>
      <c r="NSK48" s="334"/>
      <c r="NSL48" s="334"/>
      <c r="NSM48" s="334"/>
      <c r="NSN48" s="334"/>
      <c r="NSO48" s="334"/>
      <c r="NSP48" s="334"/>
      <c r="NSQ48" s="334"/>
      <c r="NSR48" s="334"/>
      <c r="NSS48" s="334"/>
      <c r="NST48" s="334"/>
      <c r="NSU48" s="334"/>
      <c r="NSV48" s="334"/>
      <c r="NSW48" s="334"/>
      <c r="NSX48" s="334"/>
      <c r="NSY48" s="334"/>
      <c r="NSZ48" s="334"/>
      <c r="NTA48" s="334"/>
      <c r="NTB48" s="334"/>
      <c r="NTC48" s="334"/>
      <c r="NTD48" s="334"/>
      <c r="NTE48" s="334"/>
      <c r="NTF48" s="334"/>
      <c r="NTG48" s="334"/>
      <c r="NTH48" s="334"/>
      <c r="NTI48" s="334"/>
      <c r="NTJ48" s="334"/>
      <c r="NTK48" s="334"/>
      <c r="NTL48" s="334"/>
      <c r="NTM48" s="334"/>
      <c r="NTN48" s="334"/>
      <c r="NTO48" s="334"/>
      <c r="NTP48" s="334"/>
      <c r="NTQ48" s="334"/>
      <c r="NTR48" s="334"/>
      <c r="NTS48" s="334"/>
      <c r="NTT48" s="334"/>
      <c r="NTU48" s="334"/>
      <c r="NTV48" s="334"/>
      <c r="NTW48" s="334"/>
      <c r="NTX48" s="334"/>
      <c r="NTY48" s="334"/>
      <c r="NTZ48" s="334"/>
      <c r="NUA48" s="334"/>
      <c r="NUB48" s="334"/>
      <c r="NUC48" s="334"/>
      <c r="NUD48" s="334"/>
      <c r="NUE48" s="334"/>
      <c r="NUF48" s="334"/>
      <c r="NUG48" s="334"/>
      <c r="NUH48" s="334"/>
      <c r="NUI48" s="334"/>
      <c r="NUJ48" s="334"/>
      <c r="NUK48" s="334"/>
      <c r="NUL48" s="334"/>
      <c r="NUM48" s="334"/>
      <c r="NUN48" s="334"/>
      <c r="NUO48" s="334"/>
      <c r="NUP48" s="334"/>
      <c r="NUQ48" s="334"/>
      <c r="NUR48" s="334"/>
      <c r="NUS48" s="334"/>
      <c r="NUT48" s="334"/>
      <c r="NUU48" s="334"/>
      <c r="NUV48" s="334"/>
      <c r="NUW48" s="334"/>
      <c r="NUX48" s="334"/>
      <c r="NUY48" s="334"/>
      <c r="NUZ48" s="334"/>
      <c r="NVA48" s="334"/>
      <c r="NVB48" s="334"/>
      <c r="NVC48" s="334"/>
      <c r="NVD48" s="334"/>
      <c r="NVE48" s="334"/>
      <c r="NVF48" s="334"/>
      <c r="NVG48" s="334"/>
      <c r="NVH48" s="334"/>
      <c r="NVI48" s="334"/>
      <c r="NVJ48" s="334"/>
      <c r="NVK48" s="334"/>
      <c r="NVL48" s="334"/>
      <c r="NVM48" s="334"/>
      <c r="NVN48" s="334"/>
      <c r="NVO48" s="334"/>
      <c r="NVP48" s="334"/>
      <c r="NVQ48" s="334"/>
      <c r="NVR48" s="334"/>
      <c r="NVS48" s="334"/>
      <c r="NVT48" s="334"/>
      <c r="NVU48" s="334"/>
      <c r="NVV48" s="334"/>
      <c r="NVW48" s="334"/>
      <c r="NVX48" s="334"/>
      <c r="NVY48" s="334"/>
      <c r="NVZ48" s="334"/>
      <c r="NWA48" s="334"/>
      <c r="NWB48" s="334"/>
      <c r="NWC48" s="334"/>
      <c r="NWD48" s="334"/>
      <c r="NWE48" s="334"/>
      <c r="NWF48" s="334"/>
      <c r="NWG48" s="334"/>
      <c r="NWH48" s="334"/>
      <c r="NWI48" s="334"/>
      <c r="NWJ48" s="334"/>
      <c r="NWK48" s="334"/>
      <c r="NWL48" s="334"/>
      <c r="NWM48" s="334"/>
      <c r="NWN48" s="334"/>
      <c r="NWO48" s="334"/>
      <c r="NWP48" s="334"/>
      <c r="NWQ48" s="334"/>
      <c r="NWR48" s="334"/>
      <c r="NWS48" s="334"/>
      <c r="NWT48" s="334"/>
      <c r="NWU48" s="334"/>
      <c r="NWV48" s="334"/>
      <c r="NWW48" s="334"/>
      <c r="NWX48" s="334"/>
      <c r="NWY48" s="334"/>
      <c r="NWZ48" s="334"/>
      <c r="NXA48" s="334"/>
      <c r="NXB48" s="334"/>
      <c r="NXC48" s="334"/>
      <c r="NXD48" s="334"/>
      <c r="NXE48" s="334"/>
      <c r="NXF48" s="334"/>
      <c r="NXG48" s="334"/>
      <c r="NXH48" s="334"/>
      <c r="NXI48" s="334"/>
      <c r="NXJ48" s="334"/>
      <c r="NXK48" s="334"/>
      <c r="NXL48" s="334"/>
      <c r="NXM48" s="334"/>
      <c r="NXN48" s="334"/>
      <c r="NXO48" s="334"/>
      <c r="NXP48" s="334"/>
      <c r="NXQ48" s="334"/>
      <c r="NXR48" s="334"/>
      <c r="NXS48" s="334"/>
      <c r="NXT48" s="334"/>
      <c r="NXU48" s="334"/>
      <c r="NXV48" s="334"/>
      <c r="NXW48" s="334"/>
      <c r="NXX48" s="334"/>
      <c r="NXY48" s="334"/>
      <c r="NXZ48" s="334"/>
      <c r="NYA48" s="334"/>
      <c r="NYB48" s="334"/>
      <c r="NYC48" s="334"/>
      <c r="NYD48" s="334"/>
      <c r="NYE48" s="334"/>
      <c r="NYF48" s="334"/>
      <c r="NYG48" s="334"/>
      <c r="NYH48" s="334"/>
      <c r="NYI48" s="334"/>
      <c r="NYJ48" s="334"/>
      <c r="NYK48" s="334"/>
      <c r="NYL48" s="334"/>
      <c r="NYM48" s="334"/>
      <c r="NYN48" s="334"/>
      <c r="NYO48" s="334"/>
      <c r="NYP48" s="334"/>
      <c r="NYQ48" s="334"/>
      <c r="NYR48" s="334"/>
      <c r="NYS48" s="334"/>
      <c r="NYT48" s="334"/>
      <c r="NYU48" s="334"/>
      <c r="NYV48" s="334"/>
      <c r="NYW48" s="334"/>
      <c r="NYX48" s="334"/>
      <c r="NYY48" s="334"/>
      <c r="NYZ48" s="334"/>
      <c r="NZA48" s="334"/>
      <c r="NZB48" s="334"/>
      <c r="NZC48" s="334"/>
      <c r="NZD48" s="334"/>
      <c r="NZE48" s="334"/>
      <c r="NZF48" s="334"/>
      <c r="NZG48" s="334"/>
      <c r="NZH48" s="334"/>
      <c r="NZI48" s="334"/>
      <c r="NZJ48" s="334"/>
      <c r="NZK48" s="334"/>
      <c r="NZL48" s="334"/>
      <c r="NZM48" s="334"/>
      <c r="NZN48" s="334"/>
      <c r="NZO48" s="334"/>
      <c r="NZP48" s="334"/>
      <c r="NZQ48" s="334"/>
      <c r="NZR48" s="334"/>
      <c r="NZS48" s="334"/>
      <c r="NZT48" s="334"/>
      <c r="NZU48" s="334"/>
      <c r="NZV48" s="334"/>
      <c r="NZW48" s="334"/>
      <c r="NZX48" s="334"/>
      <c r="NZY48" s="334"/>
      <c r="NZZ48" s="334"/>
      <c r="OAA48" s="334"/>
      <c r="OAB48" s="334"/>
      <c r="OAC48" s="334"/>
      <c r="OAD48" s="334"/>
      <c r="OAE48" s="334"/>
      <c r="OAF48" s="334"/>
      <c r="OAG48" s="334"/>
      <c r="OAH48" s="334"/>
      <c r="OAI48" s="334"/>
      <c r="OAJ48" s="334"/>
      <c r="OAK48" s="334"/>
      <c r="OAL48" s="334"/>
      <c r="OAM48" s="334"/>
      <c r="OAN48" s="334"/>
      <c r="OAO48" s="334"/>
      <c r="OAP48" s="334"/>
      <c r="OAQ48" s="334"/>
      <c r="OAR48" s="334"/>
      <c r="OAS48" s="334"/>
      <c r="OAT48" s="334"/>
      <c r="OAU48" s="334"/>
      <c r="OAV48" s="334"/>
      <c r="OAW48" s="334"/>
      <c r="OAX48" s="334"/>
      <c r="OAY48" s="334"/>
      <c r="OAZ48" s="334"/>
      <c r="OBA48" s="334"/>
      <c r="OBB48" s="334"/>
      <c r="OBC48" s="334"/>
      <c r="OBD48" s="334"/>
      <c r="OBE48" s="334"/>
      <c r="OBF48" s="334"/>
      <c r="OBG48" s="334"/>
      <c r="OBH48" s="334"/>
      <c r="OBI48" s="334"/>
      <c r="OBJ48" s="334"/>
      <c r="OBK48" s="334"/>
      <c r="OBL48" s="334"/>
      <c r="OBM48" s="334"/>
      <c r="OBN48" s="334"/>
      <c r="OBO48" s="334"/>
      <c r="OBP48" s="334"/>
      <c r="OBQ48" s="334"/>
      <c r="OBR48" s="334"/>
      <c r="OBS48" s="334"/>
      <c r="OBT48" s="334"/>
      <c r="OBU48" s="334"/>
      <c r="OBV48" s="334"/>
      <c r="OBW48" s="334"/>
      <c r="OBX48" s="334"/>
      <c r="OBY48" s="334"/>
      <c r="OBZ48" s="334"/>
      <c r="OCA48" s="334"/>
      <c r="OCB48" s="334"/>
      <c r="OCC48" s="334"/>
      <c r="OCD48" s="334"/>
      <c r="OCE48" s="334"/>
      <c r="OCF48" s="334"/>
      <c r="OCG48" s="334"/>
      <c r="OCH48" s="334"/>
      <c r="OCI48" s="334"/>
      <c r="OCJ48" s="334"/>
      <c r="OCK48" s="334"/>
      <c r="OCL48" s="334"/>
      <c r="OCM48" s="334"/>
      <c r="OCN48" s="334"/>
      <c r="OCO48" s="334"/>
      <c r="OCP48" s="334"/>
      <c r="OCQ48" s="334"/>
      <c r="OCR48" s="334"/>
      <c r="OCS48" s="334"/>
      <c r="OCT48" s="334"/>
      <c r="OCU48" s="334"/>
      <c r="OCV48" s="334"/>
      <c r="OCW48" s="334"/>
      <c r="OCX48" s="334"/>
      <c r="OCY48" s="334"/>
      <c r="OCZ48" s="334"/>
      <c r="ODA48" s="334"/>
      <c r="ODB48" s="334"/>
      <c r="ODC48" s="334"/>
      <c r="ODD48" s="334"/>
      <c r="ODE48" s="334"/>
      <c r="ODF48" s="334"/>
      <c r="ODG48" s="334"/>
      <c r="ODH48" s="334"/>
      <c r="ODI48" s="334"/>
      <c r="ODJ48" s="334"/>
      <c r="ODK48" s="334"/>
      <c r="ODL48" s="334"/>
      <c r="ODM48" s="334"/>
      <c r="ODN48" s="334"/>
      <c r="ODO48" s="334"/>
      <c r="ODP48" s="334"/>
      <c r="ODQ48" s="334"/>
      <c r="ODR48" s="334"/>
      <c r="ODS48" s="334"/>
      <c r="ODT48" s="334"/>
      <c r="ODU48" s="334"/>
      <c r="ODV48" s="334"/>
      <c r="ODW48" s="334"/>
      <c r="ODX48" s="334"/>
      <c r="ODY48" s="334"/>
      <c r="ODZ48" s="334"/>
      <c r="OEA48" s="334"/>
      <c r="OEB48" s="334"/>
      <c r="OEC48" s="334"/>
      <c r="OED48" s="334"/>
      <c r="OEE48" s="334"/>
      <c r="OEF48" s="334"/>
      <c r="OEG48" s="334"/>
      <c r="OEH48" s="334"/>
      <c r="OEI48" s="334"/>
      <c r="OEJ48" s="334"/>
      <c r="OEK48" s="334"/>
      <c r="OEL48" s="334"/>
      <c r="OEM48" s="334"/>
      <c r="OEN48" s="334"/>
      <c r="OEO48" s="334"/>
      <c r="OEP48" s="334"/>
      <c r="OEQ48" s="334"/>
      <c r="OER48" s="334"/>
      <c r="OES48" s="334"/>
      <c r="OET48" s="334"/>
      <c r="OEU48" s="334"/>
      <c r="OEV48" s="334"/>
      <c r="OEW48" s="334"/>
      <c r="OEX48" s="334"/>
      <c r="OEY48" s="334"/>
      <c r="OEZ48" s="334"/>
      <c r="OFA48" s="334"/>
      <c r="OFB48" s="334"/>
      <c r="OFC48" s="334"/>
      <c r="OFD48" s="334"/>
      <c r="OFE48" s="334"/>
      <c r="OFF48" s="334"/>
      <c r="OFG48" s="334"/>
      <c r="OFH48" s="334"/>
      <c r="OFI48" s="334"/>
      <c r="OFJ48" s="334"/>
      <c r="OFK48" s="334"/>
      <c r="OFL48" s="334"/>
      <c r="OFM48" s="334"/>
      <c r="OFN48" s="334"/>
      <c r="OFO48" s="334"/>
      <c r="OFP48" s="334"/>
      <c r="OFQ48" s="334"/>
      <c r="OFR48" s="334"/>
      <c r="OFS48" s="334"/>
      <c r="OFT48" s="334"/>
      <c r="OFU48" s="334"/>
      <c r="OFV48" s="334"/>
      <c r="OFW48" s="334"/>
      <c r="OFX48" s="334"/>
      <c r="OFY48" s="334"/>
      <c r="OFZ48" s="334"/>
      <c r="OGA48" s="334"/>
      <c r="OGB48" s="334"/>
      <c r="OGC48" s="334"/>
      <c r="OGD48" s="334"/>
      <c r="OGE48" s="334"/>
      <c r="OGF48" s="334"/>
      <c r="OGG48" s="334"/>
      <c r="OGH48" s="334"/>
      <c r="OGI48" s="334"/>
      <c r="OGJ48" s="334"/>
      <c r="OGK48" s="334"/>
      <c r="OGL48" s="334"/>
      <c r="OGM48" s="334"/>
      <c r="OGN48" s="334"/>
      <c r="OGO48" s="334"/>
      <c r="OGP48" s="334"/>
      <c r="OGQ48" s="334"/>
      <c r="OGR48" s="334"/>
      <c r="OGS48" s="334"/>
      <c r="OGT48" s="334"/>
      <c r="OGU48" s="334"/>
      <c r="OGV48" s="334"/>
      <c r="OGW48" s="334"/>
      <c r="OGX48" s="334"/>
      <c r="OGY48" s="334"/>
      <c r="OGZ48" s="334"/>
      <c r="OHA48" s="334"/>
      <c r="OHB48" s="334"/>
      <c r="OHC48" s="334"/>
      <c r="OHD48" s="334"/>
      <c r="OHE48" s="334"/>
      <c r="OHF48" s="334"/>
      <c r="OHG48" s="334"/>
      <c r="OHH48" s="334"/>
      <c r="OHI48" s="334"/>
      <c r="OHJ48" s="334"/>
      <c r="OHK48" s="334"/>
      <c r="OHL48" s="334"/>
      <c r="OHM48" s="334"/>
      <c r="OHN48" s="334"/>
      <c r="OHO48" s="334"/>
      <c r="OHP48" s="334"/>
      <c r="OHQ48" s="334"/>
      <c r="OHR48" s="334"/>
      <c r="OHS48" s="334"/>
      <c r="OHT48" s="334"/>
      <c r="OHU48" s="334"/>
      <c r="OHV48" s="334"/>
      <c r="OHW48" s="334"/>
      <c r="OHX48" s="334"/>
      <c r="OHY48" s="334"/>
      <c r="OHZ48" s="334"/>
      <c r="OIA48" s="334"/>
      <c r="OIB48" s="334"/>
      <c r="OIC48" s="334"/>
      <c r="OID48" s="334"/>
      <c r="OIE48" s="334"/>
      <c r="OIF48" s="334"/>
      <c r="OIG48" s="334"/>
      <c r="OIH48" s="334"/>
      <c r="OII48" s="334"/>
      <c r="OIJ48" s="334"/>
      <c r="OIK48" s="334"/>
      <c r="OIL48" s="334"/>
      <c r="OIM48" s="334"/>
      <c r="OIN48" s="334"/>
      <c r="OIO48" s="334"/>
      <c r="OIP48" s="334"/>
      <c r="OIQ48" s="334"/>
      <c r="OIR48" s="334"/>
      <c r="OIS48" s="334"/>
      <c r="OIT48" s="334"/>
      <c r="OIU48" s="334"/>
      <c r="OIV48" s="334"/>
      <c r="OIW48" s="334"/>
      <c r="OIX48" s="334"/>
      <c r="OIY48" s="334"/>
      <c r="OIZ48" s="334"/>
      <c r="OJA48" s="334"/>
      <c r="OJB48" s="334"/>
      <c r="OJC48" s="334"/>
      <c r="OJD48" s="334"/>
      <c r="OJE48" s="334"/>
      <c r="OJF48" s="334"/>
      <c r="OJG48" s="334"/>
      <c r="OJH48" s="334"/>
      <c r="OJI48" s="334"/>
      <c r="OJJ48" s="334"/>
      <c r="OJK48" s="334"/>
      <c r="OJL48" s="334"/>
      <c r="OJM48" s="334"/>
      <c r="OJN48" s="334"/>
      <c r="OJO48" s="334"/>
      <c r="OJP48" s="334"/>
      <c r="OJQ48" s="334"/>
      <c r="OJR48" s="334"/>
      <c r="OJS48" s="334"/>
      <c r="OJT48" s="334"/>
      <c r="OJU48" s="334"/>
      <c r="OJV48" s="334"/>
      <c r="OJW48" s="334"/>
      <c r="OJX48" s="334"/>
      <c r="OJY48" s="334"/>
      <c r="OJZ48" s="334"/>
      <c r="OKA48" s="334"/>
      <c r="OKB48" s="334"/>
      <c r="OKC48" s="334"/>
      <c r="OKD48" s="334"/>
      <c r="OKE48" s="334"/>
      <c r="OKF48" s="334"/>
      <c r="OKG48" s="334"/>
      <c r="OKH48" s="334"/>
      <c r="OKI48" s="334"/>
      <c r="OKJ48" s="334"/>
      <c r="OKK48" s="334"/>
      <c r="OKL48" s="334"/>
      <c r="OKM48" s="334"/>
      <c r="OKN48" s="334"/>
      <c r="OKO48" s="334"/>
      <c r="OKP48" s="334"/>
      <c r="OKQ48" s="334"/>
      <c r="OKR48" s="334"/>
      <c r="OKS48" s="334"/>
      <c r="OKT48" s="334"/>
      <c r="OKU48" s="334"/>
      <c r="OKV48" s="334"/>
      <c r="OKW48" s="334"/>
      <c r="OKX48" s="334"/>
      <c r="OKY48" s="334"/>
      <c r="OKZ48" s="334"/>
      <c r="OLA48" s="334"/>
      <c r="OLB48" s="334"/>
      <c r="OLC48" s="334"/>
      <c r="OLD48" s="334"/>
      <c r="OLE48" s="334"/>
      <c r="OLF48" s="334"/>
      <c r="OLG48" s="334"/>
      <c r="OLH48" s="334"/>
      <c r="OLI48" s="334"/>
      <c r="OLJ48" s="334"/>
      <c r="OLK48" s="334"/>
      <c r="OLL48" s="334"/>
      <c r="OLM48" s="334"/>
      <c r="OLN48" s="334"/>
      <c r="OLO48" s="334"/>
      <c r="OLP48" s="334"/>
      <c r="OLQ48" s="334"/>
      <c r="OLR48" s="334"/>
      <c r="OLS48" s="334"/>
      <c r="OLT48" s="334"/>
      <c r="OLU48" s="334"/>
      <c r="OLV48" s="334"/>
      <c r="OLW48" s="334"/>
      <c r="OLX48" s="334"/>
      <c r="OLY48" s="334"/>
      <c r="OLZ48" s="334"/>
      <c r="OMA48" s="334"/>
      <c r="OMB48" s="334"/>
      <c r="OMC48" s="334"/>
      <c r="OMD48" s="334"/>
      <c r="OME48" s="334"/>
      <c r="OMF48" s="334"/>
      <c r="OMG48" s="334"/>
      <c r="OMH48" s="334"/>
      <c r="OMI48" s="334"/>
      <c r="OMJ48" s="334"/>
      <c r="OMK48" s="334"/>
      <c r="OML48" s="334"/>
      <c r="OMM48" s="334"/>
      <c r="OMN48" s="334"/>
      <c r="OMO48" s="334"/>
      <c r="OMP48" s="334"/>
      <c r="OMQ48" s="334"/>
      <c r="OMR48" s="334"/>
      <c r="OMS48" s="334"/>
      <c r="OMT48" s="334"/>
      <c r="OMU48" s="334"/>
      <c r="OMV48" s="334"/>
      <c r="OMW48" s="334"/>
      <c r="OMX48" s="334"/>
      <c r="OMY48" s="334"/>
      <c r="OMZ48" s="334"/>
      <c r="ONA48" s="334"/>
      <c r="ONB48" s="334"/>
      <c r="ONC48" s="334"/>
      <c r="OND48" s="334"/>
      <c r="ONE48" s="334"/>
      <c r="ONF48" s="334"/>
      <c r="ONG48" s="334"/>
      <c r="ONH48" s="334"/>
      <c r="ONI48" s="334"/>
      <c r="ONJ48" s="334"/>
      <c r="ONK48" s="334"/>
      <c r="ONL48" s="334"/>
      <c r="ONM48" s="334"/>
      <c r="ONN48" s="334"/>
      <c r="ONO48" s="334"/>
      <c r="ONP48" s="334"/>
      <c r="ONQ48" s="334"/>
      <c r="ONR48" s="334"/>
      <c r="ONS48" s="334"/>
      <c r="ONT48" s="334"/>
      <c r="ONU48" s="334"/>
      <c r="ONV48" s="334"/>
      <c r="ONW48" s="334"/>
      <c r="ONX48" s="334"/>
      <c r="ONY48" s="334"/>
      <c r="ONZ48" s="334"/>
      <c r="OOA48" s="334"/>
      <c r="OOB48" s="334"/>
      <c r="OOC48" s="334"/>
      <c r="OOD48" s="334"/>
      <c r="OOE48" s="334"/>
      <c r="OOF48" s="334"/>
      <c r="OOG48" s="334"/>
      <c r="OOH48" s="334"/>
      <c r="OOI48" s="334"/>
      <c r="OOJ48" s="334"/>
      <c r="OOK48" s="334"/>
      <c r="OOL48" s="334"/>
      <c r="OOM48" s="334"/>
      <c r="OON48" s="334"/>
      <c r="OOO48" s="334"/>
      <c r="OOP48" s="334"/>
      <c r="OOQ48" s="334"/>
      <c r="OOR48" s="334"/>
      <c r="OOS48" s="334"/>
      <c r="OOT48" s="334"/>
      <c r="OOU48" s="334"/>
      <c r="OOV48" s="334"/>
      <c r="OOW48" s="334"/>
      <c r="OOX48" s="334"/>
      <c r="OOY48" s="334"/>
      <c r="OOZ48" s="334"/>
      <c r="OPA48" s="334"/>
      <c r="OPB48" s="334"/>
      <c r="OPC48" s="334"/>
      <c r="OPD48" s="334"/>
      <c r="OPE48" s="334"/>
      <c r="OPF48" s="334"/>
      <c r="OPG48" s="334"/>
      <c r="OPH48" s="334"/>
      <c r="OPI48" s="334"/>
      <c r="OPJ48" s="334"/>
      <c r="OPK48" s="334"/>
      <c r="OPL48" s="334"/>
      <c r="OPM48" s="334"/>
      <c r="OPN48" s="334"/>
      <c r="OPO48" s="334"/>
      <c r="OPP48" s="334"/>
      <c r="OPQ48" s="334"/>
      <c r="OPR48" s="334"/>
      <c r="OPS48" s="334"/>
      <c r="OPT48" s="334"/>
      <c r="OPU48" s="334"/>
      <c r="OPV48" s="334"/>
      <c r="OPW48" s="334"/>
      <c r="OPX48" s="334"/>
      <c r="OPY48" s="334"/>
      <c r="OPZ48" s="334"/>
      <c r="OQA48" s="334"/>
      <c r="OQB48" s="334"/>
      <c r="OQC48" s="334"/>
      <c r="OQD48" s="334"/>
      <c r="OQE48" s="334"/>
      <c r="OQF48" s="334"/>
      <c r="OQG48" s="334"/>
      <c r="OQH48" s="334"/>
      <c r="OQI48" s="334"/>
      <c r="OQJ48" s="334"/>
      <c r="OQK48" s="334"/>
      <c r="OQL48" s="334"/>
      <c r="OQM48" s="334"/>
      <c r="OQN48" s="334"/>
      <c r="OQO48" s="334"/>
      <c r="OQP48" s="334"/>
      <c r="OQQ48" s="334"/>
      <c r="OQR48" s="334"/>
      <c r="OQS48" s="334"/>
      <c r="OQT48" s="334"/>
      <c r="OQU48" s="334"/>
      <c r="OQV48" s="334"/>
      <c r="OQW48" s="334"/>
      <c r="OQX48" s="334"/>
      <c r="OQY48" s="334"/>
      <c r="OQZ48" s="334"/>
      <c r="ORA48" s="334"/>
      <c r="ORB48" s="334"/>
      <c r="ORC48" s="334"/>
      <c r="ORD48" s="334"/>
      <c r="ORE48" s="334"/>
      <c r="ORF48" s="334"/>
      <c r="ORG48" s="334"/>
      <c r="ORH48" s="334"/>
      <c r="ORI48" s="334"/>
      <c r="ORJ48" s="334"/>
      <c r="ORK48" s="334"/>
      <c r="ORL48" s="334"/>
      <c r="ORM48" s="334"/>
      <c r="ORN48" s="334"/>
      <c r="ORO48" s="334"/>
      <c r="ORP48" s="334"/>
      <c r="ORQ48" s="334"/>
      <c r="ORR48" s="334"/>
      <c r="ORS48" s="334"/>
      <c r="ORT48" s="334"/>
      <c r="ORU48" s="334"/>
      <c r="ORV48" s="334"/>
      <c r="ORW48" s="334"/>
      <c r="ORX48" s="334"/>
      <c r="ORY48" s="334"/>
      <c r="ORZ48" s="334"/>
      <c r="OSA48" s="334"/>
      <c r="OSB48" s="334"/>
      <c r="OSC48" s="334"/>
      <c r="OSD48" s="334"/>
      <c r="OSE48" s="334"/>
      <c r="OSF48" s="334"/>
      <c r="OSG48" s="334"/>
      <c r="OSH48" s="334"/>
      <c r="OSI48" s="334"/>
      <c r="OSJ48" s="334"/>
      <c r="OSK48" s="334"/>
      <c r="OSL48" s="334"/>
      <c r="OSM48" s="334"/>
      <c r="OSN48" s="334"/>
      <c r="OSO48" s="334"/>
      <c r="OSP48" s="334"/>
      <c r="OSQ48" s="334"/>
      <c r="OSR48" s="334"/>
      <c r="OSS48" s="334"/>
      <c r="OST48" s="334"/>
      <c r="OSU48" s="334"/>
      <c r="OSV48" s="334"/>
      <c r="OSW48" s="334"/>
      <c r="OSX48" s="334"/>
      <c r="OSY48" s="334"/>
      <c r="OSZ48" s="334"/>
      <c r="OTA48" s="334"/>
      <c r="OTB48" s="334"/>
      <c r="OTC48" s="334"/>
      <c r="OTD48" s="334"/>
      <c r="OTE48" s="334"/>
      <c r="OTF48" s="334"/>
      <c r="OTG48" s="334"/>
      <c r="OTH48" s="334"/>
      <c r="OTI48" s="334"/>
      <c r="OTJ48" s="334"/>
      <c r="OTK48" s="334"/>
      <c r="OTL48" s="334"/>
      <c r="OTM48" s="334"/>
      <c r="OTN48" s="334"/>
      <c r="OTO48" s="334"/>
      <c r="OTP48" s="334"/>
      <c r="OTQ48" s="334"/>
      <c r="OTR48" s="334"/>
      <c r="OTS48" s="334"/>
      <c r="OTT48" s="334"/>
      <c r="OTU48" s="334"/>
      <c r="OTV48" s="334"/>
      <c r="OTW48" s="334"/>
      <c r="OTX48" s="334"/>
      <c r="OTY48" s="334"/>
      <c r="OTZ48" s="334"/>
      <c r="OUA48" s="334"/>
      <c r="OUB48" s="334"/>
      <c r="OUC48" s="334"/>
      <c r="OUD48" s="334"/>
      <c r="OUE48" s="334"/>
      <c r="OUF48" s="334"/>
      <c r="OUG48" s="334"/>
      <c r="OUH48" s="334"/>
      <c r="OUI48" s="334"/>
      <c r="OUJ48" s="334"/>
      <c r="OUK48" s="334"/>
      <c r="OUL48" s="334"/>
      <c r="OUM48" s="334"/>
      <c r="OUN48" s="334"/>
      <c r="OUO48" s="334"/>
      <c r="OUP48" s="334"/>
      <c r="OUQ48" s="334"/>
      <c r="OUR48" s="334"/>
      <c r="OUS48" s="334"/>
      <c r="OUT48" s="334"/>
      <c r="OUU48" s="334"/>
      <c r="OUV48" s="334"/>
      <c r="OUW48" s="334"/>
      <c r="OUX48" s="334"/>
      <c r="OUY48" s="334"/>
      <c r="OUZ48" s="334"/>
      <c r="OVA48" s="334"/>
      <c r="OVB48" s="334"/>
      <c r="OVC48" s="334"/>
      <c r="OVD48" s="334"/>
      <c r="OVE48" s="334"/>
      <c r="OVF48" s="334"/>
      <c r="OVG48" s="334"/>
      <c r="OVH48" s="334"/>
      <c r="OVI48" s="334"/>
      <c r="OVJ48" s="334"/>
      <c r="OVK48" s="334"/>
      <c r="OVL48" s="334"/>
      <c r="OVM48" s="334"/>
      <c r="OVN48" s="334"/>
      <c r="OVO48" s="334"/>
      <c r="OVP48" s="334"/>
      <c r="OVQ48" s="334"/>
      <c r="OVR48" s="334"/>
      <c r="OVS48" s="334"/>
      <c r="OVT48" s="334"/>
      <c r="OVU48" s="334"/>
      <c r="OVV48" s="334"/>
      <c r="OVW48" s="334"/>
      <c r="OVX48" s="334"/>
      <c r="OVY48" s="334"/>
      <c r="OVZ48" s="334"/>
      <c r="OWA48" s="334"/>
      <c r="OWB48" s="334"/>
      <c r="OWC48" s="334"/>
      <c r="OWD48" s="334"/>
      <c r="OWE48" s="334"/>
      <c r="OWF48" s="334"/>
      <c r="OWG48" s="334"/>
      <c r="OWH48" s="334"/>
      <c r="OWI48" s="334"/>
      <c r="OWJ48" s="334"/>
      <c r="OWK48" s="334"/>
      <c r="OWL48" s="334"/>
      <c r="OWM48" s="334"/>
      <c r="OWN48" s="334"/>
      <c r="OWO48" s="334"/>
      <c r="OWP48" s="334"/>
      <c r="OWQ48" s="334"/>
      <c r="OWR48" s="334"/>
      <c r="OWS48" s="334"/>
      <c r="OWT48" s="334"/>
      <c r="OWU48" s="334"/>
      <c r="OWV48" s="334"/>
      <c r="OWW48" s="334"/>
      <c r="OWX48" s="334"/>
      <c r="OWY48" s="334"/>
      <c r="OWZ48" s="334"/>
      <c r="OXA48" s="334"/>
      <c r="OXB48" s="334"/>
      <c r="OXC48" s="334"/>
      <c r="OXD48" s="334"/>
      <c r="OXE48" s="334"/>
      <c r="OXF48" s="334"/>
      <c r="OXG48" s="334"/>
      <c r="OXH48" s="334"/>
      <c r="OXI48" s="334"/>
      <c r="OXJ48" s="334"/>
      <c r="OXK48" s="334"/>
      <c r="OXL48" s="334"/>
      <c r="OXM48" s="334"/>
      <c r="OXN48" s="334"/>
      <c r="OXO48" s="334"/>
      <c r="OXP48" s="334"/>
      <c r="OXQ48" s="334"/>
      <c r="OXR48" s="334"/>
      <c r="OXS48" s="334"/>
      <c r="OXT48" s="334"/>
      <c r="OXU48" s="334"/>
      <c r="OXV48" s="334"/>
      <c r="OXW48" s="334"/>
      <c r="OXX48" s="334"/>
      <c r="OXY48" s="334"/>
      <c r="OXZ48" s="334"/>
      <c r="OYA48" s="334"/>
      <c r="OYB48" s="334"/>
      <c r="OYC48" s="334"/>
      <c r="OYD48" s="334"/>
      <c r="OYE48" s="334"/>
      <c r="OYF48" s="334"/>
      <c r="OYG48" s="334"/>
      <c r="OYH48" s="334"/>
      <c r="OYI48" s="334"/>
      <c r="OYJ48" s="334"/>
      <c r="OYK48" s="334"/>
      <c r="OYL48" s="334"/>
      <c r="OYM48" s="334"/>
      <c r="OYN48" s="334"/>
      <c r="OYO48" s="334"/>
      <c r="OYP48" s="334"/>
      <c r="OYQ48" s="334"/>
      <c r="OYR48" s="334"/>
      <c r="OYS48" s="334"/>
      <c r="OYT48" s="334"/>
      <c r="OYU48" s="334"/>
      <c r="OYV48" s="334"/>
      <c r="OYW48" s="334"/>
      <c r="OYX48" s="334"/>
      <c r="OYY48" s="334"/>
      <c r="OYZ48" s="334"/>
      <c r="OZA48" s="334"/>
      <c r="OZB48" s="334"/>
      <c r="OZC48" s="334"/>
      <c r="OZD48" s="334"/>
      <c r="OZE48" s="334"/>
      <c r="OZF48" s="334"/>
      <c r="OZG48" s="334"/>
      <c r="OZH48" s="334"/>
      <c r="OZI48" s="334"/>
      <c r="OZJ48" s="334"/>
      <c r="OZK48" s="334"/>
      <c r="OZL48" s="334"/>
      <c r="OZM48" s="334"/>
      <c r="OZN48" s="334"/>
      <c r="OZO48" s="334"/>
      <c r="OZP48" s="334"/>
      <c r="OZQ48" s="334"/>
      <c r="OZR48" s="334"/>
      <c r="OZS48" s="334"/>
      <c r="OZT48" s="334"/>
      <c r="OZU48" s="334"/>
      <c r="OZV48" s="334"/>
      <c r="OZW48" s="334"/>
      <c r="OZX48" s="334"/>
      <c r="OZY48" s="334"/>
      <c r="OZZ48" s="334"/>
      <c r="PAA48" s="334"/>
      <c r="PAB48" s="334"/>
      <c r="PAC48" s="334"/>
      <c r="PAD48" s="334"/>
      <c r="PAE48" s="334"/>
      <c r="PAF48" s="334"/>
      <c r="PAG48" s="334"/>
      <c r="PAH48" s="334"/>
      <c r="PAI48" s="334"/>
      <c r="PAJ48" s="334"/>
      <c r="PAK48" s="334"/>
      <c r="PAL48" s="334"/>
      <c r="PAM48" s="334"/>
      <c r="PAN48" s="334"/>
      <c r="PAO48" s="334"/>
      <c r="PAP48" s="334"/>
      <c r="PAQ48" s="334"/>
      <c r="PAR48" s="334"/>
      <c r="PAS48" s="334"/>
      <c r="PAT48" s="334"/>
      <c r="PAU48" s="334"/>
      <c r="PAV48" s="334"/>
      <c r="PAW48" s="334"/>
      <c r="PAX48" s="334"/>
      <c r="PAY48" s="334"/>
      <c r="PAZ48" s="334"/>
      <c r="PBA48" s="334"/>
      <c r="PBB48" s="334"/>
      <c r="PBC48" s="334"/>
      <c r="PBD48" s="334"/>
      <c r="PBE48" s="334"/>
      <c r="PBF48" s="334"/>
      <c r="PBG48" s="334"/>
      <c r="PBH48" s="334"/>
      <c r="PBI48" s="334"/>
      <c r="PBJ48" s="334"/>
      <c r="PBK48" s="334"/>
      <c r="PBL48" s="334"/>
      <c r="PBM48" s="334"/>
      <c r="PBN48" s="334"/>
      <c r="PBO48" s="334"/>
      <c r="PBP48" s="334"/>
      <c r="PBQ48" s="334"/>
      <c r="PBR48" s="334"/>
      <c r="PBS48" s="334"/>
      <c r="PBT48" s="334"/>
      <c r="PBU48" s="334"/>
      <c r="PBV48" s="334"/>
      <c r="PBW48" s="334"/>
      <c r="PBX48" s="334"/>
      <c r="PBY48" s="334"/>
      <c r="PBZ48" s="334"/>
      <c r="PCA48" s="334"/>
      <c r="PCB48" s="334"/>
      <c r="PCC48" s="334"/>
      <c r="PCD48" s="334"/>
      <c r="PCE48" s="334"/>
      <c r="PCF48" s="334"/>
      <c r="PCG48" s="334"/>
      <c r="PCH48" s="334"/>
      <c r="PCI48" s="334"/>
      <c r="PCJ48" s="334"/>
      <c r="PCK48" s="334"/>
      <c r="PCL48" s="334"/>
      <c r="PCM48" s="334"/>
      <c r="PCN48" s="334"/>
      <c r="PCO48" s="334"/>
      <c r="PCP48" s="334"/>
      <c r="PCQ48" s="334"/>
      <c r="PCR48" s="334"/>
      <c r="PCS48" s="334"/>
      <c r="PCT48" s="334"/>
      <c r="PCU48" s="334"/>
      <c r="PCV48" s="334"/>
      <c r="PCW48" s="334"/>
      <c r="PCX48" s="334"/>
      <c r="PCY48" s="334"/>
      <c r="PCZ48" s="334"/>
      <c r="PDA48" s="334"/>
      <c r="PDB48" s="334"/>
      <c r="PDC48" s="334"/>
      <c r="PDD48" s="334"/>
      <c r="PDE48" s="334"/>
      <c r="PDF48" s="334"/>
      <c r="PDG48" s="334"/>
      <c r="PDH48" s="334"/>
      <c r="PDI48" s="334"/>
      <c r="PDJ48" s="334"/>
      <c r="PDK48" s="334"/>
      <c r="PDL48" s="334"/>
      <c r="PDM48" s="334"/>
      <c r="PDN48" s="334"/>
      <c r="PDO48" s="334"/>
      <c r="PDP48" s="334"/>
      <c r="PDQ48" s="334"/>
      <c r="PDR48" s="334"/>
      <c r="PDS48" s="334"/>
      <c r="PDT48" s="334"/>
      <c r="PDU48" s="334"/>
      <c r="PDV48" s="334"/>
      <c r="PDW48" s="334"/>
      <c r="PDX48" s="334"/>
      <c r="PDY48" s="334"/>
      <c r="PDZ48" s="334"/>
      <c r="PEA48" s="334"/>
      <c r="PEB48" s="334"/>
      <c r="PEC48" s="334"/>
      <c r="PED48" s="334"/>
      <c r="PEE48" s="334"/>
      <c r="PEF48" s="334"/>
      <c r="PEG48" s="334"/>
      <c r="PEH48" s="334"/>
      <c r="PEI48" s="334"/>
      <c r="PEJ48" s="334"/>
      <c r="PEK48" s="334"/>
      <c r="PEL48" s="334"/>
      <c r="PEM48" s="334"/>
      <c r="PEN48" s="334"/>
      <c r="PEO48" s="334"/>
      <c r="PEP48" s="334"/>
      <c r="PEQ48" s="334"/>
      <c r="PER48" s="334"/>
      <c r="PES48" s="334"/>
      <c r="PET48" s="334"/>
      <c r="PEU48" s="334"/>
      <c r="PEV48" s="334"/>
      <c r="PEW48" s="334"/>
      <c r="PEX48" s="334"/>
      <c r="PEY48" s="334"/>
      <c r="PEZ48" s="334"/>
      <c r="PFA48" s="334"/>
      <c r="PFB48" s="334"/>
      <c r="PFC48" s="334"/>
      <c r="PFD48" s="334"/>
      <c r="PFE48" s="334"/>
      <c r="PFF48" s="334"/>
      <c r="PFG48" s="334"/>
      <c r="PFH48" s="334"/>
      <c r="PFI48" s="334"/>
      <c r="PFJ48" s="334"/>
      <c r="PFK48" s="334"/>
      <c r="PFL48" s="334"/>
      <c r="PFM48" s="334"/>
      <c r="PFN48" s="334"/>
      <c r="PFO48" s="334"/>
      <c r="PFP48" s="334"/>
      <c r="PFQ48" s="334"/>
      <c r="PFR48" s="334"/>
      <c r="PFS48" s="334"/>
      <c r="PFT48" s="334"/>
      <c r="PFU48" s="334"/>
      <c r="PFV48" s="334"/>
      <c r="PFW48" s="334"/>
      <c r="PFX48" s="334"/>
      <c r="PFY48" s="334"/>
      <c r="PFZ48" s="334"/>
      <c r="PGA48" s="334"/>
      <c r="PGB48" s="334"/>
      <c r="PGC48" s="334"/>
      <c r="PGD48" s="334"/>
      <c r="PGE48" s="334"/>
      <c r="PGF48" s="334"/>
      <c r="PGG48" s="334"/>
      <c r="PGH48" s="334"/>
      <c r="PGI48" s="334"/>
      <c r="PGJ48" s="334"/>
      <c r="PGK48" s="334"/>
      <c r="PGL48" s="334"/>
      <c r="PGM48" s="334"/>
      <c r="PGN48" s="334"/>
      <c r="PGO48" s="334"/>
      <c r="PGP48" s="334"/>
      <c r="PGQ48" s="334"/>
      <c r="PGR48" s="334"/>
      <c r="PGS48" s="334"/>
      <c r="PGT48" s="334"/>
      <c r="PGU48" s="334"/>
      <c r="PGV48" s="334"/>
      <c r="PGW48" s="334"/>
      <c r="PGX48" s="334"/>
      <c r="PGY48" s="334"/>
      <c r="PGZ48" s="334"/>
      <c r="PHA48" s="334"/>
      <c r="PHB48" s="334"/>
      <c r="PHC48" s="334"/>
      <c r="PHD48" s="334"/>
      <c r="PHE48" s="334"/>
      <c r="PHF48" s="334"/>
      <c r="PHG48" s="334"/>
      <c r="PHH48" s="334"/>
      <c r="PHI48" s="334"/>
      <c r="PHJ48" s="334"/>
      <c r="PHK48" s="334"/>
      <c r="PHL48" s="334"/>
      <c r="PHM48" s="334"/>
      <c r="PHN48" s="334"/>
      <c r="PHO48" s="334"/>
      <c r="PHP48" s="334"/>
      <c r="PHQ48" s="334"/>
      <c r="PHR48" s="334"/>
      <c r="PHS48" s="334"/>
      <c r="PHT48" s="334"/>
      <c r="PHU48" s="334"/>
      <c r="PHV48" s="334"/>
      <c r="PHW48" s="334"/>
      <c r="PHX48" s="334"/>
      <c r="PHY48" s="334"/>
      <c r="PHZ48" s="334"/>
      <c r="PIA48" s="334"/>
      <c r="PIB48" s="334"/>
      <c r="PIC48" s="334"/>
      <c r="PID48" s="334"/>
      <c r="PIE48" s="334"/>
      <c r="PIF48" s="334"/>
      <c r="PIG48" s="334"/>
      <c r="PIH48" s="334"/>
      <c r="PII48" s="334"/>
      <c r="PIJ48" s="334"/>
      <c r="PIK48" s="334"/>
      <c r="PIL48" s="334"/>
      <c r="PIM48" s="334"/>
      <c r="PIN48" s="334"/>
      <c r="PIO48" s="334"/>
      <c r="PIP48" s="334"/>
      <c r="PIQ48" s="334"/>
      <c r="PIR48" s="334"/>
      <c r="PIS48" s="334"/>
      <c r="PIT48" s="334"/>
      <c r="PIU48" s="334"/>
      <c r="PIV48" s="334"/>
      <c r="PIW48" s="334"/>
      <c r="PIX48" s="334"/>
      <c r="PIY48" s="334"/>
      <c r="PIZ48" s="334"/>
      <c r="PJA48" s="334"/>
      <c r="PJB48" s="334"/>
      <c r="PJC48" s="334"/>
      <c r="PJD48" s="334"/>
      <c r="PJE48" s="334"/>
      <c r="PJF48" s="334"/>
      <c r="PJG48" s="334"/>
      <c r="PJH48" s="334"/>
      <c r="PJI48" s="334"/>
      <c r="PJJ48" s="334"/>
      <c r="PJK48" s="334"/>
      <c r="PJL48" s="334"/>
      <c r="PJM48" s="334"/>
      <c r="PJN48" s="334"/>
      <c r="PJO48" s="334"/>
      <c r="PJP48" s="334"/>
      <c r="PJQ48" s="334"/>
      <c r="PJR48" s="334"/>
      <c r="PJS48" s="334"/>
      <c r="PJT48" s="334"/>
      <c r="PJU48" s="334"/>
      <c r="PJV48" s="334"/>
      <c r="PJW48" s="334"/>
      <c r="PJX48" s="334"/>
      <c r="PJY48" s="334"/>
      <c r="PJZ48" s="334"/>
      <c r="PKA48" s="334"/>
      <c r="PKB48" s="334"/>
      <c r="PKC48" s="334"/>
      <c r="PKD48" s="334"/>
      <c r="PKE48" s="334"/>
      <c r="PKF48" s="334"/>
      <c r="PKG48" s="334"/>
      <c r="PKH48" s="334"/>
      <c r="PKI48" s="334"/>
      <c r="PKJ48" s="334"/>
      <c r="PKK48" s="334"/>
      <c r="PKL48" s="334"/>
      <c r="PKM48" s="334"/>
      <c r="PKN48" s="334"/>
      <c r="PKO48" s="334"/>
      <c r="PKP48" s="334"/>
      <c r="PKQ48" s="334"/>
      <c r="PKR48" s="334"/>
      <c r="PKS48" s="334"/>
      <c r="PKT48" s="334"/>
      <c r="PKU48" s="334"/>
      <c r="PKV48" s="334"/>
      <c r="PKW48" s="334"/>
      <c r="PKX48" s="334"/>
      <c r="PKY48" s="334"/>
      <c r="PKZ48" s="334"/>
      <c r="PLA48" s="334"/>
      <c r="PLB48" s="334"/>
      <c r="PLC48" s="334"/>
      <c r="PLD48" s="334"/>
      <c r="PLE48" s="334"/>
      <c r="PLF48" s="334"/>
      <c r="PLG48" s="334"/>
      <c r="PLH48" s="334"/>
      <c r="PLI48" s="334"/>
      <c r="PLJ48" s="334"/>
      <c r="PLK48" s="334"/>
      <c r="PLL48" s="334"/>
      <c r="PLM48" s="334"/>
      <c r="PLN48" s="334"/>
      <c r="PLO48" s="334"/>
      <c r="PLP48" s="334"/>
      <c r="PLQ48" s="334"/>
      <c r="PLR48" s="334"/>
      <c r="PLS48" s="334"/>
      <c r="PLT48" s="334"/>
      <c r="PLU48" s="334"/>
      <c r="PLV48" s="334"/>
      <c r="PLW48" s="334"/>
      <c r="PLX48" s="334"/>
      <c r="PLY48" s="334"/>
      <c r="PLZ48" s="334"/>
      <c r="PMA48" s="334"/>
      <c r="PMB48" s="334"/>
      <c r="PMC48" s="334"/>
      <c r="PMD48" s="334"/>
      <c r="PME48" s="334"/>
      <c r="PMF48" s="334"/>
      <c r="PMG48" s="334"/>
      <c r="PMH48" s="334"/>
      <c r="PMI48" s="334"/>
      <c r="PMJ48" s="334"/>
      <c r="PMK48" s="334"/>
      <c r="PML48" s="334"/>
      <c r="PMM48" s="334"/>
      <c r="PMN48" s="334"/>
      <c r="PMO48" s="334"/>
      <c r="PMP48" s="334"/>
      <c r="PMQ48" s="334"/>
      <c r="PMR48" s="334"/>
      <c r="PMS48" s="334"/>
      <c r="PMT48" s="334"/>
      <c r="PMU48" s="334"/>
      <c r="PMV48" s="334"/>
      <c r="PMW48" s="334"/>
      <c r="PMX48" s="334"/>
      <c r="PMY48" s="334"/>
      <c r="PMZ48" s="334"/>
      <c r="PNA48" s="334"/>
      <c r="PNB48" s="334"/>
      <c r="PNC48" s="334"/>
      <c r="PND48" s="334"/>
      <c r="PNE48" s="334"/>
      <c r="PNF48" s="334"/>
      <c r="PNG48" s="334"/>
      <c r="PNH48" s="334"/>
      <c r="PNI48" s="334"/>
      <c r="PNJ48" s="334"/>
      <c r="PNK48" s="334"/>
      <c r="PNL48" s="334"/>
      <c r="PNM48" s="334"/>
      <c r="PNN48" s="334"/>
      <c r="PNO48" s="334"/>
      <c r="PNP48" s="334"/>
      <c r="PNQ48" s="334"/>
      <c r="PNR48" s="334"/>
      <c r="PNS48" s="334"/>
      <c r="PNT48" s="334"/>
      <c r="PNU48" s="334"/>
      <c r="PNV48" s="334"/>
      <c r="PNW48" s="334"/>
      <c r="PNX48" s="334"/>
      <c r="PNY48" s="334"/>
      <c r="PNZ48" s="334"/>
      <c r="POA48" s="334"/>
      <c r="POB48" s="334"/>
      <c r="POC48" s="334"/>
      <c r="POD48" s="334"/>
      <c r="POE48" s="334"/>
      <c r="POF48" s="334"/>
      <c r="POG48" s="334"/>
      <c r="POH48" s="334"/>
      <c r="POI48" s="334"/>
      <c r="POJ48" s="334"/>
      <c r="POK48" s="334"/>
      <c r="POL48" s="334"/>
      <c r="POM48" s="334"/>
      <c r="PON48" s="334"/>
      <c r="POO48" s="334"/>
      <c r="POP48" s="334"/>
      <c r="POQ48" s="334"/>
      <c r="POR48" s="334"/>
      <c r="POS48" s="334"/>
      <c r="POT48" s="334"/>
      <c r="POU48" s="334"/>
      <c r="POV48" s="334"/>
      <c r="POW48" s="334"/>
      <c r="POX48" s="334"/>
      <c r="POY48" s="334"/>
      <c r="POZ48" s="334"/>
      <c r="PPA48" s="334"/>
      <c r="PPB48" s="334"/>
      <c r="PPC48" s="334"/>
      <c r="PPD48" s="334"/>
      <c r="PPE48" s="334"/>
      <c r="PPF48" s="334"/>
      <c r="PPG48" s="334"/>
      <c r="PPH48" s="334"/>
      <c r="PPI48" s="334"/>
      <c r="PPJ48" s="334"/>
      <c r="PPK48" s="334"/>
      <c r="PPL48" s="334"/>
      <c r="PPM48" s="334"/>
      <c r="PPN48" s="334"/>
      <c r="PPO48" s="334"/>
      <c r="PPP48" s="334"/>
      <c r="PPQ48" s="334"/>
      <c r="PPR48" s="334"/>
      <c r="PPS48" s="334"/>
      <c r="PPT48" s="334"/>
      <c r="PPU48" s="334"/>
      <c r="PPV48" s="334"/>
      <c r="PPW48" s="334"/>
      <c r="PPX48" s="334"/>
      <c r="PPY48" s="334"/>
      <c r="PPZ48" s="334"/>
      <c r="PQA48" s="334"/>
      <c r="PQB48" s="334"/>
      <c r="PQC48" s="334"/>
      <c r="PQD48" s="334"/>
      <c r="PQE48" s="334"/>
      <c r="PQF48" s="334"/>
      <c r="PQG48" s="334"/>
      <c r="PQH48" s="334"/>
      <c r="PQI48" s="334"/>
      <c r="PQJ48" s="334"/>
      <c r="PQK48" s="334"/>
      <c r="PQL48" s="334"/>
      <c r="PQM48" s="334"/>
      <c r="PQN48" s="334"/>
      <c r="PQO48" s="334"/>
      <c r="PQP48" s="334"/>
      <c r="PQQ48" s="334"/>
      <c r="PQR48" s="334"/>
      <c r="PQS48" s="334"/>
      <c r="PQT48" s="334"/>
      <c r="PQU48" s="334"/>
      <c r="PQV48" s="334"/>
      <c r="PQW48" s="334"/>
      <c r="PQX48" s="334"/>
      <c r="PQY48" s="334"/>
      <c r="PQZ48" s="334"/>
      <c r="PRA48" s="334"/>
      <c r="PRB48" s="334"/>
      <c r="PRC48" s="334"/>
      <c r="PRD48" s="334"/>
      <c r="PRE48" s="334"/>
      <c r="PRF48" s="334"/>
      <c r="PRG48" s="334"/>
      <c r="PRH48" s="334"/>
      <c r="PRI48" s="334"/>
      <c r="PRJ48" s="334"/>
      <c r="PRK48" s="334"/>
      <c r="PRL48" s="334"/>
      <c r="PRM48" s="334"/>
      <c r="PRN48" s="334"/>
      <c r="PRO48" s="334"/>
      <c r="PRP48" s="334"/>
      <c r="PRQ48" s="334"/>
      <c r="PRR48" s="334"/>
      <c r="PRS48" s="334"/>
      <c r="PRT48" s="334"/>
      <c r="PRU48" s="334"/>
      <c r="PRV48" s="334"/>
      <c r="PRW48" s="334"/>
      <c r="PRX48" s="334"/>
      <c r="PRY48" s="334"/>
      <c r="PRZ48" s="334"/>
      <c r="PSA48" s="334"/>
      <c r="PSB48" s="334"/>
      <c r="PSC48" s="334"/>
      <c r="PSD48" s="334"/>
      <c r="PSE48" s="334"/>
      <c r="PSF48" s="334"/>
      <c r="PSG48" s="334"/>
      <c r="PSH48" s="334"/>
      <c r="PSI48" s="334"/>
      <c r="PSJ48" s="334"/>
      <c r="PSK48" s="334"/>
      <c r="PSL48" s="334"/>
      <c r="PSM48" s="334"/>
      <c r="PSN48" s="334"/>
      <c r="PSO48" s="334"/>
      <c r="PSP48" s="334"/>
      <c r="PSQ48" s="334"/>
      <c r="PSR48" s="334"/>
      <c r="PSS48" s="334"/>
      <c r="PST48" s="334"/>
      <c r="PSU48" s="334"/>
      <c r="PSV48" s="334"/>
      <c r="PSW48" s="334"/>
      <c r="PSX48" s="334"/>
      <c r="PSY48" s="334"/>
      <c r="PSZ48" s="334"/>
      <c r="PTA48" s="334"/>
      <c r="PTB48" s="334"/>
      <c r="PTC48" s="334"/>
      <c r="PTD48" s="334"/>
      <c r="PTE48" s="334"/>
      <c r="PTF48" s="334"/>
      <c r="PTG48" s="334"/>
      <c r="PTH48" s="334"/>
      <c r="PTI48" s="334"/>
      <c r="PTJ48" s="334"/>
      <c r="PTK48" s="334"/>
      <c r="PTL48" s="334"/>
      <c r="PTM48" s="334"/>
      <c r="PTN48" s="334"/>
      <c r="PTO48" s="334"/>
      <c r="PTP48" s="334"/>
      <c r="PTQ48" s="334"/>
      <c r="PTR48" s="334"/>
      <c r="PTS48" s="334"/>
      <c r="PTT48" s="334"/>
      <c r="PTU48" s="334"/>
      <c r="PTV48" s="334"/>
      <c r="PTW48" s="334"/>
      <c r="PTX48" s="334"/>
      <c r="PTY48" s="334"/>
      <c r="PTZ48" s="334"/>
      <c r="PUA48" s="334"/>
      <c r="PUB48" s="334"/>
      <c r="PUC48" s="334"/>
      <c r="PUD48" s="334"/>
      <c r="PUE48" s="334"/>
      <c r="PUF48" s="334"/>
      <c r="PUG48" s="334"/>
      <c r="PUH48" s="334"/>
      <c r="PUI48" s="334"/>
      <c r="PUJ48" s="334"/>
      <c r="PUK48" s="334"/>
      <c r="PUL48" s="334"/>
      <c r="PUM48" s="334"/>
      <c r="PUN48" s="334"/>
      <c r="PUO48" s="334"/>
      <c r="PUP48" s="334"/>
      <c r="PUQ48" s="334"/>
      <c r="PUR48" s="334"/>
      <c r="PUS48" s="334"/>
      <c r="PUT48" s="334"/>
      <c r="PUU48" s="334"/>
      <c r="PUV48" s="334"/>
      <c r="PUW48" s="334"/>
      <c r="PUX48" s="334"/>
      <c r="PUY48" s="334"/>
      <c r="PUZ48" s="334"/>
      <c r="PVA48" s="334"/>
      <c r="PVB48" s="334"/>
      <c r="PVC48" s="334"/>
      <c r="PVD48" s="334"/>
      <c r="PVE48" s="334"/>
      <c r="PVF48" s="334"/>
      <c r="PVG48" s="334"/>
      <c r="PVH48" s="334"/>
      <c r="PVI48" s="334"/>
      <c r="PVJ48" s="334"/>
      <c r="PVK48" s="334"/>
      <c r="PVL48" s="334"/>
      <c r="PVM48" s="334"/>
      <c r="PVN48" s="334"/>
      <c r="PVO48" s="334"/>
      <c r="PVP48" s="334"/>
      <c r="PVQ48" s="334"/>
      <c r="PVR48" s="334"/>
      <c r="PVS48" s="334"/>
      <c r="PVT48" s="334"/>
      <c r="PVU48" s="334"/>
      <c r="PVV48" s="334"/>
      <c r="PVW48" s="334"/>
      <c r="PVX48" s="334"/>
      <c r="PVY48" s="334"/>
      <c r="PVZ48" s="334"/>
      <c r="PWA48" s="334"/>
      <c r="PWB48" s="334"/>
      <c r="PWC48" s="334"/>
      <c r="PWD48" s="334"/>
      <c r="PWE48" s="334"/>
      <c r="PWF48" s="334"/>
      <c r="PWG48" s="334"/>
      <c r="PWH48" s="334"/>
      <c r="PWI48" s="334"/>
      <c r="PWJ48" s="334"/>
      <c r="PWK48" s="334"/>
      <c r="PWL48" s="334"/>
      <c r="PWM48" s="334"/>
      <c r="PWN48" s="334"/>
      <c r="PWO48" s="334"/>
      <c r="PWP48" s="334"/>
      <c r="PWQ48" s="334"/>
      <c r="PWR48" s="334"/>
      <c r="PWS48" s="334"/>
      <c r="PWT48" s="334"/>
      <c r="PWU48" s="334"/>
      <c r="PWV48" s="334"/>
      <c r="PWW48" s="334"/>
      <c r="PWX48" s="334"/>
      <c r="PWY48" s="334"/>
      <c r="PWZ48" s="334"/>
      <c r="PXA48" s="334"/>
      <c r="PXB48" s="334"/>
      <c r="PXC48" s="334"/>
      <c r="PXD48" s="334"/>
      <c r="PXE48" s="334"/>
      <c r="PXF48" s="334"/>
      <c r="PXG48" s="334"/>
      <c r="PXH48" s="334"/>
      <c r="PXI48" s="334"/>
      <c r="PXJ48" s="334"/>
      <c r="PXK48" s="334"/>
      <c r="PXL48" s="334"/>
      <c r="PXM48" s="334"/>
      <c r="PXN48" s="334"/>
      <c r="PXO48" s="334"/>
      <c r="PXP48" s="334"/>
      <c r="PXQ48" s="334"/>
      <c r="PXR48" s="334"/>
      <c r="PXS48" s="334"/>
      <c r="PXT48" s="334"/>
      <c r="PXU48" s="334"/>
      <c r="PXV48" s="334"/>
      <c r="PXW48" s="334"/>
      <c r="PXX48" s="334"/>
      <c r="PXY48" s="334"/>
      <c r="PXZ48" s="334"/>
      <c r="PYA48" s="334"/>
      <c r="PYB48" s="334"/>
      <c r="PYC48" s="334"/>
      <c r="PYD48" s="334"/>
      <c r="PYE48" s="334"/>
      <c r="PYF48" s="334"/>
      <c r="PYG48" s="334"/>
      <c r="PYH48" s="334"/>
      <c r="PYI48" s="334"/>
      <c r="PYJ48" s="334"/>
      <c r="PYK48" s="334"/>
      <c r="PYL48" s="334"/>
      <c r="PYM48" s="334"/>
      <c r="PYN48" s="334"/>
      <c r="PYO48" s="334"/>
      <c r="PYP48" s="334"/>
      <c r="PYQ48" s="334"/>
      <c r="PYR48" s="334"/>
      <c r="PYS48" s="334"/>
      <c r="PYT48" s="334"/>
      <c r="PYU48" s="334"/>
      <c r="PYV48" s="334"/>
      <c r="PYW48" s="334"/>
      <c r="PYX48" s="334"/>
      <c r="PYY48" s="334"/>
      <c r="PYZ48" s="334"/>
      <c r="PZA48" s="334"/>
      <c r="PZB48" s="334"/>
      <c r="PZC48" s="334"/>
      <c r="PZD48" s="334"/>
      <c r="PZE48" s="334"/>
      <c r="PZF48" s="334"/>
      <c r="PZG48" s="334"/>
      <c r="PZH48" s="334"/>
      <c r="PZI48" s="334"/>
      <c r="PZJ48" s="334"/>
      <c r="PZK48" s="334"/>
      <c r="PZL48" s="334"/>
      <c r="PZM48" s="334"/>
      <c r="PZN48" s="334"/>
      <c r="PZO48" s="334"/>
      <c r="PZP48" s="334"/>
      <c r="PZQ48" s="334"/>
      <c r="PZR48" s="334"/>
      <c r="PZS48" s="334"/>
      <c r="PZT48" s="334"/>
      <c r="PZU48" s="334"/>
      <c r="PZV48" s="334"/>
      <c r="PZW48" s="334"/>
      <c r="PZX48" s="334"/>
      <c r="PZY48" s="334"/>
      <c r="PZZ48" s="334"/>
      <c r="QAA48" s="334"/>
      <c r="QAB48" s="334"/>
      <c r="QAC48" s="334"/>
      <c r="QAD48" s="334"/>
      <c r="QAE48" s="334"/>
      <c r="QAF48" s="334"/>
      <c r="QAG48" s="334"/>
      <c r="QAH48" s="334"/>
      <c r="QAI48" s="334"/>
      <c r="QAJ48" s="334"/>
      <c r="QAK48" s="334"/>
      <c r="QAL48" s="334"/>
      <c r="QAM48" s="334"/>
      <c r="QAN48" s="334"/>
      <c r="QAO48" s="334"/>
      <c r="QAP48" s="334"/>
      <c r="QAQ48" s="334"/>
      <c r="QAR48" s="334"/>
      <c r="QAS48" s="334"/>
      <c r="QAT48" s="334"/>
      <c r="QAU48" s="334"/>
      <c r="QAV48" s="334"/>
      <c r="QAW48" s="334"/>
      <c r="QAX48" s="334"/>
      <c r="QAY48" s="334"/>
      <c r="QAZ48" s="334"/>
      <c r="QBA48" s="334"/>
      <c r="QBB48" s="334"/>
      <c r="QBC48" s="334"/>
      <c r="QBD48" s="334"/>
      <c r="QBE48" s="334"/>
      <c r="QBF48" s="334"/>
      <c r="QBG48" s="334"/>
      <c r="QBH48" s="334"/>
      <c r="QBI48" s="334"/>
      <c r="QBJ48" s="334"/>
      <c r="QBK48" s="334"/>
      <c r="QBL48" s="334"/>
      <c r="QBM48" s="334"/>
      <c r="QBN48" s="334"/>
      <c r="QBO48" s="334"/>
      <c r="QBP48" s="334"/>
      <c r="QBQ48" s="334"/>
      <c r="QBR48" s="334"/>
      <c r="QBS48" s="334"/>
      <c r="QBT48" s="334"/>
      <c r="QBU48" s="334"/>
      <c r="QBV48" s="334"/>
      <c r="QBW48" s="334"/>
      <c r="QBX48" s="334"/>
      <c r="QBY48" s="334"/>
      <c r="QBZ48" s="334"/>
      <c r="QCA48" s="334"/>
      <c r="QCB48" s="334"/>
      <c r="QCC48" s="334"/>
      <c r="QCD48" s="334"/>
      <c r="QCE48" s="334"/>
      <c r="QCF48" s="334"/>
      <c r="QCG48" s="334"/>
      <c r="QCH48" s="334"/>
      <c r="QCI48" s="334"/>
      <c r="QCJ48" s="334"/>
      <c r="QCK48" s="334"/>
      <c r="QCL48" s="334"/>
      <c r="QCM48" s="334"/>
      <c r="QCN48" s="334"/>
      <c r="QCO48" s="334"/>
      <c r="QCP48" s="334"/>
      <c r="QCQ48" s="334"/>
      <c r="QCR48" s="334"/>
      <c r="QCS48" s="334"/>
      <c r="QCT48" s="334"/>
      <c r="QCU48" s="334"/>
      <c r="QCV48" s="334"/>
      <c r="QCW48" s="334"/>
      <c r="QCX48" s="334"/>
      <c r="QCY48" s="334"/>
      <c r="QCZ48" s="334"/>
      <c r="QDA48" s="334"/>
      <c r="QDB48" s="334"/>
      <c r="QDC48" s="334"/>
      <c r="QDD48" s="334"/>
      <c r="QDE48" s="334"/>
      <c r="QDF48" s="334"/>
      <c r="QDG48" s="334"/>
      <c r="QDH48" s="334"/>
      <c r="QDI48" s="334"/>
      <c r="QDJ48" s="334"/>
      <c r="QDK48" s="334"/>
      <c r="QDL48" s="334"/>
      <c r="QDM48" s="334"/>
      <c r="QDN48" s="334"/>
      <c r="QDO48" s="334"/>
      <c r="QDP48" s="334"/>
      <c r="QDQ48" s="334"/>
      <c r="QDR48" s="334"/>
      <c r="QDS48" s="334"/>
      <c r="QDT48" s="334"/>
      <c r="QDU48" s="334"/>
      <c r="QDV48" s="334"/>
      <c r="QDW48" s="334"/>
      <c r="QDX48" s="334"/>
      <c r="QDY48" s="334"/>
      <c r="QDZ48" s="334"/>
      <c r="QEA48" s="334"/>
      <c r="QEB48" s="334"/>
      <c r="QEC48" s="334"/>
      <c r="QED48" s="334"/>
      <c r="QEE48" s="334"/>
      <c r="QEF48" s="334"/>
      <c r="QEG48" s="334"/>
      <c r="QEH48" s="334"/>
      <c r="QEI48" s="334"/>
      <c r="QEJ48" s="334"/>
      <c r="QEK48" s="334"/>
      <c r="QEL48" s="334"/>
      <c r="QEM48" s="334"/>
      <c r="QEN48" s="334"/>
      <c r="QEO48" s="334"/>
      <c r="QEP48" s="334"/>
      <c r="QEQ48" s="334"/>
      <c r="QER48" s="334"/>
      <c r="QES48" s="334"/>
      <c r="QET48" s="334"/>
      <c r="QEU48" s="334"/>
      <c r="QEV48" s="334"/>
      <c r="QEW48" s="334"/>
      <c r="QEX48" s="334"/>
      <c r="QEY48" s="334"/>
      <c r="QEZ48" s="334"/>
      <c r="QFA48" s="334"/>
      <c r="QFB48" s="334"/>
      <c r="QFC48" s="334"/>
      <c r="QFD48" s="334"/>
      <c r="QFE48" s="334"/>
      <c r="QFF48" s="334"/>
      <c r="QFG48" s="334"/>
      <c r="QFH48" s="334"/>
      <c r="QFI48" s="334"/>
      <c r="QFJ48" s="334"/>
      <c r="QFK48" s="334"/>
      <c r="QFL48" s="334"/>
      <c r="QFM48" s="334"/>
      <c r="QFN48" s="334"/>
      <c r="QFO48" s="334"/>
      <c r="QFP48" s="334"/>
      <c r="QFQ48" s="334"/>
      <c r="QFR48" s="334"/>
      <c r="QFS48" s="334"/>
      <c r="QFT48" s="334"/>
      <c r="QFU48" s="334"/>
      <c r="QFV48" s="334"/>
      <c r="QFW48" s="334"/>
      <c r="QFX48" s="334"/>
      <c r="QFY48" s="334"/>
      <c r="QFZ48" s="334"/>
      <c r="QGA48" s="334"/>
      <c r="QGB48" s="334"/>
      <c r="QGC48" s="334"/>
      <c r="QGD48" s="334"/>
      <c r="QGE48" s="334"/>
      <c r="QGF48" s="334"/>
      <c r="QGG48" s="334"/>
      <c r="QGH48" s="334"/>
      <c r="QGI48" s="334"/>
      <c r="QGJ48" s="334"/>
      <c r="QGK48" s="334"/>
      <c r="QGL48" s="334"/>
      <c r="QGM48" s="334"/>
      <c r="QGN48" s="334"/>
      <c r="QGO48" s="334"/>
      <c r="QGP48" s="334"/>
      <c r="QGQ48" s="334"/>
      <c r="QGR48" s="334"/>
      <c r="QGS48" s="334"/>
      <c r="QGT48" s="334"/>
      <c r="QGU48" s="334"/>
      <c r="QGV48" s="334"/>
      <c r="QGW48" s="334"/>
      <c r="QGX48" s="334"/>
      <c r="QGY48" s="334"/>
      <c r="QGZ48" s="334"/>
      <c r="QHA48" s="334"/>
      <c r="QHB48" s="334"/>
      <c r="QHC48" s="334"/>
      <c r="QHD48" s="334"/>
      <c r="QHE48" s="334"/>
      <c r="QHF48" s="334"/>
      <c r="QHG48" s="334"/>
      <c r="QHH48" s="334"/>
      <c r="QHI48" s="334"/>
      <c r="QHJ48" s="334"/>
      <c r="QHK48" s="334"/>
      <c r="QHL48" s="334"/>
      <c r="QHM48" s="334"/>
      <c r="QHN48" s="334"/>
      <c r="QHO48" s="334"/>
      <c r="QHP48" s="334"/>
      <c r="QHQ48" s="334"/>
      <c r="QHR48" s="334"/>
      <c r="QHS48" s="334"/>
      <c r="QHT48" s="334"/>
      <c r="QHU48" s="334"/>
      <c r="QHV48" s="334"/>
      <c r="QHW48" s="334"/>
      <c r="QHX48" s="334"/>
      <c r="QHY48" s="334"/>
      <c r="QHZ48" s="334"/>
      <c r="QIA48" s="334"/>
      <c r="QIB48" s="334"/>
      <c r="QIC48" s="334"/>
      <c r="QID48" s="334"/>
      <c r="QIE48" s="334"/>
      <c r="QIF48" s="334"/>
      <c r="QIG48" s="334"/>
      <c r="QIH48" s="334"/>
      <c r="QII48" s="334"/>
      <c r="QIJ48" s="334"/>
      <c r="QIK48" s="334"/>
      <c r="QIL48" s="334"/>
      <c r="QIM48" s="334"/>
      <c r="QIN48" s="334"/>
      <c r="QIO48" s="334"/>
      <c r="QIP48" s="334"/>
      <c r="QIQ48" s="334"/>
      <c r="QIR48" s="334"/>
      <c r="QIS48" s="334"/>
      <c r="QIT48" s="334"/>
      <c r="QIU48" s="334"/>
      <c r="QIV48" s="334"/>
      <c r="QIW48" s="334"/>
      <c r="QIX48" s="334"/>
      <c r="QIY48" s="334"/>
      <c r="QIZ48" s="334"/>
      <c r="QJA48" s="334"/>
      <c r="QJB48" s="334"/>
      <c r="QJC48" s="334"/>
      <c r="QJD48" s="334"/>
      <c r="QJE48" s="334"/>
      <c r="QJF48" s="334"/>
      <c r="QJG48" s="334"/>
      <c r="QJH48" s="334"/>
      <c r="QJI48" s="334"/>
      <c r="QJJ48" s="334"/>
      <c r="QJK48" s="334"/>
      <c r="QJL48" s="334"/>
      <c r="QJM48" s="334"/>
      <c r="QJN48" s="334"/>
      <c r="QJO48" s="334"/>
      <c r="QJP48" s="334"/>
      <c r="QJQ48" s="334"/>
      <c r="QJR48" s="334"/>
      <c r="QJS48" s="334"/>
      <c r="QJT48" s="334"/>
      <c r="QJU48" s="334"/>
      <c r="QJV48" s="334"/>
      <c r="QJW48" s="334"/>
      <c r="QJX48" s="334"/>
      <c r="QJY48" s="334"/>
      <c r="QJZ48" s="334"/>
      <c r="QKA48" s="334"/>
      <c r="QKB48" s="334"/>
      <c r="QKC48" s="334"/>
      <c r="QKD48" s="334"/>
      <c r="QKE48" s="334"/>
      <c r="QKF48" s="334"/>
      <c r="QKG48" s="334"/>
      <c r="QKH48" s="334"/>
      <c r="QKI48" s="334"/>
      <c r="QKJ48" s="334"/>
      <c r="QKK48" s="334"/>
      <c r="QKL48" s="334"/>
      <c r="QKM48" s="334"/>
      <c r="QKN48" s="334"/>
      <c r="QKO48" s="334"/>
      <c r="QKP48" s="334"/>
      <c r="QKQ48" s="334"/>
      <c r="QKR48" s="334"/>
      <c r="QKS48" s="334"/>
      <c r="QKT48" s="334"/>
      <c r="QKU48" s="334"/>
      <c r="QKV48" s="334"/>
      <c r="QKW48" s="334"/>
      <c r="QKX48" s="334"/>
      <c r="QKY48" s="334"/>
      <c r="QKZ48" s="334"/>
      <c r="QLA48" s="334"/>
      <c r="QLB48" s="334"/>
      <c r="QLC48" s="334"/>
      <c r="QLD48" s="334"/>
      <c r="QLE48" s="334"/>
      <c r="QLF48" s="334"/>
      <c r="QLG48" s="334"/>
      <c r="QLH48" s="334"/>
      <c r="QLI48" s="334"/>
      <c r="QLJ48" s="334"/>
      <c r="QLK48" s="334"/>
      <c r="QLL48" s="334"/>
      <c r="QLM48" s="334"/>
      <c r="QLN48" s="334"/>
      <c r="QLO48" s="334"/>
      <c r="QLP48" s="334"/>
      <c r="QLQ48" s="334"/>
      <c r="QLR48" s="334"/>
      <c r="QLS48" s="334"/>
      <c r="QLT48" s="334"/>
      <c r="QLU48" s="334"/>
      <c r="QLV48" s="334"/>
      <c r="QLW48" s="334"/>
      <c r="QLX48" s="334"/>
      <c r="QLY48" s="334"/>
      <c r="QLZ48" s="334"/>
      <c r="QMA48" s="334"/>
      <c r="QMB48" s="334"/>
      <c r="QMC48" s="334"/>
      <c r="QMD48" s="334"/>
      <c r="QME48" s="334"/>
      <c r="QMF48" s="334"/>
      <c r="QMG48" s="334"/>
      <c r="QMH48" s="334"/>
      <c r="QMI48" s="334"/>
      <c r="QMJ48" s="334"/>
      <c r="QMK48" s="334"/>
      <c r="QML48" s="334"/>
      <c r="QMM48" s="334"/>
      <c r="QMN48" s="334"/>
      <c r="QMO48" s="334"/>
      <c r="QMP48" s="334"/>
      <c r="QMQ48" s="334"/>
      <c r="QMR48" s="334"/>
      <c r="QMS48" s="334"/>
      <c r="QMT48" s="334"/>
      <c r="QMU48" s="334"/>
      <c r="QMV48" s="334"/>
      <c r="QMW48" s="334"/>
      <c r="QMX48" s="334"/>
      <c r="QMY48" s="334"/>
      <c r="QMZ48" s="334"/>
      <c r="QNA48" s="334"/>
      <c r="QNB48" s="334"/>
      <c r="QNC48" s="334"/>
      <c r="QND48" s="334"/>
      <c r="QNE48" s="334"/>
      <c r="QNF48" s="334"/>
      <c r="QNG48" s="334"/>
      <c r="QNH48" s="334"/>
      <c r="QNI48" s="334"/>
      <c r="QNJ48" s="334"/>
      <c r="QNK48" s="334"/>
      <c r="QNL48" s="334"/>
      <c r="QNM48" s="334"/>
      <c r="QNN48" s="334"/>
      <c r="QNO48" s="334"/>
      <c r="QNP48" s="334"/>
      <c r="QNQ48" s="334"/>
      <c r="QNR48" s="334"/>
      <c r="QNS48" s="334"/>
      <c r="QNT48" s="334"/>
      <c r="QNU48" s="334"/>
      <c r="QNV48" s="334"/>
      <c r="QNW48" s="334"/>
      <c r="QNX48" s="334"/>
      <c r="QNY48" s="334"/>
      <c r="QNZ48" s="334"/>
      <c r="QOA48" s="334"/>
      <c r="QOB48" s="334"/>
      <c r="QOC48" s="334"/>
      <c r="QOD48" s="334"/>
      <c r="QOE48" s="334"/>
      <c r="QOF48" s="334"/>
      <c r="QOG48" s="334"/>
      <c r="QOH48" s="334"/>
      <c r="QOI48" s="334"/>
      <c r="QOJ48" s="334"/>
      <c r="QOK48" s="334"/>
      <c r="QOL48" s="334"/>
      <c r="QOM48" s="334"/>
      <c r="QON48" s="334"/>
      <c r="QOO48" s="334"/>
      <c r="QOP48" s="334"/>
      <c r="QOQ48" s="334"/>
      <c r="QOR48" s="334"/>
      <c r="QOS48" s="334"/>
      <c r="QOT48" s="334"/>
      <c r="QOU48" s="334"/>
      <c r="QOV48" s="334"/>
      <c r="QOW48" s="334"/>
      <c r="QOX48" s="334"/>
      <c r="QOY48" s="334"/>
      <c r="QOZ48" s="334"/>
      <c r="QPA48" s="334"/>
      <c r="QPB48" s="334"/>
      <c r="QPC48" s="334"/>
      <c r="QPD48" s="334"/>
      <c r="QPE48" s="334"/>
      <c r="QPF48" s="334"/>
      <c r="QPG48" s="334"/>
      <c r="QPH48" s="334"/>
      <c r="QPI48" s="334"/>
      <c r="QPJ48" s="334"/>
      <c r="QPK48" s="334"/>
      <c r="QPL48" s="334"/>
      <c r="QPM48" s="334"/>
      <c r="QPN48" s="334"/>
      <c r="QPO48" s="334"/>
      <c r="QPP48" s="334"/>
      <c r="QPQ48" s="334"/>
      <c r="QPR48" s="334"/>
      <c r="QPS48" s="334"/>
      <c r="QPT48" s="334"/>
      <c r="QPU48" s="334"/>
      <c r="QPV48" s="334"/>
      <c r="QPW48" s="334"/>
      <c r="QPX48" s="334"/>
      <c r="QPY48" s="334"/>
      <c r="QPZ48" s="334"/>
      <c r="QQA48" s="334"/>
      <c r="QQB48" s="334"/>
      <c r="QQC48" s="334"/>
      <c r="QQD48" s="334"/>
      <c r="QQE48" s="334"/>
      <c r="QQF48" s="334"/>
      <c r="QQG48" s="334"/>
      <c r="QQH48" s="334"/>
      <c r="QQI48" s="334"/>
      <c r="QQJ48" s="334"/>
      <c r="QQK48" s="334"/>
      <c r="QQL48" s="334"/>
      <c r="QQM48" s="334"/>
      <c r="QQN48" s="334"/>
      <c r="QQO48" s="334"/>
      <c r="QQP48" s="334"/>
      <c r="QQQ48" s="334"/>
      <c r="QQR48" s="334"/>
      <c r="QQS48" s="334"/>
      <c r="QQT48" s="334"/>
      <c r="QQU48" s="334"/>
      <c r="QQV48" s="334"/>
      <c r="QQW48" s="334"/>
      <c r="QQX48" s="334"/>
      <c r="QQY48" s="334"/>
      <c r="QQZ48" s="334"/>
      <c r="QRA48" s="334"/>
      <c r="QRB48" s="334"/>
      <c r="QRC48" s="334"/>
      <c r="QRD48" s="334"/>
      <c r="QRE48" s="334"/>
      <c r="QRF48" s="334"/>
      <c r="QRG48" s="334"/>
      <c r="QRH48" s="334"/>
      <c r="QRI48" s="334"/>
      <c r="QRJ48" s="334"/>
      <c r="QRK48" s="334"/>
      <c r="QRL48" s="334"/>
      <c r="QRM48" s="334"/>
      <c r="QRN48" s="334"/>
      <c r="QRO48" s="334"/>
      <c r="QRP48" s="334"/>
      <c r="QRQ48" s="334"/>
      <c r="QRR48" s="334"/>
      <c r="QRS48" s="334"/>
      <c r="QRT48" s="334"/>
      <c r="QRU48" s="334"/>
      <c r="QRV48" s="334"/>
      <c r="QRW48" s="334"/>
      <c r="QRX48" s="334"/>
      <c r="QRY48" s="334"/>
      <c r="QRZ48" s="334"/>
      <c r="QSA48" s="334"/>
      <c r="QSB48" s="334"/>
      <c r="QSC48" s="334"/>
      <c r="QSD48" s="334"/>
      <c r="QSE48" s="334"/>
      <c r="QSF48" s="334"/>
      <c r="QSG48" s="334"/>
      <c r="QSH48" s="334"/>
      <c r="QSI48" s="334"/>
      <c r="QSJ48" s="334"/>
      <c r="QSK48" s="334"/>
      <c r="QSL48" s="334"/>
      <c r="QSM48" s="334"/>
      <c r="QSN48" s="334"/>
      <c r="QSO48" s="334"/>
      <c r="QSP48" s="334"/>
      <c r="QSQ48" s="334"/>
      <c r="QSR48" s="334"/>
      <c r="QSS48" s="334"/>
      <c r="QST48" s="334"/>
      <c r="QSU48" s="334"/>
      <c r="QSV48" s="334"/>
      <c r="QSW48" s="334"/>
      <c r="QSX48" s="334"/>
      <c r="QSY48" s="334"/>
      <c r="QSZ48" s="334"/>
      <c r="QTA48" s="334"/>
      <c r="QTB48" s="334"/>
      <c r="QTC48" s="334"/>
      <c r="QTD48" s="334"/>
      <c r="QTE48" s="334"/>
      <c r="QTF48" s="334"/>
      <c r="QTG48" s="334"/>
      <c r="QTH48" s="334"/>
      <c r="QTI48" s="334"/>
      <c r="QTJ48" s="334"/>
      <c r="QTK48" s="334"/>
      <c r="QTL48" s="334"/>
      <c r="QTM48" s="334"/>
      <c r="QTN48" s="334"/>
      <c r="QTO48" s="334"/>
      <c r="QTP48" s="334"/>
      <c r="QTQ48" s="334"/>
      <c r="QTR48" s="334"/>
      <c r="QTS48" s="334"/>
      <c r="QTT48" s="334"/>
      <c r="QTU48" s="334"/>
      <c r="QTV48" s="334"/>
      <c r="QTW48" s="334"/>
      <c r="QTX48" s="334"/>
      <c r="QTY48" s="334"/>
      <c r="QTZ48" s="334"/>
      <c r="QUA48" s="334"/>
      <c r="QUB48" s="334"/>
      <c r="QUC48" s="334"/>
      <c r="QUD48" s="334"/>
      <c r="QUE48" s="334"/>
      <c r="QUF48" s="334"/>
      <c r="QUG48" s="334"/>
      <c r="QUH48" s="334"/>
      <c r="QUI48" s="334"/>
      <c r="QUJ48" s="334"/>
      <c r="QUK48" s="334"/>
      <c r="QUL48" s="334"/>
      <c r="QUM48" s="334"/>
      <c r="QUN48" s="334"/>
      <c r="QUO48" s="334"/>
      <c r="QUP48" s="334"/>
      <c r="QUQ48" s="334"/>
      <c r="QUR48" s="334"/>
      <c r="QUS48" s="334"/>
      <c r="QUT48" s="334"/>
      <c r="QUU48" s="334"/>
      <c r="QUV48" s="334"/>
      <c r="QUW48" s="334"/>
      <c r="QUX48" s="334"/>
      <c r="QUY48" s="334"/>
      <c r="QUZ48" s="334"/>
      <c r="QVA48" s="334"/>
      <c r="QVB48" s="334"/>
      <c r="QVC48" s="334"/>
      <c r="QVD48" s="334"/>
      <c r="QVE48" s="334"/>
      <c r="QVF48" s="334"/>
      <c r="QVG48" s="334"/>
      <c r="QVH48" s="334"/>
      <c r="QVI48" s="334"/>
      <c r="QVJ48" s="334"/>
      <c r="QVK48" s="334"/>
      <c r="QVL48" s="334"/>
      <c r="QVM48" s="334"/>
      <c r="QVN48" s="334"/>
      <c r="QVO48" s="334"/>
      <c r="QVP48" s="334"/>
      <c r="QVQ48" s="334"/>
      <c r="QVR48" s="334"/>
      <c r="QVS48" s="334"/>
      <c r="QVT48" s="334"/>
      <c r="QVU48" s="334"/>
      <c r="QVV48" s="334"/>
      <c r="QVW48" s="334"/>
      <c r="QVX48" s="334"/>
      <c r="QVY48" s="334"/>
      <c r="QVZ48" s="334"/>
      <c r="QWA48" s="334"/>
      <c r="QWB48" s="334"/>
      <c r="QWC48" s="334"/>
      <c r="QWD48" s="334"/>
      <c r="QWE48" s="334"/>
      <c r="QWF48" s="334"/>
      <c r="QWG48" s="334"/>
      <c r="QWH48" s="334"/>
      <c r="QWI48" s="334"/>
      <c r="QWJ48" s="334"/>
      <c r="QWK48" s="334"/>
      <c r="QWL48" s="334"/>
      <c r="QWM48" s="334"/>
      <c r="QWN48" s="334"/>
      <c r="QWO48" s="334"/>
      <c r="QWP48" s="334"/>
      <c r="QWQ48" s="334"/>
      <c r="QWR48" s="334"/>
      <c r="QWS48" s="334"/>
      <c r="QWT48" s="334"/>
      <c r="QWU48" s="334"/>
      <c r="QWV48" s="334"/>
      <c r="QWW48" s="334"/>
      <c r="QWX48" s="334"/>
      <c r="QWY48" s="334"/>
      <c r="QWZ48" s="334"/>
      <c r="QXA48" s="334"/>
      <c r="QXB48" s="334"/>
      <c r="QXC48" s="334"/>
      <c r="QXD48" s="334"/>
      <c r="QXE48" s="334"/>
      <c r="QXF48" s="334"/>
      <c r="QXG48" s="334"/>
      <c r="QXH48" s="334"/>
      <c r="QXI48" s="334"/>
      <c r="QXJ48" s="334"/>
      <c r="QXK48" s="334"/>
      <c r="QXL48" s="334"/>
      <c r="QXM48" s="334"/>
      <c r="QXN48" s="334"/>
      <c r="QXO48" s="334"/>
      <c r="QXP48" s="334"/>
      <c r="QXQ48" s="334"/>
      <c r="QXR48" s="334"/>
      <c r="QXS48" s="334"/>
      <c r="QXT48" s="334"/>
      <c r="QXU48" s="334"/>
      <c r="QXV48" s="334"/>
      <c r="QXW48" s="334"/>
      <c r="QXX48" s="334"/>
      <c r="QXY48" s="334"/>
      <c r="QXZ48" s="334"/>
      <c r="QYA48" s="334"/>
      <c r="QYB48" s="334"/>
      <c r="QYC48" s="334"/>
      <c r="QYD48" s="334"/>
      <c r="QYE48" s="334"/>
      <c r="QYF48" s="334"/>
      <c r="QYG48" s="334"/>
      <c r="QYH48" s="334"/>
      <c r="QYI48" s="334"/>
      <c r="QYJ48" s="334"/>
      <c r="QYK48" s="334"/>
      <c r="QYL48" s="334"/>
      <c r="QYM48" s="334"/>
      <c r="QYN48" s="334"/>
      <c r="QYO48" s="334"/>
      <c r="QYP48" s="334"/>
      <c r="QYQ48" s="334"/>
      <c r="QYR48" s="334"/>
      <c r="QYS48" s="334"/>
      <c r="QYT48" s="334"/>
      <c r="QYU48" s="334"/>
      <c r="QYV48" s="334"/>
      <c r="QYW48" s="334"/>
      <c r="QYX48" s="334"/>
      <c r="QYY48" s="334"/>
      <c r="QYZ48" s="334"/>
      <c r="QZA48" s="334"/>
      <c r="QZB48" s="334"/>
      <c r="QZC48" s="334"/>
      <c r="QZD48" s="334"/>
      <c r="QZE48" s="334"/>
      <c r="QZF48" s="334"/>
      <c r="QZG48" s="334"/>
      <c r="QZH48" s="334"/>
      <c r="QZI48" s="334"/>
      <c r="QZJ48" s="334"/>
      <c r="QZK48" s="334"/>
      <c r="QZL48" s="334"/>
      <c r="QZM48" s="334"/>
      <c r="QZN48" s="334"/>
      <c r="QZO48" s="334"/>
      <c r="QZP48" s="334"/>
      <c r="QZQ48" s="334"/>
      <c r="QZR48" s="334"/>
      <c r="QZS48" s="334"/>
      <c r="QZT48" s="334"/>
      <c r="QZU48" s="334"/>
      <c r="QZV48" s="334"/>
      <c r="QZW48" s="334"/>
      <c r="QZX48" s="334"/>
      <c r="QZY48" s="334"/>
      <c r="QZZ48" s="334"/>
      <c r="RAA48" s="334"/>
      <c r="RAB48" s="334"/>
      <c r="RAC48" s="334"/>
      <c r="RAD48" s="334"/>
      <c r="RAE48" s="334"/>
      <c r="RAF48" s="334"/>
      <c r="RAG48" s="334"/>
      <c r="RAH48" s="334"/>
      <c r="RAI48" s="334"/>
      <c r="RAJ48" s="334"/>
      <c r="RAK48" s="334"/>
      <c r="RAL48" s="334"/>
      <c r="RAM48" s="334"/>
      <c r="RAN48" s="334"/>
      <c r="RAO48" s="334"/>
      <c r="RAP48" s="334"/>
      <c r="RAQ48" s="334"/>
      <c r="RAR48" s="334"/>
      <c r="RAS48" s="334"/>
      <c r="RAT48" s="334"/>
      <c r="RAU48" s="334"/>
      <c r="RAV48" s="334"/>
      <c r="RAW48" s="334"/>
      <c r="RAX48" s="334"/>
      <c r="RAY48" s="334"/>
      <c r="RAZ48" s="334"/>
      <c r="RBA48" s="334"/>
      <c r="RBB48" s="334"/>
      <c r="RBC48" s="334"/>
      <c r="RBD48" s="334"/>
      <c r="RBE48" s="334"/>
      <c r="RBF48" s="334"/>
      <c r="RBG48" s="334"/>
      <c r="RBH48" s="334"/>
      <c r="RBI48" s="334"/>
      <c r="RBJ48" s="334"/>
      <c r="RBK48" s="334"/>
      <c r="RBL48" s="334"/>
      <c r="RBM48" s="334"/>
      <c r="RBN48" s="334"/>
      <c r="RBO48" s="334"/>
      <c r="RBP48" s="334"/>
      <c r="RBQ48" s="334"/>
      <c r="RBR48" s="334"/>
      <c r="RBS48" s="334"/>
      <c r="RBT48" s="334"/>
      <c r="RBU48" s="334"/>
      <c r="RBV48" s="334"/>
      <c r="RBW48" s="334"/>
      <c r="RBX48" s="334"/>
      <c r="RBY48" s="334"/>
      <c r="RBZ48" s="334"/>
      <c r="RCA48" s="334"/>
      <c r="RCB48" s="334"/>
      <c r="RCC48" s="334"/>
      <c r="RCD48" s="334"/>
      <c r="RCE48" s="334"/>
      <c r="RCF48" s="334"/>
      <c r="RCG48" s="334"/>
      <c r="RCH48" s="334"/>
      <c r="RCI48" s="334"/>
      <c r="RCJ48" s="334"/>
      <c r="RCK48" s="334"/>
      <c r="RCL48" s="334"/>
      <c r="RCM48" s="334"/>
      <c r="RCN48" s="334"/>
      <c r="RCO48" s="334"/>
      <c r="RCP48" s="334"/>
      <c r="RCQ48" s="334"/>
      <c r="RCR48" s="334"/>
      <c r="RCS48" s="334"/>
      <c r="RCT48" s="334"/>
      <c r="RCU48" s="334"/>
      <c r="RCV48" s="334"/>
      <c r="RCW48" s="334"/>
      <c r="RCX48" s="334"/>
      <c r="RCY48" s="334"/>
      <c r="RCZ48" s="334"/>
      <c r="RDA48" s="334"/>
      <c r="RDB48" s="334"/>
      <c r="RDC48" s="334"/>
      <c r="RDD48" s="334"/>
      <c r="RDE48" s="334"/>
      <c r="RDF48" s="334"/>
      <c r="RDG48" s="334"/>
      <c r="RDH48" s="334"/>
      <c r="RDI48" s="334"/>
      <c r="RDJ48" s="334"/>
      <c r="RDK48" s="334"/>
      <c r="RDL48" s="334"/>
      <c r="RDM48" s="334"/>
      <c r="RDN48" s="334"/>
      <c r="RDO48" s="334"/>
      <c r="RDP48" s="334"/>
      <c r="RDQ48" s="334"/>
      <c r="RDR48" s="334"/>
      <c r="RDS48" s="334"/>
      <c r="RDT48" s="334"/>
      <c r="RDU48" s="334"/>
      <c r="RDV48" s="334"/>
      <c r="RDW48" s="334"/>
      <c r="RDX48" s="334"/>
      <c r="RDY48" s="334"/>
      <c r="RDZ48" s="334"/>
      <c r="REA48" s="334"/>
      <c r="REB48" s="334"/>
      <c r="REC48" s="334"/>
      <c r="RED48" s="334"/>
      <c r="REE48" s="334"/>
      <c r="REF48" s="334"/>
      <c r="REG48" s="334"/>
      <c r="REH48" s="334"/>
      <c r="REI48" s="334"/>
      <c r="REJ48" s="334"/>
      <c r="REK48" s="334"/>
      <c r="REL48" s="334"/>
      <c r="REM48" s="334"/>
      <c r="REN48" s="334"/>
      <c r="REO48" s="334"/>
      <c r="REP48" s="334"/>
      <c r="REQ48" s="334"/>
      <c r="RER48" s="334"/>
      <c r="RES48" s="334"/>
      <c r="RET48" s="334"/>
      <c r="REU48" s="334"/>
      <c r="REV48" s="334"/>
      <c r="REW48" s="334"/>
      <c r="REX48" s="334"/>
      <c r="REY48" s="334"/>
      <c r="REZ48" s="334"/>
      <c r="RFA48" s="334"/>
      <c r="RFB48" s="334"/>
      <c r="RFC48" s="334"/>
      <c r="RFD48" s="334"/>
      <c r="RFE48" s="334"/>
      <c r="RFF48" s="334"/>
      <c r="RFG48" s="334"/>
      <c r="RFH48" s="334"/>
      <c r="RFI48" s="334"/>
      <c r="RFJ48" s="334"/>
      <c r="RFK48" s="334"/>
      <c r="RFL48" s="334"/>
      <c r="RFM48" s="334"/>
      <c r="RFN48" s="334"/>
      <c r="RFO48" s="334"/>
      <c r="RFP48" s="334"/>
      <c r="RFQ48" s="334"/>
      <c r="RFR48" s="334"/>
      <c r="RFS48" s="334"/>
      <c r="RFT48" s="334"/>
      <c r="RFU48" s="334"/>
      <c r="RFV48" s="334"/>
      <c r="RFW48" s="334"/>
      <c r="RFX48" s="334"/>
      <c r="RFY48" s="334"/>
      <c r="RFZ48" s="334"/>
      <c r="RGA48" s="334"/>
      <c r="RGB48" s="334"/>
      <c r="RGC48" s="334"/>
      <c r="RGD48" s="334"/>
      <c r="RGE48" s="334"/>
      <c r="RGF48" s="334"/>
      <c r="RGG48" s="334"/>
      <c r="RGH48" s="334"/>
      <c r="RGI48" s="334"/>
      <c r="RGJ48" s="334"/>
      <c r="RGK48" s="334"/>
      <c r="RGL48" s="334"/>
      <c r="RGM48" s="334"/>
      <c r="RGN48" s="334"/>
      <c r="RGO48" s="334"/>
      <c r="RGP48" s="334"/>
      <c r="RGQ48" s="334"/>
      <c r="RGR48" s="334"/>
      <c r="RGS48" s="334"/>
      <c r="RGT48" s="334"/>
      <c r="RGU48" s="334"/>
      <c r="RGV48" s="334"/>
      <c r="RGW48" s="334"/>
      <c r="RGX48" s="334"/>
      <c r="RGY48" s="334"/>
      <c r="RGZ48" s="334"/>
      <c r="RHA48" s="334"/>
      <c r="RHB48" s="334"/>
      <c r="RHC48" s="334"/>
      <c r="RHD48" s="334"/>
      <c r="RHE48" s="334"/>
      <c r="RHF48" s="334"/>
      <c r="RHG48" s="334"/>
      <c r="RHH48" s="334"/>
      <c r="RHI48" s="334"/>
      <c r="RHJ48" s="334"/>
      <c r="RHK48" s="334"/>
      <c r="RHL48" s="334"/>
      <c r="RHM48" s="334"/>
      <c r="RHN48" s="334"/>
      <c r="RHO48" s="334"/>
      <c r="RHP48" s="334"/>
      <c r="RHQ48" s="334"/>
      <c r="RHR48" s="334"/>
      <c r="RHS48" s="334"/>
      <c r="RHT48" s="334"/>
      <c r="RHU48" s="334"/>
      <c r="RHV48" s="334"/>
      <c r="RHW48" s="334"/>
      <c r="RHX48" s="334"/>
      <c r="RHY48" s="334"/>
      <c r="RHZ48" s="334"/>
      <c r="RIA48" s="334"/>
      <c r="RIB48" s="334"/>
      <c r="RIC48" s="334"/>
      <c r="RID48" s="334"/>
      <c r="RIE48" s="334"/>
      <c r="RIF48" s="334"/>
      <c r="RIG48" s="334"/>
      <c r="RIH48" s="334"/>
      <c r="RII48" s="334"/>
      <c r="RIJ48" s="334"/>
      <c r="RIK48" s="334"/>
      <c r="RIL48" s="334"/>
      <c r="RIM48" s="334"/>
      <c r="RIN48" s="334"/>
      <c r="RIO48" s="334"/>
      <c r="RIP48" s="334"/>
      <c r="RIQ48" s="334"/>
      <c r="RIR48" s="334"/>
      <c r="RIS48" s="334"/>
      <c r="RIT48" s="334"/>
      <c r="RIU48" s="334"/>
      <c r="RIV48" s="334"/>
      <c r="RIW48" s="334"/>
      <c r="RIX48" s="334"/>
      <c r="RIY48" s="334"/>
      <c r="RIZ48" s="334"/>
      <c r="RJA48" s="334"/>
      <c r="RJB48" s="334"/>
      <c r="RJC48" s="334"/>
      <c r="RJD48" s="334"/>
      <c r="RJE48" s="334"/>
      <c r="RJF48" s="334"/>
      <c r="RJG48" s="334"/>
      <c r="RJH48" s="334"/>
      <c r="RJI48" s="334"/>
      <c r="RJJ48" s="334"/>
      <c r="RJK48" s="334"/>
      <c r="RJL48" s="334"/>
      <c r="RJM48" s="334"/>
      <c r="RJN48" s="334"/>
      <c r="RJO48" s="334"/>
      <c r="RJP48" s="334"/>
      <c r="RJQ48" s="334"/>
      <c r="RJR48" s="334"/>
      <c r="RJS48" s="334"/>
      <c r="RJT48" s="334"/>
      <c r="RJU48" s="334"/>
      <c r="RJV48" s="334"/>
      <c r="RJW48" s="334"/>
      <c r="RJX48" s="334"/>
      <c r="RJY48" s="334"/>
      <c r="RJZ48" s="334"/>
      <c r="RKA48" s="334"/>
      <c r="RKB48" s="334"/>
      <c r="RKC48" s="334"/>
      <c r="RKD48" s="334"/>
      <c r="RKE48" s="334"/>
      <c r="RKF48" s="334"/>
      <c r="RKG48" s="334"/>
      <c r="RKH48" s="334"/>
      <c r="RKI48" s="334"/>
      <c r="RKJ48" s="334"/>
      <c r="RKK48" s="334"/>
      <c r="RKL48" s="334"/>
      <c r="RKM48" s="334"/>
      <c r="RKN48" s="334"/>
      <c r="RKO48" s="334"/>
      <c r="RKP48" s="334"/>
      <c r="RKQ48" s="334"/>
      <c r="RKR48" s="334"/>
      <c r="RKS48" s="334"/>
      <c r="RKT48" s="334"/>
      <c r="RKU48" s="334"/>
      <c r="RKV48" s="334"/>
      <c r="RKW48" s="334"/>
      <c r="RKX48" s="334"/>
      <c r="RKY48" s="334"/>
      <c r="RKZ48" s="334"/>
      <c r="RLA48" s="334"/>
      <c r="RLB48" s="334"/>
      <c r="RLC48" s="334"/>
      <c r="RLD48" s="334"/>
      <c r="RLE48" s="334"/>
      <c r="RLF48" s="334"/>
      <c r="RLG48" s="334"/>
      <c r="RLH48" s="334"/>
      <c r="RLI48" s="334"/>
      <c r="RLJ48" s="334"/>
      <c r="RLK48" s="334"/>
      <c r="RLL48" s="334"/>
      <c r="RLM48" s="334"/>
      <c r="RLN48" s="334"/>
      <c r="RLO48" s="334"/>
      <c r="RLP48" s="334"/>
      <c r="RLQ48" s="334"/>
      <c r="RLR48" s="334"/>
      <c r="RLS48" s="334"/>
      <c r="RLT48" s="334"/>
      <c r="RLU48" s="334"/>
      <c r="RLV48" s="334"/>
      <c r="RLW48" s="334"/>
      <c r="RLX48" s="334"/>
      <c r="RLY48" s="334"/>
      <c r="RLZ48" s="334"/>
      <c r="RMA48" s="334"/>
      <c r="RMB48" s="334"/>
      <c r="RMC48" s="334"/>
      <c r="RMD48" s="334"/>
      <c r="RME48" s="334"/>
      <c r="RMF48" s="334"/>
      <c r="RMG48" s="334"/>
      <c r="RMH48" s="334"/>
      <c r="RMI48" s="334"/>
      <c r="RMJ48" s="334"/>
      <c r="RMK48" s="334"/>
      <c r="RML48" s="334"/>
      <c r="RMM48" s="334"/>
      <c r="RMN48" s="334"/>
      <c r="RMO48" s="334"/>
      <c r="RMP48" s="334"/>
      <c r="RMQ48" s="334"/>
      <c r="RMR48" s="334"/>
      <c r="RMS48" s="334"/>
      <c r="RMT48" s="334"/>
      <c r="RMU48" s="334"/>
      <c r="RMV48" s="334"/>
      <c r="RMW48" s="334"/>
      <c r="RMX48" s="334"/>
      <c r="RMY48" s="334"/>
      <c r="RMZ48" s="334"/>
      <c r="RNA48" s="334"/>
      <c r="RNB48" s="334"/>
      <c r="RNC48" s="334"/>
      <c r="RND48" s="334"/>
      <c r="RNE48" s="334"/>
      <c r="RNF48" s="334"/>
      <c r="RNG48" s="334"/>
      <c r="RNH48" s="334"/>
      <c r="RNI48" s="334"/>
      <c r="RNJ48" s="334"/>
      <c r="RNK48" s="334"/>
      <c r="RNL48" s="334"/>
      <c r="RNM48" s="334"/>
      <c r="RNN48" s="334"/>
      <c r="RNO48" s="334"/>
      <c r="RNP48" s="334"/>
      <c r="RNQ48" s="334"/>
      <c r="RNR48" s="334"/>
      <c r="RNS48" s="334"/>
      <c r="RNT48" s="334"/>
      <c r="RNU48" s="334"/>
      <c r="RNV48" s="334"/>
      <c r="RNW48" s="334"/>
      <c r="RNX48" s="334"/>
      <c r="RNY48" s="334"/>
      <c r="RNZ48" s="334"/>
      <c r="ROA48" s="334"/>
      <c r="ROB48" s="334"/>
      <c r="ROC48" s="334"/>
      <c r="ROD48" s="334"/>
      <c r="ROE48" s="334"/>
      <c r="ROF48" s="334"/>
      <c r="ROG48" s="334"/>
      <c r="ROH48" s="334"/>
      <c r="ROI48" s="334"/>
      <c r="ROJ48" s="334"/>
      <c r="ROK48" s="334"/>
      <c r="ROL48" s="334"/>
      <c r="ROM48" s="334"/>
      <c r="RON48" s="334"/>
      <c r="ROO48" s="334"/>
      <c r="ROP48" s="334"/>
      <c r="ROQ48" s="334"/>
      <c r="ROR48" s="334"/>
      <c r="ROS48" s="334"/>
      <c r="ROT48" s="334"/>
      <c r="ROU48" s="334"/>
      <c r="ROV48" s="334"/>
      <c r="ROW48" s="334"/>
      <c r="ROX48" s="334"/>
      <c r="ROY48" s="334"/>
      <c r="ROZ48" s="334"/>
      <c r="RPA48" s="334"/>
      <c r="RPB48" s="334"/>
      <c r="RPC48" s="334"/>
      <c r="RPD48" s="334"/>
      <c r="RPE48" s="334"/>
      <c r="RPF48" s="334"/>
      <c r="RPG48" s="334"/>
      <c r="RPH48" s="334"/>
      <c r="RPI48" s="334"/>
      <c r="RPJ48" s="334"/>
      <c r="RPK48" s="334"/>
      <c r="RPL48" s="334"/>
      <c r="RPM48" s="334"/>
      <c r="RPN48" s="334"/>
      <c r="RPO48" s="334"/>
      <c r="RPP48" s="334"/>
      <c r="RPQ48" s="334"/>
      <c r="RPR48" s="334"/>
      <c r="RPS48" s="334"/>
      <c r="RPT48" s="334"/>
      <c r="RPU48" s="334"/>
      <c r="RPV48" s="334"/>
      <c r="RPW48" s="334"/>
      <c r="RPX48" s="334"/>
      <c r="RPY48" s="334"/>
      <c r="RPZ48" s="334"/>
      <c r="RQA48" s="334"/>
      <c r="RQB48" s="334"/>
      <c r="RQC48" s="334"/>
      <c r="RQD48" s="334"/>
      <c r="RQE48" s="334"/>
      <c r="RQF48" s="334"/>
      <c r="RQG48" s="334"/>
      <c r="RQH48" s="334"/>
      <c r="RQI48" s="334"/>
      <c r="RQJ48" s="334"/>
      <c r="RQK48" s="334"/>
      <c r="RQL48" s="334"/>
      <c r="RQM48" s="334"/>
      <c r="RQN48" s="334"/>
      <c r="RQO48" s="334"/>
      <c r="RQP48" s="334"/>
      <c r="RQQ48" s="334"/>
      <c r="RQR48" s="334"/>
      <c r="RQS48" s="334"/>
      <c r="RQT48" s="334"/>
      <c r="RQU48" s="334"/>
      <c r="RQV48" s="334"/>
      <c r="RQW48" s="334"/>
      <c r="RQX48" s="334"/>
      <c r="RQY48" s="334"/>
      <c r="RQZ48" s="334"/>
      <c r="RRA48" s="334"/>
      <c r="RRB48" s="334"/>
      <c r="RRC48" s="334"/>
      <c r="RRD48" s="334"/>
      <c r="RRE48" s="334"/>
      <c r="RRF48" s="334"/>
      <c r="RRG48" s="334"/>
      <c r="RRH48" s="334"/>
      <c r="RRI48" s="334"/>
      <c r="RRJ48" s="334"/>
      <c r="RRK48" s="334"/>
      <c r="RRL48" s="334"/>
      <c r="RRM48" s="334"/>
      <c r="RRN48" s="334"/>
      <c r="RRO48" s="334"/>
      <c r="RRP48" s="334"/>
      <c r="RRQ48" s="334"/>
      <c r="RRR48" s="334"/>
      <c r="RRS48" s="334"/>
      <c r="RRT48" s="334"/>
      <c r="RRU48" s="334"/>
      <c r="RRV48" s="334"/>
      <c r="RRW48" s="334"/>
      <c r="RRX48" s="334"/>
      <c r="RRY48" s="334"/>
      <c r="RRZ48" s="334"/>
      <c r="RSA48" s="334"/>
      <c r="RSB48" s="334"/>
      <c r="RSC48" s="334"/>
      <c r="RSD48" s="334"/>
      <c r="RSE48" s="334"/>
      <c r="RSF48" s="334"/>
      <c r="RSG48" s="334"/>
      <c r="RSH48" s="334"/>
      <c r="RSI48" s="334"/>
      <c r="RSJ48" s="334"/>
      <c r="RSK48" s="334"/>
      <c r="RSL48" s="334"/>
      <c r="RSM48" s="334"/>
      <c r="RSN48" s="334"/>
      <c r="RSO48" s="334"/>
      <c r="RSP48" s="334"/>
      <c r="RSQ48" s="334"/>
      <c r="RSR48" s="334"/>
      <c r="RSS48" s="334"/>
      <c r="RST48" s="334"/>
      <c r="RSU48" s="334"/>
      <c r="RSV48" s="334"/>
      <c r="RSW48" s="334"/>
      <c r="RSX48" s="334"/>
      <c r="RSY48" s="334"/>
      <c r="RSZ48" s="334"/>
      <c r="RTA48" s="334"/>
      <c r="RTB48" s="334"/>
      <c r="RTC48" s="334"/>
      <c r="RTD48" s="334"/>
      <c r="RTE48" s="334"/>
      <c r="RTF48" s="334"/>
      <c r="RTG48" s="334"/>
      <c r="RTH48" s="334"/>
      <c r="RTI48" s="334"/>
      <c r="RTJ48" s="334"/>
      <c r="RTK48" s="334"/>
      <c r="RTL48" s="334"/>
      <c r="RTM48" s="334"/>
      <c r="RTN48" s="334"/>
      <c r="RTO48" s="334"/>
      <c r="RTP48" s="334"/>
      <c r="RTQ48" s="334"/>
      <c r="RTR48" s="334"/>
      <c r="RTS48" s="334"/>
      <c r="RTT48" s="334"/>
      <c r="RTU48" s="334"/>
      <c r="RTV48" s="334"/>
      <c r="RTW48" s="334"/>
      <c r="RTX48" s="334"/>
      <c r="RTY48" s="334"/>
      <c r="RTZ48" s="334"/>
      <c r="RUA48" s="334"/>
      <c r="RUB48" s="334"/>
      <c r="RUC48" s="334"/>
      <c r="RUD48" s="334"/>
      <c r="RUE48" s="334"/>
      <c r="RUF48" s="334"/>
      <c r="RUG48" s="334"/>
      <c r="RUH48" s="334"/>
      <c r="RUI48" s="334"/>
      <c r="RUJ48" s="334"/>
      <c r="RUK48" s="334"/>
      <c r="RUL48" s="334"/>
      <c r="RUM48" s="334"/>
      <c r="RUN48" s="334"/>
      <c r="RUO48" s="334"/>
      <c r="RUP48" s="334"/>
      <c r="RUQ48" s="334"/>
      <c r="RUR48" s="334"/>
      <c r="RUS48" s="334"/>
      <c r="RUT48" s="334"/>
      <c r="RUU48" s="334"/>
      <c r="RUV48" s="334"/>
      <c r="RUW48" s="334"/>
      <c r="RUX48" s="334"/>
      <c r="RUY48" s="334"/>
      <c r="RUZ48" s="334"/>
      <c r="RVA48" s="334"/>
      <c r="RVB48" s="334"/>
      <c r="RVC48" s="334"/>
      <c r="RVD48" s="334"/>
      <c r="RVE48" s="334"/>
      <c r="RVF48" s="334"/>
      <c r="RVG48" s="334"/>
      <c r="RVH48" s="334"/>
      <c r="RVI48" s="334"/>
      <c r="RVJ48" s="334"/>
      <c r="RVK48" s="334"/>
      <c r="RVL48" s="334"/>
      <c r="RVM48" s="334"/>
      <c r="RVN48" s="334"/>
      <c r="RVO48" s="334"/>
      <c r="RVP48" s="334"/>
      <c r="RVQ48" s="334"/>
      <c r="RVR48" s="334"/>
      <c r="RVS48" s="334"/>
      <c r="RVT48" s="334"/>
      <c r="RVU48" s="334"/>
      <c r="RVV48" s="334"/>
      <c r="RVW48" s="334"/>
      <c r="RVX48" s="334"/>
      <c r="RVY48" s="334"/>
      <c r="RVZ48" s="334"/>
      <c r="RWA48" s="334"/>
      <c r="RWB48" s="334"/>
      <c r="RWC48" s="334"/>
      <c r="RWD48" s="334"/>
      <c r="RWE48" s="334"/>
      <c r="RWF48" s="334"/>
      <c r="RWG48" s="334"/>
      <c r="RWH48" s="334"/>
      <c r="RWI48" s="334"/>
      <c r="RWJ48" s="334"/>
      <c r="RWK48" s="334"/>
      <c r="RWL48" s="334"/>
      <c r="RWM48" s="334"/>
      <c r="RWN48" s="334"/>
      <c r="RWO48" s="334"/>
      <c r="RWP48" s="334"/>
      <c r="RWQ48" s="334"/>
      <c r="RWR48" s="334"/>
      <c r="RWS48" s="334"/>
      <c r="RWT48" s="334"/>
      <c r="RWU48" s="334"/>
      <c r="RWV48" s="334"/>
      <c r="RWW48" s="334"/>
      <c r="RWX48" s="334"/>
      <c r="RWY48" s="334"/>
      <c r="RWZ48" s="334"/>
      <c r="RXA48" s="334"/>
      <c r="RXB48" s="334"/>
      <c r="RXC48" s="334"/>
      <c r="RXD48" s="334"/>
      <c r="RXE48" s="334"/>
      <c r="RXF48" s="334"/>
      <c r="RXG48" s="334"/>
      <c r="RXH48" s="334"/>
      <c r="RXI48" s="334"/>
      <c r="RXJ48" s="334"/>
      <c r="RXK48" s="334"/>
      <c r="RXL48" s="334"/>
      <c r="RXM48" s="334"/>
      <c r="RXN48" s="334"/>
      <c r="RXO48" s="334"/>
      <c r="RXP48" s="334"/>
      <c r="RXQ48" s="334"/>
      <c r="RXR48" s="334"/>
      <c r="RXS48" s="334"/>
      <c r="RXT48" s="334"/>
      <c r="RXU48" s="334"/>
      <c r="RXV48" s="334"/>
      <c r="RXW48" s="334"/>
      <c r="RXX48" s="334"/>
      <c r="RXY48" s="334"/>
      <c r="RXZ48" s="334"/>
      <c r="RYA48" s="334"/>
      <c r="RYB48" s="334"/>
      <c r="RYC48" s="334"/>
      <c r="RYD48" s="334"/>
      <c r="RYE48" s="334"/>
      <c r="RYF48" s="334"/>
      <c r="RYG48" s="334"/>
      <c r="RYH48" s="334"/>
      <c r="RYI48" s="334"/>
      <c r="RYJ48" s="334"/>
      <c r="RYK48" s="334"/>
      <c r="RYL48" s="334"/>
      <c r="RYM48" s="334"/>
      <c r="RYN48" s="334"/>
      <c r="RYO48" s="334"/>
      <c r="RYP48" s="334"/>
      <c r="RYQ48" s="334"/>
      <c r="RYR48" s="334"/>
      <c r="RYS48" s="334"/>
      <c r="RYT48" s="334"/>
      <c r="RYU48" s="334"/>
      <c r="RYV48" s="334"/>
      <c r="RYW48" s="334"/>
      <c r="RYX48" s="334"/>
      <c r="RYY48" s="334"/>
      <c r="RYZ48" s="334"/>
      <c r="RZA48" s="334"/>
      <c r="RZB48" s="334"/>
      <c r="RZC48" s="334"/>
      <c r="RZD48" s="334"/>
      <c r="RZE48" s="334"/>
      <c r="RZF48" s="334"/>
      <c r="RZG48" s="334"/>
      <c r="RZH48" s="334"/>
      <c r="RZI48" s="334"/>
      <c r="RZJ48" s="334"/>
      <c r="RZK48" s="334"/>
      <c r="RZL48" s="334"/>
      <c r="RZM48" s="334"/>
      <c r="RZN48" s="334"/>
      <c r="RZO48" s="334"/>
      <c r="RZP48" s="334"/>
      <c r="RZQ48" s="334"/>
      <c r="RZR48" s="334"/>
      <c r="RZS48" s="334"/>
      <c r="RZT48" s="334"/>
      <c r="RZU48" s="334"/>
      <c r="RZV48" s="334"/>
      <c r="RZW48" s="334"/>
      <c r="RZX48" s="334"/>
      <c r="RZY48" s="334"/>
      <c r="RZZ48" s="334"/>
      <c r="SAA48" s="334"/>
      <c r="SAB48" s="334"/>
      <c r="SAC48" s="334"/>
      <c r="SAD48" s="334"/>
      <c r="SAE48" s="334"/>
      <c r="SAF48" s="334"/>
      <c r="SAG48" s="334"/>
      <c r="SAH48" s="334"/>
      <c r="SAI48" s="334"/>
      <c r="SAJ48" s="334"/>
      <c r="SAK48" s="334"/>
      <c r="SAL48" s="334"/>
      <c r="SAM48" s="334"/>
      <c r="SAN48" s="334"/>
      <c r="SAO48" s="334"/>
      <c r="SAP48" s="334"/>
      <c r="SAQ48" s="334"/>
      <c r="SAR48" s="334"/>
      <c r="SAS48" s="334"/>
      <c r="SAT48" s="334"/>
      <c r="SAU48" s="334"/>
      <c r="SAV48" s="334"/>
      <c r="SAW48" s="334"/>
      <c r="SAX48" s="334"/>
      <c r="SAY48" s="334"/>
      <c r="SAZ48" s="334"/>
      <c r="SBA48" s="334"/>
      <c r="SBB48" s="334"/>
      <c r="SBC48" s="334"/>
      <c r="SBD48" s="334"/>
      <c r="SBE48" s="334"/>
      <c r="SBF48" s="334"/>
      <c r="SBG48" s="334"/>
      <c r="SBH48" s="334"/>
      <c r="SBI48" s="334"/>
      <c r="SBJ48" s="334"/>
      <c r="SBK48" s="334"/>
      <c r="SBL48" s="334"/>
      <c r="SBM48" s="334"/>
      <c r="SBN48" s="334"/>
      <c r="SBO48" s="334"/>
      <c r="SBP48" s="334"/>
      <c r="SBQ48" s="334"/>
      <c r="SBR48" s="334"/>
      <c r="SBS48" s="334"/>
      <c r="SBT48" s="334"/>
      <c r="SBU48" s="334"/>
      <c r="SBV48" s="334"/>
      <c r="SBW48" s="334"/>
      <c r="SBX48" s="334"/>
      <c r="SBY48" s="334"/>
      <c r="SBZ48" s="334"/>
      <c r="SCA48" s="334"/>
      <c r="SCB48" s="334"/>
      <c r="SCC48" s="334"/>
      <c r="SCD48" s="334"/>
      <c r="SCE48" s="334"/>
      <c r="SCF48" s="334"/>
      <c r="SCG48" s="334"/>
      <c r="SCH48" s="334"/>
      <c r="SCI48" s="334"/>
      <c r="SCJ48" s="334"/>
      <c r="SCK48" s="334"/>
      <c r="SCL48" s="334"/>
      <c r="SCM48" s="334"/>
      <c r="SCN48" s="334"/>
      <c r="SCO48" s="334"/>
      <c r="SCP48" s="334"/>
      <c r="SCQ48" s="334"/>
      <c r="SCR48" s="334"/>
      <c r="SCS48" s="334"/>
      <c r="SCT48" s="334"/>
      <c r="SCU48" s="334"/>
      <c r="SCV48" s="334"/>
      <c r="SCW48" s="334"/>
      <c r="SCX48" s="334"/>
      <c r="SCY48" s="334"/>
      <c r="SCZ48" s="334"/>
      <c r="SDA48" s="334"/>
      <c r="SDB48" s="334"/>
      <c r="SDC48" s="334"/>
      <c r="SDD48" s="334"/>
      <c r="SDE48" s="334"/>
      <c r="SDF48" s="334"/>
      <c r="SDG48" s="334"/>
      <c r="SDH48" s="334"/>
      <c r="SDI48" s="334"/>
      <c r="SDJ48" s="334"/>
      <c r="SDK48" s="334"/>
      <c r="SDL48" s="334"/>
      <c r="SDM48" s="334"/>
      <c r="SDN48" s="334"/>
      <c r="SDO48" s="334"/>
      <c r="SDP48" s="334"/>
      <c r="SDQ48" s="334"/>
      <c r="SDR48" s="334"/>
      <c r="SDS48" s="334"/>
      <c r="SDT48" s="334"/>
      <c r="SDU48" s="334"/>
      <c r="SDV48" s="334"/>
      <c r="SDW48" s="334"/>
      <c r="SDX48" s="334"/>
      <c r="SDY48" s="334"/>
      <c r="SDZ48" s="334"/>
      <c r="SEA48" s="334"/>
      <c r="SEB48" s="334"/>
      <c r="SEC48" s="334"/>
      <c r="SED48" s="334"/>
      <c r="SEE48" s="334"/>
      <c r="SEF48" s="334"/>
      <c r="SEG48" s="334"/>
      <c r="SEH48" s="334"/>
      <c r="SEI48" s="334"/>
      <c r="SEJ48" s="334"/>
      <c r="SEK48" s="334"/>
      <c r="SEL48" s="334"/>
      <c r="SEM48" s="334"/>
      <c r="SEN48" s="334"/>
      <c r="SEO48" s="334"/>
      <c r="SEP48" s="334"/>
      <c r="SEQ48" s="334"/>
      <c r="SER48" s="334"/>
      <c r="SES48" s="334"/>
      <c r="SET48" s="334"/>
      <c r="SEU48" s="334"/>
      <c r="SEV48" s="334"/>
      <c r="SEW48" s="334"/>
      <c r="SEX48" s="334"/>
      <c r="SEY48" s="334"/>
      <c r="SEZ48" s="334"/>
      <c r="SFA48" s="334"/>
      <c r="SFB48" s="334"/>
      <c r="SFC48" s="334"/>
      <c r="SFD48" s="334"/>
      <c r="SFE48" s="334"/>
      <c r="SFF48" s="334"/>
      <c r="SFG48" s="334"/>
      <c r="SFH48" s="334"/>
      <c r="SFI48" s="334"/>
      <c r="SFJ48" s="334"/>
      <c r="SFK48" s="334"/>
      <c r="SFL48" s="334"/>
      <c r="SFM48" s="334"/>
      <c r="SFN48" s="334"/>
      <c r="SFO48" s="334"/>
      <c r="SFP48" s="334"/>
      <c r="SFQ48" s="334"/>
      <c r="SFR48" s="334"/>
      <c r="SFS48" s="334"/>
      <c r="SFT48" s="334"/>
      <c r="SFU48" s="334"/>
      <c r="SFV48" s="334"/>
      <c r="SFW48" s="334"/>
      <c r="SFX48" s="334"/>
      <c r="SFY48" s="334"/>
      <c r="SFZ48" s="334"/>
      <c r="SGA48" s="334"/>
      <c r="SGB48" s="334"/>
      <c r="SGC48" s="334"/>
      <c r="SGD48" s="334"/>
      <c r="SGE48" s="334"/>
      <c r="SGF48" s="334"/>
      <c r="SGG48" s="334"/>
      <c r="SGH48" s="334"/>
      <c r="SGI48" s="334"/>
      <c r="SGJ48" s="334"/>
      <c r="SGK48" s="334"/>
      <c r="SGL48" s="334"/>
      <c r="SGM48" s="334"/>
      <c r="SGN48" s="334"/>
      <c r="SGO48" s="334"/>
      <c r="SGP48" s="334"/>
      <c r="SGQ48" s="334"/>
      <c r="SGR48" s="334"/>
      <c r="SGS48" s="334"/>
      <c r="SGT48" s="334"/>
      <c r="SGU48" s="334"/>
      <c r="SGV48" s="334"/>
      <c r="SGW48" s="334"/>
      <c r="SGX48" s="334"/>
      <c r="SGY48" s="334"/>
      <c r="SGZ48" s="334"/>
      <c r="SHA48" s="334"/>
      <c r="SHB48" s="334"/>
      <c r="SHC48" s="334"/>
      <c r="SHD48" s="334"/>
      <c r="SHE48" s="334"/>
      <c r="SHF48" s="334"/>
      <c r="SHG48" s="334"/>
      <c r="SHH48" s="334"/>
      <c r="SHI48" s="334"/>
      <c r="SHJ48" s="334"/>
      <c r="SHK48" s="334"/>
      <c r="SHL48" s="334"/>
      <c r="SHM48" s="334"/>
      <c r="SHN48" s="334"/>
      <c r="SHO48" s="334"/>
      <c r="SHP48" s="334"/>
      <c r="SHQ48" s="334"/>
      <c r="SHR48" s="334"/>
      <c r="SHS48" s="334"/>
      <c r="SHT48" s="334"/>
      <c r="SHU48" s="334"/>
      <c r="SHV48" s="334"/>
      <c r="SHW48" s="334"/>
      <c r="SHX48" s="334"/>
      <c r="SHY48" s="334"/>
      <c r="SHZ48" s="334"/>
      <c r="SIA48" s="334"/>
      <c r="SIB48" s="334"/>
      <c r="SIC48" s="334"/>
      <c r="SID48" s="334"/>
      <c r="SIE48" s="334"/>
      <c r="SIF48" s="334"/>
      <c r="SIG48" s="334"/>
      <c r="SIH48" s="334"/>
      <c r="SII48" s="334"/>
      <c r="SIJ48" s="334"/>
      <c r="SIK48" s="334"/>
      <c r="SIL48" s="334"/>
      <c r="SIM48" s="334"/>
      <c r="SIN48" s="334"/>
      <c r="SIO48" s="334"/>
      <c r="SIP48" s="334"/>
      <c r="SIQ48" s="334"/>
      <c r="SIR48" s="334"/>
      <c r="SIS48" s="334"/>
      <c r="SIT48" s="334"/>
      <c r="SIU48" s="334"/>
      <c r="SIV48" s="334"/>
      <c r="SIW48" s="334"/>
      <c r="SIX48" s="334"/>
      <c r="SIY48" s="334"/>
      <c r="SIZ48" s="334"/>
      <c r="SJA48" s="334"/>
      <c r="SJB48" s="334"/>
      <c r="SJC48" s="334"/>
      <c r="SJD48" s="334"/>
      <c r="SJE48" s="334"/>
      <c r="SJF48" s="334"/>
      <c r="SJG48" s="334"/>
      <c r="SJH48" s="334"/>
      <c r="SJI48" s="334"/>
      <c r="SJJ48" s="334"/>
      <c r="SJK48" s="334"/>
      <c r="SJL48" s="334"/>
      <c r="SJM48" s="334"/>
      <c r="SJN48" s="334"/>
      <c r="SJO48" s="334"/>
      <c r="SJP48" s="334"/>
      <c r="SJQ48" s="334"/>
      <c r="SJR48" s="334"/>
      <c r="SJS48" s="334"/>
      <c r="SJT48" s="334"/>
      <c r="SJU48" s="334"/>
      <c r="SJV48" s="334"/>
      <c r="SJW48" s="334"/>
      <c r="SJX48" s="334"/>
      <c r="SJY48" s="334"/>
      <c r="SJZ48" s="334"/>
      <c r="SKA48" s="334"/>
      <c r="SKB48" s="334"/>
      <c r="SKC48" s="334"/>
      <c r="SKD48" s="334"/>
      <c r="SKE48" s="334"/>
      <c r="SKF48" s="334"/>
      <c r="SKG48" s="334"/>
      <c r="SKH48" s="334"/>
      <c r="SKI48" s="334"/>
      <c r="SKJ48" s="334"/>
      <c r="SKK48" s="334"/>
      <c r="SKL48" s="334"/>
      <c r="SKM48" s="334"/>
      <c r="SKN48" s="334"/>
      <c r="SKO48" s="334"/>
      <c r="SKP48" s="334"/>
      <c r="SKQ48" s="334"/>
      <c r="SKR48" s="334"/>
      <c r="SKS48" s="334"/>
      <c r="SKT48" s="334"/>
      <c r="SKU48" s="334"/>
      <c r="SKV48" s="334"/>
      <c r="SKW48" s="334"/>
      <c r="SKX48" s="334"/>
      <c r="SKY48" s="334"/>
      <c r="SKZ48" s="334"/>
      <c r="SLA48" s="334"/>
      <c r="SLB48" s="334"/>
      <c r="SLC48" s="334"/>
      <c r="SLD48" s="334"/>
      <c r="SLE48" s="334"/>
      <c r="SLF48" s="334"/>
      <c r="SLG48" s="334"/>
      <c r="SLH48" s="334"/>
      <c r="SLI48" s="334"/>
      <c r="SLJ48" s="334"/>
      <c r="SLK48" s="334"/>
      <c r="SLL48" s="334"/>
      <c r="SLM48" s="334"/>
      <c r="SLN48" s="334"/>
      <c r="SLO48" s="334"/>
      <c r="SLP48" s="334"/>
      <c r="SLQ48" s="334"/>
      <c r="SLR48" s="334"/>
      <c r="SLS48" s="334"/>
      <c r="SLT48" s="334"/>
      <c r="SLU48" s="334"/>
      <c r="SLV48" s="334"/>
      <c r="SLW48" s="334"/>
      <c r="SLX48" s="334"/>
      <c r="SLY48" s="334"/>
      <c r="SLZ48" s="334"/>
      <c r="SMA48" s="334"/>
      <c r="SMB48" s="334"/>
      <c r="SMC48" s="334"/>
      <c r="SMD48" s="334"/>
      <c r="SME48" s="334"/>
      <c r="SMF48" s="334"/>
      <c r="SMG48" s="334"/>
      <c r="SMH48" s="334"/>
      <c r="SMI48" s="334"/>
      <c r="SMJ48" s="334"/>
      <c r="SMK48" s="334"/>
      <c r="SML48" s="334"/>
      <c r="SMM48" s="334"/>
      <c r="SMN48" s="334"/>
      <c r="SMO48" s="334"/>
      <c r="SMP48" s="334"/>
      <c r="SMQ48" s="334"/>
      <c r="SMR48" s="334"/>
      <c r="SMS48" s="334"/>
      <c r="SMT48" s="334"/>
      <c r="SMU48" s="334"/>
      <c r="SMV48" s="334"/>
      <c r="SMW48" s="334"/>
      <c r="SMX48" s="334"/>
      <c r="SMY48" s="334"/>
      <c r="SMZ48" s="334"/>
      <c r="SNA48" s="334"/>
      <c r="SNB48" s="334"/>
      <c r="SNC48" s="334"/>
      <c r="SND48" s="334"/>
      <c r="SNE48" s="334"/>
      <c r="SNF48" s="334"/>
      <c r="SNG48" s="334"/>
      <c r="SNH48" s="334"/>
      <c r="SNI48" s="334"/>
      <c r="SNJ48" s="334"/>
      <c r="SNK48" s="334"/>
      <c r="SNL48" s="334"/>
      <c r="SNM48" s="334"/>
      <c r="SNN48" s="334"/>
      <c r="SNO48" s="334"/>
      <c r="SNP48" s="334"/>
      <c r="SNQ48" s="334"/>
      <c r="SNR48" s="334"/>
      <c r="SNS48" s="334"/>
      <c r="SNT48" s="334"/>
      <c r="SNU48" s="334"/>
      <c r="SNV48" s="334"/>
      <c r="SNW48" s="334"/>
      <c r="SNX48" s="334"/>
      <c r="SNY48" s="334"/>
      <c r="SNZ48" s="334"/>
      <c r="SOA48" s="334"/>
      <c r="SOB48" s="334"/>
      <c r="SOC48" s="334"/>
      <c r="SOD48" s="334"/>
      <c r="SOE48" s="334"/>
      <c r="SOF48" s="334"/>
      <c r="SOG48" s="334"/>
      <c r="SOH48" s="334"/>
      <c r="SOI48" s="334"/>
      <c r="SOJ48" s="334"/>
      <c r="SOK48" s="334"/>
      <c r="SOL48" s="334"/>
      <c r="SOM48" s="334"/>
      <c r="SON48" s="334"/>
      <c r="SOO48" s="334"/>
      <c r="SOP48" s="334"/>
      <c r="SOQ48" s="334"/>
      <c r="SOR48" s="334"/>
      <c r="SOS48" s="334"/>
      <c r="SOT48" s="334"/>
      <c r="SOU48" s="334"/>
      <c r="SOV48" s="334"/>
      <c r="SOW48" s="334"/>
      <c r="SOX48" s="334"/>
      <c r="SOY48" s="334"/>
      <c r="SOZ48" s="334"/>
      <c r="SPA48" s="334"/>
      <c r="SPB48" s="334"/>
      <c r="SPC48" s="334"/>
      <c r="SPD48" s="334"/>
      <c r="SPE48" s="334"/>
      <c r="SPF48" s="334"/>
      <c r="SPG48" s="334"/>
      <c r="SPH48" s="334"/>
      <c r="SPI48" s="334"/>
      <c r="SPJ48" s="334"/>
      <c r="SPK48" s="334"/>
      <c r="SPL48" s="334"/>
      <c r="SPM48" s="334"/>
      <c r="SPN48" s="334"/>
      <c r="SPO48" s="334"/>
      <c r="SPP48" s="334"/>
      <c r="SPQ48" s="334"/>
      <c r="SPR48" s="334"/>
      <c r="SPS48" s="334"/>
      <c r="SPT48" s="334"/>
      <c r="SPU48" s="334"/>
      <c r="SPV48" s="334"/>
      <c r="SPW48" s="334"/>
      <c r="SPX48" s="334"/>
      <c r="SPY48" s="334"/>
      <c r="SPZ48" s="334"/>
      <c r="SQA48" s="334"/>
      <c r="SQB48" s="334"/>
      <c r="SQC48" s="334"/>
      <c r="SQD48" s="334"/>
      <c r="SQE48" s="334"/>
      <c r="SQF48" s="334"/>
      <c r="SQG48" s="334"/>
      <c r="SQH48" s="334"/>
      <c r="SQI48" s="334"/>
      <c r="SQJ48" s="334"/>
      <c r="SQK48" s="334"/>
      <c r="SQL48" s="334"/>
      <c r="SQM48" s="334"/>
      <c r="SQN48" s="334"/>
      <c r="SQO48" s="334"/>
      <c r="SQP48" s="334"/>
      <c r="SQQ48" s="334"/>
      <c r="SQR48" s="334"/>
      <c r="SQS48" s="334"/>
      <c r="SQT48" s="334"/>
      <c r="SQU48" s="334"/>
      <c r="SQV48" s="334"/>
      <c r="SQW48" s="334"/>
      <c r="SQX48" s="334"/>
      <c r="SQY48" s="334"/>
      <c r="SQZ48" s="334"/>
      <c r="SRA48" s="334"/>
      <c r="SRB48" s="334"/>
      <c r="SRC48" s="334"/>
      <c r="SRD48" s="334"/>
      <c r="SRE48" s="334"/>
      <c r="SRF48" s="334"/>
      <c r="SRG48" s="334"/>
      <c r="SRH48" s="334"/>
      <c r="SRI48" s="334"/>
      <c r="SRJ48" s="334"/>
      <c r="SRK48" s="334"/>
      <c r="SRL48" s="334"/>
      <c r="SRM48" s="334"/>
      <c r="SRN48" s="334"/>
      <c r="SRO48" s="334"/>
      <c r="SRP48" s="334"/>
      <c r="SRQ48" s="334"/>
      <c r="SRR48" s="334"/>
      <c r="SRS48" s="334"/>
      <c r="SRT48" s="334"/>
      <c r="SRU48" s="334"/>
      <c r="SRV48" s="334"/>
      <c r="SRW48" s="334"/>
      <c r="SRX48" s="334"/>
      <c r="SRY48" s="334"/>
      <c r="SRZ48" s="334"/>
      <c r="SSA48" s="334"/>
      <c r="SSB48" s="334"/>
      <c r="SSC48" s="334"/>
      <c r="SSD48" s="334"/>
      <c r="SSE48" s="334"/>
      <c r="SSF48" s="334"/>
      <c r="SSG48" s="334"/>
      <c r="SSH48" s="334"/>
      <c r="SSI48" s="334"/>
      <c r="SSJ48" s="334"/>
      <c r="SSK48" s="334"/>
      <c r="SSL48" s="334"/>
      <c r="SSM48" s="334"/>
      <c r="SSN48" s="334"/>
      <c r="SSO48" s="334"/>
      <c r="SSP48" s="334"/>
      <c r="SSQ48" s="334"/>
      <c r="SSR48" s="334"/>
      <c r="SSS48" s="334"/>
      <c r="SST48" s="334"/>
      <c r="SSU48" s="334"/>
      <c r="SSV48" s="334"/>
      <c r="SSW48" s="334"/>
      <c r="SSX48" s="334"/>
      <c r="SSY48" s="334"/>
      <c r="SSZ48" s="334"/>
      <c r="STA48" s="334"/>
      <c r="STB48" s="334"/>
      <c r="STC48" s="334"/>
      <c r="STD48" s="334"/>
      <c r="STE48" s="334"/>
      <c r="STF48" s="334"/>
      <c r="STG48" s="334"/>
      <c r="STH48" s="334"/>
      <c r="STI48" s="334"/>
      <c r="STJ48" s="334"/>
      <c r="STK48" s="334"/>
      <c r="STL48" s="334"/>
      <c r="STM48" s="334"/>
      <c r="STN48" s="334"/>
      <c r="STO48" s="334"/>
      <c r="STP48" s="334"/>
      <c r="STQ48" s="334"/>
      <c r="STR48" s="334"/>
      <c r="STS48" s="334"/>
      <c r="STT48" s="334"/>
      <c r="STU48" s="334"/>
      <c r="STV48" s="334"/>
      <c r="STW48" s="334"/>
      <c r="STX48" s="334"/>
      <c r="STY48" s="334"/>
      <c r="STZ48" s="334"/>
      <c r="SUA48" s="334"/>
      <c r="SUB48" s="334"/>
      <c r="SUC48" s="334"/>
      <c r="SUD48" s="334"/>
      <c r="SUE48" s="334"/>
      <c r="SUF48" s="334"/>
      <c r="SUG48" s="334"/>
      <c r="SUH48" s="334"/>
      <c r="SUI48" s="334"/>
      <c r="SUJ48" s="334"/>
      <c r="SUK48" s="334"/>
      <c r="SUL48" s="334"/>
      <c r="SUM48" s="334"/>
      <c r="SUN48" s="334"/>
      <c r="SUO48" s="334"/>
      <c r="SUP48" s="334"/>
      <c r="SUQ48" s="334"/>
      <c r="SUR48" s="334"/>
      <c r="SUS48" s="334"/>
      <c r="SUT48" s="334"/>
      <c r="SUU48" s="334"/>
      <c r="SUV48" s="334"/>
      <c r="SUW48" s="334"/>
      <c r="SUX48" s="334"/>
      <c r="SUY48" s="334"/>
      <c r="SUZ48" s="334"/>
      <c r="SVA48" s="334"/>
      <c r="SVB48" s="334"/>
      <c r="SVC48" s="334"/>
      <c r="SVD48" s="334"/>
      <c r="SVE48" s="334"/>
      <c r="SVF48" s="334"/>
      <c r="SVG48" s="334"/>
      <c r="SVH48" s="334"/>
      <c r="SVI48" s="334"/>
      <c r="SVJ48" s="334"/>
      <c r="SVK48" s="334"/>
      <c r="SVL48" s="334"/>
      <c r="SVM48" s="334"/>
      <c r="SVN48" s="334"/>
      <c r="SVO48" s="334"/>
      <c r="SVP48" s="334"/>
      <c r="SVQ48" s="334"/>
      <c r="SVR48" s="334"/>
      <c r="SVS48" s="334"/>
      <c r="SVT48" s="334"/>
      <c r="SVU48" s="334"/>
      <c r="SVV48" s="334"/>
      <c r="SVW48" s="334"/>
      <c r="SVX48" s="334"/>
      <c r="SVY48" s="334"/>
      <c r="SVZ48" s="334"/>
      <c r="SWA48" s="334"/>
      <c r="SWB48" s="334"/>
      <c r="SWC48" s="334"/>
      <c r="SWD48" s="334"/>
      <c r="SWE48" s="334"/>
      <c r="SWF48" s="334"/>
      <c r="SWG48" s="334"/>
      <c r="SWH48" s="334"/>
      <c r="SWI48" s="334"/>
      <c r="SWJ48" s="334"/>
      <c r="SWK48" s="334"/>
      <c r="SWL48" s="334"/>
      <c r="SWM48" s="334"/>
      <c r="SWN48" s="334"/>
      <c r="SWO48" s="334"/>
      <c r="SWP48" s="334"/>
      <c r="SWQ48" s="334"/>
      <c r="SWR48" s="334"/>
      <c r="SWS48" s="334"/>
      <c r="SWT48" s="334"/>
      <c r="SWU48" s="334"/>
      <c r="SWV48" s="334"/>
      <c r="SWW48" s="334"/>
      <c r="SWX48" s="334"/>
      <c r="SWY48" s="334"/>
      <c r="SWZ48" s="334"/>
      <c r="SXA48" s="334"/>
      <c r="SXB48" s="334"/>
      <c r="SXC48" s="334"/>
      <c r="SXD48" s="334"/>
      <c r="SXE48" s="334"/>
      <c r="SXF48" s="334"/>
      <c r="SXG48" s="334"/>
      <c r="SXH48" s="334"/>
      <c r="SXI48" s="334"/>
      <c r="SXJ48" s="334"/>
      <c r="SXK48" s="334"/>
      <c r="SXL48" s="334"/>
      <c r="SXM48" s="334"/>
      <c r="SXN48" s="334"/>
      <c r="SXO48" s="334"/>
      <c r="SXP48" s="334"/>
      <c r="SXQ48" s="334"/>
      <c r="SXR48" s="334"/>
      <c r="SXS48" s="334"/>
      <c r="SXT48" s="334"/>
      <c r="SXU48" s="334"/>
      <c r="SXV48" s="334"/>
      <c r="SXW48" s="334"/>
      <c r="SXX48" s="334"/>
      <c r="SXY48" s="334"/>
      <c r="SXZ48" s="334"/>
      <c r="SYA48" s="334"/>
      <c r="SYB48" s="334"/>
      <c r="SYC48" s="334"/>
      <c r="SYD48" s="334"/>
      <c r="SYE48" s="334"/>
      <c r="SYF48" s="334"/>
      <c r="SYG48" s="334"/>
      <c r="SYH48" s="334"/>
      <c r="SYI48" s="334"/>
      <c r="SYJ48" s="334"/>
      <c r="SYK48" s="334"/>
      <c r="SYL48" s="334"/>
      <c r="SYM48" s="334"/>
      <c r="SYN48" s="334"/>
      <c r="SYO48" s="334"/>
      <c r="SYP48" s="334"/>
      <c r="SYQ48" s="334"/>
      <c r="SYR48" s="334"/>
      <c r="SYS48" s="334"/>
      <c r="SYT48" s="334"/>
      <c r="SYU48" s="334"/>
      <c r="SYV48" s="334"/>
      <c r="SYW48" s="334"/>
      <c r="SYX48" s="334"/>
      <c r="SYY48" s="334"/>
      <c r="SYZ48" s="334"/>
      <c r="SZA48" s="334"/>
      <c r="SZB48" s="334"/>
      <c r="SZC48" s="334"/>
      <c r="SZD48" s="334"/>
      <c r="SZE48" s="334"/>
      <c r="SZF48" s="334"/>
      <c r="SZG48" s="334"/>
      <c r="SZH48" s="334"/>
      <c r="SZI48" s="334"/>
      <c r="SZJ48" s="334"/>
      <c r="SZK48" s="334"/>
      <c r="SZL48" s="334"/>
      <c r="SZM48" s="334"/>
      <c r="SZN48" s="334"/>
      <c r="SZO48" s="334"/>
      <c r="SZP48" s="334"/>
      <c r="SZQ48" s="334"/>
      <c r="SZR48" s="334"/>
      <c r="SZS48" s="334"/>
      <c r="SZT48" s="334"/>
      <c r="SZU48" s="334"/>
      <c r="SZV48" s="334"/>
      <c r="SZW48" s="334"/>
      <c r="SZX48" s="334"/>
      <c r="SZY48" s="334"/>
      <c r="SZZ48" s="334"/>
      <c r="TAA48" s="334"/>
      <c r="TAB48" s="334"/>
      <c r="TAC48" s="334"/>
      <c r="TAD48" s="334"/>
      <c r="TAE48" s="334"/>
      <c r="TAF48" s="334"/>
      <c r="TAG48" s="334"/>
      <c r="TAH48" s="334"/>
      <c r="TAI48" s="334"/>
      <c r="TAJ48" s="334"/>
      <c r="TAK48" s="334"/>
      <c r="TAL48" s="334"/>
      <c r="TAM48" s="334"/>
      <c r="TAN48" s="334"/>
      <c r="TAO48" s="334"/>
      <c r="TAP48" s="334"/>
      <c r="TAQ48" s="334"/>
      <c r="TAR48" s="334"/>
      <c r="TAS48" s="334"/>
      <c r="TAT48" s="334"/>
      <c r="TAU48" s="334"/>
      <c r="TAV48" s="334"/>
      <c r="TAW48" s="334"/>
      <c r="TAX48" s="334"/>
      <c r="TAY48" s="334"/>
      <c r="TAZ48" s="334"/>
      <c r="TBA48" s="334"/>
      <c r="TBB48" s="334"/>
      <c r="TBC48" s="334"/>
      <c r="TBD48" s="334"/>
      <c r="TBE48" s="334"/>
      <c r="TBF48" s="334"/>
      <c r="TBG48" s="334"/>
      <c r="TBH48" s="334"/>
      <c r="TBI48" s="334"/>
      <c r="TBJ48" s="334"/>
      <c r="TBK48" s="334"/>
      <c r="TBL48" s="334"/>
      <c r="TBM48" s="334"/>
      <c r="TBN48" s="334"/>
      <c r="TBO48" s="334"/>
      <c r="TBP48" s="334"/>
      <c r="TBQ48" s="334"/>
      <c r="TBR48" s="334"/>
      <c r="TBS48" s="334"/>
      <c r="TBT48" s="334"/>
      <c r="TBU48" s="334"/>
      <c r="TBV48" s="334"/>
      <c r="TBW48" s="334"/>
      <c r="TBX48" s="334"/>
      <c r="TBY48" s="334"/>
      <c r="TBZ48" s="334"/>
      <c r="TCA48" s="334"/>
      <c r="TCB48" s="334"/>
      <c r="TCC48" s="334"/>
      <c r="TCD48" s="334"/>
      <c r="TCE48" s="334"/>
      <c r="TCF48" s="334"/>
      <c r="TCG48" s="334"/>
      <c r="TCH48" s="334"/>
      <c r="TCI48" s="334"/>
      <c r="TCJ48" s="334"/>
      <c r="TCK48" s="334"/>
      <c r="TCL48" s="334"/>
      <c r="TCM48" s="334"/>
      <c r="TCN48" s="334"/>
      <c r="TCO48" s="334"/>
      <c r="TCP48" s="334"/>
      <c r="TCQ48" s="334"/>
      <c r="TCR48" s="334"/>
      <c r="TCS48" s="334"/>
      <c r="TCT48" s="334"/>
      <c r="TCU48" s="334"/>
      <c r="TCV48" s="334"/>
      <c r="TCW48" s="334"/>
      <c r="TCX48" s="334"/>
      <c r="TCY48" s="334"/>
      <c r="TCZ48" s="334"/>
      <c r="TDA48" s="334"/>
      <c r="TDB48" s="334"/>
      <c r="TDC48" s="334"/>
      <c r="TDD48" s="334"/>
      <c r="TDE48" s="334"/>
      <c r="TDF48" s="334"/>
      <c r="TDG48" s="334"/>
      <c r="TDH48" s="334"/>
      <c r="TDI48" s="334"/>
      <c r="TDJ48" s="334"/>
      <c r="TDK48" s="334"/>
      <c r="TDL48" s="334"/>
      <c r="TDM48" s="334"/>
      <c r="TDN48" s="334"/>
      <c r="TDO48" s="334"/>
      <c r="TDP48" s="334"/>
      <c r="TDQ48" s="334"/>
      <c r="TDR48" s="334"/>
      <c r="TDS48" s="334"/>
      <c r="TDT48" s="334"/>
      <c r="TDU48" s="334"/>
      <c r="TDV48" s="334"/>
      <c r="TDW48" s="334"/>
      <c r="TDX48" s="334"/>
      <c r="TDY48" s="334"/>
      <c r="TDZ48" s="334"/>
      <c r="TEA48" s="334"/>
      <c r="TEB48" s="334"/>
      <c r="TEC48" s="334"/>
      <c r="TED48" s="334"/>
      <c r="TEE48" s="334"/>
      <c r="TEF48" s="334"/>
      <c r="TEG48" s="334"/>
      <c r="TEH48" s="334"/>
      <c r="TEI48" s="334"/>
      <c r="TEJ48" s="334"/>
      <c r="TEK48" s="334"/>
      <c r="TEL48" s="334"/>
      <c r="TEM48" s="334"/>
      <c r="TEN48" s="334"/>
      <c r="TEO48" s="334"/>
      <c r="TEP48" s="334"/>
      <c r="TEQ48" s="334"/>
      <c r="TER48" s="334"/>
      <c r="TES48" s="334"/>
      <c r="TET48" s="334"/>
      <c r="TEU48" s="334"/>
      <c r="TEV48" s="334"/>
      <c r="TEW48" s="334"/>
      <c r="TEX48" s="334"/>
      <c r="TEY48" s="334"/>
      <c r="TEZ48" s="334"/>
      <c r="TFA48" s="334"/>
      <c r="TFB48" s="334"/>
      <c r="TFC48" s="334"/>
      <c r="TFD48" s="334"/>
      <c r="TFE48" s="334"/>
      <c r="TFF48" s="334"/>
      <c r="TFG48" s="334"/>
      <c r="TFH48" s="334"/>
      <c r="TFI48" s="334"/>
      <c r="TFJ48" s="334"/>
      <c r="TFK48" s="334"/>
      <c r="TFL48" s="334"/>
      <c r="TFM48" s="334"/>
      <c r="TFN48" s="334"/>
      <c r="TFO48" s="334"/>
      <c r="TFP48" s="334"/>
      <c r="TFQ48" s="334"/>
      <c r="TFR48" s="334"/>
      <c r="TFS48" s="334"/>
      <c r="TFT48" s="334"/>
      <c r="TFU48" s="334"/>
      <c r="TFV48" s="334"/>
      <c r="TFW48" s="334"/>
      <c r="TFX48" s="334"/>
      <c r="TFY48" s="334"/>
      <c r="TFZ48" s="334"/>
      <c r="TGA48" s="334"/>
      <c r="TGB48" s="334"/>
      <c r="TGC48" s="334"/>
      <c r="TGD48" s="334"/>
      <c r="TGE48" s="334"/>
      <c r="TGF48" s="334"/>
      <c r="TGG48" s="334"/>
      <c r="TGH48" s="334"/>
      <c r="TGI48" s="334"/>
      <c r="TGJ48" s="334"/>
      <c r="TGK48" s="334"/>
      <c r="TGL48" s="334"/>
      <c r="TGM48" s="334"/>
      <c r="TGN48" s="334"/>
      <c r="TGO48" s="334"/>
      <c r="TGP48" s="334"/>
      <c r="TGQ48" s="334"/>
      <c r="TGR48" s="334"/>
      <c r="TGS48" s="334"/>
      <c r="TGT48" s="334"/>
      <c r="TGU48" s="334"/>
      <c r="TGV48" s="334"/>
      <c r="TGW48" s="334"/>
      <c r="TGX48" s="334"/>
      <c r="TGY48" s="334"/>
      <c r="TGZ48" s="334"/>
      <c r="THA48" s="334"/>
      <c r="THB48" s="334"/>
      <c r="THC48" s="334"/>
      <c r="THD48" s="334"/>
      <c r="THE48" s="334"/>
      <c r="THF48" s="334"/>
      <c r="THG48" s="334"/>
      <c r="THH48" s="334"/>
      <c r="THI48" s="334"/>
      <c r="THJ48" s="334"/>
      <c r="THK48" s="334"/>
      <c r="THL48" s="334"/>
      <c r="THM48" s="334"/>
      <c r="THN48" s="334"/>
      <c r="THO48" s="334"/>
      <c r="THP48" s="334"/>
      <c r="THQ48" s="334"/>
      <c r="THR48" s="334"/>
      <c r="THS48" s="334"/>
      <c r="THT48" s="334"/>
      <c r="THU48" s="334"/>
      <c r="THV48" s="334"/>
      <c r="THW48" s="334"/>
      <c r="THX48" s="334"/>
      <c r="THY48" s="334"/>
      <c r="THZ48" s="334"/>
      <c r="TIA48" s="334"/>
      <c r="TIB48" s="334"/>
      <c r="TIC48" s="334"/>
      <c r="TID48" s="334"/>
      <c r="TIE48" s="334"/>
      <c r="TIF48" s="334"/>
      <c r="TIG48" s="334"/>
      <c r="TIH48" s="334"/>
      <c r="TII48" s="334"/>
      <c r="TIJ48" s="334"/>
      <c r="TIK48" s="334"/>
      <c r="TIL48" s="334"/>
      <c r="TIM48" s="334"/>
      <c r="TIN48" s="334"/>
      <c r="TIO48" s="334"/>
      <c r="TIP48" s="334"/>
      <c r="TIQ48" s="334"/>
      <c r="TIR48" s="334"/>
      <c r="TIS48" s="334"/>
      <c r="TIT48" s="334"/>
      <c r="TIU48" s="334"/>
      <c r="TIV48" s="334"/>
      <c r="TIW48" s="334"/>
      <c r="TIX48" s="334"/>
      <c r="TIY48" s="334"/>
      <c r="TIZ48" s="334"/>
      <c r="TJA48" s="334"/>
      <c r="TJB48" s="334"/>
      <c r="TJC48" s="334"/>
      <c r="TJD48" s="334"/>
      <c r="TJE48" s="334"/>
      <c r="TJF48" s="334"/>
      <c r="TJG48" s="334"/>
      <c r="TJH48" s="334"/>
      <c r="TJI48" s="334"/>
      <c r="TJJ48" s="334"/>
      <c r="TJK48" s="334"/>
      <c r="TJL48" s="334"/>
      <c r="TJM48" s="334"/>
      <c r="TJN48" s="334"/>
      <c r="TJO48" s="334"/>
      <c r="TJP48" s="334"/>
      <c r="TJQ48" s="334"/>
      <c r="TJR48" s="334"/>
      <c r="TJS48" s="334"/>
      <c r="TJT48" s="334"/>
      <c r="TJU48" s="334"/>
      <c r="TJV48" s="334"/>
      <c r="TJW48" s="334"/>
      <c r="TJX48" s="334"/>
      <c r="TJY48" s="334"/>
      <c r="TJZ48" s="334"/>
      <c r="TKA48" s="334"/>
      <c r="TKB48" s="334"/>
      <c r="TKC48" s="334"/>
      <c r="TKD48" s="334"/>
      <c r="TKE48" s="334"/>
      <c r="TKF48" s="334"/>
      <c r="TKG48" s="334"/>
      <c r="TKH48" s="334"/>
      <c r="TKI48" s="334"/>
      <c r="TKJ48" s="334"/>
      <c r="TKK48" s="334"/>
      <c r="TKL48" s="334"/>
      <c r="TKM48" s="334"/>
      <c r="TKN48" s="334"/>
      <c r="TKO48" s="334"/>
      <c r="TKP48" s="334"/>
      <c r="TKQ48" s="334"/>
      <c r="TKR48" s="334"/>
      <c r="TKS48" s="334"/>
      <c r="TKT48" s="334"/>
      <c r="TKU48" s="334"/>
      <c r="TKV48" s="334"/>
      <c r="TKW48" s="334"/>
      <c r="TKX48" s="334"/>
      <c r="TKY48" s="334"/>
      <c r="TKZ48" s="334"/>
      <c r="TLA48" s="334"/>
      <c r="TLB48" s="334"/>
      <c r="TLC48" s="334"/>
      <c r="TLD48" s="334"/>
      <c r="TLE48" s="334"/>
      <c r="TLF48" s="334"/>
      <c r="TLG48" s="334"/>
      <c r="TLH48" s="334"/>
      <c r="TLI48" s="334"/>
      <c r="TLJ48" s="334"/>
      <c r="TLK48" s="334"/>
      <c r="TLL48" s="334"/>
      <c r="TLM48" s="334"/>
      <c r="TLN48" s="334"/>
      <c r="TLO48" s="334"/>
      <c r="TLP48" s="334"/>
      <c r="TLQ48" s="334"/>
      <c r="TLR48" s="334"/>
      <c r="TLS48" s="334"/>
      <c r="TLT48" s="334"/>
      <c r="TLU48" s="334"/>
      <c r="TLV48" s="334"/>
      <c r="TLW48" s="334"/>
      <c r="TLX48" s="334"/>
      <c r="TLY48" s="334"/>
      <c r="TLZ48" s="334"/>
      <c r="TMA48" s="334"/>
      <c r="TMB48" s="334"/>
      <c r="TMC48" s="334"/>
      <c r="TMD48" s="334"/>
      <c r="TME48" s="334"/>
      <c r="TMF48" s="334"/>
      <c r="TMG48" s="334"/>
      <c r="TMH48" s="334"/>
      <c r="TMI48" s="334"/>
      <c r="TMJ48" s="334"/>
      <c r="TMK48" s="334"/>
      <c r="TML48" s="334"/>
      <c r="TMM48" s="334"/>
      <c r="TMN48" s="334"/>
      <c r="TMO48" s="334"/>
      <c r="TMP48" s="334"/>
      <c r="TMQ48" s="334"/>
      <c r="TMR48" s="334"/>
      <c r="TMS48" s="334"/>
      <c r="TMT48" s="334"/>
      <c r="TMU48" s="334"/>
      <c r="TMV48" s="334"/>
      <c r="TMW48" s="334"/>
      <c r="TMX48" s="334"/>
      <c r="TMY48" s="334"/>
      <c r="TMZ48" s="334"/>
      <c r="TNA48" s="334"/>
      <c r="TNB48" s="334"/>
      <c r="TNC48" s="334"/>
      <c r="TND48" s="334"/>
      <c r="TNE48" s="334"/>
      <c r="TNF48" s="334"/>
      <c r="TNG48" s="334"/>
      <c r="TNH48" s="334"/>
      <c r="TNI48" s="334"/>
      <c r="TNJ48" s="334"/>
      <c r="TNK48" s="334"/>
      <c r="TNL48" s="334"/>
      <c r="TNM48" s="334"/>
      <c r="TNN48" s="334"/>
      <c r="TNO48" s="334"/>
      <c r="TNP48" s="334"/>
      <c r="TNQ48" s="334"/>
      <c r="TNR48" s="334"/>
      <c r="TNS48" s="334"/>
      <c r="TNT48" s="334"/>
      <c r="TNU48" s="334"/>
      <c r="TNV48" s="334"/>
      <c r="TNW48" s="334"/>
      <c r="TNX48" s="334"/>
      <c r="TNY48" s="334"/>
      <c r="TNZ48" s="334"/>
      <c r="TOA48" s="334"/>
      <c r="TOB48" s="334"/>
      <c r="TOC48" s="334"/>
      <c r="TOD48" s="334"/>
      <c r="TOE48" s="334"/>
      <c r="TOF48" s="334"/>
      <c r="TOG48" s="334"/>
      <c r="TOH48" s="334"/>
      <c r="TOI48" s="334"/>
      <c r="TOJ48" s="334"/>
      <c r="TOK48" s="334"/>
      <c r="TOL48" s="334"/>
      <c r="TOM48" s="334"/>
      <c r="TON48" s="334"/>
      <c r="TOO48" s="334"/>
      <c r="TOP48" s="334"/>
      <c r="TOQ48" s="334"/>
      <c r="TOR48" s="334"/>
      <c r="TOS48" s="334"/>
      <c r="TOT48" s="334"/>
      <c r="TOU48" s="334"/>
      <c r="TOV48" s="334"/>
      <c r="TOW48" s="334"/>
      <c r="TOX48" s="334"/>
      <c r="TOY48" s="334"/>
      <c r="TOZ48" s="334"/>
      <c r="TPA48" s="334"/>
      <c r="TPB48" s="334"/>
      <c r="TPC48" s="334"/>
      <c r="TPD48" s="334"/>
      <c r="TPE48" s="334"/>
      <c r="TPF48" s="334"/>
      <c r="TPG48" s="334"/>
      <c r="TPH48" s="334"/>
      <c r="TPI48" s="334"/>
      <c r="TPJ48" s="334"/>
      <c r="TPK48" s="334"/>
      <c r="TPL48" s="334"/>
      <c r="TPM48" s="334"/>
      <c r="TPN48" s="334"/>
      <c r="TPO48" s="334"/>
      <c r="TPP48" s="334"/>
      <c r="TPQ48" s="334"/>
      <c r="TPR48" s="334"/>
      <c r="TPS48" s="334"/>
      <c r="TPT48" s="334"/>
      <c r="TPU48" s="334"/>
      <c r="TPV48" s="334"/>
      <c r="TPW48" s="334"/>
      <c r="TPX48" s="334"/>
      <c r="TPY48" s="334"/>
      <c r="TPZ48" s="334"/>
      <c r="TQA48" s="334"/>
      <c r="TQB48" s="334"/>
      <c r="TQC48" s="334"/>
      <c r="TQD48" s="334"/>
      <c r="TQE48" s="334"/>
      <c r="TQF48" s="334"/>
      <c r="TQG48" s="334"/>
      <c r="TQH48" s="334"/>
      <c r="TQI48" s="334"/>
      <c r="TQJ48" s="334"/>
      <c r="TQK48" s="334"/>
      <c r="TQL48" s="334"/>
      <c r="TQM48" s="334"/>
      <c r="TQN48" s="334"/>
      <c r="TQO48" s="334"/>
      <c r="TQP48" s="334"/>
      <c r="TQQ48" s="334"/>
      <c r="TQR48" s="334"/>
      <c r="TQS48" s="334"/>
      <c r="TQT48" s="334"/>
      <c r="TQU48" s="334"/>
      <c r="TQV48" s="334"/>
      <c r="TQW48" s="334"/>
      <c r="TQX48" s="334"/>
      <c r="TQY48" s="334"/>
      <c r="TQZ48" s="334"/>
      <c r="TRA48" s="334"/>
      <c r="TRB48" s="334"/>
      <c r="TRC48" s="334"/>
      <c r="TRD48" s="334"/>
      <c r="TRE48" s="334"/>
      <c r="TRF48" s="334"/>
      <c r="TRG48" s="334"/>
      <c r="TRH48" s="334"/>
      <c r="TRI48" s="334"/>
      <c r="TRJ48" s="334"/>
      <c r="TRK48" s="334"/>
      <c r="TRL48" s="334"/>
      <c r="TRM48" s="334"/>
      <c r="TRN48" s="334"/>
      <c r="TRO48" s="334"/>
      <c r="TRP48" s="334"/>
      <c r="TRQ48" s="334"/>
      <c r="TRR48" s="334"/>
      <c r="TRS48" s="334"/>
      <c r="TRT48" s="334"/>
      <c r="TRU48" s="334"/>
      <c r="TRV48" s="334"/>
      <c r="TRW48" s="334"/>
      <c r="TRX48" s="334"/>
      <c r="TRY48" s="334"/>
      <c r="TRZ48" s="334"/>
      <c r="TSA48" s="334"/>
      <c r="TSB48" s="334"/>
      <c r="TSC48" s="334"/>
      <c r="TSD48" s="334"/>
      <c r="TSE48" s="334"/>
      <c r="TSF48" s="334"/>
      <c r="TSG48" s="334"/>
      <c r="TSH48" s="334"/>
      <c r="TSI48" s="334"/>
      <c r="TSJ48" s="334"/>
      <c r="TSK48" s="334"/>
      <c r="TSL48" s="334"/>
      <c r="TSM48" s="334"/>
      <c r="TSN48" s="334"/>
      <c r="TSO48" s="334"/>
      <c r="TSP48" s="334"/>
      <c r="TSQ48" s="334"/>
      <c r="TSR48" s="334"/>
      <c r="TSS48" s="334"/>
      <c r="TST48" s="334"/>
      <c r="TSU48" s="334"/>
      <c r="TSV48" s="334"/>
      <c r="TSW48" s="334"/>
      <c r="TSX48" s="334"/>
      <c r="TSY48" s="334"/>
      <c r="TSZ48" s="334"/>
      <c r="TTA48" s="334"/>
      <c r="TTB48" s="334"/>
      <c r="TTC48" s="334"/>
      <c r="TTD48" s="334"/>
      <c r="TTE48" s="334"/>
      <c r="TTF48" s="334"/>
      <c r="TTG48" s="334"/>
      <c r="TTH48" s="334"/>
      <c r="TTI48" s="334"/>
      <c r="TTJ48" s="334"/>
      <c r="TTK48" s="334"/>
      <c r="TTL48" s="334"/>
      <c r="TTM48" s="334"/>
      <c r="TTN48" s="334"/>
      <c r="TTO48" s="334"/>
      <c r="TTP48" s="334"/>
      <c r="TTQ48" s="334"/>
      <c r="TTR48" s="334"/>
      <c r="TTS48" s="334"/>
      <c r="TTT48" s="334"/>
      <c r="TTU48" s="334"/>
      <c r="TTV48" s="334"/>
      <c r="TTW48" s="334"/>
      <c r="TTX48" s="334"/>
      <c r="TTY48" s="334"/>
      <c r="TTZ48" s="334"/>
      <c r="TUA48" s="334"/>
      <c r="TUB48" s="334"/>
      <c r="TUC48" s="334"/>
      <c r="TUD48" s="334"/>
      <c r="TUE48" s="334"/>
      <c r="TUF48" s="334"/>
      <c r="TUG48" s="334"/>
      <c r="TUH48" s="334"/>
      <c r="TUI48" s="334"/>
      <c r="TUJ48" s="334"/>
      <c r="TUK48" s="334"/>
      <c r="TUL48" s="334"/>
      <c r="TUM48" s="334"/>
      <c r="TUN48" s="334"/>
      <c r="TUO48" s="334"/>
      <c r="TUP48" s="334"/>
      <c r="TUQ48" s="334"/>
      <c r="TUR48" s="334"/>
      <c r="TUS48" s="334"/>
      <c r="TUT48" s="334"/>
      <c r="TUU48" s="334"/>
      <c r="TUV48" s="334"/>
      <c r="TUW48" s="334"/>
      <c r="TUX48" s="334"/>
      <c r="TUY48" s="334"/>
      <c r="TUZ48" s="334"/>
      <c r="TVA48" s="334"/>
      <c r="TVB48" s="334"/>
      <c r="TVC48" s="334"/>
      <c r="TVD48" s="334"/>
      <c r="TVE48" s="334"/>
      <c r="TVF48" s="334"/>
      <c r="TVG48" s="334"/>
      <c r="TVH48" s="334"/>
      <c r="TVI48" s="334"/>
      <c r="TVJ48" s="334"/>
      <c r="TVK48" s="334"/>
      <c r="TVL48" s="334"/>
      <c r="TVM48" s="334"/>
      <c r="TVN48" s="334"/>
      <c r="TVO48" s="334"/>
      <c r="TVP48" s="334"/>
      <c r="TVQ48" s="334"/>
      <c r="TVR48" s="334"/>
      <c r="TVS48" s="334"/>
      <c r="TVT48" s="334"/>
      <c r="TVU48" s="334"/>
      <c r="TVV48" s="334"/>
      <c r="TVW48" s="334"/>
      <c r="TVX48" s="334"/>
      <c r="TVY48" s="334"/>
      <c r="TVZ48" s="334"/>
      <c r="TWA48" s="334"/>
      <c r="TWB48" s="334"/>
      <c r="TWC48" s="334"/>
      <c r="TWD48" s="334"/>
      <c r="TWE48" s="334"/>
      <c r="TWF48" s="334"/>
      <c r="TWG48" s="334"/>
      <c r="TWH48" s="334"/>
      <c r="TWI48" s="334"/>
      <c r="TWJ48" s="334"/>
      <c r="TWK48" s="334"/>
      <c r="TWL48" s="334"/>
      <c r="TWM48" s="334"/>
      <c r="TWN48" s="334"/>
      <c r="TWO48" s="334"/>
      <c r="TWP48" s="334"/>
      <c r="TWQ48" s="334"/>
      <c r="TWR48" s="334"/>
      <c r="TWS48" s="334"/>
      <c r="TWT48" s="334"/>
      <c r="TWU48" s="334"/>
      <c r="TWV48" s="334"/>
      <c r="TWW48" s="334"/>
      <c r="TWX48" s="334"/>
      <c r="TWY48" s="334"/>
      <c r="TWZ48" s="334"/>
      <c r="TXA48" s="334"/>
      <c r="TXB48" s="334"/>
      <c r="TXC48" s="334"/>
      <c r="TXD48" s="334"/>
      <c r="TXE48" s="334"/>
      <c r="TXF48" s="334"/>
      <c r="TXG48" s="334"/>
      <c r="TXH48" s="334"/>
      <c r="TXI48" s="334"/>
      <c r="TXJ48" s="334"/>
      <c r="TXK48" s="334"/>
      <c r="TXL48" s="334"/>
      <c r="TXM48" s="334"/>
      <c r="TXN48" s="334"/>
      <c r="TXO48" s="334"/>
      <c r="TXP48" s="334"/>
      <c r="TXQ48" s="334"/>
      <c r="TXR48" s="334"/>
      <c r="TXS48" s="334"/>
      <c r="TXT48" s="334"/>
      <c r="TXU48" s="334"/>
      <c r="TXV48" s="334"/>
      <c r="TXW48" s="334"/>
      <c r="TXX48" s="334"/>
      <c r="TXY48" s="334"/>
      <c r="TXZ48" s="334"/>
      <c r="TYA48" s="334"/>
      <c r="TYB48" s="334"/>
      <c r="TYC48" s="334"/>
      <c r="TYD48" s="334"/>
      <c r="TYE48" s="334"/>
      <c r="TYF48" s="334"/>
      <c r="TYG48" s="334"/>
      <c r="TYH48" s="334"/>
      <c r="TYI48" s="334"/>
      <c r="TYJ48" s="334"/>
      <c r="TYK48" s="334"/>
      <c r="TYL48" s="334"/>
      <c r="TYM48" s="334"/>
      <c r="TYN48" s="334"/>
      <c r="TYO48" s="334"/>
      <c r="TYP48" s="334"/>
      <c r="TYQ48" s="334"/>
      <c r="TYR48" s="334"/>
      <c r="TYS48" s="334"/>
      <c r="TYT48" s="334"/>
      <c r="TYU48" s="334"/>
      <c r="TYV48" s="334"/>
      <c r="TYW48" s="334"/>
      <c r="TYX48" s="334"/>
      <c r="TYY48" s="334"/>
      <c r="TYZ48" s="334"/>
      <c r="TZA48" s="334"/>
      <c r="TZB48" s="334"/>
      <c r="TZC48" s="334"/>
      <c r="TZD48" s="334"/>
      <c r="TZE48" s="334"/>
      <c r="TZF48" s="334"/>
      <c r="TZG48" s="334"/>
      <c r="TZH48" s="334"/>
      <c r="TZI48" s="334"/>
      <c r="TZJ48" s="334"/>
      <c r="TZK48" s="334"/>
      <c r="TZL48" s="334"/>
      <c r="TZM48" s="334"/>
      <c r="TZN48" s="334"/>
      <c r="TZO48" s="334"/>
      <c r="TZP48" s="334"/>
      <c r="TZQ48" s="334"/>
      <c r="TZR48" s="334"/>
      <c r="TZS48" s="334"/>
      <c r="TZT48" s="334"/>
      <c r="TZU48" s="334"/>
      <c r="TZV48" s="334"/>
      <c r="TZW48" s="334"/>
      <c r="TZX48" s="334"/>
      <c r="TZY48" s="334"/>
      <c r="TZZ48" s="334"/>
      <c r="UAA48" s="334"/>
      <c r="UAB48" s="334"/>
      <c r="UAC48" s="334"/>
      <c r="UAD48" s="334"/>
      <c r="UAE48" s="334"/>
      <c r="UAF48" s="334"/>
      <c r="UAG48" s="334"/>
      <c r="UAH48" s="334"/>
      <c r="UAI48" s="334"/>
      <c r="UAJ48" s="334"/>
      <c r="UAK48" s="334"/>
      <c r="UAL48" s="334"/>
      <c r="UAM48" s="334"/>
      <c r="UAN48" s="334"/>
      <c r="UAO48" s="334"/>
      <c r="UAP48" s="334"/>
      <c r="UAQ48" s="334"/>
      <c r="UAR48" s="334"/>
      <c r="UAS48" s="334"/>
      <c r="UAT48" s="334"/>
      <c r="UAU48" s="334"/>
      <c r="UAV48" s="334"/>
      <c r="UAW48" s="334"/>
      <c r="UAX48" s="334"/>
      <c r="UAY48" s="334"/>
      <c r="UAZ48" s="334"/>
      <c r="UBA48" s="334"/>
      <c r="UBB48" s="334"/>
      <c r="UBC48" s="334"/>
      <c r="UBD48" s="334"/>
      <c r="UBE48" s="334"/>
      <c r="UBF48" s="334"/>
      <c r="UBG48" s="334"/>
      <c r="UBH48" s="334"/>
      <c r="UBI48" s="334"/>
      <c r="UBJ48" s="334"/>
      <c r="UBK48" s="334"/>
      <c r="UBL48" s="334"/>
      <c r="UBM48" s="334"/>
      <c r="UBN48" s="334"/>
      <c r="UBO48" s="334"/>
      <c r="UBP48" s="334"/>
      <c r="UBQ48" s="334"/>
      <c r="UBR48" s="334"/>
      <c r="UBS48" s="334"/>
      <c r="UBT48" s="334"/>
      <c r="UBU48" s="334"/>
      <c r="UBV48" s="334"/>
      <c r="UBW48" s="334"/>
      <c r="UBX48" s="334"/>
      <c r="UBY48" s="334"/>
      <c r="UBZ48" s="334"/>
      <c r="UCA48" s="334"/>
      <c r="UCB48" s="334"/>
      <c r="UCC48" s="334"/>
      <c r="UCD48" s="334"/>
      <c r="UCE48" s="334"/>
      <c r="UCF48" s="334"/>
      <c r="UCG48" s="334"/>
      <c r="UCH48" s="334"/>
      <c r="UCI48" s="334"/>
      <c r="UCJ48" s="334"/>
      <c r="UCK48" s="334"/>
      <c r="UCL48" s="334"/>
      <c r="UCM48" s="334"/>
      <c r="UCN48" s="334"/>
      <c r="UCO48" s="334"/>
      <c r="UCP48" s="334"/>
      <c r="UCQ48" s="334"/>
      <c r="UCR48" s="334"/>
      <c r="UCS48" s="334"/>
      <c r="UCT48" s="334"/>
      <c r="UCU48" s="334"/>
      <c r="UCV48" s="334"/>
      <c r="UCW48" s="334"/>
      <c r="UCX48" s="334"/>
      <c r="UCY48" s="334"/>
      <c r="UCZ48" s="334"/>
      <c r="UDA48" s="334"/>
      <c r="UDB48" s="334"/>
      <c r="UDC48" s="334"/>
      <c r="UDD48" s="334"/>
      <c r="UDE48" s="334"/>
      <c r="UDF48" s="334"/>
      <c r="UDG48" s="334"/>
      <c r="UDH48" s="334"/>
      <c r="UDI48" s="334"/>
      <c r="UDJ48" s="334"/>
      <c r="UDK48" s="334"/>
      <c r="UDL48" s="334"/>
      <c r="UDM48" s="334"/>
      <c r="UDN48" s="334"/>
      <c r="UDO48" s="334"/>
      <c r="UDP48" s="334"/>
      <c r="UDQ48" s="334"/>
      <c r="UDR48" s="334"/>
      <c r="UDS48" s="334"/>
      <c r="UDT48" s="334"/>
      <c r="UDU48" s="334"/>
      <c r="UDV48" s="334"/>
      <c r="UDW48" s="334"/>
      <c r="UDX48" s="334"/>
      <c r="UDY48" s="334"/>
      <c r="UDZ48" s="334"/>
      <c r="UEA48" s="334"/>
      <c r="UEB48" s="334"/>
      <c r="UEC48" s="334"/>
      <c r="UED48" s="334"/>
      <c r="UEE48" s="334"/>
      <c r="UEF48" s="334"/>
      <c r="UEG48" s="334"/>
      <c r="UEH48" s="334"/>
      <c r="UEI48" s="334"/>
      <c r="UEJ48" s="334"/>
      <c r="UEK48" s="334"/>
      <c r="UEL48" s="334"/>
      <c r="UEM48" s="334"/>
      <c r="UEN48" s="334"/>
      <c r="UEO48" s="334"/>
      <c r="UEP48" s="334"/>
      <c r="UEQ48" s="334"/>
      <c r="UER48" s="334"/>
      <c r="UES48" s="334"/>
      <c r="UET48" s="334"/>
      <c r="UEU48" s="334"/>
      <c r="UEV48" s="334"/>
      <c r="UEW48" s="334"/>
      <c r="UEX48" s="334"/>
      <c r="UEY48" s="334"/>
      <c r="UEZ48" s="334"/>
      <c r="UFA48" s="334"/>
      <c r="UFB48" s="334"/>
      <c r="UFC48" s="334"/>
      <c r="UFD48" s="334"/>
      <c r="UFE48" s="334"/>
      <c r="UFF48" s="334"/>
      <c r="UFG48" s="334"/>
      <c r="UFH48" s="334"/>
      <c r="UFI48" s="334"/>
      <c r="UFJ48" s="334"/>
      <c r="UFK48" s="334"/>
      <c r="UFL48" s="334"/>
      <c r="UFM48" s="334"/>
      <c r="UFN48" s="334"/>
      <c r="UFO48" s="334"/>
      <c r="UFP48" s="334"/>
      <c r="UFQ48" s="334"/>
      <c r="UFR48" s="334"/>
      <c r="UFS48" s="334"/>
      <c r="UFT48" s="334"/>
      <c r="UFU48" s="334"/>
      <c r="UFV48" s="334"/>
      <c r="UFW48" s="334"/>
      <c r="UFX48" s="334"/>
      <c r="UFY48" s="334"/>
      <c r="UFZ48" s="334"/>
      <c r="UGA48" s="334"/>
      <c r="UGB48" s="334"/>
      <c r="UGC48" s="334"/>
      <c r="UGD48" s="334"/>
      <c r="UGE48" s="334"/>
      <c r="UGF48" s="334"/>
      <c r="UGG48" s="334"/>
      <c r="UGH48" s="334"/>
      <c r="UGI48" s="334"/>
      <c r="UGJ48" s="334"/>
      <c r="UGK48" s="334"/>
      <c r="UGL48" s="334"/>
      <c r="UGM48" s="334"/>
      <c r="UGN48" s="334"/>
      <c r="UGO48" s="334"/>
      <c r="UGP48" s="334"/>
      <c r="UGQ48" s="334"/>
      <c r="UGR48" s="334"/>
      <c r="UGS48" s="334"/>
      <c r="UGT48" s="334"/>
      <c r="UGU48" s="334"/>
      <c r="UGV48" s="334"/>
      <c r="UGW48" s="334"/>
      <c r="UGX48" s="334"/>
      <c r="UGY48" s="334"/>
      <c r="UGZ48" s="334"/>
      <c r="UHA48" s="334"/>
      <c r="UHB48" s="334"/>
      <c r="UHC48" s="334"/>
      <c r="UHD48" s="334"/>
      <c r="UHE48" s="334"/>
      <c r="UHF48" s="334"/>
      <c r="UHG48" s="334"/>
      <c r="UHH48" s="334"/>
      <c r="UHI48" s="334"/>
      <c r="UHJ48" s="334"/>
      <c r="UHK48" s="334"/>
      <c r="UHL48" s="334"/>
      <c r="UHM48" s="334"/>
      <c r="UHN48" s="334"/>
      <c r="UHO48" s="334"/>
      <c r="UHP48" s="334"/>
      <c r="UHQ48" s="334"/>
      <c r="UHR48" s="334"/>
      <c r="UHS48" s="334"/>
      <c r="UHT48" s="334"/>
      <c r="UHU48" s="334"/>
      <c r="UHV48" s="334"/>
      <c r="UHW48" s="334"/>
      <c r="UHX48" s="334"/>
      <c r="UHY48" s="334"/>
      <c r="UHZ48" s="334"/>
      <c r="UIA48" s="334"/>
      <c r="UIB48" s="334"/>
      <c r="UIC48" s="334"/>
      <c r="UID48" s="334"/>
      <c r="UIE48" s="334"/>
      <c r="UIF48" s="334"/>
      <c r="UIG48" s="334"/>
      <c r="UIH48" s="334"/>
      <c r="UII48" s="334"/>
      <c r="UIJ48" s="334"/>
      <c r="UIK48" s="334"/>
      <c r="UIL48" s="334"/>
      <c r="UIM48" s="334"/>
      <c r="UIN48" s="334"/>
      <c r="UIO48" s="334"/>
      <c r="UIP48" s="334"/>
      <c r="UIQ48" s="334"/>
      <c r="UIR48" s="334"/>
      <c r="UIS48" s="334"/>
      <c r="UIT48" s="334"/>
      <c r="UIU48" s="334"/>
      <c r="UIV48" s="334"/>
      <c r="UIW48" s="334"/>
      <c r="UIX48" s="334"/>
      <c r="UIY48" s="334"/>
      <c r="UIZ48" s="334"/>
      <c r="UJA48" s="334"/>
      <c r="UJB48" s="334"/>
      <c r="UJC48" s="334"/>
      <c r="UJD48" s="334"/>
      <c r="UJE48" s="334"/>
      <c r="UJF48" s="334"/>
      <c r="UJG48" s="334"/>
      <c r="UJH48" s="334"/>
      <c r="UJI48" s="334"/>
      <c r="UJJ48" s="334"/>
      <c r="UJK48" s="334"/>
      <c r="UJL48" s="334"/>
      <c r="UJM48" s="334"/>
      <c r="UJN48" s="334"/>
      <c r="UJO48" s="334"/>
      <c r="UJP48" s="334"/>
      <c r="UJQ48" s="334"/>
      <c r="UJR48" s="334"/>
      <c r="UJS48" s="334"/>
      <c r="UJT48" s="334"/>
      <c r="UJU48" s="334"/>
      <c r="UJV48" s="334"/>
      <c r="UJW48" s="334"/>
      <c r="UJX48" s="334"/>
      <c r="UJY48" s="334"/>
      <c r="UJZ48" s="334"/>
      <c r="UKA48" s="334"/>
      <c r="UKB48" s="334"/>
      <c r="UKC48" s="334"/>
      <c r="UKD48" s="334"/>
      <c r="UKE48" s="334"/>
      <c r="UKF48" s="334"/>
      <c r="UKG48" s="334"/>
      <c r="UKH48" s="334"/>
      <c r="UKI48" s="334"/>
      <c r="UKJ48" s="334"/>
      <c r="UKK48" s="334"/>
      <c r="UKL48" s="334"/>
      <c r="UKM48" s="334"/>
      <c r="UKN48" s="334"/>
      <c r="UKO48" s="334"/>
      <c r="UKP48" s="334"/>
      <c r="UKQ48" s="334"/>
      <c r="UKR48" s="334"/>
      <c r="UKS48" s="334"/>
      <c r="UKT48" s="334"/>
      <c r="UKU48" s="334"/>
      <c r="UKV48" s="334"/>
      <c r="UKW48" s="334"/>
      <c r="UKX48" s="334"/>
      <c r="UKY48" s="334"/>
      <c r="UKZ48" s="334"/>
      <c r="ULA48" s="334"/>
      <c r="ULB48" s="334"/>
      <c r="ULC48" s="334"/>
      <c r="ULD48" s="334"/>
      <c r="ULE48" s="334"/>
      <c r="ULF48" s="334"/>
      <c r="ULG48" s="334"/>
      <c r="ULH48" s="334"/>
      <c r="ULI48" s="334"/>
      <c r="ULJ48" s="334"/>
      <c r="ULK48" s="334"/>
      <c r="ULL48" s="334"/>
      <c r="ULM48" s="334"/>
      <c r="ULN48" s="334"/>
      <c r="ULO48" s="334"/>
      <c r="ULP48" s="334"/>
      <c r="ULQ48" s="334"/>
      <c r="ULR48" s="334"/>
      <c r="ULS48" s="334"/>
      <c r="ULT48" s="334"/>
      <c r="ULU48" s="334"/>
      <c r="ULV48" s="334"/>
      <c r="ULW48" s="334"/>
      <c r="ULX48" s="334"/>
      <c r="ULY48" s="334"/>
      <c r="ULZ48" s="334"/>
      <c r="UMA48" s="334"/>
      <c r="UMB48" s="334"/>
      <c r="UMC48" s="334"/>
      <c r="UMD48" s="334"/>
      <c r="UME48" s="334"/>
      <c r="UMF48" s="334"/>
      <c r="UMG48" s="334"/>
      <c r="UMH48" s="334"/>
      <c r="UMI48" s="334"/>
      <c r="UMJ48" s="334"/>
      <c r="UMK48" s="334"/>
      <c r="UML48" s="334"/>
      <c r="UMM48" s="334"/>
      <c r="UMN48" s="334"/>
      <c r="UMO48" s="334"/>
      <c r="UMP48" s="334"/>
      <c r="UMQ48" s="334"/>
      <c r="UMR48" s="334"/>
      <c r="UMS48" s="334"/>
      <c r="UMT48" s="334"/>
      <c r="UMU48" s="334"/>
      <c r="UMV48" s="334"/>
      <c r="UMW48" s="334"/>
      <c r="UMX48" s="334"/>
      <c r="UMY48" s="334"/>
      <c r="UMZ48" s="334"/>
      <c r="UNA48" s="334"/>
      <c r="UNB48" s="334"/>
      <c r="UNC48" s="334"/>
      <c r="UND48" s="334"/>
      <c r="UNE48" s="334"/>
      <c r="UNF48" s="334"/>
      <c r="UNG48" s="334"/>
      <c r="UNH48" s="334"/>
      <c r="UNI48" s="334"/>
      <c r="UNJ48" s="334"/>
      <c r="UNK48" s="334"/>
      <c r="UNL48" s="334"/>
      <c r="UNM48" s="334"/>
      <c r="UNN48" s="334"/>
      <c r="UNO48" s="334"/>
      <c r="UNP48" s="334"/>
      <c r="UNQ48" s="334"/>
      <c r="UNR48" s="334"/>
      <c r="UNS48" s="334"/>
      <c r="UNT48" s="334"/>
      <c r="UNU48" s="334"/>
      <c r="UNV48" s="334"/>
      <c r="UNW48" s="334"/>
      <c r="UNX48" s="334"/>
      <c r="UNY48" s="334"/>
      <c r="UNZ48" s="334"/>
      <c r="UOA48" s="334"/>
      <c r="UOB48" s="334"/>
      <c r="UOC48" s="334"/>
      <c r="UOD48" s="334"/>
      <c r="UOE48" s="334"/>
      <c r="UOF48" s="334"/>
      <c r="UOG48" s="334"/>
      <c r="UOH48" s="334"/>
      <c r="UOI48" s="334"/>
      <c r="UOJ48" s="334"/>
      <c r="UOK48" s="334"/>
      <c r="UOL48" s="334"/>
      <c r="UOM48" s="334"/>
      <c r="UON48" s="334"/>
      <c r="UOO48" s="334"/>
      <c r="UOP48" s="334"/>
      <c r="UOQ48" s="334"/>
      <c r="UOR48" s="334"/>
      <c r="UOS48" s="334"/>
      <c r="UOT48" s="334"/>
      <c r="UOU48" s="334"/>
      <c r="UOV48" s="334"/>
      <c r="UOW48" s="334"/>
      <c r="UOX48" s="334"/>
      <c r="UOY48" s="334"/>
      <c r="UOZ48" s="334"/>
      <c r="UPA48" s="334"/>
      <c r="UPB48" s="334"/>
      <c r="UPC48" s="334"/>
      <c r="UPD48" s="334"/>
      <c r="UPE48" s="334"/>
      <c r="UPF48" s="334"/>
      <c r="UPG48" s="334"/>
      <c r="UPH48" s="334"/>
      <c r="UPI48" s="334"/>
      <c r="UPJ48" s="334"/>
      <c r="UPK48" s="334"/>
      <c r="UPL48" s="334"/>
      <c r="UPM48" s="334"/>
      <c r="UPN48" s="334"/>
      <c r="UPO48" s="334"/>
      <c r="UPP48" s="334"/>
      <c r="UPQ48" s="334"/>
      <c r="UPR48" s="334"/>
      <c r="UPS48" s="334"/>
      <c r="UPT48" s="334"/>
      <c r="UPU48" s="334"/>
      <c r="UPV48" s="334"/>
      <c r="UPW48" s="334"/>
      <c r="UPX48" s="334"/>
      <c r="UPY48" s="334"/>
      <c r="UPZ48" s="334"/>
      <c r="UQA48" s="334"/>
      <c r="UQB48" s="334"/>
      <c r="UQC48" s="334"/>
      <c r="UQD48" s="334"/>
      <c r="UQE48" s="334"/>
      <c r="UQF48" s="334"/>
      <c r="UQG48" s="334"/>
      <c r="UQH48" s="334"/>
      <c r="UQI48" s="334"/>
      <c r="UQJ48" s="334"/>
      <c r="UQK48" s="334"/>
      <c r="UQL48" s="334"/>
      <c r="UQM48" s="334"/>
      <c r="UQN48" s="334"/>
      <c r="UQO48" s="334"/>
      <c r="UQP48" s="334"/>
      <c r="UQQ48" s="334"/>
      <c r="UQR48" s="334"/>
      <c r="UQS48" s="334"/>
      <c r="UQT48" s="334"/>
      <c r="UQU48" s="334"/>
      <c r="UQV48" s="334"/>
      <c r="UQW48" s="334"/>
      <c r="UQX48" s="334"/>
      <c r="UQY48" s="334"/>
      <c r="UQZ48" s="334"/>
      <c r="URA48" s="334"/>
      <c r="URB48" s="334"/>
      <c r="URC48" s="334"/>
      <c r="URD48" s="334"/>
      <c r="URE48" s="334"/>
      <c r="URF48" s="334"/>
      <c r="URG48" s="334"/>
      <c r="URH48" s="334"/>
      <c r="URI48" s="334"/>
      <c r="URJ48" s="334"/>
      <c r="URK48" s="334"/>
      <c r="URL48" s="334"/>
      <c r="URM48" s="334"/>
      <c r="URN48" s="334"/>
      <c r="URO48" s="334"/>
      <c r="URP48" s="334"/>
      <c r="URQ48" s="334"/>
      <c r="URR48" s="334"/>
      <c r="URS48" s="334"/>
      <c r="URT48" s="334"/>
      <c r="URU48" s="334"/>
      <c r="URV48" s="334"/>
      <c r="URW48" s="334"/>
      <c r="URX48" s="334"/>
      <c r="URY48" s="334"/>
      <c r="URZ48" s="334"/>
      <c r="USA48" s="334"/>
      <c r="USB48" s="334"/>
      <c r="USC48" s="334"/>
      <c r="USD48" s="334"/>
      <c r="USE48" s="334"/>
      <c r="USF48" s="334"/>
      <c r="USG48" s="334"/>
      <c r="USH48" s="334"/>
      <c r="USI48" s="334"/>
      <c r="USJ48" s="334"/>
      <c r="USK48" s="334"/>
      <c r="USL48" s="334"/>
      <c r="USM48" s="334"/>
      <c r="USN48" s="334"/>
      <c r="USO48" s="334"/>
      <c r="USP48" s="334"/>
      <c r="USQ48" s="334"/>
      <c r="USR48" s="334"/>
      <c r="USS48" s="334"/>
      <c r="UST48" s="334"/>
      <c r="USU48" s="334"/>
      <c r="USV48" s="334"/>
      <c r="USW48" s="334"/>
      <c r="USX48" s="334"/>
      <c r="USY48" s="334"/>
      <c r="USZ48" s="334"/>
      <c r="UTA48" s="334"/>
      <c r="UTB48" s="334"/>
      <c r="UTC48" s="334"/>
      <c r="UTD48" s="334"/>
      <c r="UTE48" s="334"/>
      <c r="UTF48" s="334"/>
      <c r="UTG48" s="334"/>
      <c r="UTH48" s="334"/>
      <c r="UTI48" s="334"/>
      <c r="UTJ48" s="334"/>
      <c r="UTK48" s="334"/>
      <c r="UTL48" s="334"/>
      <c r="UTM48" s="334"/>
      <c r="UTN48" s="334"/>
      <c r="UTO48" s="334"/>
      <c r="UTP48" s="334"/>
      <c r="UTQ48" s="334"/>
      <c r="UTR48" s="334"/>
      <c r="UTS48" s="334"/>
      <c r="UTT48" s="334"/>
      <c r="UTU48" s="334"/>
      <c r="UTV48" s="334"/>
      <c r="UTW48" s="334"/>
      <c r="UTX48" s="334"/>
      <c r="UTY48" s="334"/>
      <c r="UTZ48" s="334"/>
      <c r="UUA48" s="334"/>
      <c r="UUB48" s="334"/>
      <c r="UUC48" s="334"/>
      <c r="UUD48" s="334"/>
      <c r="UUE48" s="334"/>
      <c r="UUF48" s="334"/>
      <c r="UUG48" s="334"/>
      <c r="UUH48" s="334"/>
      <c r="UUI48" s="334"/>
      <c r="UUJ48" s="334"/>
      <c r="UUK48" s="334"/>
      <c r="UUL48" s="334"/>
      <c r="UUM48" s="334"/>
      <c r="UUN48" s="334"/>
      <c r="UUO48" s="334"/>
      <c r="UUP48" s="334"/>
      <c r="UUQ48" s="334"/>
      <c r="UUR48" s="334"/>
      <c r="UUS48" s="334"/>
      <c r="UUT48" s="334"/>
      <c r="UUU48" s="334"/>
      <c r="UUV48" s="334"/>
      <c r="UUW48" s="334"/>
      <c r="UUX48" s="334"/>
      <c r="UUY48" s="334"/>
      <c r="UUZ48" s="334"/>
      <c r="UVA48" s="334"/>
      <c r="UVB48" s="334"/>
      <c r="UVC48" s="334"/>
      <c r="UVD48" s="334"/>
      <c r="UVE48" s="334"/>
      <c r="UVF48" s="334"/>
      <c r="UVG48" s="334"/>
      <c r="UVH48" s="334"/>
      <c r="UVI48" s="334"/>
      <c r="UVJ48" s="334"/>
      <c r="UVK48" s="334"/>
      <c r="UVL48" s="334"/>
      <c r="UVM48" s="334"/>
      <c r="UVN48" s="334"/>
      <c r="UVO48" s="334"/>
      <c r="UVP48" s="334"/>
      <c r="UVQ48" s="334"/>
      <c r="UVR48" s="334"/>
      <c r="UVS48" s="334"/>
      <c r="UVT48" s="334"/>
      <c r="UVU48" s="334"/>
      <c r="UVV48" s="334"/>
      <c r="UVW48" s="334"/>
      <c r="UVX48" s="334"/>
      <c r="UVY48" s="334"/>
      <c r="UVZ48" s="334"/>
      <c r="UWA48" s="334"/>
      <c r="UWB48" s="334"/>
      <c r="UWC48" s="334"/>
      <c r="UWD48" s="334"/>
      <c r="UWE48" s="334"/>
      <c r="UWF48" s="334"/>
      <c r="UWG48" s="334"/>
      <c r="UWH48" s="334"/>
      <c r="UWI48" s="334"/>
      <c r="UWJ48" s="334"/>
      <c r="UWK48" s="334"/>
      <c r="UWL48" s="334"/>
      <c r="UWM48" s="334"/>
      <c r="UWN48" s="334"/>
      <c r="UWO48" s="334"/>
      <c r="UWP48" s="334"/>
      <c r="UWQ48" s="334"/>
      <c r="UWR48" s="334"/>
      <c r="UWS48" s="334"/>
      <c r="UWT48" s="334"/>
      <c r="UWU48" s="334"/>
      <c r="UWV48" s="334"/>
      <c r="UWW48" s="334"/>
      <c r="UWX48" s="334"/>
      <c r="UWY48" s="334"/>
      <c r="UWZ48" s="334"/>
      <c r="UXA48" s="334"/>
      <c r="UXB48" s="334"/>
      <c r="UXC48" s="334"/>
      <c r="UXD48" s="334"/>
      <c r="UXE48" s="334"/>
      <c r="UXF48" s="334"/>
      <c r="UXG48" s="334"/>
      <c r="UXH48" s="334"/>
      <c r="UXI48" s="334"/>
      <c r="UXJ48" s="334"/>
      <c r="UXK48" s="334"/>
      <c r="UXL48" s="334"/>
      <c r="UXM48" s="334"/>
      <c r="UXN48" s="334"/>
      <c r="UXO48" s="334"/>
      <c r="UXP48" s="334"/>
      <c r="UXQ48" s="334"/>
      <c r="UXR48" s="334"/>
      <c r="UXS48" s="334"/>
      <c r="UXT48" s="334"/>
      <c r="UXU48" s="334"/>
      <c r="UXV48" s="334"/>
      <c r="UXW48" s="334"/>
      <c r="UXX48" s="334"/>
      <c r="UXY48" s="334"/>
      <c r="UXZ48" s="334"/>
      <c r="UYA48" s="334"/>
      <c r="UYB48" s="334"/>
      <c r="UYC48" s="334"/>
      <c r="UYD48" s="334"/>
      <c r="UYE48" s="334"/>
      <c r="UYF48" s="334"/>
      <c r="UYG48" s="334"/>
      <c r="UYH48" s="334"/>
      <c r="UYI48" s="334"/>
      <c r="UYJ48" s="334"/>
      <c r="UYK48" s="334"/>
      <c r="UYL48" s="334"/>
      <c r="UYM48" s="334"/>
      <c r="UYN48" s="334"/>
      <c r="UYO48" s="334"/>
      <c r="UYP48" s="334"/>
      <c r="UYQ48" s="334"/>
      <c r="UYR48" s="334"/>
      <c r="UYS48" s="334"/>
      <c r="UYT48" s="334"/>
      <c r="UYU48" s="334"/>
      <c r="UYV48" s="334"/>
      <c r="UYW48" s="334"/>
      <c r="UYX48" s="334"/>
      <c r="UYY48" s="334"/>
      <c r="UYZ48" s="334"/>
      <c r="UZA48" s="334"/>
      <c r="UZB48" s="334"/>
      <c r="UZC48" s="334"/>
      <c r="UZD48" s="334"/>
      <c r="UZE48" s="334"/>
      <c r="UZF48" s="334"/>
      <c r="UZG48" s="334"/>
      <c r="UZH48" s="334"/>
      <c r="UZI48" s="334"/>
      <c r="UZJ48" s="334"/>
      <c r="UZK48" s="334"/>
      <c r="UZL48" s="334"/>
      <c r="UZM48" s="334"/>
      <c r="UZN48" s="334"/>
      <c r="UZO48" s="334"/>
      <c r="UZP48" s="334"/>
      <c r="UZQ48" s="334"/>
      <c r="UZR48" s="334"/>
      <c r="UZS48" s="334"/>
      <c r="UZT48" s="334"/>
      <c r="UZU48" s="334"/>
      <c r="UZV48" s="334"/>
      <c r="UZW48" s="334"/>
      <c r="UZX48" s="334"/>
      <c r="UZY48" s="334"/>
      <c r="UZZ48" s="334"/>
      <c r="VAA48" s="334"/>
      <c r="VAB48" s="334"/>
      <c r="VAC48" s="334"/>
      <c r="VAD48" s="334"/>
      <c r="VAE48" s="334"/>
      <c r="VAF48" s="334"/>
      <c r="VAG48" s="334"/>
      <c r="VAH48" s="334"/>
      <c r="VAI48" s="334"/>
      <c r="VAJ48" s="334"/>
      <c r="VAK48" s="334"/>
      <c r="VAL48" s="334"/>
      <c r="VAM48" s="334"/>
      <c r="VAN48" s="334"/>
      <c r="VAO48" s="334"/>
      <c r="VAP48" s="334"/>
      <c r="VAQ48" s="334"/>
      <c r="VAR48" s="334"/>
      <c r="VAS48" s="334"/>
      <c r="VAT48" s="334"/>
      <c r="VAU48" s="334"/>
      <c r="VAV48" s="334"/>
      <c r="VAW48" s="334"/>
      <c r="VAX48" s="334"/>
      <c r="VAY48" s="334"/>
      <c r="VAZ48" s="334"/>
      <c r="VBA48" s="334"/>
      <c r="VBB48" s="334"/>
      <c r="VBC48" s="334"/>
      <c r="VBD48" s="334"/>
      <c r="VBE48" s="334"/>
      <c r="VBF48" s="334"/>
      <c r="VBG48" s="334"/>
      <c r="VBH48" s="334"/>
      <c r="VBI48" s="334"/>
      <c r="VBJ48" s="334"/>
      <c r="VBK48" s="334"/>
      <c r="VBL48" s="334"/>
      <c r="VBM48" s="334"/>
      <c r="VBN48" s="334"/>
      <c r="VBO48" s="334"/>
      <c r="VBP48" s="334"/>
      <c r="VBQ48" s="334"/>
      <c r="VBR48" s="334"/>
      <c r="VBS48" s="334"/>
      <c r="VBT48" s="334"/>
      <c r="VBU48" s="334"/>
      <c r="VBV48" s="334"/>
      <c r="VBW48" s="334"/>
      <c r="VBX48" s="334"/>
      <c r="VBY48" s="334"/>
      <c r="VBZ48" s="334"/>
      <c r="VCA48" s="334"/>
      <c r="VCB48" s="334"/>
      <c r="VCC48" s="334"/>
      <c r="VCD48" s="334"/>
      <c r="VCE48" s="334"/>
      <c r="VCF48" s="334"/>
      <c r="VCG48" s="334"/>
      <c r="VCH48" s="334"/>
      <c r="VCI48" s="334"/>
      <c r="VCJ48" s="334"/>
      <c r="VCK48" s="334"/>
      <c r="VCL48" s="334"/>
      <c r="VCM48" s="334"/>
      <c r="VCN48" s="334"/>
      <c r="VCO48" s="334"/>
      <c r="VCP48" s="334"/>
      <c r="VCQ48" s="334"/>
      <c r="VCR48" s="334"/>
      <c r="VCS48" s="334"/>
      <c r="VCT48" s="334"/>
      <c r="VCU48" s="334"/>
      <c r="VCV48" s="334"/>
      <c r="VCW48" s="334"/>
      <c r="VCX48" s="334"/>
      <c r="VCY48" s="334"/>
      <c r="VCZ48" s="334"/>
      <c r="VDA48" s="334"/>
      <c r="VDB48" s="334"/>
      <c r="VDC48" s="334"/>
      <c r="VDD48" s="334"/>
      <c r="VDE48" s="334"/>
      <c r="VDF48" s="334"/>
      <c r="VDG48" s="334"/>
      <c r="VDH48" s="334"/>
      <c r="VDI48" s="334"/>
      <c r="VDJ48" s="334"/>
      <c r="VDK48" s="334"/>
      <c r="VDL48" s="334"/>
      <c r="VDM48" s="334"/>
      <c r="VDN48" s="334"/>
      <c r="VDO48" s="334"/>
      <c r="VDP48" s="334"/>
      <c r="VDQ48" s="334"/>
      <c r="VDR48" s="334"/>
      <c r="VDS48" s="334"/>
      <c r="VDT48" s="334"/>
      <c r="VDU48" s="334"/>
      <c r="VDV48" s="334"/>
      <c r="VDW48" s="334"/>
      <c r="VDX48" s="334"/>
      <c r="VDY48" s="334"/>
      <c r="VDZ48" s="334"/>
      <c r="VEA48" s="334"/>
      <c r="VEB48" s="334"/>
      <c r="VEC48" s="334"/>
      <c r="VED48" s="334"/>
      <c r="VEE48" s="334"/>
      <c r="VEF48" s="334"/>
      <c r="VEG48" s="334"/>
      <c r="VEH48" s="334"/>
      <c r="VEI48" s="334"/>
      <c r="VEJ48" s="334"/>
      <c r="VEK48" s="334"/>
      <c r="VEL48" s="334"/>
      <c r="VEM48" s="334"/>
      <c r="VEN48" s="334"/>
      <c r="VEO48" s="334"/>
      <c r="VEP48" s="334"/>
      <c r="VEQ48" s="334"/>
      <c r="VER48" s="334"/>
      <c r="VES48" s="334"/>
      <c r="VET48" s="334"/>
      <c r="VEU48" s="334"/>
      <c r="VEV48" s="334"/>
      <c r="VEW48" s="334"/>
      <c r="VEX48" s="334"/>
      <c r="VEY48" s="334"/>
      <c r="VEZ48" s="334"/>
      <c r="VFA48" s="334"/>
      <c r="VFB48" s="334"/>
      <c r="VFC48" s="334"/>
      <c r="VFD48" s="334"/>
      <c r="VFE48" s="334"/>
      <c r="VFF48" s="334"/>
      <c r="VFG48" s="334"/>
      <c r="VFH48" s="334"/>
      <c r="VFI48" s="334"/>
      <c r="VFJ48" s="334"/>
      <c r="VFK48" s="334"/>
      <c r="VFL48" s="334"/>
      <c r="VFM48" s="334"/>
      <c r="VFN48" s="334"/>
      <c r="VFO48" s="334"/>
      <c r="VFP48" s="334"/>
      <c r="VFQ48" s="334"/>
      <c r="VFR48" s="334"/>
      <c r="VFS48" s="334"/>
      <c r="VFT48" s="334"/>
      <c r="VFU48" s="334"/>
      <c r="VFV48" s="334"/>
      <c r="VFW48" s="334"/>
      <c r="VFX48" s="334"/>
      <c r="VFY48" s="334"/>
      <c r="VFZ48" s="334"/>
      <c r="VGA48" s="334"/>
      <c r="VGB48" s="334"/>
      <c r="VGC48" s="334"/>
      <c r="VGD48" s="334"/>
      <c r="VGE48" s="334"/>
      <c r="VGF48" s="334"/>
      <c r="VGG48" s="334"/>
      <c r="VGH48" s="334"/>
      <c r="VGI48" s="334"/>
      <c r="VGJ48" s="334"/>
      <c r="VGK48" s="334"/>
      <c r="VGL48" s="334"/>
      <c r="VGM48" s="334"/>
      <c r="VGN48" s="334"/>
      <c r="VGO48" s="334"/>
      <c r="VGP48" s="334"/>
      <c r="VGQ48" s="334"/>
      <c r="VGR48" s="334"/>
      <c r="VGS48" s="334"/>
      <c r="VGT48" s="334"/>
      <c r="VGU48" s="334"/>
      <c r="VGV48" s="334"/>
      <c r="VGW48" s="334"/>
      <c r="VGX48" s="334"/>
      <c r="VGY48" s="334"/>
      <c r="VGZ48" s="334"/>
      <c r="VHA48" s="334"/>
      <c r="VHB48" s="334"/>
      <c r="VHC48" s="334"/>
      <c r="VHD48" s="334"/>
      <c r="VHE48" s="334"/>
      <c r="VHF48" s="334"/>
      <c r="VHG48" s="334"/>
      <c r="VHH48" s="334"/>
      <c r="VHI48" s="334"/>
      <c r="VHJ48" s="334"/>
      <c r="VHK48" s="334"/>
      <c r="VHL48" s="334"/>
      <c r="VHM48" s="334"/>
      <c r="VHN48" s="334"/>
      <c r="VHO48" s="334"/>
      <c r="VHP48" s="334"/>
      <c r="VHQ48" s="334"/>
      <c r="VHR48" s="334"/>
      <c r="VHS48" s="334"/>
      <c r="VHT48" s="334"/>
      <c r="VHU48" s="334"/>
      <c r="VHV48" s="334"/>
      <c r="VHW48" s="334"/>
      <c r="VHX48" s="334"/>
      <c r="VHY48" s="334"/>
      <c r="VHZ48" s="334"/>
      <c r="VIA48" s="334"/>
      <c r="VIB48" s="334"/>
      <c r="VIC48" s="334"/>
      <c r="VID48" s="334"/>
      <c r="VIE48" s="334"/>
      <c r="VIF48" s="334"/>
      <c r="VIG48" s="334"/>
      <c r="VIH48" s="334"/>
      <c r="VII48" s="334"/>
      <c r="VIJ48" s="334"/>
      <c r="VIK48" s="334"/>
      <c r="VIL48" s="334"/>
      <c r="VIM48" s="334"/>
      <c r="VIN48" s="334"/>
      <c r="VIO48" s="334"/>
      <c r="VIP48" s="334"/>
      <c r="VIQ48" s="334"/>
      <c r="VIR48" s="334"/>
      <c r="VIS48" s="334"/>
      <c r="VIT48" s="334"/>
      <c r="VIU48" s="334"/>
      <c r="VIV48" s="334"/>
      <c r="VIW48" s="334"/>
      <c r="VIX48" s="334"/>
      <c r="VIY48" s="334"/>
      <c r="VIZ48" s="334"/>
      <c r="VJA48" s="334"/>
      <c r="VJB48" s="334"/>
      <c r="VJC48" s="334"/>
      <c r="VJD48" s="334"/>
      <c r="VJE48" s="334"/>
      <c r="VJF48" s="334"/>
      <c r="VJG48" s="334"/>
      <c r="VJH48" s="334"/>
      <c r="VJI48" s="334"/>
      <c r="VJJ48" s="334"/>
      <c r="VJK48" s="334"/>
      <c r="VJL48" s="334"/>
      <c r="VJM48" s="334"/>
      <c r="VJN48" s="334"/>
      <c r="VJO48" s="334"/>
      <c r="VJP48" s="334"/>
      <c r="VJQ48" s="334"/>
      <c r="VJR48" s="334"/>
      <c r="VJS48" s="334"/>
      <c r="VJT48" s="334"/>
      <c r="VJU48" s="334"/>
      <c r="VJV48" s="334"/>
      <c r="VJW48" s="334"/>
      <c r="VJX48" s="334"/>
      <c r="VJY48" s="334"/>
      <c r="VJZ48" s="334"/>
      <c r="VKA48" s="334"/>
      <c r="VKB48" s="334"/>
      <c r="VKC48" s="334"/>
      <c r="VKD48" s="334"/>
      <c r="VKE48" s="334"/>
      <c r="VKF48" s="334"/>
      <c r="VKG48" s="334"/>
      <c r="VKH48" s="334"/>
      <c r="VKI48" s="334"/>
      <c r="VKJ48" s="334"/>
      <c r="VKK48" s="334"/>
      <c r="VKL48" s="334"/>
      <c r="VKM48" s="334"/>
      <c r="VKN48" s="334"/>
      <c r="VKO48" s="334"/>
      <c r="VKP48" s="334"/>
      <c r="VKQ48" s="334"/>
      <c r="VKR48" s="334"/>
      <c r="VKS48" s="334"/>
      <c r="VKT48" s="334"/>
      <c r="VKU48" s="334"/>
      <c r="VKV48" s="334"/>
      <c r="VKW48" s="334"/>
      <c r="VKX48" s="334"/>
      <c r="VKY48" s="334"/>
      <c r="VKZ48" s="334"/>
      <c r="VLA48" s="334"/>
      <c r="VLB48" s="334"/>
      <c r="VLC48" s="334"/>
      <c r="VLD48" s="334"/>
      <c r="VLE48" s="334"/>
      <c r="VLF48" s="334"/>
      <c r="VLG48" s="334"/>
      <c r="VLH48" s="334"/>
      <c r="VLI48" s="334"/>
      <c r="VLJ48" s="334"/>
      <c r="VLK48" s="334"/>
      <c r="VLL48" s="334"/>
      <c r="VLM48" s="334"/>
      <c r="VLN48" s="334"/>
      <c r="VLO48" s="334"/>
      <c r="VLP48" s="334"/>
      <c r="VLQ48" s="334"/>
      <c r="VLR48" s="334"/>
      <c r="VLS48" s="334"/>
      <c r="VLT48" s="334"/>
      <c r="VLU48" s="334"/>
      <c r="VLV48" s="334"/>
      <c r="VLW48" s="334"/>
      <c r="VLX48" s="334"/>
      <c r="VLY48" s="334"/>
      <c r="VLZ48" s="334"/>
      <c r="VMA48" s="334"/>
      <c r="VMB48" s="334"/>
      <c r="VMC48" s="334"/>
      <c r="VMD48" s="334"/>
      <c r="VME48" s="334"/>
      <c r="VMF48" s="334"/>
      <c r="VMG48" s="334"/>
      <c r="VMH48" s="334"/>
      <c r="VMI48" s="334"/>
      <c r="VMJ48" s="334"/>
      <c r="VMK48" s="334"/>
      <c r="VML48" s="334"/>
      <c r="VMM48" s="334"/>
      <c r="VMN48" s="334"/>
      <c r="VMO48" s="334"/>
      <c r="VMP48" s="334"/>
      <c r="VMQ48" s="334"/>
      <c r="VMR48" s="334"/>
      <c r="VMS48" s="334"/>
      <c r="VMT48" s="334"/>
      <c r="VMU48" s="334"/>
      <c r="VMV48" s="334"/>
      <c r="VMW48" s="334"/>
      <c r="VMX48" s="334"/>
      <c r="VMY48" s="334"/>
      <c r="VMZ48" s="334"/>
      <c r="VNA48" s="334"/>
      <c r="VNB48" s="334"/>
      <c r="VNC48" s="334"/>
      <c r="VND48" s="334"/>
      <c r="VNE48" s="334"/>
      <c r="VNF48" s="334"/>
      <c r="VNG48" s="334"/>
      <c r="VNH48" s="334"/>
      <c r="VNI48" s="334"/>
      <c r="VNJ48" s="334"/>
      <c r="VNK48" s="334"/>
      <c r="VNL48" s="334"/>
      <c r="VNM48" s="334"/>
      <c r="VNN48" s="334"/>
      <c r="VNO48" s="334"/>
      <c r="VNP48" s="334"/>
      <c r="VNQ48" s="334"/>
      <c r="VNR48" s="334"/>
      <c r="VNS48" s="334"/>
      <c r="VNT48" s="334"/>
      <c r="VNU48" s="334"/>
      <c r="VNV48" s="334"/>
      <c r="VNW48" s="334"/>
      <c r="VNX48" s="334"/>
      <c r="VNY48" s="334"/>
      <c r="VNZ48" s="334"/>
      <c r="VOA48" s="334"/>
      <c r="VOB48" s="334"/>
      <c r="VOC48" s="334"/>
      <c r="VOD48" s="334"/>
      <c r="VOE48" s="334"/>
      <c r="VOF48" s="334"/>
      <c r="VOG48" s="334"/>
      <c r="VOH48" s="334"/>
      <c r="VOI48" s="334"/>
      <c r="VOJ48" s="334"/>
      <c r="VOK48" s="334"/>
      <c r="VOL48" s="334"/>
      <c r="VOM48" s="334"/>
      <c r="VON48" s="334"/>
      <c r="VOO48" s="334"/>
      <c r="VOP48" s="334"/>
      <c r="VOQ48" s="334"/>
      <c r="VOR48" s="334"/>
      <c r="VOS48" s="334"/>
      <c r="VOT48" s="334"/>
      <c r="VOU48" s="334"/>
      <c r="VOV48" s="334"/>
      <c r="VOW48" s="334"/>
      <c r="VOX48" s="334"/>
      <c r="VOY48" s="334"/>
      <c r="VOZ48" s="334"/>
      <c r="VPA48" s="334"/>
      <c r="VPB48" s="334"/>
      <c r="VPC48" s="334"/>
      <c r="VPD48" s="334"/>
      <c r="VPE48" s="334"/>
      <c r="VPF48" s="334"/>
      <c r="VPG48" s="334"/>
      <c r="VPH48" s="334"/>
      <c r="VPI48" s="334"/>
      <c r="VPJ48" s="334"/>
      <c r="VPK48" s="334"/>
      <c r="VPL48" s="334"/>
      <c r="VPM48" s="334"/>
      <c r="VPN48" s="334"/>
      <c r="VPO48" s="334"/>
      <c r="VPP48" s="334"/>
      <c r="VPQ48" s="334"/>
      <c r="VPR48" s="334"/>
      <c r="VPS48" s="334"/>
      <c r="VPT48" s="334"/>
      <c r="VPU48" s="334"/>
      <c r="VPV48" s="334"/>
      <c r="VPW48" s="334"/>
      <c r="VPX48" s="334"/>
      <c r="VPY48" s="334"/>
      <c r="VPZ48" s="334"/>
      <c r="VQA48" s="334"/>
      <c r="VQB48" s="334"/>
      <c r="VQC48" s="334"/>
      <c r="VQD48" s="334"/>
      <c r="VQE48" s="334"/>
      <c r="VQF48" s="334"/>
      <c r="VQG48" s="334"/>
      <c r="VQH48" s="334"/>
      <c r="VQI48" s="334"/>
      <c r="VQJ48" s="334"/>
      <c r="VQK48" s="334"/>
      <c r="VQL48" s="334"/>
      <c r="VQM48" s="334"/>
      <c r="VQN48" s="334"/>
      <c r="VQO48" s="334"/>
      <c r="VQP48" s="334"/>
      <c r="VQQ48" s="334"/>
      <c r="VQR48" s="334"/>
      <c r="VQS48" s="334"/>
      <c r="VQT48" s="334"/>
      <c r="VQU48" s="334"/>
      <c r="VQV48" s="334"/>
      <c r="VQW48" s="334"/>
      <c r="VQX48" s="334"/>
      <c r="VQY48" s="334"/>
      <c r="VQZ48" s="334"/>
      <c r="VRA48" s="334"/>
      <c r="VRB48" s="334"/>
      <c r="VRC48" s="334"/>
      <c r="VRD48" s="334"/>
      <c r="VRE48" s="334"/>
      <c r="VRF48" s="334"/>
      <c r="VRG48" s="334"/>
      <c r="VRH48" s="334"/>
      <c r="VRI48" s="334"/>
      <c r="VRJ48" s="334"/>
      <c r="VRK48" s="334"/>
      <c r="VRL48" s="334"/>
      <c r="VRM48" s="334"/>
      <c r="VRN48" s="334"/>
      <c r="VRO48" s="334"/>
      <c r="VRP48" s="334"/>
      <c r="VRQ48" s="334"/>
      <c r="VRR48" s="334"/>
      <c r="VRS48" s="334"/>
      <c r="VRT48" s="334"/>
      <c r="VRU48" s="334"/>
      <c r="VRV48" s="334"/>
      <c r="VRW48" s="334"/>
      <c r="VRX48" s="334"/>
      <c r="VRY48" s="334"/>
      <c r="VRZ48" s="334"/>
      <c r="VSA48" s="334"/>
      <c r="VSB48" s="334"/>
      <c r="VSC48" s="334"/>
      <c r="VSD48" s="334"/>
      <c r="VSE48" s="334"/>
      <c r="VSF48" s="334"/>
      <c r="VSG48" s="334"/>
      <c r="VSH48" s="334"/>
      <c r="VSI48" s="334"/>
      <c r="VSJ48" s="334"/>
      <c r="VSK48" s="334"/>
      <c r="VSL48" s="334"/>
      <c r="VSM48" s="334"/>
      <c r="VSN48" s="334"/>
      <c r="VSO48" s="334"/>
      <c r="VSP48" s="334"/>
      <c r="VSQ48" s="334"/>
      <c r="VSR48" s="334"/>
      <c r="VSS48" s="334"/>
      <c r="VST48" s="334"/>
      <c r="VSU48" s="334"/>
      <c r="VSV48" s="334"/>
      <c r="VSW48" s="334"/>
      <c r="VSX48" s="334"/>
      <c r="VSY48" s="334"/>
      <c r="VSZ48" s="334"/>
      <c r="VTA48" s="334"/>
      <c r="VTB48" s="334"/>
      <c r="VTC48" s="334"/>
      <c r="VTD48" s="334"/>
      <c r="VTE48" s="334"/>
      <c r="VTF48" s="334"/>
      <c r="VTG48" s="334"/>
      <c r="VTH48" s="334"/>
      <c r="VTI48" s="334"/>
      <c r="VTJ48" s="334"/>
      <c r="VTK48" s="334"/>
      <c r="VTL48" s="334"/>
      <c r="VTM48" s="334"/>
      <c r="VTN48" s="334"/>
      <c r="VTO48" s="334"/>
      <c r="VTP48" s="334"/>
      <c r="VTQ48" s="334"/>
      <c r="VTR48" s="334"/>
      <c r="VTS48" s="334"/>
      <c r="VTT48" s="334"/>
      <c r="VTU48" s="334"/>
      <c r="VTV48" s="334"/>
      <c r="VTW48" s="334"/>
      <c r="VTX48" s="334"/>
      <c r="VTY48" s="334"/>
      <c r="VTZ48" s="334"/>
      <c r="VUA48" s="334"/>
      <c r="VUB48" s="334"/>
      <c r="VUC48" s="334"/>
      <c r="VUD48" s="334"/>
      <c r="VUE48" s="334"/>
      <c r="VUF48" s="334"/>
      <c r="VUG48" s="334"/>
      <c r="VUH48" s="334"/>
      <c r="VUI48" s="334"/>
      <c r="VUJ48" s="334"/>
      <c r="VUK48" s="334"/>
      <c r="VUL48" s="334"/>
      <c r="VUM48" s="334"/>
      <c r="VUN48" s="334"/>
      <c r="VUO48" s="334"/>
      <c r="VUP48" s="334"/>
      <c r="VUQ48" s="334"/>
      <c r="VUR48" s="334"/>
      <c r="VUS48" s="334"/>
      <c r="VUT48" s="334"/>
      <c r="VUU48" s="334"/>
      <c r="VUV48" s="334"/>
      <c r="VUW48" s="334"/>
      <c r="VUX48" s="334"/>
      <c r="VUY48" s="334"/>
      <c r="VUZ48" s="334"/>
      <c r="VVA48" s="334"/>
      <c r="VVB48" s="334"/>
      <c r="VVC48" s="334"/>
      <c r="VVD48" s="334"/>
      <c r="VVE48" s="334"/>
      <c r="VVF48" s="334"/>
      <c r="VVG48" s="334"/>
      <c r="VVH48" s="334"/>
      <c r="VVI48" s="334"/>
      <c r="VVJ48" s="334"/>
      <c r="VVK48" s="334"/>
      <c r="VVL48" s="334"/>
      <c r="VVM48" s="334"/>
      <c r="VVN48" s="334"/>
      <c r="VVO48" s="334"/>
      <c r="VVP48" s="334"/>
      <c r="VVQ48" s="334"/>
      <c r="VVR48" s="334"/>
      <c r="VVS48" s="334"/>
      <c r="VVT48" s="334"/>
      <c r="VVU48" s="334"/>
      <c r="VVV48" s="334"/>
      <c r="VVW48" s="334"/>
      <c r="VVX48" s="334"/>
      <c r="VVY48" s="334"/>
      <c r="VVZ48" s="334"/>
      <c r="VWA48" s="334"/>
      <c r="VWB48" s="334"/>
      <c r="VWC48" s="334"/>
      <c r="VWD48" s="334"/>
      <c r="VWE48" s="334"/>
      <c r="VWF48" s="334"/>
      <c r="VWG48" s="334"/>
      <c r="VWH48" s="334"/>
      <c r="VWI48" s="334"/>
      <c r="VWJ48" s="334"/>
      <c r="VWK48" s="334"/>
      <c r="VWL48" s="334"/>
      <c r="VWM48" s="334"/>
      <c r="VWN48" s="334"/>
      <c r="VWO48" s="334"/>
      <c r="VWP48" s="334"/>
      <c r="VWQ48" s="334"/>
      <c r="VWR48" s="334"/>
      <c r="VWS48" s="334"/>
      <c r="VWT48" s="334"/>
      <c r="VWU48" s="334"/>
      <c r="VWV48" s="334"/>
      <c r="VWW48" s="334"/>
      <c r="VWX48" s="334"/>
      <c r="VWY48" s="334"/>
      <c r="VWZ48" s="334"/>
      <c r="VXA48" s="334"/>
      <c r="VXB48" s="334"/>
      <c r="VXC48" s="334"/>
      <c r="VXD48" s="334"/>
      <c r="VXE48" s="334"/>
      <c r="VXF48" s="334"/>
      <c r="VXG48" s="334"/>
      <c r="VXH48" s="334"/>
      <c r="VXI48" s="334"/>
      <c r="VXJ48" s="334"/>
      <c r="VXK48" s="334"/>
      <c r="VXL48" s="334"/>
      <c r="VXM48" s="334"/>
      <c r="VXN48" s="334"/>
      <c r="VXO48" s="334"/>
      <c r="VXP48" s="334"/>
      <c r="VXQ48" s="334"/>
      <c r="VXR48" s="334"/>
      <c r="VXS48" s="334"/>
      <c r="VXT48" s="334"/>
      <c r="VXU48" s="334"/>
      <c r="VXV48" s="334"/>
      <c r="VXW48" s="334"/>
      <c r="VXX48" s="334"/>
      <c r="VXY48" s="334"/>
      <c r="VXZ48" s="334"/>
      <c r="VYA48" s="334"/>
      <c r="VYB48" s="334"/>
      <c r="VYC48" s="334"/>
      <c r="VYD48" s="334"/>
      <c r="VYE48" s="334"/>
      <c r="VYF48" s="334"/>
      <c r="VYG48" s="334"/>
      <c r="VYH48" s="334"/>
      <c r="VYI48" s="334"/>
      <c r="VYJ48" s="334"/>
      <c r="VYK48" s="334"/>
      <c r="VYL48" s="334"/>
      <c r="VYM48" s="334"/>
      <c r="VYN48" s="334"/>
      <c r="VYO48" s="334"/>
      <c r="VYP48" s="334"/>
      <c r="VYQ48" s="334"/>
      <c r="VYR48" s="334"/>
      <c r="VYS48" s="334"/>
      <c r="VYT48" s="334"/>
      <c r="VYU48" s="334"/>
      <c r="VYV48" s="334"/>
      <c r="VYW48" s="334"/>
      <c r="VYX48" s="334"/>
      <c r="VYY48" s="334"/>
      <c r="VYZ48" s="334"/>
      <c r="VZA48" s="334"/>
      <c r="VZB48" s="334"/>
      <c r="VZC48" s="334"/>
      <c r="VZD48" s="334"/>
      <c r="VZE48" s="334"/>
      <c r="VZF48" s="334"/>
      <c r="VZG48" s="334"/>
      <c r="VZH48" s="334"/>
      <c r="VZI48" s="334"/>
      <c r="VZJ48" s="334"/>
      <c r="VZK48" s="334"/>
      <c r="VZL48" s="334"/>
      <c r="VZM48" s="334"/>
      <c r="VZN48" s="334"/>
      <c r="VZO48" s="334"/>
      <c r="VZP48" s="334"/>
      <c r="VZQ48" s="334"/>
      <c r="VZR48" s="334"/>
      <c r="VZS48" s="334"/>
      <c r="VZT48" s="334"/>
      <c r="VZU48" s="334"/>
      <c r="VZV48" s="334"/>
      <c r="VZW48" s="334"/>
      <c r="VZX48" s="334"/>
      <c r="VZY48" s="334"/>
      <c r="VZZ48" s="334"/>
      <c r="WAA48" s="334"/>
      <c r="WAB48" s="334"/>
      <c r="WAC48" s="334"/>
      <c r="WAD48" s="334"/>
      <c r="WAE48" s="334"/>
      <c r="WAF48" s="334"/>
      <c r="WAG48" s="334"/>
      <c r="WAH48" s="334"/>
      <c r="WAI48" s="334"/>
      <c r="WAJ48" s="334"/>
      <c r="WAK48" s="334"/>
      <c r="WAL48" s="334"/>
      <c r="WAM48" s="334"/>
      <c r="WAN48" s="334"/>
      <c r="WAO48" s="334"/>
      <c r="WAP48" s="334"/>
      <c r="WAQ48" s="334"/>
      <c r="WAR48" s="334"/>
      <c r="WAS48" s="334"/>
      <c r="WAT48" s="334"/>
      <c r="WAU48" s="334"/>
      <c r="WAV48" s="334"/>
      <c r="WAW48" s="334"/>
      <c r="WAX48" s="334"/>
      <c r="WAY48" s="334"/>
      <c r="WAZ48" s="334"/>
      <c r="WBA48" s="334"/>
      <c r="WBB48" s="334"/>
      <c r="WBC48" s="334"/>
      <c r="WBD48" s="334"/>
      <c r="WBE48" s="334"/>
      <c r="WBF48" s="334"/>
      <c r="WBG48" s="334"/>
      <c r="WBH48" s="334"/>
      <c r="WBI48" s="334"/>
      <c r="WBJ48" s="334"/>
      <c r="WBK48" s="334"/>
      <c r="WBL48" s="334"/>
      <c r="WBM48" s="334"/>
      <c r="WBN48" s="334"/>
      <c r="WBO48" s="334"/>
      <c r="WBP48" s="334"/>
      <c r="WBQ48" s="334"/>
      <c r="WBR48" s="334"/>
      <c r="WBS48" s="334"/>
      <c r="WBT48" s="334"/>
      <c r="WBU48" s="334"/>
      <c r="WBV48" s="334"/>
      <c r="WBW48" s="334"/>
      <c r="WBX48" s="334"/>
      <c r="WBY48" s="334"/>
      <c r="WBZ48" s="334"/>
      <c r="WCA48" s="334"/>
      <c r="WCB48" s="334"/>
      <c r="WCC48" s="334"/>
      <c r="WCD48" s="334"/>
      <c r="WCE48" s="334"/>
      <c r="WCF48" s="334"/>
      <c r="WCG48" s="334"/>
      <c r="WCH48" s="334"/>
      <c r="WCI48" s="334"/>
      <c r="WCJ48" s="334"/>
      <c r="WCK48" s="334"/>
      <c r="WCL48" s="334"/>
      <c r="WCM48" s="334"/>
      <c r="WCN48" s="334"/>
      <c r="WCO48" s="334"/>
      <c r="WCP48" s="334"/>
      <c r="WCQ48" s="334"/>
      <c r="WCR48" s="334"/>
      <c r="WCS48" s="334"/>
      <c r="WCT48" s="334"/>
      <c r="WCU48" s="334"/>
      <c r="WCV48" s="334"/>
      <c r="WCW48" s="334"/>
      <c r="WCX48" s="334"/>
      <c r="WCY48" s="334"/>
      <c r="WCZ48" s="334"/>
      <c r="WDA48" s="334"/>
      <c r="WDB48" s="334"/>
      <c r="WDC48" s="334"/>
      <c r="WDD48" s="334"/>
      <c r="WDE48" s="334"/>
      <c r="WDF48" s="334"/>
      <c r="WDG48" s="334"/>
      <c r="WDH48" s="334"/>
      <c r="WDI48" s="334"/>
      <c r="WDJ48" s="334"/>
      <c r="WDK48" s="334"/>
      <c r="WDL48" s="334"/>
      <c r="WDM48" s="334"/>
      <c r="WDN48" s="334"/>
      <c r="WDO48" s="334"/>
      <c r="WDP48" s="334"/>
      <c r="WDQ48" s="334"/>
      <c r="WDR48" s="334"/>
      <c r="WDS48" s="334"/>
      <c r="WDT48" s="334"/>
      <c r="WDU48" s="334"/>
      <c r="WDV48" s="334"/>
      <c r="WDW48" s="334"/>
      <c r="WDX48" s="334"/>
      <c r="WDY48" s="334"/>
      <c r="WDZ48" s="334"/>
      <c r="WEA48" s="334"/>
      <c r="WEB48" s="334"/>
      <c r="WEC48" s="334"/>
      <c r="WED48" s="334"/>
      <c r="WEE48" s="334"/>
      <c r="WEF48" s="334"/>
      <c r="WEG48" s="334"/>
      <c r="WEH48" s="334"/>
      <c r="WEI48" s="334"/>
      <c r="WEJ48" s="334"/>
      <c r="WEK48" s="334"/>
      <c r="WEL48" s="334"/>
      <c r="WEM48" s="334"/>
      <c r="WEN48" s="334"/>
      <c r="WEO48" s="334"/>
      <c r="WEP48" s="334"/>
      <c r="WEQ48" s="334"/>
      <c r="WER48" s="334"/>
      <c r="WES48" s="334"/>
      <c r="WET48" s="334"/>
      <c r="WEU48" s="334"/>
      <c r="WEV48" s="334"/>
      <c r="WEW48" s="334"/>
      <c r="WEX48" s="334"/>
      <c r="WEY48" s="334"/>
      <c r="WEZ48" s="334"/>
      <c r="WFA48" s="334"/>
      <c r="WFB48" s="334"/>
      <c r="WFC48" s="334"/>
      <c r="WFD48" s="334"/>
      <c r="WFE48" s="334"/>
      <c r="WFF48" s="334"/>
      <c r="WFG48" s="334"/>
      <c r="WFH48" s="334"/>
      <c r="WFI48" s="334"/>
      <c r="WFJ48" s="334"/>
      <c r="WFK48" s="334"/>
      <c r="WFL48" s="334"/>
      <c r="WFM48" s="334"/>
      <c r="WFN48" s="334"/>
      <c r="WFO48" s="334"/>
      <c r="WFP48" s="334"/>
      <c r="WFQ48" s="334"/>
      <c r="WFR48" s="334"/>
      <c r="WFS48" s="334"/>
      <c r="WFT48" s="334"/>
      <c r="WFU48" s="334"/>
      <c r="WFV48" s="334"/>
      <c r="WFW48" s="334"/>
      <c r="WFX48" s="334"/>
      <c r="WFY48" s="334"/>
      <c r="WFZ48" s="334"/>
      <c r="WGA48" s="334"/>
      <c r="WGB48" s="334"/>
      <c r="WGC48" s="334"/>
      <c r="WGD48" s="334"/>
      <c r="WGE48" s="334"/>
      <c r="WGF48" s="334"/>
      <c r="WGG48" s="334"/>
      <c r="WGH48" s="334"/>
      <c r="WGI48" s="334"/>
      <c r="WGJ48" s="334"/>
      <c r="WGK48" s="334"/>
      <c r="WGL48" s="334"/>
      <c r="WGM48" s="334"/>
      <c r="WGN48" s="334"/>
      <c r="WGO48" s="334"/>
      <c r="WGP48" s="334"/>
      <c r="WGQ48" s="334"/>
      <c r="WGR48" s="334"/>
      <c r="WGS48" s="334"/>
      <c r="WGT48" s="334"/>
      <c r="WGU48" s="334"/>
      <c r="WGV48" s="334"/>
      <c r="WGW48" s="334"/>
      <c r="WGX48" s="334"/>
      <c r="WGY48" s="334"/>
      <c r="WGZ48" s="334"/>
      <c r="WHA48" s="334"/>
      <c r="WHB48" s="334"/>
      <c r="WHC48" s="334"/>
      <c r="WHD48" s="334"/>
      <c r="WHE48" s="334"/>
      <c r="WHF48" s="334"/>
      <c r="WHG48" s="334"/>
      <c r="WHH48" s="334"/>
      <c r="WHI48" s="334"/>
      <c r="WHJ48" s="334"/>
      <c r="WHK48" s="334"/>
      <c r="WHL48" s="334"/>
      <c r="WHM48" s="334"/>
      <c r="WHN48" s="334"/>
      <c r="WHO48" s="334"/>
      <c r="WHP48" s="334"/>
      <c r="WHQ48" s="334"/>
      <c r="WHR48" s="334"/>
      <c r="WHS48" s="334"/>
      <c r="WHT48" s="334"/>
      <c r="WHU48" s="334"/>
      <c r="WHV48" s="334"/>
      <c r="WHW48" s="334"/>
      <c r="WHX48" s="334"/>
      <c r="WHY48" s="334"/>
      <c r="WHZ48" s="334"/>
      <c r="WIA48" s="334"/>
      <c r="WIB48" s="334"/>
      <c r="WIC48" s="334"/>
      <c r="WID48" s="334"/>
      <c r="WIE48" s="334"/>
      <c r="WIF48" s="334"/>
      <c r="WIG48" s="334"/>
      <c r="WIH48" s="334"/>
      <c r="WII48" s="334"/>
      <c r="WIJ48" s="334"/>
      <c r="WIK48" s="334"/>
      <c r="WIL48" s="334"/>
      <c r="WIM48" s="334"/>
      <c r="WIN48" s="334"/>
      <c r="WIO48" s="334"/>
      <c r="WIP48" s="334"/>
      <c r="WIQ48" s="334"/>
      <c r="WIR48" s="334"/>
      <c r="WIS48" s="334"/>
      <c r="WIT48" s="334"/>
      <c r="WIU48" s="334"/>
      <c r="WIV48" s="334"/>
      <c r="WIW48" s="334"/>
      <c r="WIX48" s="334"/>
      <c r="WIY48" s="334"/>
      <c r="WIZ48" s="334"/>
      <c r="WJA48" s="334"/>
      <c r="WJB48" s="334"/>
      <c r="WJC48" s="334"/>
      <c r="WJD48" s="334"/>
      <c r="WJE48" s="334"/>
      <c r="WJF48" s="334"/>
      <c r="WJG48" s="334"/>
      <c r="WJH48" s="334"/>
      <c r="WJI48" s="334"/>
      <c r="WJJ48" s="334"/>
      <c r="WJK48" s="334"/>
      <c r="WJL48" s="334"/>
      <c r="WJM48" s="334"/>
      <c r="WJN48" s="334"/>
      <c r="WJO48" s="334"/>
      <c r="WJP48" s="334"/>
      <c r="WJQ48" s="334"/>
      <c r="WJR48" s="334"/>
      <c r="WJS48" s="334"/>
      <c r="WJT48" s="334"/>
      <c r="WJU48" s="334"/>
      <c r="WJV48" s="334"/>
      <c r="WJW48" s="334"/>
      <c r="WJX48" s="334"/>
      <c r="WJY48" s="334"/>
      <c r="WJZ48" s="334"/>
      <c r="WKA48" s="334"/>
      <c r="WKB48" s="334"/>
      <c r="WKC48" s="334"/>
      <c r="WKD48" s="334"/>
      <c r="WKE48" s="334"/>
      <c r="WKF48" s="334"/>
      <c r="WKG48" s="334"/>
      <c r="WKH48" s="334"/>
      <c r="WKI48" s="334"/>
      <c r="WKJ48" s="334"/>
      <c r="WKK48" s="334"/>
      <c r="WKL48" s="334"/>
      <c r="WKM48" s="334"/>
      <c r="WKN48" s="334"/>
      <c r="WKO48" s="334"/>
      <c r="WKP48" s="334"/>
      <c r="WKQ48" s="334"/>
      <c r="WKR48" s="334"/>
      <c r="WKS48" s="334"/>
      <c r="WKT48" s="334"/>
      <c r="WKU48" s="334"/>
      <c r="WKV48" s="334"/>
      <c r="WKW48" s="334"/>
      <c r="WKX48" s="334"/>
      <c r="WKY48" s="334"/>
      <c r="WKZ48" s="334"/>
      <c r="WLA48" s="334"/>
      <c r="WLB48" s="334"/>
      <c r="WLC48" s="334"/>
      <c r="WLD48" s="334"/>
      <c r="WLE48" s="334"/>
      <c r="WLF48" s="334"/>
      <c r="WLG48" s="334"/>
      <c r="WLH48" s="334"/>
      <c r="WLI48" s="334"/>
      <c r="WLJ48" s="334"/>
      <c r="WLK48" s="334"/>
      <c r="WLL48" s="334"/>
      <c r="WLM48" s="334"/>
      <c r="WLN48" s="334"/>
      <c r="WLO48" s="334"/>
      <c r="WLP48" s="334"/>
      <c r="WLQ48" s="334"/>
      <c r="WLR48" s="334"/>
      <c r="WLS48" s="334"/>
      <c r="WLT48" s="334"/>
      <c r="WLU48" s="334"/>
      <c r="WLV48" s="334"/>
      <c r="WLW48" s="334"/>
      <c r="WLX48" s="334"/>
      <c r="WLY48" s="334"/>
      <c r="WLZ48" s="334"/>
      <c r="WMA48" s="334"/>
      <c r="WMB48" s="334"/>
      <c r="WMC48" s="334"/>
      <c r="WMD48" s="334"/>
      <c r="WME48" s="334"/>
      <c r="WMF48" s="334"/>
      <c r="WMG48" s="334"/>
      <c r="WMH48" s="334"/>
      <c r="WMI48" s="334"/>
      <c r="WMJ48" s="334"/>
      <c r="WMK48" s="334"/>
      <c r="WML48" s="334"/>
      <c r="WMM48" s="334"/>
      <c r="WMN48" s="334"/>
      <c r="WMO48" s="334"/>
      <c r="WMP48" s="334"/>
      <c r="WMQ48" s="334"/>
      <c r="WMR48" s="334"/>
      <c r="WMS48" s="334"/>
      <c r="WMT48" s="334"/>
      <c r="WMU48" s="334"/>
      <c r="WMV48" s="334"/>
      <c r="WMW48" s="334"/>
      <c r="WMX48" s="334"/>
      <c r="WMY48" s="334"/>
      <c r="WMZ48" s="334"/>
      <c r="WNA48" s="334"/>
      <c r="WNB48" s="334"/>
      <c r="WNC48" s="334"/>
      <c r="WND48" s="334"/>
      <c r="WNE48" s="334"/>
      <c r="WNF48" s="334"/>
      <c r="WNG48" s="334"/>
      <c r="WNH48" s="334"/>
      <c r="WNI48" s="334"/>
      <c r="WNJ48" s="334"/>
      <c r="WNK48" s="334"/>
      <c r="WNL48" s="334"/>
      <c r="WNM48" s="334"/>
      <c r="WNN48" s="334"/>
      <c r="WNO48" s="334"/>
      <c r="WNP48" s="334"/>
      <c r="WNQ48" s="334"/>
      <c r="WNR48" s="334"/>
      <c r="WNS48" s="334"/>
      <c r="WNT48" s="334"/>
      <c r="WNU48" s="334"/>
      <c r="WNV48" s="334"/>
      <c r="WNW48" s="334"/>
      <c r="WNX48" s="334"/>
      <c r="WNY48" s="334"/>
      <c r="WNZ48" s="334"/>
      <c r="WOA48" s="334"/>
      <c r="WOB48" s="334"/>
      <c r="WOC48" s="334"/>
      <c r="WOD48" s="334"/>
      <c r="WOE48" s="334"/>
      <c r="WOF48" s="334"/>
      <c r="WOG48" s="334"/>
      <c r="WOH48" s="334"/>
      <c r="WOI48" s="334"/>
      <c r="WOJ48" s="334"/>
      <c r="WOK48" s="334"/>
      <c r="WOL48" s="334"/>
      <c r="WOM48" s="334"/>
      <c r="WON48" s="334"/>
      <c r="WOO48" s="334"/>
      <c r="WOP48" s="334"/>
      <c r="WOQ48" s="334"/>
      <c r="WOR48" s="334"/>
      <c r="WOS48" s="334"/>
      <c r="WOT48" s="334"/>
      <c r="WOU48" s="334"/>
      <c r="WOV48" s="334"/>
      <c r="WOW48" s="334"/>
      <c r="WOX48" s="334"/>
      <c r="WOY48" s="334"/>
      <c r="WOZ48" s="334"/>
      <c r="WPA48" s="334"/>
      <c r="WPB48" s="334"/>
      <c r="WPC48" s="334"/>
      <c r="WPD48" s="334"/>
      <c r="WPE48" s="334"/>
      <c r="WPF48" s="334"/>
      <c r="WPG48" s="334"/>
      <c r="WPH48" s="334"/>
      <c r="WPI48" s="334"/>
      <c r="WPJ48" s="334"/>
      <c r="WPK48" s="334"/>
      <c r="WPL48" s="334"/>
      <c r="WPM48" s="334"/>
      <c r="WPN48" s="334"/>
      <c r="WPO48" s="334"/>
      <c r="WPP48" s="334"/>
      <c r="WPQ48" s="334"/>
      <c r="WPR48" s="334"/>
      <c r="WPS48" s="334"/>
      <c r="WPT48" s="334"/>
      <c r="WPU48" s="334"/>
      <c r="WPV48" s="334"/>
      <c r="WPW48" s="334"/>
      <c r="WPX48" s="334"/>
      <c r="WPY48" s="334"/>
      <c r="WPZ48" s="334"/>
      <c r="WQA48" s="334"/>
      <c r="WQB48" s="334"/>
      <c r="WQC48" s="334"/>
      <c r="WQD48" s="334"/>
      <c r="WQE48" s="334"/>
      <c r="WQF48" s="334"/>
      <c r="WQG48" s="334"/>
      <c r="WQH48" s="334"/>
      <c r="WQI48" s="334"/>
      <c r="WQJ48" s="334"/>
      <c r="WQK48" s="334"/>
      <c r="WQL48" s="334"/>
      <c r="WQM48" s="334"/>
      <c r="WQN48" s="334"/>
      <c r="WQO48" s="334"/>
      <c r="WQP48" s="334"/>
      <c r="WQQ48" s="334"/>
      <c r="WQR48" s="334"/>
      <c r="WQS48" s="334"/>
      <c r="WQT48" s="334"/>
      <c r="WQU48" s="334"/>
      <c r="WQV48" s="334"/>
      <c r="WQW48" s="334"/>
      <c r="WQX48" s="334"/>
      <c r="WQY48" s="334"/>
      <c r="WQZ48" s="334"/>
      <c r="WRA48" s="334"/>
      <c r="WRB48" s="334"/>
      <c r="WRC48" s="334"/>
      <c r="WRD48" s="334"/>
      <c r="WRE48" s="334"/>
      <c r="WRF48" s="334"/>
      <c r="WRG48" s="334"/>
      <c r="WRH48" s="334"/>
      <c r="WRI48" s="334"/>
      <c r="WRJ48" s="334"/>
      <c r="WRK48" s="334"/>
      <c r="WRL48" s="334"/>
      <c r="WRM48" s="334"/>
      <c r="WRN48" s="334"/>
      <c r="WRO48" s="334"/>
      <c r="WRP48" s="334"/>
      <c r="WRQ48" s="334"/>
      <c r="WRR48" s="334"/>
      <c r="WRS48" s="334"/>
      <c r="WRT48" s="334"/>
      <c r="WRU48" s="334"/>
      <c r="WRV48" s="334"/>
      <c r="WRW48" s="334"/>
      <c r="WRX48" s="334"/>
      <c r="WRY48" s="334"/>
      <c r="WRZ48" s="334"/>
      <c r="WSA48" s="334"/>
      <c r="WSB48" s="334"/>
      <c r="WSC48" s="334"/>
      <c r="WSD48" s="334"/>
      <c r="WSE48" s="334"/>
      <c r="WSF48" s="334"/>
      <c r="WSG48" s="334"/>
      <c r="WSH48" s="334"/>
      <c r="WSI48" s="334"/>
      <c r="WSJ48" s="334"/>
      <c r="WSK48" s="334"/>
      <c r="WSL48" s="334"/>
      <c r="WSM48" s="334"/>
      <c r="WSN48" s="334"/>
      <c r="WSO48" s="334"/>
      <c r="WSP48" s="334"/>
      <c r="WSQ48" s="334"/>
      <c r="WSR48" s="334"/>
      <c r="WSS48" s="334"/>
      <c r="WST48" s="334"/>
      <c r="WSU48" s="334"/>
      <c r="WSV48" s="334"/>
      <c r="WSW48" s="334"/>
      <c r="WSX48" s="334"/>
      <c r="WSY48" s="334"/>
      <c r="WSZ48" s="334"/>
      <c r="WTA48" s="334"/>
      <c r="WTB48" s="334"/>
      <c r="WTC48" s="334"/>
      <c r="WTD48" s="334"/>
      <c r="WTE48" s="334"/>
      <c r="WTF48" s="334"/>
      <c r="WTG48" s="334"/>
      <c r="WTH48" s="334"/>
      <c r="WTI48" s="334"/>
      <c r="WTJ48" s="334"/>
      <c r="WTK48" s="334"/>
      <c r="WTL48" s="334"/>
      <c r="WTM48" s="334"/>
      <c r="WTN48" s="334"/>
      <c r="WTO48" s="334"/>
      <c r="WTP48" s="334"/>
      <c r="WTQ48" s="334"/>
      <c r="WTR48" s="334"/>
      <c r="WTS48" s="334"/>
      <c r="WTT48" s="334"/>
      <c r="WTU48" s="334"/>
      <c r="WTV48" s="334"/>
      <c r="WTW48" s="334"/>
      <c r="WTX48" s="334"/>
      <c r="WTY48" s="334"/>
      <c r="WTZ48" s="334"/>
      <c r="WUA48" s="334"/>
      <c r="WUB48" s="334"/>
      <c r="WUC48" s="334"/>
      <c r="WUD48" s="334"/>
      <c r="WUE48" s="334"/>
      <c r="WUF48" s="334"/>
      <c r="WUG48" s="334"/>
      <c r="WUH48" s="334"/>
      <c r="WUI48" s="334"/>
      <c r="WUJ48" s="334"/>
      <c r="WUK48" s="334"/>
      <c r="WUL48" s="334"/>
      <c r="WUM48" s="334"/>
      <c r="WUN48" s="334"/>
      <c r="WUO48" s="334"/>
      <c r="WUP48" s="334"/>
      <c r="WUQ48" s="334"/>
      <c r="WUR48" s="334"/>
      <c r="WUS48" s="334"/>
      <c r="WUT48" s="334"/>
      <c r="WUU48" s="334"/>
      <c r="WUV48" s="334"/>
      <c r="WUW48" s="334"/>
      <c r="WUX48" s="334"/>
      <c r="WUY48" s="334"/>
      <c r="WUZ48" s="334"/>
      <c r="WVA48" s="334"/>
      <c r="WVB48" s="334"/>
      <c r="WVC48" s="334"/>
      <c r="WVD48" s="334"/>
      <c r="WVE48" s="334"/>
      <c r="WVF48" s="334"/>
      <c r="WVG48" s="334"/>
      <c r="WVH48" s="334"/>
      <c r="WVI48" s="334"/>
      <c r="WVJ48" s="334"/>
      <c r="WVK48" s="334"/>
      <c r="WVL48" s="334"/>
      <c r="WVM48" s="334"/>
      <c r="WVN48" s="334"/>
      <c r="WVO48" s="334"/>
      <c r="WVP48" s="334"/>
      <c r="WVQ48" s="334"/>
      <c r="WVR48" s="334"/>
      <c r="WVS48" s="334"/>
      <c r="WVT48" s="334"/>
      <c r="WVU48" s="334"/>
      <c r="WVV48" s="334"/>
      <c r="WVW48" s="334"/>
      <c r="WVX48" s="334"/>
      <c r="WVY48" s="334"/>
      <c r="WVZ48" s="334"/>
      <c r="WWA48" s="334"/>
      <c r="WWB48" s="334"/>
      <c r="WWC48" s="334"/>
      <c r="WWD48" s="334"/>
      <c r="WWE48" s="334"/>
      <c r="WWF48" s="334"/>
      <c r="WWG48" s="334"/>
      <c r="WWH48" s="334"/>
      <c r="WWI48" s="334"/>
      <c r="WWJ48" s="334"/>
      <c r="WWK48" s="334"/>
      <c r="WWL48" s="334"/>
      <c r="WWM48" s="334"/>
    </row>
  </sheetData>
  <mergeCells count="9">
    <mergeCell ref="C1:I1"/>
    <mergeCell ref="C2:I2"/>
    <mergeCell ref="C3:I3"/>
    <mergeCell ref="C5:I5"/>
    <mergeCell ref="C8:C10"/>
    <mergeCell ref="D8:E8"/>
    <mergeCell ref="F8:G8"/>
    <mergeCell ref="H8:H9"/>
    <mergeCell ref="I8:I9"/>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A1851-9B2E-4E44-A436-8DEDE5D88888}">
  <dimension ref="B1:K30"/>
  <sheetViews>
    <sheetView showGridLines="0" zoomScale="70" zoomScaleNormal="70" workbookViewId="0">
      <selection activeCell="C8" sqref="C8:G8"/>
    </sheetView>
  </sheetViews>
  <sheetFormatPr baseColWidth="10" defaultColWidth="8" defaultRowHeight="12.75"/>
  <cols>
    <col min="1" max="2" width="8" style="336"/>
    <col min="3" max="3" width="18.42578125" style="336" customWidth="1"/>
    <col min="4" max="4" width="49.28515625" style="336" customWidth="1"/>
    <col min="5" max="5" width="8.140625" style="336" bestFit="1" customWidth="1"/>
    <col min="6" max="6" width="11.140625" style="336" bestFit="1" customWidth="1"/>
    <col min="7" max="7" width="29.28515625" style="336" customWidth="1"/>
    <col min="8" max="8" width="22.5703125" style="336" customWidth="1"/>
    <col min="9" max="16384" width="8" style="336"/>
  </cols>
  <sheetData>
    <row r="1" spans="2:11" ht="23.25">
      <c r="C1" s="860" t="s">
        <v>0</v>
      </c>
      <c r="D1" s="861"/>
      <c r="E1" s="861"/>
      <c r="F1" s="861"/>
      <c r="G1" s="861"/>
      <c r="H1" s="861"/>
      <c r="I1" s="337"/>
      <c r="J1" s="337"/>
      <c r="K1" s="337"/>
    </row>
    <row r="2" spans="2:11" ht="18.75">
      <c r="C2" s="862" t="s">
        <v>1</v>
      </c>
      <c r="D2" s="863"/>
      <c r="E2" s="863"/>
      <c r="F2" s="863"/>
      <c r="G2" s="863"/>
      <c r="H2" s="863"/>
      <c r="I2" s="338"/>
      <c r="J2" s="338"/>
      <c r="K2" s="338"/>
    </row>
    <row r="3" spans="2:11" ht="15.75" customHeight="1">
      <c r="C3" s="864" t="s">
        <v>2</v>
      </c>
      <c r="D3" s="865"/>
      <c r="E3" s="865"/>
      <c r="F3" s="865"/>
      <c r="G3" s="865"/>
      <c r="H3" s="865"/>
      <c r="I3" s="6"/>
      <c r="J3" s="6"/>
      <c r="K3" s="6"/>
    </row>
    <row r="7" spans="2:11" ht="18.75">
      <c r="C7" s="866" t="s">
        <v>297</v>
      </c>
      <c r="D7" s="866"/>
      <c r="E7" s="866"/>
      <c r="F7" s="866"/>
      <c r="G7" s="866"/>
      <c r="H7" s="339"/>
    </row>
    <row r="8" spans="2:11" ht="19.5" thickBot="1">
      <c r="C8" s="866" t="s">
        <v>267</v>
      </c>
      <c r="D8" s="866"/>
      <c r="E8" s="866"/>
      <c r="F8" s="866"/>
      <c r="G8" s="866"/>
      <c r="H8" s="339"/>
    </row>
    <row r="9" spans="2:11" ht="19.5" customHeight="1" thickBot="1">
      <c r="B9" s="340"/>
      <c r="C9" s="867" t="s">
        <v>268</v>
      </c>
      <c r="D9" s="868"/>
      <c r="E9" s="868"/>
      <c r="F9" s="868"/>
      <c r="G9" s="869"/>
      <c r="H9"/>
      <c r="I9"/>
    </row>
    <row r="10" spans="2:11" ht="19.5" customHeight="1" thickBot="1">
      <c r="B10" s="340"/>
      <c r="C10" s="852" t="s">
        <v>168</v>
      </c>
      <c r="D10" s="854" t="s">
        <v>269</v>
      </c>
      <c r="E10" s="856" t="s">
        <v>270</v>
      </c>
      <c r="F10" s="857"/>
      <c r="G10" s="858" t="s">
        <v>271</v>
      </c>
      <c r="H10"/>
    </row>
    <row r="11" spans="2:11" ht="21.95" customHeight="1" thickBot="1">
      <c r="B11" s="340"/>
      <c r="C11" s="853"/>
      <c r="D11" s="855"/>
      <c r="E11" s="341">
        <v>2021</v>
      </c>
      <c r="F11" s="341">
        <v>2022</v>
      </c>
      <c r="G11" s="859"/>
      <c r="H11"/>
    </row>
    <row r="12" spans="2:11" ht="60.75" thickBot="1">
      <c r="B12" s="340"/>
      <c r="C12" s="342" t="s">
        <v>272</v>
      </c>
      <c r="D12" s="343" t="s">
        <v>273</v>
      </c>
      <c r="E12" s="344" t="s">
        <v>274</v>
      </c>
      <c r="F12" s="344" t="s">
        <v>274</v>
      </c>
      <c r="G12" s="345" t="s">
        <v>275</v>
      </c>
      <c r="H12"/>
    </row>
    <row r="13" spans="2:11" ht="135.75" thickBot="1">
      <c r="B13" s="340"/>
      <c r="C13" s="346" t="s">
        <v>276</v>
      </c>
      <c r="D13" s="347" t="s">
        <v>277</v>
      </c>
      <c r="E13" s="348" t="s">
        <v>278</v>
      </c>
      <c r="F13" s="348" t="s">
        <v>278</v>
      </c>
      <c r="G13" s="349" t="s">
        <v>279</v>
      </c>
    </row>
    <row r="14" spans="2:11" ht="75.75" thickBot="1">
      <c r="B14" s="340"/>
      <c r="C14" s="350" t="s">
        <v>280</v>
      </c>
      <c r="D14" s="351" t="s">
        <v>281</v>
      </c>
      <c r="E14" s="344" t="s">
        <v>278</v>
      </c>
      <c r="F14" s="344" t="s">
        <v>278</v>
      </c>
      <c r="G14" s="352" t="s">
        <v>282</v>
      </c>
    </row>
    <row r="15" spans="2:11" ht="75.75" thickBot="1">
      <c r="B15" s="340"/>
      <c r="C15" s="349" t="s">
        <v>283</v>
      </c>
      <c r="D15" s="346" t="s">
        <v>284</v>
      </c>
      <c r="E15" s="348" t="s">
        <v>278</v>
      </c>
      <c r="F15" s="352" t="s">
        <v>278</v>
      </c>
      <c r="G15" s="353" t="s">
        <v>285</v>
      </c>
    </row>
    <row r="16" spans="2:11" ht="90.75" thickBot="1">
      <c r="C16" s="344" t="s">
        <v>286</v>
      </c>
      <c r="D16" s="354" t="s">
        <v>287</v>
      </c>
      <c r="E16" s="355" t="s">
        <v>278</v>
      </c>
      <c r="F16" s="352" t="s">
        <v>278</v>
      </c>
      <c r="G16" s="352" t="s">
        <v>285</v>
      </c>
    </row>
    <row r="17" spans="2:7" ht="60.75" thickBot="1">
      <c r="B17" s="340"/>
      <c r="C17" s="352" t="s">
        <v>288</v>
      </c>
      <c r="D17" s="356" t="s">
        <v>289</v>
      </c>
      <c r="E17" s="357" t="s">
        <v>290</v>
      </c>
      <c r="F17" s="352" t="s">
        <v>278</v>
      </c>
      <c r="G17" s="353" t="s">
        <v>285</v>
      </c>
    </row>
    <row r="18" spans="2:7" ht="60.75" thickBot="1">
      <c r="B18" s="340"/>
      <c r="C18" s="358" t="s">
        <v>291</v>
      </c>
      <c r="D18" s="359" t="s">
        <v>292</v>
      </c>
      <c r="E18" s="355" t="s">
        <v>290</v>
      </c>
      <c r="F18" s="360" t="s">
        <v>290</v>
      </c>
      <c r="G18" s="352" t="s">
        <v>285</v>
      </c>
    </row>
    <row r="19" spans="2:7" ht="150.75" thickBot="1">
      <c r="C19" s="356" t="s">
        <v>293</v>
      </c>
      <c r="D19" s="354" t="s">
        <v>294</v>
      </c>
      <c r="E19" s="356" t="s">
        <v>295</v>
      </c>
      <c r="F19" s="352" t="s">
        <v>295</v>
      </c>
      <c r="G19" s="352" t="s">
        <v>285</v>
      </c>
    </row>
    <row r="20" spans="2:7" ht="16.5" customHeight="1">
      <c r="C20" s="361" t="s">
        <v>296</v>
      </c>
      <c r="G20" s="362"/>
    </row>
    <row r="21" spans="2:7" ht="16.5" customHeight="1">
      <c r="G21" s="362"/>
    </row>
    <row r="22" spans="2:7" ht="16.5" customHeight="1">
      <c r="G22" s="362"/>
    </row>
    <row r="23" spans="2:7" ht="16.5" customHeight="1">
      <c r="G23" s="362"/>
    </row>
    <row r="24" spans="2:7" ht="16.5" customHeight="1">
      <c r="G24" s="362"/>
    </row>
    <row r="25" spans="2:7" ht="16.5" customHeight="1">
      <c r="G25" s="362"/>
    </row>
    <row r="26" spans="2:7" ht="16.5" customHeight="1">
      <c r="G26" s="362"/>
    </row>
    <row r="27" spans="2:7" ht="16.5" customHeight="1">
      <c r="G27" s="362"/>
    </row>
    <row r="28" spans="2:7" ht="16.5" customHeight="1">
      <c r="G28" s="362"/>
    </row>
    <row r="29" spans="2:7" ht="16.5" customHeight="1">
      <c r="G29" s="362"/>
    </row>
    <row r="30" spans="2:7" ht="16.5" customHeight="1">
      <c r="G30" s="362"/>
    </row>
  </sheetData>
  <mergeCells count="10">
    <mergeCell ref="C10:C11"/>
    <mergeCell ref="D10:D11"/>
    <mergeCell ref="E10:F10"/>
    <mergeCell ref="G10:G11"/>
    <mergeCell ref="C1:H1"/>
    <mergeCell ref="C2:H2"/>
    <mergeCell ref="C3:H3"/>
    <mergeCell ref="C7:G7"/>
    <mergeCell ref="C8:G8"/>
    <mergeCell ref="C9:G9"/>
  </mergeCells>
  <pageMargins left="0.7" right="0.7" top="0.75" bottom="0.75" header="0.3" footer="0.3"/>
  <pageSetup orientation="portrait" horizontalDpi="4294967295" verticalDpi="4294967295"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CC7B1-6B2F-4BD1-9CFF-58ECB8E8C467}">
  <dimension ref="A1:R55"/>
  <sheetViews>
    <sheetView showGridLines="0" zoomScale="70" zoomScaleNormal="70" workbookViewId="0">
      <selection activeCell="B8" sqref="B8:B10"/>
    </sheetView>
  </sheetViews>
  <sheetFormatPr baseColWidth="10" defaultColWidth="11.42578125" defaultRowHeight="15" customHeight="1"/>
  <cols>
    <col min="1" max="1" width="11.42578125" customWidth="1"/>
    <col min="2" max="2" width="20" customWidth="1"/>
    <col min="3" max="3" width="32.85546875" customWidth="1"/>
    <col min="4" max="4" width="20.7109375" bestFit="1" customWidth="1"/>
    <col min="5" max="5" width="19.7109375" customWidth="1"/>
    <col min="6" max="6" width="20" bestFit="1" customWidth="1"/>
    <col min="7" max="7" width="15.28515625" customWidth="1"/>
    <col min="8" max="8" width="15.5703125" bestFit="1" customWidth="1"/>
    <col min="9" max="9" width="14.85546875" bestFit="1" customWidth="1"/>
    <col min="10" max="10" width="26.28515625" style="364" customWidth="1"/>
    <col min="11" max="11" width="26.7109375" customWidth="1"/>
    <col min="12" max="12" width="21.140625" customWidth="1"/>
    <col min="13" max="13" width="22.140625" style="364" bestFit="1" customWidth="1"/>
    <col min="14" max="14" width="18.85546875" bestFit="1" customWidth="1"/>
    <col min="15" max="15" width="17.85546875" bestFit="1" customWidth="1"/>
    <col min="16" max="16" width="21.42578125" customWidth="1"/>
  </cols>
  <sheetData>
    <row r="1" spans="1:13" ht="23.25" customHeight="1">
      <c r="B1" s="871" t="s">
        <v>0</v>
      </c>
      <c r="C1" s="872"/>
      <c r="D1" s="872"/>
      <c r="E1" s="872"/>
      <c r="F1" s="872"/>
      <c r="G1" s="872"/>
      <c r="H1" s="872"/>
      <c r="I1" s="872"/>
      <c r="J1" s="363"/>
    </row>
    <row r="2" spans="1:13" ht="18.75" customHeight="1">
      <c r="B2" s="862" t="s">
        <v>1</v>
      </c>
      <c r="C2" s="863"/>
      <c r="D2" s="863"/>
      <c r="E2" s="863"/>
      <c r="F2" s="863"/>
      <c r="G2" s="863"/>
      <c r="H2" s="863"/>
      <c r="I2" s="863"/>
      <c r="J2" s="338"/>
    </row>
    <row r="3" spans="1:13" ht="15.75" customHeight="1">
      <c r="B3" s="758" t="s">
        <v>2</v>
      </c>
      <c r="C3" s="759"/>
      <c r="D3" s="759"/>
      <c r="E3" s="759"/>
      <c r="F3" s="759"/>
      <c r="G3" s="759"/>
      <c r="H3" s="759"/>
      <c r="I3" s="759"/>
      <c r="J3" s="6"/>
      <c r="K3" s="6"/>
      <c r="L3" s="6"/>
      <c r="M3" s="6"/>
    </row>
    <row r="4" spans="1:13" ht="15.75">
      <c r="A4" s="7"/>
      <c r="B4" s="7"/>
      <c r="C4" s="7"/>
      <c r="D4" s="7"/>
      <c r="E4" s="7"/>
      <c r="F4" s="7"/>
      <c r="G4" s="7"/>
      <c r="H4" s="7"/>
      <c r="I4" s="7"/>
      <c r="J4" s="7"/>
      <c r="K4" s="7"/>
      <c r="L4" s="7"/>
      <c r="M4" s="7"/>
    </row>
    <row r="5" spans="1:13" ht="18.75">
      <c r="B5" s="866" t="s">
        <v>312</v>
      </c>
      <c r="C5" s="866"/>
      <c r="D5" s="866"/>
      <c r="E5" s="866"/>
      <c r="F5" s="866"/>
      <c r="G5" s="866"/>
      <c r="H5" s="866"/>
      <c r="I5" s="866"/>
      <c r="J5" s="339"/>
    </row>
    <row r="6" spans="1:13" ht="18.75">
      <c r="B6" s="866">
        <v>2022</v>
      </c>
      <c r="C6" s="866"/>
      <c r="D6" s="866"/>
      <c r="E6" s="866"/>
      <c r="F6" s="866"/>
      <c r="G6" s="866"/>
      <c r="H6" s="866"/>
      <c r="I6" s="866"/>
      <c r="J6" s="339"/>
      <c r="M6"/>
    </row>
    <row r="7" spans="1:13" ht="19.5" thickBot="1">
      <c r="B7" s="870" t="s">
        <v>203</v>
      </c>
      <c r="C7" s="870"/>
      <c r="D7" s="870"/>
      <c r="E7" s="870"/>
      <c r="F7" s="870"/>
      <c r="G7" s="870"/>
      <c r="H7" s="870"/>
      <c r="I7" s="870"/>
      <c r="J7" s="365"/>
      <c r="M7"/>
    </row>
    <row r="8" spans="1:13" ht="16.5" thickBot="1">
      <c r="A8" s="366"/>
      <c r="B8" s="874" t="s">
        <v>298</v>
      </c>
      <c r="C8" s="877" t="s">
        <v>299</v>
      </c>
      <c r="D8" s="880" t="s">
        <v>300</v>
      </c>
      <c r="E8" s="881"/>
      <c r="F8" s="881"/>
      <c r="G8" s="881"/>
      <c r="H8" s="882"/>
      <c r="I8" s="883" t="s">
        <v>301</v>
      </c>
      <c r="J8" s="367"/>
      <c r="M8"/>
    </row>
    <row r="9" spans="1:13" ht="60.75" thickBot="1">
      <c r="B9" s="875"/>
      <c r="C9" s="878"/>
      <c r="D9" s="369" t="s">
        <v>169</v>
      </c>
      <c r="E9" s="369" t="s">
        <v>302</v>
      </c>
      <c r="F9" s="369" t="s">
        <v>206</v>
      </c>
      <c r="G9" s="370" t="s">
        <v>172</v>
      </c>
      <c r="H9" s="369" t="s">
        <v>173</v>
      </c>
      <c r="I9" s="884"/>
      <c r="J9" s="371"/>
      <c r="M9"/>
    </row>
    <row r="10" spans="1:13" ht="15.75" thickBot="1">
      <c r="B10" s="876"/>
      <c r="C10" s="879"/>
      <c r="D10" s="369">
        <v>1</v>
      </c>
      <c r="E10" s="369">
        <v>2</v>
      </c>
      <c r="F10" s="372">
        <v>3</v>
      </c>
      <c r="G10" s="369">
        <v>4</v>
      </c>
      <c r="H10" s="372">
        <v>5</v>
      </c>
      <c r="I10" s="373">
        <v>6</v>
      </c>
      <c r="J10" s="229"/>
      <c r="M10"/>
    </row>
    <row r="11" spans="1:13" ht="16.5" thickBot="1">
      <c r="B11" s="885" t="s">
        <v>303</v>
      </c>
      <c r="C11" s="374" t="s">
        <v>169</v>
      </c>
      <c r="D11" s="375">
        <v>0</v>
      </c>
      <c r="E11" s="376">
        <v>0</v>
      </c>
      <c r="F11" s="376">
        <v>0</v>
      </c>
      <c r="G11" s="376">
        <v>0</v>
      </c>
      <c r="H11" s="377">
        <v>4027994831.1400013</v>
      </c>
      <c r="I11" s="378">
        <f>SUM(D11:H11)</f>
        <v>4027994831.1400013</v>
      </c>
      <c r="J11" s="229"/>
      <c r="M11"/>
    </row>
    <row r="12" spans="1:13" ht="45.75" thickBot="1">
      <c r="B12" s="886"/>
      <c r="C12" s="379" t="s">
        <v>302</v>
      </c>
      <c r="D12" s="380">
        <v>0</v>
      </c>
      <c r="E12" s="381">
        <v>0</v>
      </c>
      <c r="F12" s="380">
        <v>0</v>
      </c>
      <c r="G12" s="380">
        <v>0</v>
      </c>
      <c r="H12" s="382">
        <v>1057337341.1099995</v>
      </c>
      <c r="I12" s="383">
        <f t="shared" ref="I12:I15" si="0">SUM(D12:H12)</f>
        <v>1057337341.1099995</v>
      </c>
      <c r="J12" s="229"/>
      <c r="M12"/>
    </row>
    <row r="13" spans="1:13" ht="30.75" thickBot="1">
      <c r="B13" s="886"/>
      <c r="C13" s="379" t="s">
        <v>206</v>
      </c>
      <c r="D13" s="380">
        <v>0</v>
      </c>
      <c r="E13" s="380">
        <v>0</v>
      </c>
      <c r="F13" s="381">
        <v>0</v>
      </c>
      <c r="G13" s="380">
        <v>0</v>
      </c>
      <c r="H13" s="382">
        <v>33669427.799999997</v>
      </c>
      <c r="I13" s="383">
        <f t="shared" si="0"/>
        <v>33669427.799999997</v>
      </c>
      <c r="J13" s="229"/>
      <c r="M13"/>
    </row>
    <row r="14" spans="1:13" ht="16.5" thickBot="1">
      <c r="B14" s="886"/>
      <c r="C14" s="384" t="s">
        <v>172</v>
      </c>
      <c r="D14" s="380">
        <v>0</v>
      </c>
      <c r="E14" s="380">
        <v>0</v>
      </c>
      <c r="F14" s="380">
        <v>0</v>
      </c>
      <c r="G14" s="381">
        <v>0</v>
      </c>
      <c r="H14" s="382">
        <v>511240321.66000009</v>
      </c>
      <c r="I14" s="383">
        <f t="shared" si="0"/>
        <v>511240321.66000009</v>
      </c>
      <c r="J14" s="229"/>
      <c r="M14"/>
    </row>
    <row r="15" spans="1:13" ht="30.75" thickBot="1">
      <c r="B15" s="886"/>
      <c r="C15" s="385" t="s">
        <v>173</v>
      </c>
      <c r="D15" s="386">
        <v>0</v>
      </c>
      <c r="E15" s="386">
        <v>0</v>
      </c>
      <c r="F15" s="386">
        <v>0</v>
      </c>
      <c r="G15" s="386">
        <v>0</v>
      </c>
      <c r="H15" s="387">
        <v>4030161953.7299986</v>
      </c>
      <c r="I15" s="388">
        <f t="shared" si="0"/>
        <v>4030161953.7299986</v>
      </c>
      <c r="J15" s="389"/>
      <c r="K15" s="389"/>
      <c r="M15"/>
    </row>
    <row r="16" spans="1:13" ht="16.5" thickBot="1">
      <c r="B16" s="886"/>
      <c r="C16" s="390" t="s">
        <v>304</v>
      </c>
      <c r="D16" s="391"/>
      <c r="E16" s="392"/>
      <c r="F16" s="391"/>
      <c r="G16" s="391"/>
      <c r="H16" s="392">
        <f>+SUM(H11:H15)</f>
        <v>9660403875.4399986</v>
      </c>
      <c r="I16" s="393">
        <f>+SUM(I11:I15)</f>
        <v>9660403875.4399986</v>
      </c>
      <c r="J16" s="389"/>
      <c r="K16" s="389"/>
      <c r="L16" s="394"/>
      <c r="M16"/>
    </row>
    <row r="17" spans="2:18" ht="16.5" thickBot="1">
      <c r="B17" s="887" t="s">
        <v>305</v>
      </c>
      <c r="C17" s="395" t="s">
        <v>169</v>
      </c>
      <c r="D17" s="381">
        <v>0</v>
      </c>
      <c r="E17" s="396">
        <v>88631857592.919998</v>
      </c>
      <c r="F17" s="396">
        <v>19118419889.870003</v>
      </c>
      <c r="G17" s="397">
        <v>12713903270.519999</v>
      </c>
      <c r="H17" s="396">
        <v>92548709394.160019</v>
      </c>
      <c r="I17" s="383">
        <f>SUM(D17:H17)</f>
        <v>213012890147.47003</v>
      </c>
      <c r="J17" s="398"/>
      <c r="K17" s="398"/>
      <c r="M17"/>
    </row>
    <row r="18" spans="2:18" ht="31.5" customHeight="1" thickBot="1">
      <c r="B18" s="888"/>
      <c r="C18" s="399" t="s">
        <v>302</v>
      </c>
      <c r="D18" s="386">
        <v>0</v>
      </c>
      <c r="E18" s="387">
        <v>0</v>
      </c>
      <c r="F18" s="400">
        <v>0</v>
      </c>
      <c r="G18" s="386">
        <v>0</v>
      </c>
      <c r="H18" s="401">
        <v>0</v>
      </c>
      <c r="I18" s="388">
        <f t="shared" ref="I18:I21" si="1">SUM(D18:H18)</f>
        <v>0</v>
      </c>
      <c r="J18" s="398"/>
      <c r="K18" s="398"/>
      <c r="M18"/>
    </row>
    <row r="19" spans="2:18" ht="30.75" thickBot="1">
      <c r="B19" s="888"/>
      <c r="C19" s="395" t="s">
        <v>206</v>
      </c>
      <c r="D19" s="380">
        <v>0</v>
      </c>
      <c r="E19" s="380">
        <v>0</v>
      </c>
      <c r="F19" s="381">
        <v>0</v>
      </c>
      <c r="G19" s="380">
        <v>0</v>
      </c>
      <c r="H19" s="402">
        <v>0</v>
      </c>
      <c r="I19" s="383">
        <f t="shared" si="1"/>
        <v>0</v>
      </c>
      <c r="J19" s="403"/>
      <c r="K19" s="403"/>
      <c r="M19"/>
    </row>
    <row r="20" spans="2:18" ht="16.5" thickBot="1">
      <c r="B20" s="888"/>
      <c r="C20" s="395" t="s">
        <v>172</v>
      </c>
      <c r="D20" s="380">
        <v>0</v>
      </c>
      <c r="E20" s="380">
        <v>0</v>
      </c>
      <c r="F20" s="380">
        <v>0</v>
      </c>
      <c r="G20" s="381">
        <v>0</v>
      </c>
      <c r="H20" s="402">
        <v>0</v>
      </c>
      <c r="I20" s="383">
        <f t="shared" si="1"/>
        <v>0</v>
      </c>
      <c r="J20" s="229"/>
      <c r="M20" s="404"/>
    </row>
    <row r="21" spans="2:18" ht="30.75" thickBot="1">
      <c r="B21" s="888"/>
      <c r="C21" s="399" t="s">
        <v>173</v>
      </c>
      <c r="D21" s="405">
        <v>0</v>
      </c>
      <c r="E21" s="405">
        <v>0</v>
      </c>
      <c r="F21" s="405">
        <v>0</v>
      </c>
      <c r="G21" s="405">
        <v>0</v>
      </c>
      <c r="H21" s="406">
        <v>0</v>
      </c>
      <c r="I21" s="407">
        <f t="shared" si="1"/>
        <v>0</v>
      </c>
      <c r="J21" s="229"/>
      <c r="M21" s="404"/>
    </row>
    <row r="22" spans="2:18" ht="16.5" thickBot="1">
      <c r="B22" s="889"/>
      <c r="C22" s="408" t="s">
        <v>304</v>
      </c>
      <c r="D22" s="409"/>
      <c r="E22" s="410">
        <f>+SUM(E17:E21)</f>
        <v>88631857592.919998</v>
      </c>
      <c r="F22" s="410">
        <f>+SUM(F17:F21)</f>
        <v>19118419889.870003</v>
      </c>
      <c r="G22" s="410">
        <f>+SUM(G17:G21)</f>
        <v>12713903270.519999</v>
      </c>
      <c r="H22" s="410">
        <f>+SUM(H17:H21)</f>
        <v>92548709394.160019</v>
      </c>
      <c r="I22" s="411">
        <f>+SUM(I17:I21)</f>
        <v>213012890147.47003</v>
      </c>
      <c r="J22" s="389"/>
      <c r="K22" s="389"/>
      <c r="L22" s="394"/>
      <c r="M22" s="404"/>
      <c r="R22" s="412"/>
    </row>
    <row r="23" spans="2:18" ht="16.5" thickBot="1">
      <c r="B23" s="886" t="s">
        <v>306</v>
      </c>
      <c r="C23" s="413" t="s">
        <v>169</v>
      </c>
      <c r="D23" s="387">
        <v>0</v>
      </c>
      <c r="E23" s="414">
        <v>9718214162.1799984</v>
      </c>
      <c r="F23" s="415">
        <v>0</v>
      </c>
      <c r="G23" s="386">
        <v>8483219966.7000008</v>
      </c>
      <c r="H23" s="414">
        <v>21982386470.989998</v>
      </c>
      <c r="I23" s="388">
        <f>SUM(D23:H23)</f>
        <v>40183820599.869995</v>
      </c>
      <c r="J23" s="389"/>
      <c r="K23" s="237"/>
      <c r="M23" s="404"/>
    </row>
    <row r="24" spans="2:18" ht="45.75" thickBot="1">
      <c r="B24" s="886"/>
      <c r="C24" s="413" t="s">
        <v>302</v>
      </c>
      <c r="D24" s="386">
        <v>0</v>
      </c>
      <c r="E24" s="387">
        <v>0</v>
      </c>
      <c r="F24" s="386">
        <v>0</v>
      </c>
      <c r="G24" s="386">
        <v>0</v>
      </c>
      <c r="H24" s="401">
        <v>0</v>
      </c>
      <c r="I24" s="388">
        <f t="shared" ref="I24:I27" si="2">SUM(D24:H24)</f>
        <v>0</v>
      </c>
      <c r="J24" s="398"/>
      <c r="K24" s="398"/>
      <c r="M24" s="404"/>
    </row>
    <row r="25" spans="2:18" ht="30.75" thickBot="1">
      <c r="B25" s="886"/>
      <c r="C25" s="416" t="s">
        <v>206</v>
      </c>
      <c r="D25" s="405">
        <v>0</v>
      </c>
      <c r="E25" s="405">
        <v>0</v>
      </c>
      <c r="F25" s="406">
        <v>0</v>
      </c>
      <c r="G25" s="405">
        <v>0</v>
      </c>
      <c r="H25" s="417">
        <v>0</v>
      </c>
      <c r="I25" s="407">
        <f t="shared" si="2"/>
        <v>0</v>
      </c>
      <c r="J25" s="398"/>
      <c r="K25" s="398"/>
      <c r="M25" s="404"/>
    </row>
    <row r="26" spans="2:18" ht="16.5" thickBot="1">
      <c r="B26" s="886"/>
      <c r="C26" s="418" t="s">
        <v>172</v>
      </c>
      <c r="D26" s="419">
        <v>0</v>
      </c>
      <c r="E26" s="419">
        <v>0</v>
      </c>
      <c r="F26" s="419">
        <v>0</v>
      </c>
      <c r="G26" s="420">
        <v>0</v>
      </c>
      <c r="H26" s="421">
        <v>0</v>
      </c>
      <c r="I26" s="422">
        <f t="shared" si="2"/>
        <v>0</v>
      </c>
      <c r="J26" s="403"/>
      <c r="K26" s="403"/>
      <c r="M26" s="404"/>
    </row>
    <row r="27" spans="2:18" ht="30.75" thickBot="1">
      <c r="B27" s="886"/>
      <c r="C27" s="423" t="s">
        <v>173</v>
      </c>
      <c r="D27" s="380">
        <v>0</v>
      </c>
      <c r="E27" s="380">
        <v>0</v>
      </c>
      <c r="F27" s="380">
        <v>0</v>
      </c>
      <c r="G27" s="380">
        <v>0</v>
      </c>
      <c r="H27" s="381">
        <v>0</v>
      </c>
      <c r="I27" s="383">
        <f t="shared" si="2"/>
        <v>0</v>
      </c>
      <c r="J27" s="229"/>
      <c r="M27"/>
    </row>
    <row r="28" spans="2:18" ht="16.5" thickBot="1">
      <c r="B28" s="886"/>
      <c r="C28" s="424" t="s">
        <v>304</v>
      </c>
      <c r="D28" s="425"/>
      <c r="E28" s="426">
        <f>+E23</f>
        <v>9718214162.1799984</v>
      </c>
      <c r="F28" s="426">
        <f>F25</f>
        <v>0</v>
      </c>
      <c r="G28" s="426">
        <f>+G23</f>
        <v>8483219966.7000008</v>
      </c>
      <c r="H28" s="426">
        <f>+H23</f>
        <v>21982386470.989998</v>
      </c>
      <c r="I28" s="427">
        <f>+SUM(I23:I27)</f>
        <v>40183820599.869995</v>
      </c>
      <c r="J28" s="229"/>
      <c r="L28" s="394"/>
      <c r="M28"/>
    </row>
    <row r="29" spans="2:18" ht="16.5" thickBot="1">
      <c r="B29" s="887" t="s">
        <v>307</v>
      </c>
      <c r="C29" s="428" t="s">
        <v>169</v>
      </c>
      <c r="D29" s="429">
        <v>0</v>
      </c>
      <c r="E29" s="430">
        <v>87480000</v>
      </c>
      <c r="F29" s="430">
        <v>0</v>
      </c>
      <c r="G29" s="430">
        <v>0</v>
      </c>
      <c r="H29" s="430">
        <v>0</v>
      </c>
      <c r="I29" s="407">
        <f>SUM(D29:H29)</f>
        <v>87480000</v>
      </c>
      <c r="J29" s="389"/>
      <c r="K29" s="389"/>
      <c r="L29" s="229"/>
      <c r="M29" s="389"/>
      <c r="N29" s="327"/>
    </row>
    <row r="30" spans="2:18" ht="45.75" thickBot="1">
      <c r="B30" s="888"/>
      <c r="C30" s="431" t="s">
        <v>302</v>
      </c>
      <c r="D30" s="380">
        <v>0</v>
      </c>
      <c r="E30" s="381">
        <v>0</v>
      </c>
      <c r="F30" s="380">
        <v>0</v>
      </c>
      <c r="G30" s="380">
        <v>0</v>
      </c>
      <c r="H30" s="402">
        <v>0</v>
      </c>
      <c r="I30" s="383">
        <f t="shared" ref="I30:I33" si="3">SUM(D30:H30)</f>
        <v>0</v>
      </c>
      <c r="J30" s="389"/>
      <c r="K30" s="237"/>
      <c r="L30" s="229"/>
      <c r="M30" s="389"/>
      <c r="N30" s="327"/>
      <c r="O30" s="237"/>
      <c r="P30" s="237"/>
    </row>
    <row r="31" spans="2:18" ht="30.75" thickBot="1">
      <c r="B31" s="888"/>
      <c r="C31" s="399" t="s">
        <v>206</v>
      </c>
      <c r="D31" s="405">
        <v>0</v>
      </c>
      <c r="E31" s="405">
        <v>0</v>
      </c>
      <c r="F31" s="406">
        <v>0</v>
      </c>
      <c r="G31" s="405">
        <v>0</v>
      </c>
      <c r="H31" s="417">
        <v>0</v>
      </c>
      <c r="I31" s="407">
        <f t="shared" si="3"/>
        <v>0</v>
      </c>
      <c r="J31" s="398"/>
      <c r="K31" s="398"/>
      <c r="M31" s="237"/>
      <c r="N31" s="237"/>
      <c r="O31" s="327"/>
      <c r="P31" s="237"/>
    </row>
    <row r="32" spans="2:18" ht="16.5" thickBot="1">
      <c r="B32" s="888"/>
      <c r="C32" s="431" t="s">
        <v>172</v>
      </c>
      <c r="D32" s="380">
        <v>0</v>
      </c>
      <c r="E32" s="380">
        <v>0</v>
      </c>
      <c r="F32" s="380">
        <v>0</v>
      </c>
      <c r="G32" s="381">
        <v>0</v>
      </c>
      <c r="H32" s="402">
        <v>0</v>
      </c>
      <c r="I32" s="383">
        <f t="shared" si="3"/>
        <v>0</v>
      </c>
      <c r="J32" s="398"/>
      <c r="K32" s="398"/>
      <c r="M32" s="237"/>
      <c r="N32" s="237"/>
      <c r="O32" s="327"/>
      <c r="P32" s="237"/>
    </row>
    <row r="33" spans="2:14" ht="30.75" thickBot="1">
      <c r="B33" s="888"/>
      <c r="C33" s="399" t="s">
        <v>173</v>
      </c>
      <c r="D33" s="405">
        <v>0</v>
      </c>
      <c r="E33" s="405">
        <v>0</v>
      </c>
      <c r="F33" s="405">
        <v>0</v>
      </c>
      <c r="G33" s="405">
        <v>0</v>
      </c>
      <c r="H33" s="406">
        <v>0</v>
      </c>
      <c r="I33" s="407">
        <f t="shared" si="3"/>
        <v>0</v>
      </c>
      <c r="J33" s="403"/>
      <c r="K33" s="403"/>
      <c r="M33"/>
    </row>
    <row r="34" spans="2:14" ht="16.5" thickBot="1">
      <c r="B34" s="889"/>
      <c r="C34" s="408" t="s">
        <v>304</v>
      </c>
      <c r="D34" s="409">
        <v>0</v>
      </c>
      <c r="E34" s="410">
        <f>+E29</f>
        <v>87480000</v>
      </c>
      <c r="F34" s="410">
        <v>0</v>
      </c>
      <c r="G34" s="410">
        <v>0</v>
      </c>
      <c r="H34" s="410">
        <v>0</v>
      </c>
      <c r="I34" s="411">
        <f>+SUM(I29:I33)</f>
        <v>87480000</v>
      </c>
      <c r="J34"/>
      <c r="L34" s="394"/>
      <c r="M34"/>
    </row>
    <row r="35" spans="2:14" ht="16.5" thickBot="1">
      <c r="B35" s="887" t="s">
        <v>308</v>
      </c>
      <c r="C35" s="432" t="s">
        <v>169</v>
      </c>
      <c r="D35" s="387">
        <v>284682141.38999999</v>
      </c>
      <c r="E35" s="386">
        <v>0</v>
      </c>
      <c r="F35" s="386">
        <v>0</v>
      </c>
      <c r="G35" s="386">
        <v>0</v>
      </c>
      <c r="H35" s="386">
        <v>0</v>
      </c>
      <c r="I35" s="388">
        <f>SUM(D35:H35)</f>
        <v>284682141.38999999</v>
      </c>
      <c r="J35"/>
      <c r="M35"/>
    </row>
    <row r="36" spans="2:14" ht="45.75" thickBot="1">
      <c r="B36" s="888"/>
      <c r="C36" s="432" t="s">
        <v>302</v>
      </c>
      <c r="D36" s="386">
        <v>41200414.409999989</v>
      </c>
      <c r="E36" s="387">
        <v>0</v>
      </c>
      <c r="F36" s="386">
        <v>0</v>
      </c>
      <c r="G36" s="386">
        <v>0</v>
      </c>
      <c r="H36" s="401">
        <v>0</v>
      </c>
      <c r="I36" s="388">
        <f t="shared" ref="I36:I39" si="4">SUM(D36:H36)</f>
        <v>41200414.409999989</v>
      </c>
      <c r="J36" s="389"/>
      <c r="K36" s="389"/>
      <c r="M36"/>
    </row>
    <row r="37" spans="2:14" ht="30.75" thickBot="1">
      <c r="B37" s="888"/>
      <c r="C37" s="431" t="s">
        <v>206</v>
      </c>
      <c r="D37" s="380">
        <v>1533429.81</v>
      </c>
      <c r="E37" s="380">
        <v>0</v>
      </c>
      <c r="F37" s="381">
        <v>0</v>
      </c>
      <c r="G37" s="380">
        <v>0</v>
      </c>
      <c r="H37" s="402">
        <v>0</v>
      </c>
      <c r="I37" s="383">
        <f t="shared" si="4"/>
        <v>1533429.81</v>
      </c>
      <c r="J37" s="389"/>
      <c r="K37" s="237"/>
      <c r="M37"/>
    </row>
    <row r="38" spans="2:14" ht="16.5" thickBot="1">
      <c r="B38" s="888"/>
      <c r="C38" s="431" t="s">
        <v>172</v>
      </c>
      <c r="D38" s="380">
        <v>3129796.689999999</v>
      </c>
      <c r="E38" s="380">
        <v>0</v>
      </c>
      <c r="F38" s="380">
        <v>0</v>
      </c>
      <c r="G38" s="381">
        <v>0</v>
      </c>
      <c r="H38" s="402">
        <v>0</v>
      </c>
      <c r="I38" s="383">
        <f t="shared" si="4"/>
        <v>3129796.689999999</v>
      </c>
      <c r="J38" s="398"/>
      <c r="K38" s="398"/>
      <c r="M38"/>
    </row>
    <row r="39" spans="2:14" ht="30">
      <c r="B39" s="888"/>
      <c r="C39" s="433" t="s">
        <v>173</v>
      </c>
      <c r="D39" s="434">
        <v>1714510365.0699999</v>
      </c>
      <c r="E39" s="434">
        <v>0</v>
      </c>
      <c r="F39" s="434">
        <v>0</v>
      </c>
      <c r="G39" s="434">
        <v>0</v>
      </c>
      <c r="H39" s="435">
        <v>0</v>
      </c>
      <c r="I39" s="436">
        <f t="shared" si="4"/>
        <v>1714510365.0699999</v>
      </c>
      <c r="J39" s="398"/>
      <c r="K39" s="398"/>
      <c r="M39"/>
    </row>
    <row r="40" spans="2:14" ht="16.5" thickBot="1">
      <c r="B40" s="889"/>
      <c r="C40" s="437" t="s">
        <v>304</v>
      </c>
      <c r="D40" s="438">
        <f>SUM(D35:D39)</f>
        <v>2045056147.3699999</v>
      </c>
      <c r="E40" s="438">
        <f>+E35</f>
        <v>0</v>
      </c>
      <c r="F40" s="438">
        <f>SUM(F35:F39)</f>
        <v>0</v>
      </c>
      <c r="G40" s="438">
        <v>0</v>
      </c>
      <c r="H40" s="438">
        <v>0</v>
      </c>
      <c r="I40" s="439">
        <f>+SUM(I35:I39)</f>
        <v>2045056147.3699999</v>
      </c>
      <c r="J40" s="389"/>
      <c r="K40" s="403"/>
      <c r="M40"/>
    </row>
    <row r="41" spans="2:14" ht="16.5" thickBot="1">
      <c r="B41" s="890" t="s">
        <v>309</v>
      </c>
      <c r="C41" s="440" t="s">
        <v>169</v>
      </c>
      <c r="D41" s="441">
        <f>D35</f>
        <v>284682141.38999999</v>
      </c>
      <c r="E41" s="442">
        <f>E23+E29+E17</f>
        <v>98437551755.099991</v>
      </c>
      <c r="F41" s="442">
        <f>F17</f>
        <v>19118419889.870003</v>
      </c>
      <c r="G41" s="442">
        <f>G17+G23</f>
        <v>21197123237.220001</v>
      </c>
      <c r="H41" s="442">
        <f>H11+H17+H23</f>
        <v>118559090696.29001</v>
      </c>
      <c r="I41" s="443">
        <f>+SUM(D41:H41)</f>
        <v>257596867719.87</v>
      </c>
      <c r="J41" s="389"/>
      <c r="L41" s="394"/>
      <c r="M41" s="327"/>
    </row>
    <row r="42" spans="2:14" ht="45.75" thickBot="1">
      <c r="B42" s="891"/>
      <c r="C42" s="432" t="s">
        <v>302</v>
      </c>
      <c r="D42" s="386">
        <f t="shared" ref="D42:D45" si="5">D36</f>
        <v>41200414.409999989</v>
      </c>
      <c r="E42" s="387"/>
      <c r="F42" s="386"/>
      <c r="G42" s="386"/>
      <c r="H42" s="414">
        <f>H12</f>
        <v>1057337341.1099995</v>
      </c>
      <c r="I42" s="388">
        <f t="shared" ref="I42:I45" si="6">+SUM(D42:H42)</f>
        <v>1098537755.5199995</v>
      </c>
      <c r="J42" s="389"/>
      <c r="L42" s="444"/>
      <c r="M42" s="327"/>
    </row>
    <row r="43" spans="2:14" ht="30.75" thickBot="1">
      <c r="B43" s="891"/>
      <c r="C43" s="432" t="s">
        <v>206</v>
      </c>
      <c r="D43" s="386">
        <f t="shared" si="5"/>
        <v>1533429.81</v>
      </c>
      <c r="E43" s="386"/>
      <c r="F43" s="387">
        <f>F19</f>
        <v>0</v>
      </c>
      <c r="G43" s="386"/>
      <c r="H43" s="414">
        <f>H13</f>
        <v>33669427.799999997</v>
      </c>
      <c r="I43" s="388">
        <f t="shared" si="6"/>
        <v>35202857.609999999</v>
      </c>
      <c r="J43" s="389"/>
      <c r="K43" s="389"/>
      <c r="L43" s="394"/>
      <c r="M43"/>
    </row>
    <row r="44" spans="2:14" ht="16.5" thickBot="1">
      <c r="B44" s="891"/>
      <c r="C44" s="432" t="s">
        <v>172</v>
      </c>
      <c r="D44" s="386">
        <f t="shared" si="5"/>
        <v>3129796.689999999</v>
      </c>
      <c r="E44" s="386"/>
      <c r="F44" s="386"/>
      <c r="G44" s="387"/>
      <c r="H44" s="414">
        <f>H14</f>
        <v>511240321.66000009</v>
      </c>
      <c r="I44" s="388">
        <f>+SUM(D44:H44)</f>
        <v>514370118.35000008</v>
      </c>
      <c r="J44" s="389"/>
      <c r="M44"/>
    </row>
    <row r="45" spans="2:14" ht="30.75" thickBot="1">
      <c r="B45" s="892"/>
      <c r="C45" s="433" t="s">
        <v>173</v>
      </c>
      <c r="D45" s="434">
        <f t="shared" si="5"/>
        <v>1714510365.0699999</v>
      </c>
      <c r="E45" s="434"/>
      <c r="F45" s="434"/>
      <c r="G45" s="434"/>
      <c r="H45" s="435">
        <f>H15</f>
        <v>4030161953.7299986</v>
      </c>
      <c r="I45" s="436">
        <f t="shared" si="6"/>
        <v>5744672318.7999983</v>
      </c>
      <c r="J45" s="398"/>
      <c r="M45"/>
    </row>
    <row r="46" spans="2:14">
      <c r="B46" s="893" t="s">
        <v>310</v>
      </c>
      <c r="C46" s="894"/>
      <c r="D46" s="445">
        <f>+D16+D22+D28+D34+D40</f>
        <v>2045056147.3699999</v>
      </c>
      <c r="E46" s="445">
        <f>+E16+E22+E28+E34+E40</f>
        <v>98437551755.099991</v>
      </c>
      <c r="F46" s="445">
        <f>+F16+F22+F28+F34</f>
        <v>19118419889.870003</v>
      </c>
      <c r="G46" s="445">
        <f>+G16+G22+G28+G34</f>
        <v>21197123237.220001</v>
      </c>
      <c r="H46" s="445">
        <f>+H16+H22+H28+H34</f>
        <v>124191499740.59003</v>
      </c>
      <c r="I46" s="446">
        <f>+I16+I28+I34+I22+I40</f>
        <v>264989650770.15002</v>
      </c>
      <c r="J46" s="229"/>
      <c r="M46"/>
    </row>
    <row r="47" spans="2:14">
      <c r="B47" s="873" t="s">
        <v>311</v>
      </c>
      <c r="C47" s="873"/>
      <c r="D47" s="873"/>
      <c r="E47" s="873"/>
      <c r="F47" s="873"/>
      <c r="G47" s="873"/>
      <c r="H47" s="873"/>
      <c r="I47" s="873"/>
      <c r="J47" s="403"/>
      <c r="M47"/>
    </row>
    <row r="48" spans="2:14">
      <c r="E48" s="447"/>
      <c r="F48" s="448"/>
      <c r="G48" s="448"/>
      <c r="H48" s="447"/>
      <c r="I48" s="447"/>
      <c r="J48" s="398"/>
      <c r="L48" s="403"/>
      <c r="N48" s="364"/>
    </row>
    <row r="49" spans="9:12">
      <c r="J49" s="449"/>
      <c r="L49" s="389"/>
    </row>
    <row r="50" spans="9:12" ht="15.75">
      <c r="I50" s="450"/>
      <c r="J50" s="394"/>
      <c r="K50" s="394"/>
      <c r="L50" s="229"/>
    </row>
    <row r="51" spans="9:12">
      <c r="J51" s="398"/>
      <c r="L51" s="403"/>
    </row>
    <row r="52" spans="9:12">
      <c r="J52" s="398"/>
      <c r="K52" s="398"/>
      <c r="L52" s="412"/>
    </row>
    <row r="53" spans="9:12">
      <c r="J53" s="403"/>
      <c r="K53" s="403"/>
      <c r="L53" s="394"/>
    </row>
    <row r="54" spans="9:12" ht="15" customHeight="1">
      <c r="J54" s="398"/>
      <c r="K54" s="229"/>
    </row>
    <row r="55" spans="9:12" ht="15" customHeight="1">
      <c r="K55" s="229"/>
    </row>
  </sheetData>
  <mergeCells count="18">
    <mergeCell ref="B47:I47"/>
    <mergeCell ref="B8:B10"/>
    <mergeCell ref="C8:C10"/>
    <mergeCell ref="D8:H8"/>
    <mergeCell ref="I8:I9"/>
    <mergeCell ref="B11:B16"/>
    <mergeCell ref="B17:B22"/>
    <mergeCell ref="B23:B28"/>
    <mergeCell ref="B29:B34"/>
    <mergeCell ref="B35:B40"/>
    <mergeCell ref="B41:B45"/>
    <mergeCell ref="B46:C46"/>
    <mergeCell ref="B7:I7"/>
    <mergeCell ref="B1:I1"/>
    <mergeCell ref="B2:I2"/>
    <mergeCell ref="B3:I3"/>
    <mergeCell ref="B5:I5"/>
    <mergeCell ref="B6:I6"/>
  </mergeCells>
  <pageMargins left="0.7" right="0.7" top="0.75" bottom="0.75" header="0.3" footer="0.3"/>
  <pageSetup orientation="portrait" horizontalDpi="4294967295" verticalDpi="4294967295" r:id="rId1"/>
  <ignoredErrors>
    <ignoredError sqref="H16 D40 F40" formulaRange="1"/>
    <ignoredError sqref="I22 I28 I34" formula="1"/>
    <ignoredError sqref="E40 I16" formula="1" formulaRange="1"/>
  </ignoredError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87DE3-4BBE-440E-AFD4-295651ACC752}">
  <dimension ref="A1:M1048575"/>
  <sheetViews>
    <sheetView showGridLines="0" zoomScale="70" zoomScaleNormal="70" workbookViewId="0">
      <selection activeCell="J15" sqref="J15"/>
    </sheetView>
  </sheetViews>
  <sheetFormatPr baseColWidth="10" defaultColWidth="11.42578125" defaultRowHeight="14.45" customHeight="1" zeroHeight="1"/>
  <cols>
    <col min="2" max="2" width="17.42578125" customWidth="1"/>
    <col min="3" max="3" width="32.85546875" customWidth="1"/>
    <col min="4" max="4" width="12.5703125" customWidth="1"/>
    <col min="5" max="5" width="20.42578125" customWidth="1"/>
    <col min="6" max="6" width="16.85546875" customWidth="1"/>
    <col min="7" max="7" width="15.28515625" customWidth="1"/>
    <col min="8" max="8" width="15.5703125" bestFit="1" customWidth="1"/>
    <col min="9" max="9" width="16.7109375" customWidth="1"/>
    <col min="10" max="10" width="11.5703125" customWidth="1"/>
    <col min="12" max="12" width="19.5703125" customWidth="1"/>
    <col min="13" max="13" width="15.140625" customWidth="1"/>
    <col min="14" max="14" width="18.85546875" customWidth="1"/>
    <col min="15" max="15" width="18.42578125" customWidth="1"/>
    <col min="16" max="16" width="16" customWidth="1"/>
    <col min="17" max="17" width="8.5703125" customWidth="1"/>
    <col min="258" max="258" width="17.42578125" customWidth="1"/>
    <col min="259" max="259" width="32.85546875" customWidth="1"/>
    <col min="260" max="260" width="12.5703125" customWidth="1"/>
    <col min="261" max="261" width="20.42578125" customWidth="1"/>
    <col min="262" max="262" width="16.85546875" customWidth="1"/>
    <col min="263" max="263" width="15.28515625" customWidth="1"/>
    <col min="264" max="264" width="15.5703125" customWidth="1"/>
    <col min="265" max="265" width="16.7109375" customWidth="1"/>
    <col min="269" max="269" width="15.140625" customWidth="1"/>
    <col min="514" max="514" width="17.42578125" customWidth="1"/>
    <col min="515" max="515" width="32.85546875" customWidth="1"/>
    <col min="516" max="516" width="12.5703125" customWidth="1"/>
    <col min="517" max="517" width="20.42578125" customWidth="1"/>
    <col min="518" max="518" width="16.85546875" customWidth="1"/>
    <col min="519" max="519" width="15.28515625" customWidth="1"/>
    <col min="520" max="520" width="15.5703125" customWidth="1"/>
    <col min="521" max="521" width="16.7109375" customWidth="1"/>
    <col min="525" max="525" width="15.140625" customWidth="1"/>
    <col min="770" max="770" width="17.42578125" customWidth="1"/>
    <col min="771" max="771" width="32.85546875" customWidth="1"/>
    <col min="772" max="772" width="12.5703125" customWidth="1"/>
    <col min="773" max="773" width="20.42578125" customWidth="1"/>
    <col min="774" max="774" width="16.85546875" customWidth="1"/>
    <col min="775" max="775" width="15.28515625" customWidth="1"/>
    <col min="776" max="776" width="15.5703125" customWidth="1"/>
    <col min="777" max="777" width="16.7109375" customWidth="1"/>
    <col min="781" max="781" width="15.140625" customWidth="1"/>
    <col min="1026" max="1026" width="17.42578125" customWidth="1"/>
    <col min="1027" max="1027" width="32.85546875" customWidth="1"/>
    <col min="1028" max="1028" width="12.5703125" customWidth="1"/>
    <col min="1029" max="1029" width="20.42578125" customWidth="1"/>
    <col min="1030" max="1030" width="16.85546875" customWidth="1"/>
    <col min="1031" max="1031" width="15.28515625" customWidth="1"/>
    <col min="1032" max="1032" width="15.5703125" customWidth="1"/>
    <col min="1033" max="1033" width="16.7109375" customWidth="1"/>
    <col min="1037" max="1037" width="15.140625" customWidth="1"/>
    <col min="1282" max="1282" width="17.42578125" customWidth="1"/>
    <col min="1283" max="1283" width="32.85546875" customWidth="1"/>
    <col min="1284" max="1284" width="12.5703125" customWidth="1"/>
    <col min="1285" max="1285" width="20.42578125" customWidth="1"/>
    <col min="1286" max="1286" width="16.85546875" customWidth="1"/>
    <col min="1287" max="1287" width="15.28515625" customWidth="1"/>
    <col min="1288" max="1288" width="15.5703125" customWidth="1"/>
    <col min="1289" max="1289" width="16.7109375" customWidth="1"/>
    <col min="1293" max="1293" width="15.140625" customWidth="1"/>
    <col min="1538" max="1538" width="17.42578125" customWidth="1"/>
    <col min="1539" max="1539" width="32.85546875" customWidth="1"/>
    <col min="1540" max="1540" width="12.5703125" customWidth="1"/>
    <col min="1541" max="1541" width="20.42578125" customWidth="1"/>
    <col min="1542" max="1542" width="16.85546875" customWidth="1"/>
    <col min="1543" max="1543" width="15.28515625" customWidth="1"/>
    <col min="1544" max="1544" width="15.5703125" customWidth="1"/>
    <col min="1545" max="1545" width="16.7109375" customWidth="1"/>
    <col min="1549" max="1549" width="15.140625" customWidth="1"/>
    <col min="1794" max="1794" width="17.42578125" customWidth="1"/>
    <col min="1795" max="1795" width="32.85546875" customWidth="1"/>
    <col min="1796" max="1796" width="12.5703125" customWidth="1"/>
    <col min="1797" max="1797" width="20.42578125" customWidth="1"/>
    <col min="1798" max="1798" width="16.85546875" customWidth="1"/>
    <col min="1799" max="1799" width="15.28515625" customWidth="1"/>
    <col min="1800" max="1800" width="15.5703125" customWidth="1"/>
    <col min="1801" max="1801" width="16.7109375" customWidth="1"/>
    <col min="1805" max="1805" width="15.140625" customWidth="1"/>
    <col min="2050" max="2050" width="17.42578125" customWidth="1"/>
    <col min="2051" max="2051" width="32.85546875" customWidth="1"/>
    <col min="2052" max="2052" width="12.5703125" customWidth="1"/>
    <col min="2053" max="2053" width="20.42578125" customWidth="1"/>
    <col min="2054" max="2054" width="16.85546875" customWidth="1"/>
    <col min="2055" max="2055" width="15.28515625" customWidth="1"/>
    <col min="2056" max="2056" width="15.5703125" customWidth="1"/>
    <col min="2057" max="2057" width="16.7109375" customWidth="1"/>
    <col min="2061" max="2061" width="15.140625" customWidth="1"/>
    <col min="2306" max="2306" width="17.42578125" customWidth="1"/>
    <col min="2307" max="2307" width="32.85546875" customWidth="1"/>
    <col min="2308" max="2308" width="12.5703125" customWidth="1"/>
    <col min="2309" max="2309" width="20.42578125" customWidth="1"/>
    <col min="2310" max="2310" width="16.85546875" customWidth="1"/>
    <col min="2311" max="2311" width="15.28515625" customWidth="1"/>
    <col min="2312" max="2312" width="15.5703125" customWidth="1"/>
    <col min="2313" max="2313" width="16.7109375" customWidth="1"/>
    <col min="2317" max="2317" width="15.140625" customWidth="1"/>
    <col min="2562" max="2562" width="17.42578125" customWidth="1"/>
    <col min="2563" max="2563" width="32.85546875" customWidth="1"/>
    <col min="2564" max="2564" width="12.5703125" customWidth="1"/>
    <col min="2565" max="2565" width="20.42578125" customWidth="1"/>
    <col min="2566" max="2566" width="16.85546875" customWidth="1"/>
    <col min="2567" max="2567" width="15.28515625" customWidth="1"/>
    <col min="2568" max="2568" width="15.5703125" customWidth="1"/>
    <col min="2569" max="2569" width="16.7109375" customWidth="1"/>
    <col min="2573" max="2573" width="15.140625" customWidth="1"/>
    <col min="2818" max="2818" width="17.42578125" customWidth="1"/>
    <col min="2819" max="2819" width="32.85546875" customWidth="1"/>
    <col min="2820" max="2820" width="12.5703125" customWidth="1"/>
    <col min="2821" max="2821" width="20.42578125" customWidth="1"/>
    <col min="2822" max="2822" width="16.85546875" customWidth="1"/>
    <col min="2823" max="2823" width="15.28515625" customWidth="1"/>
    <col min="2824" max="2824" width="15.5703125" customWidth="1"/>
    <col min="2825" max="2825" width="16.7109375" customWidth="1"/>
    <col min="2829" max="2829" width="15.140625" customWidth="1"/>
    <col min="3074" max="3074" width="17.42578125" customWidth="1"/>
    <col min="3075" max="3075" width="32.85546875" customWidth="1"/>
    <col min="3076" max="3076" width="12.5703125" customWidth="1"/>
    <col min="3077" max="3077" width="20.42578125" customWidth="1"/>
    <col min="3078" max="3078" width="16.85546875" customWidth="1"/>
    <col min="3079" max="3079" width="15.28515625" customWidth="1"/>
    <col min="3080" max="3080" width="15.5703125" customWidth="1"/>
    <col min="3081" max="3081" width="16.7109375" customWidth="1"/>
    <col min="3085" max="3085" width="15.140625" customWidth="1"/>
    <col min="3330" max="3330" width="17.42578125" customWidth="1"/>
    <col min="3331" max="3331" width="32.85546875" customWidth="1"/>
    <col min="3332" max="3332" width="12.5703125" customWidth="1"/>
    <col min="3333" max="3333" width="20.42578125" customWidth="1"/>
    <col min="3334" max="3334" width="16.85546875" customWidth="1"/>
    <col min="3335" max="3335" width="15.28515625" customWidth="1"/>
    <col min="3336" max="3336" width="15.5703125" customWidth="1"/>
    <col min="3337" max="3337" width="16.7109375" customWidth="1"/>
    <col min="3341" max="3341" width="15.140625" customWidth="1"/>
    <col min="3586" max="3586" width="17.42578125" customWidth="1"/>
    <col min="3587" max="3587" width="32.85546875" customWidth="1"/>
    <col min="3588" max="3588" width="12.5703125" customWidth="1"/>
    <col min="3589" max="3589" width="20.42578125" customWidth="1"/>
    <col min="3590" max="3590" width="16.85546875" customWidth="1"/>
    <col min="3591" max="3591" width="15.28515625" customWidth="1"/>
    <col min="3592" max="3592" width="15.5703125" customWidth="1"/>
    <col min="3593" max="3593" width="16.7109375" customWidth="1"/>
    <col min="3597" max="3597" width="15.140625" customWidth="1"/>
    <col min="3842" max="3842" width="17.42578125" customWidth="1"/>
    <col min="3843" max="3843" width="32.85546875" customWidth="1"/>
    <col min="3844" max="3844" width="12.5703125" customWidth="1"/>
    <col min="3845" max="3845" width="20.42578125" customWidth="1"/>
    <col min="3846" max="3846" width="16.85546875" customWidth="1"/>
    <col min="3847" max="3847" width="15.28515625" customWidth="1"/>
    <col min="3848" max="3848" width="15.5703125" customWidth="1"/>
    <col min="3849" max="3849" width="16.7109375" customWidth="1"/>
    <col min="3853" max="3853" width="15.140625" customWidth="1"/>
    <col min="4098" max="4098" width="17.42578125" customWidth="1"/>
    <col min="4099" max="4099" width="32.85546875" customWidth="1"/>
    <col min="4100" max="4100" width="12.5703125" customWidth="1"/>
    <col min="4101" max="4101" width="20.42578125" customWidth="1"/>
    <col min="4102" max="4102" width="16.85546875" customWidth="1"/>
    <col min="4103" max="4103" width="15.28515625" customWidth="1"/>
    <col min="4104" max="4104" width="15.5703125" customWidth="1"/>
    <col min="4105" max="4105" width="16.7109375" customWidth="1"/>
    <col min="4109" max="4109" width="15.140625" customWidth="1"/>
    <col min="4354" max="4354" width="17.42578125" customWidth="1"/>
    <col min="4355" max="4355" width="32.85546875" customWidth="1"/>
    <col min="4356" max="4356" width="12.5703125" customWidth="1"/>
    <col min="4357" max="4357" width="20.42578125" customWidth="1"/>
    <col min="4358" max="4358" width="16.85546875" customWidth="1"/>
    <col min="4359" max="4359" width="15.28515625" customWidth="1"/>
    <col min="4360" max="4360" width="15.5703125" customWidth="1"/>
    <col min="4361" max="4361" width="16.7109375" customWidth="1"/>
    <col min="4365" max="4365" width="15.140625" customWidth="1"/>
    <col min="4610" max="4610" width="17.42578125" customWidth="1"/>
    <col min="4611" max="4611" width="32.85546875" customWidth="1"/>
    <col min="4612" max="4612" width="12.5703125" customWidth="1"/>
    <col min="4613" max="4613" width="20.42578125" customWidth="1"/>
    <col min="4614" max="4614" width="16.85546875" customWidth="1"/>
    <col min="4615" max="4615" width="15.28515625" customWidth="1"/>
    <col min="4616" max="4616" width="15.5703125" customWidth="1"/>
    <col min="4617" max="4617" width="16.7109375" customWidth="1"/>
    <col min="4621" max="4621" width="15.140625" customWidth="1"/>
    <col min="4866" max="4866" width="17.42578125" customWidth="1"/>
    <col min="4867" max="4867" width="32.85546875" customWidth="1"/>
    <col min="4868" max="4868" width="12.5703125" customWidth="1"/>
    <col min="4869" max="4869" width="20.42578125" customWidth="1"/>
    <col min="4870" max="4870" width="16.85546875" customWidth="1"/>
    <col min="4871" max="4871" width="15.28515625" customWidth="1"/>
    <col min="4872" max="4872" width="15.5703125" customWidth="1"/>
    <col min="4873" max="4873" width="16.7109375" customWidth="1"/>
    <col min="4877" max="4877" width="15.140625" customWidth="1"/>
    <col min="5122" max="5122" width="17.42578125" customWidth="1"/>
    <col min="5123" max="5123" width="32.85546875" customWidth="1"/>
    <col min="5124" max="5124" width="12.5703125" customWidth="1"/>
    <col min="5125" max="5125" width="20.42578125" customWidth="1"/>
    <col min="5126" max="5126" width="16.85546875" customWidth="1"/>
    <col min="5127" max="5127" width="15.28515625" customWidth="1"/>
    <col min="5128" max="5128" width="15.5703125" customWidth="1"/>
    <col min="5129" max="5129" width="16.7109375" customWidth="1"/>
    <col min="5133" max="5133" width="15.140625" customWidth="1"/>
    <col min="5378" max="5378" width="17.42578125" customWidth="1"/>
    <col min="5379" max="5379" width="32.85546875" customWidth="1"/>
    <col min="5380" max="5380" width="12.5703125" customWidth="1"/>
    <col min="5381" max="5381" width="20.42578125" customWidth="1"/>
    <col min="5382" max="5382" width="16.85546875" customWidth="1"/>
    <col min="5383" max="5383" width="15.28515625" customWidth="1"/>
    <col min="5384" max="5384" width="15.5703125" customWidth="1"/>
    <col min="5385" max="5385" width="16.7109375" customWidth="1"/>
    <col min="5389" max="5389" width="15.140625" customWidth="1"/>
    <col min="5634" max="5634" width="17.42578125" customWidth="1"/>
    <col min="5635" max="5635" width="32.85546875" customWidth="1"/>
    <col min="5636" max="5636" width="12.5703125" customWidth="1"/>
    <col min="5637" max="5637" width="20.42578125" customWidth="1"/>
    <col min="5638" max="5638" width="16.85546875" customWidth="1"/>
    <col min="5639" max="5639" width="15.28515625" customWidth="1"/>
    <col min="5640" max="5640" width="15.5703125" customWidth="1"/>
    <col min="5641" max="5641" width="16.7109375" customWidth="1"/>
    <col min="5645" max="5645" width="15.140625" customWidth="1"/>
    <col min="5890" max="5890" width="17.42578125" customWidth="1"/>
    <col min="5891" max="5891" width="32.85546875" customWidth="1"/>
    <col min="5892" max="5892" width="12.5703125" customWidth="1"/>
    <col min="5893" max="5893" width="20.42578125" customWidth="1"/>
    <col min="5894" max="5894" width="16.85546875" customWidth="1"/>
    <col min="5895" max="5895" width="15.28515625" customWidth="1"/>
    <col min="5896" max="5896" width="15.5703125" customWidth="1"/>
    <col min="5897" max="5897" width="16.7109375" customWidth="1"/>
    <col min="5901" max="5901" width="15.140625" customWidth="1"/>
    <col min="6146" max="6146" width="17.42578125" customWidth="1"/>
    <col min="6147" max="6147" width="32.85546875" customWidth="1"/>
    <col min="6148" max="6148" width="12.5703125" customWidth="1"/>
    <col min="6149" max="6149" width="20.42578125" customWidth="1"/>
    <col min="6150" max="6150" width="16.85546875" customWidth="1"/>
    <col min="6151" max="6151" width="15.28515625" customWidth="1"/>
    <col min="6152" max="6152" width="15.5703125" customWidth="1"/>
    <col min="6153" max="6153" width="16.7109375" customWidth="1"/>
    <col min="6157" max="6157" width="15.140625" customWidth="1"/>
    <col min="6402" max="6402" width="17.42578125" customWidth="1"/>
    <col min="6403" max="6403" width="32.85546875" customWidth="1"/>
    <col min="6404" max="6404" width="12.5703125" customWidth="1"/>
    <col min="6405" max="6405" width="20.42578125" customWidth="1"/>
    <col min="6406" max="6406" width="16.85546875" customWidth="1"/>
    <col min="6407" max="6407" width="15.28515625" customWidth="1"/>
    <col min="6408" max="6408" width="15.5703125" customWidth="1"/>
    <col min="6409" max="6409" width="16.7109375" customWidth="1"/>
    <col min="6413" max="6413" width="15.140625" customWidth="1"/>
    <col min="6658" max="6658" width="17.42578125" customWidth="1"/>
    <col min="6659" max="6659" width="32.85546875" customWidth="1"/>
    <col min="6660" max="6660" width="12.5703125" customWidth="1"/>
    <col min="6661" max="6661" width="20.42578125" customWidth="1"/>
    <col min="6662" max="6662" width="16.85546875" customWidth="1"/>
    <col min="6663" max="6663" width="15.28515625" customWidth="1"/>
    <col min="6664" max="6664" width="15.5703125" customWidth="1"/>
    <col min="6665" max="6665" width="16.7109375" customWidth="1"/>
    <col min="6669" max="6669" width="15.140625" customWidth="1"/>
    <col min="6914" max="6914" width="17.42578125" customWidth="1"/>
    <col min="6915" max="6915" width="32.85546875" customWidth="1"/>
    <col min="6916" max="6916" width="12.5703125" customWidth="1"/>
    <col min="6917" max="6917" width="20.42578125" customWidth="1"/>
    <col min="6918" max="6918" width="16.85546875" customWidth="1"/>
    <col min="6919" max="6919" width="15.28515625" customWidth="1"/>
    <col min="6920" max="6920" width="15.5703125" customWidth="1"/>
    <col min="6921" max="6921" width="16.7109375" customWidth="1"/>
    <col min="6925" max="6925" width="15.140625" customWidth="1"/>
    <col min="7170" max="7170" width="17.42578125" customWidth="1"/>
    <col min="7171" max="7171" width="32.85546875" customWidth="1"/>
    <col min="7172" max="7172" width="12.5703125" customWidth="1"/>
    <col min="7173" max="7173" width="20.42578125" customWidth="1"/>
    <col min="7174" max="7174" width="16.85546875" customWidth="1"/>
    <col min="7175" max="7175" width="15.28515625" customWidth="1"/>
    <col min="7176" max="7176" width="15.5703125" customWidth="1"/>
    <col min="7177" max="7177" width="16.7109375" customWidth="1"/>
    <col min="7181" max="7181" width="15.140625" customWidth="1"/>
    <col min="7426" max="7426" width="17.42578125" customWidth="1"/>
    <col min="7427" max="7427" width="32.85546875" customWidth="1"/>
    <col min="7428" max="7428" width="12.5703125" customWidth="1"/>
    <col min="7429" max="7429" width="20.42578125" customWidth="1"/>
    <col min="7430" max="7430" width="16.85546875" customWidth="1"/>
    <col min="7431" max="7431" width="15.28515625" customWidth="1"/>
    <col min="7432" max="7432" width="15.5703125" customWidth="1"/>
    <col min="7433" max="7433" width="16.7109375" customWidth="1"/>
    <col min="7437" max="7437" width="15.140625" customWidth="1"/>
    <col min="7682" max="7682" width="17.42578125" customWidth="1"/>
    <col min="7683" max="7683" width="32.85546875" customWidth="1"/>
    <col min="7684" max="7684" width="12.5703125" customWidth="1"/>
    <col min="7685" max="7685" width="20.42578125" customWidth="1"/>
    <col min="7686" max="7686" width="16.85546875" customWidth="1"/>
    <col min="7687" max="7687" width="15.28515625" customWidth="1"/>
    <col min="7688" max="7688" width="15.5703125" customWidth="1"/>
    <col min="7689" max="7689" width="16.7109375" customWidth="1"/>
    <col min="7693" max="7693" width="15.140625" customWidth="1"/>
    <col min="7938" max="7938" width="17.42578125" customWidth="1"/>
    <col min="7939" max="7939" width="32.85546875" customWidth="1"/>
    <col min="7940" max="7940" width="12.5703125" customWidth="1"/>
    <col min="7941" max="7941" width="20.42578125" customWidth="1"/>
    <col min="7942" max="7942" width="16.85546875" customWidth="1"/>
    <col min="7943" max="7943" width="15.28515625" customWidth="1"/>
    <col min="7944" max="7944" width="15.5703125" customWidth="1"/>
    <col min="7945" max="7945" width="16.7109375" customWidth="1"/>
    <col min="7949" max="7949" width="15.140625" customWidth="1"/>
    <col min="8194" max="8194" width="17.42578125" customWidth="1"/>
    <col min="8195" max="8195" width="32.85546875" customWidth="1"/>
    <col min="8196" max="8196" width="12.5703125" customWidth="1"/>
    <col min="8197" max="8197" width="20.42578125" customWidth="1"/>
    <col min="8198" max="8198" width="16.85546875" customWidth="1"/>
    <col min="8199" max="8199" width="15.28515625" customWidth="1"/>
    <col min="8200" max="8200" width="15.5703125" customWidth="1"/>
    <col min="8201" max="8201" width="16.7109375" customWidth="1"/>
    <col min="8205" max="8205" width="15.140625" customWidth="1"/>
    <col min="8450" max="8450" width="17.42578125" customWidth="1"/>
    <col min="8451" max="8451" width="32.85546875" customWidth="1"/>
    <col min="8452" max="8452" width="12.5703125" customWidth="1"/>
    <col min="8453" max="8453" width="20.42578125" customWidth="1"/>
    <col min="8454" max="8454" width="16.85546875" customWidth="1"/>
    <col min="8455" max="8455" width="15.28515625" customWidth="1"/>
    <col min="8456" max="8456" width="15.5703125" customWidth="1"/>
    <col min="8457" max="8457" width="16.7109375" customWidth="1"/>
    <col min="8461" max="8461" width="15.140625" customWidth="1"/>
    <col min="8706" max="8706" width="17.42578125" customWidth="1"/>
    <col min="8707" max="8707" width="32.85546875" customWidth="1"/>
    <col min="8708" max="8708" width="12.5703125" customWidth="1"/>
    <col min="8709" max="8709" width="20.42578125" customWidth="1"/>
    <col min="8710" max="8710" width="16.85546875" customWidth="1"/>
    <col min="8711" max="8711" width="15.28515625" customWidth="1"/>
    <col min="8712" max="8712" width="15.5703125" customWidth="1"/>
    <col min="8713" max="8713" width="16.7109375" customWidth="1"/>
    <col min="8717" max="8717" width="15.140625" customWidth="1"/>
    <col min="8962" max="8962" width="17.42578125" customWidth="1"/>
    <col min="8963" max="8963" width="32.85546875" customWidth="1"/>
    <col min="8964" max="8964" width="12.5703125" customWidth="1"/>
    <col min="8965" max="8965" width="20.42578125" customWidth="1"/>
    <col min="8966" max="8966" width="16.85546875" customWidth="1"/>
    <col min="8967" max="8967" width="15.28515625" customWidth="1"/>
    <col min="8968" max="8968" width="15.5703125" customWidth="1"/>
    <col min="8969" max="8969" width="16.7109375" customWidth="1"/>
    <col min="8973" max="8973" width="15.140625" customWidth="1"/>
    <col min="9218" max="9218" width="17.42578125" customWidth="1"/>
    <col min="9219" max="9219" width="32.85546875" customWidth="1"/>
    <col min="9220" max="9220" width="12.5703125" customWidth="1"/>
    <col min="9221" max="9221" width="20.42578125" customWidth="1"/>
    <col min="9222" max="9222" width="16.85546875" customWidth="1"/>
    <col min="9223" max="9223" width="15.28515625" customWidth="1"/>
    <col min="9224" max="9224" width="15.5703125" customWidth="1"/>
    <col min="9225" max="9225" width="16.7109375" customWidth="1"/>
    <col min="9229" max="9229" width="15.140625" customWidth="1"/>
    <col min="9474" max="9474" width="17.42578125" customWidth="1"/>
    <col min="9475" max="9475" width="32.85546875" customWidth="1"/>
    <col min="9476" max="9476" width="12.5703125" customWidth="1"/>
    <col min="9477" max="9477" width="20.42578125" customWidth="1"/>
    <col min="9478" max="9478" width="16.85546875" customWidth="1"/>
    <col min="9479" max="9479" width="15.28515625" customWidth="1"/>
    <col min="9480" max="9480" width="15.5703125" customWidth="1"/>
    <col min="9481" max="9481" width="16.7109375" customWidth="1"/>
    <col min="9485" max="9485" width="15.140625" customWidth="1"/>
    <col min="9730" max="9730" width="17.42578125" customWidth="1"/>
    <col min="9731" max="9731" width="32.85546875" customWidth="1"/>
    <col min="9732" max="9732" width="12.5703125" customWidth="1"/>
    <col min="9733" max="9733" width="20.42578125" customWidth="1"/>
    <col min="9734" max="9734" width="16.85546875" customWidth="1"/>
    <col min="9735" max="9735" width="15.28515625" customWidth="1"/>
    <col min="9736" max="9736" width="15.5703125" customWidth="1"/>
    <col min="9737" max="9737" width="16.7109375" customWidth="1"/>
    <col min="9741" max="9741" width="15.140625" customWidth="1"/>
    <col min="9986" max="9986" width="17.42578125" customWidth="1"/>
    <col min="9987" max="9987" width="32.85546875" customWidth="1"/>
    <col min="9988" max="9988" width="12.5703125" customWidth="1"/>
    <col min="9989" max="9989" width="20.42578125" customWidth="1"/>
    <col min="9990" max="9990" width="16.85546875" customWidth="1"/>
    <col min="9991" max="9991" width="15.28515625" customWidth="1"/>
    <col min="9992" max="9992" width="15.5703125" customWidth="1"/>
    <col min="9993" max="9993" width="16.7109375" customWidth="1"/>
    <col min="9997" max="9997" width="15.140625" customWidth="1"/>
    <col min="10242" max="10242" width="17.42578125" customWidth="1"/>
    <col min="10243" max="10243" width="32.85546875" customWidth="1"/>
    <col min="10244" max="10244" width="12.5703125" customWidth="1"/>
    <col min="10245" max="10245" width="20.42578125" customWidth="1"/>
    <col min="10246" max="10246" width="16.85546875" customWidth="1"/>
    <col min="10247" max="10247" width="15.28515625" customWidth="1"/>
    <col min="10248" max="10248" width="15.5703125" customWidth="1"/>
    <col min="10249" max="10249" width="16.7109375" customWidth="1"/>
    <col min="10253" max="10253" width="15.140625" customWidth="1"/>
    <col min="10498" max="10498" width="17.42578125" customWidth="1"/>
    <col min="10499" max="10499" width="32.85546875" customWidth="1"/>
    <col min="10500" max="10500" width="12.5703125" customWidth="1"/>
    <col min="10501" max="10501" width="20.42578125" customWidth="1"/>
    <col min="10502" max="10502" width="16.85546875" customWidth="1"/>
    <col min="10503" max="10503" width="15.28515625" customWidth="1"/>
    <col min="10504" max="10504" width="15.5703125" customWidth="1"/>
    <col min="10505" max="10505" width="16.7109375" customWidth="1"/>
    <col min="10509" max="10509" width="15.140625" customWidth="1"/>
    <col min="10754" max="10754" width="17.42578125" customWidth="1"/>
    <col min="10755" max="10755" width="32.85546875" customWidth="1"/>
    <col min="10756" max="10756" width="12.5703125" customWidth="1"/>
    <col min="10757" max="10757" width="20.42578125" customWidth="1"/>
    <col min="10758" max="10758" width="16.85546875" customWidth="1"/>
    <col min="10759" max="10759" width="15.28515625" customWidth="1"/>
    <col min="10760" max="10760" width="15.5703125" customWidth="1"/>
    <col min="10761" max="10761" width="16.7109375" customWidth="1"/>
    <col min="10765" max="10765" width="15.140625" customWidth="1"/>
    <col min="11010" max="11010" width="17.42578125" customWidth="1"/>
    <col min="11011" max="11011" width="32.85546875" customWidth="1"/>
    <col min="11012" max="11012" width="12.5703125" customWidth="1"/>
    <col min="11013" max="11013" width="20.42578125" customWidth="1"/>
    <col min="11014" max="11014" width="16.85546875" customWidth="1"/>
    <col min="11015" max="11015" width="15.28515625" customWidth="1"/>
    <col min="11016" max="11016" width="15.5703125" customWidth="1"/>
    <col min="11017" max="11017" width="16.7109375" customWidth="1"/>
    <col min="11021" max="11021" width="15.140625" customWidth="1"/>
    <col min="11266" max="11266" width="17.42578125" customWidth="1"/>
    <col min="11267" max="11267" width="32.85546875" customWidth="1"/>
    <col min="11268" max="11268" width="12.5703125" customWidth="1"/>
    <col min="11269" max="11269" width="20.42578125" customWidth="1"/>
    <col min="11270" max="11270" width="16.85546875" customWidth="1"/>
    <col min="11271" max="11271" width="15.28515625" customWidth="1"/>
    <col min="11272" max="11272" width="15.5703125" customWidth="1"/>
    <col min="11273" max="11273" width="16.7109375" customWidth="1"/>
    <col min="11277" max="11277" width="15.140625" customWidth="1"/>
    <col min="11522" max="11522" width="17.42578125" customWidth="1"/>
    <col min="11523" max="11523" width="32.85546875" customWidth="1"/>
    <col min="11524" max="11524" width="12.5703125" customWidth="1"/>
    <col min="11525" max="11525" width="20.42578125" customWidth="1"/>
    <col min="11526" max="11526" width="16.85546875" customWidth="1"/>
    <col min="11527" max="11527" width="15.28515625" customWidth="1"/>
    <col min="11528" max="11528" width="15.5703125" customWidth="1"/>
    <col min="11529" max="11529" width="16.7109375" customWidth="1"/>
    <col min="11533" max="11533" width="15.140625" customWidth="1"/>
    <col min="11778" max="11778" width="17.42578125" customWidth="1"/>
    <col min="11779" max="11779" width="32.85546875" customWidth="1"/>
    <col min="11780" max="11780" width="12.5703125" customWidth="1"/>
    <col min="11781" max="11781" width="20.42578125" customWidth="1"/>
    <col min="11782" max="11782" width="16.85546875" customWidth="1"/>
    <col min="11783" max="11783" width="15.28515625" customWidth="1"/>
    <col min="11784" max="11784" width="15.5703125" customWidth="1"/>
    <col min="11785" max="11785" width="16.7109375" customWidth="1"/>
    <col min="11789" max="11789" width="15.140625" customWidth="1"/>
    <col min="12034" max="12034" width="17.42578125" customWidth="1"/>
    <col min="12035" max="12035" width="32.85546875" customWidth="1"/>
    <col min="12036" max="12036" width="12.5703125" customWidth="1"/>
    <col min="12037" max="12037" width="20.42578125" customWidth="1"/>
    <col min="12038" max="12038" width="16.85546875" customWidth="1"/>
    <col min="12039" max="12039" width="15.28515625" customWidth="1"/>
    <col min="12040" max="12040" width="15.5703125" customWidth="1"/>
    <col min="12041" max="12041" width="16.7109375" customWidth="1"/>
    <col min="12045" max="12045" width="15.140625" customWidth="1"/>
    <col min="12290" max="12290" width="17.42578125" customWidth="1"/>
    <col min="12291" max="12291" width="32.85546875" customWidth="1"/>
    <col min="12292" max="12292" width="12.5703125" customWidth="1"/>
    <col min="12293" max="12293" width="20.42578125" customWidth="1"/>
    <col min="12294" max="12294" width="16.85546875" customWidth="1"/>
    <col min="12295" max="12295" width="15.28515625" customWidth="1"/>
    <col min="12296" max="12296" width="15.5703125" customWidth="1"/>
    <col min="12297" max="12297" width="16.7109375" customWidth="1"/>
    <col min="12301" max="12301" width="15.140625" customWidth="1"/>
    <col min="12546" max="12546" width="17.42578125" customWidth="1"/>
    <col min="12547" max="12547" width="32.85546875" customWidth="1"/>
    <col min="12548" max="12548" width="12.5703125" customWidth="1"/>
    <col min="12549" max="12549" width="20.42578125" customWidth="1"/>
    <col min="12550" max="12550" width="16.85546875" customWidth="1"/>
    <col min="12551" max="12551" width="15.28515625" customWidth="1"/>
    <col min="12552" max="12552" width="15.5703125" customWidth="1"/>
    <col min="12553" max="12553" width="16.7109375" customWidth="1"/>
    <col min="12557" max="12557" width="15.140625" customWidth="1"/>
    <col min="12802" max="12802" width="17.42578125" customWidth="1"/>
    <col min="12803" max="12803" width="32.85546875" customWidth="1"/>
    <col min="12804" max="12804" width="12.5703125" customWidth="1"/>
    <col min="12805" max="12805" width="20.42578125" customWidth="1"/>
    <col min="12806" max="12806" width="16.85546875" customWidth="1"/>
    <col min="12807" max="12807" width="15.28515625" customWidth="1"/>
    <col min="12808" max="12808" width="15.5703125" customWidth="1"/>
    <col min="12809" max="12809" width="16.7109375" customWidth="1"/>
    <col min="12813" max="12813" width="15.140625" customWidth="1"/>
    <col min="13058" max="13058" width="17.42578125" customWidth="1"/>
    <col min="13059" max="13059" width="32.85546875" customWidth="1"/>
    <col min="13060" max="13060" width="12.5703125" customWidth="1"/>
    <col min="13061" max="13061" width="20.42578125" customWidth="1"/>
    <col min="13062" max="13062" width="16.85546875" customWidth="1"/>
    <col min="13063" max="13063" width="15.28515625" customWidth="1"/>
    <col min="13064" max="13064" width="15.5703125" customWidth="1"/>
    <col min="13065" max="13065" width="16.7109375" customWidth="1"/>
    <col min="13069" max="13069" width="15.140625" customWidth="1"/>
    <col min="13314" max="13314" width="17.42578125" customWidth="1"/>
    <col min="13315" max="13315" width="32.85546875" customWidth="1"/>
    <col min="13316" max="13316" width="12.5703125" customWidth="1"/>
    <col min="13317" max="13317" width="20.42578125" customWidth="1"/>
    <col min="13318" max="13318" width="16.85546875" customWidth="1"/>
    <col min="13319" max="13319" width="15.28515625" customWidth="1"/>
    <col min="13320" max="13320" width="15.5703125" customWidth="1"/>
    <col min="13321" max="13321" width="16.7109375" customWidth="1"/>
    <col min="13325" max="13325" width="15.140625" customWidth="1"/>
    <col min="13570" max="13570" width="17.42578125" customWidth="1"/>
    <col min="13571" max="13571" width="32.85546875" customWidth="1"/>
    <col min="13572" max="13572" width="12.5703125" customWidth="1"/>
    <col min="13573" max="13573" width="20.42578125" customWidth="1"/>
    <col min="13574" max="13574" width="16.85546875" customWidth="1"/>
    <col min="13575" max="13575" width="15.28515625" customWidth="1"/>
    <col min="13576" max="13576" width="15.5703125" customWidth="1"/>
    <col min="13577" max="13577" width="16.7109375" customWidth="1"/>
    <col min="13581" max="13581" width="15.140625" customWidth="1"/>
    <col min="13826" max="13826" width="17.42578125" customWidth="1"/>
    <col min="13827" max="13827" width="32.85546875" customWidth="1"/>
    <col min="13828" max="13828" width="12.5703125" customWidth="1"/>
    <col min="13829" max="13829" width="20.42578125" customWidth="1"/>
    <col min="13830" max="13830" width="16.85546875" customWidth="1"/>
    <col min="13831" max="13831" width="15.28515625" customWidth="1"/>
    <col min="13832" max="13832" width="15.5703125" customWidth="1"/>
    <col min="13833" max="13833" width="16.7109375" customWidth="1"/>
    <col min="13837" max="13837" width="15.140625" customWidth="1"/>
    <col min="14082" max="14082" width="17.42578125" customWidth="1"/>
    <col min="14083" max="14083" width="32.85546875" customWidth="1"/>
    <col min="14084" max="14084" width="12.5703125" customWidth="1"/>
    <col min="14085" max="14085" width="20.42578125" customWidth="1"/>
    <col min="14086" max="14086" width="16.85546875" customWidth="1"/>
    <col min="14087" max="14087" width="15.28515625" customWidth="1"/>
    <col min="14088" max="14088" width="15.5703125" customWidth="1"/>
    <col min="14089" max="14089" width="16.7109375" customWidth="1"/>
    <col min="14093" max="14093" width="15.140625" customWidth="1"/>
    <col min="14338" max="14338" width="17.42578125" customWidth="1"/>
    <col min="14339" max="14339" width="32.85546875" customWidth="1"/>
    <col min="14340" max="14340" width="12.5703125" customWidth="1"/>
    <col min="14341" max="14341" width="20.42578125" customWidth="1"/>
    <col min="14342" max="14342" width="16.85546875" customWidth="1"/>
    <col min="14343" max="14343" width="15.28515625" customWidth="1"/>
    <col min="14344" max="14344" width="15.5703125" customWidth="1"/>
    <col min="14345" max="14345" width="16.7109375" customWidth="1"/>
    <col min="14349" max="14349" width="15.140625" customWidth="1"/>
    <col min="14594" max="14594" width="17.42578125" customWidth="1"/>
    <col min="14595" max="14595" width="32.85546875" customWidth="1"/>
    <col min="14596" max="14596" width="12.5703125" customWidth="1"/>
    <col min="14597" max="14597" width="20.42578125" customWidth="1"/>
    <col min="14598" max="14598" width="16.85546875" customWidth="1"/>
    <col min="14599" max="14599" width="15.28515625" customWidth="1"/>
    <col min="14600" max="14600" width="15.5703125" customWidth="1"/>
    <col min="14601" max="14601" width="16.7109375" customWidth="1"/>
    <col min="14605" max="14605" width="15.140625" customWidth="1"/>
    <col min="14850" max="14850" width="17.42578125" customWidth="1"/>
    <col min="14851" max="14851" width="32.85546875" customWidth="1"/>
    <col min="14852" max="14852" width="12.5703125" customWidth="1"/>
    <col min="14853" max="14853" width="20.42578125" customWidth="1"/>
    <col min="14854" max="14854" width="16.85546875" customWidth="1"/>
    <col min="14855" max="14855" width="15.28515625" customWidth="1"/>
    <col min="14856" max="14856" width="15.5703125" customWidth="1"/>
    <col min="14857" max="14857" width="16.7109375" customWidth="1"/>
    <col min="14861" max="14861" width="15.140625" customWidth="1"/>
    <col min="15106" max="15106" width="17.42578125" customWidth="1"/>
    <col min="15107" max="15107" width="32.85546875" customWidth="1"/>
    <col min="15108" max="15108" width="12.5703125" customWidth="1"/>
    <col min="15109" max="15109" width="20.42578125" customWidth="1"/>
    <col min="15110" max="15110" width="16.85546875" customWidth="1"/>
    <col min="15111" max="15111" width="15.28515625" customWidth="1"/>
    <col min="15112" max="15112" width="15.5703125" customWidth="1"/>
    <col min="15113" max="15113" width="16.7109375" customWidth="1"/>
    <col min="15117" max="15117" width="15.140625" customWidth="1"/>
    <col min="15362" max="15362" width="17.42578125" customWidth="1"/>
    <col min="15363" max="15363" width="32.85546875" customWidth="1"/>
    <col min="15364" max="15364" width="12.5703125" customWidth="1"/>
    <col min="15365" max="15365" width="20.42578125" customWidth="1"/>
    <col min="15366" max="15366" width="16.85546875" customWidth="1"/>
    <col min="15367" max="15367" width="15.28515625" customWidth="1"/>
    <col min="15368" max="15368" width="15.5703125" customWidth="1"/>
    <col min="15369" max="15369" width="16.7109375" customWidth="1"/>
    <col min="15373" max="15373" width="15.140625" customWidth="1"/>
    <col min="15618" max="15618" width="17.42578125" customWidth="1"/>
    <col min="15619" max="15619" width="32.85546875" customWidth="1"/>
    <col min="15620" max="15620" width="12.5703125" customWidth="1"/>
    <col min="15621" max="15621" width="20.42578125" customWidth="1"/>
    <col min="15622" max="15622" width="16.85546875" customWidth="1"/>
    <col min="15623" max="15623" width="15.28515625" customWidth="1"/>
    <col min="15624" max="15624" width="15.5703125" customWidth="1"/>
    <col min="15625" max="15625" width="16.7109375" customWidth="1"/>
    <col min="15629" max="15629" width="15.140625" customWidth="1"/>
    <col min="15874" max="15874" width="17.42578125" customWidth="1"/>
    <col min="15875" max="15875" width="32.85546875" customWidth="1"/>
    <col min="15876" max="15876" width="12.5703125" customWidth="1"/>
    <col min="15877" max="15877" width="20.42578125" customWidth="1"/>
    <col min="15878" max="15878" width="16.85546875" customWidth="1"/>
    <col min="15879" max="15879" width="15.28515625" customWidth="1"/>
    <col min="15880" max="15880" width="15.5703125" customWidth="1"/>
    <col min="15881" max="15881" width="16.7109375" customWidth="1"/>
    <col min="15885" max="15885" width="15.140625" customWidth="1"/>
    <col min="16130" max="16130" width="17.42578125" customWidth="1"/>
    <col min="16131" max="16131" width="32.85546875" customWidth="1"/>
    <col min="16132" max="16132" width="12.5703125" customWidth="1"/>
    <col min="16133" max="16133" width="20.42578125" customWidth="1"/>
    <col min="16134" max="16134" width="16.85546875" customWidth="1"/>
    <col min="16135" max="16135" width="15.28515625" customWidth="1"/>
    <col min="16136" max="16136" width="15.5703125" customWidth="1"/>
    <col min="16137" max="16137" width="16.7109375" customWidth="1"/>
    <col min="16141" max="16141" width="15.140625" customWidth="1"/>
  </cols>
  <sheetData>
    <row r="1" spans="1:13" ht="23.25">
      <c r="A1" s="871" t="s">
        <v>0</v>
      </c>
      <c r="B1" s="895"/>
      <c r="C1" s="895"/>
      <c r="D1" s="895"/>
      <c r="E1" s="895"/>
      <c r="F1" s="895"/>
      <c r="G1" s="895"/>
      <c r="H1" s="895"/>
      <c r="I1" s="895"/>
      <c r="J1" s="895"/>
      <c r="M1" s="364"/>
    </row>
    <row r="2" spans="1:13" ht="18.75">
      <c r="A2" s="862" t="s">
        <v>1</v>
      </c>
      <c r="B2" s="863"/>
      <c r="C2" s="863"/>
      <c r="D2" s="863"/>
      <c r="E2" s="863"/>
      <c r="F2" s="863"/>
      <c r="G2" s="863"/>
      <c r="H2" s="863"/>
      <c r="I2" s="863"/>
      <c r="J2" s="863"/>
      <c r="M2" s="364"/>
    </row>
    <row r="3" spans="1:13" ht="26.25" customHeight="1">
      <c r="A3" s="896" t="s">
        <v>141</v>
      </c>
      <c r="B3" s="897"/>
      <c r="C3" s="897"/>
      <c r="D3" s="897"/>
      <c r="E3" s="897"/>
      <c r="F3" s="897"/>
      <c r="G3" s="897"/>
      <c r="H3" s="897"/>
      <c r="I3" s="897"/>
      <c r="J3" s="897"/>
      <c r="M3" s="364"/>
    </row>
    <row r="4" spans="1:13" ht="18.75">
      <c r="A4" s="866" t="s">
        <v>317</v>
      </c>
      <c r="B4" s="866"/>
      <c r="C4" s="866"/>
      <c r="D4" s="866"/>
      <c r="E4" s="866"/>
      <c r="F4" s="866"/>
      <c r="G4" s="866"/>
      <c r="H4" s="866"/>
      <c r="I4" s="866"/>
      <c r="J4" s="866"/>
      <c r="M4" s="364"/>
    </row>
    <row r="5" spans="1:13" ht="18.75">
      <c r="A5" s="866">
        <v>2022</v>
      </c>
      <c r="B5" s="866"/>
      <c r="C5" s="866"/>
      <c r="D5" s="866"/>
      <c r="E5" s="866"/>
      <c r="F5" s="866"/>
      <c r="G5" s="866"/>
      <c r="H5" s="866"/>
      <c r="I5" s="866"/>
      <c r="J5" s="866"/>
      <c r="M5" s="364"/>
    </row>
    <row r="6" spans="1:13" ht="15">
      <c r="D6" s="898" t="s">
        <v>167</v>
      </c>
      <c r="E6" s="898"/>
      <c r="F6" s="898"/>
    </row>
    <row r="7" spans="1:13" ht="15.75" customHeight="1">
      <c r="A7" s="366"/>
      <c r="B7" s="906" t="s">
        <v>298</v>
      </c>
      <c r="C7" s="906" t="s">
        <v>299</v>
      </c>
      <c r="D7" s="907" t="s">
        <v>300</v>
      </c>
      <c r="E7" s="907"/>
      <c r="F7" s="907"/>
      <c r="G7" s="907"/>
      <c r="H7" s="907"/>
      <c r="I7" s="907"/>
      <c r="J7" s="452"/>
    </row>
    <row r="8" spans="1:13" ht="60">
      <c r="B8" s="906"/>
      <c r="C8" s="906"/>
      <c r="D8" s="451" t="s">
        <v>169</v>
      </c>
      <c r="E8" s="451" t="s">
        <v>302</v>
      </c>
      <c r="F8" s="451" t="s">
        <v>314</v>
      </c>
      <c r="G8" s="451" t="s">
        <v>172</v>
      </c>
      <c r="H8" s="451" t="s">
        <v>173</v>
      </c>
      <c r="I8" s="451" t="s">
        <v>301</v>
      </c>
      <c r="J8" s="364"/>
    </row>
    <row r="9" spans="1:13" ht="15.75">
      <c r="B9" s="899" t="s">
        <v>303</v>
      </c>
      <c r="C9" s="453" t="s">
        <v>169</v>
      </c>
      <c r="D9" s="454"/>
      <c r="E9" s="455"/>
      <c r="F9" s="455"/>
      <c r="G9" s="455"/>
      <c r="H9" s="456">
        <v>3990223620</v>
      </c>
      <c r="I9" s="455">
        <v>3990223620</v>
      </c>
      <c r="J9" s="364"/>
    </row>
    <row r="10" spans="1:13" ht="45">
      <c r="B10" s="899"/>
      <c r="C10" s="457" t="s">
        <v>315</v>
      </c>
      <c r="D10" s="458"/>
      <c r="E10" s="459"/>
      <c r="F10" s="458"/>
      <c r="G10" s="458"/>
      <c r="H10" s="460">
        <v>2678786303</v>
      </c>
      <c r="I10" s="458">
        <v>2678786303</v>
      </c>
      <c r="J10" s="364"/>
    </row>
    <row r="11" spans="1:13" ht="30">
      <c r="B11" s="899"/>
      <c r="C11" s="457" t="s">
        <v>206</v>
      </c>
      <c r="D11" s="458"/>
      <c r="E11" s="458"/>
      <c r="F11" s="459"/>
      <c r="G11" s="458"/>
      <c r="H11" s="460">
        <v>72242971</v>
      </c>
      <c r="I11" s="458">
        <v>72242971</v>
      </c>
      <c r="J11" s="364"/>
    </row>
    <row r="12" spans="1:13" ht="22.5" customHeight="1">
      <c r="B12" s="899"/>
      <c r="C12" s="457" t="s">
        <v>172</v>
      </c>
      <c r="D12" s="458"/>
      <c r="E12" s="458"/>
      <c r="F12" s="458"/>
      <c r="G12" s="459"/>
      <c r="H12" s="460">
        <v>557752756.3499999</v>
      </c>
      <c r="I12" s="458">
        <v>557752756.3499999</v>
      </c>
      <c r="J12" s="364"/>
    </row>
    <row r="13" spans="1:13" ht="33" customHeight="1">
      <c r="B13" s="899"/>
      <c r="C13" s="457" t="s">
        <v>173</v>
      </c>
      <c r="D13" s="458"/>
      <c r="E13" s="458"/>
      <c r="F13" s="458"/>
      <c r="G13" s="458"/>
      <c r="H13" s="459">
        <v>3764725171</v>
      </c>
      <c r="I13" s="458">
        <v>3764725171</v>
      </c>
      <c r="J13" s="364"/>
    </row>
    <row r="14" spans="1:13" ht="23.25" customHeight="1">
      <c r="B14" s="900"/>
      <c r="C14" s="461" t="s">
        <v>304</v>
      </c>
      <c r="D14" s="462"/>
      <c r="E14" s="463"/>
      <c r="F14" s="462"/>
      <c r="G14" s="462"/>
      <c r="H14" s="463">
        <f>+SUM(H9:H13)</f>
        <v>11063730821.35</v>
      </c>
      <c r="I14" s="463">
        <f>+SUM(I9:I13)</f>
        <v>11063730821.35</v>
      </c>
      <c r="J14" s="364"/>
    </row>
    <row r="15" spans="1:13" ht="15.75">
      <c r="B15" s="901" t="s">
        <v>305</v>
      </c>
      <c r="C15" s="464" t="s">
        <v>169</v>
      </c>
      <c r="D15" s="459"/>
      <c r="E15" s="465">
        <v>99042881379</v>
      </c>
      <c r="F15" s="465">
        <v>17860927079</v>
      </c>
      <c r="G15" s="466">
        <v>10986547932</v>
      </c>
      <c r="H15" s="465">
        <v>50610599785.419998</v>
      </c>
      <c r="I15" s="465">
        <v>178500956175.42001</v>
      </c>
      <c r="J15" s="364">
        <v>-109601875278.34993</v>
      </c>
    </row>
    <row r="16" spans="1:13" ht="45">
      <c r="B16" s="902"/>
      <c r="C16" s="464" t="s">
        <v>315</v>
      </c>
      <c r="D16" s="458"/>
      <c r="E16" s="459"/>
      <c r="F16" s="458"/>
      <c r="G16" s="458"/>
      <c r="H16" s="467"/>
      <c r="I16" s="458"/>
      <c r="J16" s="364"/>
    </row>
    <row r="17" spans="2:10" ht="30">
      <c r="B17" s="902"/>
      <c r="C17" s="464" t="s">
        <v>206</v>
      </c>
      <c r="D17" s="458"/>
      <c r="E17" s="458"/>
      <c r="F17" s="459">
        <v>16860532000</v>
      </c>
      <c r="G17" s="458"/>
      <c r="H17" s="467"/>
      <c r="I17" s="458">
        <f>+F17</f>
        <v>16860532000</v>
      </c>
      <c r="J17" s="364">
        <v>-2064578.8999999994</v>
      </c>
    </row>
    <row r="18" spans="2:10" ht="15.75">
      <c r="B18" s="902"/>
      <c r="C18" s="464" t="s">
        <v>172</v>
      </c>
      <c r="D18" s="458"/>
      <c r="E18" s="458"/>
      <c r="F18" s="458"/>
      <c r="G18" s="459"/>
      <c r="H18" s="467"/>
      <c r="I18" s="458"/>
      <c r="J18" s="364"/>
    </row>
    <row r="19" spans="2:10" ht="30">
      <c r="B19" s="902"/>
      <c r="C19" s="464" t="s">
        <v>173</v>
      </c>
      <c r="D19" s="458"/>
      <c r="E19" s="458"/>
      <c r="F19" s="458"/>
      <c r="G19" s="458"/>
      <c r="H19" s="459"/>
      <c r="I19" s="458"/>
      <c r="J19" s="364"/>
    </row>
    <row r="20" spans="2:10" ht="15.75">
      <c r="B20" s="903"/>
      <c r="C20" s="461" t="s">
        <v>304</v>
      </c>
      <c r="D20" s="462"/>
      <c r="E20" s="463">
        <f>+SUM(E15:E19)</f>
        <v>99042881379</v>
      </c>
      <c r="F20" s="463">
        <f>+SUM(F15:F19)</f>
        <v>34721459079</v>
      </c>
      <c r="G20" s="463">
        <f>+SUM(G15:G19)</f>
        <v>10986547932</v>
      </c>
      <c r="H20" s="463">
        <f>+SUM(H15:H19)</f>
        <v>50610599785.419998</v>
      </c>
      <c r="I20" s="463">
        <f>+SUM(I15:I19)</f>
        <v>195361488175.42001</v>
      </c>
      <c r="J20" s="364"/>
    </row>
    <row r="21" spans="2:10" ht="15.75">
      <c r="B21" s="904" t="s">
        <v>306</v>
      </c>
      <c r="C21" s="457" t="s">
        <v>169</v>
      </c>
      <c r="D21" s="459"/>
      <c r="E21" s="460">
        <v>10549328155</v>
      </c>
      <c r="F21" s="458"/>
      <c r="G21" s="458">
        <v>7324365292</v>
      </c>
      <c r="H21" s="460">
        <v>21009383894</v>
      </c>
      <c r="I21" s="460">
        <f>+SUM(E21:H21)</f>
        <v>38883077341</v>
      </c>
      <c r="J21" s="364"/>
    </row>
    <row r="22" spans="2:10" ht="30" customHeight="1">
      <c r="B22" s="899"/>
      <c r="C22" s="457" t="s">
        <v>315</v>
      </c>
      <c r="D22" s="458"/>
      <c r="E22" s="459"/>
      <c r="F22" s="458"/>
      <c r="G22" s="458"/>
      <c r="H22" s="467"/>
      <c r="I22" s="467"/>
      <c r="J22" s="364"/>
    </row>
    <row r="23" spans="2:10" ht="30">
      <c r="B23" s="899"/>
      <c r="C23" s="457" t="s">
        <v>206</v>
      </c>
      <c r="D23" s="458"/>
      <c r="E23" s="458"/>
      <c r="F23" s="459"/>
      <c r="G23" s="458"/>
      <c r="H23" s="467"/>
      <c r="I23" s="467"/>
      <c r="J23" s="364"/>
    </row>
    <row r="24" spans="2:10" ht="15.75">
      <c r="B24" s="899"/>
      <c r="C24" s="457" t="s">
        <v>172</v>
      </c>
      <c r="D24" s="458"/>
      <c r="E24" s="458"/>
      <c r="F24" s="458"/>
      <c r="G24" s="459"/>
      <c r="H24" s="467"/>
      <c r="I24" s="467"/>
      <c r="J24" s="364"/>
    </row>
    <row r="25" spans="2:10" ht="30">
      <c r="B25" s="899"/>
      <c r="C25" s="457" t="s">
        <v>173</v>
      </c>
      <c r="D25" s="458"/>
      <c r="E25" s="458"/>
      <c r="F25" s="458"/>
      <c r="G25" s="458"/>
      <c r="H25" s="459"/>
      <c r="I25" s="466"/>
      <c r="J25" s="364"/>
    </row>
    <row r="26" spans="2:10" ht="15.75">
      <c r="B26" s="900"/>
      <c r="C26" s="461" t="s">
        <v>304</v>
      </c>
      <c r="D26" s="462"/>
      <c r="E26" s="463">
        <f>+E21</f>
        <v>10549328155</v>
      </c>
      <c r="F26" s="463">
        <f>+F21</f>
        <v>0</v>
      </c>
      <c r="G26" s="463">
        <f>+G21</f>
        <v>7324365292</v>
      </c>
      <c r="H26" s="463">
        <f>+H21</f>
        <v>21009383894</v>
      </c>
      <c r="I26" s="463">
        <f>+I21</f>
        <v>38883077341</v>
      </c>
      <c r="J26" s="364"/>
    </row>
    <row r="27" spans="2:10" ht="15.75">
      <c r="B27" s="901" t="s">
        <v>307</v>
      </c>
      <c r="C27" s="464" t="s">
        <v>169</v>
      </c>
      <c r="D27" s="459"/>
      <c r="E27" s="458">
        <v>900000000</v>
      </c>
      <c r="F27" s="458"/>
      <c r="G27" s="458"/>
      <c r="H27" s="458"/>
      <c r="I27" s="458">
        <f>+E27</f>
        <v>900000000</v>
      </c>
      <c r="J27" s="364"/>
    </row>
    <row r="28" spans="2:10" ht="35.25" customHeight="1">
      <c r="B28" s="902"/>
      <c r="C28" s="464" t="s">
        <v>315</v>
      </c>
      <c r="D28" s="458"/>
      <c r="E28" s="459"/>
      <c r="F28" s="458"/>
      <c r="G28" s="458"/>
      <c r="H28" s="467"/>
      <c r="I28" s="467"/>
      <c r="J28" s="364"/>
    </row>
    <row r="29" spans="2:10" ht="30">
      <c r="B29" s="902"/>
      <c r="C29" s="464" t="s">
        <v>206</v>
      </c>
      <c r="D29" s="458"/>
      <c r="E29" s="458"/>
      <c r="F29" s="459"/>
      <c r="G29" s="458"/>
      <c r="H29" s="467"/>
      <c r="I29" s="467"/>
      <c r="J29" s="364"/>
    </row>
    <row r="30" spans="2:10" ht="15.75">
      <c r="B30" s="902"/>
      <c r="C30" s="464" t="s">
        <v>172</v>
      </c>
      <c r="D30" s="458"/>
      <c r="E30" s="458"/>
      <c r="F30" s="458"/>
      <c r="G30" s="459"/>
      <c r="H30" s="467"/>
      <c r="I30" s="467"/>
      <c r="J30" s="364"/>
    </row>
    <row r="31" spans="2:10" ht="30">
      <c r="B31" s="902"/>
      <c r="C31" s="464" t="s">
        <v>173</v>
      </c>
      <c r="D31" s="458"/>
      <c r="E31" s="458"/>
      <c r="F31" s="458"/>
      <c r="G31" s="458"/>
      <c r="H31" s="459"/>
      <c r="I31" s="466"/>
      <c r="J31" s="364"/>
    </row>
    <row r="32" spans="2:10" ht="15.75">
      <c r="B32" s="903"/>
      <c r="C32" s="461" t="s">
        <v>304</v>
      </c>
      <c r="D32" s="462"/>
      <c r="E32" s="463">
        <f>+E27</f>
        <v>900000000</v>
      </c>
      <c r="F32" s="463"/>
      <c r="G32" s="463"/>
      <c r="H32" s="463"/>
      <c r="I32" s="463">
        <f>+E32</f>
        <v>900000000</v>
      </c>
      <c r="J32" s="364"/>
    </row>
    <row r="33" spans="2:10" ht="15.75">
      <c r="B33" s="905" t="s">
        <v>316</v>
      </c>
      <c r="C33" s="464" t="s">
        <v>169</v>
      </c>
      <c r="D33" s="459"/>
      <c r="E33" s="468">
        <f>+E38</f>
        <v>110492209534</v>
      </c>
      <c r="F33" s="458">
        <f>+F15</f>
        <v>17860927079</v>
      </c>
      <c r="G33" s="458">
        <f>+G21+G15</f>
        <v>18310913224</v>
      </c>
      <c r="H33" s="458">
        <f>+H20+H26+H9</f>
        <v>75610207299.419998</v>
      </c>
      <c r="I33" s="458">
        <f>+SUM(E33:H33)</f>
        <v>222274257136.41998</v>
      </c>
      <c r="J33" s="364"/>
    </row>
    <row r="34" spans="2:10" ht="31.5" customHeight="1">
      <c r="B34" s="905"/>
      <c r="C34" s="464" t="s">
        <v>315</v>
      </c>
      <c r="D34" s="458"/>
      <c r="E34" s="459"/>
      <c r="F34" s="458"/>
      <c r="G34" s="458"/>
      <c r="H34" s="460">
        <v>2678786303</v>
      </c>
      <c r="I34" s="458">
        <f>+SUM(E34:H34)</f>
        <v>2678786303</v>
      </c>
      <c r="J34" s="364"/>
    </row>
    <row r="35" spans="2:10" ht="30">
      <c r="B35" s="905"/>
      <c r="C35" s="464" t="s">
        <v>206</v>
      </c>
      <c r="D35" s="458"/>
      <c r="E35" s="458"/>
      <c r="F35" s="459">
        <f>+F17</f>
        <v>16860532000</v>
      </c>
      <c r="G35" s="458"/>
      <c r="H35" s="460">
        <v>72242971</v>
      </c>
      <c r="I35" s="458">
        <f>+SUM(E35:H35)</f>
        <v>16932774971</v>
      </c>
      <c r="J35" s="364"/>
    </row>
    <row r="36" spans="2:10" ht="15.75">
      <c r="B36" s="905"/>
      <c r="C36" s="464" t="s">
        <v>172</v>
      </c>
      <c r="D36" s="458"/>
      <c r="E36" s="458"/>
      <c r="F36" s="458"/>
      <c r="G36" s="459"/>
      <c r="H36" s="460">
        <v>557752756.3499999</v>
      </c>
      <c r="I36" s="458">
        <f>+SUM(E36:H36)</f>
        <v>557752756.3499999</v>
      </c>
      <c r="J36" s="364"/>
    </row>
    <row r="37" spans="2:10" ht="30">
      <c r="B37" s="905"/>
      <c r="C37" s="464" t="s">
        <v>173</v>
      </c>
      <c r="D37" s="458"/>
      <c r="E37" s="458"/>
      <c r="F37" s="458"/>
      <c r="G37" s="458"/>
      <c r="H37" s="460">
        <v>3764725171</v>
      </c>
      <c r="I37" s="458">
        <f>+SUM(E37:H37)</f>
        <v>3764725171</v>
      </c>
      <c r="J37" s="364"/>
    </row>
    <row r="38" spans="2:10" ht="15">
      <c r="B38" s="894" t="s">
        <v>310</v>
      </c>
      <c r="C38" s="894"/>
      <c r="D38" s="445">
        <v>0</v>
      </c>
      <c r="E38" s="445">
        <f>+E14+E20+E26+E32</f>
        <v>110492209534</v>
      </c>
      <c r="F38" s="445">
        <f>+F14+F20+F26+F32</f>
        <v>34721459079</v>
      </c>
      <c r="G38" s="445">
        <f>+G14+G20+G26+G32</f>
        <v>18310913224</v>
      </c>
      <c r="H38" s="445">
        <f>+H14+H20+H26+H32</f>
        <v>82683714500.769989</v>
      </c>
      <c r="I38" s="445">
        <f>+I14++I26+I32+I20</f>
        <v>246208296337.77002</v>
      </c>
      <c r="J38" s="364"/>
    </row>
    <row r="39" spans="2:10" ht="29.25" customHeight="1">
      <c r="B39" s="873" t="s">
        <v>199</v>
      </c>
      <c r="C39" s="873"/>
      <c r="D39" s="873"/>
      <c r="E39" s="873"/>
      <c r="F39" s="873"/>
      <c r="G39" s="873"/>
      <c r="H39" s="873"/>
      <c r="I39" s="873"/>
      <c r="J39" s="364"/>
    </row>
    <row r="40" spans="2:10" ht="15"/>
    <row r="41" spans="2:10" ht="15"/>
    <row r="42" spans="2:10" ht="15"/>
    <row r="43" spans="2:10" ht="15"/>
    <row r="44" spans="2:10" ht="15"/>
    <row r="45" spans="2:10" ht="88.5" customHeight="1"/>
    <row r="1048561" ht="14.45" customHeight="1"/>
    <row r="1048575" ht="48" customHeight="1"/>
  </sheetData>
  <mergeCells count="16">
    <mergeCell ref="B39:I39"/>
    <mergeCell ref="D6:F6"/>
    <mergeCell ref="B9:B14"/>
    <mergeCell ref="B15:B20"/>
    <mergeCell ref="B21:B26"/>
    <mergeCell ref="B27:B32"/>
    <mergeCell ref="B33:B37"/>
    <mergeCell ref="B38:C38"/>
    <mergeCell ref="B7:B8"/>
    <mergeCell ref="C7:C8"/>
    <mergeCell ref="D7:I7"/>
    <mergeCell ref="A1:J1"/>
    <mergeCell ref="A2:J2"/>
    <mergeCell ref="A3:J3"/>
    <mergeCell ref="A4:J4"/>
    <mergeCell ref="A5:J5"/>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809BA-BF7C-4FD9-89FA-05359285C08E}">
  <dimension ref="A1:S35"/>
  <sheetViews>
    <sheetView showGridLines="0" zoomScaleNormal="100" workbookViewId="0">
      <selection activeCell="H44" sqref="H44"/>
    </sheetView>
  </sheetViews>
  <sheetFormatPr baseColWidth="10" defaultColWidth="11.42578125" defaultRowHeight="15"/>
  <cols>
    <col min="2" max="2" width="22.5703125" bestFit="1" customWidth="1"/>
    <col min="3" max="3" width="20.42578125" bestFit="1" customWidth="1"/>
    <col min="4" max="4" width="18.85546875" bestFit="1" customWidth="1"/>
    <col min="5" max="5" width="20.42578125" bestFit="1" customWidth="1"/>
    <col min="15" max="15" width="19.28515625" bestFit="1" customWidth="1"/>
    <col min="16" max="17" width="27.42578125" bestFit="1" customWidth="1"/>
  </cols>
  <sheetData>
    <row r="1" spans="1:19" s="1" customFormat="1" ht="28.5" customHeight="1">
      <c r="A1" s="908" t="s">
        <v>0</v>
      </c>
      <c r="B1" s="909"/>
      <c r="C1" s="909"/>
      <c r="D1" s="909"/>
      <c r="E1" s="909"/>
      <c r="F1" s="909"/>
      <c r="G1" s="909"/>
      <c r="H1" s="909"/>
      <c r="I1" s="909"/>
      <c r="J1" s="909"/>
    </row>
    <row r="2" spans="1:19" s="1" customFormat="1" ht="20.25">
      <c r="A2" s="840" t="s">
        <v>1</v>
      </c>
      <c r="B2" s="841"/>
      <c r="C2" s="841"/>
      <c r="D2" s="841"/>
      <c r="E2" s="841"/>
      <c r="F2" s="841"/>
      <c r="G2" s="841"/>
      <c r="H2" s="841"/>
      <c r="I2" s="841"/>
      <c r="J2" s="841"/>
    </row>
    <row r="3" spans="1:19" s="1" customFormat="1" ht="15.75" customHeight="1">
      <c r="A3" s="758" t="s">
        <v>2</v>
      </c>
      <c r="B3" s="759"/>
      <c r="C3" s="759"/>
      <c r="D3" s="759"/>
      <c r="E3" s="759"/>
      <c r="F3" s="759"/>
      <c r="G3" s="759"/>
      <c r="H3" s="759"/>
      <c r="I3" s="759"/>
      <c r="J3" s="759"/>
    </row>
    <row r="7" spans="1:19" ht="18.75">
      <c r="I7" s="469"/>
    </row>
    <row r="8" spans="1:19" ht="18.75">
      <c r="I8" s="469"/>
      <c r="N8" s="229"/>
      <c r="O8" s="229"/>
      <c r="P8" s="229"/>
      <c r="Q8" s="229"/>
      <c r="R8" s="229"/>
      <c r="S8" s="229"/>
    </row>
    <row r="9" spans="1:19" ht="18.75">
      <c r="I9" s="470"/>
      <c r="N9" s="229"/>
      <c r="O9" s="229"/>
      <c r="P9" s="229"/>
      <c r="Q9" s="229"/>
      <c r="R9" s="229"/>
      <c r="S9" s="229"/>
    </row>
    <row r="10" spans="1:19">
      <c r="N10" s="229"/>
      <c r="O10" s="229"/>
      <c r="P10" s="229"/>
      <c r="Q10" s="229"/>
      <c r="R10" s="229"/>
      <c r="S10" s="229"/>
    </row>
    <row r="11" spans="1:19">
      <c r="N11" s="229"/>
      <c r="O11" s="229"/>
      <c r="P11" s="229"/>
      <c r="Q11" s="229"/>
      <c r="R11" s="229"/>
      <c r="S11" s="229"/>
    </row>
    <row r="12" spans="1:19">
      <c r="M12" s="229"/>
      <c r="N12" s="229"/>
      <c r="O12" s="229"/>
      <c r="P12" s="229"/>
      <c r="Q12" s="229"/>
      <c r="R12" s="229"/>
      <c r="S12" s="229"/>
    </row>
    <row r="13" spans="1:19">
      <c r="M13" s="364"/>
      <c r="N13" s="229"/>
      <c r="O13" s="229"/>
      <c r="P13" s="229"/>
      <c r="Q13" s="229"/>
      <c r="R13" s="229"/>
      <c r="S13" s="229"/>
    </row>
    <row r="14" spans="1:19">
      <c r="M14" s="364"/>
      <c r="N14" s="229"/>
      <c r="O14" s="229"/>
      <c r="P14" s="229"/>
      <c r="Q14" s="229"/>
      <c r="R14" s="229"/>
      <c r="S14" s="229"/>
    </row>
    <row r="15" spans="1:19">
      <c r="M15" s="364"/>
      <c r="N15" s="229"/>
      <c r="O15" s="229"/>
      <c r="P15" s="471"/>
      <c r="Q15" s="471"/>
      <c r="R15" s="229"/>
      <c r="S15" s="229"/>
    </row>
    <row r="16" spans="1:19">
      <c r="M16" s="364"/>
      <c r="N16" s="229"/>
      <c r="O16" s="229"/>
      <c r="P16" s="471"/>
      <c r="Q16" s="229"/>
      <c r="R16" s="471"/>
      <c r="S16" s="229"/>
    </row>
    <row r="17" spans="2:19">
      <c r="M17" s="364"/>
      <c r="N17" s="229"/>
      <c r="O17" s="472"/>
      <c r="P17" s="472"/>
      <c r="Q17" s="472"/>
      <c r="R17" s="229"/>
      <c r="S17" s="229"/>
    </row>
    <row r="18" spans="2:19">
      <c r="M18" s="364"/>
      <c r="N18" s="229"/>
      <c r="O18" s="229"/>
      <c r="P18" s="229"/>
      <c r="Q18" s="229"/>
      <c r="R18" s="229"/>
      <c r="S18" s="229"/>
    </row>
    <row r="19" spans="2:19">
      <c r="M19" s="364"/>
      <c r="N19" s="229"/>
      <c r="O19" s="229"/>
      <c r="P19" s="229"/>
      <c r="Q19" s="229"/>
      <c r="R19" s="229"/>
      <c r="S19" s="229"/>
    </row>
    <row r="20" spans="2:19">
      <c r="M20" s="364"/>
      <c r="N20" s="229"/>
      <c r="O20" s="229"/>
      <c r="P20" s="229"/>
      <c r="Q20" s="229"/>
      <c r="R20" s="229"/>
      <c r="S20" s="229"/>
    </row>
    <row r="21" spans="2:19">
      <c r="N21" s="229"/>
      <c r="O21" s="229"/>
      <c r="P21" s="229"/>
      <c r="Q21" s="229"/>
      <c r="R21" s="229"/>
      <c r="S21" s="229"/>
    </row>
    <row r="22" spans="2:19">
      <c r="N22" s="229"/>
      <c r="O22" s="229"/>
      <c r="P22" s="229"/>
      <c r="Q22" s="229"/>
      <c r="R22" s="229"/>
      <c r="S22" s="229"/>
    </row>
    <row r="23" spans="2:19">
      <c r="N23" s="229"/>
      <c r="O23" s="229"/>
      <c r="P23" s="229"/>
      <c r="Q23" s="229"/>
      <c r="R23" s="229"/>
      <c r="S23" s="229"/>
    </row>
    <row r="24" spans="2:19">
      <c r="N24" s="229"/>
      <c r="O24" s="229"/>
      <c r="P24" s="229"/>
      <c r="Q24" s="229"/>
      <c r="R24" s="229"/>
      <c r="S24" s="229"/>
    </row>
    <row r="25" spans="2:19">
      <c r="N25" s="229"/>
      <c r="O25" s="229"/>
      <c r="P25" s="229"/>
      <c r="Q25" s="229"/>
      <c r="R25" s="229"/>
      <c r="S25" s="229"/>
    </row>
    <row r="26" spans="2:19">
      <c r="N26" s="229"/>
      <c r="O26" s="229"/>
      <c r="P26" s="229"/>
      <c r="Q26" s="229"/>
      <c r="R26" s="229"/>
      <c r="S26" s="229"/>
    </row>
    <row r="27" spans="2:19">
      <c r="B27" s="910" t="s">
        <v>311</v>
      </c>
      <c r="C27" s="910"/>
      <c r="D27" s="910"/>
      <c r="E27" s="910"/>
      <c r="F27" s="910"/>
      <c r="G27" s="910"/>
      <c r="H27" s="910"/>
    </row>
    <row r="35" spans="8:8" ht="24.75" customHeight="1">
      <c r="H35" t="s">
        <v>14</v>
      </c>
    </row>
  </sheetData>
  <mergeCells count="4">
    <mergeCell ref="A1:J1"/>
    <mergeCell ref="A2:J2"/>
    <mergeCell ref="A3:J3"/>
    <mergeCell ref="B27:H27"/>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2FF38-9DA0-44D5-8FAC-7336CEB8DAD5}">
  <dimension ref="B1:R39"/>
  <sheetViews>
    <sheetView showGridLines="0" zoomScale="70" zoomScaleNormal="70" workbookViewId="0">
      <selection activeCell="E36" sqref="E36"/>
    </sheetView>
  </sheetViews>
  <sheetFormatPr baseColWidth="10" defaultColWidth="11.42578125" defaultRowHeight="12.75"/>
  <cols>
    <col min="1" max="1" width="11.42578125" style="267" customWidth="1"/>
    <col min="2" max="2" width="53.28515625" style="267" customWidth="1"/>
    <col min="3" max="3" width="14.5703125" style="267" bestFit="1" customWidth="1"/>
    <col min="4" max="4" width="22.42578125" style="267" customWidth="1"/>
    <col min="5" max="5" width="15.7109375" style="267" customWidth="1"/>
    <col min="6" max="6" width="14.85546875" style="267" customWidth="1"/>
    <col min="7" max="7" width="15" style="267" bestFit="1" customWidth="1"/>
    <col min="8" max="8" width="23.42578125" style="267" bestFit="1" customWidth="1"/>
    <col min="9" max="9" width="18.42578125" style="267" bestFit="1" customWidth="1"/>
    <col min="10" max="10" width="23.42578125" style="267" bestFit="1" customWidth="1"/>
    <col min="11" max="11" width="17.140625" style="267" bestFit="1" customWidth="1"/>
    <col min="12" max="12" width="16" style="267" customWidth="1"/>
    <col min="13" max="13" width="18.85546875" style="267" customWidth="1"/>
    <col min="14" max="14" width="18.5703125" style="267" bestFit="1" customWidth="1"/>
    <col min="15" max="15" width="11.42578125" style="267"/>
    <col min="16" max="16" width="17.5703125" style="267" bestFit="1" customWidth="1"/>
    <col min="17" max="16384" width="11.42578125" style="267"/>
  </cols>
  <sheetData>
    <row r="1" spans="2:18" ht="27.75">
      <c r="B1" s="825" t="s">
        <v>0</v>
      </c>
      <c r="C1" s="826"/>
      <c r="D1" s="826"/>
      <c r="E1" s="826"/>
      <c r="F1" s="826"/>
      <c r="G1" s="826"/>
      <c r="H1" s="826"/>
      <c r="I1" s="266"/>
      <c r="J1" s="266"/>
      <c r="K1" s="266"/>
      <c r="L1" s="266"/>
      <c r="M1" s="266"/>
      <c r="N1" s="266"/>
      <c r="O1" s="266"/>
      <c r="P1" s="266"/>
      <c r="Q1" s="266"/>
      <c r="R1" s="266"/>
    </row>
    <row r="2" spans="2:18" ht="20.25">
      <c r="B2" s="827" t="s">
        <v>1</v>
      </c>
      <c r="C2" s="828"/>
      <c r="D2" s="828"/>
      <c r="E2" s="828"/>
      <c r="F2" s="828"/>
      <c r="G2" s="828"/>
      <c r="H2" s="828"/>
      <c r="I2" s="266"/>
      <c r="J2" s="266"/>
      <c r="K2" s="266"/>
      <c r="L2" s="266"/>
      <c r="M2" s="266"/>
      <c r="N2" s="266"/>
      <c r="O2" s="266"/>
      <c r="P2" s="266"/>
      <c r="Q2" s="266"/>
      <c r="R2" s="266"/>
    </row>
    <row r="3" spans="2:18" ht="15.75" customHeight="1">
      <c r="B3" s="758" t="s">
        <v>2</v>
      </c>
      <c r="C3" s="759"/>
      <c r="D3" s="759"/>
      <c r="E3" s="759"/>
      <c r="F3" s="759"/>
      <c r="G3" s="759"/>
      <c r="H3" s="759"/>
      <c r="I3" s="6"/>
      <c r="J3" s="6"/>
      <c r="K3" s="6"/>
      <c r="L3" s="6"/>
      <c r="M3" s="6"/>
      <c r="N3" s="268"/>
      <c r="O3" s="266"/>
      <c r="P3" s="266"/>
      <c r="Q3" s="266"/>
      <c r="R3" s="266"/>
    </row>
    <row r="4" spans="2:18" ht="15">
      <c r="B4" s="266"/>
      <c r="C4" s="266"/>
      <c r="D4" s="266"/>
      <c r="E4" s="266"/>
      <c r="F4" s="266"/>
      <c r="G4" s="266"/>
      <c r="H4" s="266"/>
      <c r="I4" s="266"/>
      <c r="J4" s="266"/>
      <c r="K4" s="269"/>
      <c r="L4" s="269"/>
      <c r="M4" s="269"/>
      <c r="N4" s="269"/>
      <c r="O4" s="269"/>
      <c r="P4" s="269"/>
      <c r="Q4" s="269"/>
      <c r="R4" s="269"/>
    </row>
    <row r="5" spans="2:18" ht="18.75">
      <c r="B5" s="829" t="s">
        <v>320</v>
      </c>
      <c r="C5" s="829"/>
      <c r="D5" s="829"/>
      <c r="E5" s="829"/>
      <c r="F5" s="829"/>
      <c r="G5" s="829"/>
      <c r="H5" s="829"/>
      <c r="I5" s="266"/>
      <c r="J5" s="266"/>
      <c r="K5" s="269"/>
      <c r="L5" s="269"/>
      <c r="M5" s="269"/>
      <c r="N5" s="269"/>
      <c r="O5" s="269"/>
      <c r="P5" s="269"/>
      <c r="Q5" s="269"/>
      <c r="R5" s="269"/>
    </row>
    <row r="6" spans="2:18" ht="18.75">
      <c r="B6" s="829" t="s">
        <v>222</v>
      </c>
      <c r="C6" s="829"/>
      <c r="D6" s="829"/>
      <c r="E6" s="829"/>
      <c r="F6" s="829"/>
      <c r="G6" s="829"/>
      <c r="H6" s="829"/>
      <c r="I6" s="266"/>
      <c r="J6" s="266"/>
      <c r="K6" s="269"/>
      <c r="L6" s="269"/>
      <c r="M6" s="269"/>
      <c r="N6" s="269"/>
      <c r="O6" s="269"/>
      <c r="P6" s="269"/>
      <c r="Q6" s="269"/>
      <c r="R6" s="269"/>
    </row>
    <row r="7" spans="2:18" ht="18.75">
      <c r="B7" s="829">
        <v>2022</v>
      </c>
      <c r="C7" s="829"/>
      <c r="D7" s="829"/>
      <c r="E7" s="829"/>
      <c r="F7" s="829"/>
      <c r="G7" s="829"/>
      <c r="H7" s="829"/>
      <c r="I7" s="266"/>
      <c r="J7" s="266"/>
      <c r="K7" s="269"/>
      <c r="L7" s="269"/>
      <c r="M7" s="269"/>
      <c r="N7" s="269"/>
      <c r="O7" s="269"/>
      <c r="P7" s="269"/>
      <c r="Q7" s="269"/>
      <c r="R7" s="269"/>
    </row>
    <row r="8" spans="2:18" ht="15.75">
      <c r="B8" s="821" t="s">
        <v>203</v>
      </c>
      <c r="C8" s="821"/>
      <c r="D8" s="821"/>
      <c r="E8" s="821"/>
      <c r="F8" s="821"/>
      <c r="G8" s="821"/>
      <c r="H8" s="821"/>
      <c r="I8"/>
      <c r="J8"/>
      <c r="K8"/>
      <c r="L8"/>
      <c r="M8"/>
      <c r="N8"/>
      <c r="O8"/>
      <c r="P8" s="269"/>
      <c r="Q8" s="269"/>
      <c r="R8" s="269"/>
    </row>
    <row r="9" spans="2:18" ht="7.5" customHeight="1">
      <c r="B9" s="271"/>
      <c r="C9" s="271"/>
      <c r="D9" s="271"/>
      <c r="E9" s="271"/>
      <c r="F9" s="271"/>
      <c r="G9" s="271"/>
      <c r="H9" s="271"/>
      <c r="I9"/>
      <c r="J9"/>
      <c r="K9"/>
      <c r="L9"/>
      <c r="M9"/>
      <c r="N9"/>
      <c r="O9"/>
      <c r="P9" s="269"/>
      <c r="Q9" s="269"/>
      <c r="R9" s="269"/>
    </row>
    <row r="10" spans="2:18" ht="80.25" customHeight="1" thickBot="1">
      <c r="B10" s="822" t="s">
        <v>204</v>
      </c>
      <c r="C10" s="273" t="s">
        <v>169</v>
      </c>
      <c r="D10" s="273" t="s">
        <v>205</v>
      </c>
      <c r="E10" s="273" t="s">
        <v>206</v>
      </c>
      <c r="F10" s="273" t="s">
        <v>172</v>
      </c>
      <c r="G10" s="273" t="s">
        <v>173</v>
      </c>
      <c r="H10" s="274" t="s">
        <v>208</v>
      </c>
      <c r="I10" s="204"/>
      <c r="J10" s="204"/>
      <c r="K10" s="204"/>
      <c r="L10" s="204"/>
      <c r="M10" s="204"/>
      <c r="N10" s="204"/>
      <c r="O10" s="204"/>
      <c r="Q10" s="266"/>
      <c r="R10" s="266"/>
    </row>
    <row r="11" spans="2:18" ht="15">
      <c r="B11" s="822"/>
      <c r="C11" s="275">
        <v>1</v>
      </c>
      <c r="D11" s="275">
        <v>2</v>
      </c>
      <c r="E11" s="275">
        <v>3</v>
      </c>
      <c r="F11" s="275">
        <v>4</v>
      </c>
      <c r="G11" s="275">
        <v>5</v>
      </c>
      <c r="H11" s="276">
        <v>6</v>
      </c>
      <c r="I11" s="204"/>
      <c r="J11" s="204"/>
      <c r="K11" s="204"/>
      <c r="L11" s="204"/>
      <c r="M11" s="204"/>
      <c r="N11" s="204"/>
      <c r="O11" s="204"/>
      <c r="Q11" s="266"/>
      <c r="R11" s="266"/>
    </row>
    <row r="12" spans="2:18" ht="15">
      <c r="B12" s="277" t="s">
        <v>178</v>
      </c>
      <c r="C12" s="278">
        <f>SUM(C13:C19)</f>
        <v>943637430522.94971</v>
      </c>
      <c r="D12" s="278">
        <f>SUM(D13:D19)</f>
        <v>14203875292.829987</v>
      </c>
      <c r="E12" s="278">
        <f>SUM(E13:E19)</f>
        <v>1963003376.060004</v>
      </c>
      <c r="F12" s="278">
        <f>SUM(F13:F19)</f>
        <v>7627491376.2599936</v>
      </c>
      <c r="G12" s="278">
        <f>SUM(G13:G19)</f>
        <v>121621540899.75002</v>
      </c>
      <c r="H12" s="475">
        <f>SUM(C12:G12)</f>
        <v>1089053341467.8497</v>
      </c>
      <c r="I12" s="481"/>
      <c r="J12" s="482"/>
      <c r="K12" s="474"/>
      <c r="L12" s="482"/>
      <c r="M12" s="204"/>
      <c r="N12" s="482"/>
      <c r="O12" s="474"/>
      <c r="P12" s="482"/>
      <c r="Q12" s="266"/>
      <c r="R12" s="266"/>
    </row>
    <row r="13" spans="2:18" ht="15">
      <c r="B13" s="279" t="s">
        <v>209</v>
      </c>
      <c r="C13" s="280">
        <v>868402047066.09961</v>
      </c>
      <c r="D13" s="280">
        <v>1394456228.6800001</v>
      </c>
      <c r="E13" s="280"/>
      <c r="F13" s="280">
        <v>3513956729.2099972</v>
      </c>
      <c r="G13" s="281"/>
      <c r="H13" s="476">
        <f>SUM(C13:G13)</f>
        <v>873310460023.98962</v>
      </c>
      <c r="I13" s="204"/>
      <c r="J13" s="288"/>
      <c r="K13" s="474"/>
      <c r="L13" s="482"/>
      <c r="M13" s="204"/>
      <c r="N13" s="288"/>
      <c r="O13" s="474"/>
      <c r="P13" s="288"/>
      <c r="Q13" s="266"/>
      <c r="R13" s="266"/>
    </row>
    <row r="14" spans="2:18" ht="15">
      <c r="B14" s="279" t="s">
        <v>210</v>
      </c>
      <c r="C14" s="280">
        <v>4923117104.2900009</v>
      </c>
      <c r="D14" s="280"/>
      <c r="E14" s="280">
        <v>1429195482.3600001</v>
      </c>
      <c r="F14" s="280"/>
      <c r="G14" s="280"/>
      <c r="H14" s="477">
        <f t="shared" ref="H14:H24" si="0">SUM(C14:G14)</f>
        <v>6352312586.6500015</v>
      </c>
      <c r="I14" s="204"/>
      <c r="J14" s="288"/>
      <c r="K14" s="474"/>
      <c r="L14" s="482"/>
      <c r="M14" s="204"/>
      <c r="N14" s="288"/>
      <c r="O14" s="474"/>
      <c r="P14" s="288"/>
      <c r="Q14" s="266"/>
      <c r="R14" s="266"/>
    </row>
    <row r="15" spans="2:18" ht="15">
      <c r="B15" s="279" t="s">
        <v>211</v>
      </c>
      <c r="C15" s="280">
        <v>30838900152.040005</v>
      </c>
      <c r="D15" s="280">
        <v>8684154616.5200005</v>
      </c>
      <c r="E15" s="280">
        <v>263982207.55000001</v>
      </c>
      <c r="F15" s="280">
        <v>2971868900.249999</v>
      </c>
      <c r="G15" s="280">
        <v>115874682327.98999</v>
      </c>
      <c r="H15" s="477">
        <f t="shared" si="0"/>
        <v>158633588204.35001</v>
      </c>
      <c r="I15" s="204"/>
      <c r="J15" s="288"/>
      <c r="K15" s="474"/>
      <c r="L15" s="482"/>
      <c r="M15" s="204"/>
      <c r="N15" s="288"/>
      <c r="O15" s="474"/>
      <c r="P15" s="288"/>
      <c r="Q15" s="266"/>
      <c r="R15" s="266"/>
    </row>
    <row r="16" spans="2:18" ht="15">
      <c r="B16" s="279" t="s">
        <v>212</v>
      </c>
      <c r="C16" s="280">
        <v>23623656641.669998</v>
      </c>
      <c r="D16" s="280">
        <v>2300</v>
      </c>
      <c r="E16" s="280">
        <v>0</v>
      </c>
      <c r="F16" s="280">
        <v>210629714.76000005</v>
      </c>
      <c r="G16" s="280"/>
      <c r="H16" s="478">
        <f t="shared" si="0"/>
        <v>23834288656.429996</v>
      </c>
      <c r="I16" s="204"/>
      <c r="J16" s="288"/>
      <c r="K16" s="474"/>
      <c r="L16" s="482"/>
      <c r="M16" s="204"/>
      <c r="N16" s="288"/>
      <c r="O16" s="474"/>
      <c r="P16" s="288"/>
      <c r="Q16" s="266"/>
      <c r="R16" s="266"/>
    </row>
    <row r="17" spans="2:18" ht="30">
      <c r="B17" s="279" t="s">
        <v>213</v>
      </c>
      <c r="C17" s="280">
        <v>2787891744.23</v>
      </c>
      <c r="D17" s="280">
        <v>3815550594.8299866</v>
      </c>
      <c r="E17" s="280">
        <v>25069262.670003831</v>
      </c>
      <c r="F17" s="280">
        <v>731219558.9599967</v>
      </c>
      <c r="G17" s="280">
        <v>511853692.9200325</v>
      </c>
      <c r="H17" s="479">
        <f t="shared" si="0"/>
        <v>7871584853.6100197</v>
      </c>
      <c r="I17" s="204"/>
      <c r="J17" s="288"/>
      <c r="K17" s="474"/>
      <c r="L17" s="482"/>
      <c r="M17" s="204"/>
      <c r="N17" s="288"/>
      <c r="O17" s="474"/>
      <c r="P17" s="288"/>
      <c r="Q17" s="266"/>
      <c r="R17" s="266"/>
    </row>
    <row r="18" spans="2:18" ht="15">
      <c r="B18" s="279" t="s">
        <v>214</v>
      </c>
      <c r="C18" s="280">
        <v>1407570706.24</v>
      </c>
      <c r="D18" s="280">
        <v>10258106.57</v>
      </c>
      <c r="E18" s="280"/>
      <c r="F18" s="280">
        <v>127272291.73000003</v>
      </c>
      <c r="G18" s="280"/>
      <c r="H18" s="477">
        <f t="shared" si="0"/>
        <v>1545101104.54</v>
      </c>
      <c r="I18" s="204"/>
      <c r="J18" s="288"/>
      <c r="K18" s="474"/>
      <c r="L18" s="482"/>
      <c r="M18" s="204"/>
      <c r="N18" s="288"/>
      <c r="O18" s="474"/>
      <c r="P18" s="288"/>
      <c r="Q18" s="266"/>
      <c r="R18" s="266"/>
    </row>
    <row r="19" spans="2:18" ht="15">
      <c r="B19" s="279" t="s">
        <v>215</v>
      </c>
      <c r="C19" s="280">
        <v>11654247108.379999</v>
      </c>
      <c r="D19" s="280">
        <v>299453446.23000002</v>
      </c>
      <c r="E19" s="280">
        <v>244756423.47999999</v>
      </c>
      <c r="F19" s="280">
        <v>72544181.349999994</v>
      </c>
      <c r="G19" s="280">
        <v>5235004878.8400002</v>
      </c>
      <c r="H19" s="480">
        <f t="shared" si="0"/>
        <v>17506006038.279999</v>
      </c>
      <c r="I19" s="204"/>
      <c r="J19" s="288"/>
      <c r="K19" s="474"/>
      <c r="L19" s="482"/>
      <c r="M19" s="204"/>
      <c r="N19" s="288"/>
      <c r="O19" s="474"/>
      <c r="P19" s="288"/>
    </row>
    <row r="20" spans="2:18" ht="15">
      <c r="B20" s="277" t="s">
        <v>216</v>
      </c>
      <c r="C20" s="278">
        <f>SUM(C21:C23)</f>
        <v>11957978510.379999</v>
      </c>
      <c r="D20" s="278">
        <f>SUM(D21:D23)</f>
        <v>221822481.68999958</v>
      </c>
      <c r="E20" s="278">
        <f>SUM(E21:E23)</f>
        <v>0</v>
      </c>
      <c r="F20" s="278">
        <f>F21+F22+F23</f>
        <v>5215225907.1500092</v>
      </c>
      <c r="G20" s="278">
        <f>G21+G22+G23</f>
        <v>2158836360.4900012</v>
      </c>
      <c r="H20" s="475">
        <f t="shared" si="0"/>
        <v>19553863259.710011</v>
      </c>
      <c r="I20" s="481"/>
      <c r="J20" s="482"/>
      <c r="K20" s="474"/>
      <c r="L20" s="482"/>
      <c r="M20" s="204"/>
      <c r="N20" s="482"/>
      <c r="O20" s="474"/>
      <c r="P20" s="482"/>
    </row>
    <row r="21" spans="2:18" ht="30">
      <c r="B21" s="285" t="s">
        <v>217</v>
      </c>
      <c r="C21" s="286">
        <v>1151960800</v>
      </c>
      <c r="D21" s="286"/>
      <c r="E21" s="286">
        <v>0</v>
      </c>
      <c r="F21" s="286">
        <v>99799964.98999998</v>
      </c>
      <c r="G21" s="286">
        <v>0</v>
      </c>
      <c r="H21" s="287">
        <f t="shared" si="0"/>
        <v>1251760764.99</v>
      </c>
      <c r="I21" s="204"/>
      <c r="J21" s="288"/>
      <c r="K21" s="474"/>
      <c r="L21" s="482"/>
      <c r="M21" s="204"/>
      <c r="N21" s="288"/>
      <c r="O21" s="474"/>
      <c r="P21" s="288"/>
    </row>
    <row r="22" spans="2:18" ht="15">
      <c r="B22" s="285" t="s">
        <v>218</v>
      </c>
      <c r="C22" s="286">
        <v>10416996332.619999</v>
      </c>
      <c r="D22" s="286">
        <v>221822481.68999958</v>
      </c>
      <c r="E22" s="286"/>
      <c r="F22" s="286">
        <v>5115425942.1600094</v>
      </c>
      <c r="G22" s="286">
        <v>2158836360.4900012</v>
      </c>
      <c r="H22" s="287">
        <f t="shared" si="0"/>
        <v>17913081116.960007</v>
      </c>
      <c r="I22" s="204"/>
      <c r="J22" s="288"/>
      <c r="K22" s="474"/>
      <c r="L22" s="482"/>
      <c r="M22" s="204"/>
      <c r="N22" s="288"/>
      <c r="O22" s="474"/>
      <c r="P22" s="288"/>
    </row>
    <row r="23" spans="2:18" ht="30">
      <c r="B23" s="285" t="s">
        <v>219</v>
      </c>
      <c r="C23" s="286">
        <v>389021377.75999999</v>
      </c>
      <c r="D23" s="286"/>
      <c r="E23" s="286">
        <v>0</v>
      </c>
      <c r="F23" s="286"/>
      <c r="G23" s="286"/>
      <c r="H23" s="287">
        <f t="shared" si="0"/>
        <v>389021377.75999999</v>
      </c>
      <c r="I23" s="204"/>
      <c r="J23" s="288"/>
      <c r="K23" s="474"/>
      <c r="L23" s="482"/>
      <c r="M23" s="204"/>
      <c r="N23" s="288"/>
      <c r="O23" s="474"/>
      <c r="P23" s="288"/>
    </row>
    <row r="24" spans="2:18" ht="15">
      <c r="B24" s="289" t="s">
        <v>174</v>
      </c>
      <c r="C24" s="291">
        <f>C12+C20</f>
        <v>955595409033.32971</v>
      </c>
      <c r="D24" s="291">
        <f>D12+D20</f>
        <v>14425697774.519985</v>
      </c>
      <c r="E24" s="291">
        <f>E12</f>
        <v>1963003376.060004</v>
      </c>
      <c r="F24" s="291">
        <f>F12+F20</f>
        <v>12842717283.410004</v>
      </c>
      <c r="G24" s="291">
        <f>G20+G12</f>
        <v>123780377260.24002</v>
      </c>
      <c r="H24" s="290">
        <f t="shared" si="0"/>
        <v>1108607204727.5598</v>
      </c>
      <c r="I24" s="474"/>
      <c r="J24" s="482"/>
      <c r="K24" s="474"/>
      <c r="L24" s="482"/>
      <c r="M24" s="204"/>
      <c r="N24" s="482"/>
      <c r="O24" s="474"/>
      <c r="P24" s="482"/>
    </row>
    <row r="25" spans="2:18" ht="19.5" customHeight="1">
      <c r="B25" s="823" t="s">
        <v>311</v>
      </c>
      <c r="C25" s="823"/>
      <c r="D25" s="823"/>
      <c r="E25" s="823"/>
      <c r="F25" s="823"/>
      <c r="G25" s="823"/>
      <c r="H25" s="823"/>
      <c r="I25" s="204"/>
      <c r="J25" s="204"/>
      <c r="K25" s="204"/>
      <c r="L25" s="204"/>
      <c r="M25" s="204"/>
      <c r="N25" s="204"/>
      <c r="O25" s="204"/>
    </row>
    <row r="26" spans="2:18" ht="15">
      <c r="B26"/>
      <c r="C26"/>
      <c r="D26"/>
      <c r="E26"/>
      <c r="F26"/>
      <c r="G26"/>
      <c r="H26" s="237"/>
      <c r="I26" s="474"/>
      <c r="J26" s="204"/>
      <c r="K26" s="204"/>
      <c r="L26" s="204"/>
      <c r="M26" s="204"/>
      <c r="N26" s="204"/>
      <c r="O26" s="204"/>
    </row>
    <row r="27" spans="2:18" ht="15">
      <c r="I27" s="482"/>
      <c r="J27" s="204"/>
      <c r="K27" s="204"/>
      <c r="L27" s="204"/>
      <c r="M27" s="204"/>
      <c r="N27" s="204"/>
      <c r="O27" s="204"/>
    </row>
    <row r="28" spans="2:18" ht="15">
      <c r="I28" s="204"/>
      <c r="J28" s="204"/>
      <c r="K28" s="204"/>
      <c r="L28" s="204"/>
      <c r="M28" s="204"/>
      <c r="N28" s="204"/>
      <c r="O28" s="204"/>
    </row>
    <row r="29" spans="2:18" ht="15">
      <c r="I29" s="204"/>
      <c r="J29" s="204"/>
      <c r="K29" s="204"/>
      <c r="L29" s="204"/>
      <c r="M29" s="204"/>
      <c r="N29" s="204"/>
      <c r="O29" s="204"/>
    </row>
    <row r="30" spans="2:18" ht="15">
      <c r="I30"/>
      <c r="J30"/>
      <c r="K30"/>
      <c r="L30"/>
      <c r="M30"/>
      <c r="N30"/>
      <c r="O30"/>
    </row>
    <row r="34" spans="2:8" ht="15">
      <c r="B34" s="266"/>
      <c r="C34" s="266"/>
      <c r="D34" s="293"/>
      <c r="E34" s="266"/>
      <c r="F34" s="266"/>
      <c r="G34" s="266"/>
      <c r="H34" s="266"/>
    </row>
    <row r="39" spans="2:8" ht="15">
      <c r="E39" s="293"/>
    </row>
  </sheetData>
  <mergeCells count="9">
    <mergeCell ref="B8:H8"/>
    <mergeCell ref="B10:B11"/>
    <mergeCell ref="B25:H25"/>
    <mergeCell ref="B1:H1"/>
    <mergeCell ref="B2:H2"/>
    <mergeCell ref="B3:H3"/>
    <mergeCell ref="B5:H5"/>
    <mergeCell ref="B6:H6"/>
    <mergeCell ref="B7:H7"/>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59DD2-DF6C-483A-B26E-457AD519EF73}">
  <dimension ref="B1:R39"/>
  <sheetViews>
    <sheetView showGridLines="0" zoomScale="70" zoomScaleNormal="70" workbookViewId="0">
      <selection activeCell="E33" sqref="E33"/>
    </sheetView>
  </sheetViews>
  <sheetFormatPr baseColWidth="10" defaultColWidth="11.42578125" defaultRowHeight="12.75" customHeight="1"/>
  <cols>
    <col min="1" max="1" width="11.42578125" style="334" customWidth="1"/>
    <col min="2" max="2" width="73.85546875" style="334" bestFit="1" customWidth="1"/>
    <col min="3" max="3" width="13.85546875" style="334" bestFit="1" customWidth="1"/>
    <col min="4" max="4" width="23.42578125" style="334" customWidth="1"/>
    <col min="5" max="5" width="18.42578125" style="334" customWidth="1"/>
    <col min="6" max="6" width="13.140625" style="334" bestFit="1" customWidth="1"/>
    <col min="7" max="7" width="15" style="334" bestFit="1" customWidth="1"/>
    <col min="8" max="8" width="21.140625" style="334" customWidth="1"/>
    <col min="9" max="9" width="11.42578125" style="334" customWidth="1"/>
    <col min="10" max="16384" width="11.42578125" style="334"/>
  </cols>
  <sheetData>
    <row r="1" spans="2:18" ht="23.25">
      <c r="B1" s="913" t="s">
        <v>0</v>
      </c>
      <c r="C1" s="914"/>
      <c r="D1" s="914"/>
      <c r="E1" s="914"/>
      <c r="F1" s="914"/>
      <c r="G1" s="914"/>
      <c r="H1" s="914"/>
      <c r="I1" s="483"/>
      <c r="J1" s="483"/>
      <c r="K1" s="483"/>
      <c r="L1" s="483"/>
      <c r="M1" s="483"/>
      <c r="N1" s="483"/>
      <c r="O1" s="483"/>
      <c r="P1" s="483"/>
      <c r="Q1" s="483"/>
      <c r="R1" s="483"/>
    </row>
    <row r="2" spans="2:18" ht="18.75">
      <c r="B2" s="915" t="s">
        <v>1</v>
      </c>
      <c r="C2" s="916"/>
      <c r="D2" s="916"/>
      <c r="E2" s="916"/>
      <c r="F2" s="916"/>
      <c r="G2" s="916"/>
      <c r="H2" s="916"/>
      <c r="I2" s="483"/>
      <c r="J2" s="483"/>
      <c r="K2"/>
      <c r="L2"/>
      <c r="M2"/>
      <c r="N2"/>
      <c r="O2"/>
      <c r="P2"/>
      <c r="Q2"/>
      <c r="R2"/>
    </row>
    <row r="3" spans="2:18" ht="15.75">
      <c r="B3" s="917" t="s">
        <v>141</v>
      </c>
      <c r="C3" s="918"/>
      <c r="D3" s="918"/>
      <c r="E3" s="918"/>
      <c r="F3" s="918"/>
      <c r="G3" s="918"/>
      <c r="H3" s="918"/>
      <c r="I3" s="483"/>
      <c r="J3" s="483"/>
      <c r="K3"/>
      <c r="L3"/>
      <c r="M3"/>
      <c r="N3"/>
      <c r="O3"/>
      <c r="P3"/>
      <c r="Q3"/>
      <c r="R3"/>
    </row>
    <row r="4" spans="2:18" ht="15">
      <c r="B4" s="483"/>
      <c r="C4" s="483"/>
      <c r="D4" s="483"/>
      <c r="E4" s="483"/>
      <c r="F4" s="483"/>
      <c r="G4" s="483"/>
      <c r="H4" s="483"/>
      <c r="I4" s="483"/>
      <c r="J4" s="483"/>
      <c r="K4"/>
      <c r="L4"/>
      <c r="M4"/>
      <c r="N4"/>
      <c r="O4"/>
      <c r="P4"/>
      <c r="Q4"/>
      <c r="R4"/>
    </row>
    <row r="5" spans="2:18" ht="18.75">
      <c r="B5" s="919" t="s">
        <v>321</v>
      </c>
      <c r="C5" s="919"/>
      <c r="D5" s="919"/>
      <c r="E5" s="919"/>
      <c r="F5" s="919"/>
      <c r="G5" s="919"/>
      <c r="H5" s="919"/>
      <c r="I5" s="483"/>
      <c r="J5" s="483"/>
      <c r="K5"/>
      <c r="L5"/>
      <c r="M5"/>
      <c r="N5"/>
      <c r="O5"/>
      <c r="P5"/>
      <c r="Q5"/>
      <c r="R5"/>
    </row>
    <row r="6" spans="2:18" ht="18.75">
      <c r="B6" s="919" t="s">
        <v>222</v>
      </c>
      <c r="C6" s="919"/>
      <c r="D6" s="919"/>
      <c r="E6" s="919"/>
      <c r="F6" s="919"/>
      <c r="G6" s="919"/>
      <c r="H6" s="919"/>
      <c r="I6" s="483"/>
      <c r="J6" s="483"/>
      <c r="K6"/>
      <c r="L6"/>
      <c r="M6"/>
      <c r="N6"/>
      <c r="O6"/>
      <c r="P6"/>
      <c r="Q6"/>
      <c r="R6"/>
    </row>
    <row r="7" spans="2:18" ht="18.75">
      <c r="B7" s="919">
        <v>2022</v>
      </c>
      <c r="C7" s="919"/>
      <c r="D7" s="919"/>
      <c r="E7" s="919"/>
      <c r="F7" s="919"/>
      <c r="G7" s="919"/>
      <c r="H7" s="919"/>
      <c r="I7" s="483"/>
      <c r="J7" s="483"/>
      <c r="K7"/>
      <c r="L7"/>
      <c r="M7"/>
      <c r="N7"/>
      <c r="O7"/>
      <c r="P7"/>
      <c r="Q7"/>
      <c r="R7"/>
    </row>
    <row r="8" spans="2:18" ht="15.75">
      <c r="B8" s="771" t="s">
        <v>322</v>
      </c>
      <c r="C8" s="771"/>
      <c r="D8" s="771"/>
      <c r="E8" s="771"/>
      <c r="F8" s="771"/>
      <c r="G8" s="771"/>
      <c r="H8" s="771"/>
      <c r="I8" s="483"/>
      <c r="J8" s="483"/>
      <c r="K8"/>
      <c r="L8"/>
      <c r="M8"/>
      <c r="N8"/>
      <c r="O8"/>
      <c r="P8"/>
      <c r="Q8"/>
      <c r="R8"/>
    </row>
    <row r="9" spans="2:18" ht="16.5" thickBot="1">
      <c r="B9" s="70"/>
      <c r="C9" s="70"/>
      <c r="D9" s="70"/>
      <c r="E9" s="70"/>
      <c r="F9" s="70"/>
      <c r="G9" s="70"/>
      <c r="H9" s="70"/>
      <c r="I9" s="483"/>
      <c r="J9" s="483"/>
      <c r="K9" s="484"/>
      <c r="L9" s="484"/>
      <c r="M9" s="484"/>
      <c r="N9" s="484"/>
      <c r="O9" s="484"/>
      <c r="P9" s="484"/>
      <c r="Q9" s="484"/>
      <c r="R9" s="484"/>
    </row>
    <row r="10" spans="2:18" ht="60.75" thickBot="1">
      <c r="B10" s="911" t="s">
        <v>204</v>
      </c>
      <c r="C10" s="485" t="s">
        <v>169</v>
      </c>
      <c r="D10" s="485" t="s">
        <v>205</v>
      </c>
      <c r="E10" s="485" t="s">
        <v>206</v>
      </c>
      <c r="F10" s="485" t="s">
        <v>207</v>
      </c>
      <c r="G10" s="485" t="s">
        <v>173</v>
      </c>
      <c r="H10" s="486" t="s">
        <v>208</v>
      </c>
      <c r="J10" s="483"/>
      <c r="K10" s="483"/>
      <c r="L10" s="483"/>
      <c r="M10" s="483"/>
      <c r="N10" s="483"/>
      <c r="O10" s="483"/>
      <c r="P10" s="483"/>
      <c r="Q10" s="483"/>
      <c r="R10" s="483"/>
    </row>
    <row r="11" spans="2:18" ht="15">
      <c r="B11" s="822"/>
      <c r="C11" s="275">
        <v>1</v>
      </c>
      <c r="D11" s="275">
        <v>2</v>
      </c>
      <c r="E11" s="275">
        <v>3</v>
      </c>
      <c r="F11" s="275">
        <v>4</v>
      </c>
      <c r="G11" s="275">
        <v>5</v>
      </c>
      <c r="H11" s="276">
        <v>6</v>
      </c>
      <c r="J11" s="483"/>
      <c r="K11" s="483"/>
      <c r="L11" s="483"/>
      <c r="M11" s="483"/>
      <c r="N11" s="483"/>
      <c r="O11" s="483"/>
      <c r="P11" s="483"/>
      <c r="Q11" s="483"/>
      <c r="R11" s="483"/>
    </row>
    <row r="12" spans="2:18" ht="15">
      <c r="B12" s="487" t="s">
        <v>318</v>
      </c>
      <c r="C12" s="291">
        <f t="shared" ref="C12:H12" si="0">SUM(C13:C19)</f>
        <v>824909284943</v>
      </c>
      <c r="D12" s="291">
        <f t="shared" si="0"/>
        <v>34630285649</v>
      </c>
      <c r="E12" s="291">
        <f t="shared" si="0"/>
        <v>24400956930</v>
      </c>
      <c r="F12" s="291">
        <f t="shared" si="0"/>
        <v>9022923845.3899994</v>
      </c>
      <c r="G12" s="291">
        <f t="shared" si="0"/>
        <v>140556406390.64999</v>
      </c>
      <c r="H12" s="290">
        <f t="shared" si="0"/>
        <v>1033519857758.0399</v>
      </c>
      <c r="I12" s="488"/>
      <c r="J12" s="483"/>
      <c r="K12" s="483"/>
      <c r="L12" s="483"/>
      <c r="M12" s="483"/>
      <c r="N12" s="483"/>
      <c r="O12" s="483"/>
      <c r="P12" s="483"/>
      <c r="Q12" s="483"/>
      <c r="R12" s="483"/>
    </row>
    <row r="13" spans="2:18" ht="15">
      <c r="B13" s="285" t="s">
        <v>209</v>
      </c>
      <c r="C13" s="286">
        <v>774311822528</v>
      </c>
      <c r="D13" s="286">
        <v>2065544412</v>
      </c>
      <c r="E13" s="286">
        <v>0</v>
      </c>
      <c r="F13" s="286">
        <v>3656365935.7900004</v>
      </c>
      <c r="G13" s="286">
        <v>0</v>
      </c>
      <c r="H13" s="489">
        <f>SUM(C13:G13)</f>
        <v>780033732875.79004</v>
      </c>
      <c r="J13" s="483"/>
      <c r="K13" s="483"/>
      <c r="L13" s="483"/>
      <c r="M13" s="483"/>
      <c r="N13" s="483"/>
      <c r="O13" s="483"/>
      <c r="P13" s="483"/>
      <c r="Q13" s="483"/>
      <c r="R13" s="483"/>
    </row>
    <row r="14" spans="2:18" ht="15">
      <c r="B14" s="285" t="s">
        <v>210</v>
      </c>
      <c r="C14" s="286">
        <v>2855666989</v>
      </c>
      <c r="D14" s="286">
        <v>0</v>
      </c>
      <c r="E14" s="286">
        <v>2598128402</v>
      </c>
      <c r="F14" s="286">
        <v>0</v>
      </c>
      <c r="G14" s="286">
        <v>0</v>
      </c>
      <c r="H14" s="490">
        <f t="shared" ref="H14:H19" si="1">SUM(C14:G14)</f>
        <v>5453795391</v>
      </c>
      <c r="J14" s="483"/>
      <c r="K14" s="483"/>
      <c r="L14" s="483"/>
      <c r="M14" s="483"/>
      <c r="N14" s="483"/>
      <c r="O14" s="483"/>
      <c r="P14" s="483"/>
      <c r="Q14" s="483"/>
      <c r="R14" s="483"/>
    </row>
    <row r="15" spans="2:18" ht="15">
      <c r="B15" s="285" t="s">
        <v>211</v>
      </c>
      <c r="C15" s="286">
        <v>24530106722</v>
      </c>
      <c r="D15" s="286">
        <v>26777225257</v>
      </c>
      <c r="E15" s="286">
        <v>21794328528</v>
      </c>
      <c r="F15" s="286">
        <v>3198893684.04</v>
      </c>
      <c r="G15" s="286">
        <v>115495895177.64999</v>
      </c>
      <c r="H15" s="490">
        <f t="shared" si="1"/>
        <v>191796449368.69</v>
      </c>
      <c r="J15" s="483"/>
      <c r="K15" s="483"/>
      <c r="L15" s="483"/>
      <c r="M15" s="483"/>
      <c r="N15" s="483"/>
      <c r="O15" s="483"/>
      <c r="P15" s="483"/>
      <c r="Q15" s="483"/>
      <c r="R15" s="483"/>
    </row>
    <row r="16" spans="2:18" ht="15">
      <c r="B16" s="285" t="s">
        <v>212</v>
      </c>
      <c r="C16" s="286">
        <v>8787404149</v>
      </c>
      <c r="D16" s="286">
        <v>1793321854</v>
      </c>
      <c r="E16" s="286">
        <v>4600000</v>
      </c>
      <c r="F16" s="286">
        <v>344128826.49000001</v>
      </c>
      <c r="G16" s="286">
        <v>0</v>
      </c>
      <c r="H16" s="288">
        <f t="shared" si="1"/>
        <v>10929454829.49</v>
      </c>
      <c r="J16" s="483"/>
      <c r="K16" s="483"/>
      <c r="L16" s="483"/>
      <c r="M16" s="483"/>
      <c r="N16" s="483"/>
      <c r="O16" s="483"/>
      <c r="P16" s="483"/>
      <c r="Q16" s="483"/>
      <c r="R16" s="483"/>
    </row>
    <row r="17" spans="2:18" ht="15">
      <c r="B17" s="285" t="s">
        <v>213</v>
      </c>
      <c r="C17" s="286">
        <v>2588473130</v>
      </c>
      <c r="D17" s="286">
        <v>1423485335</v>
      </c>
      <c r="E17" s="286">
        <v>0</v>
      </c>
      <c r="F17" s="286">
        <v>1619640907.7500005</v>
      </c>
      <c r="G17" s="286">
        <v>2613202917</v>
      </c>
      <c r="H17" s="491">
        <f t="shared" si="1"/>
        <v>8244802289.75</v>
      </c>
      <c r="J17" s="483"/>
      <c r="K17" s="483"/>
      <c r="L17" s="483"/>
      <c r="M17" s="483"/>
      <c r="N17" s="483"/>
      <c r="O17" s="483"/>
      <c r="P17" s="483"/>
      <c r="Q17" s="483"/>
      <c r="R17" s="483"/>
    </row>
    <row r="18" spans="2:18" ht="15">
      <c r="B18" s="285" t="s">
        <v>214</v>
      </c>
      <c r="C18" s="286">
        <v>1502656173</v>
      </c>
      <c r="D18" s="286">
        <v>3000000</v>
      </c>
      <c r="E18" s="286">
        <v>0</v>
      </c>
      <c r="F18" s="286">
        <v>181276962.31999999</v>
      </c>
      <c r="G18" s="286">
        <v>0</v>
      </c>
      <c r="H18" s="490">
        <f t="shared" si="1"/>
        <v>1686933135.3199999</v>
      </c>
      <c r="J18" s="483"/>
      <c r="K18" s="483"/>
      <c r="L18" s="483"/>
      <c r="M18" s="483"/>
      <c r="N18" s="483"/>
      <c r="O18" s="483"/>
      <c r="P18" s="483"/>
      <c r="Q18" s="483"/>
      <c r="R18" s="483"/>
    </row>
    <row r="19" spans="2:18" ht="15">
      <c r="B19" s="285" t="s">
        <v>215</v>
      </c>
      <c r="C19" s="286">
        <v>10333155252</v>
      </c>
      <c r="D19" s="286">
        <v>2567708791</v>
      </c>
      <c r="E19" s="286">
        <v>3900000</v>
      </c>
      <c r="F19" s="286">
        <v>22617529</v>
      </c>
      <c r="G19" s="286">
        <v>22447308296</v>
      </c>
      <c r="H19" s="489">
        <f t="shared" si="1"/>
        <v>35374689868</v>
      </c>
    </row>
    <row r="20" spans="2:18" ht="15">
      <c r="B20" s="487" t="s">
        <v>319</v>
      </c>
      <c r="C20" s="291">
        <f t="shared" ref="C20:H20" si="2">SUM(C21:C23)</f>
        <v>46576632388</v>
      </c>
      <c r="D20" s="291">
        <f t="shared" si="2"/>
        <v>0</v>
      </c>
      <c r="E20" s="291">
        <f t="shared" si="2"/>
        <v>9454140</v>
      </c>
      <c r="F20" s="291">
        <f t="shared" si="2"/>
        <v>1316388663.9599996</v>
      </c>
      <c r="G20" s="291">
        <f t="shared" si="2"/>
        <v>661502365</v>
      </c>
      <c r="H20" s="292">
        <f t="shared" si="2"/>
        <v>48563977556.959999</v>
      </c>
      <c r="I20" s="488"/>
    </row>
    <row r="21" spans="2:18" ht="15">
      <c r="B21" s="285" t="s">
        <v>217</v>
      </c>
      <c r="C21" s="286">
        <v>0</v>
      </c>
      <c r="D21" s="286">
        <v>0</v>
      </c>
      <c r="E21" s="286">
        <v>1100000</v>
      </c>
      <c r="F21" s="286">
        <v>271002017.31</v>
      </c>
      <c r="G21" s="286">
        <v>661502365</v>
      </c>
      <c r="H21" s="287">
        <f>SUM(C21:G21)</f>
        <v>933604382.30999994</v>
      </c>
    </row>
    <row r="22" spans="2:18" ht="15">
      <c r="B22" s="285" t="s">
        <v>218</v>
      </c>
      <c r="C22" s="286">
        <v>46576632388</v>
      </c>
      <c r="D22" s="286">
        <v>0</v>
      </c>
      <c r="E22" s="286">
        <v>0</v>
      </c>
      <c r="F22" s="286">
        <v>1045386646.6499995</v>
      </c>
      <c r="G22" s="286">
        <v>0</v>
      </c>
      <c r="H22" s="288">
        <f>SUM(C22:G22)</f>
        <v>47622019034.650002</v>
      </c>
    </row>
    <row r="23" spans="2:18" ht="30">
      <c r="B23" s="285" t="s">
        <v>219</v>
      </c>
      <c r="C23" s="286">
        <v>0</v>
      </c>
      <c r="D23" s="286">
        <v>0</v>
      </c>
      <c r="E23" s="286">
        <v>8354140</v>
      </c>
      <c r="F23" s="286">
        <v>0</v>
      </c>
      <c r="G23" s="286">
        <v>0</v>
      </c>
      <c r="H23" s="288">
        <f>SUM(C23:G23)</f>
        <v>8354140</v>
      </c>
    </row>
    <row r="24" spans="2:18" ht="15">
      <c r="B24" s="289" t="s">
        <v>174</v>
      </c>
      <c r="C24" s="291">
        <f t="shared" ref="C24:H24" si="3">C12+C20</f>
        <v>871485917331</v>
      </c>
      <c r="D24" s="291">
        <f t="shared" si="3"/>
        <v>34630285649</v>
      </c>
      <c r="E24" s="291">
        <f t="shared" si="3"/>
        <v>24410411070</v>
      </c>
      <c r="F24" s="291">
        <f t="shared" si="3"/>
        <v>10339312509.349998</v>
      </c>
      <c r="G24" s="291">
        <f t="shared" si="3"/>
        <v>141217908755.64999</v>
      </c>
      <c r="H24" s="290">
        <f t="shared" si="3"/>
        <v>1082083835314.9999</v>
      </c>
    </row>
    <row r="25" spans="2:18">
      <c r="B25" s="912" t="s">
        <v>323</v>
      </c>
      <c r="C25" s="912"/>
      <c r="D25" s="912"/>
      <c r="E25" s="912"/>
      <c r="F25" s="912"/>
      <c r="G25" s="912"/>
      <c r="H25" s="912"/>
    </row>
    <row r="26" spans="2:18"/>
    <row r="27" spans="2:18"/>
    <row r="34" spans="2:8" ht="15">
      <c r="B34" s="483"/>
      <c r="C34" s="483"/>
      <c r="D34" s="492"/>
      <c r="E34" s="483"/>
      <c r="F34" s="483"/>
      <c r="G34" s="483"/>
      <c r="H34" s="483"/>
    </row>
    <row r="39" spans="2:8" ht="15">
      <c r="E39" s="492"/>
    </row>
  </sheetData>
  <mergeCells count="9">
    <mergeCell ref="B8:H8"/>
    <mergeCell ref="B10:B11"/>
    <mergeCell ref="B25:H25"/>
    <mergeCell ref="B1:H1"/>
    <mergeCell ref="B2:H2"/>
    <mergeCell ref="B3:H3"/>
    <mergeCell ref="B5:H5"/>
    <mergeCell ref="B6:H6"/>
    <mergeCell ref="B7:H7"/>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4C055-E13C-48CD-936D-7035349195DE}">
  <dimension ref="B1:M40"/>
  <sheetViews>
    <sheetView showGridLines="0" zoomScale="80" zoomScaleNormal="80" workbookViewId="0">
      <selection activeCell="F32" sqref="F32"/>
    </sheetView>
  </sheetViews>
  <sheetFormatPr baseColWidth="10" defaultColWidth="11.42578125" defaultRowHeight="12.75"/>
  <cols>
    <col min="1" max="1" width="11.42578125" style="267" customWidth="1"/>
    <col min="2" max="2" width="42.7109375" style="267" customWidth="1"/>
    <col min="3" max="3" width="14.85546875" style="267" customWidth="1"/>
    <col min="4" max="4" width="18.5703125" style="267" customWidth="1"/>
    <col min="5" max="5" width="17.5703125" style="267" bestFit="1" customWidth="1"/>
    <col min="6" max="6" width="18.42578125" style="267" bestFit="1" customWidth="1"/>
    <col min="7" max="7" width="17.5703125" style="267" customWidth="1"/>
    <col min="8" max="8" width="17.140625" style="267" bestFit="1" customWidth="1"/>
    <col min="9" max="9" width="16" style="267" customWidth="1"/>
    <col min="10" max="10" width="18.85546875" style="267" customWidth="1"/>
    <col min="11" max="11" width="18.5703125" style="267" bestFit="1" customWidth="1"/>
    <col min="12" max="16384" width="11.42578125" style="267"/>
  </cols>
  <sheetData>
    <row r="1" spans="2:11" ht="28.15" customHeight="1">
      <c r="B1" s="825" t="s">
        <v>0</v>
      </c>
      <c r="C1" s="826"/>
      <c r="D1" s="826"/>
      <c r="E1" s="826"/>
      <c r="F1" s="826"/>
      <c r="G1" s="826"/>
      <c r="H1" s="826"/>
      <c r="I1" s="826"/>
      <c r="J1" s="826"/>
      <c r="K1" s="826"/>
    </row>
    <row r="2" spans="2:11" ht="20.25">
      <c r="B2" s="827" t="s">
        <v>1</v>
      </c>
      <c r="C2" s="828"/>
      <c r="D2" s="828"/>
      <c r="E2" s="828"/>
      <c r="F2" s="828"/>
      <c r="G2" s="828"/>
      <c r="H2" s="828"/>
      <c r="I2" s="828"/>
      <c r="J2" s="828"/>
      <c r="K2" s="828"/>
    </row>
    <row r="3" spans="2:11" ht="15.75" customHeight="1">
      <c r="B3" s="758" t="s">
        <v>2</v>
      </c>
      <c r="C3" s="759"/>
      <c r="D3" s="759"/>
      <c r="E3" s="759"/>
      <c r="F3" s="759"/>
      <c r="G3" s="759"/>
      <c r="H3" s="759"/>
      <c r="I3" s="759"/>
      <c r="J3" s="759"/>
      <c r="K3" s="920"/>
    </row>
    <row r="4" spans="2:11" ht="15">
      <c r="B4" s="266"/>
      <c r="C4" s="266"/>
      <c r="D4" s="266"/>
      <c r="E4" s="266"/>
      <c r="F4" s="266"/>
      <c r="G4" s="266"/>
      <c r="H4" s="269"/>
      <c r="I4" s="269"/>
      <c r="J4" s="269"/>
      <c r="K4" s="269"/>
    </row>
    <row r="5" spans="2:11" ht="18.75">
      <c r="B5" s="829" t="s">
        <v>334</v>
      </c>
      <c r="C5" s="829"/>
      <c r="D5" s="829"/>
      <c r="E5" s="829"/>
      <c r="F5" s="829"/>
      <c r="G5" s="829"/>
      <c r="H5" s="829"/>
      <c r="I5" s="829"/>
      <c r="J5" s="829"/>
      <c r="K5" s="829"/>
    </row>
    <row r="6" spans="2:11" ht="18.75">
      <c r="B6" s="829" t="s">
        <v>1930</v>
      </c>
      <c r="C6" s="829"/>
      <c r="D6" s="829"/>
      <c r="E6" s="829"/>
      <c r="F6" s="829"/>
      <c r="G6" s="829"/>
      <c r="H6" s="829"/>
      <c r="I6" s="829"/>
      <c r="J6" s="829"/>
      <c r="K6" s="829"/>
    </row>
    <row r="7" spans="2:11" ht="18.75">
      <c r="B7" s="829">
        <v>2022</v>
      </c>
      <c r="C7" s="829"/>
      <c r="D7" s="829"/>
      <c r="E7" s="829"/>
      <c r="F7" s="829"/>
      <c r="G7" s="829"/>
      <c r="H7" s="829"/>
      <c r="I7" s="829"/>
      <c r="J7" s="829"/>
      <c r="K7" s="829"/>
    </row>
    <row r="8" spans="2:11" ht="15.75">
      <c r="B8" s="821" t="s">
        <v>203</v>
      </c>
      <c r="C8" s="821"/>
      <c r="D8" s="821"/>
      <c r="E8" s="821"/>
      <c r="F8" s="821"/>
      <c r="G8" s="821"/>
      <c r="H8" s="821"/>
      <c r="I8" s="821"/>
      <c r="J8" s="821"/>
      <c r="K8" s="821"/>
    </row>
    <row r="9" spans="2:11" ht="15.75">
      <c r="B9" s="271"/>
      <c r="C9" s="271"/>
      <c r="D9" s="271"/>
      <c r="E9" s="271"/>
      <c r="F9" s="271"/>
      <c r="G9" s="271"/>
      <c r="H9" s="271"/>
      <c r="I9" s="271"/>
      <c r="J9" s="271"/>
      <c r="K9" s="271"/>
    </row>
    <row r="10" spans="2:11" ht="36.75" customHeight="1" thickBot="1">
      <c r="B10" s="822" t="s">
        <v>324</v>
      </c>
      <c r="C10" s="922" t="s">
        <v>169</v>
      </c>
      <c r="D10" s="923"/>
      <c r="E10" s="921"/>
      <c r="F10" s="922" t="s">
        <v>205</v>
      </c>
      <c r="G10" s="923"/>
      <c r="H10" s="921"/>
      <c r="I10" s="922" t="s">
        <v>206</v>
      </c>
      <c r="J10" s="923"/>
      <c r="K10" s="921"/>
    </row>
    <row r="11" spans="2:11" ht="30.75" thickBot="1">
      <c r="B11" s="822"/>
      <c r="C11" s="273" t="s">
        <v>325</v>
      </c>
      <c r="D11" s="273" t="s">
        <v>326</v>
      </c>
      <c r="E11" s="273" t="s">
        <v>327</v>
      </c>
      <c r="F11" s="273" t="s">
        <v>325</v>
      </c>
      <c r="G11" s="273" t="s">
        <v>326</v>
      </c>
      <c r="H11" s="273" t="s">
        <v>327</v>
      </c>
      <c r="I11" s="273" t="s">
        <v>325</v>
      </c>
      <c r="J11" s="273" t="s">
        <v>326</v>
      </c>
      <c r="K11" s="273" t="s">
        <v>327</v>
      </c>
    </row>
    <row r="12" spans="2:11" ht="15.75" thickBot="1">
      <c r="B12" s="921"/>
      <c r="C12" s="493">
        <v>1</v>
      </c>
      <c r="D12" s="493">
        <v>2</v>
      </c>
      <c r="E12" s="493" t="s">
        <v>328</v>
      </c>
      <c r="F12" s="493">
        <v>4</v>
      </c>
      <c r="G12" s="493">
        <v>5</v>
      </c>
      <c r="H12" s="493" t="s">
        <v>329</v>
      </c>
      <c r="I12" s="493">
        <v>7</v>
      </c>
      <c r="J12" s="493">
        <v>8</v>
      </c>
      <c r="K12" s="493" t="s">
        <v>330</v>
      </c>
    </row>
    <row r="13" spans="2:11" ht="15">
      <c r="B13" s="494" t="s">
        <v>178</v>
      </c>
      <c r="C13" s="495">
        <f>SUM(C14:C20)</f>
        <v>945682486670.3197</v>
      </c>
      <c r="D13" s="278">
        <f>SUM(D14:D20)</f>
        <v>2045056147.3699999</v>
      </c>
      <c r="E13" s="278">
        <f t="shared" ref="E13:E24" si="0">C13-D13</f>
        <v>943637430522.94971</v>
      </c>
      <c r="F13" s="495">
        <f>SUM(F14:F20)</f>
        <v>102835732885.75</v>
      </c>
      <c r="G13" s="278">
        <f>SUM(G14:G20)</f>
        <v>88631857592.919998</v>
      </c>
      <c r="H13" s="278">
        <f t="shared" ref="H13:H24" si="1">F13-G13</f>
        <v>14203875292.830002</v>
      </c>
      <c r="I13" s="495">
        <f>SUM(I14:I20)</f>
        <v>21081423265.93</v>
      </c>
      <c r="J13" s="278">
        <f>SUM(J14:J20)</f>
        <v>19118419889.869999</v>
      </c>
      <c r="K13" s="278">
        <f t="shared" ref="K13:K24" si="2">I13-J13</f>
        <v>1963003376.0600014</v>
      </c>
    </row>
    <row r="14" spans="2:11" ht="15">
      <c r="B14" s="496" t="s">
        <v>209</v>
      </c>
      <c r="C14" s="280">
        <v>870447103213.4696</v>
      </c>
      <c r="D14" s="280">
        <v>2045056147.3699999</v>
      </c>
      <c r="E14" s="280">
        <f t="shared" si="0"/>
        <v>868402047066.09961</v>
      </c>
      <c r="F14" s="280">
        <v>1394456228.6800001</v>
      </c>
      <c r="G14" s="280"/>
      <c r="H14" s="280">
        <f t="shared" si="1"/>
        <v>1394456228.6800001</v>
      </c>
      <c r="I14" s="280"/>
      <c r="J14" s="280"/>
      <c r="K14" s="280">
        <f t="shared" si="2"/>
        <v>0</v>
      </c>
    </row>
    <row r="15" spans="2:11" ht="30">
      <c r="B15" s="496" t="s">
        <v>210</v>
      </c>
      <c r="C15" s="280">
        <v>4923117104.2900009</v>
      </c>
      <c r="D15" s="280">
        <v>0</v>
      </c>
      <c r="E15" s="280">
        <f t="shared" si="0"/>
        <v>4923117104.2900009</v>
      </c>
      <c r="F15" s="280"/>
      <c r="G15" s="280"/>
      <c r="H15" s="280">
        <f t="shared" si="1"/>
        <v>0</v>
      </c>
      <c r="I15" s="280">
        <v>1429195482.3599999</v>
      </c>
      <c r="J15" s="280"/>
      <c r="K15" s="280">
        <f t="shared" si="2"/>
        <v>1429195482.3599999</v>
      </c>
    </row>
    <row r="16" spans="2:11" ht="15">
      <c r="B16" s="496" t="s">
        <v>211</v>
      </c>
      <c r="C16" s="280">
        <v>30838900152.040005</v>
      </c>
      <c r="D16" s="280">
        <v>0</v>
      </c>
      <c r="E16" s="280">
        <f t="shared" si="0"/>
        <v>30838900152.040005</v>
      </c>
      <c r="F16" s="280">
        <v>8684154616.5200005</v>
      </c>
      <c r="G16" s="280"/>
      <c r="H16" s="280">
        <f t="shared" si="1"/>
        <v>8684154616.5200005</v>
      </c>
      <c r="I16" s="280">
        <v>263982207.55000001</v>
      </c>
      <c r="J16" s="280"/>
      <c r="K16" s="280">
        <f t="shared" si="2"/>
        <v>263982207.55000001</v>
      </c>
    </row>
    <row r="17" spans="2:13" ht="15">
      <c r="B17" s="496" t="s">
        <v>212</v>
      </c>
      <c r="C17" s="280">
        <v>23623656641.669998</v>
      </c>
      <c r="D17" s="280">
        <v>0</v>
      </c>
      <c r="E17" s="280">
        <f t="shared" si="0"/>
        <v>23623656641.669998</v>
      </c>
      <c r="F17" s="280">
        <v>2300</v>
      </c>
      <c r="G17" s="280"/>
      <c r="H17" s="280">
        <f t="shared" si="1"/>
        <v>2300</v>
      </c>
      <c r="I17" s="280">
        <v>0</v>
      </c>
      <c r="J17" s="280"/>
      <c r="K17" s="280">
        <f t="shared" si="2"/>
        <v>0</v>
      </c>
    </row>
    <row r="18" spans="2:13" ht="30">
      <c r="B18" s="496" t="s">
        <v>213</v>
      </c>
      <c r="C18" s="280">
        <v>2787891744.23</v>
      </c>
      <c r="D18" s="280"/>
      <c r="E18" s="280">
        <f t="shared" si="0"/>
        <v>2787891744.23</v>
      </c>
      <c r="F18" s="280">
        <v>92447408187.75</v>
      </c>
      <c r="G18" s="280">
        <v>88631857592.919998</v>
      </c>
      <c r="H18" s="280">
        <f t="shared" si="1"/>
        <v>3815550594.8300018</v>
      </c>
      <c r="I18" s="280">
        <v>19143489152.540001</v>
      </c>
      <c r="J18" s="280">
        <v>19118419889.869999</v>
      </c>
      <c r="K18" s="280">
        <f t="shared" si="2"/>
        <v>25069262.670001984</v>
      </c>
      <c r="L18" s="497"/>
      <c r="M18" s="497"/>
    </row>
    <row r="19" spans="2:13" ht="30">
      <c r="B19" s="496" t="s">
        <v>214</v>
      </c>
      <c r="C19" s="280">
        <v>1407570706.24</v>
      </c>
      <c r="D19" s="280">
        <v>0</v>
      </c>
      <c r="E19" s="280">
        <f t="shared" si="0"/>
        <v>1407570706.24</v>
      </c>
      <c r="F19" s="280">
        <v>10258106.57</v>
      </c>
      <c r="G19" s="280"/>
      <c r="H19" s="280">
        <f t="shared" si="1"/>
        <v>10258106.57</v>
      </c>
      <c r="I19" s="280"/>
      <c r="J19" s="280"/>
      <c r="K19" s="280">
        <f t="shared" si="2"/>
        <v>0</v>
      </c>
      <c r="L19" s="497"/>
      <c r="M19" s="497"/>
    </row>
    <row r="20" spans="2:13" ht="15">
      <c r="B20" s="496" t="s">
        <v>215</v>
      </c>
      <c r="C20" s="280">
        <v>11654247108.379999</v>
      </c>
      <c r="D20" s="280">
        <v>0</v>
      </c>
      <c r="E20" s="280">
        <f t="shared" si="0"/>
        <v>11654247108.379999</v>
      </c>
      <c r="F20" s="280">
        <v>299453446.22999996</v>
      </c>
      <c r="G20" s="280"/>
      <c r="H20" s="280">
        <f t="shared" si="1"/>
        <v>299453446.22999996</v>
      </c>
      <c r="I20" s="280">
        <v>244756423.47999999</v>
      </c>
      <c r="J20" s="280"/>
      <c r="K20" s="280">
        <f t="shared" si="2"/>
        <v>244756423.47999999</v>
      </c>
    </row>
    <row r="21" spans="2:13" ht="15">
      <c r="B21" s="277" t="s">
        <v>216</v>
      </c>
      <c r="C21" s="278">
        <f>SUM(C22:C24)</f>
        <v>11957978510.379999</v>
      </c>
      <c r="D21" s="278">
        <f>SUM(D22:D24)</f>
        <v>0</v>
      </c>
      <c r="E21" s="278">
        <f t="shared" si="0"/>
        <v>11957978510.379999</v>
      </c>
      <c r="F21" s="278">
        <f>SUM(F22:F24)</f>
        <v>9940036643.8700008</v>
      </c>
      <c r="G21" s="278">
        <f>SUM(G22:G24)</f>
        <v>9718214162.1800003</v>
      </c>
      <c r="H21" s="278">
        <f t="shared" si="1"/>
        <v>221822481.69000053</v>
      </c>
      <c r="I21" s="278">
        <f>SUM(I22:I24)</f>
        <v>0</v>
      </c>
      <c r="J21" s="278">
        <f>SUM(J22:J24)</f>
        <v>0</v>
      </c>
      <c r="K21" s="278">
        <f t="shared" si="2"/>
        <v>0</v>
      </c>
    </row>
    <row r="22" spans="2:13" ht="30">
      <c r="B22" s="285" t="s">
        <v>217</v>
      </c>
      <c r="C22" s="286">
        <v>1151960800</v>
      </c>
      <c r="D22" s="286">
        <v>0</v>
      </c>
      <c r="E22" s="286">
        <f t="shared" si="0"/>
        <v>1151960800</v>
      </c>
      <c r="F22" s="286"/>
      <c r="G22" s="286"/>
      <c r="H22" s="286">
        <f t="shared" si="1"/>
        <v>0</v>
      </c>
      <c r="I22" s="286">
        <v>0</v>
      </c>
      <c r="J22" s="286">
        <v>0</v>
      </c>
      <c r="K22" s="286">
        <f t="shared" si="2"/>
        <v>0</v>
      </c>
    </row>
    <row r="23" spans="2:13" ht="30">
      <c r="B23" s="285" t="s">
        <v>218</v>
      </c>
      <c r="C23" s="286">
        <v>10416996332.619999</v>
      </c>
      <c r="D23" s="286">
        <v>0</v>
      </c>
      <c r="E23" s="286">
        <f t="shared" si="0"/>
        <v>10416996332.619999</v>
      </c>
      <c r="F23" s="286">
        <v>9940036643.8700008</v>
      </c>
      <c r="G23" s="286">
        <v>9718214162.1800003</v>
      </c>
      <c r="H23" s="286">
        <f t="shared" si="1"/>
        <v>221822481.69000053</v>
      </c>
      <c r="I23" s="286">
        <v>0</v>
      </c>
      <c r="J23" s="286">
        <v>0</v>
      </c>
      <c r="K23" s="286">
        <f t="shared" si="2"/>
        <v>0</v>
      </c>
    </row>
    <row r="24" spans="2:13" ht="45">
      <c r="B24" s="285" t="s">
        <v>219</v>
      </c>
      <c r="C24" s="286">
        <v>389021377.75999999</v>
      </c>
      <c r="D24" s="286">
        <v>0</v>
      </c>
      <c r="E24" s="286">
        <f t="shared" si="0"/>
        <v>389021377.75999999</v>
      </c>
      <c r="F24" s="286"/>
      <c r="G24" s="286"/>
      <c r="H24" s="286">
        <f t="shared" si="1"/>
        <v>0</v>
      </c>
      <c r="I24" s="286">
        <v>0</v>
      </c>
      <c r="J24" s="286">
        <v>0</v>
      </c>
      <c r="K24" s="286">
        <f t="shared" si="2"/>
        <v>0</v>
      </c>
    </row>
    <row r="25" spans="2:13" ht="15.75" thickBot="1">
      <c r="B25" s="498" t="s">
        <v>331</v>
      </c>
      <c r="C25" s="499">
        <f>C13+C21</f>
        <v>957640465180.69971</v>
      </c>
      <c r="D25" s="499">
        <f>D13+D21</f>
        <v>2045056147.3699999</v>
      </c>
      <c r="E25" s="499">
        <f>C25-D25</f>
        <v>955595409033.32971</v>
      </c>
      <c r="F25" s="499">
        <f>F13+F21</f>
        <v>112775769529.62</v>
      </c>
      <c r="G25" s="499">
        <f>G13+G21</f>
        <v>98350071755.100006</v>
      </c>
      <c r="H25" s="499">
        <f>F25-G25</f>
        <v>14425697774.519989</v>
      </c>
      <c r="I25" s="499">
        <f>I13+I21</f>
        <v>21081423265.93</v>
      </c>
      <c r="J25" s="499">
        <f>J13+J21</f>
        <v>19118419889.869999</v>
      </c>
      <c r="K25" s="499">
        <f>I25-J25</f>
        <v>1963003376.0600014</v>
      </c>
    </row>
    <row r="26" spans="2:13" ht="28.5" customHeight="1">
      <c r="B26" s="823" t="s">
        <v>332</v>
      </c>
      <c r="C26" s="823"/>
      <c r="D26" s="823"/>
      <c r="E26" s="823"/>
      <c r="F26" s="823"/>
      <c r="G26" s="823"/>
      <c r="H26" s="823"/>
      <c r="I26" s="823"/>
      <c r="J26" s="823"/>
      <c r="K26" s="823"/>
    </row>
    <row r="27" spans="2:13" ht="15">
      <c r="B27"/>
      <c r="C27"/>
      <c r="D27"/>
      <c r="E27"/>
      <c r="F27"/>
      <c r="G27"/>
      <c r="H27"/>
      <c r="I27"/>
      <c r="J27"/>
      <c r="K27"/>
    </row>
    <row r="28" spans="2:13" ht="15">
      <c r="F28"/>
      <c r="G28"/>
      <c r="H28"/>
      <c r="I28"/>
      <c r="J28"/>
      <c r="K28"/>
    </row>
    <row r="29" spans="2:13" ht="15">
      <c r="F29"/>
      <c r="G29"/>
      <c r="H29"/>
      <c r="I29"/>
      <c r="J29"/>
      <c r="K29"/>
    </row>
    <row r="30" spans="2:13" ht="15">
      <c r="F30"/>
      <c r="G30"/>
      <c r="H30"/>
      <c r="I30"/>
      <c r="J30"/>
      <c r="K30"/>
    </row>
    <row r="31" spans="2:13" ht="15">
      <c r="F31"/>
      <c r="G31"/>
      <c r="H31"/>
      <c r="I31"/>
      <c r="J31"/>
      <c r="K31"/>
    </row>
    <row r="35" spans="2:5" ht="15">
      <c r="B35" s="266"/>
      <c r="C35" s="266"/>
      <c r="D35" s="293"/>
      <c r="E35" s="266"/>
    </row>
    <row r="40" spans="2:5" ht="15">
      <c r="E40" s="293"/>
    </row>
  </sheetData>
  <mergeCells count="12">
    <mergeCell ref="B26:K26"/>
    <mergeCell ref="B1:K1"/>
    <mergeCell ref="B2:K2"/>
    <mergeCell ref="B3:K3"/>
    <mergeCell ref="B5:K5"/>
    <mergeCell ref="B6:K6"/>
    <mergeCell ref="B7:K7"/>
    <mergeCell ref="B8:K8"/>
    <mergeCell ref="B10:B12"/>
    <mergeCell ref="C10:E10"/>
    <mergeCell ref="F10:H10"/>
    <mergeCell ref="I10:K10"/>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48253-CE42-40FD-9758-17FCD5D8E667}">
  <dimension ref="D1:K35"/>
  <sheetViews>
    <sheetView showGridLines="0" zoomScale="70" zoomScaleNormal="70" workbookViewId="0">
      <selection activeCell="D6" sqref="D6:J6"/>
    </sheetView>
  </sheetViews>
  <sheetFormatPr baseColWidth="10" defaultColWidth="11.42578125" defaultRowHeight="12.75"/>
  <cols>
    <col min="1" max="3" width="11.42578125" style="267" customWidth="1"/>
    <col min="4" max="4" width="42.7109375" style="267" customWidth="1"/>
    <col min="5" max="5" width="14.140625" style="267" customWidth="1"/>
    <col min="6" max="7" width="16.42578125" style="267" customWidth="1"/>
    <col min="8" max="8" width="16.7109375" style="267" customWidth="1"/>
    <col min="9" max="9" width="17.85546875" style="267" customWidth="1"/>
    <col min="10" max="10" width="15.7109375" style="267" customWidth="1"/>
    <col min="11" max="16384" width="11.42578125" style="267"/>
  </cols>
  <sheetData>
    <row r="1" spans="4:11" ht="27.75">
      <c r="D1" s="924" t="s">
        <v>0</v>
      </c>
      <c r="E1" s="925"/>
      <c r="F1" s="925"/>
      <c r="G1" s="925"/>
      <c r="H1" s="925"/>
      <c r="I1" s="925"/>
      <c r="J1" s="925"/>
      <c r="K1" s="500"/>
    </row>
    <row r="2" spans="4:11" ht="20.25">
      <c r="D2" s="827" t="s">
        <v>1</v>
      </c>
      <c r="E2" s="828"/>
      <c r="F2" s="828"/>
      <c r="G2" s="828"/>
      <c r="H2" s="828"/>
      <c r="I2" s="828"/>
      <c r="J2" s="828"/>
    </row>
    <row r="3" spans="4:11" ht="15.75" customHeight="1">
      <c r="D3" s="758" t="s">
        <v>2</v>
      </c>
      <c r="E3" s="759"/>
      <c r="F3" s="759"/>
      <c r="G3" s="759"/>
      <c r="H3" s="759"/>
      <c r="I3" s="759"/>
      <c r="J3" s="759"/>
    </row>
    <row r="4" spans="4:11" ht="15">
      <c r="D4" s="266"/>
      <c r="E4" s="269"/>
      <c r="F4" s="269"/>
      <c r="G4" s="269"/>
      <c r="H4" s="269"/>
    </row>
    <row r="5" spans="4:11" ht="18.75">
      <c r="D5" s="829" t="s">
        <v>333</v>
      </c>
      <c r="E5" s="829"/>
      <c r="F5" s="829"/>
      <c r="G5" s="829"/>
      <c r="H5" s="829"/>
      <c r="I5" s="829"/>
      <c r="J5" s="829"/>
    </row>
    <row r="6" spans="4:11" ht="18.75">
      <c r="D6" s="829" t="s">
        <v>1931</v>
      </c>
      <c r="E6" s="829"/>
      <c r="F6" s="829"/>
      <c r="G6" s="829"/>
      <c r="H6" s="829"/>
      <c r="I6" s="829"/>
      <c r="J6" s="829"/>
    </row>
    <row r="7" spans="4:11" ht="18.75">
      <c r="D7" s="829">
        <v>2022</v>
      </c>
      <c r="E7" s="829"/>
      <c r="F7" s="829"/>
      <c r="G7" s="829"/>
      <c r="H7" s="829"/>
      <c r="I7" s="829"/>
      <c r="J7" s="829"/>
    </row>
    <row r="8" spans="4:11" ht="15.75">
      <c r="D8" s="821" t="s">
        <v>203</v>
      </c>
      <c r="E8" s="821"/>
      <c r="F8" s="821"/>
      <c r="G8" s="821"/>
      <c r="H8" s="821"/>
      <c r="I8" s="821"/>
      <c r="J8" s="821"/>
    </row>
    <row r="9" spans="4:11" ht="15.75">
      <c r="D9" s="271"/>
      <c r="E9" s="271"/>
      <c r="F9" s="271"/>
      <c r="G9" s="271"/>
      <c r="H9" s="271"/>
      <c r="I9" s="271"/>
      <c r="J9" s="271"/>
    </row>
    <row r="10" spans="4:11" ht="15.75" thickBot="1">
      <c r="D10" s="822" t="s">
        <v>324</v>
      </c>
      <c r="E10" s="922" t="s">
        <v>172</v>
      </c>
      <c r="F10" s="923"/>
      <c r="G10" s="921"/>
      <c r="H10" s="922" t="s">
        <v>335</v>
      </c>
      <c r="I10" s="923"/>
      <c r="J10" s="921"/>
    </row>
    <row r="11" spans="4:11" ht="30.75" thickBot="1">
      <c r="D11" s="822"/>
      <c r="E11" s="273" t="s">
        <v>325</v>
      </c>
      <c r="F11" s="273" t="s">
        <v>326</v>
      </c>
      <c r="G11" s="273" t="s">
        <v>327</v>
      </c>
      <c r="H11" s="273" t="s">
        <v>325</v>
      </c>
      <c r="I11" s="273" t="s">
        <v>326</v>
      </c>
      <c r="J11" s="273" t="s">
        <v>327</v>
      </c>
    </row>
    <row r="12" spans="4:11" ht="15.75" thickBot="1">
      <c r="D12" s="921"/>
      <c r="E12" s="493">
        <v>1</v>
      </c>
      <c r="F12" s="493">
        <v>2</v>
      </c>
      <c r="G12" s="493" t="s">
        <v>336</v>
      </c>
      <c r="H12" s="493">
        <v>4</v>
      </c>
      <c r="I12" s="493">
        <v>5</v>
      </c>
      <c r="J12" s="493" t="s">
        <v>337</v>
      </c>
    </row>
    <row r="13" spans="4:11" ht="15">
      <c r="D13" s="494" t="s">
        <v>178</v>
      </c>
      <c r="E13" s="495">
        <f>SUM(E14:E20)</f>
        <v>20341394646.779995</v>
      </c>
      <c r="F13" s="278">
        <f>SUM(F14:F20)</f>
        <v>12713903270.52</v>
      </c>
      <c r="G13" s="278">
        <f t="shared" ref="G13:G24" si="0">E13-F13</f>
        <v>7627491376.2599945</v>
      </c>
      <c r="H13" s="495">
        <f>SUM(H14:H20)</f>
        <v>223830654169.35001</v>
      </c>
      <c r="I13" s="278">
        <f>SUM(I14:I20)</f>
        <v>102209113269.60001</v>
      </c>
      <c r="J13" s="278">
        <f t="shared" ref="J13:J24" si="1">H13-I13</f>
        <v>121621540899.75</v>
      </c>
    </row>
    <row r="14" spans="4:11" ht="15">
      <c r="D14" s="496" t="s">
        <v>209</v>
      </c>
      <c r="E14" s="280">
        <v>3513956729.2099972</v>
      </c>
      <c r="F14" s="280"/>
      <c r="G14" s="280">
        <f t="shared" si="0"/>
        <v>3513956729.2099972</v>
      </c>
      <c r="H14" s="280"/>
      <c r="I14" s="280"/>
      <c r="J14" s="280">
        <f t="shared" si="1"/>
        <v>0</v>
      </c>
    </row>
    <row r="15" spans="4:11" ht="30">
      <c r="D15" s="496" t="s">
        <v>210</v>
      </c>
      <c r="E15" s="280"/>
      <c r="F15" s="280"/>
      <c r="G15" s="280">
        <f t="shared" si="0"/>
        <v>0</v>
      </c>
      <c r="H15" s="280"/>
      <c r="I15" s="280"/>
      <c r="J15" s="280">
        <f t="shared" si="1"/>
        <v>0</v>
      </c>
    </row>
    <row r="16" spans="4:11" ht="15">
      <c r="D16" s="496" t="s">
        <v>211</v>
      </c>
      <c r="E16" s="280">
        <v>2971868900.249999</v>
      </c>
      <c r="F16" s="280"/>
      <c r="G16" s="280">
        <f t="shared" si="0"/>
        <v>2971868900.249999</v>
      </c>
      <c r="H16" s="280">
        <v>125535086203.43002</v>
      </c>
      <c r="I16" s="280">
        <v>9660403875.4400005</v>
      </c>
      <c r="J16" s="280">
        <f t="shared" si="1"/>
        <v>115874682327.99002</v>
      </c>
    </row>
    <row r="17" spans="4:11" ht="15">
      <c r="D17" s="496" t="s">
        <v>212</v>
      </c>
      <c r="E17" s="280">
        <v>210629714.76000005</v>
      </c>
      <c r="F17" s="280"/>
      <c r="G17" s="280">
        <f t="shared" si="0"/>
        <v>210629714.76000005</v>
      </c>
      <c r="H17" s="280">
        <v>93060563087.079987</v>
      </c>
      <c r="I17" s="280">
        <v>92548709394.160004</v>
      </c>
      <c r="J17" s="280">
        <f t="shared" si="1"/>
        <v>511853692.91998291</v>
      </c>
    </row>
    <row r="18" spans="4:11" ht="30">
      <c r="D18" s="496" t="s">
        <v>213</v>
      </c>
      <c r="E18" s="280">
        <v>13445122829.480001</v>
      </c>
      <c r="F18" s="280">
        <v>12713903270.52</v>
      </c>
      <c r="G18" s="280">
        <f t="shared" si="0"/>
        <v>731219558.96000099</v>
      </c>
      <c r="H18" s="280"/>
      <c r="I18" s="280"/>
      <c r="J18" s="280">
        <f t="shared" si="1"/>
        <v>0</v>
      </c>
      <c r="K18" s="497"/>
    </row>
    <row r="19" spans="4:11" ht="30">
      <c r="D19" s="496" t="s">
        <v>214</v>
      </c>
      <c r="E19" s="280">
        <v>127272291.73000003</v>
      </c>
      <c r="F19" s="280"/>
      <c r="G19" s="280">
        <f t="shared" si="0"/>
        <v>127272291.73000003</v>
      </c>
      <c r="H19" s="280"/>
      <c r="I19" s="280"/>
      <c r="J19" s="280">
        <f t="shared" si="1"/>
        <v>0</v>
      </c>
      <c r="K19" s="497"/>
    </row>
    <row r="20" spans="4:11" ht="15">
      <c r="D20" s="496" t="s">
        <v>215</v>
      </c>
      <c r="E20" s="280">
        <v>72544181.349999994</v>
      </c>
      <c r="F20" s="280"/>
      <c r="G20" s="280">
        <f t="shared" si="0"/>
        <v>72544181.349999994</v>
      </c>
      <c r="H20" s="280">
        <v>5235004878.8400002</v>
      </c>
      <c r="I20" s="280"/>
      <c r="J20" s="280">
        <f t="shared" si="1"/>
        <v>5235004878.8400002</v>
      </c>
    </row>
    <row r="21" spans="4:11" ht="15">
      <c r="D21" s="277" t="s">
        <v>216</v>
      </c>
      <c r="E21" s="278">
        <f>SUM(E22:E24)</f>
        <v>13698445873.849991</v>
      </c>
      <c r="F21" s="278">
        <f>SUM(F22:F24)</f>
        <v>8483219966.6999998</v>
      </c>
      <c r="G21" s="278">
        <f t="shared" si="0"/>
        <v>5215225907.149991</v>
      </c>
      <c r="H21" s="278">
        <f>SUM(H22:H24)</f>
        <v>24141222831.48</v>
      </c>
      <c r="I21" s="278">
        <f>SUM(I22:I24)</f>
        <v>21982386470.990002</v>
      </c>
      <c r="J21" s="278">
        <f t="shared" si="1"/>
        <v>2158836360.4899979</v>
      </c>
    </row>
    <row r="22" spans="4:11" ht="30">
      <c r="D22" s="285" t="s">
        <v>217</v>
      </c>
      <c r="E22" s="286">
        <v>99799964.98999998</v>
      </c>
      <c r="F22" s="286"/>
      <c r="G22" s="286">
        <f t="shared" si="0"/>
        <v>99799964.98999998</v>
      </c>
      <c r="H22" s="286"/>
      <c r="I22" s="286"/>
      <c r="J22" s="286">
        <f t="shared" si="1"/>
        <v>0</v>
      </c>
    </row>
    <row r="23" spans="4:11" ht="30">
      <c r="D23" s="285" t="s">
        <v>218</v>
      </c>
      <c r="E23" s="286">
        <v>13598645908.859991</v>
      </c>
      <c r="F23" s="286">
        <v>8483219966.6999998</v>
      </c>
      <c r="G23" s="286">
        <f t="shared" si="0"/>
        <v>5115425942.1599913</v>
      </c>
      <c r="H23" s="286">
        <v>24141222831.48</v>
      </c>
      <c r="I23" s="286">
        <v>21982386470.990002</v>
      </c>
      <c r="J23" s="286">
        <f t="shared" si="1"/>
        <v>2158836360.4899979</v>
      </c>
    </row>
    <row r="24" spans="4:11" ht="45">
      <c r="D24" s="285" t="s">
        <v>219</v>
      </c>
      <c r="E24" s="286"/>
      <c r="F24" s="286"/>
      <c r="G24" s="286">
        <f t="shared" si="0"/>
        <v>0</v>
      </c>
      <c r="H24" s="286"/>
      <c r="I24" s="286"/>
      <c r="J24" s="286">
        <f t="shared" si="1"/>
        <v>0</v>
      </c>
    </row>
    <row r="25" spans="4:11" ht="15.75" thickBot="1">
      <c r="D25" s="498" t="s">
        <v>331</v>
      </c>
      <c r="E25" s="499">
        <f>E13+E21</f>
        <v>34039840520.629986</v>
      </c>
      <c r="F25" s="499">
        <f>F13+F21</f>
        <v>21197123237.220001</v>
      </c>
      <c r="G25" s="499">
        <f>E25-F25</f>
        <v>12842717283.409985</v>
      </c>
      <c r="H25" s="499">
        <f>H13+H21</f>
        <v>247971877000.83002</v>
      </c>
      <c r="I25" s="499">
        <f>I13+I21</f>
        <v>124191499740.59001</v>
      </c>
      <c r="J25" s="499">
        <f>H25-I25</f>
        <v>123780377260.24001</v>
      </c>
    </row>
    <row r="26" spans="4:11" ht="25.5" customHeight="1">
      <c r="D26" s="926" t="s">
        <v>311</v>
      </c>
      <c r="E26" s="926"/>
      <c r="F26" s="926"/>
      <c r="G26" s="926"/>
      <c r="H26" s="926"/>
      <c r="I26" s="926"/>
      <c r="J26" s="926"/>
    </row>
    <row r="27" spans="4:11" ht="15">
      <c r="D27"/>
      <c r="E27"/>
    </row>
    <row r="28" spans="4:11" ht="15">
      <c r="E28"/>
    </row>
    <row r="29" spans="4:11" ht="15">
      <c r="E29"/>
    </row>
    <row r="30" spans="4:11" ht="15">
      <c r="E30"/>
    </row>
    <row r="31" spans="4:11" ht="15">
      <c r="E31"/>
    </row>
    <row r="35" spans="4:4" ht="15">
      <c r="D35" s="266"/>
    </row>
  </sheetData>
  <mergeCells count="11">
    <mergeCell ref="D8:J8"/>
    <mergeCell ref="D10:D12"/>
    <mergeCell ref="E10:G10"/>
    <mergeCell ref="H10:J10"/>
    <mergeCell ref="D26:J26"/>
    <mergeCell ref="D7:J7"/>
    <mergeCell ref="D1:J1"/>
    <mergeCell ref="D2:J2"/>
    <mergeCell ref="D3:J3"/>
    <mergeCell ref="D5:J5"/>
    <mergeCell ref="D6:J6"/>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4F0CD-6D28-484E-B4D6-598CF8351D55}">
  <dimension ref="A1:O31"/>
  <sheetViews>
    <sheetView showGridLines="0" zoomScale="70" zoomScaleNormal="70" workbookViewId="0">
      <selection activeCell="E43" sqref="E43"/>
    </sheetView>
  </sheetViews>
  <sheetFormatPr baseColWidth="10" defaultColWidth="11.42578125" defaultRowHeight="15"/>
  <cols>
    <col min="3" max="3" width="13.85546875" bestFit="1" customWidth="1"/>
    <col min="4" max="4" width="28.42578125" customWidth="1"/>
    <col min="6" max="6" width="16.7109375" customWidth="1"/>
    <col min="9" max="9" width="18.7109375" customWidth="1"/>
    <col min="10" max="10" width="16.5703125" customWidth="1"/>
    <col min="11" max="11" width="22.42578125" customWidth="1"/>
    <col min="12" max="12" width="15.7109375" customWidth="1"/>
    <col min="13" max="13" width="16.7109375" customWidth="1"/>
    <col min="14" max="14" width="21.42578125" customWidth="1"/>
    <col min="15" max="15" width="13.42578125" bestFit="1" customWidth="1"/>
  </cols>
  <sheetData>
    <row r="1" spans="1:15" ht="27.75">
      <c r="A1" s="908" t="s">
        <v>0</v>
      </c>
      <c r="B1" s="909"/>
      <c r="C1" s="909"/>
      <c r="D1" s="909"/>
      <c r="E1" s="909"/>
      <c r="F1" s="909"/>
      <c r="G1" s="909"/>
      <c r="H1" s="909"/>
      <c r="I1" s="909"/>
      <c r="J1" s="909"/>
      <c r="K1" s="927"/>
    </row>
    <row r="2" spans="1:15" ht="20.25">
      <c r="A2" s="840" t="s">
        <v>1</v>
      </c>
      <c r="B2" s="841"/>
      <c r="C2" s="841"/>
      <c r="D2" s="841"/>
      <c r="E2" s="841"/>
      <c r="F2" s="841"/>
      <c r="G2" s="841"/>
      <c r="H2" s="841"/>
      <c r="I2" s="841"/>
      <c r="J2" s="841"/>
      <c r="K2" s="928"/>
    </row>
    <row r="3" spans="1:15" ht="15.75">
      <c r="A3" s="758" t="s">
        <v>2</v>
      </c>
      <c r="B3" s="759"/>
      <c r="C3" s="759"/>
      <c r="D3" s="759"/>
      <c r="E3" s="759"/>
      <c r="F3" s="759"/>
      <c r="G3" s="759"/>
      <c r="H3" s="759"/>
      <c r="I3" s="759"/>
      <c r="J3" s="759"/>
      <c r="K3" s="920"/>
    </row>
    <row r="11" spans="1:15">
      <c r="I11" s="364"/>
      <c r="J11" s="364"/>
      <c r="K11" s="364"/>
      <c r="L11" s="364"/>
      <c r="M11" s="364"/>
      <c r="N11" s="364"/>
      <c r="O11" s="364"/>
    </row>
    <row r="12" spans="1:15">
      <c r="I12" s="364"/>
      <c r="J12" s="364"/>
      <c r="K12" s="364"/>
      <c r="L12" s="364"/>
      <c r="M12" s="364"/>
      <c r="N12" s="364"/>
      <c r="O12" s="364"/>
    </row>
    <row r="13" spans="1:15">
      <c r="I13" s="364"/>
      <c r="J13" s="364"/>
      <c r="K13" s="364"/>
      <c r="L13" s="364"/>
      <c r="M13" s="364"/>
      <c r="N13" s="364"/>
      <c r="O13" s="364"/>
    </row>
    <row r="14" spans="1:15">
      <c r="I14" s="501"/>
      <c r="J14" s="501"/>
      <c r="K14" s="501"/>
      <c r="L14" s="501"/>
      <c r="M14" s="501"/>
      <c r="N14" s="501"/>
      <c r="O14" s="364"/>
    </row>
    <row r="15" spans="1:15">
      <c r="I15" s="502"/>
      <c r="J15" s="472"/>
      <c r="K15" s="472"/>
      <c r="L15" s="472"/>
      <c r="M15" s="472"/>
      <c r="N15" s="472"/>
      <c r="O15" s="503"/>
    </row>
    <row r="16" spans="1:15">
      <c r="I16" s="229"/>
      <c r="J16" s="398"/>
      <c r="K16" s="398"/>
      <c r="L16" s="398"/>
      <c r="M16" s="398"/>
      <c r="N16" s="398"/>
      <c r="O16" s="364"/>
    </row>
    <row r="17" spans="3:15">
      <c r="I17" s="229"/>
      <c r="O17" s="364"/>
    </row>
    <row r="18" spans="3:15">
      <c r="I18" s="229"/>
      <c r="J18" s="229"/>
      <c r="K18" s="229"/>
      <c r="L18" s="229"/>
      <c r="M18" s="229"/>
      <c r="N18" s="229"/>
      <c r="O18" s="364"/>
    </row>
    <row r="19" spans="3:15">
      <c r="I19" s="229"/>
      <c r="J19" s="229"/>
      <c r="K19" s="229"/>
      <c r="L19" s="229"/>
      <c r="M19" s="229"/>
      <c r="N19" s="229"/>
      <c r="O19" s="364"/>
    </row>
    <row r="20" spans="3:15">
      <c r="I20" s="229"/>
      <c r="J20" s="229"/>
      <c r="K20" s="229"/>
      <c r="L20" s="229"/>
      <c r="M20" s="229"/>
      <c r="N20" s="229"/>
    </row>
    <row r="21" spans="3:15">
      <c r="I21" s="229"/>
      <c r="J21" s="229"/>
      <c r="K21" s="229"/>
      <c r="L21" s="229"/>
      <c r="M21" s="229"/>
      <c r="N21" s="229"/>
    </row>
    <row r="22" spans="3:15">
      <c r="I22" s="229"/>
      <c r="J22" s="229"/>
      <c r="K22" s="229"/>
      <c r="L22" s="229"/>
      <c r="M22" s="229"/>
      <c r="N22" s="229"/>
    </row>
    <row r="23" spans="3:15">
      <c r="I23" s="229"/>
      <c r="J23" s="229"/>
      <c r="K23" s="229"/>
      <c r="L23" s="229"/>
      <c r="M23" s="229"/>
      <c r="N23" s="229"/>
    </row>
    <row r="24" spans="3:15">
      <c r="I24" s="229"/>
      <c r="J24" s="229"/>
      <c r="K24" s="229"/>
      <c r="L24" s="229"/>
      <c r="M24" s="229"/>
      <c r="N24" s="229"/>
    </row>
    <row r="25" spans="3:15">
      <c r="I25" s="229"/>
      <c r="J25" s="229"/>
      <c r="K25" s="229"/>
      <c r="L25" s="229"/>
      <c r="M25" s="229"/>
      <c r="N25" s="229"/>
    </row>
    <row r="28" spans="3:15">
      <c r="C28" s="504"/>
      <c r="D28" s="504"/>
      <c r="E28" s="504"/>
      <c r="F28" s="504"/>
      <c r="G28" s="504"/>
    </row>
    <row r="31" spans="3:15">
      <c r="E31" s="504" t="s">
        <v>311</v>
      </c>
    </row>
  </sheetData>
  <mergeCells count="3">
    <mergeCell ref="A1:K1"/>
    <mergeCell ref="A2:K2"/>
    <mergeCell ref="A3:K3"/>
  </mergeCells>
  <pageMargins left="0.7" right="0.7" top="0.75" bottom="0.75" header="0.3" footer="0.3"/>
  <pageSetup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08D57-DF46-446B-B9CF-6EC152E6CEA9}">
  <dimension ref="A2:T254"/>
  <sheetViews>
    <sheetView showGridLines="0" topLeftCell="B1" zoomScale="85" zoomScaleNormal="85" workbookViewId="0">
      <selection activeCell="E44" sqref="E44"/>
    </sheetView>
  </sheetViews>
  <sheetFormatPr baseColWidth="10" defaultColWidth="11.42578125" defaultRowHeight="12.75"/>
  <cols>
    <col min="1" max="1" width="11.42578125" style="34"/>
    <col min="2" max="2" width="17.140625" style="34" bestFit="1" customWidth="1"/>
    <col min="3" max="3" width="34.85546875" style="34" customWidth="1"/>
    <col min="4" max="4" width="27.85546875" style="34" customWidth="1"/>
    <col min="5" max="5" width="20.7109375" style="34" customWidth="1"/>
    <col min="6" max="16384" width="11.42578125" style="34"/>
  </cols>
  <sheetData>
    <row r="2" spans="1:15" s="23" customFormat="1" ht="15" customHeight="1">
      <c r="A2" s="22"/>
      <c r="B2" s="756" t="s">
        <v>0</v>
      </c>
      <c r="C2" s="756"/>
      <c r="D2" s="756"/>
      <c r="E2" s="756"/>
      <c r="F2" s="756"/>
      <c r="G2" s="756"/>
      <c r="H2" s="756"/>
      <c r="I2" s="756"/>
      <c r="J2" s="756"/>
      <c r="K2" s="22"/>
      <c r="L2" s="22"/>
      <c r="M2" s="22"/>
      <c r="N2" s="22"/>
      <c r="O2" s="22"/>
    </row>
    <row r="3" spans="1:15" s="23" customFormat="1" ht="15" customHeight="1">
      <c r="B3" s="757" t="s">
        <v>1</v>
      </c>
      <c r="C3" s="757"/>
      <c r="D3" s="757"/>
      <c r="E3" s="757"/>
      <c r="F3" s="757"/>
      <c r="G3" s="757"/>
      <c r="H3" s="757"/>
      <c r="I3" s="757"/>
      <c r="J3" s="757"/>
      <c r="K3" s="22"/>
      <c r="L3" s="22"/>
      <c r="M3" s="22"/>
      <c r="N3" s="22"/>
      <c r="O3" s="22"/>
    </row>
    <row r="4" spans="1:15" s="23" customFormat="1" ht="15" customHeight="1">
      <c r="B4" s="759" t="s">
        <v>2</v>
      </c>
      <c r="C4" s="759"/>
      <c r="D4" s="759"/>
      <c r="E4" s="759"/>
      <c r="F4" s="759"/>
      <c r="G4" s="759"/>
      <c r="H4" s="759"/>
      <c r="I4" s="759"/>
      <c r="J4" s="759"/>
      <c r="K4" s="24"/>
      <c r="L4" s="24"/>
      <c r="M4" s="24"/>
      <c r="N4" s="24"/>
      <c r="O4" s="24"/>
    </row>
    <row r="5" spans="1:15" s="23" customFormat="1" ht="15" customHeight="1">
      <c r="B5" s="7"/>
      <c r="C5" s="7"/>
      <c r="D5" s="7"/>
      <c r="E5" s="7"/>
      <c r="F5" s="7"/>
      <c r="G5" s="7"/>
      <c r="H5" s="7"/>
      <c r="I5" s="7"/>
      <c r="J5" s="7"/>
      <c r="K5" s="24"/>
      <c r="L5" s="24"/>
      <c r="M5" s="24"/>
      <c r="N5" s="24"/>
      <c r="O5" s="24"/>
    </row>
    <row r="7" spans="1:15" ht="15.75">
      <c r="B7" s="765" t="s">
        <v>49</v>
      </c>
      <c r="C7" s="765"/>
      <c r="D7" s="765"/>
      <c r="E7" s="765"/>
      <c r="F7" s="765"/>
      <c r="G7" s="765"/>
      <c r="H7" s="765"/>
      <c r="I7" s="765"/>
    </row>
    <row r="8" spans="1:15" ht="16.5" customHeight="1">
      <c r="B8" s="766" t="s">
        <v>16</v>
      </c>
      <c r="C8" s="766"/>
      <c r="D8" s="766"/>
      <c r="E8" s="766"/>
      <c r="F8" s="766"/>
      <c r="G8" s="766"/>
      <c r="H8" s="766"/>
      <c r="I8" s="766"/>
    </row>
    <row r="10" spans="1:15" ht="16.5" thickBot="1">
      <c r="C10" s="35" t="s">
        <v>18</v>
      </c>
      <c r="D10" s="35" t="s">
        <v>19</v>
      </c>
    </row>
    <row r="11" spans="1:15" ht="15.75" thickTop="1">
      <c r="C11" s="36" t="s">
        <v>20</v>
      </c>
      <c r="D11" s="37">
        <v>5.2</v>
      </c>
    </row>
    <row r="12" spans="1:15" ht="15">
      <c r="C12" s="1" t="s">
        <v>21</v>
      </c>
      <c r="D12" s="38">
        <v>11</v>
      </c>
    </row>
    <row r="13" spans="1:15" ht="15">
      <c r="C13" s="1" t="s">
        <v>22</v>
      </c>
      <c r="D13" s="38">
        <v>10</v>
      </c>
    </row>
    <row r="14" spans="1:15" ht="15">
      <c r="C14" s="1" t="s">
        <v>23</v>
      </c>
      <c r="D14" s="38">
        <v>11.4</v>
      </c>
    </row>
    <row r="15" spans="1:15" ht="15">
      <c r="C15" s="1" t="s">
        <v>24</v>
      </c>
      <c r="D15" s="38">
        <v>6.1</v>
      </c>
    </row>
    <row r="16" spans="1:15" ht="15">
      <c r="C16" s="1" t="s">
        <v>25</v>
      </c>
      <c r="D16" s="38">
        <v>2.9</v>
      </c>
    </row>
    <row r="17" spans="3:6" ht="15">
      <c r="C17" s="1" t="s">
        <v>26</v>
      </c>
      <c r="D17" s="38">
        <v>2.4</v>
      </c>
    </row>
    <row r="18" spans="3:6" ht="15">
      <c r="C18" s="1" t="s">
        <v>27</v>
      </c>
      <c r="D18" s="38">
        <v>7.5</v>
      </c>
      <c r="F18" s="26"/>
    </row>
    <row r="19" spans="3:6" ht="15">
      <c r="C19" s="1" t="s">
        <v>28</v>
      </c>
      <c r="D19" s="38">
        <v>4.3</v>
      </c>
    </row>
    <row r="20" spans="3:6" ht="15">
      <c r="C20" s="1" t="s">
        <v>29</v>
      </c>
      <c r="D20" s="38">
        <v>6</v>
      </c>
    </row>
    <row r="21" spans="3:6" ht="15">
      <c r="C21" s="1" t="s">
        <v>30</v>
      </c>
      <c r="D21" s="38">
        <v>4.9000000000000004</v>
      </c>
    </row>
    <row r="22" spans="3:6" ht="15">
      <c r="C22" s="1" t="s">
        <v>31</v>
      </c>
      <c r="D22" s="38">
        <v>3</v>
      </c>
    </row>
    <row r="23" spans="3:6" ht="15">
      <c r="C23" s="1" t="s">
        <v>32</v>
      </c>
      <c r="D23" s="38">
        <v>2.8</v>
      </c>
    </row>
    <row r="24" spans="3:6" ht="15">
      <c r="C24" s="1" t="s">
        <v>33</v>
      </c>
      <c r="D24" s="38">
        <v>6</v>
      </c>
    </row>
    <row r="25" spans="3:6" ht="15">
      <c r="C25" s="1" t="s">
        <v>34</v>
      </c>
      <c r="D25" s="38">
        <v>4</v>
      </c>
      <c r="F25" s="39"/>
    </row>
    <row r="26" spans="3:6" ht="15">
      <c r="C26" s="1" t="s">
        <v>35</v>
      </c>
      <c r="D26" s="38">
        <v>62.3</v>
      </c>
    </row>
    <row r="27" spans="3:6" ht="15">
      <c r="C27" s="1" t="s">
        <v>36</v>
      </c>
      <c r="D27" s="38">
        <v>-1.7</v>
      </c>
    </row>
    <row r="28" spans="3:6" ht="15">
      <c r="C28" s="1" t="s">
        <v>37</v>
      </c>
      <c r="D28" s="38">
        <v>4</v>
      </c>
    </row>
    <row r="29" spans="3:6" ht="15">
      <c r="C29" s="1" t="s">
        <v>38</v>
      </c>
      <c r="D29" s="38">
        <v>4</v>
      </c>
    </row>
    <row r="30" spans="3:6" ht="15">
      <c r="C30" s="1" t="s">
        <v>39</v>
      </c>
      <c r="D30" s="38">
        <v>3.1</v>
      </c>
    </row>
    <row r="31" spans="3:6" ht="15">
      <c r="C31" s="1" t="s">
        <v>40</v>
      </c>
      <c r="D31" s="38">
        <v>4</v>
      </c>
    </row>
    <row r="32" spans="3:6" ht="15">
      <c r="C32" s="1" t="s">
        <v>41</v>
      </c>
      <c r="D32" s="38">
        <v>10</v>
      </c>
    </row>
    <row r="33" spans="2:4" ht="15">
      <c r="C33" s="1" t="s">
        <v>42</v>
      </c>
      <c r="D33" s="38">
        <v>0.2</v>
      </c>
    </row>
    <row r="34" spans="2:4" ht="15">
      <c r="C34" s="1" t="s">
        <v>43</v>
      </c>
      <c r="D34" s="38">
        <v>2.7</v>
      </c>
    </row>
    <row r="35" spans="2:4" ht="15">
      <c r="C35" s="1" t="s">
        <v>44</v>
      </c>
      <c r="D35" s="38">
        <v>14.9</v>
      </c>
    </row>
    <row r="36" spans="2:4" ht="15">
      <c r="C36" s="1" t="s">
        <v>45</v>
      </c>
      <c r="D36" s="38">
        <v>5.3</v>
      </c>
    </row>
    <row r="37" spans="2:4" ht="15">
      <c r="C37" s="1" t="s">
        <v>46</v>
      </c>
      <c r="D37" s="38">
        <v>1.3</v>
      </c>
    </row>
    <row r="38" spans="2:4" ht="15">
      <c r="C38" s="1" t="s">
        <v>47</v>
      </c>
      <c r="D38" s="38">
        <v>4.9000000000000004</v>
      </c>
    </row>
    <row r="40" spans="2:4">
      <c r="B40" s="40" t="s">
        <v>48</v>
      </c>
    </row>
    <row r="61" spans="3:3">
      <c r="C61" s="41"/>
    </row>
    <row r="72" spans="2:5">
      <c r="B72" s="42"/>
      <c r="C72" s="42"/>
      <c r="D72" s="42"/>
      <c r="E72" s="42"/>
    </row>
    <row r="73" spans="2:5" ht="15">
      <c r="B73" s="43"/>
      <c r="C73" s="44" t="s">
        <v>18</v>
      </c>
      <c r="D73" s="44" t="s">
        <v>19</v>
      </c>
      <c r="E73" s="42"/>
    </row>
    <row r="74" spans="2:5" ht="15">
      <c r="B74" s="43"/>
      <c r="C74" s="45" t="e" vm="1">
        <v>#VALUE!</v>
      </c>
      <c r="D74" s="46">
        <v>5.2</v>
      </c>
      <c r="E74" s="42"/>
    </row>
    <row r="75" spans="2:5" ht="15">
      <c r="B75" s="43"/>
      <c r="C75" s="45" t="e" vm="2">
        <v>#VALUE!</v>
      </c>
      <c r="D75" s="46">
        <v>11</v>
      </c>
      <c r="E75" s="42"/>
    </row>
    <row r="76" spans="2:5" ht="15">
      <c r="B76" s="43"/>
      <c r="C76" s="45" t="e" vm="3">
        <v>#VALUE!</v>
      </c>
      <c r="D76" s="46">
        <v>10</v>
      </c>
      <c r="E76" s="42"/>
    </row>
    <row r="77" spans="2:5" ht="15">
      <c r="B77" s="43"/>
      <c r="C77" s="45" t="e" vm="4">
        <v>#VALUE!</v>
      </c>
      <c r="D77" s="46">
        <v>11.4</v>
      </c>
      <c r="E77" s="42"/>
    </row>
    <row r="78" spans="2:5" ht="15">
      <c r="B78" s="43"/>
      <c r="C78" s="45" t="e" vm="5">
        <v>#VALUE!</v>
      </c>
      <c r="D78" s="46">
        <v>6.1</v>
      </c>
      <c r="E78" s="42"/>
    </row>
    <row r="79" spans="2:5" ht="15">
      <c r="B79" s="43"/>
      <c r="C79" s="45" t="e" vm="6">
        <v>#VALUE!</v>
      </c>
      <c r="D79" s="46">
        <v>2.9</v>
      </c>
      <c r="E79" s="42"/>
    </row>
    <row r="80" spans="2:5" ht="15">
      <c r="B80" s="43"/>
      <c r="C80" s="45" t="e" vm="7">
        <v>#VALUE!</v>
      </c>
      <c r="D80" s="46">
        <v>2.4</v>
      </c>
      <c r="E80" s="42"/>
    </row>
    <row r="81" spans="2:20" ht="15">
      <c r="B81" s="43"/>
      <c r="C81" s="45" t="e" vm="8">
        <v>#VALUE!</v>
      </c>
      <c r="D81" s="46">
        <v>7.5</v>
      </c>
      <c r="E81" s="42"/>
    </row>
    <row r="82" spans="2:20" ht="15">
      <c r="B82" s="43"/>
      <c r="C82" s="45" t="e" vm="9">
        <v>#VALUE!</v>
      </c>
      <c r="D82" s="46">
        <v>4.3</v>
      </c>
      <c r="E82" s="42"/>
    </row>
    <row r="83" spans="2:20" ht="15">
      <c r="B83" s="43"/>
      <c r="C83" s="45" t="e" vm="10">
        <v>#VALUE!</v>
      </c>
      <c r="D83" s="46">
        <v>6</v>
      </c>
      <c r="E83" s="42"/>
    </row>
    <row r="84" spans="2:20" ht="15">
      <c r="B84" s="43"/>
      <c r="C84" s="45" t="e" vm="11">
        <v>#VALUE!</v>
      </c>
      <c r="D84" s="46">
        <v>4.9000000000000004</v>
      </c>
      <c r="E84" s="42"/>
    </row>
    <row r="85" spans="2:20" ht="15">
      <c r="B85" s="43"/>
      <c r="C85" s="45" t="e" vm="12">
        <v>#VALUE!</v>
      </c>
      <c r="D85" s="46">
        <v>3</v>
      </c>
      <c r="E85" s="42"/>
    </row>
    <row r="86" spans="2:20" ht="15">
      <c r="B86" s="43"/>
      <c r="C86" s="45" t="e" vm="13">
        <v>#VALUE!</v>
      </c>
      <c r="D86" s="46">
        <v>2.8</v>
      </c>
      <c r="E86" s="42"/>
    </row>
    <row r="87" spans="2:20" ht="15">
      <c r="B87" s="43"/>
      <c r="C87" s="45" t="e" vm="14">
        <v>#VALUE!</v>
      </c>
      <c r="D87" s="46">
        <v>6</v>
      </c>
      <c r="E87" s="42"/>
    </row>
    <row r="88" spans="2:20" ht="15">
      <c r="B88" s="43"/>
      <c r="C88" s="45" t="e" vm="15">
        <v>#VALUE!</v>
      </c>
      <c r="D88" s="46">
        <v>4</v>
      </c>
      <c r="E88" s="42"/>
      <c r="T88" s="47"/>
    </row>
    <row r="89" spans="2:20" ht="15">
      <c r="B89" s="43"/>
      <c r="C89" s="45" t="e" vm="16">
        <v>#VALUE!</v>
      </c>
      <c r="D89" s="46">
        <v>62.3</v>
      </c>
      <c r="E89" s="42"/>
      <c r="T89" s="47"/>
    </row>
    <row r="90" spans="2:20" ht="15">
      <c r="B90" s="43"/>
      <c r="C90" s="45" t="e" vm="17">
        <v>#VALUE!</v>
      </c>
      <c r="D90" s="46">
        <v>-1.7</v>
      </c>
      <c r="E90" s="42"/>
      <c r="T90" s="47"/>
    </row>
    <row r="91" spans="2:20" ht="15">
      <c r="B91" s="43"/>
      <c r="C91" s="45" t="e" vm="18">
        <v>#VALUE!</v>
      </c>
      <c r="D91" s="46">
        <v>4</v>
      </c>
      <c r="E91" s="42"/>
      <c r="T91" s="47"/>
    </row>
    <row r="92" spans="2:20" ht="15">
      <c r="B92" s="43"/>
      <c r="C92" s="45" t="e" vm="19">
        <v>#VALUE!</v>
      </c>
      <c r="D92" s="46">
        <v>4</v>
      </c>
      <c r="E92" s="42"/>
      <c r="T92" s="47"/>
    </row>
    <row r="93" spans="2:20" ht="15">
      <c r="B93" s="43"/>
      <c r="C93" s="45" t="e" vm="20">
        <v>#VALUE!</v>
      </c>
      <c r="D93" s="46">
        <v>3.1</v>
      </c>
      <c r="E93" s="42"/>
      <c r="T93" s="47"/>
    </row>
    <row r="94" spans="2:20" ht="15">
      <c r="B94" s="43"/>
      <c r="C94" s="45" t="e" vm="21">
        <v>#VALUE!</v>
      </c>
      <c r="D94" s="46">
        <v>4</v>
      </c>
      <c r="E94" s="42"/>
      <c r="T94" s="47"/>
    </row>
    <row r="95" spans="2:20" ht="15">
      <c r="B95" s="43"/>
      <c r="C95" s="45" t="e" vm="22">
        <v>#VALUE!</v>
      </c>
      <c r="D95" s="46">
        <v>10</v>
      </c>
      <c r="E95" s="42"/>
      <c r="T95" s="47"/>
    </row>
    <row r="96" spans="2:20" ht="15">
      <c r="B96" s="43"/>
      <c r="C96" s="45" t="e" vm="23">
        <v>#VALUE!</v>
      </c>
      <c r="D96" s="46">
        <v>0.2</v>
      </c>
      <c r="E96" s="42"/>
      <c r="T96" s="47"/>
    </row>
    <row r="97" spans="2:20" ht="15">
      <c r="B97" s="43"/>
      <c r="C97" s="45" t="e" vm="24">
        <v>#VALUE!</v>
      </c>
      <c r="D97" s="46">
        <v>2.7</v>
      </c>
      <c r="E97" s="42"/>
      <c r="T97" s="47"/>
    </row>
    <row r="98" spans="2:20" ht="15">
      <c r="B98" s="43"/>
      <c r="C98" s="45" t="e" vm="25">
        <v>#VALUE!</v>
      </c>
      <c r="D98" s="46">
        <v>14.9</v>
      </c>
      <c r="E98" s="42"/>
      <c r="T98" s="47"/>
    </row>
    <row r="99" spans="2:20" ht="15">
      <c r="B99" s="43"/>
      <c r="C99" s="45" t="e" vm="26">
        <v>#VALUE!</v>
      </c>
      <c r="D99" s="46">
        <v>5.3</v>
      </c>
      <c r="E99" s="42"/>
      <c r="T99" s="47"/>
    </row>
    <row r="100" spans="2:20" ht="15">
      <c r="B100" s="43"/>
      <c r="C100" s="45" t="e" vm="27">
        <v>#VALUE!</v>
      </c>
      <c r="D100" s="46">
        <v>1.3</v>
      </c>
      <c r="E100" s="42"/>
      <c r="T100" s="47"/>
    </row>
    <row r="101" spans="2:20" ht="15">
      <c r="B101" s="43"/>
      <c r="C101" s="45" t="e" vm="28">
        <v>#VALUE!</v>
      </c>
      <c r="D101" s="46">
        <v>4.9000000000000004</v>
      </c>
      <c r="E101" s="42"/>
      <c r="T101" s="47"/>
    </row>
    <row r="102" spans="2:20" ht="15">
      <c r="B102" s="43"/>
      <c r="C102" s="45" t="e" vm="29">
        <v>#VALUE!</v>
      </c>
      <c r="D102" s="46">
        <v>0</v>
      </c>
      <c r="E102" s="42"/>
      <c r="T102" s="47"/>
    </row>
    <row r="103" spans="2:20" ht="15">
      <c r="B103" s="43"/>
      <c r="C103" s="45" t="e" vm="30">
        <v>#VALUE!</v>
      </c>
      <c r="D103" s="46">
        <v>0</v>
      </c>
      <c r="E103" s="42"/>
      <c r="T103" s="47"/>
    </row>
    <row r="104" spans="2:20" ht="15">
      <c r="B104" s="43"/>
      <c r="C104" s="45" t="e" vm="31">
        <v>#VALUE!</v>
      </c>
      <c r="D104" s="46">
        <v>0</v>
      </c>
      <c r="E104" s="42"/>
      <c r="T104" s="47"/>
    </row>
    <row r="105" spans="2:20" ht="15">
      <c r="B105" s="43"/>
      <c r="C105" s="45" t="e" vm="32">
        <v>#VALUE!</v>
      </c>
      <c r="D105" s="46">
        <v>0</v>
      </c>
      <c r="E105" s="42"/>
      <c r="T105" s="47"/>
    </row>
    <row r="106" spans="2:20" ht="15">
      <c r="B106" s="43"/>
      <c r="C106" s="43" t="e" vm="33">
        <v>#VALUE!</v>
      </c>
      <c r="D106" s="46">
        <v>0</v>
      </c>
      <c r="E106" s="42"/>
      <c r="T106" s="47"/>
    </row>
    <row r="107" spans="2:20" ht="15">
      <c r="B107" s="43"/>
      <c r="C107" s="43" t="e" vm="34">
        <v>#VALUE!</v>
      </c>
      <c r="D107" s="46">
        <v>0</v>
      </c>
      <c r="E107" s="42"/>
      <c r="T107" s="47"/>
    </row>
    <row r="108" spans="2:20" ht="15">
      <c r="B108" s="43"/>
      <c r="C108" s="43" t="e" vm="35">
        <v>#VALUE!</v>
      </c>
      <c r="D108" s="46">
        <v>0</v>
      </c>
      <c r="E108" s="42"/>
      <c r="T108" s="47"/>
    </row>
    <row r="109" spans="2:20">
      <c r="T109" s="47"/>
    </row>
    <row r="110" spans="2:20">
      <c r="T110" s="47"/>
    </row>
    <row r="111" spans="2:20">
      <c r="T111" s="47"/>
    </row>
    <row r="112" spans="2:20">
      <c r="T112" s="47"/>
    </row>
    <row r="113" spans="3:20">
      <c r="T113" s="47"/>
    </row>
    <row r="114" spans="3:20">
      <c r="T114" s="47"/>
    </row>
    <row r="117" spans="3:20" ht="16.5" thickBot="1">
      <c r="C117" s="35" t="s">
        <v>18</v>
      </c>
      <c r="D117" s="35" t="s">
        <v>19</v>
      </c>
    </row>
    <row r="118" spans="3:20" ht="15.75" thickTop="1">
      <c r="C118" s="36" t="s">
        <v>20</v>
      </c>
      <c r="D118" s="37">
        <v>5.2</v>
      </c>
    </row>
    <row r="119" spans="3:20" ht="15">
      <c r="C119" s="1" t="s">
        <v>21</v>
      </c>
      <c r="D119" s="38">
        <v>11</v>
      </c>
    </row>
    <row r="120" spans="3:20" ht="15">
      <c r="C120" s="1" t="s">
        <v>22</v>
      </c>
      <c r="D120" s="38">
        <v>10</v>
      </c>
    </row>
    <row r="121" spans="3:20" ht="15">
      <c r="C121" s="1" t="s">
        <v>23</v>
      </c>
      <c r="D121" s="38">
        <v>11.4</v>
      </c>
    </row>
    <row r="122" spans="3:20" ht="15">
      <c r="C122" s="1" t="s">
        <v>24</v>
      </c>
      <c r="D122" s="38">
        <v>6.1</v>
      </c>
    </row>
    <row r="123" spans="3:20" ht="15">
      <c r="C123" s="1" t="s">
        <v>25</v>
      </c>
      <c r="D123" s="38">
        <v>2.9</v>
      </c>
    </row>
    <row r="124" spans="3:20" ht="15">
      <c r="C124" s="1" t="s">
        <v>26</v>
      </c>
      <c r="D124" s="38">
        <v>2.4</v>
      </c>
    </row>
    <row r="125" spans="3:20" ht="15">
      <c r="C125" s="1" t="s">
        <v>27</v>
      </c>
      <c r="D125" s="38">
        <v>7.5</v>
      </c>
    </row>
    <row r="126" spans="3:20" ht="15">
      <c r="C126" s="1" t="s">
        <v>28</v>
      </c>
      <c r="D126" s="38">
        <v>4.3</v>
      </c>
    </row>
    <row r="127" spans="3:20" ht="15">
      <c r="C127" s="1" t="s">
        <v>29</v>
      </c>
      <c r="D127" s="38">
        <v>6</v>
      </c>
    </row>
    <row r="128" spans="3:20" ht="15">
      <c r="C128" s="1" t="s">
        <v>30</v>
      </c>
      <c r="D128" s="38">
        <v>4.9000000000000004</v>
      </c>
    </row>
    <row r="129" spans="3:4" ht="15">
      <c r="C129" s="1" t="s">
        <v>31</v>
      </c>
      <c r="D129" s="38">
        <v>3</v>
      </c>
    </row>
    <row r="130" spans="3:4" ht="15">
      <c r="C130" s="1" t="s">
        <v>32</v>
      </c>
      <c r="D130" s="38">
        <v>2.8</v>
      </c>
    </row>
    <row r="131" spans="3:4" ht="15">
      <c r="C131" s="1" t="s">
        <v>33</v>
      </c>
      <c r="D131" s="38">
        <v>6</v>
      </c>
    </row>
    <row r="132" spans="3:4" ht="15">
      <c r="C132" s="1" t="s">
        <v>34</v>
      </c>
      <c r="D132" s="38">
        <v>4</v>
      </c>
    </row>
    <row r="133" spans="3:4" ht="15">
      <c r="C133" s="1" t="s">
        <v>35</v>
      </c>
      <c r="D133" s="38">
        <v>62.3</v>
      </c>
    </row>
    <row r="134" spans="3:4" ht="15">
      <c r="C134" s="1" t="s">
        <v>36</v>
      </c>
      <c r="D134" s="38">
        <v>-1.7</v>
      </c>
    </row>
    <row r="135" spans="3:4" ht="15">
      <c r="C135" s="1" t="s">
        <v>37</v>
      </c>
      <c r="D135" s="38">
        <v>4</v>
      </c>
    </row>
    <row r="136" spans="3:4" ht="15">
      <c r="C136" s="1" t="s">
        <v>38</v>
      </c>
      <c r="D136" s="38">
        <v>4</v>
      </c>
    </row>
    <row r="137" spans="3:4" ht="15">
      <c r="C137" s="1" t="s">
        <v>39</v>
      </c>
      <c r="D137" s="38">
        <v>3.1</v>
      </c>
    </row>
    <row r="138" spans="3:4" ht="15">
      <c r="C138" s="1" t="s">
        <v>40</v>
      </c>
      <c r="D138" s="38">
        <v>4</v>
      </c>
    </row>
    <row r="139" spans="3:4" ht="15">
      <c r="C139" s="1" t="s">
        <v>41</v>
      </c>
      <c r="D139" s="38">
        <v>10</v>
      </c>
    </row>
    <row r="140" spans="3:4" ht="15">
      <c r="C140" s="1" t="s">
        <v>42</v>
      </c>
      <c r="D140" s="38">
        <v>0.2</v>
      </c>
    </row>
    <row r="141" spans="3:4" ht="15">
      <c r="C141" s="1" t="s">
        <v>43</v>
      </c>
      <c r="D141" s="38">
        <v>2.7</v>
      </c>
    </row>
    <row r="142" spans="3:4" ht="15">
      <c r="C142" s="1" t="s">
        <v>44</v>
      </c>
      <c r="D142" s="38">
        <v>14.9</v>
      </c>
    </row>
    <row r="143" spans="3:4" ht="15">
      <c r="C143" s="1" t="s">
        <v>45</v>
      </c>
      <c r="D143" s="38">
        <v>5.3</v>
      </c>
    </row>
    <row r="144" spans="3:4" ht="15">
      <c r="C144" s="1" t="s">
        <v>46</v>
      </c>
      <c r="D144" s="38">
        <v>1.3</v>
      </c>
    </row>
    <row r="145" spans="3:4" ht="15">
      <c r="C145" s="1" t="s">
        <v>47</v>
      </c>
      <c r="D145" s="38">
        <v>4.9000000000000004</v>
      </c>
    </row>
    <row r="168" spans="1:8">
      <c r="A168" s="43"/>
      <c r="B168" s="43"/>
      <c r="E168" s="43"/>
      <c r="F168" s="43"/>
      <c r="G168" s="43"/>
      <c r="H168" s="43"/>
    </row>
    <row r="169" spans="1:8">
      <c r="A169" s="43"/>
      <c r="B169" s="43"/>
      <c r="E169" s="43"/>
      <c r="F169" s="43"/>
      <c r="G169" s="43"/>
      <c r="H169" s="43"/>
    </row>
    <row r="170" spans="1:8">
      <c r="A170" s="43"/>
      <c r="B170" s="43"/>
      <c r="E170" s="43"/>
      <c r="F170" s="43"/>
      <c r="G170" s="43"/>
      <c r="H170" s="43"/>
    </row>
    <row r="171" spans="1:8">
      <c r="A171" s="43"/>
      <c r="B171" s="43"/>
      <c r="E171" s="43"/>
      <c r="F171" s="43"/>
      <c r="G171" s="43"/>
      <c r="H171" s="43"/>
    </row>
    <row r="172" spans="1:8" s="50" customFormat="1" ht="18.75">
      <c r="A172" s="48"/>
      <c r="B172" s="49"/>
      <c r="C172" s="34"/>
      <c r="D172" s="34"/>
      <c r="E172" s="48"/>
      <c r="F172" s="48"/>
      <c r="G172" s="48"/>
      <c r="H172" s="48"/>
    </row>
    <row r="173" spans="1:8">
      <c r="A173" s="43"/>
      <c r="B173" s="43"/>
      <c r="E173" s="43"/>
      <c r="F173" s="43"/>
      <c r="G173" s="43"/>
      <c r="H173" s="43"/>
    </row>
    <row r="174" spans="1:8">
      <c r="A174" s="43"/>
      <c r="B174" s="43"/>
      <c r="E174" s="43"/>
      <c r="F174" s="43"/>
      <c r="G174" s="43"/>
      <c r="H174" s="43"/>
    </row>
    <row r="175" spans="1:8">
      <c r="A175" s="43"/>
      <c r="B175" s="43"/>
      <c r="E175" s="43"/>
      <c r="F175" s="43"/>
      <c r="G175" s="43"/>
      <c r="H175" s="43"/>
    </row>
    <row r="176" spans="1:8">
      <c r="A176" s="43"/>
      <c r="B176" s="43"/>
      <c r="E176" s="43"/>
      <c r="F176" s="43"/>
      <c r="G176" s="43"/>
      <c r="H176" s="43"/>
    </row>
    <row r="177" spans="1:8">
      <c r="A177" s="43"/>
      <c r="B177" s="43"/>
      <c r="E177" s="43"/>
      <c r="F177" s="43"/>
      <c r="G177" s="43"/>
      <c r="H177" s="43"/>
    </row>
    <row r="178" spans="1:8">
      <c r="A178" s="43"/>
      <c r="B178" s="43"/>
      <c r="E178" s="43"/>
      <c r="F178" s="43"/>
      <c r="G178" s="43"/>
      <c r="H178" s="43"/>
    </row>
    <row r="179" spans="1:8">
      <c r="A179" s="43"/>
      <c r="B179" s="51"/>
      <c r="E179" s="43"/>
      <c r="F179" s="43"/>
      <c r="G179" s="43"/>
      <c r="H179" s="43"/>
    </row>
    <row r="180" spans="1:8">
      <c r="A180" s="43"/>
      <c r="B180" s="51"/>
      <c r="E180" s="43"/>
      <c r="F180" s="43"/>
      <c r="G180" s="43"/>
      <c r="H180" s="43"/>
    </row>
    <row r="181" spans="1:8">
      <c r="A181" s="43"/>
      <c r="B181" s="51"/>
      <c r="E181" s="43"/>
      <c r="F181" s="43"/>
      <c r="G181" s="43"/>
      <c r="H181" s="43"/>
    </row>
    <row r="182" spans="1:8">
      <c r="A182" s="43"/>
      <c r="B182" s="51"/>
      <c r="E182" s="43"/>
      <c r="F182" s="43"/>
      <c r="G182" s="43"/>
      <c r="H182" s="43"/>
    </row>
    <row r="183" spans="1:8">
      <c r="A183" s="43"/>
      <c r="B183" s="51"/>
      <c r="E183" s="43"/>
      <c r="F183" s="43"/>
      <c r="G183" s="43"/>
      <c r="H183" s="43"/>
    </row>
    <row r="184" spans="1:8">
      <c r="A184" s="43"/>
      <c r="B184" s="51"/>
      <c r="E184" s="43"/>
      <c r="F184" s="43"/>
      <c r="G184" s="43"/>
      <c r="H184" s="43"/>
    </row>
    <row r="185" spans="1:8">
      <c r="A185" s="43"/>
      <c r="B185" s="51"/>
      <c r="E185" s="43"/>
      <c r="F185" s="43"/>
      <c r="G185" s="43"/>
      <c r="H185" s="43"/>
    </row>
    <row r="186" spans="1:8">
      <c r="A186" s="43"/>
      <c r="B186" s="51"/>
      <c r="E186" s="43"/>
      <c r="F186" s="43"/>
      <c r="G186" s="43"/>
      <c r="H186" s="43"/>
    </row>
    <row r="187" spans="1:8">
      <c r="A187" s="43"/>
      <c r="B187" s="51"/>
      <c r="E187" s="43"/>
      <c r="F187" s="43"/>
      <c r="G187" s="43"/>
      <c r="H187" s="43"/>
    </row>
    <row r="188" spans="1:8">
      <c r="A188" s="43"/>
      <c r="B188" s="51"/>
      <c r="E188" s="43"/>
      <c r="F188" s="43"/>
      <c r="G188" s="43"/>
      <c r="H188" s="43"/>
    </row>
    <row r="189" spans="1:8">
      <c r="A189" s="43"/>
      <c r="B189" s="51"/>
      <c r="E189" s="43"/>
      <c r="F189" s="43"/>
      <c r="G189" s="43"/>
      <c r="H189" s="43"/>
    </row>
    <row r="190" spans="1:8">
      <c r="A190" s="43"/>
      <c r="B190" s="51"/>
      <c r="E190" s="43"/>
      <c r="F190" s="43"/>
      <c r="G190" s="43"/>
      <c r="H190" s="43"/>
    </row>
    <row r="191" spans="1:8">
      <c r="A191" s="43"/>
      <c r="B191" s="51"/>
      <c r="E191" s="43"/>
      <c r="F191" s="43"/>
      <c r="G191" s="43"/>
      <c r="H191" s="43"/>
    </row>
    <row r="192" spans="1:8">
      <c r="A192" s="43"/>
      <c r="B192" s="51"/>
      <c r="E192" s="43"/>
      <c r="F192" s="43"/>
      <c r="G192" s="43"/>
      <c r="H192" s="43"/>
    </row>
    <row r="193" spans="1:8">
      <c r="A193" s="43"/>
      <c r="B193" s="51"/>
      <c r="C193" s="43"/>
      <c r="D193" s="43"/>
      <c r="E193" s="43"/>
      <c r="F193" s="43"/>
      <c r="G193" s="43"/>
      <c r="H193" s="43"/>
    </row>
    <row r="194" spans="1:8">
      <c r="A194" s="43"/>
      <c r="B194" s="51"/>
      <c r="C194" s="43"/>
      <c r="D194" s="43"/>
      <c r="E194" s="43"/>
      <c r="F194" s="43"/>
      <c r="G194" s="43"/>
      <c r="H194" s="43"/>
    </row>
    <row r="195" spans="1:8">
      <c r="A195" s="43"/>
      <c r="B195" s="51"/>
      <c r="C195" s="43"/>
      <c r="D195" s="43"/>
      <c r="E195" s="43"/>
      <c r="F195" s="43"/>
      <c r="G195" s="43"/>
      <c r="H195" s="43"/>
    </row>
    <row r="196" spans="1:8">
      <c r="A196" s="43"/>
      <c r="B196" s="51"/>
      <c r="C196" s="43"/>
      <c r="D196" s="43"/>
      <c r="E196" s="43"/>
      <c r="F196" s="43"/>
      <c r="G196" s="43"/>
      <c r="H196" s="43"/>
    </row>
    <row r="197" spans="1:8" ht="18.75">
      <c r="A197" s="43"/>
      <c r="B197" s="51"/>
      <c r="C197" s="48"/>
      <c r="D197" s="48"/>
      <c r="E197" s="43"/>
      <c r="F197" s="43"/>
      <c r="G197" s="43"/>
      <c r="H197" s="43"/>
    </row>
    <row r="198" spans="1:8">
      <c r="A198" s="43"/>
      <c r="B198" s="51"/>
      <c r="C198" s="43"/>
      <c r="D198" s="43"/>
      <c r="E198" s="43"/>
      <c r="F198" s="43"/>
      <c r="G198" s="43"/>
      <c r="H198" s="43"/>
    </row>
    <row r="199" spans="1:8">
      <c r="A199" s="43"/>
      <c r="B199" s="43"/>
      <c r="C199" s="43"/>
      <c r="D199" s="43"/>
      <c r="E199" s="43"/>
      <c r="F199" s="43"/>
      <c r="G199" s="43"/>
      <c r="H199" s="43"/>
    </row>
    <row r="200" spans="1:8">
      <c r="A200" s="43"/>
      <c r="B200" s="43"/>
      <c r="C200" s="43"/>
      <c r="D200" s="43"/>
      <c r="E200" s="43"/>
      <c r="F200" s="43"/>
      <c r="G200" s="43"/>
      <c r="H200" s="43"/>
    </row>
    <row r="201" spans="1:8">
      <c r="A201" s="764"/>
      <c r="B201" s="43"/>
      <c r="C201" s="43"/>
      <c r="D201" s="43"/>
      <c r="E201" s="43"/>
      <c r="F201" s="43"/>
      <c r="G201" s="43"/>
      <c r="H201" s="43"/>
    </row>
    <row r="202" spans="1:8">
      <c r="A202" s="764"/>
      <c r="B202" s="43"/>
      <c r="C202" s="43"/>
      <c r="D202" s="43"/>
      <c r="E202" s="43"/>
      <c r="F202" s="43"/>
      <c r="G202" s="43"/>
      <c r="H202" s="43"/>
    </row>
    <row r="203" spans="1:8">
      <c r="A203" s="764"/>
      <c r="B203" s="43"/>
      <c r="C203" s="43"/>
      <c r="D203" s="43"/>
      <c r="E203" s="43"/>
      <c r="F203" s="43"/>
      <c r="G203" s="43"/>
      <c r="H203" s="43"/>
    </row>
    <row r="204" spans="1:8">
      <c r="A204" s="764"/>
      <c r="B204" s="43"/>
      <c r="C204" s="43"/>
      <c r="D204" s="43"/>
      <c r="E204" s="43"/>
      <c r="F204" s="43"/>
      <c r="G204" s="43"/>
      <c r="H204" s="43"/>
    </row>
    <row r="205" spans="1:8">
      <c r="A205" s="764"/>
      <c r="B205" s="43"/>
      <c r="C205" s="43"/>
      <c r="D205" s="43"/>
      <c r="E205" s="43"/>
      <c r="F205" s="43"/>
      <c r="G205" s="43"/>
      <c r="H205" s="43"/>
    </row>
    <row r="206" spans="1:8">
      <c r="A206" s="764"/>
      <c r="B206" s="43"/>
      <c r="C206" s="43"/>
      <c r="D206" s="43"/>
      <c r="E206" s="43"/>
      <c r="F206" s="43"/>
      <c r="G206" s="43"/>
      <c r="H206" s="43"/>
    </row>
    <row r="207" spans="1:8">
      <c r="A207" s="764"/>
      <c r="B207" s="43"/>
      <c r="C207" s="43"/>
      <c r="D207" s="43"/>
      <c r="E207" s="43"/>
      <c r="F207" s="43"/>
      <c r="G207" s="43"/>
      <c r="H207" s="43"/>
    </row>
    <row r="208" spans="1:8">
      <c r="A208" s="764"/>
      <c r="B208" s="43"/>
      <c r="C208" s="43"/>
      <c r="D208" s="43"/>
      <c r="E208" s="43"/>
      <c r="F208" s="43"/>
      <c r="G208" s="43"/>
      <c r="H208" s="43"/>
    </row>
    <row r="209" spans="1:8">
      <c r="A209" s="764"/>
      <c r="B209" s="43"/>
      <c r="C209" s="43"/>
      <c r="D209" s="43"/>
      <c r="E209" s="43"/>
      <c r="F209" s="43"/>
      <c r="G209" s="43"/>
      <c r="H209" s="43"/>
    </row>
    <row r="210" spans="1:8">
      <c r="A210" s="764"/>
      <c r="B210" s="43"/>
      <c r="C210" s="43"/>
      <c r="D210" s="43"/>
      <c r="E210" s="43"/>
      <c r="F210" s="43"/>
      <c r="G210" s="43"/>
      <c r="H210" s="43"/>
    </row>
    <row r="211" spans="1:8">
      <c r="A211" s="764"/>
      <c r="B211" s="43"/>
      <c r="C211" s="43"/>
      <c r="D211" s="43"/>
      <c r="E211" s="43"/>
      <c r="F211" s="43"/>
      <c r="G211" s="43"/>
      <c r="H211" s="43"/>
    </row>
    <row r="212" spans="1:8">
      <c r="A212" s="764"/>
      <c r="B212" s="43"/>
      <c r="C212" s="43"/>
      <c r="D212" s="43"/>
      <c r="E212" s="43"/>
      <c r="F212" s="43"/>
      <c r="G212" s="43"/>
      <c r="H212" s="43"/>
    </row>
    <row r="213" spans="1:8">
      <c r="A213" s="764"/>
      <c r="B213" s="43"/>
      <c r="C213" s="43"/>
      <c r="D213" s="43"/>
      <c r="E213" s="43"/>
      <c r="F213" s="43"/>
      <c r="G213" s="43"/>
      <c r="H213" s="43"/>
    </row>
    <row r="214" spans="1:8">
      <c r="A214" s="764"/>
      <c r="B214" s="43"/>
      <c r="C214" s="43"/>
      <c r="D214" s="43"/>
      <c r="E214" s="43"/>
      <c r="F214" s="43"/>
      <c r="G214" s="43"/>
      <c r="H214" s="43"/>
    </row>
    <row r="215" spans="1:8">
      <c r="A215" s="764"/>
      <c r="B215" s="43"/>
      <c r="C215" s="43"/>
      <c r="D215" s="43"/>
      <c r="E215" s="43"/>
      <c r="F215" s="43"/>
      <c r="G215" s="43"/>
      <c r="H215" s="43"/>
    </row>
    <row r="216" spans="1:8">
      <c r="A216" s="764"/>
      <c r="B216" s="43"/>
      <c r="C216" s="43"/>
      <c r="D216" s="43"/>
      <c r="E216" s="43"/>
      <c r="F216" s="43"/>
      <c r="G216" s="43"/>
      <c r="H216" s="43"/>
    </row>
    <row r="217" spans="1:8">
      <c r="A217" s="764"/>
      <c r="B217" s="43"/>
      <c r="C217" s="43"/>
      <c r="D217" s="43"/>
      <c r="E217" s="43"/>
      <c r="F217" s="43"/>
      <c r="G217" s="43"/>
      <c r="H217" s="43"/>
    </row>
    <row r="218" spans="1:8">
      <c r="A218" s="764"/>
      <c r="B218" s="43"/>
      <c r="C218" s="43"/>
      <c r="D218" s="43"/>
      <c r="E218" s="43"/>
      <c r="F218" s="43"/>
      <c r="G218" s="43"/>
      <c r="H218" s="43"/>
    </row>
    <row r="219" spans="1:8">
      <c r="A219" s="43"/>
      <c r="B219" s="43"/>
      <c r="C219" s="43"/>
      <c r="D219" s="43"/>
      <c r="E219" s="43"/>
      <c r="F219" s="43"/>
      <c r="G219" s="43"/>
      <c r="H219" s="43"/>
    </row>
    <row r="220" spans="1:8">
      <c r="A220" s="43"/>
      <c r="B220" s="43"/>
      <c r="C220" s="43"/>
      <c r="D220" s="43"/>
      <c r="E220" s="43"/>
      <c r="F220" s="43"/>
      <c r="G220" s="43"/>
      <c r="H220" s="43"/>
    </row>
    <row r="221" spans="1:8">
      <c r="A221" s="43"/>
      <c r="B221" s="43"/>
      <c r="C221" s="43"/>
      <c r="D221" s="43"/>
      <c r="E221" s="43"/>
      <c r="F221" s="43"/>
      <c r="G221" s="43"/>
      <c r="H221" s="43"/>
    </row>
    <row r="222" spans="1:8">
      <c r="A222" s="43"/>
      <c r="B222" s="43"/>
      <c r="C222" s="43"/>
      <c r="D222" s="43"/>
      <c r="E222" s="43"/>
      <c r="F222" s="43"/>
      <c r="G222" s="43"/>
      <c r="H222" s="43"/>
    </row>
    <row r="223" spans="1:8">
      <c r="A223" s="43"/>
      <c r="B223" s="43"/>
      <c r="C223" s="43"/>
      <c r="D223" s="43"/>
      <c r="E223" s="43"/>
      <c r="F223" s="43"/>
      <c r="G223" s="43"/>
      <c r="H223" s="43"/>
    </row>
    <row r="224" spans="1:8">
      <c r="A224" s="43"/>
      <c r="B224" s="43"/>
      <c r="C224" s="43"/>
      <c r="D224" s="43"/>
      <c r="E224" s="43"/>
      <c r="F224" s="43"/>
      <c r="G224" s="43"/>
      <c r="H224" s="43"/>
    </row>
    <row r="225" spans="1:8">
      <c r="A225" s="43"/>
      <c r="B225" s="43"/>
      <c r="C225" s="43"/>
      <c r="D225" s="43"/>
      <c r="E225" s="43"/>
      <c r="F225" s="43"/>
      <c r="G225" s="43"/>
      <c r="H225" s="43"/>
    </row>
    <row r="226" spans="1:8">
      <c r="A226" s="43"/>
      <c r="B226" s="43"/>
      <c r="C226" s="43"/>
      <c r="D226" s="43"/>
      <c r="E226" s="43"/>
      <c r="F226" s="43"/>
      <c r="G226" s="43"/>
      <c r="H226" s="43"/>
    </row>
    <row r="227" spans="1:8">
      <c r="A227" s="43"/>
      <c r="B227" s="43"/>
      <c r="C227" s="43"/>
      <c r="D227" s="43"/>
      <c r="E227" s="43"/>
      <c r="F227" s="43"/>
      <c r="G227" s="43"/>
      <c r="H227" s="43"/>
    </row>
    <row r="228" spans="1:8">
      <c r="A228" s="43"/>
      <c r="B228" s="43"/>
      <c r="C228" s="43"/>
      <c r="D228" s="43"/>
      <c r="E228" s="43"/>
      <c r="F228" s="43"/>
      <c r="G228" s="43"/>
      <c r="H228" s="43"/>
    </row>
    <row r="229" spans="1:8">
      <c r="A229" s="43"/>
      <c r="B229" s="43"/>
      <c r="C229" s="43"/>
      <c r="D229" s="43"/>
      <c r="E229" s="43"/>
      <c r="F229" s="43"/>
      <c r="G229" s="43"/>
      <c r="H229" s="43"/>
    </row>
    <row r="230" spans="1:8">
      <c r="C230" s="43"/>
      <c r="D230" s="43"/>
    </row>
    <row r="231" spans="1:8">
      <c r="C231" s="43"/>
      <c r="D231" s="43"/>
    </row>
    <row r="232" spans="1:8">
      <c r="C232" s="43"/>
      <c r="D232" s="43"/>
    </row>
    <row r="233" spans="1:8">
      <c r="C233" s="43"/>
      <c r="D233" s="43"/>
    </row>
    <row r="234" spans="1:8">
      <c r="C234" s="43"/>
      <c r="D234" s="43"/>
    </row>
    <row r="235" spans="1:8">
      <c r="C235" s="43"/>
      <c r="D235" s="43"/>
    </row>
    <row r="236" spans="1:8">
      <c r="C236" s="43"/>
      <c r="D236" s="43"/>
    </row>
    <row r="237" spans="1:8">
      <c r="C237" s="43"/>
      <c r="D237" s="43"/>
    </row>
    <row r="238" spans="1:8">
      <c r="C238" s="43"/>
      <c r="D238" s="43"/>
    </row>
    <row r="239" spans="1:8">
      <c r="C239" s="43"/>
      <c r="D239" s="43"/>
    </row>
    <row r="240" spans="1:8">
      <c r="C240" s="43"/>
      <c r="D240" s="43"/>
    </row>
    <row r="241" spans="3:4">
      <c r="C241" s="43"/>
      <c r="D241" s="43"/>
    </row>
    <row r="242" spans="3:4">
      <c r="C242" s="43"/>
      <c r="D242" s="43"/>
    </row>
    <row r="243" spans="3:4">
      <c r="C243" s="43"/>
      <c r="D243" s="43"/>
    </row>
    <row r="244" spans="3:4">
      <c r="C244" s="43"/>
      <c r="D244" s="43"/>
    </row>
    <row r="245" spans="3:4">
      <c r="C245" s="43"/>
      <c r="D245" s="43"/>
    </row>
    <row r="246" spans="3:4">
      <c r="C246" s="43"/>
      <c r="D246" s="43"/>
    </row>
    <row r="247" spans="3:4">
      <c r="C247" s="43"/>
      <c r="D247" s="43"/>
    </row>
    <row r="248" spans="3:4">
      <c r="C248" s="43"/>
      <c r="D248" s="43"/>
    </row>
    <row r="249" spans="3:4">
      <c r="C249" s="43"/>
      <c r="D249" s="43"/>
    </row>
    <row r="250" spans="3:4">
      <c r="C250" s="43"/>
      <c r="D250" s="43"/>
    </row>
    <row r="251" spans="3:4">
      <c r="C251" s="43"/>
      <c r="D251" s="43"/>
    </row>
    <row r="252" spans="3:4">
      <c r="C252" s="43"/>
      <c r="D252" s="43"/>
    </row>
    <row r="253" spans="3:4">
      <c r="C253" s="43"/>
      <c r="D253" s="43"/>
    </row>
    <row r="254" spans="3:4">
      <c r="C254" s="43"/>
      <c r="D254" s="43"/>
    </row>
  </sheetData>
  <mergeCells count="7">
    <mergeCell ref="A213:A218"/>
    <mergeCell ref="B2:J2"/>
    <mergeCell ref="B3:J3"/>
    <mergeCell ref="B4:J4"/>
    <mergeCell ref="B7:I7"/>
    <mergeCell ref="B8:I8"/>
    <mergeCell ref="A201:A212"/>
  </mergeCells>
  <pageMargins left="0.75" right="0.75" top="1" bottom="1" header="0.5" footer="0.5"/>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6D388-B4DF-41B7-B04D-FE1002CDA233}">
  <dimension ref="A1:O31"/>
  <sheetViews>
    <sheetView showGridLines="0" zoomScale="70" zoomScaleNormal="70" workbookViewId="0">
      <selection activeCell="D39" sqref="D39"/>
    </sheetView>
  </sheetViews>
  <sheetFormatPr baseColWidth="10" defaultColWidth="11.42578125" defaultRowHeight="15"/>
  <cols>
    <col min="3" max="3" width="13.85546875" bestFit="1" customWidth="1"/>
    <col min="4" max="4" width="28.42578125" customWidth="1"/>
    <col min="6" max="6" width="16.7109375" customWidth="1"/>
    <col min="9" max="9" width="18.7109375" customWidth="1"/>
    <col min="10" max="10" width="16.5703125" customWidth="1"/>
    <col min="11" max="11" width="22.42578125" customWidth="1"/>
    <col min="12" max="12" width="15.7109375" customWidth="1"/>
    <col min="13" max="13" width="16.7109375" customWidth="1"/>
    <col min="14" max="14" width="21.42578125" customWidth="1"/>
    <col min="15" max="15" width="13.42578125" bestFit="1" customWidth="1"/>
  </cols>
  <sheetData>
    <row r="1" spans="1:15" ht="27.75">
      <c r="A1" s="908" t="s">
        <v>0</v>
      </c>
      <c r="B1" s="909"/>
      <c r="C1" s="909"/>
      <c r="D1" s="909"/>
      <c r="E1" s="909"/>
      <c r="F1" s="909"/>
      <c r="G1" s="909"/>
      <c r="H1" s="909"/>
      <c r="I1" s="909"/>
      <c r="J1" s="909"/>
      <c r="K1" s="927"/>
    </row>
    <row r="2" spans="1:15" ht="20.25">
      <c r="A2" s="840" t="s">
        <v>1</v>
      </c>
      <c r="B2" s="841"/>
      <c r="C2" s="841"/>
      <c r="D2" s="841"/>
      <c r="E2" s="841"/>
      <c r="F2" s="841"/>
      <c r="G2" s="841"/>
      <c r="H2" s="841"/>
      <c r="I2" s="841"/>
      <c r="J2" s="841"/>
      <c r="K2" s="928"/>
    </row>
    <row r="3" spans="1:15" ht="15.75">
      <c r="A3" s="758" t="s">
        <v>2</v>
      </c>
      <c r="B3" s="759"/>
      <c r="C3" s="759"/>
      <c r="D3" s="759"/>
      <c r="E3" s="759"/>
      <c r="F3" s="759"/>
      <c r="G3" s="759"/>
      <c r="H3" s="759"/>
      <c r="I3" s="759"/>
      <c r="J3" s="759"/>
      <c r="K3" s="920"/>
    </row>
    <row r="6" spans="1:15">
      <c r="D6" s="930" t="s">
        <v>342</v>
      </c>
      <c r="E6" s="930"/>
      <c r="F6" s="930"/>
      <c r="G6" s="930"/>
      <c r="H6" s="930"/>
      <c r="I6" s="930"/>
      <c r="J6" s="506"/>
      <c r="K6" s="506"/>
      <c r="L6" s="506"/>
      <c r="M6" s="506"/>
      <c r="N6" s="506"/>
    </row>
    <row r="7" spans="1:15">
      <c r="D7" s="930" t="s">
        <v>313</v>
      </c>
      <c r="E7" s="930"/>
      <c r="F7" s="930"/>
      <c r="G7" s="930"/>
      <c r="H7" s="930"/>
      <c r="I7" s="930"/>
      <c r="J7" s="506"/>
      <c r="K7" s="506"/>
      <c r="L7" s="506"/>
      <c r="M7" s="506"/>
      <c r="N7" s="506"/>
    </row>
    <row r="8" spans="1:15">
      <c r="D8" s="929" t="s">
        <v>322</v>
      </c>
      <c r="E8" s="929"/>
      <c r="F8" s="929"/>
      <c r="G8" s="929"/>
      <c r="H8" s="929"/>
      <c r="I8" s="929"/>
      <c r="J8" s="319"/>
      <c r="K8" s="319"/>
      <c r="L8" s="319"/>
      <c r="M8" s="319"/>
      <c r="N8" s="319"/>
    </row>
    <row r="11" spans="1:15">
      <c r="I11" s="364"/>
      <c r="J11" s="364"/>
      <c r="K11" s="364"/>
      <c r="L11" s="364"/>
      <c r="M11" s="364"/>
      <c r="N11" s="364"/>
      <c r="O11" s="364"/>
    </row>
    <row r="12" spans="1:15">
      <c r="I12" s="364"/>
      <c r="J12" s="364"/>
      <c r="K12" s="364"/>
      <c r="L12" s="364"/>
      <c r="M12" s="364"/>
      <c r="N12" s="364"/>
      <c r="O12" s="364"/>
    </row>
    <row r="13" spans="1:15">
      <c r="I13" s="364"/>
      <c r="J13" s="364"/>
      <c r="K13" s="364"/>
      <c r="L13" s="364"/>
      <c r="M13" s="364"/>
      <c r="N13" s="364"/>
      <c r="O13" s="364"/>
    </row>
    <row r="14" spans="1:15">
      <c r="I14" s="501"/>
      <c r="J14" s="501"/>
      <c r="K14" s="501"/>
      <c r="L14" s="501"/>
      <c r="M14" s="501"/>
      <c r="N14" s="501"/>
      <c r="O14" s="364"/>
    </row>
    <row r="15" spans="1:15">
      <c r="I15" s="502"/>
      <c r="J15" s="472"/>
      <c r="K15" s="472"/>
      <c r="L15" s="472"/>
      <c r="M15" s="472"/>
      <c r="N15" s="472"/>
      <c r="O15" s="503"/>
    </row>
    <row r="16" spans="1:15">
      <c r="I16" s="229"/>
      <c r="J16" s="398"/>
      <c r="K16" s="398"/>
      <c r="L16" s="398"/>
      <c r="M16" s="398"/>
      <c r="N16" s="398"/>
      <c r="O16" s="364"/>
    </row>
    <row r="17" spans="1:15">
      <c r="I17" s="229"/>
      <c r="O17" s="364"/>
    </row>
    <row r="18" spans="1:15">
      <c r="I18" s="229"/>
      <c r="J18" s="229"/>
      <c r="K18" s="229"/>
      <c r="L18" s="229"/>
      <c r="M18" s="229"/>
      <c r="N18" s="229"/>
      <c r="O18" s="364"/>
    </row>
    <row r="19" spans="1:15">
      <c r="I19" s="229"/>
      <c r="J19" s="229"/>
      <c r="K19" s="229"/>
      <c r="L19" s="229"/>
      <c r="M19" s="229"/>
      <c r="N19" s="229"/>
      <c r="O19" s="364"/>
    </row>
    <row r="20" spans="1:15">
      <c r="I20" s="229"/>
      <c r="J20" s="229"/>
      <c r="K20" s="229"/>
      <c r="L20" s="229"/>
      <c r="M20" s="229"/>
      <c r="N20" s="229"/>
    </row>
    <row r="21" spans="1:15">
      <c r="I21" s="229"/>
      <c r="J21" s="229"/>
      <c r="K21" s="229"/>
      <c r="L21" s="229"/>
      <c r="M21" s="229"/>
      <c r="N21" s="229"/>
    </row>
    <row r="22" spans="1:15">
      <c r="I22" s="229"/>
      <c r="J22" s="229"/>
      <c r="K22" s="229"/>
      <c r="L22" s="229"/>
      <c r="M22" s="229"/>
      <c r="N22" s="229"/>
    </row>
    <row r="23" spans="1:15">
      <c r="I23" s="229"/>
      <c r="J23" s="229"/>
      <c r="K23" s="229"/>
      <c r="L23" s="229"/>
      <c r="M23" s="229"/>
      <c r="N23" s="229"/>
    </row>
    <row r="24" spans="1:15">
      <c r="I24" s="229"/>
      <c r="J24" s="229"/>
      <c r="K24" s="229"/>
      <c r="L24" s="229"/>
      <c r="M24" s="229"/>
      <c r="N24" s="229"/>
    </row>
    <row r="25" spans="1:15">
      <c r="I25" s="229"/>
      <c r="J25" s="229"/>
      <c r="K25" s="229"/>
      <c r="L25" s="229"/>
      <c r="M25" s="229"/>
      <c r="N25" s="229"/>
    </row>
    <row r="28" spans="1:15">
      <c r="C28" s="504"/>
      <c r="D28" s="504"/>
      <c r="E28" s="504"/>
      <c r="F28" s="504"/>
      <c r="G28" s="504"/>
    </row>
    <row r="29" spans="1:15">
      <c r="A29" s="505" t="s">
        <v>341</v>
      </c>
    </row>
    <row r="31" spans="1:15">
      <c r="E31" s="504"/>
    </row>
  </sheetData>
  <mergeCells count="6">
    <mergeCell ref="D8:I8"/>
    <mergeCell ref="A1:K1"/>
    <mergeCell ref="A2:K2"/>
    <mergeCell ref="A3:K3"/>
    <mergeCell ref="D6:I6"/>
    <mergeCell ref="D7:I7"/>
  </mergeCells>
  <pageMargins left="0.7" right="0.7" top="0.75" bottom="0.75" header="0.3" footer="0.3"/>
  <pageSetup orientation="portrait" horizontalDpi="4294967295" verticalDpi="4294967295"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A5B1C-427A-474E-8663-B3015D86E730}">
  <dimension ref="A1:O31"/>
  <sheetViews>
    <sheetView showGridLines="0" topLeftCell="A2" zoomScale="70" zoomScaleNormal="70" workbookViewId="0">
      <selection activeCell="E47" sqref="E47"/>
    </sheetView>
  </sheetViews>
  <sheetFormatPr baseColWidth="10" defaultColWidth="11.42578125" defaultRowHeight="15"/>
  <cols>
    <col min="3" max="3" width="13.85546875" bestFit="1" customWidth="1"/>
    <col min="4" max="4" width="28.42578125" customWidth="1"/>
    <col min="6" max="6" width="16.7109375" customWidth="1"/>
    <col min="9" max="9" width="18.7109375" customWidth="1"/>
    <col min="10" max="10" width="16.5703125" customWidth="1"/>
    <col min="11" max="11" width="22.42578125" customWidth="1"/>
    <col min="12" max="12" width="15.7109375" customWidth="1"/>
    <col min="13" max="13" width="16.7109375" customWidth="1"/>
    <col min="14" max="14" width="21.42578125" customWidth="1"/>
    <col min="15" max="15" width="13.42578125" bestFit="1" customWidth="1"/>
  </cols>
  <sheetData>
    <row r="1" spans="1:15" ht="27.75">
      <c r="A1" s="908" t="s">
        <v>0</v>
      </c>
      <c r="B1" s="909"/>
      <c r="C1" s="909"/>
      <c r="D1" s="909"/>
      <c r="E1" s="909"/>
      <c r="F1" s="909"/>
      <c r="G1" s="909"/>
      <c r="H1" s="909"/>
      <c r="I1" s="909"/>
      <c r="J1" s="909"/>
      <c r="K1" s="927"/>
    </row>
    <row r="2" spans="1:15" ht="20.25">
      <c r="A2" s="840" t="s">
        <v>1</v>
      </c>
      <c r="B2" s="841"/>
      <c r="C2" s="841"/>
      <c r="D2" s="841"/>
      <c r="E2" s="841"/>
      <c r="F2" s="841"/>
      <c r="G2" s="841"/>
      <c r="H2" s="841"/>
      <c r="I2" s="841"/>
      <c r="J2" s="841"/>
      <c r="K2" s="928"/>
    </row>
    <row r="3" spans="1:15" ht="15.75">
      <c r="A3" s="758" t="s">
        <v>2</v>
      </c>
      <c r="B3" s="759"/>
      <c r="C3" s="759"/>
      <c r="D3" s="759"/>
      <c r="E3" s="759"/>
      <c r="F3" s="759"/>
      <c r="G3" s="759"/>
      <c r="H3" s="759"/>
      <c r="I3" s="759"/>
      <c r="J3" s="759"/>
      <c r="K3" s="920"/>
    </row>
    <row r="6" spans="1:15">
      <c r="D6" s="930" t="s">
        <v>338</v>
      </c>
      <c r="E6" s="930"/>
      <c r="F6" s="930"/>
      <c r="G6" s="930"/>
      <c r="H6" s="930"/>
      <c r="I6" s="930"/>
      <c r="J6" s="506"/>
      <c r="K6" s="506"/>
      <c r="L6" s="506"/>
      <c r="M6" s="506"/>
      <c r="N6" s="506"/>
    </row>
    <row r="7" spans="1:15">
      <c r="D7" s="930" t="s">
        <v>313</v>
      </c>
      <c r="E7" s="930"/>
      <c r="F7" s="930"/>
      <c r="G7" s="930"/>
      <c r="H7" s="930"/>
      <c r="I7" s="930"/>
      <c r="J7" s="506"/>
      <c r="K7" s="506"/>
      <c r="L7" s="506"/>
      <c r="M7" s="506"/>
      <c r="N7" s="506"/>
    </row>
    <row r="8" spans="1:15">
      <c r="D8" s="929" t="s">
        <v>322</v>
      </c>
      <c r="E8" s="929"/>
      <c r="F8" s="929"/>
      <c r="G8" s="929"/>
      <c r="H8" s="929"/>
      <c r="I8" s="929"/>
      <c r="J8" s="319"/>
      <c r="K8" s="319"/>
      <c r="L8" s="319"/>
      <c r="M8" s="319"/>
      <c r="N8" s="319"/>
    </row>
    <row r="11" spans="1:15">
      <c r="I11" s="364"/>
      <c r="J11" s="364"/>
      <c r="K11" s="364"/>
      <c r="L11" s="364"/>
      <c r="M11" s="364"/>
      <c r="N11" s="364"/>
      <c r="O11" s="364"/>
    </row>
    <row r="12" spans="1:15">
      <c r="I12" s="364"/>
      <c r="J12" s="364"/>
      <c r="K12" s="364"/>
      <c r="L12" s="364"/>
      <c r="M12" s="364"/>
      <c r="N12" s="364"/>
      <c r="O12" s="364"/>
    </row>
    <row r="13" spans="1:15">
      <c r="I13" s="364"/>
      <c r="J13" s="364"/>
      <c r="K13" s="364"/>
      <c r="L13" s="364"/>
      <c r="M13" s="364"/>
      <c r="N13" s="364"/>
      <c r="O13" s="364"/>
    </row>
    <row r="14" spans="1:15">
      <c r="I14" s="501"/>
      <c r="J14" s="501"/>
      <c r="K14" s="501"/>
      <c r="L14" s="501"/>
      <c r="M14" s="501"/>
      <c r="N14" s="501"/>
      <c r="O14" s="364"/>
    </row>
    <row r="15" spans="1:15">
      <c r="I15" s="502"/>
      <c r="J15" s="472"/>
      <c r="K15" s="472"/>
      <c r="L15" s="472"/>
      <c r="M15" s="472"/>
      <c r="N15" s="472"/>
      <c r="O15" s="503"/>
    </row>
    <row r="16" spans="1:15">
      <c r="I16" s="229"/>
      <c r="J16" s="398"/>
      <c r="K16" s="398"/>
      <c r="L16" s="398"/>
      <c r="M16" s="398"/>
      <c r="N16" s="398"/>
      <c r="O16" s="364"/>
    </row>
    <row r="17" spans="1:15">
      <c r="I17" s="229"/>
      <c r="O17" s="364"/>
    </row>
    <row r="18" spans="1:15">
      <c r="I18" s="229"/>
      <c r="J18" s="229"/>
      <c r="K18" s="229"/>
      <c r="L18" s="229"/>
      <c r="M18" s="229"/>
      <c r="N18" s="229"/>
      <c r="O18" s="364"/>
    </row>
    <row r="19" spans="1:15">
      <c r="I19" s="229"/>
      <c r="J19" s="229"/>
      <c r="K19" s="229"/>
      <c r="L19" s="229"/>
      <c r="M19" s="229"/>
      <c r="N19" s="229"/>
      <c r="O19" s="364"/>
    </row>
    <row r="20" spans="1:15">
      <c r="I20" s="229"/>
      <c r="J20" s="229"/>
      <c r="K20" s="229"/>
      <c r="L20" s="229"/>
      <c r="M20" s="229"/>
      <c r="N20" s="229"/>
    </row>
    <row r="21" spans="1:15">
      <c r="I21" s="229"/>
      <c r="J21" s="229"/>
      <c r="K21" s="229"/>
      <c r="L21" s="229"/>
      <c r="M21" s="229"/>
      <c r="N21" s="229"/>
    </row>
    <row r="22" spans="1:15">
      <c r="I22" s="229"/>
      <c r="J22" s="229"/>
      <c r="K22" s="229"/>
      <c r="L22" s="229"/>
      <c r="M22" s="229"/>
      <c r="N22" s="229"/>
    </row>
    <row r="23" spans="1:15">
      <c r="I23" s="229"/>
      <c r="J23" s="229"/>
      <c r="K23" s="229"/>
      <c r="L23" s="229"/>
      <c r="M23" s="229"/>
      <c r="N23" s="229"/>
    </row>
    <row r="24" spans="1:15">
      <c r="I24" s="229"/>
      <c r="J24" s="229"/>
      <c r="K24" s="229"/>
      <c r="L24" s="229"/>
      <c r="M24" s="229"/>
      <c r="N24" s="229"/>
    </row>
    <row r="25" spans="1:15">
      <c r="I25" s="229"/>
      <c r="J25" s="229"/>
      <c r="K25" s="229"/>
      <c r="L25" s="229"/>
      <c r="M25" s="229"/>
      <c r="N25" s="229"/>
    </row>
    <row r="28" spans="1:15">
      <c r="C28" s="504"/>
      <c r="D28" s="504"/>
      <c r="E28" s="504"/>
      <c r="F28" s="504"/>
      <c r="G28" s="504"/>
    </row>
    <row r="29" spans="1:15">
      <c r="A29" s="505" t="s">
        <v>341</v>
      </c>
    </row>
    <row r="31" spans="1:15">
      <c r="E31" s="504"/>
    </row>
  </sheetData>
  <mergeCells count="6">
    <mergeCell ref="D8:I8"/>
    <mergeCell ref="A1:K1"/>
    <mergeCell ref="A2:K2"/>
    <mergeCell ref="A3:K3"/>
    <mergeCell ref="D6:I6"/>
    <mergeCell ref="D7:I7"/>
  </mergeCells>
  <pageMargins left="0.7" right="0.7" top="0.75" bottom="0.75" header="0.3" footer="0.3"/>
  <pageSetup orientation="portrait" horizontalDpi="4294967295" verticalDpi="4294967295"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251CC-413A-42D8-9435-27A7BAC9B4F8}">
  <dimension ref="B1:P40"/>
  <sheetViews>
    <sheetView zoomScale="60" zoomScaleNormal="60" workbookViewId="0">
      <selection activeCell="H62" sqref="H62"/>
    </sheetView>
  </sheetViews>
  <sheetFormatPr baseColWidth="10" defaultColWidth="9.140625" defaultRowHeight="15"/>
  <cols>
    <col min="1" max="16384" width="9.140625" style="204"/>
  </cols>
  <sheetData>
    <row r="1" spans="6:16" ht="27.75">
      <c r="F1" s="931" t="s">
        <v>0</v>
      </c>
      <c r="G1" s="931"/>
      <c r="H1" s="931"/>
      <c r="I1" s="931"/>
      <c r="J1" s="931"/>
      <c r="K1" s="931"/>
      <c r="L1" s="931"/>
      <c r="M1" s="931"/>
      <c r="N1" s="931"/>
      <c r="O1" s="931"/>
      <c r="P1" s="931"/>
    </row>
    <row r="2" spans="6:16" ht="20.25">
      <c r="F2" s="932" t="s">
        <v>1</v>
      </c>
      <c r="G2" s="932"/>
      <c r="H2" s="932"/>
      <c r="I2" s="932"/>
      <c r="J2" s="932"/>
      <c r="K2" s="932"/>
      <c r="L2" s="932"/>
      <c r="M2" s="932"/>
      <c r="N2" s="932"/>
      <c r="O2" s="932"/>
      <c r="P2" s="932"/>
    </row>
    <row r="3" spans="6:16" ht="15.75">
      <c r="F3" s="933" t="s">
        <v>2</v>
      </c>
      <c r="G3" s="933"/>
      <c r="H3" s="933"/>
      <c r="I3" s="933"/>
      <c r="J3" s="933"/>
      <c r="K3" s="933"/>
      <c r="L3" s="933"/>
      <c r="M3" s="933"/>
      <c r="N3" s="933"/>
      <c r="O3" s="933"/>
      <c r="P3" s="933"/>
    </row>
    <row r="7" spans="6:16" ht="15.6" customHeight="1">
      <c r="K7" s="507" t="s">
        <v>345</v>
      </c>
    </row>
    <row r="8" spans="6:16">
      <c r="K8" s="507">
        <v>2022</v>
      </c>
    </row>
    <row r="9" spans="6:16">
      <c r="K9" s="508" t="s">
        <v>203</v>
      </c>
    </row>
    <row r="10" spans="6:16">
      <c r="K10" s="509"/>
    </row>
    <row r="11" spans="6:16">
      <c r="K11" s="509"/>
    </row>
    <row r="12" spans="6:16">
      <c r="K12" s="509"/>
    </row>
    <row r="35" spans="2:4">
      <c r="B35" s="510"/>
    </row>
    <row r="36" spans="2:4">
      <c r="C36" s="473"/>
    </row>
    <row r="37" spans="2:4">
      <c r="C37" s="473"/>
    </row>
    <row r="38" spans="2:4">
      <c r="C38" s="473"/>
    </row>
    <row r="39" spans="2:4">
      <c r="C39" s="473"/>
      <c r="D39" s="511" t="s">
        <v>343</v>
      </c>
    </row>
    <row r="40" spans="2:4">
      <c r="C40" s="473"/>
      <c r="D40" s="511" t="s">
        <v>344</v>
      </c>
    </row>
  </sheetData>
  <mergeCells count="3">
    <mergeCell ref="F1:P1"/>
    <mergeCell ref="F2:P2"/>
    <mergeCell ref="F3:P3"/>
  </mergeCells>
  <pageMargins left="0.7" right="0.7" top="0.75" bottom="0.75" header="0.3" footer="0.3"/>
  <pageSetup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C810F-649D-4EB4-8DF2-CF4C50B754BD}">
  <dimension ref="A2:I31"/>
  <sheetViews>
    <sheetView showGridLines="0" zoomScale="70" zoomScaleNormal="70" workbookViewId="0">
      <selection activeCell="C43" sqref="C43"/>
    </sheetView>
  </sheetViews>
  <sheetFormatPr baseColWidth="10" defaultColWidth="0" defaultRowHeight="15"/>
  <cols>
    <col min="1" max="1" width="66.5703125" style="1" customWidth="1"/>
    <col min="2" max="2" width="20.7109375" style="1" customWidth="1"/>
    <col min="3" max="3" width="23.85546875" style="1" customWidth="1"/>
    <col min="4" max="4" width="17.42578125" style="1" customWidth="1"/>
    <col min="5" max="5" width="16.85546875" style="1" customWidth="1"/>
    <col min="6" max="6" width="20.7109375" style="1" customWidth="1"/>
    <col min="7" max="7" width="21.85546875" style="1" customWidth="1"/>
    <col min="8" max="8" width="0" style="1" hidden="1" customWidth="1"/>
    <col min="9" max="9" width="6.7109375" style="1" customWidth="1"/>
    <col min="10" max="16384" width="11.42578125" style="1" hidden="1"/>
  </cols>
  <sheetData>
    <row r="2" spans="1:9" ht="23.25">
      <c r="A2" s="831" t="s">
        <v>0</v>
      </c>
      <c r="B2" s="832"/>
      <c r="C2" s="832"/>
      <c r="D2" s="832"/>
      <c r="E2" s="832"/>
      <c r="F2" s="832"/>
      <c r="G2" s="832"/>
    </row>
    <row r="3" spans="1:9" ht="18.75">
      <c r="A3" s="833" t="s">
        <v>1</v>
      </c>
      <c r="B3" s="834"/>
      <c r="C3" s="834"/>
      <c r="D3" s="834"/>
      <c r="E3" s="834"/>
      <c r="F3" s="834"/>
      <c r="G3" s="834"/>
    </row>
    <row r="4" spans="1:9" ht="15.75">
      <c r="A4" s="835" t="s">
        <v>225</v>
      </c>
      <c r="B4" s="836"/>
      <c r="C4" s="836"/>
      <c r="D4" s="836"/>
      <c r="E4" s="836"/>
      <c r="F4" s="836"/>
      <c r="G4" s="836"/>
    </row>
    <row r="5" spans="1:9" ht="15.75">
      <c r="A5" s="295"/>
      <c r="B5" s="295"/>
      <c r="C5" s="295"/>
      <c r="D5" s="295"/>
      <c r="E5" s="295"/>
      <c r="F5" s="295"/>
      <c r="G5" s="295"/>
    </row>
    <row r="6" spans="1:9">
      <c r="A6" s="837" t="s">
        <v>353</v>
      </c>
      <c r="B6" s="837"/>
      <c r="C6" s="837"/>
      <c r="D6" s="837"/>
      <c r="E6" s="837"/>
      <c r="F6" s="837"/>
      <c r="G6" s="837"/>
    </row>
    <row r="7" spans="1:9">
      <c r="A7" s="837" t="s">
        <v>346</v>
      </c>
      <c r="B7" s="837"/>
      <c r="C7" s="837"/>
      <c r="D7" s="837"/>
      <c r="E7" s="837"/>
      <c r="F7" s="837"/>
      <c r="G7" s="837"/>
    </row>
    <row r="8" spans="1:9" ht="18.75">
      <c r="A8" s="829">
        <v>2022</v>
      </c>
      <c r="B8" s="829"/>
      <c r="C8" s="829"/>
      <c r="D8" s="829"/>
      <c r="E8" s="829"/>
      <c r="F8" s="829"/>
      <c r="G8" s="829"/>
      <c r="H8" s="296"/>
    </row>
    <row r="9" spans="1:9" ht="16.5" thickBot="1">
      <c r="A9" s="821" t="s">
        <v>322</v>
      </c>
      <c r="B9" s="821"/>
      <c r="C9" s="821"/>
      <c r="D9" s="821"/>
      <c r="E9" s="821"/>
      <c r="F9" s="821"/>
      <c r="G9" s="821"/>
      <c r="H9" s="512"/>
    </row>
    <row r="10" spans="1:9" ht="75.75" customHeight="1">
      <c r="A10" s="934" t="s">
        <v>204</v>
      </c>
      <c r="B10" s="513" t="s">
        <v>347</v>
      </c>
      <c r="C10" s="513" t="s">
        <v>348</v>
      </c>
      <c r="D10" s="513" t="s">
        <v>349</v>
      </c>
      <c r="E10" s="513" t="s">
        <v>350</v>
      </c>
      <c r="F10" s="513" t="s">
        <v>351</v>
      </c>
      <c r="G10" s="514" t="s">
        <v>232</v>
      </c>
      <c r="H10" s="515"/>
      <c r="I10" s="516"/>
    </row>
    <row r="11" spans="1:9" ht="15" customHeight="1">
      <c r="A11" s="830"/>
      <c r="B11" s="368">
        <v>1</v>
      </c>
      <c r="C11" s="517">
        <v>2</v>
      </c>
      <c r="D11" s="517">
        <v>3</v>
      </c>
      <c r="E11" s="517">
        <v>4</v>
      </c>
      <c r="F11" s="517">
        <v>5</v>
      </c>
      <c r="G11" s="518">
        <v>6</v>
      </c>
      <c r="I11" s="516"/>
    </row>
    <row r="12" spans="1:9">
      <c r="A12" s="303" t="s">
        <v>233</v>
      </c>
      <c r="B12" s="304">
        <f t="shared" ref="B12:G12" si="0">SUM(B13:B20)</f>
        <v>796527120758.33984</v>
      </c>
      <c r="C12" s="304">
        <f t="shared" si="0"/>
        <v>92493809766.959717</v>
      </c>
      <c r="D12" s="304">
        <f t="shared" si="0"/>
        <v>20750589766.660004</v>
      </c>
      <c r="E12" s="304">
        <f t="shared" si="0"/>
        <v>17830404232.820076</v>
      </c>
      <c r="F12" s="304">
        <f t="shared" si="0"/>
        <v>204781235727.89966</v>
      </c>
      <c r="G12" s="304">
        <f t="shared" si="0"/>
        <v>1132383160252.6794</v>
      </c>
    </row>
    <row r="13" spans="1:9">
      <c r="A13" s="305" t="s">
        <v>234</v>
      </c>
      <c r="B13" s="307">
        <v>0</v>
      </c>
      <c r="C13" s="307">
        <v>0</v>
      </c>
      <c r="D13" s="307">
        <v>0</v>
      </c>
      <c r="E13" s="307">
        <v>128260223.73</v>
      </c>
      <c r="F13" s="307">
        <v>199805352894.31964</v>
      </c>
      <c r="G13" s="307">
        <f t="shared" ref="G13:G20" si="1">+SUM(B13:F13)</f>
        <v>199933613118.04965</v>
      </c>
    </row>
    <row r="14" spans="1:9">
      <c r="A14" s="17" t="s">
        <v>235</v>
      </c>
      <c r="B14" s="307">
        <v>381137410247.81024</v>
      </c>
      <c r="C14" s="307">
        <v>91955994674.779724</v>
      </c>
      <c r="D14" s="307">
        <v>2032738888.3100007</v>
      </c>
      <c r="E14" s="307">
        <v>16322627408.830076</v>
      </c>
      <c r="F14" s="307">
        <v>3075824.84</v>
      </c>
      <c r="G14" s="307">
        <f t="shared" si="1"/>
        <v>491451847044.57007</v>
      </c>
    </row>
    <row r="15" spans="1:9">
      <c r="A15" s="17" t="s">
        <v>236</v>
      </c>
      <c r="B15" s="307">
        <v>57222082737.18</v>
      </c>
      <c r="C15" s="307">
        <v>0</v>
      </c>
      <c r="D15" s="307">
        <v>18728447</v>
      </c>
      <c r="E15" s="307">
        <v>47476525.759999983</v>
      </c>
      <c r="F15" s="307">
        <v>30819390.789999999</v>
      </c>
      <c r="G15" s="307">
        <f t="shared" si="1"/>
        <v>57319107100.730003</v>
      </c>
    </row>
    <row r="16" spans="1:9">
      <c r="A16" s="17" t="s">
        <v>182</v>
      </c>
      <c r="B16" s="307">
        <v>184159720477.86002</v>
      </c>
      <c r="C16" s="307">
        <v>0</v>
      </c>
      <c r="D16" s="307">
        <v>0</v>
      </c>
      <c r="E16" s="307">
        <v>55841718.100000039</v>
      </c>
      <c r="F16" s="307">
        <v>2176377565.1899996</v>
      </c>
      <c r="G16" s="307">
        <f t="shared" si="1"/>
        <v>186391939761.15002</v>
      </c>
    </row>
    <row r="17" spans="1:7">
      <c r="A17" s="17" t="s">
        <v>237</v>
      </c>
      <c r="B17" s="307">
        <v>40697862943.089996</v>
      </c>
      <c r="C17" s="307">
        <v>0</v>
      </c>
      <c r="D17" s="307">
        <v>0</v>
      </c>
      <c r="E17" s="307">
        <v>1145962.3400000001</v>
      </c>
      <c r="F17" s="307">
        <v>0</v>
      </c>
      <c r="G17" s="307">
        <f t="shared" si="1"/>
        <v>40699008905.429993</v>
      </c>
    </row>
    <row r="18" spans="1:7">
      <c r="A18" s="17" t="s">
        <v>238</v>
      </c>
      <c r="B18" s="307">
        <v>130223060842.02971</v>
      </c>
      <c r="C18" s="307">
        <v>537488931.73000014</v>
      </c>
      <c r="D18" s="307">
        <v>18699096431.830002</v>
      </c>
      <c r="E18" s="307">
        <v>1272600418.2800016</v>
      </c>
      <c r="F18" s="307">
        <v>2765610052.7599998</v>
      </c>
      <c r="G18" s="307">
        <f t="shared" si="1"/>
        <v>153497856676.62973</v>
      </c>
    </row>
    <row r="19" spans="1:7">
      <c r="A19" s="17" t="s">
        <v>239</v>
      </c>
      <c r="B19" s="307">
        <v>0</v>
      </c>
      <c r="C19" s="307">
        <v>0</v>
      </c>
      <c r="D19" s="307">
        <v>0</v>
      </c>
      <c r="E19" s="307">
        <v>1435140.12</v>
      </c>
      <c r="F19" s="307">
        <v>0</v>
      </c>
      <c r="G19" s="307">
        <f t="shared" si="1"/>
        <v>1435140.12</v>
      </c>
    </row>
    <row r="20" spans="1:7">
      <c r="A20" s="17" t="s">
        <v>240</v>
      </c>
      <c r="B20" s="307">
        <v>3086983510.3699999</v>
      </c>
      <c r="C20" s="307">
        <v>326160.45</v>
      </c>
      <c r="D20" s="307">
        <v>25999.52</v>
      </c>
      <c r="E20" s="307">
        <v>1016835.6600000001</v>
      </c>
      <c r="F20" s="307">
        <v>0</v>
      </c>
      <c r="G20" s="307">
        <f t="shared" si="1"/>
        <v>3088352505.9999995</v>
      </c>
    </row>
    <row r="21" spans="1:7">
      <c r="A21" s="309" t="s">
        <v>241</v>
      </c>
      <c r="B21" s="304">
        <f t="shared" ref="B21:G21" si="2">SUM(B22:B28)</f>
        <v>119700201210.66008</v>
      </c>
      <c r="C21" s="304">
        <f t="shared" si="2"/>
        <v>10640255705.730003</v>
      </c>
      <c r="D21" s="304">
        <f t="shared" si="2"/>
        <v>164325523.66</v>
      </c>
      <c r="E21" s="304">
        <f t="shared" si="2"/>
        <v>12592353909.499992</v>
      </c>
      <c r="F21" s="304">
        <f t="shared" si="2"/>
        <v>21974931205.579994</v>
      </c>
      <c r="G21" s="304">
        <f t="shared" si="2"/>
        <v>165072067555.1301</v>
      </c>
    </row>
    <row r="22" spans="1:7">
      <c r="A22" s="305" t="s">
        <v>242</v>
      </c>
      <c r="B22" s="307">
        <v>37735016941.22998</v>
      </c>
      <c r="C22" s="307">
        <v>7201108136.7600021</v>
      </c>
      <c r="D22" s="307">
        <v>1392640.6</v>
      </c>
      <c r="E22" s="307">
        <v>9819284633.429985</v>
      </c>
      <c r="F22" s="307">
        <v>19625674633.769993</v>
      </c>
      <c r="G22" s="307">
        <f t="shared" ref="G22:G28" si="3">+SUM(B22:F22)</f>
        <v>74382476985.789963</v>
      </c>
    </row>
    <row r="23" spans="1:7">
      <c r="A23" s="17" t="s">
        <v>243</v>
      </c>
      <c r="B23" s="307">
        <v>41974895836.420074</v>
      </c>
      <c r="C23" s="307">
        <v>3235317032.5300002</v>
      </c>
      <c r="D23" s="307">
        <v>162932883.06</v>
      </c>
      <c r="E23" s="307">
        <v>2630529288.7200098</v>
      </c>
      <c r="F23" s="307">
        <v>1928418471.9800005</v>
      </c>
      <c r="G23" s="307">
        <f t="shared" si="3"/>
        <v>49932093512.710083</v>
      </c>
    </row>
    <row r="24" spans="1:7">
      <c r="A24" s="17" t="s">
        <v>244</v>
      </c>
      <c r="B24" s="307">
        <v>22267166.469999999</v>
      </c>
      <c r="C24" s="307">
        <v>4766339.78</v>
      </c>
      <c r="D24" s="307">
        <v>0</v>
      </c>
      <c r="E24" s="307">
        <v>13168851.309999999</v>
      </c>
      <c r="F24" s="307">
        <v>201553.18</v>
      </c>
      <c r="G24" s="307">
        <f t="shared" si="3"/>
        <v>40403910.740000002</v>
      </c>
    </row>
    <row r="25" spans="1:7">
      <c r="A25" s="17" t="s">
        <v>245</v>
      </c>
      <c r="B25" s="307">
        <v>4394771845.6399994</v>
      </c>
      <c r="C25" s="307">
        <v>38700</v>
      </c>
      <c r="D25" s="307">
        <v>0</v>
      </c>
      <c r="E25" s="307">
        <v>103250358.31</v>
      </c>
      <c r="F25" s="307">
        <v>420636546.64999998</v>
      </c>
      <c r="G25" s="307">
        <f t="shared" si="3"/>
        <v>4918697450.5999994</v>
      </c>
    </row>
    <row r="26" spans="1:7">
      <c r="A26" s="17" t="s">
        <v>246</v>
      </c>
      <c r="B26" s="307">
        <v>35573249420.900024</v>
      </c>
      <c r="C26" s="307">
        <v>199025496.66</v>
      </c>
      <c r="D26" s="307">
        <v>0</v>
      </c>
      <c r="E26" s="307">
        <v>26063795.729999997</v>
      </c>
      <c r="F26" s="307">
        <v>0</v>
      </c>
      <c r="G26" s="307">
        <f t="shared" si="3"/>
        <v>35798338713.290031</v>
      </c>
    </row>
    <row r="27" spans="1:7">
      <c r="A27" s="17" t="s">
        <v>247</v>
      </c>
      <c r="B27" s="307">
        <v>0</v>
      </c>
      <c r="C27" s="307">
        <v>0</v>
      </c>
      <c r="D27" s="307">
        <v>0</v>
      </c>
      <c r="E27" s="307">
        <v>56982</v>
      </c>
      <c r="F27" s="307">
        <v>0</v>
      </c>
      <c r="G27" s="307">
        <f t="shared" si="3"/>
        <v>56982</v>
      </c>
    </row>
    <row r="28" spans="1:7">
      <c r="A28" s="17" t="s">
        <v>248</v>
      </c>
      <c r="B28" s="307">
        <v>0</v>
      </c>
      <c r="C28" s="307">
        <v>0</v>
      </c>
      <c r="D28" s="307">
        <v>0</v>
      </c>
      <c r="E28" s="307">
        <v>0</v>
      </c>
      <c r="F28" s="307">
        <v>0</v>
      </c>
      <c r="G28" s="307">
        <f t="shared" si="3"/>
        <v>0</v>
      </c>
    </row>
    <row r="29" spans="1:7">
      <c r="A29" s="310" t="s">
        <v>249</v>
      </c>
      <c r="B29" s="304">
        <f t="shared" ref="B29:G29" si="4">B21+B12</f>
        <v>916227321968.99988</v>
      </c>
      <c r="C29" s="304">
        <f t="shared" si="4"/>
        <v>103134065472.68973</v>
      </c>
      <c r="D29" s="304">
        <f t="shared" si="4"/>
        <v>20914915290.320004</v>
      </c>
      <c r="E29" s="304">
        <f t="shared" si="4"/>
        <v>30422758142.320068</v>
      </c>
      <c r="F29" s="304">
        <f t="shared" si="4"/>
        <v>226756166933.47964</v>
      </c>
      <c r="G29" s="304">
        <f t="shared" si="4"/>
        <v>1297455227807.8096</v>
      </c>
    </row>
    <row r="30" spans="1:7" ht="14.25" customHeight="1"/>
    <row r="31" spans="1:7">
      <c r="A31" s="311" t="s">
        <v>352</v>
      </c>
    </row>
  </sheetData>
  <mergeCells count="8">
    <mergeCell ref="A9:G9"/>
    <mergeCell ref="A10:A11"/>
    <mergeCell ref="A2:G2"/>
    <mergeCell ref="A3:G3"/>
    <mergeCell ref="A4:G4"/>
    <mergeCell ref="A6:G6"/>
    <mergeCell ref="A7:G7"/>
    <mergeCell ref="A8:G8"/>
  </mergeCells>
  <pageMargins left="0.7" right="0.7" top="0.75" bottom="0.75" header="0.3" footer="0.3"/>
  <pageSetup orientation="portrait" horizontalDpi="4294967295" verticalDpi="4294967295"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8812C-5570-4029-AE59-AB21804217F6}">
  <sheetPr>
    <pageSetUpPr autoPageBreaks="0"/>
  </sheetPr>
  <dimension ref="A1:R31"/>
  <sheetViews>
    <sheetView showGridLines="0" zoomScale="90" zoomScaleNormal="90" workbookViewId="0">
      <selection activeCell="C31" sqref="C31"/>
    </sheetView>
  </sheetViews>
  <sheetFormatPr baseColWidth="10" defaultColWidth="0" defaultRowHeight="15" customHeight="1" zeroHeight="1"/>
  <cols>
    <col min="1" max="1" width="11.42578125" style="1" customWidth="1"/>
    <col min="2" max="2" width="76.5703125" style="1" bestFit="1" customWidth="1"/>
    <col min="3" max="3" width="13.140625" style="1" bestFit="1" customWidth="1"/>
    <col min="4" max="4" width="18.28515625" style="1" bestFit="1" customWidth="1"/>
    <col min="5" max="5" width="14.42578125" style="1" bestFit="1" customWidth="1"/>
    <col min="6" max="6" width="11.7109375" style="1" customWidth="1"/>
    <col min="7" max="7" width="13.140625" style="1" bestFit="1" customWidth="1"/>
    <col min="8" max="8" width="15.140625" style="1" bestFit="1" customWidth="1"/>
    <col min="9" max="9" width="11.42578125" style="1" customWidth="1"/>
    <col min="10" max="10" width="6.7109375" style="1" hidden="1" customWidth="1"/>
    <col min="11" max="18" width="0" style="1" hidden="1" customWidth="1"/>
    <col min="19" max="16384" width="11.42578125" style="1" hidden="1"/>
  </cols>
  <sheetData>
    <row r="1" spans="2:18" ht="28.5" customHeight="1">
      <c r="B1" s="935" t="s">
        <v>0</v>
      </c>
      <c r="C1" s="936"/>
      <c r="D1" s="936"/>
      <c r="E1" s="936"/>
      <c r="F1" s="936"/>
      <c r="G1" s="936"/>
      <c r="H1" s="936"/>
    </row>
    <row r="2" spans="2:18" ht="20.25">
      <c r="B2" s="840" t="s">
        <v>1</v>
      </c>
      <c r="C2" s="841"/>
      <c r="D2" s="841"/>
      <c r="E2" s="841"/>
      <c r="F2" s="841"/>
      <c r="G2" s="841"/>
      <c r="H2" s="841"/>
    </row>
    <row r="3" spans="2:18" ht="15.75" customHeight="1">
      <c r="B3" s="758" t="s">
        <v>225</v>
      </c>
      <c r="C3" s="759"/>
      <c r="D3" s="759"/>
      <c r="E3" s="759"/>
      <c r="F3" s="759"/>
      <c r="G3" s="759"/>
      <c r="H3" s="759"/>
    </row>
    <row r="4" spans="2:18">
      <c r="K4" s="519"/>
    </row>
    <row r="5" spans="2:18" ht="18.75" customHeight="1">
      <c r="B5" s="866" t="s">
        <v>358</v>
      </c>
      <c r="C5" s="866"/>
      <c r="D5" s="866"/>
      <c r="E5" s="866"/>
      <c r="F5" s="866"/>
      <c r="G5" s="866"/>
      <c r="H5" s="866"/>
      <c r="K5" s="937"/>
      <c r="L5" s="937"/>
      <c r="M5" s="937"/>
      <c r="N5" s="937"/>
      <c r="O5" s="937"/>
      <c r="P5" s="937"/>
      <c r="Q5" s="937"/>
      <c r="R5" s="937"/>
    </row>
    <row r="6" spans="2:18" ht="18.75">
      <c r="B6" s="866">
        <v>2022</v>
      </c>
      <c r="C6" s="866"/>
      <c r="D6" s="866"/>
      <c r="E6" s="866"/>
      <c r="F6" s="866"/>
      <c r="G6" s="866"/>
      <c r="H6" s="866"/>
      <c r="K6" s="937"/>
      <c r="L6" s="937"/>
      <c r="M6" s="937"/>
      <c r="N6" s="937"/>
      <c r="O6" s="937"/>
      <c r="P6" s="937"/>
      <c r="Q6" s="937"/>
      <c r="R6" s="937"/>
    </row>
    <row r="7" spans="2:18" ht="15.75" customHeight="1" thickBot="1">
      <c r="B7" s="938" t="s">
        <v>203</v>
      </c>
      <c r="C7" s="938"/>
      <c r="D7" s="938"/>
      <c r="E7" s="938"/>
      <c r="F7" s="938"/>
      <c r="G7" s="938"/>
      <c r="H7" s="938"/>
      <c r="K7" s="937"/>
      <c r="L7" s="937"/>
      <c r="M7" s="937"/>
      <c r="N7" s="937"/>
      <c r="O7" s="937"/>
      <c r="P7" s="937"/>
      <c r="Q7" s="937"/>
      <c r="R7" s="937"/>
    </row>
    <row r="8" spans="2:18" ht="60" customHeight="1" thickBot="1">
      <c r="B8" s="939" t="s">
        <v>204</v>
      </c>
      <c r="C8" s="368" t="s">
        <v>169</v>
      </c>
      <c r="D8" s="368" t="s">
        <v>354</v>
      </c>
      <c r="E8" s="368" t="s">
        <v>206</v>
      </c>
      <c r="F8" s="369" t="s">
        <v>172</v>
      </c>
      <c r="G8" s="368" t="s">
        <v>173</v>
      </c>
      <c r="H8" s="521" t="s">
        <v>261</v>
      </c>
      <c r="K8" s="937"/>
      <c r="L8" s="937"/>
      <c r="M8" s="937"/>
      <c r="N8" s="937"/>
      <c r="O8" s="937"/>
      <c r="P8" s="937"/>
      <c r="Q8" s="937"/>
      <c r="R8" s="937"/>
    </row>
    <row r="9" spans="2:18" ht="12.75" customHeight="1">
      <c r="B9" s="830"/>
      <c r="C9" s="521">
        <v>1</v>
      </c>
      <c r="D9" s="521">
        <v>2</v>
      </c>
      <c r="E9" s="521">
        <v>3</v>
      </c>
      <c r="F9" s="368">
        <v>4</v>
      </c>
      <c r="G9" s="521">
        <v>5</v>
      </c>
      <c r="H9" s="522">
        <v>6</v>
      </c>
      <c r="K9" s="520"/>
      <c r="L9" s="520"/>
      <c r="M9" s="520"/>
      <c r="N9" s="520"/>
      <c r="O9" s="520"/>
      <c r="P9" s="520"/>
      <c r="Q9" s="520"/>
      <c r="R9" s="520"/>
    </row>
    <row r="10" spans="2:18">
      <c r="B10" s="303" t="s">
        <v>181</v>
      </c>
      <c r="C10" s="304">
        <f>+SUM(C11:C18)</f>
        <v>723085824552.57996</v>
      </c>
      <c r="D10" s="304">
        <f>+SUM(D11:D18)</f>
        <v>121417071567</v>
      </c>
      <c r="E10" s="304">
        <f>+SUM(E11:E18)</f>
        <v>40971780199</v>
      </c>
      <c r="F10" s="304">
        <f>+SUM(F11:F18)</f>
        <v>20761853099.350014</v>
      </c>
      <c r="G10" s="304">
        <f>+SUM(G11:G18)</f>
        <v>180513309519</v>
      </c>
      <c r="H10" s="304">
        <f>+SUM(C10:G10)</f>
        <v>1086749838936.9299</v>
      </c>
    </row>
    <row r="11" spans="2:18">
      <c r="B11" s="523" t="s">
        <v>234</v>
      </c>
      <c r="C11" s="307">
        <v>0</v>
      </c>
      <c r="D11" s="307">
        <v>0</v>
      </c>
      <c r="E11" s="307">
        <v>0</v>
      </c>
      <c r="F11" s="524">
        <v>719200</v>
      </c>
      <c r="G11" s="524">
        <v>177507156498</v>
      </c>
      <c r="H11" s="524">
        <f t="shared" ref="H11:H28" si="0">+SUM(C11:G11)</f>
        <v>177507875698</v>
      </c>
    </row>
    <row r="12" spans="2:18">
      <c r="B12" s="523" t="s">
        <v>235</v>
      </c>
      <c r="C12" s="524">
        <v>372530048164</v>
      </c>
      <c r="D12" s="524">
        <v>118225749282</v>
      </c>
      <c r="E12" s="524">
        <v>40520257800</v>
      </c>
      <c r="F12" s="524">
        <v>15017073260.610016</v>
      </c>
      <c r="G12" s="524">
        <v>0</v>
      </c>
      <c r="H12" s="524">
        <f t="shared" si="0"/>
        <v>546293128506.60999</v>
      </c>
    </row>
    <row r="13" spans="2:18" ht="16.5" customHeight="1">
      <c r="B13" s="525" t="s">
        <v>355</v>
      </c>
      <c r="C13" s="524">
        <v>56464492902</v>
      </c>
      <c r="D13" s="524">
        <v>1882276469</v>
      </c>
      <c r="E13" s="524">
        <v>0</v>
      </c>
      <c r="F13" s="524">
        <v>44476581.009999998</v>
      </c>
      <c r="G13" s="524">
        <v>65335197</v>
      </c>
      <c r="H13" s="524">
        <f t="shared" si="0"/>
        <v>58456581149.010002</v>
      </c>
    </row>
    <row r="14" spans="2:18">
      <c r="B14" s="523" t="s">
        <v>182</v>
      </c>
      <c r="C14" s="524">
        <v>193105783455</v>
      </c>
      <c r="D14" s="524">
        <v>27043834</v>
      </c>
      <c r="E14" s="524">
        <v>0</v>
      </c>
      <c r="F14" s="524">
        <v>60376865.399999999</v>
      </c>
      <c r="G14" s="524">
        <v>1350929385</v>
      </c>
      <c r="H14" s="524">
        <f t="shared" si="0"/>
        <v>194544133539.39999</v>
      </c>
    </row>
    <row r="15" spans="2:18">
      <c r="B15" s="523" t="s">
        <v>237</v>
      </c>
      <c r="C15" s="524">
        <v>0</v>
      </c>
      <c r="D15" s="524">
        <v>0</v>
      </c>
      <c r="E15" s="524">
        <v>50000000</v>
      </c>
      <c r="F15" s="524">
        <v>1636000</v>
      </c>
      <c r="G15" s="524">
        <v>0</v>
      </c>
      <c r="H15" s="524">
        <f t="shared" si="0"/>
        <v>51636000</v>
      </c>
    </row>
    <row r="16" spans="2:18">
      <c r="B16" s="523" t="s">
        <v>238</v>
      </c>
      <c r="C16" s="524">
        <v>100678020198.57999</v>
      </c>
      <c r="D16" s="524">
        <v>1056625252</v>
      </c>
      <c r="E16" s="524">
        <v>400922399</v>
      </c>
      <c r="F16" s="524">
        <v>986141136.38999963</v>
      </c>
      <c r="G16" s="524">
        <v>1589888439</v>
      </c>
      <c r="H16" s="524">
        <f t="shared" si="0"/>
        <v>104711597424.96999</v>
      </c>
      <c r="L16" s="1" t="s">
        <v>14</v>
      </c>
    </row>
    <row r="17" spans="2:8">
      <c r="B17" s="523" t="s">
        <v>239</v>
      </c>
      <c r="C17" s="524">
        <v>0</v>
      </c>
      <c r="D17" s="524">
        <v>0</v>
      </c>
      <c r="E17" s="524">
        <v>0</v>
      </c>
      <c r="F17" s="524">
        <v>0</v>
      </c>
      <c r="G17" s="524">
        <v>0</v>
      </c>
      <c r="H17" s="524">
        <f t="shared" si="0"/>
        <v>0</v>
      </c>
    </row>
    <row r="18" spans="2:8">
      <c r="B18" s="523" t="s">
        <v>240</v>
      </c>
      <c r="C18" s="524">
        <v>307479833</v>
      </c>
      <c r="D18" s="524">
        <v>225376730</v>
      </c>
      <c r="E18" s="524">
        <v>600000</v>
      </c>
      <c r="F18" s="524">
        <v>4651430055.9400005</v>
      </c>
      <c r="G18" s="524">
        <v>0</v>
      </c>
      <c r="H18" s="524">
        <f t="shared" si="0"/>
        <v>5184886618.9400005</v>
      </c>
    </row>
    <row r="19" spans="2:8">
      <c r="B19" s="303" t="s">
        <v>187</v>
      </c>
      <c r="C19" s="304">
        <f>+SUM(C20:C27)</f>
        <v>101820629649</v>
      </c>
      <c r="D19" s="304">
        <f>+SUM(D20:D27)</f>
        <v>18607510125</v>
      </c>
      <c r="E19" s="304">
        <f>+SUM(E20:E27)</f>
        <v>529484134</v>
      </c>
      <c r="F19" s="304">
        <f>+SUM(F20:F27)</f>
        <v>5988338093.9299908</v>
      </c>
      <c r="G19" s="304">
        <f>+SUM(G20:G27)</f>
        <v>39247427359</v>
      </c>
      <c r="H19" s="304">
        <f t="shared" si="0"/>
        <v>166193389360.92999</v>
      </c>
    </row>
    <row r="20" spans="2:8">
      <c r="B20" s="523" t="s">
        <v>242</v>
      </c>
      <c r="C20" s="524">
        <v>33200230217</v>
      </c>
      <c r="D20" s="524">
        <v>5696580683</v>
      </c>
      <c r="E20" s="524">
        <v>61334162</v>
      </c>
      <c r="F20" s="524">
        <v>919137144.46000016</v>
      </c>
      <c r="G20" s="524">
        <v>29131096643</v>
      </c>
      <c r="H20" s="524">
        <v>69008378849.459991</v>
      </c>
    </row>
    <row r="21" spans="2:8">
      <c r="B21" s="523" t="s">
        <v>243</v>
      </c>
      <c r="C21" s="524">
        <v>61017821671</v>
      </c>
      <c r="D21" s="524">
        <v>10934109140</v>
      </c>
      <c r="E21" s="524">
        <v>468149972</v>
      </c>
      <c r="F21" s="524">
        <v>869605792.52000022</v>
      </c>
      <c r="G21" s="524">
        <v>9200408355</v>
      </c>
      <c r="H21" s="524">
        <v>82490094930.520004</v>
      </c>
    </row>
    <row r="22" spans="2:8">
      <c r="B22" s="523" t="s">
        <v>244</v>
      </c>
      <c r="C22" s="524">
        <v>26359067</v>
      </c>
      <c r="D22" s="524">
        <v>65902327</v>
      </c>
      <c r="E22" s="524">
        <v>0</v>
      </c>
      <c r="F22" s="524">
        <v>3478000</v>
      </c>
      <c r="G22" s="524">
        <v>2700000</v>
      </c>
      <c r="H22" s="524">
        <v>98439394</v>
      </c>
    </row>
    <row r="23" spans="2:8">
      <c r="B23" s="523" t="s">
        <v>245</v>
      </c>
      <c r="C23" s="524">
        <v>2309866101</v>
      </c>
      <c r="D23" s="524">
        <v>167822420</v>
      </c>
      <c r="E23" s="524">
        <v>0</v>
      </c>
      <c r="F23" s="524">
        <v>46099028.670000002</v>
      </c>
      <c r="G23" s="524">
        <v>913222361</v>
      </c>
      <c r="H23" s="524">
        <v>3437009910.6700001</v>
      </c>
    </row>
    <row r="24" spans="2:8">
      <c r="B24" s="523" t="s">
        <v>246</v>
      </c>
      <c r="C24" s="524">
        <v>3820068318</v>
      </c>
      <c r="D24" s="524">
        <v>1742947577</v>
      </c>
      <c r="E24" s="524">
        <v>0</v>
      </c>
      <c r="F24" s="524">
        <v>12397375.430000002</v>
      </c>
      <c r="G24" s="524">
        <v>0</v>
      </c>
      <c r="H24" s="524">
        <v>5575413270.4300003</v>
      </c>
    </row>
    <row r="25" spans="2:8">
      <c r="B25" s="523" t="s">
        <v>247</v>
      </c>
      <c r="C25" s="524">
        <v>0</v>
      </c>
      <c r="D25" s="524">
        <v>147978</v>
      </c>
      <c r="E25" s="524">
        <v>0</v>
      </c>
      <c r="F25" s="524">
        <v>0</v>
      </c>
      <c r="G25" s="524">
        <v>0</v>
      </c>
      <c r="H25" s="524">
        <v>147978</v>
      </c>
    </row>
    <row r="26" spans="2:8">
      <c r="B26" s="525" t="s">
        <v>248</v>
      </c>
      <c r="C26" s="524">
        <v>1446284275</v>
      </c>
      <c r="D26" s="524">
        <v>0</v>
      </c>
      <c r="E26" s="524">
        <v>0</v>
      </c>
      <c r="F26" s="524">
        <v>0</v>
      </c>
      <c r="G26" s="524">
        <v>0</v>
      </c>
      <c r="H26" s="524">
        <v>1446284275</v>
      </c>
    </row>
    <row r="27" spans="2:8">
      <c r="B27" s="523" t="s">
        <v>356</v>
      </c>
      <c r="C27" s="524">
        <v>0</v>
      </c>
      <c r="D27" s="524">
        <v>0</v>
      </c>
      <c r="E27" s="524">
        <v>0</v>
      </c>
      <c r="F27" s="524">
        <v>4137620752.8499899</v>
      </c>
      <c r="G27" s="524">
        <v>0</v>
      </c>
      <c r="H27" s="524">
        <f t="shared" si="0"/>
        <v>4137620752.8499899</v>
      </c>
    </row>
    <row r="28" spans="2:8">
      <c r="B28" s="303" t="s">
        <v>357</v>
      </c>
      <c r="C28" s="304">
        <f>+C19+C10</f>
        <v>824906454201.57996</v>
      </c>
      <c r="D28" s="304">
        <f>+D19+D10</f>
        <v>140024581692</v>
      </c>
      <c r="E28" s="304">
        <f>+E19+E10</f>
        <v>41501264333</v>
      </c>
      <c r="F28" s="304">
        <f>+F19+F10</f>
        <v>26750191193.280006</v>
      </c>
      <c r="G28" s="304">
        <f>+G19+G10</f>
        <v>219760736878</v>
      </c>
      <c r="H28" s="304">
        <f t="shared" si="0"/>
        <v>1252943228297.8599</v>
      </c>
    </row>
    <row r="29" spans="2:8" ht="26.45" customHeight="1">
      <c r="B29" s="784" t="s">
        <v>332</v>
      </c>
      <c r="C29" s="784"/>
      <c r="D29" s="784"/>
      <c r="E29" s="784"/>
      <c r="F29" s="784"/>
      <c r="G29" s="784"/>
      <c r="H29" s="784"/>
    </row>
    <row r="30" spans="2:8"/>
    <row r="31" spans="2:8" ht="15" customHeight="1"/>
  </sheetData>
  <mergeCells count="9">
    <mergeCell ref="K5:R8"/>
    <mergeCell ref="B6:H6"/>
    <mergeCell ref="B7:H7"/>
    <mergeCell ref="B8:B9"/>
    <mergeCell ref="B29:H29"/>
    <mergeCell ref="B1:H1"/>
    <mergeCell ref="B2:H2"/>
    <mergeCell ref="B3:H3"/>
    <mergeCell ref="B5:H5"/>
  </mergeCells>
  <pageMargins left="0.7" right="0.7" top="0.75" bottom="0.75" header="0.3" footer="0.3"/>
  <pageSetup orientation="portrait" horizontalDpi="4294967295" verticalDpi="4294967295"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194DA-1116-49EB-B109-26A10DFF0D42}">
  <dimension ref="B1:K44"/>
  <sheetViews>
    <sheetView showGridLines="0" topLeftCell="A4" zoomScale="90" zoomScaleNormal="90" workbookViewId="0">
      <selection activeCell="D44" sqref="D44"/>
    </sheetView>
  </sheetViews>
  <sheetFormatPr baseColWidth="10" defaultColWidth="11.42578125" defaultRowHeight="12.75"/>
  <cols>
    <col min="1" max="1" width="11.42578125" style="267" customWidth="1"/>
    <col min="2" max="2" width="42.7109375" style="267" customWidth="1"/>
    <col min="3" max="3" width="16.7109375" style="267" customWidth="1"/>
    <col min="4" max="4" width="16.140625" style="267" customWidth="1"/>
    <col min="5" max="5" width="15.7109375" style="267" customWidth="1"/>
    <col min="6" max="6" width="18.42578125" style="267" customWidth="1"/>
    <col min="7" max="7" width="17.5703125" style="267" customWidth="1"/>
    <col min="8" max="8" width="17.140625" style="267" customWidth="1"/>
    <col min="9" max="9" width="16" style="267" customWidth="1"/>
    <col min="10" max="10" width="18.85546875" style="267" customWidth="1"/>
    <col min="11" max="11" width="18.5703125" style="267" bestFit="1" customWidth="1"/>
    <col min="12" max="16384" width="11.42578125" style="267"/>
  </cols>
  <sheetData>
    <row r="1" spans="2:11" ht="28.15" customHeight="1">
      <c r="B1" s="825" t="s">
        <v>0</v>
      </c>
      <c r="C1" s="826"/>
      <c r="D1" s="826"/>
      <c r="E1" s="826"/>
      <c r="F1" s="826"/>
      <c r="G1" s="826"/>
      <c r="H1" s="826"/>
      <c r="I1" s="826"/>
      <c r="J1" s="826"/>
      <c r="K1" s="826"/>
    </row>
    <row r="2" spans="2:11" ht="20.25">
      <c r="B2" s="827" t="s">
        <v>1</v>
      </c>
      <c r="C2" s="828"/>
      <c r="D2" s="828"/>
      <c r="E2" s="828"/>
      <c r="F2" s="828"/>
      <c r="G2" s="828"/>
      <c r="H2" s="828"/>
      <c r="I2" s="828"/>
      <c r="J2" s="828"/>
      <c r="K2" s="828"/>
    </row>
    <row r="3" spans="2:11" ht="15.75" customHeight="1">
      <c r="B3" s="758" t="s">
        <v>2</v>
      </c>
      <c r="C3" s="759"/>
      <c r="D3" s="759"/>
      <c r="E3" s="759"/>
      <c r="F3" s="759"/>
      <c r="G3" s="759"/>
      <c r="H3" s="759"/>
      <c r="I3" s="759"/>
      <c r="J3" s="759"/>
      <c r="K3" s="920"/>
    </row>
    <row r="4" spans="2:11" ht="15">
      <c r="B4" s="266"/>
      <c r="C4" s="266"/>
      <c r="D4" s="266"/>
      <c r="E4" s="266"/>
      <c r="F4" s="266"/>
      <c r="G4" s="266"/>
      <c r="H4" s="269"/>
      <c r="I4" s="269"/>
      <c r="J4" s="269"/>
      <c r="K4" s="269"/>
    </row>
    <row r="5" spans="2:11" ht="18.75">
      <c r="B5" s="829" t="s">
        <v>363</v>
      </c>
      <c r="C5" s="829"/>
      <c r="D5" s="829"/>
      <c r="E5" s="829"/>
      <c r="F5" s="829"/>
      <c r="G5" s="829"/>
      <c r="H5" s="829"/>
      <c r="I5" s="829"/>
      <c r="J5" s="829"/>
      <c r="K5" s="829"/>
    </row>
    <row r="6" spans="2:11" ht="18.75">
      <c r="B6" s="829" t="s">
        <v>359</v>
      </c>
      <c r="C6" s="829"/>
      <c r="D6" s="829"/>
      <c r="E6" s="829"/>
      <c r="F6" s="829"/>
      <c r="G6" s="829"/>
      <c r="H6" s="829"/>
      <c r="I6" s="829"/>
      <c r="J6" s="829"/>
      <c r="K6" s="829"/>
    </row>
    <row r="7" spans="2:11" ht="18.75">
      <c r="B7" s="829">
        <v>2022</v>
      </c>
      <c r="C7" s="829"/>
      <c r="D7" s="829"/>
      <c r="E7" s="829"/>
      <c r="F7" s="829"/>
      <c r="G7" s="829"/>
      <c r="H7" s="829"/>
      <c r="I7" s="829"/>
      <c r="J7" s="829"/>
      <c r="K7" s="829"/>
    </row>
    <row r="8" spans="2:11" ht="15.75">
      <c r="B8" s="821" t="s">
        <v>203</v>
      </c>
      <c r="C8" s="821"/>
      <c r="D8" s="821"/>
      <c r="E8" s="821"/>
      <c r="F8" s="821"/>
      <c r="G8" s="821"/>
      <c r="H8" s="821"/>
      <c r="I8" s="821"/>
      <c r="J8" s="821"/>
      <c r="K8" s="821"/>
    </row>
    <row r="9" spans="2:11" ht="32.25" customHeight="1" thickBot="1">
      <c r="B9" s="822" t="s">
        <v>324</v>
      </c>
      <c r="C9" s="922" t="s">
        <v>169</v>
      </c>
      <c r="D9" s="923"/>
      <c r="E9" s="921"/>
      <c r="F9" s="922" t="s">
        <v>205</v>
      </c>
      <c r="G9" s="923"/>
      <c r="H9" s="921"/>
      <c r="I9" s="922" t="s">
        <v>206</v>
      </c>
      <c r="J9" s="923"/>
      <c r="K9" s="921"/>
    </row>
    <row r="10" spans="2:11" ht="51" customHeight="1" thickBot="1">
      <c r="B10" s="822"/>
      <c r="C10" s="273" t="s">
        <v>360</v>
      </c>
      <c r="D10" s="273" t="s">
        <v>326</v>
      </c>
      <c r="E10" s="273" t="s">
        <v>361</v>
      </c>
      <c r="F10" s="273" t="s">
        <v>360</v>
      </c>
      <c r="G10" s="273" t="s">
        <v>326</v>
      </c>
      <c r="H10" s="273" t="s">
        <v>361</v>
      </c>
      <c r="I10" s="273" t="s">
        <v>360</v>
      </c>
      <c r="J10" s="273" t="s">
        <v>326</v>
      </c>
      <c r="K10" s="273" t="s">
        <v>361</v>
      </c>
    </row>
    <row r="11" spans="2:11" ht="15.75" thickBot="1">
      <c r="B11" s="921"/>
      <c r="C11" s="493">
        <v>1</v>
      </c>
      <c r="D11" s="493">
        <v>2</v>
      </c>
      <c r="E11" s="493" t="s">
        <v>336</v>
      </c>
      <c r="F11" s="493">
        <v>4</v>
      </c>
      <c r="G11" s="493">
        <v>5</v>
      </c>
      <c r="H11" s="493" t="s">
        <v>337</v>
      </c>
      <c r="I11" s="493">
        <v>7</v>
      </c>
      <c r="J11" s="493">
        <v>8</v>
      </c>
      <c r="K11" s="493" t="s">
        <v>362</v>
      </c>
    </row>
    <row r="12" spans="2:11" ht="15">
      <c r="B12" s="494" t="s">
        <v>233</v>
      </c>
      <c r="C12" s="495">
        <f>SUM(C13:C20)</f>
        <v>1013852687878.3406</v>
      </c>
      <c r="D12" s="278">
        <f>SUM(D13:D20)</f>
        <v>217325567120</v>
      </c>
      <c r="E12" s="278">
        <f>C12-D12</f>
        <v>796527120758.34058</v>
      </c>
      <c r="F12" s="495">
        <f>SUM(F13:F20)</f>
        <v>93592347522.479706</v>
      </c>
      <c r="G12" s="278">
        <f>SUM(G13:G20)</f>
        <v>1098537755.52</v>
      </c>
      <c r="H12" s="278">
        <f t="shared" ref="H12:H28" si="0">F12-G12</f>
        <v>92493809766.959702</v>
      </c>
      <c r="I12" s="495">
        <f>SUM(I13:I20)</f>
        <v>20785792624.270004</v>
      </c>
      <c r="J12" s="278">
        <f>SUM(J13:J20)</f>
        <v>35202857.609999999</v>
      </c>
      <c r="K12" s="278">
        <f>I12-J12</f>
        <v>20750589766.660004</v>
      </c>
    </row>
    <row r="13" spans="2:11" ht="15">
      <c r="B13" s="496" t="s">
        <v>234</v>
      </c>
      <c r="C13" s="280">
        <v>0</v>
      </c>
      <c r="D13" s="280">
        <v>0</v>
      </c>
      <c r="E13" s="280">
        <f>C13-D13</f>
        <v>0</v>
      </c>
      <c r="F13" s="280">
        <v>0</v>
      </c>
      <c r="G13" s="280">
        <v>0</v>
      </c>
      <c r="H13" s="280">
        <f t="shared" si="0"/>
        <v>0</v>
      </c>
      <c r="I13" s="280">
        <v>0</v>
      </c>
      <c r="J13" s="280">
        <v>0</v>
      </c>
      <c r="K13" s="280">
        <f t="shared" ref="K13:K28" si="1">I13-J13</f>
        <v>0</v>
      </c>
    </row>
    <row r="14" spans="2:11" ht="15">
      <c r="B14" s="496" t="s">
        <v>235</v>
      </c>
      <c r="C14" s="280">
        <v>385450087220.34058</v>
      </c>
      <c r="D14" s="280">
        <v>4312676972.5299997</v>
      </c>
      <c r="E14" s="280">
        <f t="shared" ref="E14:E20" si="2">C14-D14</f>
        <v>381137410247.81055</v>
      </c>
      <c r="F14" s="280">
        <v>93054532430.299713</v>
      </c>
      <c r="G14" s="280">
        <v>1098537755.52</v>
      </c>
      <c r="H14" s="280">
        <f t="shared" si="0"/>
        <v>91955994674.779709</v>
      </c>
      <c r="I14" s="280">
        <v>2067941745.9200006</v>
      </c>
      <c r="J14" s="280">
        <v>35202857.609999999</v>
      </c>
      <c r="K14" s="280">
        <f t="shared" si="1"/>
        <v>2032738888.3100007</v>
      </c>
    </row>
    <row r="15" spans="2:11" ht="30">
      <c r="B15" s="496" t="s">
        <v>236</v>
      </c>
      <c r="C15" s="280">
        <v>57222082737.18</v>
      </c>
      <c r="D15" s="280">
        <v>0</v>
      </c>
      <c r="E15" s="280">
        <f t="shared" si="2"/>
        <v>57222082737.18</v>
      </c>
      <c r="F15" s="280">
        <v>0</v>
      </c>
      <c r="G15" s="280">
        <v>0</v>
      </c>
      <c r="H15" s="280">
        <f t="shared" si="0"/>
        <v>0</v>
      </c>
      <c r="I15" s="280">
        <v>18728447</v>
      </c>
      <c r="J15" s="280">
        <v>0</v>
      </c>
      <c r="K15" s="280">
        <f t="shared" si="1"/>
        <v>18728447</v>
      </c>
    </row>
    <row r="16" spans="2:11" ht="15">
      <c r="B16" s="496" t="s">
        <v>182</v>
      </c>
      <c r="C16" s="280">
        <v>184159720477.86002</v>
      </c>
      <c r="D16" s="280">
        <v>0</v>
      </c>
      <c r="E16" s="280">
        <f t="shared" si="2"/>
        <v>184159720477.86002</v>
      </c>
      <c r="F16" s="280">
        <v>0</v>
      </c>
      <c r="G16" s="280">
        <v>0</v>
      </c>
      <c r="H16" s="280">
        <f t="shared" si="0"/>
        <v>0</v>
      </c>
      <c r="I16" s="280">
        <v>0</v>
      </c>
      <c r="J16" s="280">
        <v>0</v>
      </c>
      <c r="K16" s="280">
        <f t="shared" si="1"/>
        <v>0</v>
      </c>
    </row>
    <row r="17" spans="2:11" ht="30">
      <c r="B17" s="496" t="s">
        <v>237</v>
      </c>
      <c r="C17" s="280">
        <v>40697862943.089996</v>
      </c>
      <c r="D17" s="280">
        <v>0</v>
      </c>
      <c r="E17" s="280">
        <f t="shared" si="2"/>
        <v>40697862943.089996</v>
      </c>
      <c r="F17" s="280">
        <v>0</v>
      </c>
      <c r="G17" s="280">
        <v>0</v>
      </c>
      <c r="H17" s="280">
        <f t="shared" si="0"/>
        <v>0</v>
      </c>
      <c r="I17" s="280">
        <v>0</v>
      </c>
      <c r="J17" s="280">
        <v>0</v>
      </c>
      <c r="K17" s="280">
        <f t="shared" si="1"/>
        <v>0</v>
      </c>
    </row>
    <row r="18" spans="2:11" ht="30">
      <c r="B18" s="496" t="s">
        <v>238</v>
      </c>
      <c r="C18" s="280">
        <v>343235950989.5</v>
      </c>
      <c r="D18" s="280">
        <v>213012890147.47</v>
      </c>
      <c r="E18" s="280">
        <f t="shared" si="2"/>
        <v>130223060842.03</v>
      </c>
      <c r="F18" s="280">
        <v>537488931.73000014</v>
      </c>
      <c r="G18" s="280">
        <v>0</v>
      </c>
      <c r="H18" s="280">
        <f t="shared" si="0"/>
        <v>537488931.73000014</v>
      </c>
      <c r="I18" s="280">
        <v>18699096431.830002</v>
      </c>
      <c r="J18" s="280">
        <v>0</v>
      </c>
      <c r="K18" s="280">
        <f t="shared" si="1"/>
        <v>18699096431.830002</v>
      </c>
    </row>
    <row r="19" spans="2:11" ht="15">
      <c r="B19" s="496" t="s">
        <v>239</v>
      </c>
      <c r="C19" s="280">
        <v>0</v>
      </c>
      <c r="D19" s="280"/>
      <c r="E19" s="280">
        <f t="shared" si="2"/>
        <v>0</v>
      </c>
      <c r="F19" s="280">
        <v>0</v>
      </c>
      <c r="G19" s="280"/>
      <c r="H19" s="280">
        <f t="shared" si="0"/>
        <v>0</v>
      </c>
      <c r="I19" s="280">
        <v>0</v>
      </c>
      <c r="J19" s="280"/>
      <c r="K19" s="280">
        <f t="shared" si="1"/>
        <v>0</v>
      </c>
    </row>
    <row r="20" spans="2:11" ht="15">
      <c r="B20" s="496" t="s">
        <v>240</v>
      </c>
      <c r="C20" s="280">
        <v>3086983510.3699999</v>
      </c>
      <c r="D20" s="280"/>
      <c r="E20" s="280">
        <f t="shared" si="2"/>
        <v>3086983510.3699999</v>
      </c>
      <c r="F20" s="280">
        <v>326160.45</v>
      </c>
      <c r="G20" s="280">
        <v>0</v>
      </c>
      <c r="H20" s="280">
        <f t="shared" si="0"/>
        <v>326160.45</v>
      </c>
      <c r="I20" s="280">
        <v>25999.52</v>
      </c>
      <c r="J20" s="280">
        <v>0</v>
      </c>
      <c r="K20" s="280">
        <f t="shared" si="1"/>
        <v>25999.52</v>
      </c>
    </row>
    <row r="21" spans="2:11" ht="15">
      <c r="B21" s="277" t="s">
        <v>241</v>
      </c>
      <c r="C21" s="278">
        <f>SUM(C22:C28)</f>
        <v>159884021810.53009</v>
      </c>
      <c r="D21" s="278">
        <f t="shared" ref="D21:K21" si="3">SUM(D22:D28)</f>
        <v>40183820599.870003</v>
      </c>
      <c r="E21" s="278">
        <f>SUM(E22:E28)</f>
        <v>119700201210.6601</v>
      </c>
      <c r="F21" s="278">
        <f t="shared" si="3"/>
        <v>10640255705.730003</v>
      </c>
      <c r="G21" s="278">
        <f t="shared" si="3"/>
        <v>0</v>
      </c>
      <c r="H21" s="278">
        <f t="shared" si="3"/>
        <v>10640255705.730003</v>
      </c>
      <c r="I21" s="278">
        <f t="shared" si="3"/>
        <v>164325523.66</v>
      </c>
      <c r="J21" s="278">
        <f t="shared" si="3"/>
        <v>0</v>
      </c>
      <c r="K21" s="278">
        <f t="shared" si="3"/>
        <v>164325523.66</v>
      </c>
    </row>
    <row r="22" spans="2:11" ht="15">
      <c r="B22" s="285" t="s">
        <v>242</v>
      </c>
      <c r="C22" s="286">
        <v>37735016941.22998</v>
      </c>
      <c r="D22" s="286">
        <v>0</v>
      </c>
      <c r="E22" s="286">
        <f>C22-D22</f>
        <v>37735016941.22998</v>
      </c>
      <c r="F22" s="286">
        <v>7201108136.7600021</v>
      </c>
      <c r="G22" s="286">
        <v>0</v>
      </c>
      <c r="H22" s="286">
        <f t="shared" si="0"/>
        <v>7201108136.7600021</v>
      </c>
      <c r="I22" s="286">
        <v>1392640.6</v>
      </c>
      <c r="J22" s="286">
        <v>0</v>
      </c>
      <c r="K22" s="286">
        <f t="shared" si="1"/>
        <v>1392640.6</v>
      </c>
    </row>
    <row r="23" spans="2:11" ht="30">
      <c r="B23" s="285" t="s">
        <v>243</v>
      </c>
      <c r="C23" s="286">
        <v>41974895836.420074</v>
      </c>
      <c r="D23" s="286">
        <v>0</v>
      </c>
      <c r="E23" s="286">
        <f t="shared" ref="E23:E28" si="4">C23-D23</f>
        <v>41974895836.420074</v>
      </c>
      <c r="F23" s="286">
        <v>3235317032.5300002</v>
      </c>
      <c r="G23" s="286">
        <v>0</v>
      </c>
      <c r="H23" s="286">
        <f t="shared" si="0"/>
        <v>3235317032.5300002</v>
      </c>
      <c r="I23" s="286">
        <v>162932883.06</v>
      </c>
      <c r="J23" s="286">
        <v>0</v>
      </c>
      <c r="K23" s="286">
        <f t="shared" si="1"/>
        <v>162932883.06</v>
      </c>
    </row>
    <row r="24" spans="2:11" ht="15">
      <c r="B24" s="285" t="s">
        <v>244</v>
      </c>
      <c r="C24" s="286">
        <v>22267166.469999999</v>
      </c>
      <c r="D24" s="286">
        <v>0</v>
      </c>
      <c r="E24" s="286">
        <f t="shared" si="4"/>
        <v>22267166.469999999</v>
      </c>
      <c r="F24" s="286">
        <v>4766339.78</v>
      </c>
      <c r="G24" s="286">
        <v>0</v>
      </c>
      <c r="H24" s="286">
        <f t="shared" si="0"/>
        <v>4766339.78</v>
      </c>
      <c r="I24" s="286">
        <v>0</v>
      </c>
      <c r="J24" s="286">
        <v>0</v>
      </c>
      <c r="K24" s="286">
        <f t="shared" si="1"/>
        <v>0</v>
      </c>
    </row>
    <row r="25" spans="2:11" ht="15">
      <c r="B25" s="285" t="s">
        <v>245</v>
      </c>
      <c r="C25" s="286">
        <v>4394771845.6399994</v>
      </c>
      <c r="D25" s="286">
        <v>0</v>
      </c>
      <c r="E25" s="286">
        <f t="shared" si="4"/>
        <v>4394771845.6399994</v>
      </c>
      <c r="F25" s="286">
        <v>38700</v>
      </c>
      <c r="G25" s="286">
        <v>0</v>
      </c>
      <c r="H25" s="286">
        <f t="shared" si="0"/>
        <v>38700</v>
      </c>
      <c r="I25" s="286">
        <v>0</v>
      </c>
      <c r="J25" s="286">
        <v>0</v>
      </c>
      <c r="K25" s="286">
        <f t="shared" si="1"/>
        <v>0</v>
      </c>
    </row>
    <row r="26" spans="2:11" ht="30">
      <c r="B26" s="285" t="s">
        <v>246</v>
      </c>
      <c r="C26" s="286">
        <v>75757070020.770035</v>
      </c>
      <c r="D26" s="286">
        <v>40183820599.870003</v>
      </c>
      <c r="E26" s="286">
        <f t="shared" si="4"/>
        <v>35573249420.900032</v>
      </c>
      <c r="F26" s="286">
        <v>199025496.66</v>
      </c>
      <c r="G26" s="286">
        <v>0</v>
      </c>
      <c r="H26" s="286">
        <f t="shared" si="0"/>
        <v>199025496.66</v>
      </c>
      <c r="I26" s="286">
        <v>0</v>
      </c>
      <c r="J26" s="286">
        <v>0</v>
      </c>
      <c r="K26" s="286">
        <f t="shared" si="1"/>
        <v>0</v>
      </c>
    </row>
    <row r="27" spans="2:11" ht="30">
      <c r="B27" s="526" t="s">
        <v>247</v>
      </c>
      <c r="C27" s="288">
        <v>0</v>
      </c>
      <c r="D27" s="288"/>
      <c r="E27" s="288">
        <f t="shared" si="4"/>
        <v>0</v>
      </c>
      <c r="F27" s="288">
        <v>0</v>
      </c>
      <c r="G27" s="288">
        <v>0</v>
      </c>
      <c r="H27" s="288">
        <f t="shared" si="0"/>
        <v>0</v>
      </c>
      <c r="I27" s="288">
        <v>0</v>
      </c>
      <c r="J27" s="288">
        <v>0</v>
      </c>
      <c r="K27" s="288">
        <f t="shared" si="1"/>
        <v>0</v>
      </c>
    </row>
    <row r="28" spans="2:11" ht="30.75" thickBot="1">
      <c r="B28" s="527" t="s">
        <v>248</v>
      </c>
      <c r="C28" s="528">
        <v>0</v>
      </c>
      <c r="D28" s="528"/>
      <c r="E28" s="528">
        <f t="shared" si="4"/>
        <v>0</v>
      </c>
      <c r="F28" s="528">
        <v>0</v>
      </c>
      <c r="G28" s="528">
        <v>0</v>
      </c>
      <c r="H28" s="528">
        <f t="shared" si="0"/>
        <v>0</v>
      </c>
      <c r="I28" s="528">
        <v>0</v>
      </c>
      <c r="J28" s="528">
        <v>0</v>
      </c>
      <c r="K28" s="528">
        <f t="shared" si="1"/>
        <v>0</v>
      </c>
    </row>
    <row r="29" spans="2:11" ht="15.75" thickBot="1">
      <c r="B29" s="498" t="s">
        <v>331</v>
      </c>
      <c r="C29" s="529">
        <f>C12+C21</f>
        <v>1173736709688.8706</v>
      </c>
      <c r="D29" s="530">
        <f>D12+D21</f>
        <v>257509387719.87</v>
      </c>
      <c r="E29" s="530">
        <f>C29-D29</f>
        <v>916227321969.00061</v>
      </c>
      <c r="F29" s="530">
        <f>F12+F21</f>
        <v>104232603228.20972</v>
      </c>
      <c r="G29" s="530">
        <f>G12+G21</f>
        <v>1098537755.52</v>
      </c>
      <c r="H29" s="530">
        <f>F29-G29</f>
        <v>103134065472.68971</v>
      </c>
      <c r="I29" s="530">
        <f>I12+I21</f>
        <v>20950118147.930004</v>
      </c>
      <c r="J29" s="530">
        <f>J12+J21</f>
        <v>35202857.609999999</v>
      </c>
      <c r="K29" s="530">
        <f>I29-J29</f>
        <v>20914915290.320004</v>
      </c>
    </row>
    <row r="30" spans="2:11" ht="26.25" customHeight="1">
      <c r="B30" s="823" t="s">
        <v>332</v>
      </c>
      <c r="C30" s="823"/>
      <c r="D30" s="823"/>
      <c r="E30" s="823"/>
      <c r="F30"/>
      <c r="G30"/>
      <c r="H30"/>
      <c r="I30"/>
      <c r="J30"/>
      <c r="K30"/>
    </row>
    <row r="31" spans="2:11" ht="15">
      <c r="B31"/>
      <c r="C31"/>
      <c r="D31"/>
      <c r="E31"/>
      <c r="F31"/>
      <c r="G31"/>
      <c r="H31"/>
      <c r="I31"/>
      <c r="J31"/>
      <c r="K31"/>
    </row>
    <row r="32" spans="2:11" ht="15">
      <c r="F32"/>
      <c r="G32"/>
      <c r="H32"/>
      <c r="I32"/>
      <c r="J32"/>
      <c r="K32"/>
    </row>
    <row r="33" spans="2:11" ht="15">
      <c r="F33"/>
      <c r="G33"/>
      <c r="H33"/>
      <c r="I33"/>
      <c r="J33"/>
      <c r="K33"/>
    </row>
    <row r="34" spans="2:11" ht="15">
      <c r="F34"/>
      <c r="G34"/>
      <c r="H34"/>
      <c r="I34"/>
      <c r="J34"/>
      <c r="K34"/>
    </row>
    <row r="35" spans="2:11" ht="15">
      <c r="F35"/>
      <c r="G35"/>
      <c r="H35"/>
      <c r="I35"/>
      <c r="J35"/>
      <c r="K35"/>
    </row>
    <row r="39" spans="2:11" ht="15">
      <c r="B39" s="266"/>
      <c r="C39" s="266"/>
      <c r="D39" s="293"/>
      <c r="E39" s="266"/>
    </row>
    <row r="44" spans="2:11" ht="15">
      <c r="E44" s="293"/>
    </row>
  </sheetData>
  <mergeCells count="12">
    <mergeCell ref="B30:E30"/>
    <mergeCell ref="B1:K1"/>
    <mergeCell ref="B2:K2"/>
    <mergeCell ref="B3:K3"/>
    <mergeCell ref="B5:K5"/>
    <mergeCell ref="B6:K6"/>
    <mergeCell ref="B7:K7"/>
    <mergeCell ref="B8:K8"/>
    <mergeCell ref="B9:B11"/>
    <mergeCell ref="C9:E9"/>
    <mergeCell ref="F9:H9"/>
    <mergeCell ref="I9:K9"/>
  </mergeCells>
  <pageMargins left="0.7" right="0.7" top="0.75" bottom="0.75" header="0.3" footer="0.3"/>
  <pageSetup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6B399-8BC4-492B-91B7-72CD14059E5B}">
  <dimension ref="D1:M39"/>
  <sheetViews>
    <sheetView showGridLines="0" zoomScale="70" zoomScaleNormal="70" workbookViewId="0">
      <selection activeCell="D9" sqref="D9:D11"/>
    </sheetView>
  </sheetViews>
  <sheetFormatPr baseColWidth="10" defaultColWidth="11.42578125" defaultRowHeight="12.75"/>
  <cols>
    <col min="1" max="3" width="11.42578125" style="267" customWidth="1"/>
    <col min="4" max="4" width="42.7109375" style="267" customWidth="1"/>
    <col min="5" max="5" width="14.140625" style="267" customWidth="1"/>
    <col min="6" max="7" width="16.42578125" style="267" customWidth="1"/>
    <col min="8" max="8" width="16.7109375" style="267" customWidth="1"/>
    <col min="9" max="9" width="17.85546875" style="267" customWidth="1"/>
    <col min="10" max="10" width="15.7109375" style="267" customWidth="1"/>
    <col min="11" max="16384" width="11.42578125" style="267"/>
  </cols>
  <sheetData>
    <row r="1" spans="4:11" ht="27.75">
      <c r="D1" s="924" t="s">
        <v>0</v>
      </c>
      <c r="E1" s="925"/>
      <c r="F1" s="925"/>
      <c r="G1" s="925"/>
      <c r="H1" s="925"/>
      <c r="I1" s="925"/>
      <c r="J1" s="925"/>
      <c r="K1" s="925"/>
    </row>
    <row r="2" spans="4:11" ht="20.25">
      <c r="D2" s="827" t="s">
        <v>1</v>
      </c>
      <c r="E2" s="828"/>
      <c r="F2" s="828"/>
      <c r="G2" s="828"/>
      <c r="H2" s="828"/>
      <c r="I2" s="828"/>
    </row>
    <row r="3" spans="4:11" ht="15.75" customHeight="1">
      <c r="D3" s="758" t="s">
        <v>2</v>
      </c>
      <c r="E3" s="759"/>
      <c r="F3" s="759"/>
      <c r="G3" s="759"/>
      <c r="H3" s="759"/>
      <c r="I3" s="759"/>
      <c r="J3" s="759"/>
    </row>
    <row r="4" spans="4:11" ht="15">
      <c r="D4" s="266"/>
      <c r="E4" s="269"/>
      <c r="F4" s="269"/>
      <c r="G4" s="269"/>
      <c r="H4" s="269"/>
    </row>
    <row r="5" spans="4:11" ht="18.75">
      <c r="D5" s="829" t="s">
        <v>366</v>
      </c>
      <c r="E5" s="829"/>
      <c r="F5" s="829"/>
      <c r="G5" s="829"/>
      <c r="H5" s="829"/>
      <c r="I5" s="829"/>
      <c r="J5" s="829"/>
    </row>
    <row r="6" spans="4:11" ht="18.75">
      <c r="D6" s="829" t="s">
        <v>364</v>
      </c>
      <c r="E6" s="829"/>
      <c r="F6" s="829"/>
      <c r="G6" s="829"/>
      <c r="H6" s="829"/>
      <c r="I6" s="829"/>
      <c r="J6" s="829"/>
    </row>
    <row r="7" spans="4:11" ht="18.75">
      <c r="D7" s="829">
        <v>2022</v>
      </c>
      <c r="E7" s="829"/>
      <c r="F7" s="829"/>
      <c r="G7" s="829"/>
      <c r="H7" s="829"/>
      <c r="I7" s="829"/>
      <c r="J7" s="829"/>
    </row>
    <row r="8" spans="4:11" ht="15.75">
      <c r="D8" s="821" t="s">
        <v>203</v>
      </c>
      <c r="E8" s="821"/>
      <c r="F8" s="821"/>
      <c r="G8" s="821"/>
      <c r="H8" s="821"/>
      <c r="I8" s="821"/>
      <c r="J8" s="821"/>
    </row>
    <row r="9" spans="4:11" ht="15.75" thickBot="1">
      <c r="D9" s="822" t="s">
        <v>324</v>
      </c>
      <c r="E9" s="922" t="s">
        <v>172</v>
      </c>
      <c r="F9" s="923"/>
      <c r="G9" s="921"/>
      <c r="H9" s="922" t="s">
        <v>335</v>
      </c>
      <c r="I9" s="923"/>
      <c r="J9" s="921"/>
    </row>
    <row r="10" spans="4:11" ht="47.25" customHeight="1" thickBot="1">
      <c r="D10" s="822"/>
      <c r="E10" s="273" t="s">
        <v>360</v>
      </c>
      <c r="F10" s="273" t="s">
        <v>326</v>
      </c>
      <c r="G10" s="273" t="s">
        <v>361</v>
      </c>
      <c r="H10" s="273" t="s">
        <v>360</v>
      </c>
      <c r="I10" s="273" t="s">
        <v>326</v>
      </c>
      <c r="J10" s="273" t="s">
        <v>361</v>
      </c>
    </row>
    <row r="11" spans="4:11" ht="15.75" thickBot="1">
      <c r="D11" s="921"/>
      <c r="E11" s="493">
        <v>1</v>
      </c>
      <c r="F11" s="493">
        <v>2</v>
      </c>
      <c r="G11" s="493" t="s">
        <v>365</v>
      </c>
      <c r="H11" s="493">
        <v>4</v>
      </c>
      <c r="I11" s="493">
        <v>5</v>
      </c>
      <c r="J11" s="493" t="s">
        <v>337</v>
      </c>
    </row>
    <row r="12" spans="4:11" ht="15">
      <c r="D12" s="494" t="s">
        <v>233</v>
      </c>
      <c r="E12" s="495">
        <f>SUM(E13:E20)</f>
        <v>18344774351.17009</v>
      </c>
      <c r="F12" s="278">
        <f>SUM(F13:F20)</f>
        <v>514370118.35000002</v>
      </c>
      <c r="G12" s="278">
        <f t="shared" ref="G12:G28" si="0">E12-F12</f>
        <v>17830404232.820091</v>
      </c>
      <c r="H12" s="495">
        <f>SUM(H13:H20)</f>
        <v>210525908046.69965</v>
      </c>
      <c r="I12" s="278">
        <f>SUM(I13:I20)</f>
        <v>5744672318.8000002</v>
      </c>
      <c r="J12" s="278">
        <f t="shared" ref="J12:J25" si="1">H12-I12</f>
        <v>204781235727.89966</v>
      </c>
    </row>
    <row r="13" spans="4:11" ht="15">
      <c r="D13" s="496" t="s">
        <v>234</v>
      </c>
      <c r="E13" s="280">
        <v>128260223.73</v>
      </c>
      <c r="F13" s="280">
        <v>0</v>
      </c>
      <c r="G13" s="280">
        <f t="shared" si="0"/>
        <v>128260223.73</v>
      </c>
      <c r="H13" s="280">
        <v>205549716315.09964</v>
      </c>
      <c r="I13" s="280">
        <v>5744363420.7799997</v>
      </c>
      <c r="J13" s="280">
        <f t="shared" si="1"/>
        <v>199805352894.31964</v>
      </c>
    </row>
    <row r="14" spans="4:11" ht="15">
      <c r="D14" s="496" t="s">
        <v>235</v>
      </c>
      <c r="E14" s="280">
        <v>16836997527.18009</v>
      </c>
      <c r="F14" s="280">
        <v>514370118.35000002</v>
      </c>
      <c r="G14" s="280">
        <f t="shared" si="0"/>
        <v>16322627408.83009</v>
      </c>
      <c r="H14" s="280">
        <v>3384722.8600000003</v>
      </c>
      <c r="I14" s="280">
        <v>308898.02</v>
      </c>
      <c r="J14" s="280">
        <f t="shared" si="1"/>
        <v>3075824.8400000003</v>
      </c>
    </row>
    <row r="15" spans="4:11" ht="30">
      <c r="D15" s="496" t="s">
        <v>236</v>
      </c>
      <c r="E15" s="280">
        <v>47476525.759999983</v>
      </c>
      <c r="F15" s="280">
        <v>0</v>
      </c>
      <c r="G15" s="280">
        <f t="shared" si="0"/>
        <v>47476525.759999983</v>
      </c>
      <c r="H15" s="280">
        <v>30819390.789999999</v>
      </c>
      <c r="I15" s="280">
        <v>0</v>
      </c>
      <c r="J15" s="280">
        <f t="shared" si="1"/>
        <v>30819390.789999999</v>
      </c>
    </row>
    <row r="16" spans="4:11" ht="15">
      <c r="D16" s="496" t="s">
        <v>182</v>
      </c>
      <c r="E16" s="280">
        <v>55841718.100000039</v>
      </c>
      <c r="F16" s="280">
        <v>0</v>
      </c>
      <c r="G16" s="280">
        <f t="shared" si="0"/>
        <v>55841718.100000039</v>
      </c>
      <c r="H16" s="280">
        <v>2176377565.1899996</v>
      </c>
      <c r="I16" s="280">
        <v>0</v>
      </c>
      <c r="J16" s="280">
        <f t="shared" si="1"/>
        <v>2176377565.1899996</v>
      </c>
    </row>
    <row r="17" spans="4:13" ht="30">
      <c r="D17" s="496" t="s">
        <v>237</v>
      </c>
      <c r="E17" s="280">
        <v>1145962.3400000001</v>
      </c>
      <c r="F17" s="280">
        <v>0</v>
      </c>
      <c r="G17" s="280">
        <f t="shared" si="0"/>
        <v>1145962.3400000001</v>
      </c>
      <c r="H17" s="280">
        <v>0</v>
      </c>
      <c r="I17" s="280">
        <v>0</v>
      </c>
      <c r="J17" s="280">
        <f t="shared" si="1"/>
        <v>0</v>
      </c>
    </row>
    <row r="18" spans="4:13" ht="30">
      <c r="D18" s="496" t="s">
        <v>238</v>
      </c>
      <c r="E18" s="280">
        <v>1272600418.2800016</v>
      </c>
      <c r="F18" s="280">
        <v>0</v>
      </c>
      <c r="G18" s="280">
        <f t="shared" si="0"/>
        <v>1272600418.2800016</v>
      </c>
      <c r="H18" s="280">
        <v>2765610052.7599998</v>
      </c>
      <c r="I18" s="280">
        <v>0</v>
      </c>
      <c r="J18" s="280">
        <f t="shared" si="1"/>
        <v>2765610052.7599998</v>
      </c>
    </row>
    <row r="19" spans="4:13" ht="15">
      <c r="D19" s="496" t="s">
        <v>239</v>
      </c>
      <c r="E19" s="280">
        <v>1435140.12</v>
      </c>
      <c r="F19" s="280">
        <v>0</v>
      </c>
      <c r="G19" s="280">
        <f t="shared" si="0"/>
        <v>1435140.12</v>
      </c>
      <c r="H19" s="280">
        <v>0</v>
      </c>
      <c r="I19" s="280">
        <v>0</v>
      </c>
      <c r="J19" s="280">
        <f t="shared" si="1"/>
        <v>0</v>
      </c>
    </row>
    <row r="20" spans="4:13" ht="15">
      <c r="D20" s="496" t="s">
        <v>240</v>
      </c>
      <c r="E20" s="280">
        <v>1016835.6600000001</v>
      </c>
      <c r="F20" s="280">
        <v>0</v>
      </c>
      <c r="G20" s="280">
        <f t="shared" si="0"/>
        <v>1016835.6600000001</v>
      </c>
      <c r="H20" s="280">
        <v>0</v>
      </c>
      <c r="I20" s="280">
        <v>0</v>
      </c>
      <c r="J20" s="280">
        <f t="shared" si="1"/>
        <v>0</v>
      </c>
    </row>
    <row r="21" spans="4:13" ht="15">
      <c r="D21" s="277" t="s">
        <v>241</v>
      </c>
      <c r="E21" s="278">
        <f>SUM(E22:E28)</f>
        <v>12592353909.499992</v>
      </c>
      <c r="F21" s="278">
        <f t="shared" ref="F21:J21" si="2">SUM(F22:F28)</f>
        <v>0</v>
      </c>
      <c r="G21" s="278">
        <f t="shared" si="2"/>
        <v>12592353909.499992</v>
      </c>
      <c r="H21" s="278">
        <f t="shared" si="2"/>
        <v>21974931205.579994</v>
      </c>
      <c r="I21" s="278">
        <f t="shared" si="2"/>
        <v>0</v>
      </c>
      <c r="J21" s="278">
        <f t="shared" si="2"/>
        <v>21974931205.579994</v>
      </c>
    </row>
    <row r="22" spans="4:13" ht="15">
      <c r="D22" s="285" t="s">
        <v>242</v>
      </c>
      <c r="E22" s="286">
        <v>9819284633.429985</v>
      </c>
      <c r="F22" s="286">
        <v>0</v>
      </c>
      <c r="G22" s="286">
        <f t="shared" si="0"/>
        <v>9819284633.429985</v>
      </c>
      <c r="H22" s="286">
        <v>19625674633.769993</v>
      </c>
      <c r="I22" s="286">
        <v>0</v>
      </c>
      <c r="J22" s="286">
        <f t="shared" si="1"/>
        <v>19625674633.769993</v>
      </c>
    </row>
    <row r="23" spans="4:13" ht="30">
      <c r="D23" s="285" t="s">
        <v>243</v>
      </c>
      <c r="E23" s="286">
        <v>2630529288.7200098</v>
      </c>
      <c r="F23" s="286">
        <v>0</v>
      </c>
      <c r="G23" s="286">
        <f t="shared" si="0"/>
        <v>2630529288.7200098</v>
      </c>
      <c r="H23" s="286">
        <v>1928418471.9800005</v>
      </c>
      <c r="I23" s="286">
        <v>0</v>
      </c>
      <c r="J23" s="286">
        <f t="shared" si="1"/>
        <v>1928418471.9800005</v>
      </c>
    </row>
    <row r="24" spans="4:13" ht="15">
      <c r="D24" s="285" t="s">
        <v>244</v>
      </c>
      <c r="E24" s="286">
        <v>13168851.309999999</v>
      </c>
      <c r="F24" s="286">
        <v>0</v>
      </c>
      <c r="G24" s="286">
        <f t="shared" si="0"/>
        <v>13168851.309999999</v>
      </c>
      <c r="H24" s="286">
        <v>201553.18</v>
      </c>
      <c r="I24" s="286">
        <v>0</v>
      </c>
      <c r="J24" s="286">
        <f t="shared" si="1"/>
        <v>201553.18</v>
      </c>
      <c r="M24" s="267" t="s">
        <v>88</v>
      </c>
    </row>
    <row r="25" spans="4:13" ht="15">
      <c r="D25" s="285" t="s">
        <v>245</v>
      </c>
      <c r="E25" s="286">
        <v>103250358.31</v>
      </c>
      <c r="F25" s="286">
        <v>0</v>
      </c>
      <c r="G25" s="286">
        <f t="shared" si="0"/>
        <v>103250358.31</v>
      </c>
      <c r="H25" s="286">
        <v>420636546.64999998</v>
      </c>
      <c r="I25" s="286">
        <v>0</v>
      </c>
      <c r="J25" s="286">
        <f t="shared" si="1"/>
        <v>420636546.64999998</v>
      </c>
    </row>
    <row r="26" spans="4:13" ht="30">
      <c r="D26" s="285" t="s">
        <v>246</v>
      </c>
      <c r="E26" s="286">
        <v>26063795.729999997</v>
      </c>
      <c r="F26" s="286">
        <v>0</v>
      </c>
      <c r="G26" s="286">
        <f t="shared" si="0"/>
        <v>26063795.729999997</v>
      </c>
      <c r="H26" s="286">
        <v>0</v>
      </c>
      <c r="I26" s="286">
        <v>0</v>
      </c>
      <c r="J26" s="286">
        <f>H26-I26</f>
        <v>0</v>
      </c>
    </row>
    <row r="27" spans="4:13" ht="30">
      <c r="D27" s="285" t="s">
        <v>247</v>
      </c>
      <c r="E27" s="286">
        <v>56982</v>
      </c>
      <c r="F27" s="286">
        <v>0</v>
      </c>
      <c r="G27" s="286">
        <f t="shared" si="0"/>
        <v>56982</v>
      </c>
      <c r="H27" s="286">
        <v>0</v>
      </c>
      <c r="I27" s="286">
        <v>0</v>
      </c>
      <c r="J27" s="286">
        <f>H27-I27</f>
        <v>0</v>
      </c>
    </row>
    <row r="28" spans="4:13" ht="30.75" thickBot="1">
      <c r="D28" s="527" t="s">
        <v>248</v>
      </c>
      <c r="E28" s="528">
        <v>0</v>
      </c>
      <c r="F28" s="528">
        <v>0</v>
      </c>
      <c r="G28" s="528">
        <f t="shared" si="0"/>
        <v>0</v>
      </c>
      <c r="H28" s="528">
        <v>0</v>
      </c>
      <c r="I28" s="528">
        <v>0</v>
      </c>
      <c r="J28" s="286">
        <f>H28-I28</f>
        <v>0</v>
      </c>
    </row>
    <row r="29" spans="4:13" ht="15.75" thickBot="1">
      <c r="D29" s="498" t="s">
        <v>331</v>
      </c>
      <c r="E29" s="530">
        <f>E12+E21</f>
        <v>30937128260.670082</v>
      </c>
      <c r="F29" s="530">
        <f>F12+F21</f>
        <v>514370118.35000002</v>
      </c>
      <c r="G29" s="530">
        <f>E29-F29</f>
        <v>30422758142.320084</v>
      </c>
      <c r="H29" s="530">
        <f>H12+H21</f>
        <v>232500839252.27963</v>
      </c>
      <c r="I29" s="530">
        <f>I12+I21</f>
        <v>5744672318.8000002</v>
      </c>
      <c r="J29" s="531">
        <f>H29-I29</f>
        <v>226756166933.47964</v>
      </c>
    </row>
    <row r="30" spans="4:13" ht="15">
      <c r="D30" s="532" t="s">
        <v>332</v>
      </c>
      <c r="E30"/>
    </row>
    <row r="31" spans="4:13" ht="15">
      <c r="D31"/>
      <c r="E31"/>
    </row>
    <row r="32" spans="4:13" ht="15">
      <c r="E32"/>
    </row>
    <row r="33" spans="4:5" ht="15">
      <c r="E33"/>
    </row>
    <row r="34" spans="4:5" ht="15">
      <c r="E34"/>
    </row>
    <row r="35" spans="4:5" ht="15">
      <c r="E35"/>
    </row>
    <row r="39" spans="4:5" ht="15">
      <c r="D39" s="266"/>
    </row>
  </sheetData>
  <mergeCells count="10">
    <mergeCell ref="D8:J8"/>
    <mergeCell ref="D9:D11"/>
    <mergeCell ref="E9:G9"/>
    <mergeCell ref="H9:J9"/>
    <mergeCell ref="D1:K1"/>
    <mergeCell ref="D2:I2"/>
    <mergeCell ref="D3:J3"/>
    <mergeCell ref="D5:J5"/>
    <mergeCell ref="D6:J6"/>
    <mergeCell ref="D7:J7"/>
  </mergeCell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44651-FFA6-4195-9867-F00151DC15CC}">
  <dimension ref="C1:T28"/>
  <sheetViews>
    <sheetView showGridLines="0" zoomScale="90" zoomScaleNormal="90" workbookViewId="0">
      <selection activeCell="C9" sqref="C9:C11"/>
    </sheetView>
  </sheetViews>
  <sheetFormatPr baseColWidth="10" defaultColWidth="11.42578125" defaultRowHeight="15"/>
  <cols>
    <col min="3" max="3" width="35.42578125" bestFit="1" customWidth="1"/>
    <col min="4" max="5" width="15.85546875" bestFit="1" customWidth="1"/>
    <col min="6" max="6" width="13.140625" bestFit="1" customWidth="1"/>
    <col min="7" max="9" width="11.5703125" bestFit="1" customWidth="1"/>
    <col min="13" max="13" width="19" hidden="1" customWidth="1"/>
    <col min="16" max="16" width="13.28515625" bestFit="1" customWidth="1"/>
  </cols>
  <sheetData>
    <row r="1" spans="3:20" ht="23.25">
      <c r="C1" s="941" t="s">
        <v>0</v>
      </c>
      <c r="D1" s="942"/>
      <c r="E1" s="942"/>
      <c r="F1" s="942"/>
      <c r="G1" s="942"/>
      <c r="H1" s="942"/>
      <c r="I1" s="942"/>
    </row>
    <row r="2" spans="3:20" ht="15.75">
      <c r="C2" s="943" t="s">
        <v>1</v>
      </c>
      <c r="D2" s="944"/>
      <c r="E2" s="944"/>
      <c r="F2" s="944"/>
      <c r="G2" s="944"/>
      <c r="H2" s="944"/>
      <c r="I2" s="944"/>
      <c r="T2" s="533"/>
    </row>
    <row r="3" spans="3:20" ht="15" customHeight="1">
      <c r="C3" s="945" t="s">
        <v>2</v>
      </c>
      <c r="D3" s="946"/>
      <c r="E3" s="946"/>
      <c r="F3" s="946"/>
      <c r="G3" s="946"/>
      <c r="H3" s="946"/>
      <c r="I3" s="946"/>
      <c r="T3" s="533"/>
    </row>
    <row r="4" spans="3:20" ht="15" customHeight="1">
      <c r="C4" s="534"/>
      <c r="D4" s="534"/>
      <c r="E4" s="534"/>
      <c r="F4" s="534"/>
      <c r="G4" s="534"/>
      <c r="H4" s="534"/>
      <c r="I4" s="534"/>
      <c r="T4" s="533"/>
    </row>
    <row r="5" spans="3:20" ht="15" customHeight="1">
      <c r="C5" s="947" t="s">
        <v>381</v>
      </c>
      <c r="D5" s="947"/>
      <c r="E5" s="947"/>
      <c r="F5" s="947"/>
      <c r="G5" s="947"/>
      <c r="H5" s="947"/>
      <c r="I5" s="947"/>
      <c r="T5" s="533"/>
    </row>
    <row r="6" spans="3:20" ht="15" customHeight="1">
      <c r="C6" s="947" t="s">
        <v>367</v>
      </c>
      <c r="D6" s="947"/>
      <c r="E6" s="947"/>
      <c r="F6" s="947"/>
      <c r="G6" s="947"/>
      <c r="H6" s="947"/>
      <c r="I6" s="947"/>
      <c r="T6" s="533"/>
    </row>
    <row r="7" spans="3:20">
      <c r="C7" s="940" t="s">
        <v>203</v>
      </c>
      <c r="D7" s="940"/>
      <c r="E7" s="940"/>
      <c r="F7" s="940"/>
      <c r="G7" s="940"/>
      <c r="H7" s="940"/>
      <c r="I7" s="940"/>
      <c r="T7" s="533"/>
    </row>
    <row r="8" spans="3:20">
      <c r="C8" s="535"/>
      <c r="D8" s="535"/>
      <c r="E8" s="535"/>
      <c r="F8" s="535"/>
      <c r="G8" s="535"/>
      <c r="H8" s="535"/>
      <c r="I8" s="535"/>
    </row>
    <row r="9" spans="3:20" ht="15.75" thickBot="1">
      <c r="C9" s="948" t="s">
        <v>368</v>
      </c>
      <c r="D9" s="950">
        <v>2021</v>
      </c>
      <c r="E9" s="950">
        <v>2022</v>
      </c>
      <c r="F9" s="952" t="s">
        <v>369</v>
      </c>
      <c r="G9" s="953"/>
      <c r="H9" s="954" t="s">
        <v>370</v>
      </c>
      <c r="I9" s="955"/>
      <c r="L9" s="536" t="s">
        <v>371</v>
      </c>
      <c r="M9" s="537">
        <v>5392714.1020838208</v>
      </c>
    </row>
    <row r="10" spans="3:20" ht="15.75" thickBot="1">
      <c r="C10" s="949"/>
      <c r="D10" s="951"/>
      <c r="E10" s="951"/>
      <c r="F10" s="723" t="s">
        <v>372</v>
      </c>
      <c r="G10" s="723" t="s">
        <v>373</v>
      </c>
      <c r="H10" s="723">
        <v>2021</v>
      </c>
      <c r="I10" s="724">
        <v>2022</v>
      </c>
      <c r="L10" s="536" t="s">
        <v>374</v>
      </c>
      <c r="M10" s="537">
        <v>6260564.0185964201</v>
      </c>
    </row>
    <row r="11" spans="3:20">
      <c r="C11" s="949"/>
      <c r="D11" s="725">
        <v>1</v>
      </c>
      <c r="E11" s="725">
        <v>2</v>
      </c>
      <c r="F11" s="726">
        <v>3</v>
      </c>
      <c r="G11" s="726">
        <v>4</v>
      </c>
      <c r="H11" s="726">
        <v>5</v>
      </c>
      <c r="I11" s="727">
        <v>6</v>
      </c>
      <c r="L11" s="536"/>
      <c r="M11" s="538"/>
    </row>
    <row r="12" spans="3:20">
      <c r="C12" s="1" t="s">
        <v>375</v>
      </c>
      <c r="D12" s="728">
        <v>160861.34382894999</v>
      </c>
      <c r="E12" s="728">
        <v>167250.72732047571</v>
      </c>
      <c r="F12" s="728">
        <f>E12-D12</f>
        <v>6389.3834915257175</v>
      </c>
      <c r="G12" s="729">
        <f>F12/D12</f>
        <v>3.9719819189871948E-2</v>
      </c>
      <c r="H12" s="730">
        <f>D12/$M$9</f>
        <v>2.9829384755774627E-2</v>
      </c>
      <c r="I12" s="730">
        <f>E12/$M$10</f>
        <v>2.6714961595101186E-2</v>
      </c>
    </row>
    <row r="13" spans="3:20">
      <c r="C13" s="1" t="s">
        <v>376</v>
      </c>
      <c r="D13" s="728">
        <v>351862.56736323005</v>
      </c>
      <c r="E13" s="728">
        <v>368277.92188049451</v>
      </c>
      <c r="F13" s="728">
        <f t="shared" ref="F13:F16" si="0">+E13-D13</f>
        <v>16415.354517264466</v>
      </c>
      <c r="G13" s="729">
        <f t="shared" ref="G13:G16" si="1">F13/D13</f>
        <v>4.6652744678915468E-2</v>
      </c>
      <c r="H13" s="730">
        <f t="shared" ref="H13:H16" si="2">D13/$M$9</f>
        <v>6.5247769620730561E-2</v>
      </c>
      <c r="I13" s="730">
        <f t="shared" ref="I13:I16" si="3">E13/$M$10</f>
        <v>5.8825038892112498E-2</v>
      </c>
    </row>
    <row r="14" spans="3:20">
      <c r="C14" s="1" t="s">
        <v>377</v>
      </c>
      <c r="D14" s="728">
        <v>20796.395683599992</v>
      </c>
      <c r="E14" s="728">
        <v>24088.453949769821</v>
      </c>
      <c r="F14" s="728">
        <f t="shared" si="0"/>
        <v>3292.0582661698281</v>
      </c>
      <c r="G14" s="729">
        <f t="shared" si="1"/>
        <v>0.15829946286153521</v>
      </c>
      <c r="H14" s="730">
        <f t="shared" si="2"/>
        <v>3.8563875795981791E-3</v>
      </c>
      <c r="I14" s="730">
        <f t="shared" si="3"/>
        <v>3.8476491699817013E-3</v>
      </c>
    </row>
    <row r="15" spans="3:20">
      <c r="C15" s="1" t="s">
        <v>378</v>
      </c>
      <c r="D15" s="728">
        <v>477830.09532710898</v>
      </c>
      <c r="E15" s="728">
        <v>530497.13789100491</v>
      </c>
      <c r="F15" s="728">
        <f t="shared" si="0"/>
        <v>52667.042563895928</v>
      </c>
      <c r="G15" s="729">
        <f t="shared" si="1"/>
        <v>0.11022127546788689</v>
      </c>
      <c r="H15" s="730">
        <f t="shared" si="2"/>
        <v>8.8606606299130281E-2</v>
      </c>
      <c r="I15" s="730">
        <f t="shared" si="3"/>
        <v>8.4736317097822617E-2</v>
      </c>
    </row>
    <row r="16" spans="3:20">
      <c r="C16" s="1" t="s">
        <v>379</v>
      </c>
      <c r="D16" s="728">
        <v>172572.47510402001</v>
      </c>
      <c r="E16" s="728">
        <v>207340.9867660802</v>
      </c>
      <c r="F16" s="728">
        <f t="shared" si="0"/>
        <v>34768.511662060191</v>
      </c>
      <c r="G16" s="729">
        <f t="shared" si="1"/>
        <v>0.20147194180939387</v>
      </c>
      <c r="H16" s="730">
        <f t="shared" si="2"/>
        <v>3.2001042858425512E-2</v>
      </c>
      <c r="I16" s="730">
        <f t="shared" si="3"/>
        <v>3.3118579436324458E-2</v>
      </c>
    </row>
    <row r="17" spans="3:9">
      <c r="C17" s="731" t="s">
        <v>174</v>
      </c>
      <c r="D17" s="732">
        <f>+SUM(D12:D16)</f>
        <v>1183922.8773069091</v>
      </c>
      <c r="E17" s="732">
        <f>+SUM(E12:E16)</f>
        <v>1297455.2278078252</v>
      </c>
      <c r="F17" s="732">
        <f>+SUM(F12:F16)</f>
        <v>113532.35050091613</v>
      </c>
      <c r="G17" s="733">
        <f>F17/D17</f>
        <v>9.5895055900237558E-2</v>
      </c>
      <c r="H17" s="733">
        <f>D17/$M$9</f>
        <v>0.21954119111365919</v>
      </c>
      <c r="I17" s="733">
        <f>E17/$M$10</f>
        <v>0.20724254619134247</v>
      </c>
    </row>
    <row r="18" spans="3:9">
      <c r="C18" s="656" t="s">
        <v>380</v>
      </c>
      <c r="D18" s="1"/>
      <c r="E18" s="1"/>
      <c r="F18" s="1"/>
      <c r="G18" s="1"/>
      <c r="H18" s="1"/>
      <c r="I18" s="1"/>
    </row>
    <row r="20" spans="3:9">
      <c r="E20" s="331"/>
    </row>
    <row r="21" spans="3:9">
      <c r="E21" s="331"/>
      <c r="I21" s="256"/>
    </row>
    <row r="22" spans="3:9">
      <c r="E22" s="331"/>
      <c r="F22" s="331"/>
      <c r="I22" s="256"/>
    </row>
    <row r="23" spans="3:9">
      <c r="E23" s="331"/>
      <c r="F23" s="331"/>
      <c r="I23" s="256"/>
    </row>
    <row r="24" spans="3:9">
      <c r="E24" s="331"/>
      <c r="F24" s="331"/>
      <c r="I24" s="331"/>
    </row>
    <row r="25" spans="3:9">
      <c r="F25" s="331"/>
      <c r="I25" s="331"/>
    </row>
    <row r="26" spans="3:9">
      <c r="F26" s="331"/>
      <c r="I26" s="331"/>
    </row>
    <row r="27" spans="3:9">
      <c r="F27" s="331"/>
      <c r="I27" s="331"/>
    </row>
    <row r="28" spans="3:9">
      <c r="I28" s="331"/>
    </row>
  </sheetData>
  <mergeCells count="11">
    <mergeCell ref="C9:C11"/>
    <mergeCell ref="D9:D10"/>
    <mergeCell ref="E9:E10"/>
    <mergeCell ref="F9:G9"/>
    <mergeCell ref="H9:I9"/>
    <mergeCell ref="C7:I7"/>
    <mergeCell ref="C1:I1"/>
    <mergeCell ref="C2:I2"/>
    <mergeCell ref="C3:I3"/>
    <mergeCell ref="C5:I5"/>
    <mergeCell ref="C6:I6"/>
  </mergeCells>
  <pageMargins left="0.7" right="0.7" top="0.75" bottom="0.75" header="0.3" footer="0.3"/>
  <pageSetup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13D74-4770-43E6-81DF-EF0382F27351}">
  <dimension ref="C1:J22"/>
  <sheetViews>
    <sheetView showGridLines="0" zoomScale="90" zoomScaleNormal="90" workbookViewId="0">
      <selection activeCell="C9" sqref="C9:I16"/>
    </sheetView>
  </sheetViews>
  <sheetFormatPr baseColWidth="10" defaultColWidth="11.42578125" defaultRowHeight="15"/>
  <cols>
    <col min="3" max="3" width="35.140625" bestFit="1" customWidth="1"/>
    <col min="4" max="4" width="16.7109375" customWidth="1"/>
    <col min="5" max="5" width="20.140625" customWidth="1"/>
    <col min="6" max="8" width="16.7109375" customWidth="1"/>
    <col min="9" max="9" width="14.42578125" bestFit="1" customWidth="1"/>
  </cols>
  <sheetData>
    <row r="1" spans="3:10" ht="27.75">
      <c r="C1" s="941" t="s">
        <v>0</v>
      </c>
      <c r="D1" s="942"/>
      <c r="E1" s="942"/>
      <c r="F1" s="942"/>
      <c r="G1" s="942"/>
      <c r="H1" s="942"/>
      <c r="I1" s="500"/>
      <c r="J1" s="500"/>
    </row>
    <row r="2" spans="3:10" ht="15.75">
      <c r="C2" s="943" t="s">
        <v>1</v>
      </c>
      <c r="D2" s="944"/>
      <c r="E2" s="944"/>
      <c r="F2" s="944"/>
      <c r="G2" s="944"/>
      <c r="H2" s="944"/>
      <c r="I2" s="267"/>
      <c r="J2" s="267"/>
    </row>
    <row r="3" spans="3:10" ht="15.75" customHeight="1">
      <c r="C3" s="945" t="s">
        <v>2</v>
      </c>
      <c r="D3" s="946"/>
      <c r="E3" s="946"/>
      <c r="F3" s="946"/>
      <c r="G3" s="946"/>
      <c r="H3" s="946"/>
      <c r="I3" s="6"/>
      <c r="J3" s="267"/>
    </row>
    <row r="4" spans="3:10" ht="15.75" customHeight="1">
      <c r="C4" s="534"/>
      <c r="D4" s="534"/>
      <c r="E4" s="534"/>
      <c r="F4" s="534"/>
      <c r="G4" s="534"/>
      <c r="H4" s="534"/>
      <c r="I4" s="6"/>
      <c r="J4" s="267"/>
    </row>
    <row r="5" spans="3:10">
      <c r="C5" s="760" t="s">
        <v>384</v>
      </c>
      <c r="D5" s="760"/>
      <c r="E5" s="760"/>
      <c r="F5" s="760"/>
      <c r="G5" s="760"/>
      <c r="H5" s="760"/>
    </row>
    <row r="6" spans="3:10">
      <c r="C6" s="958">
        <v>2022</v>
      </c>
      <c r="D6" s="958"/>
      <c r="E6" s="958"/>
      <c r="F6" s="958"/>
      <c r="G6" s="958"/>
      <c r="H6" s="958"/>
    </row>
    <row r="7" spans="3:10">
      <c r="C7" s="959" t="s">
        <v>203</v>
      </c>
      <c r="D7" s="959"/>
      <c r="E7" s="959"/>
      <c r="F7" s="959"/>
      <c r="G7" s="959"/>
      <c r="H7" s="959"/>
    </row>
    <row r="8" spans="3:10">
      <c r="C8" s="539"/>
      <c r="D8" s="539"/>
      <c r="E8" s="539"/>
      <c r="F8" s="539"/>
      <c r="G8" s="539"/>
      <c r="H8" s="539"/>
    </row>
    <row r="9" spans="3:10" ht="63.75" thickBot="1">
      <c r="C9" s="956" t="s">
        <v>368</v>
      </c>
      <c r="D9" s="734" t="s">
        <v>382</v>
      </c>
      <c r="E9" s="734" t="s">
        <v>205</v>
      </c>
      <c r="F9" s="735" t="s">
        <v>206</v>
      </c>
      <c r="G9" s="734" t="s">
        <v>172</v>
      </c>
      <c r="H9" s="736" t="s">
        <v>173</v>
      </c>
      <c r="I9" s="736" t="s">
        <v>304</v>
      </c>
    </row>
    <row r="10" spans="3:10" ht="15.75">
      <c r="C10" s="957"/>
      <c r="D10" s="737">
        <v>1</v>
      </c>
      <c r="E10" s="737">
        <v>2</v>
      </c>
      <c r="F10" s="737">
        <v>3</v>
      </c>
      <c r="G10" s="737">
        <v>4</v>
      </c>
      <c r="H10" s="737">
        <v>5</v>
      </c>
      <c r="I10" s="737">
        <v>6</v>
      </c>
    </row>
    <row r="11" spans="3:10">
      <c r="C11" s="738" t="s">
        <v>375</v>
      </c>
      <c r="D11" s="728">
        <v>150606.83948178016</v>
      </c>
      <c r="E11" s="728">
        <v>5323.959141450001</v>
      </c>
      <c r="F11" s="739" t="s">
        <v>285</v>
      </c>
      <c r="G11" s="728">
        <v>9880.0757275999858</v>
      </c>
      <c r="H11" s="728">
        <v>1439.8529696499997</v>
      </c>
      <c r="I11" s="533">
        <f>SUM(D11:H11)</f>
        <v>167250.72732048016</v>
      </c>
    </row>
    <row r="12" spans="3:10">
      <c r="C12" s="738" t="s">
        <v>376</v>
      </c>
      <c r="D12" s="728">
        <v>132104.50040820966</v>
      </c>
      <c r="E12" s="728">
        <v>25327.701097519959</v>
      </c>
      <c r="F12" s="739" t="s">
        <v>285</v>
      </c>
      <c r="G12" s="728">
        <v>7969.6727260699718</v>
      </c>
      <c r="H12" s="728">
        <v>202876.04764868988</v>
      </c>
      <c r="I12" s="533">
        <f t="shared" ref="I12:I16" si="0">SUM(D12:H12)</f>
        <v>368277.92188048945</v>
      </c>
      <c r="J12" s="331"/>
    </row>
    <row r="13" spans="3:10">
      <c r="C13" s="738" t="s">
        <v>377</v>
      </c>
      <c r="D13" s="728">
        <v>7277.1668745000152</v>
      </c>
      <c r="E13" s="728">
        <v>384.4360562</v>
      </c>
      <c r="F13" s="739" t="s">
        <v>285</v>
      </c>
      <c r="G13" s="728">
        <v>8378.9278304200052</v>
      </c>
      <c r="H13" s="728">
        <v>8047.9231886500147</v>
      </c>
      <c r="I13" s="533">
        <f t="shared" si="0"/>
        <v>24088.453949770035</v>
      </c>
    </row>
    <row r="14" spans="3:10">
      <c r="C14" s="738" t="s">
        <v>378</v>
      </c>
      <c r="D14" s="728">
        <v>418955.10529665108</v>
      </c>
      <c r="E14" s="728">
        <v>72097.96917751999</v>
      </c>
      <c r="F14" s="740">
        <v>20914.915290320001</v>
      </c>
      <c r="G14" s="728">
        <v>4136.8050000100156</v>
      </c>
      <c r="H14" s="728">
        <v>14392.343126489974</v>
      </c>
      <c r="I14" s="533">
        <f t="shared" si="0"/>
        <v>530497.13789099106</v>
      </c>
    </row>
    <row r="15" spans="3:10">
      <c r="C15" s="738" t="s">
        <v>379</v>
      </c>
      <c r="D15" s="728">
        <v>207283.70990785997</v>
      </c>
      <c r="E15" s="739" t="s">
        <v>285</v>
      </c>
      <c r="F15" s="739" t="s">
        <v>285</v>
      </c>
      <c r="G15" s="728">
        <v>57.276858220000037</v>
      </c>
      <c r="H15" s="739" t="s">
        <v>285</v>
      </c>
      <c r="I15" s="533">
        <f t="shared" si="0"/>
        <v>207340.98676607996</v>
      </c>
    </row>
    <row r="16" spans="3:10">
      <c r="C16" s="731" t="s">
        <v>174</v>
      </c>
      <c r="D16" s="741">
        <f>SUM(D11:D15)</f>
        <v>916227.32196900086</v>
      </c>
      <c r="E16" s="741">
        <f t="shared" ref="E16:G16" si="1">SUM(E11:E15)</f>
        <v>103134.06547268995</v>
      </c>
      <c r="F16" s="741">
        <f t="shared" si="1"/>
        <v>20914.915290320001</v>
      </c>
      <c r="G16" s="741">
        <f t="shared" si="1"/>
        <v>30422.758142319977</v>
      </c>
      <c r="H16" s="741">
        <f>SUM(H11:H15)</f>
        <v>226756.16693347989</v>
      </c>
      <c r="I16" s="741">
        <f t="shared" si="0"/>
        <v>1297455.2278078108</v>
      </c>
      <c r="J16" s="533"/>
    </row>
    <row r="17" spans="3:9">
      <c r="C17" s="656" t="s">
        <v>383</v>
      </c>
      <c r="D17" s="742"/>
      <c r="E17" s="1"/>
      <c r="F17" s="1"/>
      <c r="G17" s="1"/>
      <c r="H17" s="1"/>
    </row>
    <row r="18" spans="3:9">
      <c r="D18" s="331"/>
      <c r="E18" s="331"/>
      <c r="F18" s="331"/>
      <c r="G18" s="331"/>
      <c r="H18" s="331"/>
    </row>
    <row r="19" spans="3:9">
      <c r="D19" s="331"/>
      <c r="E19" s="331"/>
      <c r="F19" s="331"/>
      <c r="G19" s="331"/>
      <c r="H19" s="331"/>
    </row>
    <row r="20" spans="3:9">
      <c r="E20" s="331"/>
    </row>
    <row r="21" spans="3:9">
      <c r="E21" s="331"/>
    </row>
    <row r="22" spans="3:9">
      <c r="I22" s="331"/>
    </row>
  </sheetData>
  <mergeCells count="7">
    <mergeCell ref="C9:C10"/>
    <mergeCell ref="C1:H1"/>
    <mergeCell ref="C2:H2"/>
    <mergeCell ref="C3:H3"/>
    <mergeCell ref="C5:H5"/>
    <mergeCell ref="C6:H6"/>
    <mergeCell ref="C7:H7"/>
  </mergeCells>
  <pageMargins left="0.7" right="0.7" top="0.75" bottom="0.75" header="0.3" footer="0.3"/>
  <pageSetup orientation="portrait" horizontalDpi="4294967295" verticalDpi="4294967295"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BFFE4-6447-4EEA-BC46-8A722C9DFB04}">
  <dimension ref="D1:P40"/>
  <sheetViews>
    <sheetView showGridLines="0" topLeftCell="C6" zoomScale="80" zoomScaleNormal="80" workbookViewId="0">
      <selection activeCell="D9" sqref="D9:D12"/>
    </sheetView>
  </sheetViews>
  <sheetFormatPr baseColWidth="10" defaultColWidth="11.42578125" defaultRowHeight="15"/>
  <cols>
    <col min="4" max="4" width="56.85546875" customWidth="1"/>
    <col min="5" max="5" width="14.85546875" bestFit="1" customWidth="1"/>
    <col min="6" max="6" width="13.42578125" customWidth="1"/>
    <col min="7" max="7" width="14.85546875" bestFit="1" customWidth="1"/>
    <col min="8" max="8" width="13.42578125" customWidth="1"/>
    <col min="9" max="9" width="14.42578125" bestFit="1" customWidth="1"/>
    <col min="10" max="10" width="12.7109375" bestFit="1" customWidth="1"/>
    <col min="11" max="11" width="9" bestFit="1" customWidth="1"/>
    <col min="12" max="12" width="12.85546875" customWidth="1"/>
    <col min="15" max="15" width="12" bestFit="1" customWidth="1"/>
    <col min="16" max="16" width="11.28515625" hidden="1" customWidth="1"/>
  </cols>
  <sheetData>
    <row r="1" spans="4:16" ht="23.25">
      <c r="D1" s="941" t="s">
        <v>0</v>
      </c>
      <c r="E1" s="942"/>
      <c r="F1" s="942"/>
      <c r="G1" s="942"/>
      <c r="H1" s="942"/>
      <c r="I1" s="942"/>
      <c r="J1" s="942"/>
      <c r="K1" s="942"/>
      <c r="L1" s="942"/>
    </row>
    <row r="2" spans="4:16" ht="15.75">
      <c r="D2" s="943" t="s">
        <v>1</v>
      </c>
      <c r="E2" s="944"/>
      <c r="F2" s="944"/>
      <c r="G2" s="944"/>
      <c r="H2" s="944"/>
      <c r="I2" s="944"/>
      <c r="J2" s="944"/>
      <c r="K2" s="944"/>
      <c r="L2" s="944"/>
    </row>
    <row r="3" spans="4:16">
      <c r="D3" s="945" t="s">
        <v>2</v>
      </c>
      <c r="E3" s="946"/>
      <c r="F3" s="946"/>
      <c r="G3" s="946"/>
      <c r="H3" s="946"/>
      <c r="I3" s="946"/>
      <c r="J3" s="946"/>
      <c r="K3" s="946"/>
      <c r="L3" s="946"/>
      <c r="P3" s="537">
        <v>6260564.0185964201</v>
      </c>
    </row>
    <row r="5" spans="4:16">
      <c r="D5" s="958" t="s">
        <v>419</v>
      </c>
      <c r="E5" s="958"/>
      <c r="F5" s="958"/>
      <c r="G5" s="958"/>
      <c r="H5" s="958"/>
      <c r="I5" s="958"/>
      <c r="J5" s="958"/>
      <c r="K5" s="958"/>
      <c r="L5" s="958"/>
    </row>
    <row r="6" spans="4:16">
      <c r="D6" s="837">
        <v>2022</v>
      </c>
      <c r="E6" s="837"/>
      <c r="F6" s="837"/>
      <c r="G6" s="837"/>
      <c r="H6" s="837"/>
      <c r="I6" s="837"/>
      <c r="J6" s="837"/>
      <c r="K6" s="837"/>
      <c r="L6" s="837"/>
    </row>
    <row r="7" spans="4:16">
      <c r="D7" s="960" t="s">
        <v>203</v>
      </c>
      <c r="E7" s="960"/>
      <c r="F7" s="960"/>
      <c r="G7" s="960"/>
      <c r="H7" s="960"/>
      <c r="I7" s="960"/>
      <c r="J7" s="960"/>
      <c r="K7" s="960"/>
      <c r="L7" s="960"/>
    </row>
    <row r="8" spans="4:16">
      <c r="M8" s="536"/>
      <c r="N8" s="536"/>
      <c r="O8" s="536"/>
    </row>
    <row r="9" spans="4:16" ht="15.75">
      <c r="D9" s="963" t="s">
        <v>204</v>
      </c>
      <c r="E9" s="743">
        <v>2021</v>
      </c>
      <c r="F9" s="964">
        <v>2022</v>
      </c>
      <c r="G9" s="965"/>
      <c r="H9" s="965"/>
      <c r="I9" s="966"/>
      <c r="J9" s="967" t="s">
        <v>385</v>
      </c>
      <c r="K9" s="967"/>
      <c r="L9" s="743">
        <v>2022</v>
      </c>
      <c r="M9" s="536"/>
      <c r="N9" s="536" t="s">
        <v>374</v>
      </c>
    </row>
    <row r="10" spans="4:16" ht="15" customHeight="1">
      <c r="D10" s="963"/>
      <c r="E10" s="968" t="s">
        <v>386</v>
      </c>
      <c r="F10" s="969" t="s">
        <v>387</v>
      </c>
      <c r="G10" s="969" t="s">
        <v>386</v>
      </c>
      <c r="H10" s="969" t="s">
        <v>388</v>
      </c>
      <c r="I10" s="969" t="s">
        <v>389</v>
      </c>
      <c r="J10" s="970" t="s">
        <v>154</v>
      </c>
      <c r="K10" s="970" t="s">
        <v>390</v>
      </c>
      <c r="L10" s="961" t="s">
        <v>391</v>
      </c>
      <c r="M10" s="536"/>
      <c r="N10" s="536"/>
      <c r="O10" s="536"/>
    </row>
    <row r="11" spans="4:16" ht="15" customHeight="1">
      <c r="D11" s="963"/>
      <c r="E11" s="968"/>
      <c r="F11" s="962"/>
      <c r="G11" s="962"/>
      <c r="H11" s="962"/>
      <c r="I11" s="962"/>
      <c r="J11" s="970"/>
      <c r="K11" s="970"/>
      <c r="L11" s="962"/>
    </row>
    <row r="12" spans="4:16" ht="31.5">
      <c r="D12" s="963"/>
      <c r="E12" s="743">
        <v>1</v>
      </c>
      <c r="F12" s="743">
        <v>2</v>
      </c>
      <c r="G12" s="743">
        <v>3</v>
      </c>
      <c r="H12" s="743" t="s">
        <v>392</v>
      </c>
      <c r="I12" s="743" t="s">
        <v>393</v>
      </c>
      <c r="J12" s="743" t="s">
        <v>394</v>
      </c>
      <c r="K12" s="743" t="s">
        <v>395</v>
      </c>
      <c r="L12" s="743" t="s">
        <v>396</v>
      </c>
    </row>
    <row r="13" spans="4:16">
      <c r="D13" s="744" t="s">
        <v>375</v>
      </c>
      <c r="E13" s="745">
        <v>160861.34382895025</v>
      </c>
      <c r="F13" s="745">
        <v>181814.89967478</v>
      </c>
      <c r="G13" s="745">
        <v>167250.72732048121</v>
      </c>
      <c r="H13" s="745">
        <f>G13-F13</f>
        <v>-14564.172354298789</v>
      </c>
      <c r="I13" s="746">
        <f>G13/F13</f>
        <v>0.91989560602376186</v>
      </c>
      <c r="J13" s="745">
        <f>G13-E13</f>
        <v>6389.3834915309562</v>
      </c>
      <c r="K13" s="746">
        <f>J13/E13</f>
        <v>3.971981918990445E-2</v>
      </c>
      <c r="L13" s="746">
        <f>G13/$P$3</f>
        <v>2.6714961595102064E-2</v>
      </c>
    </row>
    <row r="14" spans="4:16">
      <c r="D14" s="17" t="s">
        <v>397</v>
      </c>
      <c r="E14" s="740">
        <v>74906.931647030258</v>
      </c>
      <c r="F14" s="740">
        <v>80487.887809740016</v>
      </c>
      <c r="G14" s="740">
        <v>72084.723948040904</v>
      </c>
      <c r="H14" s="740">
        <f t="shared" ref="H14:H39" si="0">G14-F14</f>
        <v>-8403.1638616991113</v>
      </c>
      <c r="I14" s="747">
        <f t="shared" ref="I14:I39" si="1">G14/F14</f>
        <v>0.89559716262448341</v>
      </c>
      <c r="J14" s="740">
        <f t="shared" ref="J14:J39" si="2">G14-E14</f>
        <v>-2822.207698989354</v>
      </c>
      <c r="K14" s="747">
        <f t="shared" ref="K14:K39" si="3">J14/E14</f>
        <v>-3.7676188797692432E-2</v>
      </c>
      <c r="L14" s="747">
        <f t="shared" ref="L14:L38" si="4">G14/$P$3</f>
        <v>1.1514094214821536E-2</v>
      </c>
    </row>
    <row r="15" spans="4:16">
      <c r="D15" s="17" t="s">
        <v>398</v>
      </c>
      <c r="E15" s="740">
        <v>8263.5253131699956</v>
      </c>
      <c r="F15" s="740">
        <v>9684.0983529999994</v>
      </c>
      <c r="G15" s="740">
        <v>9781.9848142599985</v>
      </c>
      <c r="H15" s="740">
        <f t="shared" si="0"/>
        <v>97.886461259999123</v>
      </c>
      <c r="I15" s="747">
        <f t="shared" si="1"/>
        <v>1.0101079581900028</v>
      </c>
      <c r="J15" s="740">
        <f t="shared" si="2"/>
        <v>1518.459501090003</v>
      </c>
      <c r="K15" s="747">
        <f t="shared" si="3"/>
        <v>0.18375444420433465</v>
      </c>
      <c r="L15" s="747">
        <f t="shared" si="4"/>
        <v>1.5624766051754327E-3</v>
      </c>
    </row>
    <row r="16" spans="4:16">
      <c r="D16" s="17" t="s">
        <v>399</v>
      </c>
      <c r="E16" s="740">
        <v>29307.329568150013</v>
      </c>
      <c r="F16" s="740">
        <v>44004.863801</v>
      </c>
      <c r="G16" s="740">
        <v>35551.803368180001</v>
      </c>
      <c r="H16" s="740">
        <f t="shared" si="0"/>
        <v>-8453.0604328199988</v>
      </c>
      <c r="I16" s="747">
        <f t="shared" si="1"/>
        <v>0.80790622438813442</v>
      </c>
      <c r="J16" s="740">
        <f t="shared" si="2"/>
        <v>6244.4738000299876</v>
      </c>
      <c r="K16" s="747">
        <f t="shared" si="3"/>
        <v>0.21306867230974952</v>
      </c>
      <c r="L16" s="747">
        <f t="shared" si="4"/>
        <v>5.6786901727347077E-3</v>
      </c>
    </row>
    <row r="17" spans="4:14">
      <c r="D17" s="17" t="s">
        <v>400</v>
      </c>
      <c r="E17" s="740">
        <v>48383.55730059999</v>
      </c>
      <c r="F17" s="740">
        <v>47638.05015504</v>
      </c>
      <c r="G17" s="740">
        <v>49832.215190000286</v>
      </c>
      <c r="H17" s="740">
        <f t="shared" si="0"/>
        <v>2194.165034960286</v>
      </c>
      <c r="I17" s="747">
        <f t="shared" si="1"/>
        <v>1.0460590857060539</v>
      </c>
      <c r="J17" s="740">
        <f t="shared" si="2"/>
        <v>1448.657889400296</v>
      </c>
      <c r="K17" s="747">
        <f t="shared" si="3"/>
        <v>2.9941119880871836E-2</v>
      </c>
      <c r="L17" s="747">
        <f t="shared" si="4"/>
        <v>7.9597006023703863E-3</v>
      </c>
    </row>
    <row r="18" spans="4:14">
      <c r="D18" s="744" t="s">
        <v>376</v>
      </c>
      <c r="E18" s="745">
        <v>351862.56736322958</v>
      </c>
      <c r="F18" s="745">
        <v>299021.64170758997</v>
      </c>
      <c r="G18" s="745">
        <v>368277.92188048956</v>
      </c>
      <c r="H18" s="745">
        <f t="shared" si="0"/>
        <v>69256.280172899598</v>
      </c>
      <c r="I18" s="746">
        <f>G18/F18</f>
        <v>1.2316095911232559</v>
      </c>
      <c r="J18" s="745">
        <f t="shared" si="2"/>
        <v>16415.354517259984</v>
      </c>
      <c r="K18" s="746">
        <f t="shared" si="3"/>
        <v>4.6652744678902791E-2</v>
      </c>
      <c r="L18" s="746">
        <f t="shared" si="4"/>
        <v>5.8825038892111707E-2</v>
      </c>
    </row>
    <row r="19" spans="4:14">
      <c r="D19" s="17" t="s">
        <v>401</v>
      </c>
      <c r="E19" s="740">
        <v>22050.788109939971</v>
      </c>
      <c r="F19" s="740">
        <v>10350.5592277</v>
      </c>
      <c r="G19" s="740">
        <v>48067.408481560102</v>
      </c>
      <c r="H19" s="740">
        <f t="shared" si="0"/>
        <v>37716.849253860099</v>
      </c>
      <c r="I19" s="747">
        <f t="shared" si="1"/>
        <v>4.6439431362242614</v>
      </c>
      <c r="J19" s="740">
        <f t="shared" si="2"/>
        <v>26016.620371620131</v>
      </c>
      <c r="K19" s="747">
        <f t="shared" si="3"/>
        <v>1.179849910212164</v>
      </c>
      <c r="L19" s="747">
        <f t="shared" si="4"/>
        <v>7.6778079960176686E-3</v>
      </c>
    </row>
    <row r="20" spans="4:14">
      <c r="D20" s="17" t="s">
        <v>402</v>
      </c>
      <c r="E20" s="740">
        <v>17828.328230929961</v>
      </c>
      <c r="F20" s="740">
        <v>15615.256858999999</v>
      </c>
      <c r="G20" s="740">
        <v>23850.722219500047</v>
      </c>
      <c r="H20" s="740">
        <f t="shared" si="0"/>
        <v>8235.4653605000476</v>
      </c>
      <c r="I20" s="747">
        <f t="shared" si="1"/>
        <v>1.5273986483132014</v>
      </c>
      <c r="J20" s="740">
        <f t="shared" si="2"/>
        <v>6022.3939885700856</v>
      </c>
      <c r="K20" s="747">
        <f t="shared" si="3"/>
        <v>0.33779914249738635</v>
      </c>
      <c r="L20" s="747">
        <f t="shared" si="4"/>
        <v>3.8096762765549089E-3</v>
      </c>
      <c r="N20" s="331"/>
    </row>
    <row r="21" spans="4:14">
      <c r="D21" s="17" t="s">
        <v>403</v>
      </c>
      <c r="E21" s="740">
        <v>6514.5244022500028</v>
      </c>
      <c r="F21" s="740">
        <v>5283.6209170000002</v>
      </c>
      <c r="G21" s="740">
        <v>9552.5006758100044</v>
      </c>
      <c r="H21" s="740">
        <f t="shared" si="0"/>
        <v>4268.8797588100042</v>
      </c>
      <c r="I21" s="747">
        <f t="shared" si="1"/>
        <v>1.8079458814077527</v>
      </c>
      <c r="J21" s="740">
        <f t="shared" si="2"/>
        <v>3037.9762735600016</v>
      </c>
      <c r="K21" s="747">
        <f t="shared" si="3"/>
        <v>0.4663389199234157</v>
      </c>
      <c r="L21" s="747">
        <f t="shared" si="4"/>
        <v>1.5258210997340167E-3</v>
      </c>
    </row>
    <row r="22" spans="4:14">
      <c r="D22" s="17" t="s">
        <v>404</v>
      </c>
      <c r="E22" s="740">
        <v>243665.54383335999</v>
      </c>
      <c r="F22" s="740">
        <v>193780.12811448</v>
      </c>
      <c r="G22" s="740">
        <v>209946.73848671932</v>
      </c>
      <c r="H22" s="740">
        <f t="shared" si="0"/>
        <v>16166.610372239316</v>
      </c>
      <c r="I22" s="747">
        <f t="shared" si="1"/>
        <v>1.0834275966764173</v>
      </c>
      <c r="J22" s="740">
        <f t="shared" si="2"/>
        <v>-33718.805346640671</v>
      </c>
      <c r="K22" s="747">
        <f t="shared" si="3"/>
        <v>-0.13838150776746902</v>
      </c>
      <c r="L22" s="747">
        <f t="shared" si="4"/>
        <v>3.3534796204158626E-2</v>
      </c>
    </row>
    <row r="23" spans="4:14">
      <c r="D23" s="17" t="s">
        <v>405</v>
      </c>
      <c r="E23" s="740">
        <v>1764.5325863899986</v>
      </c>
      <c r="F23" s="740">
        <v>2275.2423808599997</v>
      </c>
      <c r="G23" s="740">
        <v>2761.9088044000009</v>
      </c>
      <c r="H23" s="740">
        <f t="shared" si="0"/>
        <v>486.66642354000123</v>
      </c>
      <c r="I23" s="747">
        <f t="shared" si="1"/>
        <v>1.2138965182936028</v>
      </c>
      <c r="J23" s="740">
        <f t="shared" si="2"/>
        <v>997.37621801000228</v>
      </c>
      <c r="K23" s="747">
        <f t="shared" si="3"/>
        <v>0.56523536357608606</v>
      </c>
      <c r="L23" s="747">
        <f t="shared" si="4"/>
        <v>4.411597415498043E-4</v>
      </c>
    </row>
    <row r="24" spans="4:14">
      <c r="D24" s="17" t="s">
        <v>406</v>
      </c>
      <c r="E24" s="740">
        <v>51863.746492659942</v>
      </c>
      <c r="F24" s="740">
        <v>57487.204539549995</v>
      </c>
      <c r="G24" s="740">
        <v>64968.552780490048</v>
      </c>
      <c r="H24" s="740">
        <f t="shared" si="0"/>
        <v>7481.3482409400531</v>
      </c>
      <c r="I24" s="747">
        <f t="shared" si="1"/>
        <v>1.1301393640700175</v>
      </c>
      <c r="J24" s="740">
        <f t="shared" si="2"/>
        <v>13104.806287830106</v>
      </c>
      <c r="K24" s="747">
        <f t="shared" si="3"/>
        <v>0.25267758644633925</v>
      </c>
      <c r="L24" s="747">
        <f t="shared" si="4"/>
        <v>1.0377428069980123E-2</v>
      </c>
    </row>
    <row r="25" spans="4:14">
      <c r="D25" s="17" t="s">
        <v>407</v>
      </c>
      <c r="E25" s="740">
        <v>3041.7121255800007</v>
      </c>
      <c r="F25" s="740">
        <v>6695.0106519999999</v>
      </c>
      <c r="G25" s="740">
        <v>3264.535145100002</v>
      </c>
      <c r="H25" s="740">
        <f t="shared" si="0"/>
        <v>-3430.475506899998</v>
      </c>
      <c r="I25" s="747">
        <f t="shared" si="1"/>
        <v>0.48760716222681255</v>
      </c>
      <c r="J25" s="740">
        <f t="shared" si="2"/>
        <v>222.82301952000125</v>
      </c>
      <c r="K25" s="747">
        <f t="shared" si="3"/>
        <v>7.325578829308603E-2</v>
      </c>
      <c r="L25" s="747">
        <f t="shared" si="4"/>
        <v>5.2144425572568306E-4</v>
      </c>
    </row>
    <row r="26" spans="4:14">
      <c r="D26" s="17" t="s">
        <v>408</v>
      </c>
      <c r="E26" s="740">
        <v>913.12542990999953</v>
      </c>
      <c r="F26" s="740">
        <v>759.99291500000004</v>
      </c>
      <c r="G26" s="740">
        <v>851.31918195000003</v>
      </c>
      <c r="H26" s="740">
        <f t="shared" si="0"/>
        <v>91.32626694999999</v>
      </c>
      <c r="I26" s="747">
        <f t="shared" si="1"/>
        <v>1.1201672609671631</v>
      </c>
      <c r="J26" s="740">
        <f t="shared" si="2"/>
        <v>-61.806247959999496</v>
      </c>
      <c r="K26" s="747">
        <f t="shared" si="3"/>
        <v>-6.7686481983194047E-2</v>
      </c>
      <c r="L26" s="747">
        <f t="shared" si="4"/>
        <v>1.3598122779692629E-4</v>
      </c>
    </row>
    <row r="27" spans="4:14">
      <c r="D27" s="17" t="s">
        <v>409</v>
      </c>
      <c r="E27" s="740">
        <v>4220.2661522100007</v>
      </c>
      <c r="F27" s="740">
        <v>6774.627101</v>
      </c>
      <c r="G27" s="740">
        <v>5014.2361049599986</v>
      </c>
      <c r="H27" s="740">
        <f t="shared" si="0"/>
        <v>-1760.3909960400015</v>
      </c>
      <c r="I27" s="747">
        <f t="shared" si="1"/>
        <v>0.74014938832867261</v>
      </c>
      <c r="J27" s="740">
        <f t="shared" si="2"/>
        <v>793.9699527499979</v>
      </c>
      <c r="K27" s="747">
        <f t="shared" si="3"/>
        <v>0.18813267318086671</v>
      </c>
      <c r="L27" s="747">
        <f t="shared" si="4"/>
        <v>8.0092402059393992E-4</v>
      </c>
    </row>
    <row r="28" spans="4:14">
      <c r="D28" s="744" t="s">
        <v>377</v>
      </c>
      <c r="E28" s="745">
        <v>20796.395683599982</v>
      </c>
      <c r="F28" s="745">
        <v>24394.550839580006</v>
      </c>
      <c r="G28" s="745">
        <v>24088.453949769966</v>
      </c>
      <c r="H28" s="745">
        <f t="shared" si="0"/>
        <v>-306.09688981004001</v>
      </c>
      <c r="I28" s="746">
        <f t="shared" si="1"/>
        <v>0.9874522432561702</v>
      </c>
      <c r="J28" s="745">
        <f t="shared" si="2"/>
        <v>3292.0582661699846</v>
      </c>
      <c r="K28" s="746">
        <f t="shared" si="3"/>
        <v>0.15829946286154281</v>
      </c>
      <c r="L28" s="746">
        <f t="shared" si="4"/>
        <v>3.8476491699817247E-3</v>
      </c>
      <c r="M28" s="364"/>
      <c r="N28" s="364"/>
    </row>
    <row r="29" spans="4:14">
      <c r="D29" s="17" t="s">
        <v>410</v>
      </c>
      <c r="E29" s="740">
        <v>9713.7508275199998</v>
      </c>
      <c r="F29" s="740">
        <v>11677.090582209999</v>
      </c>
      <c r="G29" s="740">
        <v>11451.654199090002</v>
      </c>
      <c r="H29" s="740">
        <f t="shared" si="0"/>
        <v>-225.43638311999712</v>
      </c>
      <c r="I29" s="747">
        <f t="shared" si="1"/>
        <v>0.98069413082540879</v>
      </c>
      <c r="J29" s="740">
        <f t="shared" si="2"/>
        <v>1737.9033715700025</v>
      </c>
      <c r="K29" s="747">
        <f t="shared" si="3"/>
        <v>0.17891166887319709</v>
      </c>
      <c r="L29" s="747">
        <f t="shared" si="4"/>
        <v>1.8291729251667956E-3</v>
      </c>
      <c r="M29" s="364"/>
      <c r="N29" s="364"/>
    </row>
    <row r="30" spans="4:14">
      <c r="D30" s="17" t="s">
        <v>411</v>
      </c>
      <c r="E30" s="740">
        <v>11082.64485607998</v>
      </c>
      <c r="F30" s="740">
        <v>12717.460479370007</v>
      </c>
      <c r="G30" s="740">
        <v>12636.799750679966</v>
      </c>
      <c r="H30" s="740">
        <f t="shared" si="0"/>
        <v>-80.660728690041651</v>
      </c>
      <c r="I30" s="747">
        <f t="shared" si="1"/>
        <v>0.99365748147431732</v>
      </c>
      <c r="J30" s="740">
        <f t="shared" si="2"/>
        <v>1554.1548945999857</v>
      </c>
      <c r="K30" s="747">
        <f t="shared" si="3"/>
        <v>0.14023321280997023</v>
      </c>
      <c r="L30" s="747">
        <f t="shared" si="4"/>
        <v>2.0184762448149296E-3</v>
      </c>
      <c r="M30" s="364"/>
      <c r="N30" s="540"/>
    </row>
    <row r="31" spans="4:14">
      <c r="D31" s="744" t="s">
        <v>378</v>
      </c>
      <c r="E31" s="745">
        <v>477830.09532710974</v>
      </c>
      <c r="F31" s="745">
        <v>530571.82983854006</v>
      </c>
      <c r="G31" s="745">
        <v>530497.13789098628</v>
      </c>
      <c r="H31" s="745">
        <f t="shared" si="0"/>
        <v>-74.691947553772479</v>
      </c>
      <c r="I31" s="746">
        <f t="shared" si="1"/>
        <v>0.99985922368404578</v>
      </c>
      <c r="J31" s="745">
        <f t="shared" si="2"/>
        <v>52667.042563876545</v>
      </c>
      <c r="K31" s="746">
        <f>J31/E31</f>
        <v>0.11022127546784614</v>
      </c>
      <c r="L31" s="746">
        <f t="shared" si="4"/>
        <v>8.4736317097819647E-2</v>
      </c>
      <c r="M31" s="364">
        <f>G31/G39</f>
        <v>0.40887510144555772</v>
      </c>
      <c r="N31" s="540"/>
    </row>
    <row r="32" spans="4:14">
      <c r="D32" s="17" t="s">
        <v>412</v>
      </c>
      <c r="E32" s="740">
        <v>27178.442049739988</v>
      </c>
      <c r="F32" s="740">
        <v>32264.127669720001</v>
      </c>
      <c r="G32" s="740">
        <v>31324.738187360046</v>
      </c>
      <c r="H32" s="740">
        <f t="shared" si="0"/>
        <v>-939.38948235995485</v>
      </c>
      <c r="I32" s="747">
        <f t="shared" si="1"/>
        <v>0.97088439855010944</v>
      </c>
      <c r="J32" s="740">
        <f t="shared" si="2"/>
        <v>4146.2961376200583</v>
      </c>
      <c r="K32" s="747">
        <f t="shared" si="3"/>
        <v>0.15255827136933794</v>
      </c>
      <c r="L32" s="747">
        <f t="shared" si="4"/>
        <v>5.00350097759768E-3</v>
      </c>
      <c r="M32" s="364"/>
      <c r="N32" s="364"/>
    </row>
    <row r="33" spans="4:14">
      <c r="D33" s="17" t="s">
        <v>413</v>
      </c>
      <c r="E33" s="740">
        <v>115592.56564196969</v>
      </c>
      <c r="F33" s="740">
        <v>97246.590342089999</v>
      </c>
      <c r="G33" s="740">
        <v>105537.55122229882</v>
      </c>
      <c r="H33" s="740">
        <f t="shared" si="0"/>
        <v>8290.9608802088187</v>
      </c>
      <c r="I33" s="747">
        <f t="shared" si="1"/>
        <v>1.0852570856319304</v>
      </c>
      <c r="J33" s="740">
        <f t="shared" si="2"/>
        <v>-10055.014419670872</v>
      </c>
      <c r="K33" s="747">
        <f t="shared" si="3"/>
        <v>-8.6986687801486662E-2</v>
      </c>
      <c r="L33" s="747">
        <f t="shared" si="4"/>
        <v>1.6857514899425895E-2</v>
      </c>
      <c r="M33" s="364"/>
      <c r="N33" s="364"/>
    </row>
    <row r="34" spans="4:14">
      <c r="D34" s="17" t="s">
        <v>414</v>
      </c>
      <c r="E34" s="740">
        <v>7948.1512535299971</v>
      </c>
      <c r="F34" s="740">
        <v>8665.0495362200018</v>
      </c>
      <c r="G34" s="740">
        <v>10214.227230149987</v>
      </c>
      <c r="H34" s="740">
        <f t="shared" si="0"/>
        <v>1549.1776939299853</v>
      </c>
      <c r="I34" s="747">
        <f t="shared" si="1"/>
        <v>1.1787846321540811</v>
      </c>
      <c r="J34" s="740">
        <f t="shared" si="2"/>
        <v>2266.0759766199899</v>
      </c>
      <c r="K34" s="747">
        <f t="shared" si="3"/>
        <v>0.285107304118497</v>
      </c>
      <c r="L34" s="747">
        <f t="shared" si="4"/>
        <v>1.6315186938125031E-3</v>
      </c>
      <c r="M34" s="364"/>
      <c r="N34" s="364"/>
    </row>
    <row r="35" spans="4:14">
      <c r="D35" s="17" t="s">
        <v>415</v>
      </c>
      <c r="E35" s="740">
        <v>192123.58808517028</v>
      </c>
      <c r="F35" s="740">
        <v>239546.28800892</v>
      </c>
      <c r="G35" s="740">
        <v>231958.5971409592</v>
      </c>
      <c r="H35" s="740">
        <f t="shared" si="0"/>
        <v>-7587.6908679608023</v>
      </c>
      <c r="I35" s="747">
        <f t="shared" si="1"/>
        <v>0.96832474036217064</v>
      </c>
      <c r="J35" s="740">
        <f t="shared" si="2"/>
        <v>39835.00905578892</v>
      </c>
      <c r="K35" s="747">
        <f t="shared" si="3"/>
        <v>0.20734054289122306</v>
      </c>
      <c r="L35" s="747">
        <f t="shared" si="4"/>
        <v>3.7050750771327932E-2</v>
      </c>
      <c r="M35" s="364"/>
      <c r="N35" s="364"/>
    </row>
    <row r="36" spans="4:14">
      <c r="D36" s="17" t="s">
        <v>416</v>
      </c>
      <c r="E36" s="740">
        <v>134987.34829669975</v>
      </c>
      <c r="F36" s="740">
        <v>152849.77483658999</v>
      </c>
      <c r="G36" s="740">
        <v>151462.02411021822</v>
      </c>
      <c r="H36" s="740">
        <f t="shared" si="0"/>
        <v>-1387.7507263717707</v>
      </c>
      <c r="I36" s="747">
        <f t="shared" si="1"/>
        <v>0.99092081929557696</v>
      </c>
      <c r="J36" s="740">
        <f t="shared" si="2"/>
        <v>16474.675813518465</v>
      </c>
      <c r="K36" s="747">
        <f t="shared" si="3"/>
        <v>0.12204607336464914</v>
      </c>
      <c r="L36" s="747">
        <f t="shared" si="4"/>
        <v>2.4193031755655632E-2</v>
      </c>
    </row>
    <row r="37" spans="4:14">
      <c r="D37" s="744" t="s">
        <v>379</v>
      </c>
      <c r="E37" s="745">
        <v>172572.47510401998</v>
      </c>
      <c r="F37" s="745">
        <v>217140.30623737001</v>
      </c>
      <c r="G37" s="745">
        <v>207340.9867660802</v>
      </c>
      <c r="H37" s="745">
        <f t="shared" si="0"/>
        <v>-9799.3194712898112</v>
      </c>
      <c r="I37" s="746">
        <f t="shared" si="1"/>
        <v>0.95487102490968423</v>
      </c>
      <c r="J37" s="745">
        <f t="shared" si="2"/>
        <v>34768.51166206022</v>
      </c>
      <c r="K37" s="746">
        <f>J37/E37</f>
        <v>0.20147194180939407</v>
      </c>
      <c r="L37" s="746">
        <f t="shared" si="4"/>
        <v>3.3118579436324458E-2</v>
      </c>
    </row>
    <row r="38" spans="4:14">
      <c r="D38" s="17" t="s">
        <v>417</v>
      </c>
      <c r="E38" s="740">
        <v>172572.47510401998</v>
      </c>
      <c r="F38" s="740">
        <v>217140.30634836998</v>
      </c>
      <c r="G38" s="740">
        <v>207340.9867660802</v>
      </c>
      <c r="H38" s="740">
        <f t="shared" si="0"/>
        <v>-9799.3195822897833</v>
      </c>
      <c r="I38" s="747">
        <f t="shared" si="1"/>
        <v>0.95487102442156357</v>
      </c>
      <c r="J38" s="740">
        <f t="shared" si="2"/>
        <v>34768.51166206022</v>
      </c>
      <c r="K38" s="747">
        <f t="shared" si="3"/>
        <v>0.20147194180939407</v>
      </c>
      <c r="L38" s="747">
        <f t="shared" si="4"/>
        <v>3.3118579436324458E-2</v>
      </c>
    </row>
    <row r="39" spans="4:14">
      <c r="D39" s="748" t="s">
        <v>249</v>
      </c>
      <c r="E39" s="749">
        <f>E13+E18+E28+E31+E37</f>
        <v>1183922.8773069095</v>
      </c>
      <c r="F39" s="749">
        <v>1252943.2282978599</v>
      </c>
      <c r="G39" s="749">
        <f>G13+G18+G28+G31+G37</f>
        <v>1297455.227807807</v>
      </c>
      <c r="H39" s="749">
        <f t="shared" si="0"/>
        <v>44511.999509947142</v>
      </c>
      <c r="I39" s="750">
        <f t="shared" si="1"/>
        <v>1.035525950820946</v>
      </c>
      <c r="J39" s="749">
        <f t="shared" si="2"/>
        <v>113532.3505008975</v>
      </c>
      <c r="K39" s="750">
        <f t="shared" si="3"/>
        <v>9.5895055900221779E-2</v>
      </c>
      <c r="L39" s="750">
        <f>G39/$P$3</f>
        <v>0.20724254619133956</v>
      </c>
    </row>
    <row r="40" spans="4:14">
      <c r="D40" s="656" t="s">
        <v>418</v>
      </c>
      <c r="E40" s="1"/>
      <c r="F40" s="1"/>
      <c r="G40" s="729"/>
      <c r="H40" s="1"/>
      <c r="I40" s="1"/>
      <c r="J40" s="1"/>
      <c r="K40" s="1"/>
      <c r="L40" s="751"/>
    </row>
  </sheetData>
  <mergeCells count="17">
    <mergeCell ref="L10:L11"/>
    <mergeCell ref="D9:D12"/>
    <mergeCell ref="F9:I9"/>
    <mergeCell ref="J9:K9"/>
    <mergeCell ref="E10:E11"/>
    <mergeCell ref="F10:F11"/>
    <mergeCell ref="G10:G11"/>
    <mergeCell ref="H10:H11"/>
    <mergeCell ref="I10:I11"/>
    <mergeCell ref="J10:J11"/>
    <mergeCell ref="K10:K11"/>
    <mergeCell ref="D7:L7"/>
    <mergeCell ref="D1:L1"/>
    <mergeCell ref="D2:L2"/>
    <mergeCell ref="D3:L3"/>
    <mergeCell ref="D5:L5"/>
    <mergeCell ref="D6:L6"/>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A307A-C731-4457-8F79-1F458147A711}">
  <dimension ref="A1:M97"/>
  <sheetViews>
    <sheetView topLeftCell="B1" workbookViewId="0">
      <selection activeCell="F75" sqref="F75"/>
    </sheetView>
  </sheetViews>
  <sheetFormatPr baseColWidth="10" defaultColWidth="9.140625" defaultRowHeight="12.75"/>
  <cols>
    <col min="1" max="1" width="13.85546875" style="43" bestFit="1" customWidth="1"/>
    <col min="2" max="2" width="12" style="43" bestFit="1" customWidth="1"/>
    <col min="3" max="3" width="13.140625" style="43" customWidth="1"/>
    <col min="4" max="4" width="11.85546875" style="43" bestFit="1" customWidth="1"/>
    <col min="5" max="5" width="9.140625" style="43"/>
    <col min="6" max="6" width="13.85546875" style="43" bestFit="1" customWidth="1"/>
    <col min="7" max="7" width="20.28515625" style="43" bestFit="1" customWidth="1"/>
    <col min="8" max="8" width="11.85546875" style="43" bestFit="1" customWidth="1"/>
    <col min="9" max="16384" width="9.140625" style="43"/>
  </cols>
  <sheetData>
    <row r="1" spans="1:13" ht="23.25" customHeight="1">
      <c r="A1" s="43" t="s">
        <v>51</v>
      </c>
      <c r="B1" s="756" t="s">
        <v>0</v>
      </c>
      <c r="C1" s="756"/>
      <c r="D1" s="756"/>
      <c r="E1" s="756"/>
      <c r="F1" s="756"/>
      <c r="G1" s="756"/>
      <c r="H1" s="756"/>
      <c r="I1" s="756"/>
      <c r="J1" s="756"/>
      <c r="K1" s="756"/>
      <c r="L1" s="756"/>
      <c r="M1" s="756"/>
    </row>
    <row r="2" spans="1:13" ht="18.75" customHeight="1">
      <c r="B2" s="757" t="s">
        <v>1</v>
      </c>
      <c r="C2" s="757"/>
      <c r="D2" s="757"/>
      <c r="E2" s="757"/>
      <c r="F2" s="757"/>
      <c r="G2" s="757"/>
      <c r="H2" s="757"/>
      <c r="I2" s="757"/>
      <c r="J2" s="757"/>
      <c r="K2" s="757"/>
      <c r="L2" s="757"/>
      <c r="M2" s="757"/>
    </row>
    <row r="3" spans="1:13" ht="15.75" customHeight="1">
      <c r="A3" s="43" t="s">
        <v>52</v>
      </c>
      <c r="B3" s="759" t="s">
        <v>52</v>
      </c>
      <c r="C3" s="759"/>
      <c r="D3" s="759"/>
      <c r="E3" s="759"/>
      <c r="F3" s="759"/>
      <c r="G3" s="759"/>
      <c r="H3" s="759"/>
      <c r="I3" s="759"/>
      <c r="J3" s="759"/>
      <c r="K3" s="759"/>
      <c r="L3" s="759"/>
      <c r="M3" s="759"/>
    </row>
    <row r="7" spans="1:13" ht="12.75" customHeight="1">
      <c r="C7" s="52"/>
      <c r="D7" s="768" t="s">
        <v>86</v>
      </c>
      <c r="E7" s="768"/>
      <c r="F7" s="768"/>
      <c r="G7" s="768"/>
      <c r="H7" s="768"/>
      <c r="I7" s="768"/>
      <c r="J7" s="768"/>
    </row>
    <row r="8" spans="1:13" ht="12.75" customHeight="1">
      <c r="D8" s="769" t="s">
        <v>53</v>
      </c>
      <c r="E8" s="769"/>
      <c r="F8" s="769"/>
      <c r="G8" s="769"/>
      <c r="H8" s="769"/>
      <c r="I8" s="769"/>
      <c r="J8" s="769"/>
    </row>
    <row r="9" spans="1:13">
      <c r="F9" s="53"/>
    </row>
    <row r="10" spans="1:13">
      <c r="F10" s="53"/>
    </row>
    <row r="11" spans="1:13">
      <c r="F11" s="54"/>
    </row>
    <row r="18" spans="1:6" ht="15">
      <c r="F18" s="55"/>
    </row>
    <row r="26" spans="1:6" hidden="1"/>
    <row r="27" spans="1:6" hidden="1">
      <c r="A27" s="43" t="s">
        <v>54</v>
      </c>
      <c r="B27" s="43" t="s">
        <v>55</v>
      </c>
      <c r="C27" s="43" t="s">
        <v>56</v>
      </c>
    </row>
    <row r="28" spans="1:6" hidden="1">
      <c r="A28" s="56" t="s">
        <v>57</v>
      </c>
      <c r="B28" s="57">
        <v>470.7288636363636</v>
      </c>
      <c r="C28" s="43">
        <v>752.40000000000009</v>
      </c>
    </row>
    <row r="29" spans="1:6" hidden="1">
      <c r="A29" s="58" t="s">
        <v>58</v>
      </c>
      <c r="B29" s="57">
        <v>57.519047619047619</v>
      </c>
      <c r="C29" s="43">
        <v>62.7</v>
      </c>
    </row>
    <row r="30" spans="1:6" hidden="1">
      <c r="A30" s="58" t="s">
        <v>59</v>
      </c>
      <c r="B30" s="57">
        <v>50.542631578947372</v>
      </c>
      <c r="C30" s="43">
        <v>62.7</v>
      </c>
    </row>
    <row r="31" spans="1:6" hidden="1">
      <c r="A31" s="58" t="s">
        <v>60</v>
      </c>
      <c r="B31" s="57">
        <v>29.207727272727272</v>
      </c>
      <c r="C31" s="43">
        <v>62.7</v>
      </c>
      <c r="F31" s="59"/>
    </row>
    <row r="32" spans="1:6" hidden="1">
      <c r="A32" s="58" t="s">
        <v>61</v>
      </c>
      <c r="B32" s="57">
        <v>16.547619047619047</v>
      </c>
      <c r="C32" s="43">
        <v>62.7</v>
      </c>
    </row>
    <row r="33" spans="1:3" hidden="1">
      <c r="A33" s="58" t="s">
        <v>62</v>
      </c>
      <c r="B33" s="57">
        <v>28.5625</v>
      </c>
      <c r="C33" s="43">
        <v>62.7</v>
      </c>
    </row>
    <row r="34" spans="1:3" hidden="1">
      <c r="A34" s="58" t="s">
        <v>63</v>
      </c>
      <c r="B34" s="57">
        <v>38.307272727272725</v>
      </c>
      <c r="C34" s="43">
        <v>62.7</v>
      </c>
    </row>
    <row r="35" spans="1:3" hidden="1">
      <c r="A35" s="58" t="s">
        <v>64</v>
      </c>
      <c r="B35" s="57">
        <v>40.710454545454546</v>
      </c>
      <c r="C35" s="43">
        <v>62.7</v>
      </c>
    </row>
    <row r="36" spans="1:3" hidden="1">
      <c r="A36" s="58" t="s">
        <v>65</v>
      </c>
      <c r="B36" s="57">
        <v>42.339047619047619</v>
      </c>
      <c r="C36" s="43">
        <v>62.7</v>
      </c>
    </row>
    <row r="37" spans="1:3" hidden="1">
      <c r="A37" s="58" t="s">
        <v>66</v>
      </c>
      <c r="B37" s="57">
        <v>39.634285714285717</v>
      </c>
      <c r="C37" s="43">
        <v>62.7</v>
      </c>
    </row>
    <row r="38" spans="1:3" hidden="1">
      <c r="A38" s="58" t="s">
        <v>67</v>
      </c>
      <c r="B38" s="57">
        <v>39.395909090909093</v>
      </c>
      <c r="C38" s="43">
        <v>62.7</v>
      </c>
    </row>
    <row r="39" spans="1:3" hidden="1">
      <c r="A39" s="58" t="s">
        <v>68</v>
      </c>
      <c r="B39" s="57">
        <v>40.937368421052632</v>
      </c>
      <c r="C39" s="43">
        <v>62.7</v>
      </c>
    </row>
    <row r="40" spans="1:3" hidden="1">
      <c r="A40" s="58" t="s">
        <v>69</v>
      </c>
      <c r="B40" s="57">
        <v>47.024999999999999</v>
      </c>
      <c r="C40" s="43">
        <v>62.7</v>
      </c>
    </row>
    <row r="41" spans="1:3" hidden="1">
      <c r="A41" s="56" t="s">
        <v>70</v>
      </c>
      <c r="B41" s="57">
        <v>815.84999677058261</v>
      </c>
      <c r="C41" s="43">
        <v>752.40000000000009</v>
      </c>
    </row>
    <row r="42" spans="1:3" hidden="1">
      <c r="A42" s="58" t="s">
        <v>58</v>
      </c>
      <c r="B42" s="57">
        <v>52.008421052631576</v>
      </c>
      <c r="C42" s="43">
        <v>62.7</v>
      </c>
    </row>
    <row r="43" spans="1:3" hidden="1">
      <c r="A43" s="58" t="s">
        <v>59</v>
      </c>
      <c r="B43" s="57">
        <v>59.046315789473681</v>
      </c>
      <c r="C43" s="43">
        <v>62.7</v>
      </c>
    </row>
    <row r="44" spans="1:3" hidden="1">
      <c r="A44" s="58" t="s">
        <v>60</v>
      </c>
      <c r="B44" s="57">
        <v>62.333043478260869</v>
      </c>
      <c r="C44" s="43">
        <v>62.7</v>
      </c>
    </row>
    <row r="45" spans="1:3" hidden="1">
      <c r="A45" s="58" t="s">
        <v>61</v>
      </c>
      <c r="B45" s="57">
        <v>61.716666666666669</v>
      </c>
      <c r="C45" s="43">
        <v>62.7</v>
      </c>
    </row>
    <row r="46" spans="1:3" hidden="1">
      <c r="A46" s="58" t="s">
        <v>62</v>
      </c>
      <c r="B46" s="57">
        <v>65.169499999999999</v>
      </c>
      <c r="C46" s="43">
        <v>62.7</v>
      </c>
    </row>
    <row r="47" spans="1:3" hidden="1">
      <c r="A47" s="58" t="s">
        <v>63</v>
      </c>
      <c r="B47" s="57">
        <v>71.378181818181815</v>
      </c>
      <c r="C47" s="43">
        <v>62.7</v>
      </c>
    </row>
    <row r="48" spans="1:3" hidden="1">
      <c r="A48" s="58" t="s">
        <v>64</v>
      </c>
      <c r="B48" s="57">
        <v>72.485238095238088</v>
      </c>
      <c r="C48" s="43">
        <v>62.7</v>
      </c>
    </row>
    <row r="49" spans="1:3" hidden="1">
      <c r="A49" s="58" t="s">
        <v>65</v>
      </c>
      <c r="B49" s="57">
        <v>67.730454545454549</v>
      </c>
      <c r="C49" s="43">
        <v>62.7</v>
      </c>
    </row>
    <row r="50" spans="1:3" hidden="1">
      <c r="A50" s="58" t="s">
        <v>66</v>
      </c>
      <c r="B50" s="57">
        <v>71.646190476190469</v>
      </c>
      <c r="C50" s="43">
        <v>62.7</v>
      </c>
    </row>
    <row r="51" spans="1:3" hidden="1">
      <c r="A51" s="58" t="s">
        <v>67</v>
      </c>
      <c r="B51" s="57">
        <v>81.476666666666674</v>
      </c>
      <c r="C51" s="43">
        <v>62.7</v>
      </c>
    </row>
    <row r="52" spans="1:3" hidden="1">
      <c r="A52" s="58" t="s">
        <v>68</v>
      </c>
      <c r="B52" s="57">
        <v>79.147499999999994</v>
      </c>
      <c r="C52" s="43">
        <v>62.7</v>
      </c>
    </row>
    <row r="53" spans="1:3" hidden="1">
      <c r="A53" s="58" t="s">
        <v>69</v>
      </c>
      <c r="B53" s="57">
        <v>71.711818181818188</v>
      </c>
      <c r="C53" s="43">
        <v>62.7</v>
      </c>
    </row>
    <row r="54" spans="1:3" hidden="1">
      <c r="A54" s="56" t="s">
        <v>71</v>
      </c>
      <c r="B54" s="57">
        <v>804.81690252805936</v>
      </c>
      <c r="C54" s="43">
        <v>501.59999999999997</v>
      </c>
    </row>
    <row r="55" spans="1:3" hidden="1">
      <c r="A55" s="58" t="s">
        <v>58</v>
      </c>
      <c r="B55" s="57">
        <v>83.221999999999994</v>
      </c>
      <c r="C55" s="43">
        <v>62.7</v>
      </c>
    </row>
    <row r="56" spans="1:3" hidden="1">
      <c r="A56" s="58" t="s">
        <v>59</v>
      </c>
      <c r="B56" s="57">
        <v>91.641052631578944</v>
      </c>
      <c r="C56" s="43">
        <v>62.7</v>
      </c>
    </row>
    <row r="57" spans="1:3" hidden="1">
      <c r="A57" s="58" t="s">
        <v>60</v>
      </c>
      <c r="B57" s="57">
        <v>108.50260869565217</v>
      </c>
      <c r="C57" s="43">
        <v>62.7</v>
      </c>
    </row>
    <row r="58" spans="1:3" hidden="1">
      <c r="A58" s="58" t="s">
        <v>61</v>
      </c>
      <c r="B58" s="57">
        <v>101.7775</v>
      </c>
      <c r="C58" s="43">
        <v>62.7</v>
      </c>
    </row>
    <row r="59" spans="1:3" hidden="1">
      <c r="A59" s="58" t="s">
        <v>62</v>
      </c>
      <c r="B59" s="57">
        <v>109.55238095238096</v>
      </c>
      <c r="C59" s="43">
        <v>62.7</v>
      </c>
    </row>
    <row r="60" spans="1:3" hidden="1">
      <c r="A60" s="58" t="s">
        <v>63</v>
      </c>
      <c r="B60" s="57">
        <v>114.83714285714285</v>
      </c>
      <c r="C60" s="43">
        <v>62.7</v>
      </c>
    </row>
    <row r="61" spans="1:3" hidden="1">
      <c r="A61" s="58" t="s">
        <v>64</v>
      </c>
      <c r="B61" s="57">
        <v>101.619</v>
      </c>
      <c r="C61" s="43">
        <v>62.7</v>
      </c>
    </row>
    <row r="62" spans="1:3" hidden="1">
      <c r="A62" s="58" t="s">
        <v>65</v>
      </c>
      <c r="B62" s="57">
        <v>93.665217391304353</v>
      </c>
      <c r="C62" s="43">
        <v>62.7</v>
      </c>
    </row>
    <row r="63" spans="1:3" hidden="1">
      <c r="A63" s="56" t="s">
        <v>72</v>
      </c>
      <c r="B63" s="43">
        <v>2091.3957629350052</v>
      </c>
      <c r="C63" s="43">
        <v>2006.400000000001</v>
      </c>
    </row>
    <row r="71" spans="3:12" ht="46.5" customHeight="1">
      <c r="C71" s="770" t="s">
        <v>73</v>
      </c>
      <c r="D71" s="770"/>
      <c r="E71" s="770"/>
      <c r="F71" s="770"/>
      <c r="G71" s="770"/>
      <c r="H71" s="770"/>
      <c r="I71" s="770"/>
      <c r="J71" s="770"/>
      <c r="K71" s="770"/>
      <c r="L71" s="770"/>
    </row>
    <row r="74" spans="3:12">
      <c r="D74" s="767">
        <v>2021</v>
      </c>
      <c r="E74" s="60" t="s">
        <v>74</v>
      </c>
      <c r="F74" s="42">
        <v>52.01</v>
      </c>
      <c r="G74" s="42">
        <v>62.7</v>
      </c>
    </row>
    <row r="75" spans="3:12">
      <c r="D75" s="767"/>
      <c r="E75" s="60" t="s">
        <v>75</v>
      </c>
      <c r="F75" s="42">
        <v>59.05</v>
      </c>
      <c r="G75" s="42">
        <v>62.7</v>
      </c>
    </row>
    <row r="76" spans="3:12">
      <c r="D76" s="767"/>
      <c r="E76" s="60" t="s">
        <v>76</v>
      </c>
      <c r="F76" s="42">
        <v>62.33</v>
      </c>
      <c r="G76" s="42">
        <v>62.7</v>
      </c>
    </row>
    <row r="77" spans="3:12">
      <c r="D77" s="767"/>
      <c r="E77" s="60" t="s">
        <v>77</v>
      </c>
      <c r="F77" s="42">
        <v>61.72</v>
      </c>
      <c r="G77" s="42">
        <v>62.7</v>
      </c>
    </row>
    <row r="78" spans="3:12">
      <c r="D78" s="767"/>
      <c r="E78" s="60" t="s">
        <v>78</v>
      </c>
      <c r="F78" s="42">
        <v>65.17</v>
      </c>
      <c r="G78" s="42">
        <v>62.7</v>
      </c>
    </row>
    <row r="79" spans="3:12">
      <c r="D79" s="767"/>
      <c r="E79" s="60" t="s">
        <v>79</v>
      </c>
      <c r="F79" s="42">
        <v>71.38</v>
      </c>
      <c r="G79" s="42">
        <v>62.7</v>
      </c>
    </row>
    <row r="80" spans="3:12">
      <c r="D80" s="767"/>
      <c r="E80" s="60" t="s">
        <v>80</v>
      </c>
      <c r="F80" s="42">
        <v>72.489999999999995</v>
      </c>
      <c r="G80" s="42">
        <v>62.7</v>
      </c>
    </row>
    <row r="81" spans="1:7">
      <c r="D81" s="767"/>
      <c r="E81" s="60" t="s">
        <v>81</v>
      </c>
      <c r="F81" s="42">
        <v>67.73</v>
      </c>
      <c r="G81" s="42">
        <v>62.7</v>
      </c>
    </row>
    <row r="82" spans="1:7">
      <c r="D82" s="767"/>
      <c r="E82" s="60" t="s">
        <v>82</v>
      </c>
      <c r="F82" s="42">
        <v>71.650000000000006</v>
      </c>
      <c r="G82" s="42">
        <v>62.7</v>
      </c>
    </row>
    <row r="83" spans="1:7">
      <c r="D83" s="767"/>
      <c r="E83" s="60" t="s">
        <v>83</v>
      </c>
      <c r="F83" s="42">
        <v>81.48</v>
      </c>
      <c r="G83" s="42">
        <v>62.7</v>
      </c>
    </row>
    <row r="84" spans="1:7">
      <c r="D84" s="767"/>
      <c r="E84" s="60" t="s">
        <v>84</v>
      </c>
      <c r="F84" s="42">
        <v>79.150000000000006</v>
      </c>
      <c r="G84" s="42">
        <v>62.7</v>
      </c>
    </row>
    <row r="85" spans="1:7">
      <c r="D85" s="767"/>
      <c r="E85" s="60" t="s">
        <v>85</v>
      </c>
      <c r="F85" s="42">
        <v>71.709999999999994</v>
      </c>
      <c r="G85" s="42">
        <v>62.7</v>
      </c>
    </row>
    <row r="86" spans="1:7">
      <c r="D86" s="767">
        <v>2022</v>
      </c>
      <c r="E86" s="60" t="s">
        <v>74</v>
      </c>
      <c r="F86" s="42">
        <v>83.22</v>
      </c>
      <c r="G86" s="42">
        <v>62.7</v>
      </c>
    </row>
    <row r="87" spans="1:7">
      <c r="D87" s="767"/>
      <c r="E87" s="60" t="s">
        <v>75</v>
      </c>
      <c r="F87" s="42">
        <v>91.64</v>
      </c>
      <c r="G87" s="42">
        <v>62.7</v>
      </c>
    </row>
    <row r="88" spans="1:7">
      <c r="D88" s="767"/>
      <c r="E88" s="60" t="s">
        <v>76</v>
      </c>
      <c r="F88" s="42">
        <v>108.5</v>
      </c>
      <c r="G88" s="42">
        <v>62.7</v>
      </c>
    </row>
    <row r="89" spans="1:7">
      <c r="A89" s="34"/>
      <c r="D89" s="767"/>
      <c r="E89" s="60" t="s">
        <v>77</v>
      </c>
      <c r="F89" s="42">
        <v>101.78</v>
      </c>
      <c r="G89" s="42">
        <v>62.7</v>
      </c>
    </row>
    <row r="90" spans="1:7">
      <c r="D90" s="767"/>
      <c r="E90" s="60" t="s">
        <v>78</v>
      </c>
      <c r="F90" s="42">
        <v>109.55</v>
      </c>
      <c r="G90" s="42">
        <v>62.7</v>
      </c>
    </row>
    <row r="91" spans="1:7">
      <c r="D91" s="767"/>
      <c r="E91" s="60" t="s">
        <v>79</v>
      </c>
      <c r="F91" s="42">
        <v>114.84</v>
      </c>
      <c r="G91" s="42">
        <v>62.7</v>
      </c>
    </row>
    <row r="92" spans="1:7">
      <c r="D92" s="767"/>
      <c r="E92" s="60" t="s">
        <v>80</v>
      </c>
      <c r="F92" s="42">
        <v>101.62</v>
      </c>
      <c r="G92" s="42">
        <v>62.7</v>
      </c>
    </row>
    <row r="93" spans="1:7">
      <c r="D93" s="767"/>
      <c r="E93" s="60" t="s">
        <v>81</v>
      </c>
      <c r="F93" s="42">
        <v>93.67</v>
      </c>
      <c r="G93" s="42">
        <v>62.7</v>
      </c>
    </row>
    <row r="94" spans="1:7">
      <c r="D94" s="767"/>
      <c r="E94" s="60" t="s">
        <v>82</v>
      </c>
      <c r="F94" s="42">
        <v>84.26</v>
      </c>
      <c r="G94" s="42">
        <v>62.7</v>
      </c>
    </row>
    <row r="95" spans="1:7">
      <c r="D95" s="767"/>
      <c r="E95" s="60" t="s">
        <v>83</v>
      </c>
      <c r="F95" s="42">
        <v>87.55</v>
      </c>
      <c r="G95" s="42">
        <v>62.7</v>
      </c>
    </row>
    <row r="96" spans="1:7">
      <c r="D96" s="767"/>
      <c r="E96" s="60" t="s">
        <v>84</v>
      </c>
      <c r="F96" s="42">
        <v>84.37</v>
      </c>
      <c r="G96" s="42">
        <v>62.7</v>
      </c>
    </row>
    <row r="97" spans="4:7">
      <c r="D97" s="767"/>
      <c r="E97" s="60" t="s">
        <v>85</v>
      </c>
      <c r="F97" s="42">
        <v>76.44</v>
      </c>
      <c r="G97" s="42">
        <v>62.7</v>
      </c>
    </row>
  </sheetData>
  <mergeCells count="8">
    <mergeCell ref="D74:D85"/>
    <mergeCell ref="D86:D97"/>
    <mergeCell ref="B1:M1"/>
    <mergeCell ref="B2:M2"/>
    <mergeCell ref="B3:M3"/>
    <mergeCell ref="D7:J7"/>
    <mergeCell ref="D8:J8"/>
    <mergeCell ref="C71:L71"/>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FC4F4-3103-40C0-AB8C-76924D04E741}">
  <dimension ref="A1:S22"/>
  <sheetViews>
    <sheetView showGridLines="0" zoomScale="60" zoomScaleNormal="60" workbookViewId="0">
      <selection activeCell="E19" sqref="E19"/>
    </sheetView>
  </sheetViews>
  <sheetFormatPr baseColWidth="10" defaultColWidth="0" defaultRowHeight="0" customHeight="1" zeroHeight="1"/>
  <cols>
    <col min="1" max="1" width="11.42578125" customWidth="1"/>
    <col min="2" max="2" width="11.42578125" hidden="1" customWidth="1"/>
    <col min="3" max="3" width="0" hidden="1" customWidth="1"/>
    <col min="4" max="4" width="11.42578125" hidden="1" customWidth="1"/>
    <col min="5" max="5" width="72.5703125" customWidth="1"/>
    <col min="6" max="6" width="30" hidden="1" customWidth="1"/>
    <col min="7" max="8" width="15.85546875" bestFit="1" customWidth="1"/>
    <col min="9" max="9" width="15.85546875" customWidth="1"/>
    <col min="10" max="10" width="14.85546875" customWidth="1"/>
    <col min="11" max="11" width="22.5703125" customWidth="1"/>
    <col min="12" max="12" width="20" customWidth="1"/>
    <col min="13" max="16" width="12.42578125" hidden="1" customWidth="1"/>
    <col min="17" max="19" width="11.42578125" customWidth="1"/>
    <col min="20" max="16384" width="11.42578125" hidden="1"/>
  </cols>
  <sheetData>
    <row r="1" spans="1:18" ht="23.25">
      <c r="E1" s="974" t="s">
        <v>0</v>
      </c>
      <c r="F1" s="975"/>
      <c r="G1" s="975"/>
      <c r="H1" s="975"/>
      <c r="I1" s="975"/>
      <c r="J1" s="975"/>
      <c r="K1" s="975"/>
      <c r="L1" s="975"/>
      <c r="M1" s="975"/>
      <c r="N1" s="975"/>
      <c r="O1" s="975"/>
      <c r="P1" s="975"/>
      <c r="Q1" s="975"/>
    </row>
    <row r="2" spans="1:18" ht="20.25">
      <c r="E2" s="976" t="s">
        <v>1</v>
      </c>
      <c r="F2" s="977"/>
      <c r="G2" s="977"/>
      <c r="H2" s="977"/>
      <c r="I2" s="977"/>
      <c r="J2" s="977"/>
      <c r="K2" s="977"/>
      <c r="L2" s="977"/>
      <c r="M2" s="977"/>
      <c r="N2" s="977"/>
      <c r="O2" s="977"/>
      <c r="P2" s="977"/>
      <c r="Q2" s="977"/>
    </row>
    <row r="3" spans="1:18" ht="15.75">
      <c r="E3" s="896" t="s">
        <v>225</v>
      </c>
      <c r="F3" s="897"/>
      <c r="G3" s="897"/>
      <c r="H3" s="897"/>
      <c r="I3" s="897"/>
      <c r="J3" s="897"/>
      <c r="K3" s="897"/>
      <c r="L3" s="897"/>
      <c r="M3" s="897"/>
      <c r="N3" s="897"/>
      <c r="O3" s="897"/>
      <c r="P3" s="897"/>
      <c r="Q3" s="897"/>
    </row>
    <row r="4" spans="1:18" ht="15">
      <c r="E4" s="541"/>
      <c r="F4" s="541"/>
      <c r="G4" s="541"/>
      <c r="H4" s="541"/>
      <c r="I4" s="541"/>
      <c r="J4" s="541"/>
      <c r="K4" s="541"/>
      <c r="L4" s="541"/>
      <c r="M4" s="541"/>
      <c r="N4" s="541"/>
      <c r="O4" s="541"/>
      <c r="P4" s="541"/>
      <c r="Q4" s="541"/>
    </row>
    <row r="5" spans="1:18" ht="18.75">
      <c r="E5" s="978" t="s">
        <v>435</v>
      </c>
      <c r="F5" s="978"/>
      <c r="G5" s="978"/>
      <c r="H5" s="978"/>
      <c r="I5" s="978"/>
      <c r="J5" s="978"/>
      <c r="K5" s="978"/>
      <c r="L5" s="978"/>
      <c r="M5" s="978"/>
      <c r="N5" s="978"/>
      <c r="O5" s="978"/>
      <c r="P5" s="978"/>
      <c r="Q5" s="978"/>
    </row>
    <row r="6" spans="1:18" ht="18.75">
      <c r="E6" s="978">
        <v>2022</v>
      </c>
      <c r="F6" s="978"/>
      <c r="G6" s="978"/>
      <c r="H6" s="978"/>
      <c r="I6" s="978"/>
      <c r="J6" s="978"/>
      <c r="K6" s="978"/>
      <c r="L6" s="978"/>
      <c r="M6" s="978"/>
      <c r="N6" s="978"/>
      <c r="O6" s="978"/>
      <c r="P6" s="978"/>
      <c r="Q6" s="978"/>
    </row>
    <row r="7" spans="1:18" ht="16.5" thickBot="1">
      <c r="E7" s="979" t="s">
        <v>203</v>
      </c>
      <c r="F7" s="979"/>
      <c r="G7" s="979"/>
      <c r="H7" s="979"/>
      <c r="I7" s="979"/>
      <c r="J7" s="979"/>
      <c r="K7" s="979"/>
      <c r="L7" s="979"/>
      <c r="M7" s="979"/>
      <c r="N7" s="979"/>
      <c r="O7" s="979"/>
      <c r="P7" s="979"/>
      <c r="Q7" s="979"/>
    </row>
    <row r="8" spans="1:18" ht="61.5" thickTop="1" thickBot="1">
      <c r="E8" s="971" t="s">
        <v>420</v>
      </c>
      <c r="F8" s="542" t="s">
        <v>421</v>
      </c>
      <c r="G8" s="543" t="s">
        <v>422</v>
      </c>
      <c r="H8" s="544" t="s">
        <v>423</v>
      </c>
      <c r="I8" s="544" t="s">
        <v>424</v>
      </c>
      <c r="J8" s="544" t="s">
        <v>425</v>
      </c>
      <c r="K8" s="544" t="s">
        <v>426</v>
      </c>
      <c r="L8" s="545" t="s">
        <v>427</v>
      </c>
      <c r="M8" s="546"/>
      <c r="N8" s="546"/>
      <c r="O8" s="546"/>
      <c r="P8" s="546"/>
      <c r="Q8" s="546"/>
    </row>
    <row r="9" spans="1:18" ht="13.5" customHeight="1" thickTop="1" thickBot="1">
      <c r="A9" s="547"/>
      <c r="D9" s="548"/>
      <c r="E9" s="972"/>
      <c r="F9" s="549"/>
      <c r="G9" s="550">
        <v>1</v>
      </c>
      <c r="H9" s="551">
        <v>2</v>
      </c>
      <c r="I9" s="551">
        <v>3</v>
      </c>
      <c r="J9" s="551" t="s">
        <v>428</v>
      </c>
      <c r="K9" s="551" t="s">
        <v>429</v>
      </c>
      <c r="L9" s="552" t="s">
        <v>430</v>
      </c>
      <c r="M9" s="546"/>
      <c r="N9" s="546"/>
      <c r="O9" s="546"/>
      <c r="P9" s="546"/>
      <c r="Q9" s="546"/>
    </row>
    <row r="10" spans="1:18" ht="16.5" thickTop="1" thickBot="1">
      <c r="E10" s="553" t="s">
        <v>431</v>
      </c>
      <c r="F10" s="554"/>
      <c r="G10" s="555">
        <v>824906454201.57996</v>
      </c>
      <c r="H10" s="556">
        <v>916227321968.99756</v>
      </c>
      <c r="I10" s="557">
        <v>817687031324.28906</v>
      </c>
      <c r="J10" s="557">
        <f>H10-I10</f>
        <v>98540290644.708496</v>
      </c>
      <c r="K10" s="558">
        <f>J10/I10</f>
        <v>0.12051101077770193</v>
      </c>
      <c r="L10" s="559">
        <f>H10/G10</f>
        <v>1.1107045135873088</v>
      </c>
      <c r="Q10" s="327"/>
    </row>
    <row r="11" spans="1:18" ht="16.5" thickTop="1" thickBot="1">
      <c r="E11" s="560" t="s">
        <v>432</v>
      </c>
      <c r="F11" s="561"/>
      <c r="G11" s="562">
        <v>140024581692</v>
      </c>
      <c r="H11" s="563">
        <v>103134065472.68961</v>
      </c>
      <c r="I11" s="564">
        <v>87843076587.409729</v>
      </c>
      <c r="J11" s="557">
        <f t="shared" ref="J11:J14" si="0">H11-I11</f>
        <v>15290988885.279877</v>
      </c>
      <c r="K11" s="558">
        <f t="shared" ref="K11:K15" si="1">J11/I11</f>
        <v>0.17407164547640042</v>
      </c>
      <c r="L11" s="559">
        <f t="shared" ref="L11:L14" si="2">H11/G11</f>
        <v>0.73654257150037206</v>
      </c>
      <c r="Q11" s="327"/>
    </row>
    <row r="12" spans="1:18" ht="16.5" thickTop="1" thickBot="1">
      <c r="E12" s="565" t="s">
        <v>349</v>
      </c>
      <c r="F12" s="566"/>
      <c r="G12" s="562">
        <v>41501264333</v>
      </c>
      <c r="H12" s="563">
        <v>20914915290.32</v>
      </c>
      <c r="I12" s="564">
        <v>18921257494.989998</v>
      </c>
      <c r="J12" s="557">
        <f t="shared" si="0"/>
        <v>1993657795.3300018</v>
      </c>
      <c r="K12" s="558">
        <f t="shared" si="1"/>
        <v>0.10536603055361864</v>
      </c>
      <c r="L12" s="559">
        <f t="shared" si="2"/>
        <v>0.50395850889027904</v>
      </c>
      <c r="Q12" s="327"/>
    </row>
    <row r="13" spans="1:18" ht="16.5" thickTop="1" thickBot="1">
      <c r="E13" s="565" t="s">
        <v>350</v>
      </c>
      <c r="F13" s="566"/>
      <c r="G13" s="562">
        <v>26750191193.280006</v>
      </c>
      <c r="H13" s="563">
        <v>30422758142.320396</v>
      </c>
      <c r="I13" s="564">
        <v>23182543623.900356</v>
      </c>
      <c r="J13" s="557">
        <f t="shared" si="0"/>
        <v>7240214518.4200401</v>
      </c>
      <c r="K13" s="558">
        <f t="shared" si="1"/>
        <v>0.31231320582766608</v>
      </c>
      <c r="L13" s="559">
        <f t="shared" si="2"/>
        <v>1.1372912411169227</v>
      </c>
      <c r="Q13" s="327"/>
    </row>
    <row r="14" spans="1:18" ht="16.5" thickTop="1" thickBot="1">
      <c r="E14" s="565" t="s">
        <v>433</v>
      </c>
      <c r="F14" s="566"/>
      <c r="G14" s="562">
        <v>219760736878</v>
      </c>
      <c r="H14" s="563">
        <v>226756166933.47968</v>
      </c>
      <c r="I14" s="564">
        <v>236289033308.31952</v>
      </c>
      <c r="J14" s="557">
        <f t="shared" si="0"/>
        <v>-9532866374.8398438</v>
      </c>
      <c r="K14" s="558">
        <f t="shared" si="1"/>
        <v>-4.0344091477157014E-2</v>
      </c>
      <c r="L14" s="559">
        <f t="shared" si="2"/>
        <v>1.0318320285727982</v>
      </c>
      <c r="Q14" s="327"/>
    </row>
    <row r="15" spans="1:18" ht="15.75" thickBot="1">
      <c r="E15" s="567" t="s">
        <v>434</v>
      </c>
      <c r="F15" s="568"/>
      <c r="G15" s="569">
        <f t="shared" ref="G15:H15" si="3">SUM(G10:G14)</f>
        <v>1252943228297.8599</v>
      </c>
      <c r="H15" s="570">
        <f t="shared" si="3"/>
        <v>1297455227807.8071</v>
      </c>
      <c r="I15" s="570">
        <f>SUM(I10:I14)</f>
        <v>1183922942338.9087</v>
      </c>
      <c r="J15" s="570">
        <f>SUM(J10:J14)</f>
        <v>113532285468.89857</v>
      </c>
      <c r="K15" s="571">
        <f t="shared" si="1"/>
        <v>9.5894995703528593E-2</v>
      </c>
      <c r="L15" s="572">
        <f>H15/G15</f>
        <v>1.0355259508209462</v>
      </c>
      <c r="M15" s="573"/>
      <c r="N15" s="573"/>
      <c r="O15" s="573"/>
      <c r="P15" s="573"/>
      <c r="R15" s="574"/>
    </row>
    <row r="16" spans="1:18" ht="28.5" customHeight="1">
      <c r="E16" s="973" t="s">
        <v>199</v>
      </c>
      <c r="F16" s="973"/>
      <c r="G16" s="973"/>
      <c r="H16" s="973"/>
      <c r="I16" s="973"/>
      <c r="J16" s="973"/>
      <c r="K16" s="973"/>
      <c r="L16" s="973"/>
    </row>
    <row r="17" ht="15"/>
    <row r="18" ht="15"/>
    <row r="19" ht="15"/>
    <row r="20" ht="15"/>
    <row r="21" ht="15"/>
    <row r="22" ht="15"/>
  </sheetData>
  <mergeCells count="8">
    <mergeCell ref="E8:E9"/>
    <mergeCell ref="E16:L16"/>
    <mergeCell ref="E1:Q1"/>
    <mergeCell ref="E2:Q2"/>
    <mergeCell ref="E3:Q3"/>
    <mergeCell ref="E5:Q5"/>
    <mergeCell ref="E6:Q6"/>
    <mergeCell ref="E7:Q7"/>
  </mergeCells>
  <pageMargins left="0.7" right="0.7" top="0.75" bottom="0.75" header="0.3" footer="0.3"/>
  <pageSetup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3D59E-FBF5-4E03-A7E8-A7435E4D4E8F}">
  <dimension ref="A1:T25"/>
  <sheetViews>
    <sheetView showGridLines="0" zoomScale="80" zoomScaleNormal="80" workbookViewId="0">
      <selection activeCell="I28" sqref="I28"/>
    </sheetView>
  </sheetViews>
  <sheetFormatPr baseColWidth="10" defaultColWidth="11.42578125" defaultRowHeight="15"/>
  <cols>
    <col min="1" max="1" width="11.42578125" customWidth="1"/>
    <col min="2" max="3" width="13.140625" bestFit="1" customWidth="1"/>
    <col min="4" max="14" width="11.42578125" customWidth="1"/>
    <col min="16" max="17" width="13.140625" bestFit="1" customWidth="1"/>
    <col min="19" max="19" width="22" customWidth="1"/>
    <col min="20" max="20" width="17.85546875" bestFit="1" customWidth="1"/>
  </cols>
  <sheetData>
    <row r="1" spans="1:20" ht="27.75">
      <c r="A1" s="908" t="s">
        <v>0</v>
      </c>
      <c r="B1" s="909"/>
      <c r="C1" s="909"/>
      <c r="D1" s="909"/>
      <c r="E1" s="909"/>
      <c r="F1" s="909"/>
      <c r="G1" s="909"/>
      <c r="H1" s="909"/>
      <c r="I1" s="909"/>
      <c r="J1" s="909"/>
      <c r="K1" s="909"/>
      <c r="L1" s="927"/>
    </row>
    <row r="2" spans="1:20" ht="20.25">
      <c r="A2" s="840" t="s">
        <v>1</v>
      </c>
      <c r="B2" s="841"/>
      <c r="C2" s="841"/>
      <c r="D2" s="841"/>
      <c r="E2" s="841"/>
      <c r="F2" s="841"/>
      <c r="G2" s="841"/>
      <c r="H2" s="841"/>
      <c r="I2" s="841"/>
      <c r="J2" s="841"/>
      <c r="K2" s="841"/>
      <c r="L2" s="928"/>
    </row>
    <row r="3" spans="1:20" ht="15.75">
      <c r="A3" s="758" t="s">
        <v>2</v>
      </c>
      <c r="B3" s="759"/>
      <c r="C3" s="759"/>
      <c r="D3" s="759"/>
      <c r="E3" s="759"/>
      <c r="F3" s="759"/>
      <c r="G3" s="759"/>
      <c r="H3" s="759"/>
      <c r="I3" s="759"/>
      <c r="J3" s="759"/>
      <c r="K3" s="759"/>
      <c r="L3" s="920"/>
    </row>
    <row r="5" spans="1:20">
      <c r="N5" s="229"/>
      <c r="O5" s="229"/>
      <c r="P5" s="229"/>
      <c r="Q5" s="229"/>
      <c r="R5" s="229"/>
    </row>
    <row r="6" spans="1:20">
      <c r="M6" s="229"/>
      <c r="N6" s="229"/>
      <c r="O6" s="229"/>
      <c r="P6" s="229"/>
      <c r="Q6" s="229"/>
      <c r="R6" s="229"/>
    </row>
    <row r="7" spans="1:20">
      <c r="M7" s="229"/>
      <c r="N7" s="229"/>
      <c r="O7" s="229"/>
      <c r="P7" s="229"/>
      <c r="Q7" s="229"/>
      <c r="R7" s="229"/>
    </row>
    <row r="8" spans="1:20">
      <c r="M8" s="229"/>
      <c r="N8" s="229"/>
      <c r="O8" s="229"/>
      <c r="P8" s="229"/>
      <c r="Q8" s="229"/>
      <c r="R8" s="229"/>
    </row>
    <row r="9" spans="1:20">
      <c r="M9" s="229"/>
      <c r="N9" s="229"/>
      <c r="O9" s="229"/>
      <c r="P9" s="242"/>
      <c r="Q9" s="242"/>
      <c r="R9" s="229"/>
      <c r="S9" s="327"/>
      <c r="T9" s="575"/>
    </row>
    <row r="10" spans="1:20">
      <c r="M10" s="229"/>
      <c r="N10" s="229"/>
      <c r="O10" s="229"/>
      <c r="P10" s="242"/>
      <c r="Q10" s="242"/>
      <c r="R10" s="229"/>
      <c r="S10" s="327"/>
      <c r="T10" s="575"/>
    </row>
    <row r="11" spans="1:20">
      <c r="M11" s="229"/>
      <c r="N11" s="229"/>
      <c r="O11" s="229"/>
      <c r="P11" s="242"/>
      <c r="Q11" s="242"/>
      <c r="R11" s="229"/>
      <c r="S11" s="327"/>
      <c r="T11" s="575"/>
    </row>
    <row r="12" spans="1:20">
      <c r="N12" s="364"/>
      <c r="O12" s="229"/>
      <c r="P12" s="242"/>
      <c r="Q12" s="242"/>
      <c r="R12" s="229"/>
      <c r="S12" s="327"/>
      <c r="T12" s="575"/>
    </row>
    <row r="13" spans="1:20">
      <c r="N13" s="364"/>
      <c r="O13" s="229"/>
      <c r="P13" s="229"/>
      <c r="Q13" s="229"/>
      <c r="R13" s="229"/>
    </row>
    <row r="14" spans="1:20">
      <c r="O14" s="229"/>
      <c r="P14" s="229"/>
      <c r="Q14" s="229"/>
      <c r="R14" s="229"/>
    </row>
    <row r="15" spans="1:20">
      <c r="O15" s="229"/>
      <c r="P15" s="229"/>
      <c r="Q15" s="229"/>
      <c r="R15" s="229"/>
    </row>
    <row r="16" spans="1:20">
      <c r="O16" s="229"/>
      <c r="P16" s="229"/>
      <c r="Q16" s="229"/>
      <c r="R16" s="229"/>
    </row>
    <row r="17" spans="2:18">
      <c r="O17" s="229"/>
      <c r="P17" s="229"/>
      <c r="Q17" s="229"/>
      <c r="R17" s="229"/>
    </row>
    <row r="25" spans="2:18">
      <c r="B25" s="504" t="s">
        <v>437</v>
      </c>
    </row>
  </sheetData>
  <mergeCells count="3">
    <mergeCell ref="A1:L1"/>
    <mergeCell ref="A2:L2"/>
    <mergeCell ref="A3:L3"/>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321BF-644D-40C7-9F80-89551FE586A1}">
  <dimension ref="A1:VRT66"/>
  <sheetViews>
    <sheetView showGridLines="0" zoomScale="90" zoomScaleNormal="90" workbookViewId="0">
      <selection activeCell="G64" sqref="G64"/>
    </sheetView>
  </sheetViews>
  <sheetFormatPr baseColWidth="10" defaultColWidth="0" defaultRowHeight="0" customHeight="1" zeroHeight="1"/>
  <cols>
    <col min="1" max="1" width="11.42578125" style="204" customWidth="1"/>
    <col min="2" max="2" width="47.7109375" style="204" customWidth="1"/>
    <col min="3" max="3" width="22.42578125" style="204" bestFit="1" customWidth="1"/>
    <col min="4" max="6" width="21.28515625" style="204" bestFit="1" customWidth="1"/>
    <col min="7" max="7" width="22.42578125" style="204" bestFit="1" customWidth="1"/>
    <col min="8" max="8" width="15.5703125" style="204" bestFit="1" customWidth="1"/>
    <col min="9" max="9" width="14" style="204" customWidth="1"/>
    <col min="10" max="10" width="31.140625" style="204" customWidth="1"/>
    <col min="11" max="11" width="23.7109375" style="204" customWidth="1"/>
    <col min="12" max="12" width="30" style="204" customWidth="1"/>
    <col min="13" max="13" width="23.85546875" style="204" bestFit="1" customWidth="1"/>
    <col min="14" max="14" width="22.85546875" style="204" customWidth="1"/>
    <col min="15" max="15" width="11.42578125" style="204" customWidth="1"/>
    <col min="16" max="16" width="12.5703125" style="204" customWidth="1"/>
    <col min="17" max="257" width="11.42578125" style="204" customWidth="1"/>
    <col min="258" max="258" width="44.85546875" style="204" customWidth="1"/>
    <col min="259" max="259" width="15.5703125" style="204" customWidth="1"/>
    <col min="260" max="260" width="20.85546875" style="204" customWidth="1"/>
    <col min="261" max="261" width="17.7109375" style="204" customWidth="1"/>
    <col min="262" max="262" width="13.42578125" style="204" customWidth="1"/>
    <col min="263" max="263" width="15.140625" style="204" customWidth="1"/>
    <col min="264" max="264" width="15.5703125" style="204" customWidth="1"/>
    <col min="265" max="265" width="8.140625" style="204" customWidth="1"/>
    <col min="266" max="266" width="4.140625" style="204" customWidth="1"/>
    <col min="267" max="513" width="11.42578125" style="204" customWidth="1"/>
    <col min="514" max="514" width="44.85546875" style="204" customWidth="1"/>
    <col min="515" max="515" width="15.5703125" style="204" customWidth="1"/>
    <col min="516" max="516" width="20.85546875" style="204" customWidth="1"/>
    <col min="517" max="517" width="17.7109375" style="204" customWidth="1"/>
    <col min="518" max="518" width="13.42578125" style="204" customWidth="1"/>
    <col min="519" max="519" width="15.140625" style="204" customWidth="1"/>
    <col min="520" max="520" width="15.5703125" style="204" customWidth="1"/>
    <col min="521" max="521" width="8.140625" style="204" customWidth="1"/>
    <col min="522" max="522" width="4.140625" style="204" customWidth="1"/>
    <col min="523" max="769" width="11.42578125" style="204" customWidth="1"/>
    <col min="770" max="770" width="44.85546875" style="204" customWidth="1"/>
    <col min="771" max="771" width="15.5703125" style="204" customWidth="1"/>
    <col min="772" max="772" width="20.85546875" style="204" customWidth="1"/>
    <col min="773" max="773" width="17.7109375" style="204" customWidth="1"/>
    <col min="774" max="774" width="13.42578125" style="204" customWidth="1"/>
    <col min="775" max="775" width="15.140625" style="204" customWidth="1"/>
    <col min="776" max="776" width="15.5703125" style="204" customWidth="1"/>
    <col min="777" max="777" width="8.140625" style="204" customWidth="1"/>
    <col min="778" max="778" width="4.140625" style="204" customWidth="1"/>
    <col min="779" max="1024" width="11.42578125" style="204" hidden="1"/>
    <col min="1025" max="1025" width="11.42578125" style="204" customWidth="1"/>
    <col min="1026" max="1026" width="44.85546875" style="204" customWidth="1"/>
    <col min="1027" max="1027" width="15.5703125" style="204" customWidth="1"/>
    <col min="1028" max="1028" width="20.85546875" style="204" customWidth="1"/>
    <col min="1029" max="1029" width="17.7109375" style="204" customWidth="1"/>
    <col min="1030" max="1030" width="13.42578125" style="204" customWidth="1"/>
    <col min="1031" max="1031" width="15.140625" style="204" customWidth="1"/>
    <col min="1032" max="1032" width="15.5703125" style="204" customWidth="1"/>
    <col min="1033" max="1033" width="8.140625" style="204" customWidth="1"/>
    <col min="1034" max="1034" width="4.140625" style="204" customWidth="1"/>
    <col min="1035" max="1281" width="11.42578125" style="204" customWidth="1"/>
    <col min="1282" max="1282" width="44.85546875" style="204" customWidth="1"/>
    <col min="1283" max="1283" width="15.5703125" style="204" customWidth="1"/>
    <col min="1284" max="1284" width="20.85546875" style="204" customWidth="1"/>
    <col min="1285" max="1285" width="17.7109375" style="204" customWidth="1"/>
    <col min="1286" max="1286" width="13.42578125" style="204" customWidth="1"/>
    <col min="1287" max="1287" width="15.140625" style="204" customWidth="1"/>
    <col min="1288" max="1288" width="15.5703125" style="204" customWidth="1"/>
    <col min="1289" max="1289" width="8.140625" style="204" customWidth="1"/>
    <col min="1290" max="1290" width="4.140625" style="204" customWidth="1"/>
    <col min="1291" max="1537" width="11.42578125" style="204" customWidth="1"/>
    <col min="1538" max="1538" width="44.85546875" style="204" customWidth="1"/>
    <col min="1539" max="1539" width="15.5703125" style="204" customWidth="1"/>
    <col min="1540" max="1540" width="20.85546875" style="204" customWidth="1"/>
    <col min="1541" max="1541" width="17.7109375" style="204" customWidth="1"/>
    <col min="1542" max="1542" width="13.42578125" style="204" customWidth="1"/>
    <col min="1543" max="1543" width="15.140625" style="204" customWidth="1"/>
    <col min="1544" max="1544" width="15.5703125" style="204" customWidth="1"/>
    <col min="1545" max="1545" width="8.140625" style="204" customWidth="1"/>
    <col min="1546" max="1546" width="4.140625" style="204" customWidth="1"/>
    <col min="1547" max="1793" width="11.42578125" style="204" customWidth="1"/>
    <col min="1794" max="1794" width="44.85546875" style="204" customWidth="1"/>
    <col min="1795" max="1795" width="15.5703125" style="204" customWidth="1"/>
    <col min="1796" max="1796" width="20.85546875" style="204" customWidth="1"/>
    <col min="1797" max="1797" width="17.7109375" style="204" customWidth="1"/>
    <col min="1798" max="1798" width="13.42578125" style="204" customWidth="1"/>
    <col min="1799" max="1799" width="15.140625" style="204" customWidth="1"/>
    <col min="1800" max="1800" width="15.5703125" style="204" customWidth="1"/>
    <col min="1801" max="1801" width="8.140625" style="204" customWidth="1"/>
    <col min="1802" max="1802" width="4.140625" style="204" customWidth="1"/>
    <col min="1803" max="2048" width="11.42578125" style="204" hidden="1"/>
    <col min="2049" max="2049" width="11.42578125" style="204" customWidth="1"/>
    <col min="2050" max="2050" width="44.85546875" style="204" customWidth="1"/>
    <col min="2051" max="2051" width="15.5703125" style="204" customWidth="1"/>
    <col min="2052" max="2052" width="20.85546875" style="204" customWidth="1"/>
    <col min="2053" max="2053" width="17.7109375" style="204" customWidth="1"/>
    <col min="2054" max="2054" width="13.42578125" style="204" customWidth="1"/>
    <col min="2055" max="2055" width="15.140625" style="204" customWidth="1"/>
    <col min="2056" max="2056" width="15.5703125" style="204" customWidth="1"/>
    <col min="2057" max="2057" width="8.140625" style="204" customWidth="1"/>
    <col min="2058" max="2058" width="4.140625" style="204" customWidth="1"/>
    <col min="2059" max="2305" width="11.42578125" style="204" customWidth="1"/>
    <col min="2306" max="2306" width="44.85546875" style="204" customWidth="1"/>
    <col min="2307" max="2307" width="15.5703125" style="204" customWidth="1"/>
    <col min="2308" max="2308" width="20.85546875" style="204" customWidth="1"/>
    <col min="2309" max="2309" width="17.7109375" style="204" customWidth="1"/>
    <col min="2310" max="2310" width="13.42578125" style="204" customWidth="1"/>
    <col min="2311" max="2311" width="15.140625" style="204" customWidth="1"/>
    <col min="2312" max="2312" width="15.5703125" style="204" customWidth="1"/>
    <col min="2313" max="2313" width="8.140625" style="204" customWidth="1"/>
    <col min="2314" max="2314" width="4.140625" style="204" customWidth="1"/>
    <col min="2315" max="2561" width="11.42578125" style="204" customWidth="1"/>
    <col min="2562" max="2562" width="44.85546875" style="204" customWidth="1"/>
    <col min="2563" max="2563" width="15.5703125" style="204" customWidth="1"/>
    <col min="2564" max="2564" width="20.85546875" style="204" customWidth="1"/>
    <col min="2565" max="2565" width="17.7109375" style="204" customWidth="1"/>
    <col min="2566" max="2566" width="13.42578125" style="204" customWidth="1"/>
    <col min="2567" max="2567" width="15.140625" style="204" customWidth="1"/>
    <col min="2568" max="2568" width="15.5703125" style="204" customWidth="1"/>
    <col min="2569" max="2569" width="8.140625" style="204" customWidth="1"/>
    <col min="2570" max="2570" width="4.140625" style="204" customWidth="1"/>
    <col min="2571" max="2817" width="11.42578125" style="204" customWidth="1"/>
    <col min="2818" max="2818" width="44.85546875" style="204" customWidth="1"/>
    <col min="2819" max="2819" width="15.5703125" style="204" customWidth="1"/>
    <col min="2820" max="2820" width="20.85546875" style="204" customWidth="1"/>
    <col min="2821" max="2821" width="17.7109375" style="204" customWidth="1"/>
    <col min="2822" max="2822" width="13.42578125" style="204" customWidth="1"/>
    <col min="2823" max="2823" width="15.140625" style="204" customWidth="1"/>
    <col min="2824" max="2824" width="15.5703125" style="204" customWidth="1"/>
    <col min="2825" max="2825" width="8.140625" style="204" customWidth="1"/>
    <col min="2826" max="2826" width="4.140625" style="204" customWidth="1"/>
    <col min="2827" max="3072" width="11.42578125" style="204" hidden="1"/>
    <col min="3073" max="3073" width="11.42578125" style="204" customWidth="1"/>
    <col min="3074" max="3074" width="44.85546875" style="204" customWidth="1"/>
    <col min="3075" max="3075" width="15.5703125" style="204" customWidth="1"/>
    <col min="3076" max="3076" width="20.85546875" style="204" customWidth="1"/>
    <col min="3077" max="3077" width="17.7109375" style="204" customWidth="1"/>
    <col min="3078" max="3078" width="13.42578125" style="204" customWidth="1"/>
    <col min="3079" max="3079" width="15.140625" style="204" customWidth="1"/>
    <col min="3080" max="3080" width="15.5703125" style="204" customWidth="1"/>
    <col min="3081" max="3081" width="8.140625" style="204" customWidth="1"/>
    <col min="3082" max="3082" width="4.140625" style="204" customWidth="1"/>
    <col min="3083" max="3329" width="11.42578125" style="204" customWidth="1"/>
    <col min="3330" max="3330" width="44.85546875" style="204" customWidth="1"/>
    <col min="3331" max="3331" width="15.5703125" style="204" customWidth="1"/>
    <col min="3332" max="3332" width="20.85546875" style="204" customWidth="1"/>
    <col min="3333" max="3333" width="17.7109375" style="204" customWidth="1"/>
    <col min="3334" max="3334" width="13.42578125" style="204" customWidth="1"/>
    <col min="3335" max="3335" width="15.140625" style="204" customWidth="1"/>
    <col min="3336" max="3336" width="15.5703125" style="204" customWidth="1"/>
    <col min="3337" max="3337" width="8.140625" style="204" customWidth="1"/>
    <col min="3338" max="3338" width="4.140625" style="204" customWidth="1"/>
    <col min="3339" max="3585" width="11.42578125" style="204" customWidth="1"/>
    <col min="3586" max="3586" width="44.85546875" style="204" customWidth="1"/>
    <col min="3587" max="3587" width="15.5703125" style="204" customWidth="1"/>
    <col min="3588" max="3588" width="20.85546875" style="204" customWidth="1"/>
    <col min="3589" max="3589" width="17.7109375" style="204" customWidth="1"/>
    <col min="3590" max="3590" width="13.42578125" style="204" customWidth="1"/>
    <col min="3591" max="3591" width="15.140625" style="204" customWidth="1"/>
    <col min="3592" max="3592" width="15.5703125" style="204" customWidth="1"/>
    <col min="3593" max="3593" width="8.140625" style="204" customWidth="1"/>
    <col min="3594" max="3594" width="4.140625" style="204" customWidth="1"/>
    <col min="3595" max="3841" width="11.42578125" style="204" customWidth="1"/>
    <col min="3842" max="3842" width="44.85546875" style="204" customWidth="1"/>
    <col min="3843" max="3843" width="15.5703125" style="204" customWidth="1"/>
    <col min="3844" max="3844" width="20.85546875" style="204" customWidth="1"/>
    <col min="3845" max="3845" width="17.7109375" style="204" customWidth="1"/>
    <col min="3846" max="3846" width="13.42578125" style="204" customWidth="1"/>
    <col min="3847" max="3847" width="15.140625" style="204" customWidth="1"/>
    <col min="3848" max="3848" width="15.5703125" style="204" customWidth="1"/>
    <col min="3849" max="3849" width="8.140625" style="204" customWidth="1"/>
    <col min="3850" max="3850" width="4.140625" style="204" customWidth="1"/>
    <col min="3851" max="4096" width="11.42578125" style="204" hidden="1"/>
    <col min="4097" max="4097" width="11.42578125" style="204" customWidth="1"/>
    <col min="4098" max="4098" width="44.85546875" style="204" customWidth="1"/>
    <col min="4099" max="4099" width="15.5703125" style="204" customWidth="1"/>
    <col min="4100" max="4100" width="20.85546875" style="204" customWidth="1"/>
    <col min="4101" max="4101" width="17.7109375" style="204" customWidth="1"/>
    <col min="4102" max="4102" width="13.42578125" style="204" customWidth="1"/>
    <col min="4103" max="4103" width="15.140625" style="204" customWidth="1"/>
    <col min="4104" max="4104" width="15.5703125" style="204" customWidth="1"/>
    <col min="4105" max="4105" width="8.140625" style="204" customWidth="1"/>
    <col min="4106" max="4106" width="4.140625" style="204" customWidth="1"/>
    <col min="4107" max="4353" width="11.42578125" style="204" customWidth="1"/>
    <col min="4354" max="4354" width="44.85546875" style="204" customWidth="1"/>
    <col min="4355" max="4355" width="15.5703125" style="204" customWidth="1"/>
    <col min="4356" max="4356" width="20.85546875" style="204" customWidth="1"/>
    <col min="4357" max="4357" width="17.7109375" style="204" customWidth="1"/>
    <col min="4358" max="4358" width="13.42578125" style="204" customWidth="1"/>
    <col min="4359" max="4359" width="15.140625" style="204" customWidth="1"/>
    <col min="4360" max="4360" width="15.5703125" style="204" customWidth="1"/>
    <col min="4361" max="4361" width="8.140625" style="204" customWidth="1"/>
    <col min="4362" max="4362" width="4.140625" style="204" customWidth="1"/>
    <col min="4363" max="4609" width="11.42578125" style="204" customWidth="1"/>
    <col min="4610" max="4610" width="44.85546875" style="204" customWidth="1"/>
    <col min="4611" max="4611" width="15.5703125" style="204" customWidth="1"/>
    <col min="4612" max="4612" width="20.85546875" style="204" customWidth="1"/>
    <col min="4613" max="4613" width="17.7109375" style="204" customWidth="1"/>
    <col min="4614" max="4614" width="13.42578125" style="204" customWidth="1"/>
    <col min="4615" max="4615" width="15.140625" style="204" customWidth="1"/>
    <col min="4616" max="4616" width="15.5703125" style="204" customWidth="1"/>
    <col min="4617" max="4617" width="8.140625" style="204" customWidth="1"/>
    <col min="4618" max="4618" width="4.140625" style="204" customWidth="1"/>
    <col min="4619" max="4865" width="11.42578125" style="204" customWidth="1"/>
    <col min="4866" max="4866" width="44.85546875" style="204" customWidth="1"/>
    <col min="4867" max="4867" width="15.5703125" style="204" customWidth="1"/>
    <col min="4868" max="4868" width="20.85546875" style="204" customWidth="1"/>
    <col min="4869" max="4869" width="17.7109375" style="204" customWidth="1"/>
    <col min="4870" max="4870" width="13.42578125" style="204" customWidth="1"/>
    <col min="4871" max="4871" width="15.140625" style="204" customWidth="1"/>
    <col min="4872" max="4872" width="15.5703125" style="204" customWidth="1"/>
    <col min="4873" max="4873" width="8.140625" style="204" customWidth="1"/>
    <col min="4874" max="4874" width="4.140625" style="204" customWidth="1"/>
    <col min="4875" max="5120" width="11.42578125" style="204" hidden="1"/>
    <col min="5121" max="5121" width="11.42578125" style="204" customWidth="1"/>
    <col min="5122" max="5122" width="44.85546875" style="204" customWidth="1"/>
    <col min="5123" max="5123" width="15.5703125" style="204" customWidth="1"/>
    <col min="5124" max="5124" width="20.85546875" style="204" customWidth="1"/>
    <col min="5125" max="5125" width="17.7109375" style="204" customWidth="1"/>
    <col min="5126" max="5126" width="13.42578125" style="204" customWidth="1"/>
    <col min="5127" max="5127" width="15.140625" style="204" customWidth="1"/>
    <col min="5128" max="5128" width="15.5703125" style="204" customWidth="1"/>
    <col min="5129" max="5129" width="8.140625" style="204" customWidth="1"/>
    <col min="5130" max="5130" width="4.140625" style="204" customWidth="1"/>
    <col min="5131" max="5377" width="11.42578125" style="204" customWidth="1"/>
    <col min="5378" max="5378" width="44.85546875" style="204" customWidth="1"/>
    <col min="5379" max="5379" width="15.5703125" style="204" customWidth="1"/>
    <col min="5380" max="5380" width="20.85546875" style="204" customWidth="1"/>
    <col min="5381" max="5381" width="17.7109375" style="204" customWidth="1"/>
    <col min="5382" max="5382" width="13.42578125" style="204" customWidth="1"/>
    <col min="5383" max="5383" width="15.140625" style="204" customWidth="1"/>
    <col min="5384" max="5384" width="15.5703125" style="204" customWidth="1"/>
    <col min="5385" max="5385" width="8.140625" style="204" customWidth="1"/>
    <col min="5386" max="5386" width="4.140625" style="204" customWidth="1"/>
    <col min="5387" max="5633" width="11.42578125" style="204" customWidth="1"/>
    <col min="5634" max="5634" width="44.85546875" style="204" customWidth="1"/>
    <col min="5635" max="5635" width="15.5703125" style="204" customWidth="1"/>
    <col min="5636" max="5636" width="20.85546875" style="204" customWidth="1"/>
    <col min="5637" max="5637" width="17.7109375" style="204" customWidth="1"/>
    <col min="5638" max="5638" width="13.42578125" style="204" customWidth="1"/>
    <col min="5639" max="5639" width="15.140625" style="204" customWidth="1"/>
    <col min="5640" max="5640" width="15.5703125" style="204" customWidth="1"/>
    <col min="5641" max="5641" width="8.140625" style="204" customWidth="1"/>
    <col min="5642" max="5642" width="4.140625" style="204" customWidth="1"/>
    <col min="5643" max="5889" width="11.42578125" style="204" customWidth="1"/>
    <col min="5890" max="5890" width="44.85546875" style="204" customWidth="1"/>
    <col min="5891" max="5891" width="15.5703125" style="204" customWidth="1"/>
    <col min="5892" max="5892" width="20.85546875" style="204" customWidth="1"/>
    <col min="5893" max="5893" width="17.7109375" style="204" customWidth="1"/>
    <col min="5894" max="5894" width="13.42578125" style="204" customWidth="1"/>
    <col min="5895" max="5895" width="15.140625" style="204" customWidth="1"/>
    <col min="5896" max="5896" width="15.5703125" style="204" customWidth="1"/>
    <col min="5897" max="5897" width="8.140625" style="204" customWidth="1"/>
    <col min="5898" max="5898" width="4.140625" style="204" customWidth="1"/>
    <col min="5899" max="6144" width="11.42578125" style="204" hidden="1"/>
    <col min="6145" max="6145" width="11.42578125" style="204" customWidth="1"/>
    <col min="6146" max="6146" width="44.85546875" style="204" customWidth="1"/>
    <col min="6147" max="6147" width="15.5703125" style="204" customWidth="1"/>
    <col min="6148" max="6148" width="20.85546875" style="204" customWidth="1"/>
    <col min="6149" max="6149" width="17.7109375" style="204" customWidth="1"/>
    <col min="6150" max="6150" width="13.42578125" style="204" customWidth="1"/>
    <col min="6151" max="6151" width="15.140625" style="204" customWidth="1"/>
    <col min="6152" max="6152" width="15.5703125" style="204" customWidth="1"/>
    <col min="6153" max="6153" width="8.140625" style="204" customWidth="1"/>
    <col min="6154" max="6154" width="4.140625" style="204" customWidth="1"/>
    <col min="6155" max="6401" width="11.42578125" style="204" customWidth="1"/>
    <col min="6402" max="6402" width="44.85546875" style="204" customWidth="1"/>
    <col min="6403" max="6403" width="15.5703125" style="204" customWidth="1"/>
    <col min="6404" max="6404" width="20.85546875" style="204" customWidth="1"/>
    <col min="6405" max="6405" width="17.7109375" style="204" customWidth="1"/>
    <col min="6406" max="6406" width="13.42578125" style="204" customWidth="1"/>
    <col min="6407" max="6407" width="15.140625" style="204" customWidth="1"/>
    <col min="6408" max="6408" width="15.5703125" style="204" customWidth="1"/>
    <col min="6409" max="6409" width="8.140625" style="204" customWidth="1"/>
    <col min="6410" max="6410" width="4.140625" style="204" customWidth="1"/>
    <col min="6411" max="6657" width="11.42578125" style="204" customWidth="1"/>
    <col min="6658" max="6658" width="44.85546875" style="204" customWidth="1"/>
    <col min="6659" max="6659" width="15.5703125" style="204" customWidth="1"/>
    <col min="6660" max="6660" width="20.85546875" style="204" customWidth="1"/>
    <col min="6661" max="6661" width="17.7109375" style="204" customWidth="1"/>
    <col min="6662" max="6662" width="13.42578125" style="204" customWidth="1"/>
    <col min="6663" max="6663" width="15.140625" style="204" customWidth="1"/>
    <col min="6664" max="6664" width="15.5703125" style="204" customWidth="1"/>
    <col min="6665" max="6665" width="8.140625" style="204" customWidth="1"/>
    <col min="6666" max="6666" width="4.140625" style="204" customWidth="1"/>
    <col min="6667" max="6913" width="11.42578125" style="204" customWidth="1"/>
    <col min="6914" max="6914" width="44.85546875" style="204" customWidth="1"/>
    <col min="6915" max="6915" width="15.5703125" style="204" customWidth="1"/>
    <col min="6916" max="6916" width="20.85546875" style="204" customWidth="1"/>
    <col min="6917" max="6917" width="17.7109375" style="204" customWidth="1"/>
    <col min="6918" max="6918" width="13.42578125" style="204" customWidth="1"/>
    <col min="6919" max="6919" width="15.140625" style="204" customWidth="1"/>
    <col min="6920" max="6920" width="15.5703125" style="204" customWidth="1"/>
    <col min="6921" max="6921" width="8.140625" style="204" customWidth="1"/>
    <col min="6922" max="6922" width="4.140625" style="204" customWidth="1"/>
    <col min="6923" max="7168" width="11.42578125" style="204" hidden="1"/>
    <col min="7169" max="7169" width="11.42578125" style="204" customWidth="1"/>
    <col min="7170" max="7170" width="44.85546875" style="204" customWidth="1"/>
    <col min="7171" max="7171" width="15.5703125" style="204" customWidth="1"/>
    <col min="7172" max="7172" width="20.85546875" style="204" customWidth="1"/>
    <col min="7173" max="7173" width="17.7109375" style="204" customWidth="1"/>
    <col min="7174" max="7174" width="13.42578125" style="204" customWidth="1"/>
    <col min="7175" max="7175" width="15.140625" style="204" customWidth="1"/>
    <col min="7176" max="7176" width="15.5703125" style="204" customWidth="1"/>
    <col min="7177" max="7177" width="8.140625" style="204" customWidth="1"/>
    <col min="7178" max="7178" width="4.140625" style="204" customWidth="1"/>
    <col min="7179" max="7425" width="11.42578125" style="204" customWidth="1"/>
    <col min="7426" max="7426" width="44.85546875" style="204" customWidth="1"/>
    <col min="7427" max="7427" width="15.5703125" style="204" customWidth="1"/>
    <col min="7428" max="7428" width="20.85546875" style="204" customWidth="1"/>
    <col min="7429" max="7429" width="17.7109375" style="204" customWidth="1"/>
    <col min="7430" max="7430" width="13.42578125" style="204" customWidth="1"/>
    <col min="7431" max="7431" width="15.140625" style="204" customWidth="1"/>
    <col min="7432" max="7432" width="15.5703125" style="204" customWidth="1"/>
    <col min="7433" max="7433" width="8.140625" style="204" customWidth="1"/>
    <col min="7434" max="7434" width="4.140625" style="204" customWidth="1"/>
    <col min="7435" max="7681" width="11.42578125" style="204" customWidth="1"/>
    <col min="7682" max="7682" width="44.85546875" style="204" customWidth="1"/>
    <col min="7683" max="7683" width="15.5703125" style="204" customWidth="1"/>
    <col min="7684" max="7684" width="20.85546875" style="204" customWidth="1"/>
    <col min="7685" max="7685" width="17.7109375" style="204" customWidth="1"/>
    <col min="7686" max="7686" width="13.42578125" style="204" customWidth="1"/>
    <col min="7687" max="7687" width="15.140625" style="204" customWidth="1"/>
    <col min="7688" max="7688" width="15.5703125" style="204" customWidth="1"/>
    <col min="7689" max="7689" width="8.140625" style="204" customWidth="1"/>
    <col min="7690" max="7690" width="4.140625" style="204" customWidth="1"/>
    <col min="7691" max="7937" width="11.42578125" style="204" customWidth="1"/>
    <col min="7938" max="7938" width="44.85546875" style="204" customWidth="1"/>
    <col min="7939" max="7939" width="15.5703125" style="204" customWidth="1"/>
    <col min="7940" max="7940" width="20.85546875" style="204" customWidth="1"/>
    <col min="7941" max="7941" width="17.7109375" style="204" customWidth="1"/>
    <col min="7942" max="7942" width="13.42578125" style="204" customWidth="1"/>
    <col min="7943" max="7943" width="15.140625" style="204" customWidth="1"/>
    <col min="7944" max="7944" width="15.5703125" style="204" customWidth="1"/>
    <col min="7945" max="7945" width="8.140625" style="204" customWidth="1"/>
    <col min="7946" max="7946" width="4.140625" style="204" customWidth="1"/>
    <col min="7947" max="8192" width="11.42578125" style="204" hidden="1"/>
    <col min="8193" max="8193" width="11.42578125" style="204" customWidth="1"/>
    <col min="8194" max="8194" width="44.85546875" style="204" customWidth="1"/>
    <col min="8195" max="8195" width="15.5703125" style="204" customWidth="1"/>
    <col min="8196" max="8196" width="20.85546875" style="204" customWidth="1"/>
    <col min="8197" max="8197" width="17.7109375" style="204" customWidth="1"/>
    <col min="8198" max="8198" width="13.42578125" style="204" customWidth="1"/>
    <col min="8199" max="8199" width="15.140625" style="204" customWidth="1"/>
    <col min="8200" max="8200" width="15.5703125" style="204" customWidth="1"/>
    <col min="8201" max="8201" width="8.140625" style="204" customWidth="1"/>
    <col min="8202" max="8202" width="4.140625" style="204" customWidth="1"/>
    <col min="8203" max="8449" width="11.42578125" style="204" customWidth="1"/>
    <col min="8450" max="8450" width="44.85546875" style="204" customWidth="1"/>
    <col min="8451" max="8451" width="15.5703125" style="204" customWidth="1"/>
    <col min="8452" max="8452" width="20.85546875" style="204" customWidth="1"/>
    <col min="8453" max="8453" width="17.7109375" style="204" customWidth="1"/>
    <col min="8454" max="8454" width="13.42578125" style="204" customWidth="1"/>
    <col min="8455" max="8455" width="15.140625" style="204" customWidth="1"/>
    <col min="8456" max="8456" width="15.5703125" style="204" customWidth="1"/>
    <col min="8457" max="8457" width="8.140625" style="204" customWidth="1"/>
    <col min="8458" max="8458" width="4.140625" style="204" customWidth="1"/>
    <col min="8459" max="8705" width="11.42578125" style="204" customWidth="1"/>
    <col min="8706" max="8706" width="44.85546875" style="204" customWidth="1"/>
    <col min="8707" max="8707" width="15.5703125" style="204" customWidth="1"/>
    <col min="8708" max="8708" width="20.85546875" style="204" customWidth="1"/>
    <col min="8709" max="8709" width="17.7109375" style="204" customWidth="1"/>
    <col min="8710" max="8710" width="13.42578125" style="204" customWidth="1"/>
    <col min="8711" max="8711" width="15.140625" style="204" customWidth="1"/>
    <col min="8712" max="8712" width="15.5703125" style="204" customWidth="1"/>
    <col min="8713" max="8713" width="8.140625" style="204" customWidth="1"/>
    <col min="8714" max="8714" width="4.140625" style="204" customWidth="1"/>
    <col min="8715" max="8961" width="11.42578125" style="204" customWidth="1"/>
    <col min="8962" max="8962" width="44.85546875" style="204" customWidth="1"/>
    <col min="8963" max="8963" width="15.5703125" style="204" customWidth="1"/>
    <col min="8964" max="8964" width="20.85546875" style="204" customWidth="1"/>
    <col min="8965" max="8965" width="17.7109375" style="204" customWidth="1"/>
    <col min="8966" max="8966" width="13.42578125" style="204" customWidth="1"/>
    <col min="8967" max="8967" width="15.140625" style="204" customWidth="1"/>
    <col min="8968" max="8968" width="15.5703125" style="204" customWidth="1"/>
    <col min="8969" max="8969" width="8.140625" style="204" customWidth="1"/>
    <col min="8970" max="8970" width="4.140625" style="204" customWidth="1"/>
    <col min="8971" max="9216" width="11.42578125" style="204" hidden="1"/>
    <col min="9217" max="9217" width="11.42578125" style="204" customWidth="1"/>
    <col min="9218" max="9218" width="44.85546875" style="204" customWidth="1"/>
    <col min="9219" max="9219" width="15.5703125" style="204" customWidth="1"/>
    <col min="9220" max="9220" width="20.85546875" style="204" customWidth="1"/>
    <col min="9221" max="9221" width="17.7109375" style="204" customWidth="1"/>
    <col min="9222" max="9222" width="13.42578125" style="204" customWidth="1"/>
    <col min="9223" max="9223" width="15.140625" style="204" customWidth="1"/>
    <col min="9224" max="9224" width="15.5703125" style="204" customWidth="1"/>
    <col min="9225" max="9225" width="8.140625" style="204" customWidth="1"/>
    <col min="9226" max="9226" width="4.140625" style="204" customWidth="1"/>
    <col min="9227" max="9473" width="11.42578125" style="204" customWidth="1"/>
    <col min="9474" max="9474" width="44.85546875" style="204" customWidth="1"/>
    <col min="9475" max="9475" width="15.5703125" style="204" customWidth="1"/>
    <col min="9476" max="9476" width="20.85546875" style="204" customWidth="1"/>
    <col min="9477" max="9477" width="17.7109375" style="204" customWidth="1"/>
    <col min="9478" max="9478" width="13.42578125" style="204" customWidth="1"/>
    <col min="9479" max="9479" width="15.140625" style="204" customWidth="1"/>
    <col min="9480" max="9480" width="15.5703125" style="204" customWidth="1"/>
    <col min="9481" max="9481" width="8.140625" style="204" customWidth="1"/>
    <col min="9482" max="9482" width="4.140625" style="204" customWidth="1"/>
    <col min="9483" max="9729" width="11.42578125" style="204" customWidth="1"/>
    <col min="9730" max="9730" width="44.85546875" style="204" customWidth="1"/>
    <col min="9731" max="9731" width="15.5703125" style="204" customWidth="1"/>
    <col min="9732" max="9732" width="20.85546875" style="204" customWidth="1"/>
    <col min="9733" max="9733" width="17.7109375" style="204" customWidth="1"/>
    <col min="9734" max="9734" width="13.42578125" style="204" customWidth="1"/>
    <col min="9735" max="9735" width="15.140625" style="204" customWidth="1"/>
    <col min="9736" max="9736" width="15.5703125" style="204" customWidth="1"/>
    <col min="9737" max="9737" width="8.140625" style="204" customWidth="1"/>
    <col min="9738" max="9738" width="4.140625" style="204" customWidth="1"/>
    <col min="9739" max="9985" width="11.42578125" style="204" customWidth="1"/>
    <col min="9986" max="9986" width="44.85546875" style="204" customWidth="1"/>
    <col min="9987" max="9987" width="15.5703125" style="204" customWidth="1"/>
    <col min="9988" max="9988" width="20.85546875" style="204" customWidth="1"/>
    <col min="9989" max="9989" width="17.7109375" style="204" customWidth="1"/>
    <col min="9990" max="9990" width="13.42578125" style="204" customWidth="1"/>
    <col min="9991" max="9991" width="15.140625" style="204" customWidth="1"/>
    <col min="9992" max="9992" width="15.5703125" style="204" customWidth="1"/>
    <col min="9993" max="9993" width="8.140625" style="204" customWidth="1"/>
    <col min="9994" max="9994" width="4.140625" style="204" customWidth="1"/>
    <col min="9995" max="10240" width="11.42578125" style="204" hidden="1"/>
    <col min="10241" max="10241" width="11.42578125" style="204" customWidth="1"/>
    <col min="10242" max="10242" width="44.85546875" style="204" customWidth="1"/>
    <col min="10243" max="10243" width="15.5703125" style="204" customWidth="1"/>
    <col min="10244" max="10244" width="20.85546875" style="204" customWidth="1"/>
    <col min="10245" max="10245" width="17.7109375" style="204" customWidth="1"/>
    <col min="10246" max="10246" width="13.42578125" style="204" customWidth="1"/>
    <col min="10247" max="10247" width="15.140625" style="204" customWidth="1"/>
    <col min="10248" max="10248" width="15.5703125" style="204" customWidth="1"/>
    <col min="10249" max="10249" width="8.140625" style="204" customWidth="1"/>
    <col min="10250" max="10250" width="4.140625" style="204" customWidth="1"/>
    <col min="10251" max="10497" width="11.42578125" style="204" customWidth="1"/>
    <col min="10498" max="10498" width="44.85546875" style="204" customWidth="1"/>
    <col min="10499" max="10499" width="15.5703125" style="204" customWidth="1"/>
    <col min="10500" max="10500" width="20.85546875" style="204" customWidth="1"/>
    <col min="10501" max="10501" width="17.7109375" style="204" customWidth="1"/>
    <col min="10502" max="10502" width="13.42578125" style="204" customWidth="1"/>
    <col min="10503" max="10503" width="15.140625" style="204" customWidth="1"/>
    <col min="10504" max="10504" width="15.5703125" style="204" customWidth="1"/>
    <col min="10505" max="10505" width="8.140625" style="204" customWidth="1"/>
    <col min="10506" max="10506" width="4.140625" style="204" customWidth="1"/>
    <col min="10507" max="10753" width="11.42578125" style="204" customWidth="1"/>
    <col min="10754" max="10754" width="44.85546875" style="204" customWidth="1"/>
    <col min="10755" max="10755" width="15.5703125" style="204" customWidth="1"/>
    <col min="10756" max="10756" width="20.85546875" style="204" customWidth="1"/>
    <col min="10757" max="10757" width="17.7109375" style="204" customWidth="1"/>
    <col min="10758" max="10758" width="13.42578125" style="204" customWidth="1"/>
    <col min="10759" max="10759" width="15.140625" style="204" customWidth="1"/>
    <col min="10760" max="10760" width="15.5703125" style="204" customWidth="1"/>
    <col min="10761" max="10761" width="8.140625" style="204" customWidth="1"/>
    <col min="10762" max="10762" width="4.140625" style="204" customWidth="1"/>
    <col min="10763" max="11009" width="11.42578125" style="204" customWidth="1"/>
    <col min="11010" max="11010" width="44.85546875" style="204" customWidth="1"/>
    <col min="11011" max="11011" width="15.5703125" style="204" customWidth="1"/>
    <col min="11012" max="11012" width="20.85546875" style="204" customWidth="1"/>
    <col min="11013" max="11013" width="17.7109375" style="204" customWidth="1"/>
    <col min="11014" max="11014" width="13.42578125" style="204" customWidth="1"/>
    <col min="11015" max="11015" width="15.140625" style="204" customWidth="1"/>
    <col min="11016" max="11016" width="15.5703125" style="204" customWidth="1"/>
    <col min="11017" max="11017" width="8.140625" style="204" customWidth="1"/>
    <col min="11018" max="11018" width="4.140625" style="204" customWidth="1"/>
    <col min="11019" max="11264" width="11.42578125" style="204" hidden="1"/>
    <col min="11265" max="11265" width="11.42578125" style="204" customWidth="1"/>
    <col min="11266" max="11266" width="44.85546875" style="204" customWidth="1"/>
    <col min="11267" max="11267" width="15.5703125" style="204" customWidth="1"/>
    <col min="11268" max="11268" width="20.85546875" style="204" customWidth="1"/>
    <col min="11269" max="11269" width="17.7109375" style="204" customWidth="1"/>
    <col min="11270" max="11270" width="13.42578125" style="204" customWidth="1"/>
    <col min="11271" max="11271" width="15.140625" style="204" customWidth="1"/>
    <col min="11272" max="11272" width="15.5703125" style="204" customWidth="1"/>
    <col min="11273" max="11273" width="8.140625" style="204" customWidth="1"/>
    <col min="11274" max="11274" width="4.140625" style="204" customWidth="1"/>
    <col min="11275" max="11521" width="11.42578125" style="204" customWidth="1"/>
    <col min="11522" max="11522" width="44.85546875" style="204" customWidth="1"/>
    <col min="11523" max="11523" width="15.5703125" style="204" customWidth="1"/>
    <col min="11524" max="11524" width="20.85546875" style="204" customWidth="1"/>
    <col min="11525" max="11525" width="17.7109375" style="204" customWidth="1"/>
    <col min="11526" max="11526" width="13.42578125" style="204" customWidth="1"/>
    <col min="11527" max="11527" width="15.140625" style="204" customWidth="1"/>
    <col min="11528" max="11528" width="15.5703125" style="204" customWidth="1"/>
    <col min="11529" max="11529" width="8.140625" style="204" customWidth="1"/>
    <col min="11530" max="11530" width="4.140625" style="204" customWidth="1"/>
    <col min="11531" max="11777" width="11.42578125" style="204" customWidth="1"/>
    <col min="11778" max="11778" width="44.85546875" style="204" customWidth="1"/>
    <col min="11779" max="11779" width="15.5703125" style="204" customWidth="1"/>
    <col min="11780" max="11780" width="20.85546875" style="204" customWidth="1"/>
    <col min="11781" max="11781" width="17.7109375" style="204" customWidth="1"/>
    <col min="11782" max="11782" width="13.42578125" style="204" customWidth="1"/>
    <col min="11783" max="11783" width="15.140625" style="204" customWidth="1"/>
    <col min="11784" max="11784" width="15.5703125" style="204" customWidth="1"/>
    <col min="11785" max="11785" width="8.140625" style="204" customWidth="1"/>
    <col min="11786" max="11786" width="4.140625" style="204" customWidth="1"/>
    <col min="11787" max="12033" width="11.42578125" style="204" customWidth="1"/>
    <col min="12034" max="12034" width="44.85546875" style="204" customWidth="1"/>
    <col min="12035" max="12035" width="15.5703125" style="204" customWidth="1"/>
    <col min="12036" max="12036" width="20.85546875" style="204" customWidth="1"/>
    <col min="12037" max="12037" width="17.7109375" style="204" customWidth="1"/>
    <col min="12038" max="12038" width="13.42578125" style="204" customWidth="1"/>
    <col min="12039" max="12039" width="15.140625" style="204" customWidth="1"/>
    <col min="12040" max="12040" width="15.5703125" style="204" customWidth="1"/>
    <col min="12041" max="12041" width="8.140625" style="204" customWidth="1"/>
    <col min="12042" max="12042" width="4.140625" style="204" customWidth="1"/>
    <col min="12043" max="12288" width="11.42578125" style="204" hidden="1"/>
    <col min="12289" max="12289" width="11.42578125" style="204" customWidth="1"/>
    <col min="12290" max="12290" width="44.85546875" style="204" customWidth="1"/>
    <col min="12291" max="12291" width="15.5703125" style="204" customWidth="1"/>
    <col min="12292" max="12292" width="20.85546875" style="204" customWidth="1"/>
    <col min="12293" max="12293" width="17.7109375" style="204" customWidth="1"/>
    <col min="12294" max="12294" width="13.42578125" style="204" customWidth="1"/>
    <col min="12295" max="12295" width="15.140625" style="204" customWidth="1"/>
    <col min="12296" max="12296" width="15.5703125" style="204" customWidth="1"/>
    <col min="12297" max="12297" width="8.140625" style="204" customWidth="1"/>
    <col min="12298" max="12298" width="4.140625" style="204" customWidth="1"/>
    <col min="12299" max="12545" width="11.42578125" style="204" customWidth="1"/>
    <col min="12546" max="12546" width="44.85546875" style="204" customWidth="1"/>
    <col min="12547" max="12547" width="15.5703125" style="204" customWidth="1"/>
    <col min="12548" max="12548" width="20.85546875" style="204" customWidth="1"/>
    <col min="12549" max="12549" width="17.7109375" style="204" customWidth="1"/>
    <col min="12550" max="12550" width="13.42578125" style="204" customWidth="1"/>
    <col min="12551" max="12551" width="15.140625" style="204" customWidth="1"/>
    <col min="12552" max="12552" width="15.5703125" style="204" customWidth="1"/>
    <col min="12553" max="12553" width="8.140625" style="204" customWidth="1"/>
    <col min="12554" max="12554" width="4.140625" style="204" customWidth="1"/>
    <col min="12555" max="12801" width="11.42578125" style="204" customWidth="1"/>
    <col min="12802" max="12802" width="44.85546875" style="204" customWidth="1"/>
    <col min="12803" max="12803" width="15.5703125" style="204" customWidth="1"/>
    <col min="12804" max="12804" width="20.85546875" style="204" customWidth="1"/>
    <col min="12805" max="12805" width="17.7109375" style="204" customWidth="1"/>
    <col min="12806" max="12806" width="13.42578125" style="204" customWidth="1"/>
    <col min="12807" max="12807" width="15.140625" style="204" customWidth="1"/>
    <col min="12808" max="12808" width="15.5703125" style="204" customWidth="1"/>
    <col min="12809" max="12809" width="8.140625" style="204" customWidth="1"/>
    <col min="12810" max="12810" width="4.140625" style="204" customWidth="1"/>
    <col min="12811" max="13057" width="11.42578125" style="204" customWidth="1"/>
    <col min="13058" max="13058" width="44.85546875" style="204" customWidth="1"/>
    <col min="13059" max="13059" width="15.5703125" style="204" customWidth="1"/>
    <col min="13060" max="13060" width="20.85546875" style="204" customWidth="1"/>
    <col min="13061" max="13061" width="17.7109375" style="204" customWidth="1"/>
    <col min="13062" max="13062" width="13.42578125" style="204" customWidth="1"/>
    <col min="13063" max="13063" width="15.140625" style="204" customWidth="1"/>
    <col min="13064" max="13064" width="15.5703125" style="204" customWidth="1"/>
    <col min="13065" max="13065" width="8.140625" style="204" customWidth="1"/>
    <col min="13066" max="13066" width="4.140625" style="204" customWidth="1"/>
    <col min="13067" max="13312" width="11.42578125" style="204" hidden="1"/>
    <col min="13313" max="13313" width="11.42578125" style="204" customWidth="1"/>
    <col min="13314" max="13314" width="44.85546875" style="204" customWidth="1"/>
    <col min="13315" max="13315" width="15.5703125" style="204" customWidth="1"/>
    <col min="13316" max="13316" width="20.85546875" style="204" customWidth="1"/>
    <col min="13317" max="13317" width="17.7109375" style="204" customWidth="1"/>
    <col min="13318" max="13318" width="13.42578125" style="204" customWidth="1"/>
    <col min="13319" max="13319" width="15.140625" style="204" customWidth="1"/>
    <col min="13320" max="13320" width="15.5703125" style="204" customWidth="1"/>
    <col min="13321" max="13321" width="8.140625" style="204" customWidth="1"/>
    <col min="13322" max="13322" width="4.140625" style="204" customWidth="1"/>
    <col min="13323" max="13569" width="11.42578125" style="204" customWidth="1"/>
    <col min="13570" max="13570" width="44.85546875" style="204" customWidth="1"/>
    <col min="13571" max="13571" width="15.5703125" style="204" customWidth="1"/>
    <col min="13572" max="13572" width="20.85546875" style="204" customWidth="1"/>
    <col min="13573" max="13573" width="17.7109375" style="204" customWidth="1"/>
    <col min="13574" max="13574" width="13.42578125" style="204" customWidth="1"/>
    <col min="13575" max="13575" width="15.140625" style="204" customWidth="1"/>
    <col min="13576" max="13576" width="15.5703125" style="204" customWidth="1"/>
    <col min="13577" max="13577" width="8.140625" style="204" customWidth="1"/>
    <col min="13578" max="13578" width="4.140625" style="204" customWidth="1"/>
    <col min="13579" max="13825" width="11.42578125" style="204" customWidth="1"/>
    <col min="13826" max="13826" width="44.85546875" style="204" customWidth="1"/>
    <col min="13827" max="13827" width="15.5703125" style="204" customWidth="1"/>
    <col min="13828" max="13828" width="20.85546875" style="204" customWidth="1"/>
    <col min="13829" max="13829" width="17.7109375" style="204" customWidth="1"/>
    <col min="13830" max="13830" width="13.42578125" style="204" customWidth="1"/>
    <col min="13831" max="13831" width="15.140625" style="204" customWidth="1"/>
    <col min="13832" max="13832" width="15.5703125" style="204" customWidth="1"/>
    <col min="13833" max="13833" width="8.140625" style="204" customWidth="1"/>
    <col min="13834" max="13834" width="4.140625" style="204" customWidth="1"/>
    <col min="13835" max="14081" width="11.42578125" style="204" customWidth="1"/>
    <col min="14082" max="14082" width="44.85546875" style="204" customWidth="1"/>
    <col min="14083" max="14083" width="15.5703125" style="204" customWidth="1"/>
    <col min="14084" max="14084" width="20.85546875" style="204" customWidth="1"/>
    <col min="14085" max="14085" width="17.7109375" style="204" customWidth="1"/>
    <col min="14086" max="14086" width="13.42578125" style="204" customWidth="1"/>
    <col min="14087" max="14087" width="15.140625" style="204" customWidth="1"/>
    <col min="14088" max="14088" width="15.5703125" style="204" customWidth="1"/>
    <col min="14089" max="14089" width="8.140625" style="204" customWidth="1"/>
    <col min="14090" max="14090" width="4.140625" style="204" customWidth="1"/>
    <col min="14091" max="14336" width="11.42578125" style="204" hidden="1"/>
    <col min="14337" max="14337" width="11.42578125" style="204" customWidth="1"/>
    <col min="14338" max="14338" width="44.85546875" style="204" customWidth="1"/>
    <col min="14339" max="14339" width="15.5703125" style="204" customWidth="1"/>
    <col min="14340" max="14340" width="20.85546875" style="204" customWidth="1"/>
    <col min="14341" max="14341" width="17.7109375" style="204" customWidth="1"/>
    <col min="14342" max="14342" width="13.42578125" style="204" customWidth="1"/>
    <col min="14343" max="14343" width="15.140625" style="204" customWidth="1"/>
    <col min="14344" max="14344" width="15.5703125" style="204" customWidth="1"/>
    <col min="14345" max="14345" width="8.140625" style="204" customWidth="1"/>
    <col min="14346" max="14346" width="4.140625" style="204" customWidth="1"/>
    <col min="14347" max="14593" width="11.42578125" style="204" customWidth="1"/>
    <col min="14594" max="14594" width="44.85546875" style="204" customWidth="1"/>
    <col min="14595" max="14595" width="15.5703125" style="204" customWidth="1"/>
    <col min="14596" max="14596" width="20.85546875" style="204" customWidth="1"/>
    <col min="14597" max="14597" width="17.7109375" style="204" customWidth="1"/>
    <col min="14598" max="14598" width="13.42578125" style="204" customWidth="1"/>
    <col min="14599" max="14599" width="15.140625" style="204" customWidth="1"/>
    <col min="14600" max="14600" width="15.5703125" style="204" customWidth="1"/>
    <col min="14601" max="14601" width="8.140625" style="204" customWidth="1"/>
    <col min="14602" max="14602" width="4.140625" style="204" customWidth="1"/>
    <col min="14603" max="14849" width="11.42578125" style="204" customWidth="1"/>
    <col min="14850" max="14850" width="44.85546875" style="204" customWidth="1"/>
    <col min="14851" max="14851" width="15.5703125" style="204" customWidth="1"/>
    <col min="14852" max="14852" width="20.85546875" style="204" customWidth="1"/>
    <col min="14853" max="14853" width="17.7109375" style="204" customWidth="1"/>
    <col min="14854" max="14854" width="13.42578125" style="204" customWidth="1"/>
    <col min="14855" max="14855" width="15.140625" style="204" customWidth="1"/>
    <col min="14856" max="14856" width="15.5703125" style="204" customWidth="1"/>
    <col min="14857" max="14857" width="8.140625" style="204" customWidth="1"/>
    <col min="14858" max="14858" width="4.140625" style="204" customWidth="1"/>
    <col min="14859" max="15105" width="11.42578125" style="204" customWidth="1"/>
    <col min="15106" max="15106" width="44.85546875" style="204" customWidth="1"/>
    <col min="15107" max="15107" width="15.5703125" style="204" customWidth="1"/>
    <col min="15108" max="15108" width="20.85546875" style="204" customWidth="1"/>
    <col min="15109" max="15109" width="17.7109375" style="204" customWidth="1"/>
    <col min="15110" max="15110" width="13.42578125" style="204" customWidth="1"/>
    <col min="15111" max="15111" width="15.140625" style="204" customWidth="1"/>
    <col min="15112" max="15112" width="15.5703125" style="204" customWidth="1"/>
    <col min="15113" max="15113" width="8.140625" style="204" customWidth="1"/>
    <col min="15114" max="15114" width="4.140625" style="204" customWidth="1"/>
    <col min="15115" max="15360" width="11.42578125" style="204" hidden="1"/>
    <col min="15361" max="15361" width="11.42578125" style="204" customWidth="1"/>
    <col min="15362" max="15362" width="44.85546875" style="204" customWidth="1"/>
    <col min="15363" max="15363" width="15.5703125" style="204" customWidth="1"/>
    <col min="15364" max="15364" width="20.85546875" style="204" customWidth="1"/>
    <col min="15365" max="15365" width="17.7109375" style="204" customWidth="1"/>
    <col min="15366" max="15366" width="13.42578125" style="204" customWidth="1"/>
    <col min="15367" max="15367" width="15.140625" style="204" customWidth="1"/>
    <col min="15368" max="15368" width="15.5703125" style="204" customWidth="1"/>
    <col min="15369" max="15369" width="8.140625" style="204" customWidth="1"/>
    <col min="15370" max="15370" width="4.140625" style="204" customWidth="1"/>
    <col min="15371" max="15617" width="11.42578125" style="204" customWidth="1"/>
    <col min="15618" max="15618" width="44.85546875" style="204" customWidth="1"/>
    <col min="15619" max="15619" width="15.5703125" style="204" customWidth="1"/>
    <col min="15620" max="15620" width="20.85546875" style="204" customWidth="1"/>
    <col min="15621" max="15621" width="17.7109375" style="204" customWidth="1"/>
    <col min="15622" max="15622" width="13.42578125" style="204" customWidth="1"/>
    <col min="15623" max="15623" width="15.140625" style="204" customWidth="1"/>
    <col min="15624" max="15624" width="15.5703125" style="204" customWidth="1"/>
    <col min="15625" max="15625" width="8.140625" style="204" customWidth="1"/>
    <col min="15626" max="15626" width="4.140625" style="204" customWidth="1"/>
    <col min="15627" max="15873" width="11.42578125" style="204" customWidth="1"/>
    <col min="15874" max="15874" width="44.85546875" style="204" customWidth="1"/>
    <col min="15875" max="15875" width="15.5703125" style="204" customWidth="1"/>
    <col min="15876" max="15876" width="20.85546875" style="204" customWidth="1"/>
    <col min="15877" max="15877" width="17.7109375" style="204" customWidth="1"/>
    <col min="15878" max="15878" width="13.42578125" style="204" customWidth="1"/>
    <col min="15879" max="15879" width="15.140625" style="204" customWidth="1"/>
    <col min="15880" max="15880" width="15.5703125" style="204" customWidth="1"/>
    <col min="15881" max="15881" width="8.140625" style="204" customWidth="1"/>
    <col min="15882" max="15882" width="4.140625" style="204" customWidth="1"/>
    <col min="15883" max="16129" width="11.42578125" style="204" customWidth="1"/>
    <col min="16130" max="16130" width="44.85546875" style="204" customWidth="1"/>
    <col min="16131" max="16131" width="15.5703125" style="204" customWidth="1"/>
    <col min="16132" max="16132" width="20.85546875" style="204" customWidth="1"/>
    <col min="16133" max="16133" width="17.7109375" style="204" customWidth="1"/>
    <col min="16134" max="16134" width="13.42578125" style="204" customWidth="1"/>
    <col min="16135" max="16135" width="15.140625" style="204" customWidth="1"/>
    <col min="16136" max="16136" width="15.5703125" style="204" customWidth="1"/>
    <col min="16137" max="16137" width="8.140625" style="204" customWidth="1"/>
    <col min="16138" max="16138" width="4.140625" style="204" customWidth="1"/>
    <col min="16139" max="16383" width="11.42578125" style="204" customWidth="1"/>
    <col min="16384" max="16384" width="17.5703125" style="204" customWidth="1"/>
  </cols>
  <sheetData>
    <row r="1" spans="1:16" ht="23.25" customHeight="1">
      <c r="A1" s="756" t="s">
        <v>0</v>
      </c>
      <c r="B1" s="756"/>
      <c r="C1" s="756"/>
      <c r="D1" s="756"/>
      <c r="E1" s="756"/>
      <c r="F1" s="756"/>
      <c r="G1" s="756"/>
      <c r="H1" s="756"/>
      <c r="I1" s="756"/>
      <c r="J1" s="2"/>
      <c r="K1" s="2"/>
      <c r="L1" s="2"/>
      <c r="M1" s="203"/>
      <c r="N1" s="203"/>
      <c r="O1" s="203"/>
      <c r="P1" s="203"/>
    </row>
    <row r="2" spans="1:16" ht="18.75">
      <c r="A2" s="757" t="s">
        <v>1</v>
      </c>
      <c r="B2" s="757"/>
      <c r="C2" s="757"/>
      <c r="D2" s="757"/>
      <c r="E2" s="757"/>
      <c r="F2" s="757"/>
      <c r="G2" s="757"/>
      <c r="H2" s="757"/>
      <c r="I2" s="757"/>
      <c r="J2" s="4"/>
      <c r="K2" s="4"/>
      <c r="L2" s="4"/>
      <c r="M2" s="4"/>
      <c r="N2" s="4"/>
      <c r="O2" s="4"/>
      <c r="P2" s="4"/>
    </row>
    <row r="3" spans="1:16" ht="15.75" customHeight="1">
      <c r="B3" s="758" t="s">
        <v>2</v>
      </c>
      <c r="C3" s="759"/>
      <c r="D3" s="759"/>
      <c r="E3" s="759"/>
      <c r="F3" s="759"/>
      <c r="G3" s="759"/>
      <c r="H3" s="759"/>
      <c r="I3" s="759"/>
      <c r="J3" s="6"/>
      <c r="K3" s="6"/>
      <c r="L3" s="10"/>
      <c r="M3" s="10"/>
      <c r="N3" s="10"/>
      <c r="O3" s="10"/>
      <c r="P3" s="10"/>
    </row>
    <row r="4" spans="1:16" ht="15.75" customHeight="1">
      <c r="A4" s="9"/>
      <c r="B4" s="9"/>
      <c r="C4" s="9"/>
      <c r="D4" s="9"/>
      <c r="E4" s="9"/>
      <c r="F4" s="9"/>
      <c r="G4" s="9"/>
      <c r="H4" s="9"/>
      <c r="I4" s="9"/>
      <c r="J4" s="10"/>
      <c r="K4" s="10"/>
      <c r="L4" s="10"/>
      <c r="M4" s="10"/>
      <c r="N4" s="10"/>
      <c r="O4" s="10"/>
      <c r="P4" s="10"/>
    </row>
    <row r="5" spans="1:16" ht="18.75">
      <c r="A5" s="819" t="s">
        <v>438</v>
      </c>
      <c r="B5" s="819"/>
      <c r="C5" s="819"/>
      <c r="D5" s="819"/>
      <c r="E5" s="819"/>
      <c r="F5" s="819"/>
      <c r="G5" s="819"/>
      <c r="H5" s="819"/>
      <c r="I5" s="819"/>
      <c r="J5" s="205"/>
      <c r="K5" s="205"/>
      <c r="L5" s="205"/>
      <c r="M5" s="206"/>
      <c r="N5" s="207"/>
      <c r="O5" s="206"/>
      <c r="P5" s="206"/>
    </row>
    <row r="6" spans="1:16" ht="15.75">
      <c r="A6" s="820" t="s">
        <v>166</v>
      </c>
      <c r="B6" s="820"/>
      <c r="C6" s="820"/>
      <c r="D6" s="820"/>
      <c r="E6" s="820"/>
      <c r="F6" s="820"/>
      <c r="G6" s="820"/>
      <c r="H6" s="820"/>
      <c r="I6" s="820"/>
      <c r="J6" s="208"/>
      <c r="K6" s="208"/>
      <c r="L6" s="208"/>
    </row>
    <row r="7" spans="1:16" ht="15.75">
      <c r="A7" s="820">
        <v>2022</v>
      </c>
      <c r="B7" s="820"/>
      <c r="C7" s="820"/>
      <c r="D7" s="820"/>
      <c r="E7" s="820"/>
      <c r="F7" s="820"/>
      <c r="G7" s="820"/>
      <c r="H7" s="820"/>
      <c r="I7" s="820"/>
      <c r="J7" s="208"/>
      <c r="K7" s="208"/>
      <c r="L7" s="208"/>
    </row>
    <row r="8" spans="1:16" ht="15.75">
      <c r="A8" s="980" t="s">
        <v>167</v>
      </c>
      <c r="B8" s="980"/>
      <c r="C8" s="980"/>
      <c r="D8" s="980"/>
      <c r="E8" s="980"/>
      <c r="F8" s="980"/>
      <c r="G8" s="980"/>
      <c r="H8" s="980"/>
      <c r="I8" s="980"/>
      <c r="J8" s="208"/>
      <c r="K8" s="208"/>
      <c r="L8" s="208"/>
    </row>
    <row r="9" spans="1:16" ht="15.75">
      <c r="A9" s="576"/>
      <c r="B9" s="576"/>
      <c r="C9" s="576"/>
      <c r="D9" s="576"/>
      <c r="E9" s="576"/>
      <c r="F9" s="576"/>
      <c r="G9" s="576"/>
      <c r="H9" s="576"/>
      <c r="I9" s="576"/>
      <c r="J9" s="208"/>
      <c r="K9" s="208"/>
      <c r="L9" s="208"/>
    </row>
    <row r="10" spans="1:16" ht="15.75">
      <c r="A10" s="576"/>
      <c r="B10" s="576"/>
      <c r="C10" s="576"/>
      <c r="D10" s="576"/>
      <c r="E10" s="576"/>
      <c r="F10" s="576"/>
      <c r="G10" s="576"/>
      <c r="H10" s="576"/>
      <c r="I10" s="576"/>
      <c r="J10" s="208"/>
      <c r="K10" s="208"/>
      <c r="L10" s="208"/>
    </row>
    <row r="11" spans="1:16" ht="15.75">
      <c r="A11" s="576"/>
      <c r="B11" s="576"/>
      <c r="C11" s="576"/>
      <c r="D11" s="576"/>
      <c r="E11" s="576"/>
      <c r="F11" s="576"/>
      <c r="G11" s="576"/>
      <c r="H11" s="576"/>
      <c r="I11" s="576"/>
      <c r="J11" s="208"/>
      <c r="K11" s="208"/>
      <c r="L11" s="208"/>
    </row>
    <row r="12" spans="1:16" ht="15.75">
      <c r="A12" s="576"/>
      <c r="B12" s="576"/>
      <c r="C12" s="576"/>
      <c r="D12" s="576"/>
      <c r="E12" s="576"/>
      <c r="F12" s="576"/>
      <c r="G12" s="576"/>
      <c r="H12" s="576"/>
      <c r="I12" s="576"/>
      <c r="J12" s="208"/>
      <c r="K12" s="208"/>
      <c r="L12" s="208"/>
    </row>
    <row r="13" spans="1:16" ht="15.75">
      <c r="A13" s="576"/>
      <c r="B13" s="576"/>
      <c r="C13" s="576"/>
      <c r="D13" s="576"/>
      <c r="E13" s="576"/>
      <c r="F13" s="576"/>
      <c r="G13" s="576"/>
      <c r="H13" s="576"/>
      <c r="I13" s="576"/>
      <c r="J13" s="208"/>
      <c r="K13" s="208"/>
      <c r="L13" s="208"/>
    </row>
    <row r="14" spans="1:16" ht="15.75">
      <c r="A14" s="576"/>
      <c r="B14" s="576"/>
      <c r="C14" s="576"/>
      <c r="D14" s="576"/>
      <c r="E14" s="576"/>
      <c r="F14" s="576"/>
      <c r="G14" s="576"/>
      <c r="H14" s="576"/>
      <c r="I14" s="576"/>
      <c r="J14" s="208"/>
      <c r="K14" s="208"/>
      <c r="L14" s="208"/>
    </row>
    <row r="15" spans="1:16" ht="15.75">
      <c r="A15" s="576"/>
      <c r="B15" s="576"/>
      <c r="C15" s="576"/>
      <c r="D15" s="576"/>
      <c r="E15" s="576"/>
      <c r="F15" s="576"/>
      <c r="G15" s="576"/>
      <c r="H15" s="576"/>
      <c r="I15" s="576"/>
      <c r="J15" s="208"/>
      <c r="K15" s="208"/>
      <c r="L15" s="208"/>
    </row>
    <row r="16" spans="1:16" ht="15.75">
      <c r="A16" s="576"/>
      <c r="B16" s="576"/>
      <c r="C16" s="576"/>
      <c r="D16" s="576"/>
      <c r="E16" s="576"/>
      <c r="F16" s="576"/>
      <c r="G16" s="576"/>
      <c r="H16" s="576"/>
      <c r="I16" s="576"/>
      <c r="J16" s="208"/>
      <c r="K16" s="208"/>
      <c r="L16" s="208"/>
    </row>
    <row r="17" spans="1:12" ht="15.75">
      <c r="A17" s="576"/>
      <c r="B17" s="576"/>
      <c r="C17" s="576"/>
      <c r="D17" s="576"/>
      <c r="E17" s="576"/>
      <c r="F17" s="576"/>
      <c r="G17" s="576"/>
      <c r="H17" s="576"/>
      <c r="I17" s="576"/>
      <c r="J17" s="208"/>
      <c r="K17" s="208"/>
      <c r="L17" s="208"/>
    </row>
    <row r="18" spans="1:12" ht="15.75">
      <c r="A18" s="576"/>
      <c r="B18" s="576"/>
      <c r="C18" s="576"/>
      <c r="D18" s="576"/>
      <c r="E18" s="576"/>
      <c r="F18" s="576"/>
      <c r="G18" s="576"/>
      <c r="H18" s="576"/>
      <c r="I18" s="576"/>
      <c r="J18" s="208"/>
      <c r="K18" s="208"/>
      <c r="L18" s="208"/>
    </row>
    <row r="19" spans="1:12" ht="15.75">
      <c r="A19" s="576"/>
      <c r="B19" s="576"/>
      <c r="C19" s="576"/>
      <c r="D19" s="576"/>
      <c r="E19" s="576"/>
      <c r="F19" s="576"/>
      <c r="G19" s="576"/>
      <c r="H19" s="576"/>
      <c r="I19" s="576"/>
      <c r="J19" s="208"/>
      <c r="K19" s="208"/>
      <c r="L19" s="208"/>
    </row>
    <row r="20" spans="1:12" ht="15.75">
      <c r="A20" s="576"/>
      <c r="B20" s="576"/>
      <c r="C20" s="576"/>
      <c r="D20" s="576"/>
      <c r="E20" s="576"/>
      <c r="F20" s="576"/>
      <c r="G20" s="576"/>
      <c r="H20" s="576"/>
      <c r="I20" s="576"/>
      <c r="J20" s="208"/>
      <c r="K20" s="208"/>
      <c r="L20" s="208"/>
    </row>
    <row r="21" spans="1:12" ht="15.75">
      <c r="A21" s="576"/>
      <c r="B21" s="576"/>
      <c r="C21" s="576"/>
      <c r="D21" s="576"/>
      <c r="E21" s="576"/>
      <c r="F21" s="576"/>
      <c r="G21" s="576"/>
      <c r="H21" s="576"/>
      <c r="I21" s="576"/>
      <c r="J21" s="208"/>
      <c r="K21" s="208"/>
      <c r="L21" s="208"/>
    </row>
    <row r="22" spans="1:12" ht="15.75">
      <c r="A22" s="576"/>
      <c r="B22" s="576"/>
      <c r="C22" s="576"/>
      <c r="D22" s="576"/>
      <c r="E22" s="576"/>
      <c r="F22" s="576"/>
      <c r="G22" s="576"/>
      <c r="H22" s="576"/>
      <c r="I22" s="576"/>
      <c r="J22" s="208"/>
      <c r="K22" s="208"/>
      <c r="L22" s="208"/>
    </row>
    <row r="23" spans="1:12" ht="15.75">
      <c r="A23" s="576"/>
      <c r="B23" s="576"/>
      <c r="C23" s="576"/>
      <c r="D23" s="576"/>
      <c r="E23" s="576"/>
      <c r="F23" s="576"/>
      <c r="G23" s="576"/>
      <c r="H23" s="576"/>
      <c r="I23" s="576"/>
      <c r="J23" s="208"/>
      <c r="K23" s="208"/>
      <c r="L23" s="208"/>
    </row>
    <row r="24" spans="1:12" ht="15.75">
      <c r="A24" s="576"/>
      <c r="B24" s="576"/>
      <c r="C24" s="576"/>
      <c r="D24" s="576"/>
      <c r="E24" s="576"/>
      <c r="F24" s="576"/>
      <c r="G24" s="576"/>
      <c r="H24" s="576"/>
      <c r="I24" s="576"/>
      <c r="J24" s="208"/>
      <c r="K24" s="208"/>
      <c r="L24" s="208"/>
    </row>
    <row r="25" spans="1:12" ht="15.75">
      <c r="A25" s="576"/>
      <c r="B25" s="576"/>
      <c r="C25" s="576"/>
      <c r="D25" s="576"/>
      <c r="E25" s="576"/>
      <c r="F25" s="576"/>
      <c r="G25" s="576"/>
      <c r="H25" s="576"/>
      <c r="I25" s="576"/>
      <c r="J25" s="208"/>
      <c r="K25" s="208"/>
      <c r="L25" s="208"/>
    </row>
    <row r="26" spans="1:12" ht="15.75">
      <c r="A26" s="576"/>
      <c r="B26" s="576"/>
      <c r="C26" s="576"/>
      <c r="D26" s="576"/>
      <c r="E26" s="576"/>
      <c r="F26" s="576"/>
      <c r="G26" s="576"/>
      <c r="H26" s="576"/>
      <c r="I26" s="576"/>
      <c r="J26" s="208"/>
      <c r="K26" s="208"/>
      <c r="L26" s="208"/>
    </row>
    <row r="27" spans="1:12" ht="15.75">
      <c r="A27" s="576"/>
      <c r="B27" s="576"/>
      <c r="C27" s="576"/>
      <c r="D27" s="576"/>
      <c r="E27" s="576"/>
      <c r="F27" s="576"/>
      <c r="G27" s="576"/>
      <c r="H27" s="576"/>
      <c r="I27" s="576"/>
      <c r="J27" s="208"/>
      <c r="K27" s="208"/>
      <c r="L27" s="208"/>
    </row>
    <row r="28" spans="1:12" ht="15.75">
      <c r="A28" s="576"/>
      <c r="B28" s="576"/>
      <c r="C28" s="576"/>
      <c r="D28" s="576"/>
      <c r="E28" s="576"/>
      <c r="F28" s="576"/>
      <c r="G28" s="576"/>
      <c r="H28" s="576"/>
      <c r="I28" s="576"/>
      <c r="J28" s="208"/>
      <c r="K28" s="208"/>
      <c r="L28" s="208"/>
    </row>
    <row r="29" spans="1:12" ht="15.75">
      <c r="A29" s="576"/>
      <c r="B29" s="576"/>
      <c r="C29" s="576"/>
      <c r="D29" s="576"/>
      <c r="E29" s="576"/>
      <c r="F29" s="576"/>
      <c r="G29" s="576"/>
      <c r="H29" s="576"/>
      <c r="I29" s="576"/>
      <c r="J29" s="208"/>
      <c r="K29" s="208"/>
      <c r="L29" s="208"/>
    </row>
    <row r="30" spans="1:12" ht="15.75">
      <c r="A30" s="576"/>
      <c r="B30" s="576"/>
      <c r="C30" s="576"/>
      <c r="D30" s="576"/>
      <c r="E30" s="576"/>
      <c r="F30" s="576"/>
      <c r="G30" s="576"/>
      <c r="H30" s="576"/>
      <c r="I30" s="576"/>
      <c r="J30" s="208"/>
      <c r="K30" s="208"/>
      <c r="L30" s="208"/>
    </row>
    <row r="31" spans="1:12" ht="15.75">
      <c r="A31" s="576"/>
      <c r="B31" s="576"/>
      <c r="C31" s="576"/>
      <c r="D31" s="576"/>
      <c r="E31" s="576"/>
      <c r="F31" s="576"/>
      <c r="G31" s="576"/>
      <c r="H31" s="576"/>
      <c r="I31" s="576"/>
      <c r="J31" s="208"/>
      <c r="K31" s="208"/>
      <c r="L31" s="208"/>
    </row>
    <row r="32" spans="1:12" ht="15.75">
      <c r="A32" s="576"/>
      <c r="B32" s="576"/>
      <c r="C32" s="576"/>
      <c r="D32" s="576"/>
      <c r="E32" s="576"/>
      <c r="F32" s="576"/>
      <c r="G32" s="576"/>
      <c r="H32" s="576"/>
      <c r="I32" s="576"/>
      <c r="J32" s="208"/>
      <c r="K32" s="208"/>
      <c r="L32" s="208"/>
    </row>
    <row r="33" spans="2:11" ht="15.75" hidden="1">
      <c r="B33" s="208"/>
      <c r="C33" s="208"/>
      <c r="D33" s="208"/>
    </row>
    <row r="34" spans="2:11" ht="15.75" hidden="1">
      <c r="B34" s="208"/>
      <c r="C34" s="208"/>
      <c r="D34" s="208" t="s">
        <v>176</v>
      </c>
    </row>
    <row r="35" spans="2:11" ht="15" hidden="1">
      <c r="B35" s="577"/>
      <c r="C35" s="222"/>
      <c r="D35" s="222">
        <v>6260564018596.4199</v>
      </c>
      <c r="E35" s="222"/>
      <c r="F35" s="224"/>
      <c r="G35" s="214"/>
      <c r="H35" s="214"/>
      <c r="I35" s="214"/>
      <c r="J35" s="214"/>
      <c r="K35" s="214"/>
    </row>
    <row r="36" spans="2:11" ht="15" hidden="1">
      <c r="C36"/>
      <c r="D36"/>
      <c r="E36"/>
      <c r="F36"/>
      <c r="G36"/>
      <c r="H36"/>
      <c r="I36" s="214"/>
      <c r="J36" s="214"/>
      <c r="K36" s="214"/>
    </row>
    <row r="37" spans="2:11" ht="15" hidden="1">
      <c r="C37"/>
      <c r="D37"/>
      <c r="E37"/>
      <c r="F37"/>
      <c r="G37"/>
      <c r="H37"/>
      <c r="I37" s="214"/>
      <c r="J37" s="214"/>
      <c r="K37" s="214"/>
    </row>
    <row r="38" spans="2:11" ht="15" hidden="1">
      <c r="C38"/>
      <c r="D38"/>
      <c r="E38"/>
      <c r="F38"/>
      <c r="G38"/>
      <c r="H38"/>
      <c r="I38" s="214"/>
      <c r="J38" s="214"/>
      <c r="K38" s="214"/>
    </row>
    <row r="39" spans="2:11" ht="15" hidden="1">
      <c r="C39"/>
      <c r="D39"/>
      <c r="E39"/>
      <c r="F39"/>
      <c r="G39"/>
      <c r="H39"/>
      <c r="I39" s="214"/>
      <c r="J39" s="214"/>
      <c r="K39" s="214"/>
    </row>
    <row r="40" spans="2:11" ht="15" hidden="1">
      <c r="C40"/>
      <c r="D40"/>
      <c r="E40"/>
      <c r="F40"/>
      <c r="G40"/>
      <c r="H40"/>
      <c r="I40" s="214"/>
      <c r="J40" s="214"/>
      <c r="K40" s="214"/>
    </row>
    <row r="41" spans="2:11" ht="15" hidden="1">
      <c r="C41"/>
      <c r="D41"/>
      <c r="E41"/>
      <c r="F41"/>
      <c r="G41"/>
      <c r="H41"/>
      <c r="I41" s="214"/>
      <c r="J41" s="214"/>
      <c r="K41" s="214"/>
    </row>
    <row r="42" spans="2:11" ht="15" hidden="1">
      <c r="C42"/>
      <c r="D42"/>
      <c r="E42"/>
      <c r="F42"/>
      <c r="G42"/>
      <c r="H42"/>
      <c r="I42" s="214"/>
      <c r="J42" s="214"/>
      <c r="K42" s="214"/>
    </row>
    <row r="43" spans="2:11" ht="15" hidden="1">
      <c r="C43"/>
      <c r="D43"/>
      <c r="E43"/>
      <c r="F43"/>
      <c r="G43"/>
      <c r="H43"/>
      <c r="I43" s="214"/>
      <c r="J43" s="214"/>
      <c r="K43" s="214"/>
    </row>
    <row r="44" spans="2:11" ht="15" hidden="1">
      <c r="C44"/>
      <c r="D44"/>
      <c r="E44"/>
      <c r="F44"/>
      <c r="G44"/>
      <c r="H44"/>
      <c r="I44" s="214"/>
      <c r="J44" s="214"/>
      <c r="K44" s="214"/>
    </row>
    <row r="45" spans="2:11" ht="15" hidden="1">
      <c r="C45"/>
      <c r="D45"/>
      <c r="E45"/>
      <c r="F45"/>
      <c r="G45"/>
      <c r="H45"/>
      <c r="I45" s="214"/>
      <c r="J45" s="214"/>
      <c r="K45" s="214"/>
    </row>
    <row r="46" spans="2:11" ht="15" hidden="1">
      <c r="C46"/>
      <c r="D46"/>
      <c r="E46"/>
      <c r="F46"/>
      <c r="G46"/>
      <c r="H46"/>
      <c r="I46" s="214"/>
      <c r="J46" s="214"/>
      <c r="K46" s="214"/>
    </row>
    <row r="47" spans="2:11" ht="15" hidden="1">
      <c r="C47"/>
      <c r="D47"/>
      <c r="E47"/>
      <c r="F47"/>
      <c r="G47"/>
      <c r="H47"/>
      <c r="I47" s="214"/>
      <c r="J47" s="214"/>
      <c r="K47" s="214"/>
    </row>
    <row r="48" spans="2:11" ht="15" hidden="1">
      <c r="C48"/>
      <c r="D48"/>
      <c r="E48"/>
      <c r="F48"/>
      <c r="G48"/>
      <c r="H48"/>
      <c r="I48" s="214"/>
      <c r="J48" s="214"/>
      <c r="K48" s="214"/>
    </row>
    <row r="49" spans="2:16" ht="15" hidden="1">
      <c r="B49" s="577"/>
      <c r="C49"/>
      <c r="D49"/>
      <c r="E49"/>
      <c r="F49"/>
      <c r="G49"/>
      <c r="H49"/>
      <c r="I49" s="214"/>
      <c r="J49" s="214"/>
      <c r="K49" s="214"/>
    </row>
    <row r="50" spans="2:16" ht="15" hidden="1">
      <c r="C50"/>
      <c r="D50"/>
      <c r="E50"/>
      <c r="F50"/>
      <c r="G50"/>
      <c r="H50"/>
      <c r="I50" s="214"/>
      <c r="J50" s="214"/>
      <c r="K50" s="214"/>
    </row>
    <row r="51" spans="2:16" ht="15" hidden="1">
      <c r="B51" s="577"/>
      <c r="C51"/>
      <c r="D51"/>
      <c r="E51"/>
      <c r="F51"/>
      <c r="G51"/>
      <c r="H51"/>
      <c r="I51" s="214"/>
      <c r="J51" s="214"/>
      <c r="K51" s="214"/>
    </row>
    <row r="52" spans="2:16" ht="15" hidden="1">
      <c r="C52"/>
      <c r="D52"/>
      <c r="E52"/>
      <c r="F52"/>
      <c r="G52"/>
      <c r="H52"/>
      <c r="I52" s="214"/>
      <c r="J52" s="214"/>
      <c r="K52" s="214"/>
    </row>
    <row r="53" spans="2:16" ht="15" hidden="1">
      <c r="B53" s="578" t="e">
        <f>#REF!-#REF!</f>
        <v>#REF!</v>
      </c>
      <c r="C53" s="364"/>
      <c r="D53"/>
      <c r="E53"/>
      <c r="F53"/>
      <c r="G53"/>
      <c r="H53" s="364"/>
      <c r="I53" s="214"/>
      <c r="J53" s="214"/>
      <c r="K53" s="214"/>
    </row>
    <row r="54" spans="2:16" ht="15" hidden="1">
      <c r="B54" s="579" t="e">
        <f>#REF!+B53</f>
        <v>#REF!</v>
      </c>
      <c r="C54" s="265" t="e">
        <f>C55-C58</f>
        <v>#REF!</v>
      </c>
      <c r="D54"/>
      <c r="E54"/>
      <c r="F54"/>
      <c r="G54"/>
      <c r="H54" s="364"/>
      <c r="I54" s="214"/>
      <c r="J54" s="214"/>
      <c r="K54" s="214"/>
    </row>
    <row r="55" spans="2:16" ht="15" hidden="1">
      <c r="B55" s="580"/>
      <c r="C55" s="581" t="e">
        <f>SUM(#REF!)</f>
        <v>#REF!</v>
      </c>
      <c r="D55"/>
      <c r="E55"/>
      <c r="F55"/>
      <c r="G55"/>
      <c r="H55" s="364"/>
    </row>
    <row r="56" spans="2:16" ht="15" hidden="1">
      <c r="B56" s="580"/>
      <c r="C56" s="581"/>
      <c r="D56"/>
      <c r="E56"/>
      <c r="F56"/>
      <c r="G56"/>
      <c r="H56" s="364"/>
    </row>
    <row r="57" spans="2:16" ht="15" hidden="1">
      <c r="C57" s="581"/>
      <c r="D57"/>
      <c r="E57"/>
      <c r="F57"/>
      <c r="G57"/>
      <c r="H57" s="364"/>
    </row>
    <row r="58" spans="2:16" ht="15" hidden="1">
      <c r="C58" s="364">
        <v>89372886109.759979</v>
      </c>
      <c r="D58"/>
      <c r="E58"/>
      <c r="F58"/>
      <c r="G58"/>
      <c r="H58" s="364"/>
    </row>
    <row r="59" spans="2:16" ht="15" hidden="1">
      <c r="C59" s="364"/>
      <c r="D59"/>
      <c r="E59"/>
      <c r="F59"/>
      <c r="G59"/>
      <c r="H59" s="364"/>
    </row>
    <row r="60" spans="2:16" ht="15" hidden="1">
      <c r="C60" s="364"/>
      <c r="D60"/>
      <c r="E60"/>
      <c r="F60"/>
      <c r="G60"/>
      <c r="H60" s="364"/>
    </row>
    <row r="61" spans="2:16" ht="15">
      <c r="B61" s="818" t="s">
        <v>199</v>
      </c>
      <c r="C61" s="818"/>
      <c r="D61" s="818"/>
      <c r="E61" s="818"/>
      <c r="F61" s="818"/>
      <c r="G61" s="818"/>
      <c r="H61" s="818"/>
      <c r="I61" s="818"/>
      <c r="K61" s="364"/>
      <c r="L61"/>
      <c r="M61"/>
      <c r="N61"/>
      <c r="O61"/>
      <c r="P61" s="364"/>
    </row>
    <row r="62" spans="2:16" ht="15">
      <c r="B62"/>
      <c r="C62"/>
      <c r="D62"/>
      <c r="E62"/>
      <c r="F62"/>
      <c r="G62"/>
      <c r="H62"/>
      <c r="I62"/>
      <c r="K62"/>
      <c r="L62"/>
      <c r="M62"/>
      <c r="N62"/>
      <c r="O62"/>
      <c r="P62"/>
    </row>
    <row r="63" spans="2:16" ht="25.5" customHeight="1">
      <c r="B63"/>
      <c r="C63" s="582"/>
      <c r="D63" s="582"/>
      <c r="E63" s="582"/>
      <c r="F63" s="582"/>
      <c r="G63" s="582"/>
      <c r="H63" s="242"/>
      <c r="I63"/>
      <c r="K63"/>
      <c r="L63"/>
      <c r="M63"/>
      <c r="N63"/>
      <c r="O63"/>
      <c r="P63"/>
    </row>
    <row r="64" spans="2:16" ht="16.5" customHeight="1">
      <c r="B64"/>
      <c r="C64"/>
      <c r="D64"/>
      <c r="E64"/>
      <c r="F64"/>
      <c r="G64"/>
      <c r="H64"/>
      <c r="I64"/>
      <c r="K64"/>
      <c r="L64"/>
      <c r="M64"/>
      <c r="N64"/>
      <c r="O64"/>
      <c r="P64"/>
    </row>
    <row r="65" spans="10:14" ht="15">
      <c r="J65"/>
      <c r="K65"/>
      <c r="L65"/>
      <c r="M65"/>
      <c r="N65"/>
    </row>
    <row r="66" spans="10:14" ht="15">
      <c r="J66"/>
      <c r="K66"/>
      <c r="L66"/>
      <c r="M66"/>
      <c r="N66"/>
    </row>
  </sheetData>
  <mergeCells count="8">
    <mergeCell ref="A8:I8"/>
    <mergeCell ref="B61:I61"/>
    <mergeCell ref="A1:I1"/>
    <mergeCell ref="A2:I2"/>
    <mergeCell ref="B3:I3"/>
    <mergeCell ref="A5:I5"/>
    <mergeCell ref="A6:I6"/>
    <mergeCell ref="A7:I7"/>
  </mergeCells>
  <pageMargins left="0.7" right="0.7" top="0.75" bottom="0.75" header="0.3" footer="0.3"/>
  <pageSetup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76C64-3DEE-4100-945D-8D7CBA68A968}">
  <dimension ref="A1:T35"/>
  <sheetViews>
    <sheetView showGridLines="0" zoomScale="90" zoomScaleNormal="90" workbookViewId="0">
      <selection activeCell="P6" sqref="P6"/>
    </sheetView>
  </sheetViews>
  <sheetFormatPr baseColWidth="10" defaultColWidth="11.42578125" defaultRowHeight="15"/>
  <cols>
    <col min="2" max="2" width="39.5703125" bestFit="1" customWidth="1"/>
    <col min="3" max="4" width="12.5703125" bestFit="1" customWidth="1"/>
    <col min="16" max="16" width="30.85546875" bestFit="1" customWidth="1"/>
    <col min="17" max="18" width="12.5703125" bestFit="1" customWidth="1"/>
    <col min="19" max="19" width="19.5703125" bestFit="1" customWidth="1"/>
    <col min="20" max="20" width="11.5703125" bestFit="1" customWidth="1"/>
  </cols>
  <sheetData>
    <row r="1" spans="1:20" s="1" customFormat="1" ht="28.5" customHeight="1">
      <c r="A1" s="908" t="s">
        <v>0</v>
      </c>
      <c r="B1" s="909"/>
      <c r="C1" s="909"/>
      <c r="D1" s="909"/>
      <c r="E1" s="909"/>
      <c r="F1" s="909"/>
      <c r="G1" s="909"/>
      <c r="H1" s="909"/>
      <c r="I1" s="909"/>
      <c r="J1" s="909"/>
    </row>
    <row r="2" spans="1:20" s="1" customFormat="1" ht="20.25">
      <c r="A2" s="840" t="s">
        <v>1</v>
      </c>
      <c r="B2" s="841"/>
      <c r="C2" s="841"/>
      <c r="D2" s="841"/>
      <c r="E2" s="841"/>
      <c r="F2" s="841"/>
      <c r="G2" s="841"/>
      <c r="H2" s="841"/>
      <c r="I2" s="841"/>
      <c r="J2" s="841"/>
    </row>
    <row r="3" spans="1:20" s="1" customFormat="1" ht="15.75" customHeight="1">
      <c r="A3" s="758" t="s">
        <v>2</v>
      </c>
      <c r="B3" s="759"/>
      <c r="C3" s="759"/>
      <c r="D3" s="759"/>
      <c r="E3" s="759"/>
      <c r="F3" s="759"/>
      <c r="G3" s="759"/>
      <c r="H3" s="759"/>
      <c r="I3" s="759"/>
      <c r="J3" s="759"/>
    </row>
    <row r="8" spans="1:20">
      <c r="N8" s="229"/>
      <c r="O8" s="229"/>
      <c r="P8" s="229"/>
      <c r="Q8" s="229"/>
      <c r="R8" s="229"/>
    </row>
    <row r="9" spans="1:20">
      <c r="N9" s="229"/>
      <c r="O9" s="229"/>
      <c r="P9" s="229"/>
      <c r="Q9" s="229"/>
      <c r="R9" s="229"/>
    </row>
    <row r="10" spans="1:20">
      <c r="N10" s="229"/>
      <c r="O10" s="229"/>
      <c r="P10" s="229"/>
      <c r="Q10" s="229"/>
      <c r="R10" s="229"/>
    </row>
    <row r="11" spans="1:20">
      <c r="N11" s="229"/>
      <c r="O11" s="229"/>
      <c r="P11" s="229"/>
      <c r="Q11" s="229"/>
      <c r="R11" s="229"/>
      <c r="S11" s="364"/>
      <c r="T11" s="364"/>
    </row>
    <row r="12" spans="1:20">
      <c r="N12" s="229"/>
      <c r="O12" s="229"/>
      <c r="P12" s="229"/>
      <c r="Q12" s="229"/>
      <c r="R12" s="229"/>
      <c r="S12" s="364"/>
      <c r="T12" s="364"/>
    </row>
    <row r="13" spans="1:20">
      <c r="N13" s="229"/>
      <c r="O13" s="229"/>
      <c r="P13" s="229"/>
      <c r="Q13" s="229"/>
      <c r="R13" s="229"/>
      <c r="S13" s="364"/>
      <c r="T13" s="364"/>
    </row>
    <row r="14" spans="1:20">
      <c r="N14" s="229"/>
      <c r="O14" s="229"/>
      <c r="P14" s="364"/>
      <c r="Q14" s="364"/>
      <c r="R14" s="364"/>
      <c r="S14" s="364"/>
      <c r="T14" s="364"/>
    </row>
    <row r="15" spans="1:20">
      <c r="N15" s="229"/>
      <c r="O15" s="229"/>
      <c r="P15" s="229"/>
      <c r="Q15" s="229"/>
      <c r="R15" s="229"/>
      <c r="S15" s="229"/>
      <c r="T15" s="364"/>
    </row>
    <row r="16" spans="1:20">
      <c r="N16" s="229"/>
      <c r="O16" s="229"/>
      <c r="P16" s="229"/>
      <c r="Q16" s="229"/>
      <c r="R16" s="229"/>
      <c r="S16" s="229"/>
      <c r="T16" s="364"/>
    </row>
    <row r="17" spans="1:20">
      <c r="N17" s="229"/>
      <c r="O17" s="229"/>
      <c r="P17" s="229"/>
      <c r="Q17" s="229"/>
      <c r="R17" s="229"/>
      <c r="S17" s="229"/>
      <c r="T17" s="364"/>
    </row>
    <row r="18" spans="1:20">
      <c r="N18" s="229"/>
      <c r="O18" s="364"/>
      <c r="P18" s="364"/>
      <c r="Q18" s="364"/>
      <c r="R18" s="364"/>
      <c r="S18" s="364"/>
      <c r="T18" s="364"/>
    </row>
    <row r="19" spans="1:20">
      <c r="N19" s="229"/>
      <c r="O19" s="364"/>
      <c r="P19" s="364"/>
      <c r="Q19" s="364"/>
      <c r="R19" s="364"/>
      <c r="S19" s="364"/>
      <c r="T19" s="364"/>
    </row>
    <row r="20" spans="1:20">
      <c r="N20" s="229"/>
      <c r="O20" s="364"/>
      <c r="P20" s="364"/>
      <c r="Q20" s="364" t="s">
        <v>339</v>
      </c>
      <c r="R20" s="364" t="s">
        <v>340</v>
      </c>
      <c r="S20" s="364"/>
      <c r="T20" s="364" t="s">
        <v>340</v>
      </c>
    </row>
    <row r="21" spans="1:20">
      <c r="N21" s="229"/>
      <c r="O21" s="364"/>
      <c r="P21" s="364" t="s">
        <v>439</v>
      </c>
      <c r="Q21" s="752">
        <v>-53229921178.889893</v>
      </c>
      <c r="R21" s="752">
        <v>-43329818784.826416</v>
      </c>
      <c r="S21" s="583">
        <v>-6.9210727110399703E-3</v>
      </c>
      <c r="T21" s="583">
        <v>6.80120422258006E-4</v>
      </c>
    </row>
    <row r="22" spans="1:20">
      <c r="N22" s="229"/>
      <c r="O22" s="364"/>
      <c r="P22" s="364" t="s">
        <v>440</v>
      </c>
      <c r="Q22" s="752">
        <v>-117629471803.97</v>
      </c>
      <c r="R22" s="752">
        <v>-145518204295.41998</v>
      </c>
      <c r="S22" s="583">
        <v>-2.3243625312858677E-2</v>
      </c>
      <c r="T22" s="583">
        <v>-2.2495037514212751E-2</v>
      </c>
    </row>
    <row r="23" spans="1:20">
      <c r="N23" s="229"/>
      <c r="O23" s="364"/>
      <c r="P23" s="364" t="s">
        <v>441</v>
      </c>
      <c r="Q23" s="752">
        <v>-170859392982.85986</v>
      </c>
      <c r="R23" s="752">
        <v>-188848023080.24634</v>
      </c>
      <c r="S23" s="583">
        <v>-3.0164698023898637E-2</v>
      </c>
      <c r="T23" s="583">
        <v>-2.1814917091954766E-2</v>
      </c>
    </row>
    <row r="24" spans="1:20">
      <c r="N24" s="229"/>
      <c r="O24" s="364"/>
      <c r="P24" s="364" t="s">
        <v>442</v>
      </c>
      <c r="Q24" s="752">
        <v>23684740556.540161</v>
      </c>
      <c r="R24" s="752">
        <v>-2454648178.9763184</v>
      </c>
      <c r="S24" s="753">
        <v>-3.920809964861018E-4</v>
      </c>
      <c r="T24" s="583">
        <v>7.2272545959159579E-3</v>
      </c>
    </row>
    <row r="25" spans="1:20">
      <c r="O25" s="364"/>
      <c r="P25" s="364"/>
      <c r="Q25" s="364"/>
      <c r="R25" s="364"/>
      <c r="S25" s="364"/>
      <c r="T25" s="364"/>
    </row>
    <row r="26" spans="1:20">
      <c r="O26" s="364"/>
      <c r="P26" s="364"/>
      <c r="Q26" s="364"/>
      <c r="R26" s="364"/>
      <c r="S26" s="364"/>
      <c r="T26" s="364"/>
    </row>
    <row r="27" spans="1:20">
      <c r="O27" s="364"/>
      <c r="P27" s="364"/>
      <c r="Q27" s="364"/>
      <c r="R27" s="364"/>
      <c r="S27" s="364"/>
      <c r="T27" s="364"/>
    </row>
    <row r="28" spans="1:20">
      <c r="O28" s="229"/>
      <c r="P28" s="229"/>
      <c r="Q28" s="229"/>
      <c r="R28" s="229"/>
      <c r="S28" s="229"/>
      <c r="T28" s="364"/>
    </row>
    <row r="29" spans="1:20">
      <c r="O29" s="229"/>
      <c r="P29" s="229"/>
      <c r="Q29" s="229"/>
      <c r="R29" s="229"/>
      <c r="S29" s="229"/>
      <c r="T29" s="364"/>
    </row>
    <row r="30" spans="1:20">
      <c r="O30" s="229"/>
      <c r="P30" s="229"/>
      <c r="Q30" s="229"/>
      <c r="R30" s="229"/>
      <c r="S30" s="229"/>
      <c r="T30" s="364"/>
    </row>
    <row r="31" spans="1:20">
      <c r="O31" s="229"/>
      <c r="P31" s="229"/>
      <c r="Q31" s="229"/>
      <c r="R31" s="229"/>
      <c r="S31" s="229"/>
      <c r="T31" s="364"/>
    </row>
    <row r="32" spans="1:20" ht="15" customHeight="1">
      <c r="A32" s="332" t="s">
        <v>437</v>
      </c>
      <c r="C32" s="332"/>
      <c r="D32" s="332"/>
      <c r="E32" s="332"/>
      <c r="F32" s="332"/>
      <c r="G32" s="332"/>
      <c r="H32" s="332"/>
      <c r="I32" s="332"/>
      <c r="O32" s="229"/>
      <c r="P32" s="229"/>
      <c r="Q32" s="229"/>
      <c r="R32" s="229"/>
      <c r="S32" s="229"/>
      <c r="T32" s="364"/>
    </row>
    <row r="33" spans="15:19">
      <c r="O33" s="229"/>
      <c r="P33" s="229"/>
      <c r="Q33" s="229"/>
      <c r="R33" s="229"/>
      <c r="S33" s="229"/>
    </row>
    <row r="34" spans="15:19">
      <c r="O34" s="229"/>
      <c r="P34" s="229"/>
      <c r="Q34" s="229"/>
      <c r="R34" s="229"/>
      <c r="S34" s="229"/>
    </row>
    <row r="35" spans="15:19">
      <c r="O35" s="229"/>
      <c r="P35" s="229"/>
      <c r="Q35" s="229"/>
      <c r="R35" s="229"/>
      <c r="S35" s="229"/>
    </row>
  </sheetData>
  <mergeCells count="3">
    <mergeCell ref="A1:J1"/>
    <mergeCell ref="A2:J2"/>
    <mergeCell ref="A3:J3"/>
  </mergeCells>
  <pageMargins left="0.7" right="0.7" top="0.75" bottom="0.75" header="0.3" footer="0.3"/>
  <pageSetup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15056-B3F6-48F4-B539-FA36540EABCE}">
  <dimension ref="A1:VRT41"/>
  <sheetViews>
    <sheetView showGridLines="0" zoomScale="70" zoomScaleNormal="70" workbookViewId="0">
      <selection activeCell="B10" sqref="B10:B11"/>
    </sheetView>
  </sheetViews>
  <sheetFormatPr baseColWidth="10" defaultColWidth="0" defaultRowHeight="0" customHeight="1" zeroHeight="1"/>
  <cols>
    <col min="1" max="1" width="11.42578125" style="204" customWidth="1"/>
    <col min="2" max="2" width="43.42578125" style="204" customWidth="1"/>
    <col min="3" max="3" width="22.42578125" style="204" bestFit="1" customWidth="1"/>
    <col min="4" max="4" width="20.85546875" style="204" customWidth="1"/>
    <col min="5" max="5" width="17.7109375" style="204" customWidth="1"/>
    <col min="6" max="6" width="17.85546875" style="204" bestFit="1" customWidth="1"/>
    <col min="7" max="7" width="18.85546875" style="204" bestFit="1" customWidth="1"/>
    <col min="8" max="8" width="15.5703125" style="204" bestFit="1" customWidth="1"/>
    <col min="9" max="9" width="14" style="204" customWidth="1"/>
    <col min="10" max="10" width="4.140625" style="204" customWidth="1"/>
    <col min="11" max="11" width="20.42578125" style="204" customWidth="1"/>
    <col min="12" max="12" width="38.5703125" style="204" customWidth="1"/>
    <col min="13" max="13" width="23.85546875" style="204" bestFit="1" customWidth="1"/>
    <col min="14" max="14" width="17.140625" style="204" customWidth="1"/>
    <col min="15" max="15" width="11.42578125" style="204" customWidth="1"/>
    <col min="16" max="16" width="12.5703125" style="204" customWidth="1"/>
    <col min="17" max="257" width="11.42578125" style="204" customWidth="1"/>
    <col min="258" max="258" width="44.85546875" style="204" customWidth="1"/>
    <col min="259" max="259" width="15.5703125" style="204" customWidth="1"/>
    <col min="260" max="260" width="20.85546875" style="204" customWidth="1"/>
    <col min="261" max="261" width="17.7109375" style="204" customWidth="1"/>
    <col min="262" max="262" width="13.42578125" style="204" customWidth="1"/>
    <col min="263" max="263" width="15.140625" style="204" customWidth="1"/>
    <col min="264" max="264" width="15.5703125" style="204" customWidth="1"/>
    <col min="265" max="265" width="8.140625" style="204" customWidth="1"/>
    <col min="266" max="266" width="4.140625" style="204" customWidth="1"/>
    <col min="267" max="513" width="11.42578125" style="204" customWidth="1"/>
    <col min="514" max="514" width="44.85546875" style="204" customWidth="1"/>
    <col min="515" max="515" width="15.5703125" style="204" customWidth="1"/>
    <col min="516" max="516" width="20.85546875" style="204" customWidth="1"/>
    <col min="517" max="517" width="17.7109375" style="204" customWidth="1"/>
    <col min="518" max="518" width="13.42578125" style="204" customWidth="1"/>
    <col min="519" max="519" width="15.140625" style="204" customWidth="1"/>
    <col min="520" max="520" width="15.5703125" style="204" customWidth="1"/>
    <col min="521" max="521" width="8.140625" style="204" customWidth="1"/>
    <col min="522" max="522" width="4.140625" style="204" customWidth="1"/>
    <col min="523" max="769" width="11.42578125" style="204" customWidth="1"/>
    <col min="770" max="770" width="44.85546875" style="204" customWidth="1"/>
    <col min="771" max="771" width="15.5703125" style="204" customWidth="1"/>
    <col min="772" max="772" width="20.85546875" style="204" customWidth="1"/>
    <col min="773" max="773" width="17.7109375" style="204" customWidth="1"/>
    <col min="774" max="774" width="13.42578125" style="204" customWidth="1"/>
    <col min="775" max="775" width="15.140625" style="204" customWidth="1"/>
    <col min="776" max="776" width="15.5703125" style="204" customWidth="1"/>
    <col min="777" max="777" width="8.140625" style="204" customWidth="1"/>
    <col min="778" max="778" width="4.140625" style="204" customWidth="1"/>
    <col min="779" max="1024" width="11.42578125" style="204" hidden="1"/>
    <col min="1025" max="1025" width="11.42578125" style="204" customWidth="1"/>
    <col min="1026" max="1026" width="44.85546875" style="204" customWidth="1"/>
    <col min="1027" max="1027" width="15.5703125" style="204" customWidth="1"/>
    <col min="1028" max="1028" width="20.85546875" style="204" customWidth="1"/>
    <col min="1029" max="1029" width="17.7109375" style="204" customWidth="1"/>
    <col min="1030" max="1030" width="13.42578125" style="204" customWidth="1"/>
    <col min="1031" max="1031" width="15.140625" style="204" customWidth="1"/>
    <col min="1032" max="1032" width="15.5703125" style="204" customWidth="1"/>
    <col min="1033" max="1033" width="8.140625" style="204" customWidth="1"/>
    <col min="1034" max="1034" width="4.140625" style="204" customWidth="1"/>
    <col min="1035" max="1281" width="11.42578125" style="204" customWidth="1"/>
    <col min="1282" max="1282" width="44.85546875" style="204" customWidth="1"/>
    <col min="1283" max="1283" width="15.5703125" style="204" customWidth="1"/>
    <col min="1284" max="1284" width="20.85546875" style="204" customWidth="1"/>
    <col min="1285" max="1285" width="17.7109375" style="204" customWidth="1"/>
    <col min="1286" max="1286" width="13.42578125" style="204" customWidth="1"/>
    <col min="1287" max="1287" width="15.140625" style="204" customWidth="1"/>
    <col min="1288" max="1288" width="15.5703125" style="204" customWidth="1"/>
    <col min="1289" max="1289" width="8.140625" style="204" customWidth="1"/>
    <col min="1290" max="1290" width="4.140625" style="204" customWidth="1"/>
    <col min="1291" max="1537" width="11.42578125" style="204" customWidth="1"/>
    <col min="1538" max="1538" width="44.85546875" style="204" customWidth="1"/>
    <col min="1539" max="1539" width="15.5703125" style="204" customWidth="1"/>
    <col min="1540" max="1540" width="20.85546875" style="204" customWidth="1"/>
    <col min="1541" max="1541" width="17.7109375" style="204" customWidth="1"/>
    <col min="1542" max="1542" width="13.42578125" style="204" customWidth="1"/>
    <col min="1543" max="1543" width="15.140625" style="204" customWidth="1"/>
    <col min="1544" max="1544" width="15.5703125" style="204" customWidth="1"/>
    <col min="1545" max="1545" width="8.140625" style="204" customWidth="1"/>
    <col min="1546" max="1546" width="4.140625" style="204" customWidth="1"/>
    <col min="1547" max="1793" width="11.42578125" style="204" customWidth="1"/>
    <col min="1794" max="1794" width="44.85546875" style="204" customWidth="1"/>
    <col min="1795" max="1795" width="15.5703125" style="204" customWidth="1"/>
    <col min="1796" max="1796" width="20.85546875" style="204" customWidth="1"/>
    <col min="1797" max="1797" width="17.7109375" style="204" customWidth="1"/>
    <col min="1798" max="1798" width="13.42578125" style="204" customWidth="1"/>
    <col min="1799" max="1799" width="15.140625" style="204" customWidth="1"/>
    <col min="1800" max="1800" width="15.5703125" style="204" customWidth="1"/>
    <col min="1801" max="1801" width="8.140625" style="204" customWidth="1"/>
    <col min="1802" max="1802" width="4.140625" style="204" customWidth="1"/>
    <col min="1803" max="2048" width="11.42578125" style="204" hidden="1"/>
    <col min="2049" max="2049" width="11.42578125" style="204" customWidth="1"/>
    <col min="2050" max="2050" width="44.85546875" style="204" customWidth="1"/>
    <col min="2051" max="2051" width="15.5703125" style="204" customWidth="1"/>
    <col min="2052" max="2052" width="20.85546875" style="204" customWidth="1"/>
    <col min="2053" max="2053" width="17.7109375" style="204" customWidth="1"/>
    <col min="2054" max="2054" width="13.42578125" style="204" customWidth="1"/>
    <col min="2055" max="2055" width="15.140625" style="204" customWidth="1"/>
    <col min="2056" max="2056" width="15.5703125" style="204" customWidth="1"/>
    <col min="2057" max="2057" width="8.140625" style="204" customWidth="1"/>
    <col min="2058" max="2058" width="4.140625" style="204" customWidth="1"/>
    <col min="2059" max="2305" width="11.42578125" style="204" customWidth="1"/>
    <col min="2306" max="2306" width="44.85546875" style="204" customWidth="1"/>
    <col min="2307" max="2307" width="15.5703125" style="204" customWidth="1"/>
    <col min="2308" max="2308" width="20.85546875" style="204" customWidth="1"/>
    <col min="2309" max="2309" width="17.7109375" style="204" customWidth="1"/>
    <col min="2310" max="2310" width="13.42578125" style="204" customWidth="1"/>
    <col min="2311" max="2311" width="15.140625" style="204" customWidth="1"/>
    <col min="2312" max="2312" width="15.5703125" style="204" customWidth="1"/>
    <col min="2313" max="2313" width="8.140625" style="204" customWidth="1"/>
    <col min="2314" max="2314" width="4.140625" style="204" customWidth="1"/>
    <col min="2315" max="2561" width="11.42578125" style="204" customWidth="1"/>
    <col min="2562" max="2562" width="44.85546875" style="204" customWidth="1"/>
    <col min="2563" max="2563" width="15.5703125" style="204" customWidth="1"/>
    <col min="2564" max="2564" width="20.85546875" style="204" customWidth="1"/>
    <col min="2565" max="2565" width="17.7109375" style="204" customWidth="1"/>
    <col min="2566" max="2566" width="13.42578125" style="204" customWidth="1"/>
    <col min="2567" max="2567" width="15.140625" style="204" customWidth="1"/>
    <col min="2568" max="2568" width="15.5703125" style="204" customWidth="1"/>
    <col min="2569" max="2569" width="8.140625" style="204" customWidth="1"/>
    <col min="2570" max="2570" width="4.140625" style="204" customWidth="1"/>
    <col min="2571" max="2817" width="11.42578125" style="204" customWidth="1"/>
    <col min="2818" max="2818" width="44.85546875" style="204" customWidth="1"/>
    <col min="2819" max="2819" width="15.5703125" style="204" customWidth="1"/>
    <col min="2820" max="2820" width="20.85546875" style="204" customWidth="1"/>
    <col min="2821" max="2821" width="17.7109375" style="204" customWidth="1"/>
    <col min="2822" max="2822" width="13.42578125" style="204" customWidth="1"/>
    <col min="2823" max="2823" width="15.140625" style="204" customWidth="1"/>
    <col min="2824" max="2824" width="15.5703125" style="204" customWidth="1"/>
    <col min="2825" max="2825" width="8.140625" style="204" customWidth="1"/>
    <col min="2826" max="2826" width="4.140625" style="204" customWidth="1"/>
    <col min="2827" max="3072" width="11.42578125" style="204" hidden="1"/>
    <col min="3073" max="3073" width="11.42578125" style="204" customWidth="1"/>
    <col min="3074" max="3074" width="44.85546875" style="204" customWidth="1"/>
    <col min="3075" max="3075" width="15.5703125" style="204" customWidth="1"/>
    <col min="3076" max="3076" width="20.85546875" style="204" customWidth="1"/>
    <col min="3077" max="3077" width="17.7109375" style="204" customWidth="1"/>
    <col min="3078" max="3078" width="13.42578125" style="204" customWidth="1"/>
    <col min="3079" max="3079" width="15.140625" style="204" customWidth="1"/>
    <col min="3080" max="3080" width="15.5703125" style="204" customWidth="1"/>
    <col min="3081" max="3081" width="8.140625" style="204" customWidth="1"/>
    <col min="3082" max="3082" width="4.140625" style="204" customWidth="1"/>
    <col min="3083" max="3329" width="11.42578125" style="204" customWidth="1"/>
    <col min="3330" max="3330" width="44.85546875" style="204" customWidth="1"/>
    <col min="3331" max="3331" width="15.5703125" style="204" customWidth="1"/>
    <col min="3332" max="3332" width="20.85546875" style="204" customWidth="1"/>
    <col min="3333" max="3333" width="17.7109375" style="204" customWidth="1"/>
    <col min="3334" max="3334" width="13.42578125" style="204" customWidth="1"/>
    <col min="3335" max="3335" width="15.140625" style="204" customWidth="1"/>
    <col min="3336" max="3336" width="15.5703125" style="204" customWidth="1"/>
    <col min="3337" max="3337" width="8.140625" style="204" customWidth="1"/>
    <col min="3338" max="3338" width="4.140625" style="204" customWidth="1"/>
    <col min="3339" max="3585" width="11.42578125" style="204" customWidth="1"/>
    <col min="3586" max="3586" width="44.85546875" style="204" customWidth="1"/>
    <col min="3587" max="3587" width="15.5703125" style="204" customWidth="1"/>
    <col min="3588" max="3588" width="20.85546875" style="204" customWidth="1"/>
    <col min="3589" max="3589" width="17.7109375" style="204" customWidth="1"/>
    <col min="3590" max="3590" width="13.42578125" style="204" customWidth="1"/>
    <col min="3591" max="3591" width="15.140625" style="204" customWidth="1"/>
    <col min="3592" max="3592" width="15.5703125" style="204" customWidth="1"/>
    <col min="3593" max="3593" width="8.140625" style="204" customWidth="1"/>
    <col min="3594" max="3594" width="4.140625" style="204" customWidth="1"/>
    <col min="3595" max="3841" width="11.42578125" style="204" customWidth="1"/>
    <col min="3842" max="3842" width="44.85546875" style="204" customWidth="1"/>
    <col min="3843" max="3843" width="15.5703125" style="204" customWidth="1"/>
    <col min="3844" max="3844" width="20.85546875" style="204" customWidth="1"/>
    <col min="3845" max="3845" width="17.7109375" style="204" customWidth="1"/>
    <col min="3846" max="3846" width="13.42578125" style="204" customWidth="1"/>
    <col min="3847" max="3847" width="15.140625" style="204" customWidth="1"/>
    <col min="3848" max="3848" width="15.5703125" style="204" customWidth="1"/>
    <col min="3849" max="3849" width="8.140625" style="204" customWidth="1"/>
    <col min="3850" max="3850" width="4.140625" style="204" customWidth="1"/>
    <col min="3851" max="4096" width="11.42578125" style="204" hidden="1"/>
    <col min="4097" max="4097" width="11.42578125" style="204" customWidth="1"/>
    <col min="4098" max="4098" width="44.85546875" style="204" customWidth="1"/>
    <col min="4099" max="4099" width="15.5703125" style="204" customWidth="1"/>
    <col min="4100" max="4100" width="20.85546875" style="204" customWidth="1"/>
    <col min="4101" max="4101" width="17.7109375" style="204" customWidth="1"/>
    <col min="4102" max="4102" width="13.42578125" style="204" customWidth="1"/>
    <col min="4103" max="4103" width="15.140625" style="204" customWidth="1"/>
    <col min="4104" max="4104" width="15.5703125" style="204" customWidth="1"/>
    <col min="4105" max="4105" width="8.140625" style="204" customWidth="1"/>
    <col min="4106" max="4106" width="4.140625" style="204" customWidth="1"/>
    <col min="4107" max="4353" width="11.42578125" style="204" customWidth="1"/>
    <col min="4354" max="4354" width="44.85546875" style="204" customWidth="1"/>
    <col min="4355" max="4355" width="15.5703125" style="204" customWidth="1"/>
    <col min="4356" max="4356" width="20.85546875" style="204" customWidth="1"/>
    <col min="4357" max="4357" width="17.7109375" style="204" customWidth="1"/>
    <col min="4358" max="4358" width="13.42578125" style="204" customWidth="1"/>
    <col min="4359" max="4359" width="15.140625" style="204" customWidth="1"/>
    <col min="4360" max="4360" width="15.5703125" style="204" customWidth="1"/>
    <col min="4361" max="4361" width="8.140625" style="204" customWidth="1"/>
    <col min="4362" max="4362" width="4.140625" style="204" customWidth="1"/>
    <col min="4363" max="4609" width="11.42578125" style="204" customWidth="1"/>
    <col min="4610" max="4610" width="44.85546875" style="204" customWidth="1"/>
    <col min="4611" max="4611" width="15.5703125" style="204" customWidth="1"/>
    <col min="4612" max="4612" width="20.85546875" style="204" customWidth="1"/>
    <col min="4613" max="4613" width="17.7109375" style="204" customWidth="1"/>
    <col min="4614" max="4614" width="13.42578125" style="204" customWidth="1"/>
    <col min="4615" max="4615" width="15.140625" style="204" customWidth="1"/>
    <col min="4616" max="4616" width="15.5703125" style="204" customWidth="1"/>
    <col min="4617" max="4617" width="8.140625" style="204" customWidth="1"/>
    <col min="4618" max="4618" width="4.140625" style="204" customWidth="1"/>
    <col min="4619" max="4865" width="11.42578125" style="204" customWidth="1"/>
    <col min="4866" max="4866" width="44.85546875" style="204" customWidth="1"/>
    <col min="4867" max="4867" width="15.5703125" style="204" customWidth="1"/>
    <col min="4868" max="4868" width="20.85546875" style="204" customWidth="1"/>
    <col min="4869" max="4869" width="17.7109375" style="204" customWidth="1"/>
    <col min="4870" max="4870" width="13.42578125" style="204" customWidth="1"/>
    <col min="4871" max="4871" width="15.140625" style="204" customWidth="1"/>
    <col min="4872" max="4872" width="15.5703125" style="204" customWidth="1"/>
    <col min="4873" max="4873" width="8.140625" style="204" customWidth="1"/>
    <col min="4874" max="4874" width="4.140625" style="204" customWidth="1"/>
    <col min="4875" max="5120" width="11.42578125" style="204" hidden="1"/>
    <col min="5121" max="5121" width="11.42578125" style="204" customWidth="1"/>
    <col min="5122" max="5122" width="44.85546875" style="204" customWidth="1"/>
    <col min="5123" max="5123" width="15.5703125" style="204" customWidth="1"/>
    <col min="5124" max="5124" width="20.85546875" style="204" customWidth="1"/>
    <col min="5125" max="5125" width="17.7109375" style="204" customWidth="1"/>
    <col min="5126" max="5126" width="13.42578125" style="204" customWidth="1"/>
    <col min="5127" max="5127" width="15.140625" style="204" customWidth="1"/>
    <col min="5128" max="5128" width="15.5703125" style="204" customWidth="1"/>
    <col min="5129" max="5129" width="8.140625" style="204" customWidth="1"/>
    <col min="5130" max="5130" width="4.140625" style="204" customWidth="1"/>
    <col min="5131" max="5377" width="11.42578125" style="204" customWidth="1"/>
    <col min="5378" max="5378" width="44.85546875" style="204" customWidth="1"/>
    <col min="5379" max="5379" width="15.5703125" style="204" customWidth="1"/>
    <col min="5380" max="5380" width="20.85546875" style="204" customWidth="1"/>
    <col min="5381" max="5381" width="17.7109375" style="204" customWidth="1"/>
    <col min="5382" max="5382" width="13.42578125" style="204" customWidth="1"/>
    <col min="5383" max="5383" width="15.140625" style="204" customWidth="1"/>
    <col min="5384" max="5384" width="15.5703125" style="204" customWidth="1"/>
    <col min="5385" max="5385" width="8.140625" style="204" customWidth="1"/>
    <col min="5386" max="5386" width="4.140625" style="204" customWidth="1"/>
    <col min="5387" max="5633" width="11.42578125" style="204" customWidth="1"/>
    <col min="5634" max="5634" width="44.85546875" style="204" customWidth="1"/>
    <col min="5635" max="5635" width="15.5703125" style="204" customWidth="1"/>
    <col min="5636" max="5636" width="20.85546875" style="204" customWidth="1"/>
    <col min="5637" max="5637" width="17.7109375" style="204" customWidth="1"/>
    <col min="5638" max="5638" width="13.42578125" style="204" customWidth="1"/>
    <col min="5639" max="5639" width="15.140625" style="204" customWidth="1"/>
    <col min="5640" max="5640" width="15.5703125" style="204" customWidth="1"/>
    <col min="5641" max="5641" width="8.140625" style="204" customWidth="1"/>
    <col min="5642" max="5642" width="4.140625" style="204" customWidth="1"/>
    <col min="5643" max="5889" width="11.42578125" style="204" customWidth="1"/>
    <col min="5890" max="5890" width="44.85546875" style="204" customWidth="1"/>
    <col min="5891" max="5891" width="15.5703125" style="204" customWidth="1"/>
    <col min="5892" max="5892" width="20.85546875" style="204" customWidth="1"/>
    <col min="5893" max="5893" width="17.7109375" style="204" customWidth="1"/>
    <col min="5894" max="5894" width="13.42578125" style="204" customWidth="1"/>
    <col min="5895" max="5895" width="15.140625" style="204" customWidth="1"/>
    <col min="5896" max="5896" width="15.5703125" style="204" customWidth="1"/>
    <col min="5897" max="5897" width="8.140625" style="204" customWidth="1"/>
    <col min="5898" max="5898" width="4.140625" style="204" customWidth="1"/>
    <col min="5899" max="6144" width="11.42578125" style="204" hidden="1"/>
    <col min="6145" max="6145" width="11.42578125" style="204" customWidth="1"/>
    <col min="6146" max="6146" width="44.85546875" style="204" customWidth="1"/>
    <col min="6147" max="6147" width="15.5703125" style="204" customWidth="1"/>
    <col min="6148" max="6148" width="20.85546875" style="204" customWidth="1"/>
    <col min="6149" max="6149" width="17.7109375" style="204" customWidth="1"/>
    <col min="6150" max="6150" width="13.42578125" style="204" customWidth="1"/>
    <col min="6151" max="6151" width="15.140625" style="204" customWidth="1"/>
    <col min="6152" max="6152" width="15.5703125" style="204" customWidth="1"/>
    <col min="6153" max="6153" width="8.140625" style="204" customWidth="1"/>
    <col min="6154" max="6154" width="4.140625" style="204" customWidth="1"/>
    <col min="6155" max="6401" width="11.42578125" style="204" customWidth="1"/>
    <col min="6402" max="6402" width="44.85546875" style="204" customWidth="1"/>
    <col min="6403" max="6403" width="15.5703125" style="204" customWidth="1"/>
    <col min="6404" max="6404" width="20.85546875" style="204" customWidth="1"/>
    <col min="6405" max="6405" width="17.7109375" style="204" customWidth="1"/>
    <col min="6406" max="6406" width="13.42578125" style="204" customWidth="1"/>
    <col min="6407" max="6407" width="15.140625" style="204" customWidth="1"/>
    <col min="6408" max="6408" width="15.5703125" style="204" customWidth="1"/>
    <col min="6409" max="6409" width="8.140625" style="204" customWidth="1"/>
    <col min="6410" max="6410" width="4.140625" style="204" customWidth="1"/>
    <col min="6411" max="6657" width="11.42578125" style="204" customWidth="1"/>
    <col min="6658" max="6658" width="44.85546875" style="204" customWidth="1"/>
    <col min="6659" max="6659" width="15.5703125" style="204" customWidth="1"/>
    <col min="6660" max="6660" width="20.85546875" style="204" customWidth="1"/>
    <col min="6661" max="6661" width="17.7109375" style="204" customWidth="1"/>
    <col min="6662" max="6662" width="13.42578125" style="204" customWidth="1"/>
    <col min="6663" max="6663" width="15.140625" style="204" customWidth="1"/>
    <col min="6664" max="6664" width="15.5703125" style="204" customWidth="1"/>
    <col min="6665" max="6665" width="8.140625" style="204" customWidth="1"/>
    <col min="6666" max="6666" width="4.140625" style="204" customWidth="1"/>
    <col min="6667" max="6913" width="11.42578125" style="204" customWidth="1"/>
    <col min="6914" max="6914" width="44.85546875" style="204" customWidth="1"/>
    <col min="6915" max="6915" width="15.5703125" style="204" customWidth="1"/>
    <col min="6916" max="6916" width="20.85546875" style="204" customWidth="1"/>
    <col min="6917" max="6917" width="17.7109375" style="204" customWidth="1"/>
    <col min="6918" max="6918" width="13.42578125" style="204" customWidth="1"/>
    <col min="6919" max="6919" width="15.140625" style="204" customWidth="1"/>
    <col min="6920" max="6920" width="15.5703125" style="204" customWidth="1"/>
    <col min="6921" max="6921" width="8.140625" style="204" customWidth="1"/>
    <col min="6922" max="6922" width="4.140625" style="204" customWidth="1"/>
    <col min="6923" max="7168" width="11.42578125" style="204" hidden="1"/>
    <col min="7169" max="7169" width="11.42578125" style="204" customWidth="1"/>
    <col min="7170" max="7170" width="44.85546875" style="204" customWidth="1"/>
    <col min="7171" max="7171" width="15.5703125" style="204" customWidth="1"/>
    <col min="7172" max="7172" width="20.85546875" style="204" customWidth="1"/>
    <col min="7173" max="7173" width="17.7109375" style="204" customWidth="1"/>
    <col min="7174" max="7174" width="13.42578125" style="204" customWidth="1"/>
    <col min="7175" max="7175" width="15.140625" style="204" customWidth="1"/>
    <col min="7176" max="7176" width="15.5703125" style="204" customWidth="1"/>
    <col min="7177" max="7177" width="8.140625" style="204" customWidth="1"/>
    <col min="7178" max="7178" width="4.140625" style="204" customWidth="1"/>
    <col min="7179" max="7425" width="11.42578125" style="204" customWidth="1"/>
    <col min="7426" max="7426" width="44.85546875" style="204" customWidth="1"/>
    <col min="7427" max="7427" width="15.5703125" style="204" customWidth="1"/>
    <col min="7428" max="7428" width="20.85546875" style="204" customWidth="1"/>
    <col min="7429" max="7429" width="17.7109375" style="204" customWidth="1"/>
    <col min="7430" max="7430" width="13.42578125" style="204" customWidth="1"/>
    <col min="7431" max="7431" width="15.140625" style="204" customWidth="1"/>
    <col min="7432" max="7432" width="15.5703125" style="204" customWidth="1"/>
    <col min="7433" max="7433" width="8.140625" style="204" customWidth="1"/>
    <col min="7434" max="7434" width="4.140625" style="204" customWidth="1"/>
    <col min="7435" max="7681" width="11.42578125" style="204" customWidth="1"/>
    <col min="7682" max="7682" width="44.85546875" style="204" customWidth="1"/>
    <col min="7683" max="7683" width="15.5703125" style="204" customWidth="1"/>
    <col min="7684" max="7684" width="20.85546875" style="204" customWidth="1"/>
    <col min="7685" max="7685" width="17.7109375" style="204" customWidth="1"/>
    <col min="7686" max="7686" width="13.42578125" style="204" customWidth="1"/>
    <col min="7687" max="7687" width="15.140625" style="204" customWidth="1"/>
    <col min="7688" max="7688" width="15.5703125" style="204" customWidth="1"/>
    <col min="7689" max="7689" width="8.140625" style="204" customWidth="1"/>
    <col min="7690" max="7690" width="4.140625" style="204" customWidth="1"/>
    <col min="7691" max="7937" width="11.42578125" style="204" customWidth="1"/>
    <col min="7938" max="7938" width="44.85546875" style="204" customWidth="1"/>
    <col min="7939" max="7939" width="15.5703125" style="204" customWidth="1"/>
    <col min="7940" max="7940" width="20.85546875" style="204" customWidth="1"/>
    <col min="7941" max="7941" width="17.7109375" style="204" customWidth="1"/>
    <col min="7942" max="7942" width="13.42578125" style="204" customWidth="1"/>
    <col min="7943" max="7943" width="15.140625" style="204" customWidth="1"/>
    <col min="7944" max="7944" width="15.5703125" style="204" customWidth="1"/>
    <col min="7945" max="7945" width="8.140625" style="204" customWidth="1"/>
    <col min="7946" max="7946" width="4.140625" style="204" customWidth="1"/>
    <col min="7947" max="8192" width="11.42578125" style="204" hidden="1"/>
    <col min="8193" max="8193" width="11.42578125" style="204" customWidth="1"/>
    <col min="8194" max="8194" width="44.85546875" style="204" customWidth="1"/>
    <col min="8195" max="8195" width="15.5703125" style="204" customWidth="1"/>
    <col min="8196" max="8196" width="20.85546875" style="204" customWidth="1"/>
    <col min="8197" max="8197" width="17.7109375" style="204" customWidth="1"/>
    <col min="8198" max="8198" width="13.42578125" style="204" customWidth="1"/>
    <col min="8199" max="8199" width="15.140625" style="204" customWidth="1"/>
    <col min="8200" max="8200" width="15.5703125" style="204" customWidth="1"/>
    <col min="8201" max="8201" width="8.140625" style="204" customWidth="1"/>
    <col min="8202" max="8202" width="4.140625" style="204" customWidth="1"/>
    <col min="8203" max="8449" width="11.42578125" style="204" customWidth="1"/>
    <col min="8450" max="8450" width="44.85546875" style="204" customWidth="1"/>
    <col min="8451" max="8451" width="15.5703125" style="204" customWidth="1"/>
    <col min="8452" max="8452" width="20.85546875" style="204" customWidth="1"/>
    <col min="8453" max="8453" width="17.7109375" style="204" customWidth="1"/>
    <col min="8454" max="8454" width="13.42578125" style="204" customWidth="1"/>
    <col min="8455" max="8455" width="15.140625" style="204" customWidth="1"/>
    <col min="8456" max="8456" width="15.5703125" style="204" customWidth="1"/>
    <col min="8457" max="8457" width="8.140625" style="204" customWidth="1"/>
    <col min="8458" max="8458" width="4.140625" style="204" customWidth="1"/>
    <col min="8459" max="8705" width="11.42578125" style="204" customWidth="1"/>
    <col min="8706" max="8706" width="44.85546875" style="204" customWidth="1"/>
    <col min="8707" max="8707" width="15.5703125" style="204" customWidth="1"/>
    <col min="8708" max="8708" width="20.85546875" style="204" customWidth="1"/>
    <col min="8709" max="8709" width="17.7109375" style="204" customWidth="1"/>
    <col min="8710" max="8710" width="13.42578125" style="204" customWidth="1"/>
    <col min="8711" max="8711" width="15.140625" style="204" customWidth="1"/>
    <col min="8712" max="8712" width="15.5703125" style="204" customWidth="1"/>
    <col min="8713" max="8713" width="8.140625" style="204" customWidth="1"/>
    <col min="8714" max="8714" width="4.140625" style="204" customWidth="1"/>
    <col min="8715" max="8961" width="11.42578125" style="204" customWidth="1"/>
    <col min="8962" max="8962" width="44.85546875" style="204" customWidth="1"/>
    <col min="8963" max="8963" width="15.5703125" style="204" customWidth="1"/>
    <col min="8964" max="8964" width="20.85546875" style="204" customWidth="1"/>
    <col min="8965" max="8965" width="17.7109375" style="204" customWidth="1"/>
    <col min="8966" max="8966" width="13.42578125" style="204" customWidth="1"/>
    <col min="8967" max="8967" width="15.140625" style="204" customWidth="1"/>
    <col min="8968" max="8968" width="15.5703125" style="204" customWidth="1"/>
    <col min="8969" max="8969" width="8.140625" style="204" customWidth="1"/>
    <col min="8970" max="8970" width="4.140625" style="204" customWidth="1"/>
    <col min="8971" max="9216" width="11.42578125" style="204" hidden="1"/>
    <col min="9217" max="9217" width="11.42578125" style="204" customWidth="1"/>
    <col min="9218" max="9218" width="44.85546875" style="204" customWidth="1"/>
    <col min="9219" max="9219" width="15.5703125" style="204" customWidth="1"/>
    <col min="9220" max="9220" width="20.85546875" style="204" customWidth="1"/>
    <col min="9221" max="9221" width="17.7109375" style="204" customWidth="1"/>
    <col min="9222" max="9222" width="13.42578125" style="204" customWidth="1"/>
    <col min="9223" max="9223" width="15.140625" style="204" customWidth="1"/>
    <col min="9224" max="9224" width="15.5703125" style="204" customWidth="1"/>
    <col min="9225" max="9225" width="8.140625" style="204" customWidth="1"/>
    <col min="9226" max="9226" width="4.140625" style="204" customWidth="1"/>
    <col min="9227" max="9473" width="11.42578125" style="204" customWidth="1"/>
    <col min="9474" max="9474" width="44.85546875" style="204" customWidth="1"/>
    <col min="9475" max="9475" width="15.5703125" style="204" customWidth="1"/>
    <col min="9476" max="9476" width="20.85546875" style="204" customWidth="1"/>
    <col min="9477" max="9477" width="17.7109375" style="204" customWidth="1"/>
    <col min="9478" max="9478" width="13.42578125" style="204" customWidth="1"/>
    <col min="9479" max="9479" width="15.140625" style="204" customWidth="1"/>
    <col min="9480" max="9480" width="15.5703125" style="204" customWidth="1"/>
    <col min="9481" max="9481" width="8.140625" style="204" customWidth="1"/>
    <col min="9482" max="9482" width="4.140625" style="204" customWidth="1"/>
    <col min="9483" max="9729" width="11.42578125" style="204" customWidth="1"/>
    <col min="9730" max="9730" width="44.85546875" style="204" customWidth="1"/>
    <col min="9731" max="9731" width="15.5703125" style="204" customWidth="1"/>
    <col min="9732" max="9732" width="20.85546875" style="204" customWidth="1"/>
    <col min="9733" max="9733" width="17.7109375" style="204" customWidth="1"/>
    <col min="9734" max="9734" width="13.42578125" style="204" customWidth="1"/>
    <col min="9735" max="9735" width="15.140625" style="204" customWidth="1"/>
    <col min="9736" max="9736" width="15.5703125" style="204" customWidth="1"/>
    <col min="9737" max="9737" width="8.140625" style="204" customWidth="1"/>
    <col min="9738" max="9738" width="4.140625" style="204" customWidth="1"/>
    <col min="9739" max="9985" width="11.42578125" style="204" customWidth="1"/>
    <col min="9986" max="9986" width="44.85546875" style="204" customWidth="1"/>
    <col min="9987" max="9987" width="15.5703125" style="204" customWidth="1"/>
    <col min="9988" max="9988" width="20.85546875" style="204" customWidth="1"/>
    <col min="9989" max="9989" width="17.7109375" style="204" customWidth="1"/>
    <col min="9990" max="9990" width="13.42578125" style="204" customWidth="1"/>
    <col min="9991" max="9991" width="15.140625" style="204" customWidth="1"/>
    <col min="9992" max="9992" width="15.5703125" style="204" customWidth="1"/>
    <col min="9993" max="9993" width="8.140625" style="204" customWidth="1"/>
    <col min="9994" max="9994" width="4.140625" style="204" customWidth="1"/>
    <col min="9995" max="10240" width="11.42578125" style="204" hidden="1"/>
    <col min="10241" max="10241" width="11.42578125" style="204" customWidth="1"/>
    <col min="10242" max="10242" width="44.85546875" style="204" customWidth="1"/>
    <col min="10243" max="10243" width="15.5703125" style="204" customWidth="1"/>
    <col min="10244" max="10244" width="20.85546875" style="204" customWidth="1"/>
    <col min="10245" max="10245" width="17.7109375" style="204" customWidth="1"/>
    <col min="10246" max="10246" width="13.42578125" style="204" customWidth="1"/>
    <col min="10247" max="10247" width="15.140625" style="204" customWidth="1"/>
    <col min="10248" max="10248" width="15.5703125" style="204" customWidth="1"/>
    <col min="10249" max="10249" width="8.140625" style="204" customWidth="1"/>
    <col min="10250" max="10250" width="4.140625" style="204" customWidth="1"/>
    <col min="10251" max="10497" width="11.42578125" style="204" customWidth="1"/>
    <col min="10498" max="10498" width="44.85546875" style="204" customWidth="1"/>
    <col min="10499" max="10499" width="15.5703125" style="204" customWidth="1"/>
    <col min="10500" max="10500" width="20.85546875" style="204" customWidth="1"/>
    <col min="10501" max="10501" width="17.7109375" style="204" customWidth="1"/>
    <col min="10502" max="10502" width="13.42578125" style="204" customWidth="1"/>
    <col min="10503" max="10503" width="15.140625" style="204" customWidth="1"/>
    <col min="10504" max="10504" width="15.5703125" style="204" customWidth="1"/>
    <col min="10505" max="10505" width="8.140625" style="204" customWidth="1"/>
    <col min="10506" max="10506" width="4.140625" style="204" customWidth="1"/>
    <col min="10507" max="10753" width="11.42578125" style="204" customWidth="1"/>
    <col min="10754" max="10754" width="44.85546875" style="204" customWidth="1"/>
    <col min="10755" max="10755" width="15.5703125" style="204" customWidth="1"/>
    <col min="10756" max="10756" width="20.85546875" style="204" customWidth="1"/>
    <col min="10757" max="10757" width="17.7109375" style="204" customWidth="1"/>
    <col min="10758" max="10758" width="13.42578125" style="204" customWidth="1"/>
    <col min="10759" max="10759" width="15.140625" style="204" customWidth="1"/>
    <col min="10760" max="10760" width="15.5703125" style="204" customWidth="1"/>
    <col min="10761" max="10761" width="8.140625" style="204" customWidth="1"/>
    <col min="10762" max="10762" width="4.140625" style="204" customWidth="1"/>
    <col min="10763" max="11009" width="11.42578125" style="204" customWidth="1"/>
    <col min="11010" max="11010" width="44.85546875" style="204" customWidth="1"/>
    <col min="11011" max="11011" width="15.5703125" style="204" customWidth="1"/>
    <col min="11012" max="11012" width="20.85546875" style="204" customWidth="1"/>
    <col min="11013" max="11013" width="17.7109375" style="204" customWidth="1"/>
    <col min="11014" max="11014" width="13.42578125" style="204" customWidth="1"/>
    <col min="11015" max="11015" width="15.140625" style="204" customWidth="1"/>
    <col min="11016" max="11016" width="15.5703125" style="204" customWidth="1"/>
    <col min="11017" max="11017" width="8.140625" style="204" customWidth="1"/>
    <col min="11018" max="11018" width="4.140625" style="204" customWidth="1"/>
    <col min="11019" max="11264" width="11.42578125" style="204" hidden="1"/>
    <col min="11265" max="11265" width="11.42578125" style="204" customWidth="1"/>
    <col min="11266" max="11266" width="44.85546875" style="204" customWidth="1"/>
    <col min="11267" max="11267" width="15.5703125" style="204" customWidth="1"/>
    <col min="11268" max="11268" width="20.85546875" style="204" customWidth="1"/>
    <col min="11269" max="11269" width="17.7109375" style="204" customWidth="1"/>
    <col min="11270" max="11270" width="13.42578125" style="204" customWidth="1"/>
    <col min="11271" max="11271" width="15.140625" style="204" customWidth="1"/>
    <col min="11272" max="11272" width="15.5703125" style="204" customWidth="1"/>
    <col min="11273" max="11273" width="8.140625" style="204" customWidth="1"/>
    <col min="11274" max="11274" width="4.140625" style="204" customWidth="1"/>
    <col min="11275" max="11521" width="11.42578125" style="204" customWidth="1"/>
    <col min="11522" max="11522" width="44.85546875" style="204" customWidth="1"/>
    <col min="11523" max="11523" width="15.5703125" style="204" customWidth="1"/>
    <col min="11524" max="11524" width="20.85546875" style="204" customWidth="1"/>
    <col min="11525" max="11525" width="17.7109375" style="204" customWidth="1"/>
    <col min="11526" max="11526" width="13.42578125" style="204" customWidth="1"/>
    <col min="11527" max="11527" width="15.140625" style="204" customWidth="1"/>
    <col min="11528" max="11528" width="15.5703125" style="204" customWidth="1"/>
    <col min="11529" max="11529" width="8.140625" style="204" customWidth="1"/>
    <col min="11530" max="11530" width="4.140625" style="204" customWidth="1"/>
    <col min="11531" max="11777" width="11.42578125" style="204" customWidth="1"/>
    <col min="11778" max="11778" width="44.85546875" style="204" customWidth="1"/>
    <col min="11779" max="11779" width="15.5703125" style="204" customWidth="1"/>
    <col min="11780" max="11780" width="20.85546875" style="204" customWidth="1"/>
    <col min="11781" max="11781" width="17.7109375" style="204" customWidth="1"/>
    <col min="11782" max="11782" width="13.42578125" style="204" customWidth="1"/>
    <col min="11783" max="11783" width="15.140625" style="204" customWidth="1"/>
    <col min="11784" max="11784" width="15.5703125" style="204" customWidth="1"/>
    <col min="11785" max="11785" width="8.140625" style="204" customWidth="1"/>
    <col min="11786" max="11786" width="4.140625" style="204" customWidth="1"/>
    <col min="11787" max="12033" width="11.42578125" style="204" customWidth="1"/>
    <col min="12034" max="12034" width="44.85546875" style="204" customWidth="1"/>
    <col min="12035" max="12035" width="15.5703125" style="204" customWidth="1"/>
    <col min="12036" max="12036" width="20.85546875" style="204" customWidth="1"/>
    <col min="12037" max="12037" width="17.7109375" style="204" customWidth="1"/>
    <col min="12038" max="12038" width="13.42578125" style="204" customWidth="1"/>
    <col min="12039" max="12039" width="15.140625" style="204" customWidth="1"/>
    <col min="12040" max="12040" width="15.5703125" style="204" customWidth="1"/>
    <col min="12041" max="12041" width="8.140625" style="204" customWidth="1"/>
    <col min="12042" max="12042" width="4.140625" style="204" customWidth="1"/>
    <col min="12043" max="12288" width="11.42578125" style="204" hidden="1"/>
    <col min="12289" max="12289" width="11.42578125" style="204" customWidth="1"/>
    <col min="12290" max="12290" width="44.85546875" style="204" customWidth="1"/>
    <col min="12291" max="12291" width="15.5703125" style="204" customWidth="1"/>
    <col min="12292" max="12292" width="20.85546875" style="204" customWidth="1"/>
    <col min="12293" max="12293" width="17.7109375" style="204" customWidth="1"/>
    <col min="12294" max="12294" width="13.42578125" style="204" customWidth="1"/>
    <col min="12295" max="12295" width="15.140625" style="204" customWidth="1"/>
    <col min="12296" max="12296" width="15.5703125" style="204" customWidth="1"/>
    <col min="12297" max="12297" width="8.140625" style="204" customWidth="1"/>
    <col min="12298" max="12298" width="4.140625" style="204" customWidth="1"/>
    <col min="12299" max="12545" width="11.42578125" style="204" customWidth="1"/>
    <col min="12546" max="12546" width="44.85546875" style="204" customWidth="1"/>
    <col min="12547" max="12547" width="15.5703125" style="204" customWidth="1"/>
    <col min="12548" max="12548" width="20.85546875" style="204" customWidth="1"/>
    <col min="12549" max="12549" width="17.7109375" style="204" customWidth="1"/>
    <col min="12550" max="12550" width="13.42578125" style="204" customWidth="1"/>
    <col min="12551" max="12551" width="15.140625" style="204" customWidth="1"/>
    <col min="12552" max="12552" width="15.5703125" style="204" customWidth="1"/>
    <col min="12553" max="12553" width="8.140625" style="204" customWidth="1"/>
    <col min="12554" max="12554" width="4.140625" style="204" customWidth="1"/>
    <col min="12555" max="12801" width="11.42578125" style="204" customWidth="1"/>
    <col min="12802" max="12802" width="44.85546875" style="204" customWidth="1"/>
    <col min="12803" max="12803" width="15.5703125" style="204" customWidth="1"/>
    <col min="12804" max="12804" width="20.85546875" style="204" customWidth="1"/>
    <col min="12805" max="12805" width="17.7109375" style="204" customWidth="1"/>
    <col min="12806" max="12806" width="13.42578125" style="204" customWidth="1"/>
    <col min="12807" max="12807" width="15.140625" style="204" customWidth="1"/>
    <col min="12808" max="12808" width="15.5703125" style="204" customWidth="1"/>
    <col min="12809" max="12809" width="8.140625" style="204" customWidth="1"/>
    <col min="12810" max="12810" width="4.140625" style="204" customWidth="1"/>
    <col min="12811" max="13057" width="11.42578125" style="204" customWidth="1"/>
    <col min="13058" max="13058" width="44.85546875" style="204" customWidth="1"/>
    <col min="13059" max="13059" width="15.5703125" style="204" customWidth="1"/>
    <col min="13060" max="13060" width="20.85546875" style="204" customWidth="1"/>
    <col min="13061" max="13061" width="17.7109375" style="204" customWidth="1"/>
    <col min="13062" max="13062" width="13.42578125" style="204" customWidth="1"/>
    <col min="13063" max="13063" width="15.140625" style="204" customWidth="1"/>
    <col min="13064" max="13064" width="15.5703125" style="204" customWidth="1"/>
    <col min="13065" max="13065" width="8.140625" style="204" customWidth="1"/>
    <col min="13066" max="13066" width="4.140625" style="204" customWidth="1"/>
    <col min="13067" max="13312" width="11.42578125" style="204" hidden="1"/>
    <col min="13313" max="13313" width="11.42578125" style="204" customWidth="1"/>
    <col min="13314" max="13314" width="44.85546875" style="204" customWidth="1"/>
    <col min="13315" max="13315" width="15.5703125" style="204" customWidth="1"/>
    <col min="13316" max="13316" width="20.85546875" style="204" customWidth="1"/>
    <col min="13317" max="13317" width="17.7109375" style="204" customWidth="1"/>
    <col min="13318" max="13318" width="13.42578125" style="204" customWidth="1"/>
    <col min="13319" max="13319" width="15.140625" style="204" customWidth="1"/>
    <col min="13320" max="13320" width="15.5703125" style="204" customWidth="1"/>
    <col min="13321" max="13321" width="8.140625" style="204" customWidth="1"/>
    <col min="13322" max="13322" width="4.140625" style="204" customWidth="1"/>
    <col min="13323" max="13569" width="11.42578125" style="204" customWidth="1"/>
    <col min="13570" max="13570" width="44.85546875" style="204" customWidth="1"/>
    <col min="13571" max="13571" width="15.5703125" style="204" customWidth="1"/>
    <col min="13572" max="13572" width="20.85546875" style="204" customWidth="1"/>
    <col min="13573" max="13573" width="17.7109375" style="204" customWidth="1"/>
    <col min="13574" max="13574" width="13.42578125" style="204" customWidth="1"/>
    <col min="13575" max="13575" width="15.140625" style="204" customWidth="1"/>
    <col min="13576" max="13576" width="15.5703125" style="204" customWidth="1"/>
    <col min="13577" max="13577" width="8.140625" style="204" customWidth="1"/>
    <col min="13578" max="13578" width="4.140625" style="204" customWidth="1"/>
    <col min="13579" max="13825" width="11.42578125" style="204" customWidth="1"/>
    <col min="13826" max="13826" width="44.85546875" style="204" customWidth="1"/>
    <col min="13827" max="13827" width="15.5703125" style="204" customWidth="1"/>
    <col min="13828" max="13828" width="20.85546875" style="204" customWidth="1"/>
    <col min="13829" max="13829" width="17.7109375" style="204" customWidth="1"/>
    <col min="13830" max="13830" width="13.42578125" style="204" customWidth="1"/>
    <col min="13831" max="13831" width="15.140625" style="204" customWidth="1"/>
    <col min="13832" max="13832" width="15.5703125" style="204" customWidth="1"/>
    <col min="13833" max="13833" width="8.140625" style="204" customWidth="1"/>
    <col min="13834" max="13834" width="4.140625" style="204" customWidth="1"/>
    <col min="13835" max="14081" width="11.42578125" style="204" customWidth="1"/>
    <col min="14082" max="14082" width="44.85546875" style="204" customWidth="1"/>
    <col min="14083" max="14083" width="15.5703125" style="204" customWidth="1"/>
    <col min="14084" max="14084" width="20.85546875" style="204" customWidth="1"/>
    <col min="14085" max="14085" width="17.7109375" style="204" customWidth="1"/>
    <col min="14086" max="14086" width="13.42578125" style="204" customWidth="1"/>
    <col min="14087" max="14087" width="15.140625" style="204" customWidth="1"/>
    <col min="14088" max="14088" width="15.5703125" style="204" customWidth="1"/>
    <col min="14089" max="14089" width="8.140625" style="204" customWidth="1"/>
    <col min="14090" max="14090" width="4.140625" style="204" customWidth="1"/>
    <col min="14091" max="14336" width="11.42578125" style="204" hidden="1"/>
    <col min="14337" max="14337" width="11.42578125" style="204" customWidth="1"/>
    <col min="14338" max="14338" width="44.85546875" style="204" customWidth="1"/>
    <col min="14339" max="14339" width="15.5703125" style="204" customWidth="1"/>
    <col min="14340" max="14340" width="20.85546875" style="204" customWidth="1"/>
    <col min="14341" max="14341" width="17.7109375" style="204" customWidth="1"/>
    <col min="14342" max="14342" width="13.42578125" style="204" customWidth="1"/>
    <col min="14343" max="14343" width="15.140625" style="204" customWidth="1"/>
    <col min="14344" max="14344" width="15.5703125" style="204" customWidth="1"/>
    <col min="14345" max="14345" width="8.140625" style="204" customWidth="1"/>
    <col min="14346" max="14346" width="4.140625" style="204" customWidth="1"/>
    <col min="14347" max="14593" width="11.42578125" style="204" customWidth="1"/>
    <col min="14594" max="14594" width="44.85546875" style="204" customWidth="1"/>
    <col min="14595" max="14595" width="15.5703125" style="204" customWidth="1"/>
    <col min="14596" max="14596" width="20.85546875" style="204" customWidth="1"/>
    <col min="14597" max="14597" width="17.7109375" style="204" customWidth="1"/>
    <col min="14598" max="14598" width="13.42578125" style="204" customWidth="1"/>
    <col min="14599" max="14599" width="15.140625" style="204" customWidth="1"/>
    <col min="14600" max="14600" width="15.5703125" style="204" customWidth="1"/>
    <col min="14601" max="14601" width="8.140625" style="204" customWidth="1"/>
    <col min="14602" max="14602" width="4.140625" style="204" customWidth="1"/>
    <col min="14603" max="14849" width="11.42578125" style="204" customWidth="1"/>
    <col min="14850" max="14850" width="44.85546875" style="204" customWidth="1"/>
    <col min="14851" max="14851" width="15.5703125" style="204" customWidth="1"/>
    <col min="14852" max="14852" width="20.85546875" style="204" customWidth="1"/>
    <col min="14853" max="14853" width="17.7109375" style="204" customWidth="1"/>
    <col min="14854" max="14854" width="13.42578125" style="204" customWidth="1"/>
    <col min="14855" max="14855" width="15.140625" style="204" customWidth="1"/>
    <col min="14856" max="14856" width="15.5703125" style="204" customWidth="1"/>
    <col min="14857" max="14857" width="8.140625" style="204" customWidth="1"/>
    <col min="14858" max="14858" width="4.140625" style="204" customWidth="1"/>
    <col min="14859" max="15105" width="11.42578125" style="204" customWidth="1"/>
    <col min="15106" max="15106" width="44.85546875" style="204" customWidth="1"/>
    <col min="15107" max="15107" width="15.5703125" style="204" customWidth="1"/>
    <col min="15108" max="15108" width="20.85546875" style="204" customWidth="1"/>
    <col min="15109" max="15109" width="17.7109375" style="204" customWidth="1"/>
    <col min="15110" max="15110" width="13.42578125" style="204" customWidth="1"/>
    <col min="15111" max="15111" width="15.140625" style="204" customWidth="1"/>
    <col min="15112" max="15112" width="15.5703125" style="204" customWidth="1"/>
    <col min="15113" max="15113" width="8.140625" style="204" customWidth="1"/>
    <col min="15114" max="15114" width="4.140625" style="204" customWidth="1"/>
    <col min="15115" max="15360" width="11.42578125" style="204" hidden="1"/>
    <col min="15361" max="15361" width="11.42578125" style="204" customWidth="1"/>
    <col min="15362" max="15362" width="44.85546875" style="204" customWidth="1"/>
    <col min="15363" max="15363" width="15.5703125" style="204" customWidth="1"/>
    <col min="15364" max="15364" width="20.85546875" style="204" customWidth="1"/>
    <col min="15365" max="15365" width="17.7109375" style="204" customWidth="1"/>
    <col min="15366" max="15366" width="13.42578125" style="204" customWidth="1"/>
    <col min="15367" max="15367" width="15.140625" style="204" customWidth="1"/>
    <col min="15368" max="15368" width="15.5703125" style="204" customWidth="1"/>
    <col min="15369" max="15369" width="8.140625" style="204" customWidth="1"/>
    <col min="15370" max="15370" width="4.140625" style="204" customWidth="1"/>
    <col min="15371" max="15617" width="11.42578125" style="204" customWidth="1"/>
    <col min="15618" max="15618" width="44.85546875" style="204" customWidth="1"/>
    <col min="15619" max="15619" width="15.5703125" style="204" customWidth="1"/>
    <col min="15620" max="15620" width="20.85546875" style="204" customWidth="1"/>
    <col min="15621" max="15621" width="17.7109375" style="204" customWidth="1"/>
    <col min="15622" max="15622" width="13.42578125" style="204" customWidth="1"/>
    <col min="15623" max="15623" width="15.140625" style="204" customWidth="1"/>
    <col min="15624" max="15624" width="15.5703125" style="204" customWidth="1"/>
    <col min="15625" max="15625" width="8.140625" style="204" customWidth="1"/>
    <col min="15626" max="15626" width="4.140625" style="204" customWidth="1"/>
    <col min="15627" max="15873" width="11.42578125" style="204" customWidth="1"/>
    <col min="15874" max="15874" width="44.85546875" style="204" customWidth="1"/>
    <col min="15875" max="15875" width="15.5703125" style="204" customWidth="1"/>
    <col min="15876" max="15876" width="20.85546875" style="204" customWidth="1"/>
    <col min="15877" max="15877" width="17.7109375" style="204" customWidth="1"/>
    <col min="15878" max="15878" width="13.42578125" style="204" customWidth="1"/>
    <col min="15879" max="15879" width="15.140625" style="204" customWidth="1"/>
    <col min="15880" max="15880" width="15.5703125" style="204" customWidth="1"/>
    <col min="15881" max="15881" width="8.140625" style="204" customWidth="1"/>
    <col min="15882" max="15882" width="4.140625" style="204" customWidth="1"/>
    <col min="15883" max="16129" width="11.42578125" style="204" customWidth="1"/>
    <col min="16130" max="16130" width="44.85546875" style="204" customWidth="1"/>
    <col min="16131" max="16131" width="15.5703125" style="204" customWidth="1"/>
    <col min="16132" max="16132" width="20.85546875" style="204" customWidth="1"/>
    <col min="16133" max="16133" width="17.7109375" style="204" customWidth="1"/>
    <col min="16134" max="16134" width="13.42578125" style="204" customWidth="1"/>
    <col min="16135" max="16135" width="15.140625" style="204" customWidth="1"/>
    <col min="16136" max="16136" width="15.5703125" style="204" customWidth="1"/>
    <col min="16137" max="16137" width="8.140625" style="204" customWidth="1"/>
    <col min="16138" max="16138" width="4.140625" style="204" customWidth="1"/>
    <col min="16139" max="16383" width="11.42578125" style="204" customWidth="1"/>
    <col min="16384" max="16384" width="17.5703125" style="204" customWidth="1"/>
  </cols>
  <sheetData>
    <row r="1" spans="1:19" ht="23.25" customHeight="1">
      <c r="A1" s="756" t="s">
        <v>0</v>
      </c>
      <c r="B1" s="756"/>
      <c r="C1" s="756"/>
      <c r="D1" s="756"/>
      <c r="E1" s="756"/>
      <c r="F1" s="756"/>
      <c r="G1" s="756"/>
      <c r="H1" s="756"/>
      <c r="I1" s="756"/>
      <c r="J1" s="2"/>
      <c r="K1" s="2"/>
      <c r="L1" s="2"/>
      <c r="M1" s="203"/>
      <c r="N1" s="203"/>
      <c r="O1" s="203"/>
      <c r="P1" s="203"/>
    </row>
    <row r="2" spans="1:19" ht="18.75">
      <c r="A2" s="757" t="s">
        <v>1</v>
      </c>
      <c r="B2" s="757"/>
      <c r="C2" s="757"/>
      <c r="D2" s="757"/>
      <c r="E2" s="757"/>
      <c r="F2" s="757"/>
      <c r="G2" s="757"/>
      <c r="H2" s="757"/>
      <c r="I2" s="757"/>
      <c r="J2" s="4"/>
      <c r="K2" s="4"/>
      <c r="L2" s="4"/>
      <c r="M2" s="4"/>
      <c r="N2" s="4"/>
      <c r="O2" s="4"/>
      <c r="P2" s="4"/>
    </row>
    <row r="3" spans="1:19" ht="15.75" customHeight="1">
      <c r="A3" s="758" t="s">
        <v>2</v>
      </c>
      <c r="B3" s="759"/>
      <c r="C3" s="759"/>
      <c r="D3" s="759"/>
      <c r="E3" s="759"/>
      <c r="F3" s="759"/>
      <c r="G3" s="759"/>
      <c r="H3" s="759"/>
      <c r="I3" s="759"/>
      <c r="J3" s="759"/>
      <c r="K3" s="759"/>
      <c r="L3" s="10"/>
      <c r="M3" s="10"/>
      <c r="N3" s="10"/>
      <c r="O3" s="10"/>
      <c r="P3" s="10"/>
    </row>
    <row r="4" spans="1:19" ht="15.75" customHeight="1">
      <c r="A4" s="9"/>
      <c r="B4" s="9"/>
      <c r="C4" s="9"/>
      <c r="D4" s="9"/>
      <c r="E4" s="9"/>
      <c r="F4" s="9"/>
      <c r="G4" s="9"/>
      <c r="H4" s="9"/>
      <c r="I4" s="9"/>
      <c r="J4" s="10"/>
      <c r="K4" s="10"/>
      <c r="L4" s="10"/>
      <c r="M4" s="10"/>
      <c r="N4" s="10"/>
      <c r="O4" s="10"/>
      <c r="P4" s="10"/>
    </row>
    <row r="5" spans="1:19" ht="18.75">
      <c r="A5" s="819" t="s">
        <v>1932</v>
      </c>
      <c r="B5" s="819"/>
      <c r="C5" s="819"/>
      <c r="D5" s="819"/>
      <c r="E5" s="819"/>
      <c r="F5" s="819"/>
      <c r="G5" s="819"/>
      <c r="H5" s="819"/>
      <c r="I5" s="819"/>
      <c r="J5" s="205"/>
      <c r="K5" s="205"/>
      <c r="L5" s="205"/>
      <c r="M5" s="206"/>
      <c r="N5" s="207"/>
      <c r="O5" s="206"/>
      <c r="P5" s="206"/>
    </row>
    <row r="6" spans="1:19" ht="15.75">
      <c r="A6" s="820" t="s">
        <v>166</v>
      </c>
      <c r="B6" s="820"/>
      <c r="C6" s="820"/>
      <c r="D6" s="820"/>
      <c r="E6" s="820"/>
      <c r="F6" s="820"/>
      <c r="G6" s="820"/>
      <c r="H6" s="820"/>
      <c r="I6" s="820"/>
      <c r="J6" s="208"/>
      <c r="K6" s="208"/>
      <c r="L6" s="208"/>
    </row>
    <row r="7" spans="1:19" ht="15.75">
      <c r="A7" s="820">
        <v>2022</v>
      </c>
      <c r="B7" s="820"/>
      <c r="C7" s="820"/>
      <c r="D7" s="820"/>
      <c r="E7" s="820"/>
      <c r="F7" s="820"/>
      <c r="G7" s="820"/>
      <c r="H7" s="820"/>
      <c r="I7" s="820"/>
      <c r="J7" s="208"/>
      <c r="K7" s="208"/>
      <c r="L7" s="208"/>
    </row>
    <row r="8" spans="1:19" ht="15.75">
      <c r="A8" s="816" t="s">
        <v>167</v>
      </c>
      <c r="B8" s="816"/>
      <c r="C8" s="816"/>
      <c r="D8" s="816"/>
      <c r="E8" s="816"/>
      <c r="F8" s="816"/>
      <c r="G8" s="816"/>
      <c r="H8" s="816"/>
      <c r="I8" s="816"/>
      <c r="J8" s="208"/>
      <c r="K8" s="208"/>
      <c r="L8" s="208"/>
    </row>
    <row r="9" spans="1:19" ht="15.75">
      <c r="A9" s="209"/>
      <c r="B9" s="209"/>
      <c r="C9" s="209"/>
      <c r="D9" s="209"/>
      <c r="E9" s="209"/>
      <c r="F9" s="209"/>
      <c r="G9" s="209"/>
      <c r="H9" s="209"/>
      <c r="I9" s="209"/>
      <c r="J9" s="208"/>
      <c r="K9" s="208"/>
      <c r="L9" s="208"/>
    </row>
    <row r="10" spans="1:19" ht="60.75" thickBot="1">
      <c r="B10" s="817" t="s">
        <v>168</v>
      </c>
      <c r="C10" s="210" t="s">
        <v>169</v>
      </c>
      <c r="D10" s="210" t="s">
        <v>170</v>
      </c>
      <c r="E10" s="211" t="s">
        <v>171</v>
      </c>
      <c r="F10" s="211" t="s">
        <v>172</v>
      </c>
      <c r="G10" s="210" t="s">
        <v>173</v>
      </c>
      <c r="H10" s="211" t="s">
        <v>174</v>
      </c>
      <c r="I10" s="212" t="s">
        <v>175</v>
      </c>
      <c r="J10" s="208"/>
      <c r="K10" s="208"/>
      <c r="L10" s="218"/>
    </row>
    <row r="11" spans="1:19" ht="15.75">
      <c r="B11" s="817"/>
      <c r="C11" s="215">
        <v>1</v>
      </c>
      <c r="D11" s="215">
        <v>2</v>
      </c>
      <c r="E11" s="216">
        <v>3</v>
      </c>
      <c r="F11" s="216">
        <v>4</v>
      </c>
      <c r="G11" s="215">
        <v>5</v>
      </c>
      <c r="H11" s="216">
        <v>6</v>
      </c>
      <c r="I11" s="217">
        <v>7</v>
      </c>
      <c r="J11" s="208"/>
      <c r="K11" s="208"/>
      <c r="L11" s="218" t="s">
        <v>201</v>
      </c>
    </row>
    <row r="12" spans="1:19" ht="15">
      <c r="B12" s="219" t="s">
        <v>177</v>
      </c>
      <c r="C12" s="220">
        <f t="shared" ref="C12:H12" si="0">SUM(C13:C14)</f>
        <v>871485917331</v>
      </c>
      <c r="D12" s="220">
        <f t="shared" si="0"/>
        <v>34630285649</v>
      </c>
      <c r="E12" s="220">
        <f t="shared" si="0"/>
        <v>24410411070</v>
      </c>
      <c r="F12" s="220">
        <f t="shared" si="0"/>
        <v>10339312509.35</v>
      </c>
      <c r="G12" s="220">
        <f t="shared" si="0"/>
        <v>141217908755.64999</v>
      </c>
      <c r="H12" s="220">
        <f t="shared" si="0"/>
        <v>1082083835315</v>
      </c>
      <c r="I12" s="221">
        <f>H12/L$12</f>
        <v>0.18538153393937792</v>
      </c>
      <c r="K12" s="222"/>
      <c r="L12" s="265">
        <v>5837063769624.7295</v>
      </c>
      <c r="M12" s="222"/>
      <c r="N12" s="224"/>
      <c r="O12" s="214"/>
      <c r="P12" s="214"/>
      <c r="Q12" s="214"/>
      <c r="R12" s="214"/>
      <c r="S12" s="214"/>
    </row>
    <row r="13" spans="1:19" ht="15">
      <c r="B13" s="225" t="s">
        <v>178</v>
      </c>
      <c r="C13" s="226">
        <v>824909284943</v>
      </c>
      <c r="D13" s="226">
        <v>34630285649</v>
      </c>
      <c r="E13" s="226">
        <v>24400956930</v>
      </c>
      <c r="F13" s="227">
        <v>9022923845.3900032</v>
      </c>
      <c r="G13" s="227">
        <v>140556406390.64999</v>
      </c>
      <c r="H13" s="227">
        <f>SUM(C13:G13)</f>
        <v>1033519857758.04</v>
      </c>
      <c r="I13" s="228">
        <f>H13/L$12</f>
        <v>0.17706160126883214</v>
      </c>
      <c r="K13"/>
      <c r="L13"/>
      <c r="M13"/>
      <c r="N13"/>
      <c r="O13"/>
      <c r="P13"/>
      <c r="Q13" s="214"/>
      <c r="R13" s="214"/>
      <c r="S13" s="214"/>
    </row>
    <row r="14" spans="1:19" ht="15">
      <c r="B14" s="225" t="s">
        <v>179</v>
      </c>
      <c r="C14" s="226">
        <v>46576632388</v>
      </c>
      <c r="D14" s="226">
        <v>0</v>
      </c>
      <c r="E14" s="226">
        <v>9454140</v>
      </c>
      <c r="F14" s="227">
        <v>1316388663.9599977</v>
      </c>
      <c r="G14" s="227">
        <v>661502365</v>
      </c>
      <c r="H14" s="227">
        <f>SUM(C14:G14)</f>
        <v>48563977556.959999</v>
      </c>
      <c r="I14" s="228">
        <f>H14/L$12</f>
        <v>8.3199326705457981E-3</v>
      </c>
      <c r="K14"/>
      <c r="L14"/>
      <c r="M14"/>
      <c r="N14"/>
      <c r="O14"/>
      <c r="P14"/>
      <c r="Q14" s="214"/>
      <c r="R14" s="214"/>
      <c r="S14" s="214"/>
    </row>
    <row r="15" spans="1:19" ht="15">
      <c r="B15" s="230"/>
      <c r="C15" s="231"/>
      <c r="D15" s="231"/>
      <c r="E15" s="231"/>
      <c r="F15" s="232"/>
      <c r="G15" s="233"/>
      <c r="H15" s="232"/>
      <c r="I15" s="234"/>
      <c r="K15"/>
      <c r="L15"/>
      <c r="M15"/>
      <c r="N15"/>
      <c r="O15"/>
      <c r="P15"/>
      <c r="Q15" s="214"/>
      <c r="R15" s="214"/>
      <c r="S15" s="214"/>
    </row>
    <row r="16" spans="1:19" ht="15">
      <c r="B16" s="219" t="s">
        <v>180</v>
      </c>
      <c r="C16" s="235">
        <f>C17+C23</f>
        <v>824906454201.57996</v>
      </c>
      <c r="D16" s="235">
        <f>D17+D23</f>
        <v>140024581692</v>
      </c>
      <c r="E16" s="235">
        <f>E17+E23</f>
        <v>41501264333</v>
      </c>
      <c r="F16" s="235">
        <f>F17+F23</f>
        <v>26750191193.279968</v>
      </c>
      <c r="G16" s="235">
        <f>G17+G23</f>
        <v>219760736878</v>
      </c>
      <c r="H16" s="235">
        <f t="shared" ref="H16:H23" si="1">SUM(C16:G16)</f>
        <v>1252943228297.8599</v>
      </c>
      <c r="I16" s="236">
        <f t="shared" ref="I16:I23" si="2">H16/L$12</f>
        <v>0.21465299639486599</v>
      </c>
      <c r="K16"/>
      <c r="L16"/>
      <c r="M16"/>
      <c r="N16"/>
      <c r="O16"/>
      <c r="P16"/>
      <c r="Q16" s="214"/>
      <c r="R16" s="214"/>
      <c r="S16" s="214"/>
    </row>
    <row r="17" spans="2:19" ht="15">
      <c r="B17" s="238" t="s">
        <v>181</v>
      </c>
      <c r="C17" s="239">
        <v>723085824552.57996</v>
      </c>
      <c r="D17" s="240">
        <v>121417071567</v>
      </c>
      <c r="E17" s="241">
        <v>40971780199</v>
      </c>
      <c r="F17" s="241">
        <v>20761793099.349979</v>
      </c>
      <c r="G17" s="242">
        <v>180513309519</v>
      </c>
      <c r="H17" s="242">
        <f t="shared" si="1"/>
        <v>1086749778936.9299</v>
      </c>
      <c r="I17" s="228">
        <f t="shared" si="2"/>
        <v>0.1861808987923389</v>
      </c>
      <c r="K17"/>
      <c r="L17"/>
      <c r="M17"/>
      <c r="N17"/>
      <c r="O17"/>
      <c r="P17"/>
      <c r="Q17" s="214"/>
      <c r="R17" s="214"/>
      <c r="S17" s="214"/>
    </row>
    <row r="18" spans="2:19" ht="15">
      <c r="B18" s="243" t="s">
        <v>182</v>
      </c>
      <c r="C18" s="242">
        <f>SUM(C19:C22)</f>
        <v>193105783455</v>
      </c>
      <c r="D18" s="242">
        <f>SUM(D19:D22)</f>
        <v>27043834</v>
      </c>
      <c r="E18" s="242">
        <f>SUM(E19:E22)</f>
        <v>0</v>
      </c>
      <c r="F18" s="242">
        <f>SUM(F19:F22)</f>
        <v>60376865.399999999</v>
      </c>
      <c r="G18" s="242">
        <f>SUM(G19:G22)</f>
        <v>1350929385</v>
      </c>
      <c r="H18" s="242">
        <f t="shared" si="1"/>
        <v>194544133539.39999</v>
      </c>
      <c r="I18" s="244">
        <f t="shared" si="2"/>
        <v>3.3329108815254117E-2</v>
      </c>
      <c r="K18"/>
      <c r="L18"/>
      <c r="M18"/>
      <c r="N18"/>
      <c r="O18"/>
      <c r="P18"/>
      <c r="Q18" s="214"/>
      <c r="R18" s="214"/>
      <c r="S18" s="214"/>
    </row>
    <row r="19" spans="2:19" ht="15">
      <c r="B19" s="245" t="s">
        <v>183</v>
      </c>
      <c r="C19" s="226">
        <v>79907001110</v>
      </c>
      <c r="D19" s="226">
        <v>43834</v>
      </c>
      <c r="E19" s="226">
        <v>0</v>
      </c>
      <c r="F19" s="226">
        <v>60015320.399999999</v>
      </c>
      <c r="G19" s="227">
        <v>90000</v>
      </c>
      <c r="H19" s="227">
        <f t="shared" si="1"/>
        <v>79967150264.399994</v>
      </c>
      <c r="I19" s="244">
        <f t="shared" si="2"/>
        <v>1.3699893203246803E-2</v>
      </c>
      <c r="K19"/>
      <c r="L19"/>
      <c r="M19"/>
      <c r="N19"/>
      <c r="O19"/>
      <c r="P19"/>
      <c r="Q19" s="214"/>
      <c r="R19" s="214"/>
      <c r="S19" s="214"/>
    </row>
    <row r="20" spans="2:19" ht="15">
      <c r="B20" s="245" t="s">
        <v>184</v>
      </c>
      <c r="C20" s="226">
        <v>111940449884</v>
      </c>
      <c r="D20" s="226">
        <v>27000000</v>
      </c>
      <c r="E20" s="226">
        <v>0</v>
      </c>
      <c r="F20" s="226">
        <v>0</v>
      </c>
      <c r="G20" s="227">
        <v>326343233</v>
      </c>
      <c r="H20" s="227">
        <f t="shared" si="1"/>
        <v>112293793117</v>
      </c>
      <c r="I20" s="244">
        <f t="shared" si="2"/>
        <v>1.9238061729145623E-2</v>
      </c>
      <c r="K20"/>
      <c r="L20"/>
      <c r="M20"/>
      <c r="N20"/>
      <c r="O20"/>
      <c r="P20"/>
      <c r="Q20" s="214"/>
      <c r="R20" s="214"/>
      <c r="S20" s="214"/>
    </row>
    <row r="21" spans="2:19" ht="15">
      <c r="B21" s="245" t="s">
        <v>185</v>
      </c>
      <c r="C21" s="226">
        <v>1258332461</v>
      </c>
      <c r="D21" s="226">
        <v>0</v>
      </c>
      <c r="E21" s="226">
        <v>0</v>
      </c>
      <c r="F21" s="226">
        <v>0</v>
      </c>
      <c r="G21" s="226">
        <v>0</v>
      </c>
      <c r="H21" s="227">
        <f t="shared" si="1"/>
        <v>1258332461</v>
      </c>
      <c r="I21" s="244">
        <f t="shared" si="2"/>
        <v>2.1557627441868763E-4</v>
      </c>
      <c r="K21"/>
      <c r="L21"/>
      <c r="M21"/>
      <c r="N21"/>
      <c r="O21"/>
      <c r="P21"/>
      <c r="Q21" s="214"/>
      <c r="R21" s="214"/>
      <c r="S21" s="214"/>
    </row>
    <row r="22" spans="2:19" ht="15">
      <c r="B22" s="245" t="s">
        <v>186</v>
      </c>
      <c r="C22" s="226">
        <v>0</v>
      </c>
      <c r="D22" s="226">
        <v>0</v>
      </c>
      <c r="E22" s="226">
        <v>0</v>
      </c>
      <c r="F22" s="226">
        <v>361545</v>
      </c>
      <c r="G22" s="227">
        <v>1024496152</v>
      </c>
      <c r="H22" s="227">
        <f t="shared" si="1"/>
        <v>1024857697</v>
      </c>
      <c r="I22" s="244">
        <f t="shared" si="2"/>
        <v>1.7557760844300131E-4</v>
      </c>
      <c r="K22"/>
      <c r="L22"/>
      <c r="M22"/>
      <c r="N22"/>
      <c r="O22"/>
      <c r="P22"/>
      <c r="Q22" s="214"/>
      <c r="R22" s="214"/>
      <c r="S22" s="214"/>
    </row>
    <row r="23" spans="2:19" ht="15">
      <c r="B23" s="238" t="s">
        <v>187</v>
      </c>
      <c r="C23" s="242">
        <v>101820629649</v>
      </c>
      <c r="D23" s="242">
        <v>18607510125</v>
      </c>
      <c r="E23" s="242">
        <v>529484134</v>
      </c>
      <c r="F23" s="242">
        <v>5988398093.9299898</v>
      </c>
      <c r="G23" s="242">
        <v>39247427359</v>
      </c>
      <c r="H23" s="242">
        <f t="shared" si="1"/>
        <v>166193449360.92999</v>
      </c>
      <c r="I23" s="228">
        <f t="shared" si="2"/>
        <v>2.8472097602527089E-2</v>
      </c>
      <c r="K23"/>
      <c r="L23"/>
      <c r="M23"/>
      <c r="N23"/>
      <c r="O23"/>
      <c r="P23"/>
      <c r="Q23" s="214"/>
      <c r="R23" s="214"/>
      <c r="S23" s="214"/>
    </row>
    <row r="24" spans="2:19" ht="15">
      <c r="B24" s="225"/>
      <c r="C24" s="226"/>
      <c r="D24" s="248"/>
      <c r="E24" s="249"/>
      <c r="F24" s="250"/>
      <c r="G24" s="250"/>
      <c r="H24" s="250"/>
      <c r="I24" s="251"/>
      <c r="K24"/>
      <c r="L24"/>
      <c r="M24"/>
      <c r="N24"/>
      <c r="O24"/>
      <c r="P24"/>
      <c r="Q24" s="214"/>
      <c r="R24" s="214"/>
      <c r="S24" s="214"/>
    </row>
    <row r="25" spans="2:19" ht="15">
      <c r="B25" s="219" t="s">
        <v>188</v>
      </c>
      <c r="C25" s="252"/>
      <c r="D25" s="252"/>
      <c r="E25" s="252"/>
      <c r="F25" s="253"/>
      <c r="G25" s="253"/>
      <c r="H25" s="253"/>
      <c r="I25" s="236"/>
      <c r="K25"/>
      <c r="L25"/>
      <c r="M25"/>
      <c r="N25"/>
      <c r="O25"/>
      <c r="P25"/>
      <c r="Q25" s="214"/>
      <c r="R25" s="214"/>
      <c r="S25" s="214"/>
    </row>
    <row r="26" spans="2:19" ht="15">
      <c r="B26" s="225" t="s">
        <v>189</v>
      </c>
      <c r="C26" s="254">
        <f t="shared" ref="C26:H26" si="3">C13-C17</f>
        <v>101823460390.42004</v>
      </c>
      <c r="D26" s="254">
        <f t="shared" si="3"/>
        <v>-86786785918</v>
      </c>
      <c r="E26" s="254">
        <f t="shared" si="3"/>
        <v>-16570823269</v>
      </c>
      <c r="F26" s="254">
        <f t="shared" si="3"/>
        <v>-11738869253.959976</v>
      </c>
      <c r="G26" s="254">
        <f t="shared" si="3"/>
        <v>-39956903128.350006</v>
      </c>
      <c r="H26" s="254">
        <f t="shared" si="3"/>
        <v>-53229921178.889893</v>
      </c>
      <c r="I26" s="234">
        <f>H26/L$12</f>
        <v>-9.1192975235067711E-3</v>
      </c>
      <c r="K26"/>
      <c r="L26"/>
      <c r="M26"/>
      <c r="N26"/>
      <c r="O26"/>
      <c r="P26"/>
      <c r="Q26" s="214"/>
      <c r="R26" s="214"/>
      <c r="S26" s="214"/>
    </row>
    <row r="27" spans="2:19" ht="15">
      <c r="B27" s="225" t="s">
        <v>190</v>
      </c>
      <c r="C27" s="254">
        <f t="shared" ref="C27:H27" si="4">C14-C23</f>
        <v>-55243997261</v>
      </c>
      <c r="D27" s="254">
        <f t="shared" si="4"/>
        <v>-18607510125</v>
      </c>
      <c r="E27" s="254">
        <f t="shared" si="4"/>
        <v>-520029994</v>
      </c>
      <c r="F27" s="254">
        <f t="shared" si="4"/>
        <v>-4672009429.9699917</v>
      </c>
      <c r="G27" s="254">
        <f t="shared" si="4"/>
        <v>-38585924994</v>
      </c>
      <c r="H27" s="254">
        <f t="shared" si="4"/>
        <v>-117629471803.97</v>
      </c>
      <c r="I27" s="234">
        <f>H27/L$12</f>
        <v>-2.0152164931981291E-2</v>
      </c>
      <c r="K27"/>
      <c r="L27"/>
      <c r="M27"/>
      <c r="N27"/>
      <c r="O27"/>
      <c r="P27"/>
      <c r="Q27" s="214"/>
      <c r="R27" s="214"/>
      <c r="S27" s="214"/>
    </row>
    <row r="28" spans="2:19" ht="15">
      <c r="B28" s="225" t="s">
        <v>191</v>
      </c>
      <c r="C28" s="254">
        <f t="shared" ref="C28:H28" si="5">C12-C16</f>
        <v>46579463129.420044</v>
      </c>
      <c r="D28" s="254">
        <f t="shared" si="5"/>
        <v>-105394296043</v>
      </c>
      <c r="E28" s="254">
        <f t="shared" si="5"/>
        <v>-17090853263</v>
      </c>
      <c r="F28" s="254">
        <f t="shared" si="5"/>
        <v>-16410878683.929968</v>
      </c>
      <c r="G28" s="254">
        <f t="shared" si="5"/>
        <v>-78542828122.350006</v>
      </c>
      <c r="H28" s="254">
        <f t="shared" si="5"/>
        <v>-170859392982.85986</v>
      </c>
      <c r="I28" s="234">
        <f>H28/L$12</f>
        <v>-2.9271462455488059E-2</v>
      </c>
      <c r="K28"/>
      <c r="L28"/>
      <c r="M28"/>
      <c r="N28"/>
      <c r="O28"/>
      <c r="P28"/>
      <c r="Q28" s="214"/>
      <c r="R28" s="214"/>
      <c r="S28" s="214"/>
    </row>
    <row r="29" spans="2:19" ht="15">
      <c r="B29" s="225" t="s">
        <v>192</v>
      </c>
      <c r="C29" s="254">
        <f t="shared" ref="C29:H29" si="6">(C12-(C16-C18))</f>
        <v>239685246584.42004</v>
      </c>
      <c r="D29" s="254">
        <f t="shared" si="6"/>
        <v>-105367252209</v>
      </c>
      <c r="E29" s="254">
        <f t="shared" si="6"/>
        <v>-17090853263</v>
      </c>
      <c r="F29" s="254">
        <f t="shared" si="6"/>
        <v>-16350501818.529966</v>
      </c>
      <c r="G29" s="254">
        <f t="shared" si="6"/>
        <v>-77191898737.350006</v>
      </c>
      <c r="H29" s="254">
        <f t="shared" si="6"/>
        <v>23684740556.540161</v>
      </c>
      <c r="I29" s="234">
        <f>H29/L$12</f>
        <v>4.057646359766064E-3</v>
      </c>
      <c r="K29"/>
      <c r="L29"/>
      <c r="M29"/>
      <c r="N29"/>
      <c r="O29"/>
      <c r="P29"/>
      <c r="Q29" s="214"/>
      <c r="R29" s="214"/>
      <c r="S29" s="214"/>
    </row>
    <row r="30" spans="2:19" ht="15">
      <c r="B30" s="225"/>
      <c r="C30" s="257"/>
      <c r="D30" s="258"/>
      <c r="E30" s="257"/>
      <c r="F30" s="250"/>
      <c r="G30" s="250"/>
      <c r="H30" s="250"/>
      <c r="I30" s="259"/>
      <c r="K30"/>
      <c r="L30"/>
      <c r="M30"/>
      <c r="N30"/>
      <c r="O30"/>
      <c r="P30"/>
      <c r="Q30" s="214"/>
      <c r="R30" s="214"/>
      <c r="S30" s="214"/>
    </row>
    <row r="31" spans="2:19" ht="15">
      <c r="B31" s="219" t="s">
        <v>193</v>
      </c>
      <c r="C31" s="235">
        <f t="shared" ref="C31:H31" si="7">C32-C33</f>
        <v>175694794007</v>
      </c>
      <c r="D31" s="235">
        <f t="shared" si="7"/>
        <v>-2419127188</v>
      </c>
      <c r="E31" s="235">
        <f t="shared" si="7"/>
        <v>-697830845</v>
      </c>
      <c r="F31" s="235">
        <f t="shared" si="7"/>
        <v>-1342281787.1400003</v>
      </c>
      <c r="G31" s="235">
        <f t="shared" si="7"/>
        <v>-376161204</v>
      </c>
      <c r="H31" s="235">
        <f t="shared" si="7"/>
        <v>170859392982.86005</v>
      </c>
      <c r="I31" s="236">
        <f>H31/L$12</f>
        <v>2.927146245548809E-2</v>
      </c>
      <c r="K31"/>
      <c r="L31"/>
      <c r="M31"/>
      <c r="N31"/>
      <c r="O31"/>
      <c r="P31"/>
      <c r="Q31" s="214"/>
      <c r="R31" s="214"/>
      <c r="S31" s="214"/>
    </row>
    <row r="32" spans="2:19" ht="15">
      <c r="B32" s="238" t="s">
        <v>194</v>
      </c>
      <c r="C32" s="239">
        <v>284079393319</v>
      </c>
      <c r="D32" s="239">
        <v>0</v>
      </c>
      <c r="E32" s="239">
        <v>0</v>
      </c>
      <c r="F32" s="239">
        <v>508972808.39999998</v>
      </c>
      <c r="G32" s="242">
        <v>129915781</v>
      </c>
      <c r="H32" s="227">
        <f t="shared" ref="H32:H33" si="8">SUM(C32:G32)</f>
        <v>284718281908.40002</v>
      </c>
      <c r="I32" s="228">
        <f>H32/L$12</f>
        <v>4.8777654852776235E-2</v>
      </c>
      <c r="K32"/>
      <c r="L32"/>
      <c r="M32"/>
      <c r="N32"/>
      <c r="O32"/>
      <c r="P32"/>
    </row>
    <row r="33" spans="2:16" ht="15">
      <c r="B33" s="238" t="s">
        <v>197</v>
      </c>
      <c r="C33" s="242">
        <v>108384599312</v>
      </c>
      <c r="D33" s="239">
        <v>2419127188</v>
      </c>
      <c r="E33" s="242">
        <v>697830845</v>
      </c>
      <c r="F33" s="241">
        <v>1851254595.5400002</v>
      </c>
      <c r="G33" s="242">
        <v>506076985</v>
      </c>
      <c r="H33" s="227">
        <f t="shared" si="8"/>
        <v>113858888925.53999</v>
      </c>
      <c r="I33" s="228">
        <f>H33/L$12</f>
        <v>1.9506192397288149E-2</v>
      </c>
      <c r="K33"/>
      <c r="L33"/>
      <c r="M33"/>
      <c r="N33"/>
      <c r="O33"/>
      <c r="P33"/>
    </row>
    <row r="34" spans="2:16" ht="15">
      <c r="B34" s="230"/>
      <c r="C34" s="260"/>
      <c r="D34" s="242"/>
      <c r="E34" s="260"/>
      <c r="F34" s="262"/>
      <c r="G34" s="233"/>
      <c r="H34" s="262"/>
      <c r="I34" s="234"/>
      <c r="K34"/>
      <c r="L34"/>
      <c r="M34"/>
      <c r="N34"/>
      <c r="O34"/>
      <c r="P34"/>
    </row>
    <row r="35" spans="2:16" ht="15">
      <c r="B35" s="219" t="s">
        <v>198</v>
      </c>
      <c r="C35" s="263">
        <f>C28/L$12</f>
        <v>7.9799476188375934E-3</v>
      </c>
      <c r="D35" s="263">
        <f>D28/L$12</f>
        <v>-1.8056046704758872E-2</v>
      </c>
      <c r="E35" s="263">
        <f>E28/L$12</f>
        <v>-2.9279881011303028E-3</v>
      </c>
      <c r="F35" s="263">
        <f>F28/L$12</f>
        <v>-2.8114955278251206E-3</v>
      </c>
      <c r="G35" s="263">
        <f>G28/L$12</f>
        <v>-1.3455879740611366E-2</v>
      </c>
      <c r="H35" s="263">
        <f>H28/L$12</f>
        <v>-2.9271462455488059E-2</v>
      </c>
      <c r="I35" s="264"/>
      <c r="K35"/>
      <c r="L35"/>
      <c r="M35"/>
      <c r="N35"/>
      <c r="O35"/>
      <c r="P35"/>
    </row>
    <row r="36" spans="2:16" ht="15">
      <c r="B36" s="818" t="s">
        <v>199</v>
      </c>
      <c r="C36" s="818"/>
      <c r="D36" s="818"/>
      <c r="E36" s="818"/>
      <c r="F36" s="818"/>
      <c r="G36" s="818"/>
      <c r="H36" s="818"/>
      <c r="I36" s="818"/>
      <c r="K36"/>
      <c r="L36"/>
      <c r="M36"/>
      <c r="N36"/>
      <c r="O36"/>
      <c r="P36"/>
    </row>
    <row r="37" spans="2:16" ht="15">
      <c r="B37"/>
      <c r="C37"/>
      <c r="D37"/>
      <c r="E37"/>
      <c r="F37"/>
      <c r="G37"/>
      <c r="H37"/>
      <c r="I37"/>
      <c r="K37"/>
      <c r="L37"/>
      <c r="M37"/>
      <c r="N37"/>
      <c r="O37"/>
      <c r="P37"/>
    </row>
    <row r="38" spans="2:16" ht="25.5" customHeight="1">
      <c r="B38"/>
      <c r="C38"/>
      <c r="D38"/>
      <c r="E38"/>
      <c r="F38"/>
      <c r="G38"/>
      <c r="H38" s="242"/>
      <c r="I38"/>
      <c r="K38"/>
      <c r="L38"/>
      <c r="M38"/>
      <c r="N38"/>
      <c r="O38"/>
      <c r="P38"/>
    </row>
    <row r="39" spans="2:16" ht="16.5" customHeight="1">
      <c r="B39"/>
      <c r="C39"/>
      <c r="D39"/>
      <c r="E39"/>
      <c r="F39"/>
      <c r="G39"/>
      <c r="H39"/>
      <c r="I39"/>
      <c r="K39"/>
      <c r="L39"/>
      <c r="M39"/>
      <c r="N39"/>
      <c r="O39"/>
      <c r="P39"/>
    </row>
    <row r="40" spans="2:16" ht="15">
      <c r="J40"/>
      <c r="K40"/>
      <c r="L40"/>
      <c r="M40"/>
      <c r="N40"/>
    </row>
    <row r="41" spans="2:16" ht="15">
      <c r="J41"/>
      <c r="K41"/>
      <c r="L41"/>
      <c r="M41"/>
      <c r="N41"/>
    </row>
  </sheetData>
  <mergeCells count="9">
    <mergeCell ref="A8:I8"/>
    <mergeCell ref="B10:B11"/>
    <mergeCell ref="B36:I36"/>
    <mergeCell ref="A1:I1"/>
    <mergeCell ref="A2:I2"/>
    <mergeCell ref="A3:K3"/>
    <mergeCell ref="A5:I5"/>
    <mergeCell ref="A6:I6"/>
    <mergeCell ref="A7:I7"/>
  </mergeCells>
  <pageMargins left="0.7" right="0.7" top="0.75" bottom="0.75" header="0.3" footer="0.3"/>
  <pageSetup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2D829-7E4D-4315-B940-1F202CC0BC44}">
  <dimension ref="C4:O28"/>
  <sheetViews>
    <sheetView showGridLines="0" zoomScaleNormal="100" workbookViewId="0">
      <selection activeCell="J23" sqref="J23"/>
    </sheetView>
  </sheetViews>
  <sheetFormatPr baseColWidth="10" defaultRowHeight="15"/>
  <sheetData>
    <row r="4" spans="3:15" ht="23.25">
      <c r="D4" s="756" t="s">
        <v>0</v>
      </c>
      <c r="E4" s="756"/>
      <c r="F4" s="756"/>
      <c r="G4" s="756"/>
      <c r="H4" s="756"/>
      <c r="I4" s="756"/>
    </row>
    <row r="5" spans="3:15" ht="18.75">
      <c r="D5" s="757" t="s">
        <v>1</v>
      </c>
      <c r="E5" s="757"/>
      <c r="F5" s="757"/>
      <c r="G5" s="757"/>
      <c r="H5" s="757"/>
      <c r="I5" s="757"/>
    </row>
    <row r="6" spans="3:15" ht="15.75">
      <c r="D6" s="759" t="s">
        <v>2</v>
      </c>
      <c r="E6" s="759"/>
      <c r="F6" s="759"/>
      <c r="G6" s="759"/>
      <c r="H6" s="759"/>
      <c r="I6" s="759"/>
    </row>
    <row r="9" spans="3:15">
      <c r="D9" s="837" t="s">
        <v>443</v>
      </c>
      <c r="E9" s="837"/>
      <c r="F9" s="837"/>
      <c r="G9" s="837"/>
      <c r="H9" s="837"/>
      <c r="I9" s="837"/>
    </row>
    <row r="10" spans="3:15">
      <c r="C10" s="584"/>
      <c r="D10" s="755" t="s">
        <v>120</v>
      </c>
      <c r="E10" s="755"/>
      <c r="F10" s="755"/>
      <c r="G10" s="755"/>
      <c r="H10" s="755"/>
      <c r="I10" s="755"/>
    </row>
    <row r="12" spans="3:15">
      <c r="L12" s="536"/>
      <c r="M12" s="536" t="s">
        <v>169</v>
      </c>
      <c r="N12" s="536" t="s">
        <v>1935</v>
      </c>
      <c r="O12" s="536" t="s">
        <v>1936</v>
      </c>
    </row>
    <row r="13" spans="3:15">
      <c r="L13" s="536" t="s">
        <v>169</v>
      </c>
      <c r="M13" s="754">
        <v>0.13869999999999999</v>
      </c>
      <c r="N13" s="754">
        <v>0.13869999999999999</v>
      </c>
      <c r="O13" s="754">
        <v>0.13869999999999999</v>
      </c>
    </row>
    <row r="14" spans="3:15">
      <c r="L14" s="536" t="s">
        <v>1937</v>
      </c>
      <c r="M14" s="536"/>
      <c r="N14" s="754">
        <v>2.0000000000000001E-4</v>
      </c>
      <c r="O14" s="754">
        <v>2.0000000000000001E-4</v>
      </c>
    </row>
    <row r="15" spans="3:15">
      <c r="L15" s="536" t="s">
        <v>172</v>
      </c>
      <c r="M15" s="536"/>
      <c r="N15" s="536"/>
      <c r="O15" s="754">
        <v>4.0000000000000002E-4</v>
      </c>
    </row>
    <row r="26" spans="14:14">
      <c r="N26" s="237"/>
    </row>
    <row r="27" spans="14:14">
      <c r="N27" s="237"/>
    </row>
    <row r="28" spans="14:14">
      <c r="N28" s="237"/>
    </row>
  </sheetData>
  <mergeCells count="5">
    <mergeCell ref="D4:I4"/>
    <mergeCell ref="D5:I5"/>
    <mergeCell ref="D6:I6"/>
    <mergeCell ref="D9:I9"/>
    <mergeCell ref="D10:I10"/>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F8726-F482-4FEA-9925-3090AD4E7547}">
  <dimension ref="A3:K30"/>
  <sheetViews>
    <sheetView showGridLines="0" workbookViewId="0">
      <selection activeCell="K22" sqref="K22"/>
    </sheetView>
  </sheetViews>
  <sheetFormatPr baseColWidth="10" defaultRowHeight="15"/>
  <cols>
    <col min="1" max="1" width="21.5703125" customWidth="1"/>
  </cols>
  <sheetData>
    <row r="3" spans="4:9" ht="23.25">
      <c r="D3" s="756" t="s">
        <v>0</v>
      </c>
      <c r="E3" s="756"/>
      <c r="F3" s="756"/>
      <c r="G3" s="756"/>
      <c r="H3" s="756"/>
      <c r="I3" s="756"/>
    </row>
    <row r="4" spans="4:9" ht="18.75">
      <c r="D4" s="757" t="s">
        <v>1</v>
      </c>
      <c r="E4" s="757"/>
      <c r="F4" s="757"/>
      <c r="G4" s="757"/>
      <c r="H4" s="757"/>
      <c r="I4" s="757"/>
    </row>
    <row r="5" spans="4:9" ht="15.75">
      <c r="D5" s="759" t="s">
        <v>2</v>
      </c>
      <c r="E5" s="759"/>
      <c r="F5" s="759"/>
      <c r="G5" s="759"/>
      <c r="H5" s="759"/>
      <c r="I5" s="759"/>
    </row>
    <row r="6" spans="4:9" ht="15.75">
      <c r="D6" s="7"/>
      <c r="E6" s="7"/>
      <c r="F6" s="7"/>
      <c r="G6" s="7"/>
      <c r="H6" s="7"/>
      <c r="I6" s="7"/>
    </row>
    <row r="7" spans="4:9" ht="15.75">
      <c r="D7" s="7"/>
      <c r="E7" s="760" t="s">
        <v>444</v>
      </c>
      <c r="F7" s="760"/>
      <c r="G7" s="760"/>
      <c r="H7" s="760"/>
      <c r="I7" s="7"/>
    </row>
    <row r="8" spans="4:9">
      <c r="E8" s="760">
        <v>2022</v>
      </c>
      <c r="F8" s="760"/>
      <c r="G8" s="760"/>
      <c r="H8" s="760"/>
    </row>
    <row r="9" spans="4:9">
      <c r="E9" s="755" t="s">
        <v>203</v>
      </c>
      <c r="F9" s="755"/>
      <c r="G9" s="755"/>
      <c r="H9" s="755"/>
    </row>
    <row r="30" spans="1:11">
      <c r="A30" s="981" t="s">
        <v>437</v>
      </c>
      <c r="B30" s="981"/>
      <c r="C30" s="981"/>
      <c r="D30" s="981"/>
      <c r="E30" s="981"/>
      <c r="F30" s="981"/>
      <c r="G30" s="981"/>
      <c r="H30" s="981"/>
      <c r="I30" s="981"/>
      <c r="J30" s="981"/>
      <c r="K30" s="981"/>
    </row>
  </sheetData>
  <mergeCells count="7">
    <mergeCell ref="A30:K30"/>
    <mergeCell ref="D3:I3"/>
    <mergeCell ref="D4:I4"/>
    <mergeCell ref="D5:I5"/>
    <mergeCell ref="E7:H7"/>
    <mergeCell ref="E8:H8"/>
    <mergeCell ref="E9:H9"/>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11376-D49C-4518-A5B7-80F4DF8A95D3}">
  <dimension ref="B2:W85"/>
  <sheetViews>
    <sheetView showGridLines="0" zoomScale="85" zoomScaleNormal="85" workbookViewId="0">
      <selection activeCell="B23" sqref="B23"/>
    </sheetView>
  </sheetViews>
  <sheetFormatPr baseColWidth="10" defaultColWidth="11.42578125" defaultRowHeight="15"/>
  <cols>
    <col min="2" max="2" width="61.28515625" customWidth="1"/>
    <col min="3" max="4" width="12.85546875" customWidth="1"/>
    <col min="5" max="5" width="13" customWidth="1"/>
    <col min="6" max="6" width="17.42578125" customWidth="1"/>
    <col min="7" max="7" width="13.5703125" customWidth="1"/>
    <col min="8" max="8" width="20.42578125" bestFit="1" customWidth="1"/>
    <col min="9" max="9" width="20.42578125" customWidth="1"/>
    <col min="10" max="10" width="27.85546875" customWidth="1"/>
    <col min="11" max="11" width="19.140625" customWidth="1"/>
    <col min="12" max="12" width="18" customWidth="1"/>
    <col min="13" max="13" width="10" customWidth="1"/>
    <col min="14" max="14" width="19.7109375" customWidth="1"/>
    <col min="15" max="15" width="22.5703125" customWidth="1"/>
    <col min="16" max="16" width="12.28515625" customWidth="1"/>
    <col min="17" max="18" width="23.42578125" customWidth="1"/>
    <col min="19" max="19" width="19.28515625" customWidth="1"/>
    <col min="20" max="20" width="20.28515625" customWidth="1"/>
    <col min="21" max="21" width="21.5703125" customWidth="1"/>
    <col min="22" max="22" width="18.5703125" bestFit="1" customWidth="1"/>
    <col min="23" max="23" width="23" customWidth="1"/>
    <col min="24" max="24" width="15.28515625" bestFit="1" customWidth="1"/>
    <col min="25" max="25" width="18.85546875" bestFit="1" customWidth="1"/>
    <col min="26" max="27" width="19.7109375" bestFit="1" customWidth="1"/>
  </cols>
  <sheetData>
    <row r="2" spans="2:17" ht="23.25">
      <c r="B2" s="756" t="s">
        <v>0</v>
      </c>
      <c r="C2" s="756"/>
      <c r="D2" s="756"/>
      <c r="E2" s="756"/>
      <c r="F2" s="756"/>
      <c r="G2" s="756"/>
    </row>
    <row r="3" spans="2:17" ht="18.75">
      <c r="B3" s="757" t="s">
        <v>1</v>
      </c>
      <c r="C3" s="757"/>
      <c r="D3" s="757"/>
      <c r="E3" s="757"/>
      <c r="F3" s="757"/>
      <c r="G3" s="757"/>
    </row>
    <row r="4" spans="2:17" ht="15.75">
      <c r="B4" s="759" t="s">
        <v>2</v>
      </c>
      <c r="C4" s="759"/>
      <c r="D4" s="759"/>
      <c r="E4" s="759"/>
      <c r="F4" s="759"/>
      <c r="G4" s="759"/>
    </row>
    <row r="6" spans="2:17">
      <c r="B6" s="760" t="s">
        <v>450</v>
      </c>
      <c r="C6" s="760"/>
      <c r="D6" s="760"/>
      <c r="E6" s="760"/>
      <c r="F6" s="760"/>
      <c r="G6" s="760"/>
    </row>
    <row r="7" spans="2:17">
      <c r="B7" s="760" t="s">
        <v>445</v>
      </c>
      <c r="C7" s="760"/>
      <c r="D7" s="760"/>
      <c r="E7" s="760"/>
      <c r="F7" s="760"/>
      <c r="G7" s="760"/>
    </row>
    <row r="8" spans="2:17">
      <c r="B8" s="755" t="s">
        <v>446</v>
      </c>
      <c r="C8" s="755"/>
      <c r="D8" s="755"/>
      <c r="E8" s="755"/>
      <c r="F8" s="755"/>
      <c r="G8" s="755"/>
    </row>
    <row r="9" spans="2:17">
      <c r="D9" s="11"/>
    </row>
    <row r="10" spans="2:17">
      <c r="C10" s="592"/>
      <c r="D10" s="592"/>
      <c r="F10" s="202"/>
      <c r="G10" s="593"/>
      <c r="I10" s="590"/>
      <c r="J10" s="593"/>
      <c r="K10" s="591"/>
      <c r="L10" s="591"/>
    </row>
    <row r="11" spans="2:17">
      <c r="B11" s="594"/>
      <c r="C11" s="595"/>
      <c r="D11" s="592"/>
      <c r="E11" s="593"/>
      <c r="I11" s="590"/>
      <c r="K11" s="591"/>
      <c r="L11" s="591"/>
    </row>
    <row r="12" spans="2:17">
      <c r="B12" s="594"/>
      <c r="C12" s="596"/>
      <c r="D12" s="592"/>
      <c r="E12" s="593"/>
    </row>
    <row r="13" spans="2:17">
      <c r="B13" s="594"/>
      <c r="C13" s="596"/>
      <c r="D13" s="592"/>
      <c r="G13" s="597"/>
    </row>
    <row r="14" spans="2:17">
      <c r="B14" s="594"/>
      <c r="C14" s="596"/>
      <c r="D14" s="592"/>
    </row>
    <row r="15" spans="2:17">
      <c r="B15" s="594"/>
      <c r="C15" s="596"/>
      <c r="D15" s="592"/>
      <c r="E15" s="593"/>
      <c r="F15" s="598"/>
      <c r="G15" s="593"/>
      <c r="H15" s="590"/>
      <c r="I15" s="590"/>
      <c r="K15" s="591"/>
    </row>
    <row r="16" spans="2:17">
      <c r="B16" s="594"/>
      <c r="C16" s="202"/>
      <c r="F16" s="598"/>
      <c r="G16" s="593"/>
      <c r="H16" s="593"/>
      <c r="K16" s="591"/>
      <c r="L16" s="591"/>
      <c r="Q16" s="591"/>
    </row>
    <row r="17" spans="2:17">
      <c r="C17" s="202"/>
      <c r="F17" s="598"/>
      <c r="G17" s="593"/>
      <c r="H17" s="593"/>
      <c r="K17" s="591"/>
      <c r="L17" s="591"/>
      <c r="Q17" s="591"/>
    </row>
    <row r="18" spans="2:17">
      <c r="F18" s="598"/>
      <c r="G18" s="593"/>
      <c r="H18" s="593"/>
      <c r="Q18" s="591"/>
    </row>
    <row r="19" spans="2:17">
      <c r="C19" s="256"/>
      <c r="D19" s="256"/>
      <c r="E19" s="592"/>
      <c r="F19" s="598"/>
      <c r="G19" s="593"/>
      <c r="H19" s="593"/>
      <c r="Q19" s="591"/>
    </row>
    <row r="20" spans="2:17">
      <c r="B20" s="505" t="s">
        <v>449</v>
      </c>
      <c r="C20" s="256"/>
      <c r="D20" s="256"/>
      <c r="E20" s="592"/>
      <c r="F20" s="598"/>
      <c r="G20" s="593"/>
      <c r="H20" s="593"/>
    </row>
    <row r="21" spans="2:17">
      <c r="C21" s="256"/>
      <c r="D21" s="256"/>
      <c r="E21" s="592"/>
      <c r="F21" s="598"/>
      <c r="G21" s="202"/>
      <c r="H21" s="331"/>
    </row>
    <row r="22" spans="2:17">
      <c r="C22" s="256"/>
      <c r="D22" s="256"/>
    </row>
    <row r="23" spans="2:17">
      <c r="I23" s="593"/>
    </row>
    <row r="25" spans="2:17">
      <c r="D25" s="591"/>
    </row>
    <row r="31" spans="2:17">
      <c r="G31" s="202"/>
      <c r="H31" s="202"/>
    </row>
    <row r="36" spans="3:22">
      <c r="G36" s="598"/>
      <c r="H36" s="592"/>
      <c r="I36" s="592"/>
    </row>
    <row r="37" spans="3:22">
      <c r="G37" s="598"/>
      <c r="H37" s="592"/>
      <c r="I37" s="592"/>
    </row>
    <row r="38" spans="3:22">
      <c r="G38" s="598"/>
      <c r="H38" s="592"/>
      <c r="I38" s="592"/>
    </row>
    <row r="39" spans="3:22">
      <c r="G39" s="598"/>
      <c r="H39" s="592"/>
      <c r="I39" s="592"/>
    </row>
    <row r="40" spans="3:22">
      <c r="G40" s="598"/>
      <c r="H40" s="592"/>
      <c r="I40" s="592"/>
      <c r="Q40" s="593"/>
      <c r="T40" s="394"/>
      <c r="U40" s="394"/>
    </row>
    <row r="41" spans="3:22">
      <c r="H41" s="593"/>
      <c r="I41" s="593"/>
      <c r="L41" s="590"/>
      <c r="Q41" s="394"/>
      <c r="R41" s="394"/>
      <c r="T41" s="394"/>
      <c r="U41" s="394"/>
      <c r="V41" s="593"/>
    </row>
    <row r="42" spans="3:22">
      <c r="Q42" s="599"/>
      <c r="R42" s="599"/>
      <c r="S42" s="593"/>
      <c r="T42" s="599"/>
      <c r="U42" s="599"/>
      <c r="V42" s="593"/>
    </row>
    <row r="43" spans="3:22">
      <c r="C43" s="256"/>
      <c r="D43" s="256"/>
      <c r="E43" s="327"/>
      <c r="Q43" s="394"/>
      <c r="R43" s="394"/>
      <c r="S43" s="593"/>
    </row>
    <row r="44" spans="3:22">
      <c r="C44" s="256"/>
      <c r="D44" s="256"/>
      <c r="E44" s="327"/>
      <c r="Q44" s="599"/>
      <c r="R44" s="599"/>
    </row>
    <row r="45" spans="3:22">
      <c r="C45" s="256"/>
      <c r="D45" s="256"/>
      <c r="H45" s="981"/>
      <c r="I45" s="981"/>
      <c r="J45" s="585"/>
      <c r="K45" s="981"/>
      <c r="L45" s="981"/>
      <c r="M45" s="585"/>
      <c r="N45" s="981"/>
      <c r="O45" s="981"/>
      <c r="P45" s="585"/>
      <c r="Q45" s="981"/>
      <c r="R45" s="981"/>
      <c r="S45" s="585"/>
      <c r="T45" s="981"/>
      <c r="U45" s="981"/>
      <c r="V45" s="585"/>
    </row>
    <row r="46" spans="3:22">
      <c r="C46" s="256"/>
      <c r="D46" s="256"/>
      <c r="H46" s="585"/>
      <c r="I46" s="585"/>
      <c r="J46" s="505"/>
      <c r="K46" s="585"/>
      <c r="L46" s="585"/>
      <c r="M46" s="505"/>
      <c r="N46" s="585"/>
      <c r="O46" s="585"/>
      <c r="P46" s="505"/>
      <c r="Q46" s="585"/>
      <c r="R46" s="585"/>
      <c r="S46" s="505"/>
      <c r="T46" s="585"/>
      <c r="U46" s="585"/>
      <c r="V46" s="505"/>
    </row>
    <row r="47" spans="3:22" ht="15.75">
      <c r="F47" s="929"/>
      <c r="G47" s="600"/>
      <c r="H47" s="601"/>
      <c r="I47" s="601"/>
      <c r="J47" s="602"/>
      <c r="K47" s="601"/>
      <c r="L47" s="601"/>
      <c r="M47" s="601"/>
      <c r="N47" s="601"/>
      <c r="O47" s="601"/>
      <c r="P47" s="601"/>
      <c r="Q47" s="601"/>
      <c r="R47" s="601"/>
      <c r="S47" s="603"/>
      <c r="T47" s="601"/>
      <c r="U47" s="601"/>
      <c r="V47" s="604"/>
    </row>
    <row r="48" spans="3:22" ht="15.75">
      <c r="F48" s="929"/>
      <c r="G48" s="605"/>
      <c r="H48" s="590"/>
      <c r="I48" s="590"/>
      <c r="J48" s="606"/>
      <c r="K48" s="590"/>
      <c r="L48" s="590"/>
      <c r="M48" s="590"/>
      <c r="N48" s="590"/>
      <c r="O48" s="593"/>
      <c r="P48" s="590"/>
      <c r="Q48" s="590"/>
      <c r="R48" s="607"/>
      <c r="S48" s="603"/>
      <c r="T48" s="590"/>
      <c r="U48" s="608"/>
      <c r="V48" s="592"/>
    </row>
    <row r="49" spans="3:23" ht="15.75">
      <c r="F49" s="929"/>
      <c r="G49" s="605"/>
      <c r="H49" s="590"/>
      <c r="I49" s="590"/>
      <c r="J49" s="606"/>
      <c r="K49" s="590"/>
      <c r="L49" s="590"/>
      <c r="M49" s="590"/>
      <c r="N49" s="590"/>
      <c r="O49" s="590"/>
      <c r="P49" s="590"/>
      <c r="Q49" s="590"/>
      <c r="R49" s="607"/>
      <c r="S49" s="593"/>
      <c r="T49" s="590"/>
      <c r="U49" s="608"/>
      <c r="V49" s="592"/>
    </row>
    <row r="50" spans="3:23" ht="15.75">
      <c r="F50" s="929"/>
      <c r="G50" s="609"/>
      <c r="H50" s="590"/>
      <c r="I50" s="590"/>
      <c r="J50" s="606"/>
      <c r="K50" s="590"/>
      <c r="L50" s="590"/>
      <c r="M50" s="590"/>
      <c r="N50" s="590"/>
      <c r="O50" s="590"/>
      <c r="P50" s="590"/>
      <c r="Q50" s="590"/>
      <c r="R50" s="590"/>
      <c r="S50" s="590"/>
      <c r="T50" s="590"/>
      <c r="U50" s="590"/>
      <c r="V50" s="592"/>
    </row>
    <row r="51" spans="3:23" ht="15.75">
      <c r="F51" s="929"/>
      <c r="G51" s="605"/>
      <c r="H51" s="590"/>
      <c r="I51" s="590"/>
      <c r="J51" s="606"/>
      <c r="K51" s="590"/>
      <c r="L51" s="590"/>
      <c r="M51" s="590"/>
      <c r="N51" s="590"/>
      <c r="O51" s="590"/>
      <c r="P51" s="590"/>
      <c r="Q51" s="590"/>
      <c r="R51" s="590"/>
      <c r="S51" s="590"/>
      <c r="T51" s="590"/>
      <c r="U51" s="590"/>
      <c r="V51" s="592"/>
    </row>
    <row r="52" spans="3:23" ht="15.75">
      <c r="F52" s="929"/>
      <c r="G52" s="600"/>
      <c r="H52" s="610"/>
      <c r="I52" s="610"/>
      <c r="J52" s="604"/>
      <c r="K52" s="601"/>
      <c r="L52" s="601"/>
      <c r="M52" s="604"/>
      <c r="N52" s="601"/>
      <c r="O52" s="601"/>
      <c r="P52" s="604"/>
      <c r="Q52" s="601"/>
      <c r="R52" s="601"/>
      <c r="S52" s="604"/>
      <c r="T52" s="601"/>
      <c r="U52" s="601"/>
      <c r="V52" s="604"/>
    </row>
    <row r="53" spans="3:23" ht="15.75">
      <c r="F53" s="929"/>
      <c r="G53" s="605"/>
      <c r="H53" s="533"/>
      <c r="I53" s="611"/>
      <c r="J53" s="592"/>
      <c r="K53" s="612"/>
      <c r="L53" s="608"/>
      <c r="M53" s="592"/>
      <c r="N53" s="590"/>
      <c r="O53" s="608"/>
      <c r="P53" s="592"/>
      <c r="Q53" s="590"/>
      <c r="R53" s="608"/>
      <c r="S53" s="592"/>
      <c r="T53" s="590"/>
      <c r="U53" s="590"/>
      <c r="V53" s="331"/>
    </row>
    <row r="54" spans="3:23" ht="15.75">
      <c r="F54" s="929"/>
      <c r="G54" s="605"/>
      <c r="H54" s="533"/>
      <c r="I54" s="611"/>
      <c r="J54" s="592"/>
      <c r="K54" s="612"/>
      <c r="L54" s="608"/>
      <c r="M54" s="592"/>
      <c r="N54" s="590"/>
      <c r="O54" s="608"/>
      <c r="P54" s="592"/>
      <c r="Q54" s="590"/>
      <c r="R54" s="608"/>
      <c r="S54" s="592"/>
      <c r="T54" s="590"/>
      <c r="U54" s="590"/>
      <c r="V54" s="592"/>
      <c r="W54" s="590"/>
    </row>
    <row r="55" spans="3:23" ht="15.75">
      <c r="F55" s="929"/>
      <c r="G55" s="605"/>
      <c r="H55" s="533"/>
      <c r="I55" s="613"/>
      <c r="J55" s="592"/>
      <c r="K55" s="612"/>
      <c r="L55" s="590"/>
      <c r="M55" s="592"/>
      <c r="N55" s="590"/>
      <c r="O55" s="590"/>
      <c r="P55" s="592"/>
      <c r="Q55" s="590"/>
      <c r="R55" s="590"/>
      <c r="S55" s="592"/>
      <c r="T55" s="590"/>
      <c r="U55" s="590"/>
      <c r="V55" s="331"/>
      <c r="W55" s="394"/>
    </row>
    <row r="56" spans="3:23" ht="15.75">
      <c r="F56" s="929"/>
      <c r="G56" s="605"/>
      <c r="H56" s="533"/>
      <c r="I56" s="613"/>
      <c r="J56" s="592"/>
      <c r="K56" s="590"/>
      <c r="L56" s="590"/>
      <c r="M56" s="592"/>
      <c r="N56" s="590"/>
      <c r="O56" s="590"/>
      <c r="P56" s="614"/>
      <c r="Q56" s="590"/>
      <c r="R56" s="590"/>
      <c r="S56" s="614"/>
      <c r="T56" s="590"/>
      <c r="U56" s="590"/>
      <c r="V56" s="331"/>
      <c r="W56" s="592"/>
    </row>
    <row r="57" spans="3:23" ht="15.75">
      <c r="F57" s="929"/>
      <c r="G57" s="605"/>
      <c r="H57" s="533"/>
      <c r="I57" s="613"/>
      <c r="J57" s="592"/>
      <c r="K57" s="590"/>
      <c r="L57" s="590"/>
      <c r="M57" s="592"/>
      <c r="N57" s="590"/>
      <c r="O57" s="590"/>
      <c r="P57" s="614"/>
      <c r="Q57" s="590"/>
      <c r="R57" s="590"/>
      <c r="S57" s="590"/>
      <c r="T57" s="590"/>
      <c r="U57" s="590"/>
      <c r="V57" s="331"/>
    </row>
    <row r="58" spans="3:23" ht="15.75">
      <c r="G58" s="615"/>
      <c r="H58" s="599"/>
      <c r="I58" s="599"/>
      <c r="J58" s="604"/>
      <c r="K58" s="599"/>
      <c r="L58" s="599"/>
      <c r="M58" s="604"/>
      <c r="N58" s="599"/>
      <c r="O58" s="599"/>
      <c r="P58" s="604"/>
      <c r="Q58" s="599"/>
      <c r="R58" s="599"/>
      <c r="S58" s="604"/>
      <c r="T58" s="599"/>
      <c r="U58" s="599"/>
      <c r="V58" s="604"/>
    </row>
    <row r="59" spans="3:23" ht="15.75">
      <c r="F59" s="929"/>
      <c r="G59" s="615"/>
      <c r="H59" s="616"/>
      <c r="I59" s="612"/>
      <c r="J59" s="592"/>
      <c r="K59" s="612"/>
      <c r="L59" s="608"/>
      <c r="M59" s="592"/>
      <c r="N59" s="590"/>
      <c r="O59" s="607"/>
      <c r="P59" s="592"/>
      <c r="Q59" s="590"/>
      <c r="R59" s="608"/>
      <c r="S59" s="592"/>
      <c r="T59" s="590"/>
      <c r="U59" s="590"/>
      <c r="V59" s="592"/>
    </row>
    <row r="60" spans="3:23" ht="15.75">
      <c r="F60" s="929"/>
      <c r="G60" s="615"/>
      <c r="H60" s="616"/>
      <c r="I60" s="612"/>
      <c r="J60" s="592"/>
      <c r="K60" s="612"/>
      <c r="L60" s="608"/>
      <c r="M60" s="592"/>
      <c r="N60" s="590"/>
      <c r="O60" s="607"/>
      <c r="P60" s="592"/>
      <c r="Q60" s="590"/>
      <c r="R60" s="608"/>
      <c r="S60" s="592"/>
      <c r="T60" s="590"/>
      <c r="U60" s="590"/>
      <c r="V60" s="592"/>
    </row>
    <row r="61" spans="3:23" ht="15.75">
      <c r="C61" s="256"/>
      <c r="D61" s="256"/>
      <c r="F61" s="929"/>
      <c r="G61" s="615"/>
      <c r="H61" s="616"/>
      <c r="I61" s="612"/>
      <c r="J61" s="592"/>
      <c r="K61" s="612"/>
      <c r="L61" s="608"/>
      <c r="M61" s="592"/>
      <c r="N61" s="590"/>
      <c r="O61" s="590"/>
      <c r="P61" s="592"/>
      <c r="Q61" s="590"/>
      <c r="R61" s="608"/>
      <c r="S61" s="592"/>
      <c r="T61" s="590"/>
      <c r="U61" s="590"/>
      <c r="V61" s="592"/>
    </row>
    <row r="62" spans="3:23" ht="15.75">
      <c r="C62" s="256"/>
      <c r="D62" s="256"/>
      <c r="E62" s="591"/>
      <c r="F62" s="929"/>
      <c r="G62" s="615"/>
      <c r="H62" s="616"/>
      <c r="I62" s="612"/>
      <c r="J62" s="592"/>
      <c r="K62" s="612"/>
      <c r="L62" s="608"/>
      <c r="M62" s="593"/>
      <c r="N62" s="590"/>
      <c r="O62" s="590"/>
      <c r="P62" s="592"/>
      <c r="Q62" s="590"/>
      <c r="R62" s="608"/>
      <c r="S62" s="592"/>
      <c r="T62" s="590"/>
      <c r="U62" s="590"/>
      <c r="V62" s="592"/>
    </row>
    <row r="63" spans="3:23">
      <c r="C63" s="256"/>
      <c r="D63" s="256"/>
      <c r="E63" s="591"/>
      <c r="R63" s="593"/>
    </row>
    <row r="64" spans="3:23">
      <c r="E64" s="327"/>
      <c r="R64" s="593"/>
    </row>
    <row r="65" spans="5:21">
      <c r="E65" s="327"/>
      <c r="O65" s="593"/>
    </row>
    <row r="66" spans="5:21">
      <c r="O66" s="593"/>
      <c r="R66" s="597"/>
      <c r="U66" s="593"/>
    </row>
    <row r="67" spans="5:21">
      <c r="L67" s="593"/>
      <c r="Q67" s="599"/>
      <c r="R67" s="599"/>
      <c r="S67" s="593"/>
    </row>
    <row r="68" spans="5:21">
      <c r="L68" s="593"/>
      <c r="R68" s="593"/>
    </row>
    <row r="83" spans="3:5">
      <c r="C83" s="256"/>
      <c r="D83" s="256"/>
      <c r="E83" s="327"/>
    </row>
    <row r="84" spans="3:5">
      <c r="C84" s="256"/>
      <c r="D84" s="256"/>
      <c r="E84" s="327"/>
    </row>
    <row r="85" spans="3:5">
      <c r="C85" s="256"/>
      <c r="D85" s="256"/>
    </row>
  </sheetData>
  <mergeCells count="13">
    <mergeCell ref="F47:F57"/>
    <mergeCell ref="F59:F62"/>
    <mergeCell ref="H45:I45"/>
    <mergeCell ref="K45:L45"/>
    <mergeCell ref="N45:O45"/>
    <mergeCell ref="Q45:R45"/>
    <mergeCell ref="T45:U45"/>
    <mergeCell ref="B2:G2"/>
    <mergeCell ref="B3:G3"/>
    <mergeCell ref="B4:G4"/>
    <mergeCell ref="B6:G6"/>
    <mergeCell ref="B7:G7"/>
    <mergeCell ref="B8:G8"/>
  </mergeCells>
  <pageMargins left="0.7" right="0.7" top="0.75" bottom="0.75" header="0.3" footer="0.3"/>
  <pageSetup orientation="portrait" horizontalDpi="4294967295" verticalDpi="4294967295"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D8EBD-EB90-4296-B9B7-D268B46D17D5}">
  <dimension ref="A2:AK42"/>
  <sheetViews>
    <sheetView showGridLines="0" zoomScale="60" zoomScaleNormal="60" workbookViewId="0">
      <selection activeCell="D40" sqref="D40"/>
    </sheetView>
  </sheetViews>
  <sheetFormatPr baseColWidth="10" defaultColWidth="11.42578125" defaultRowHeight="15"/>
  <cols>
    <col min="1" max="1" width="13.140625" customWidth="1"/>
    <col min="2" max="2" width="45.42578125" customWidth="1"/>
    <col min="3" max="3" width="12.5703125" customWidth="1"/>
    <col min="4" max="4" width="18.7109375" customWidth="1"/>
    <col min="5" max="5" width="15.140625" customWidth="1"/>
    <col min="6" max="6" width="13.7109375" customWidth="1"/>
    <col min="7" max="7" width="15.28515625" customWidth="1"/>
    <col min="8" max="8" width="18.42578125" customWidth="1"/>
    <col min="9" max="9" width="14.85546875" customWidth="1"/>
    <col min="10" max="10" width="15.140625" bestFit="1" customWidth="1"/>
    <col min="23" max="23" width="44.85546875" customWidth="1"/>
    <col min="24" max="24" width="11.42578125" customWidth="1"/>
    <col min="25" max="25" width="12.28515625" customWidth="1"/>
    <col min="26" max="26" width="11.42578125" customWidth="1"/>
    <col min="27" max="27" width="18.85546875" customWidth="1"/>
    <col min="28" max="28" width="11.42578125" customWidth="1"/>
    <col min="29" max="29" width="16.85546875" customWidth="1"/>
    <col min="30" max="30" width="11.42578125" customWidth="1"/>
    <col min="31" max="31" width="12.85546875" customWidth="1"/>
    <col min="32" max="32" width="1.85546875" customWidth="1"/>
    <col min="33" max="33" width="12.85546875" customWidth="1"/>
    <col min="34" max="34" width="11.42578125" customWidth="1"/>
    <col min="35" max="35" width="12.28515625" customWidth="1"/>
    <col min="36" max="36" width="10.5703125" customWidth="1"/>
    <col min="37" max="37" width="4" customWidth="1"/>
  </cols>
  <sheetData>
    <row r="2" spans="2:19" ht="23.45" customHeight="1">
      <c r="B2" s="756" t="s">
        <v>0</v>
      </c>
      <c r="C2" s="756"/>
      <c r="D2" s="756"/>
      <c r="E2" s="756"/>
      <c r="F2" s="756"/>
      <c r="G2" s="756"/>
      <c r="H2" s="756"/>
    </row>
    <row r="3" spans="2:19" ht="18.75">
      <c r="C3" s="4" t="s">
        <v>1</v>
      </c>
      <c r="D3" s="4"/>
      <c r="E3" s="4"/>
      <c r="F3" s="4"/>
      <c r="G3" s="4"/>
      <c r="H3" s="4"/>
    </row>
    <row r="4" spans="2:19" ht="15.6" customHeight="1">
      <c r="B4" s="759" t="s">
        <v>2</v>
      </c>
      <c r="C4" s="759"/>
      <c r="D4" s="759"/>
      <c r="E4" s="759"/>
      <c r="F4" s="759"/>
      <c r="G4" s="759"/>
      <c r="H4" s="759"/>
    </row>
    <row r="6" spans="2:19">
      <c r="E6" s="8" t="s">
        <v>457</v>
      </c>
    </row>
    <row r="7" spans="2:19">
      <c r="E7" s="8">
        <v>2022</v>
      </c>
    </row>
    <row r="8" spans="2:19">
      <c r="E8" s="11" t="s">
        <v>203</v>
      </c>
    </row>
    <row r="10" spans="2:19" ht="12.75" customHeight="1">
      <c r="M10" s="505"/>
    </row>
    <row r="11" spans="2:19" ht="74.25" customHeight="1">
      <c r="B11" s="984" t="s">
        <v>204</v>
      </c>
      <c r="C11" s="586" t="s">
        <v>169</v>
      </c>
      <c r="D11" s="586" t="s">
        <v>205</v>
      </c>
      <c r="E11" s="586" t="s">
        <v>206</v>
      </c>
      <c r="F11" s="586" t="s">
        <v>172</v>
      </c>
      <c r="G11" s="586" t="s">
        <v>173</v>
      </c>
      <c r="H11" s="586" t="s">
        <v>174</v>
      </c>
      <c r="I11" s="586" t="s">
        <v>451</v>
      </c>
      <c r="M11" s="985"/>
      <c r="N11" s="985"/>
      <c r="O11" s="985"/>
      <c r="P11" s="985"/>
      <c r="Q11" s="985"/>
      <c r="R11" s="985"/>
      <c r="S11" s="985"/>
    </row>
    <row r="12" spans="2:19" ht="21.75" customHeight="1">
      <c r="B12" s="984"/>
      <c r="C12" s="586"/>
      <c r="D12" s="586"/>
      <c r="E12" s="586"/>
      <c r="F12" s="586"/>
      <c r="G12" s="586"/>
      <c r="H12" s="586"/>
      <c r="I12" s="586"/>
      <c r="M12" s="985"/>
      <c r="N12" s="985"/>
      <c r="O12" s="985"/>
      <c r="P12" s="985"/>
      <c r="Q12" s="985"/>
      <c r="R12" s="985"/>
      <c r="S12" s="985"/>
    </row>
    <row r="13" spans="2:19" ht="21" customHeight="1">
      <c r="B13" s="1" t="s">
        <v>452</v>
      </c>
      <c r="C13" s="617">
        <v>227206411252.61011</v>
      </c>
      <c r="D13" s="617">
        <v>61223040219.210014</v>
      </c>
      <c r="E13" s="617">
        <v>1071472609.7099998</v>
      </c>
      <c r="F13" s="617">
        <v>10192659864.099838</v>
      </c>
      <c r="G13" s="617">
        <v>14916544893.119991</v>
      </c>
      <c r="H13" s="617">
        <f>C13+D13+E13+F13+G13</f>
        <v>314610128838.75</v>
      </c>
      <c r="I13" s="588">
        <f>+H13/$H$18</f>
        <v>0.8127962602766402</v>
      </c>
      <c r="M13" s="985"/>
      <c r="N13" s="985"/>
      <c r="O13" s="985"/>
      <c r="P13" s="985"/>
      <c r="Q13" s="985"/>
      <c r="R13" s="985"/>
      <c r="S13" s="985"/>
    </row>
    <row r="14" spans="2:19">
      <c r="B14" s="1" t="s">
        <v>453</v>
      </c>
      <c r="C14" s="617">
        <v>19350229515.849995</v>
      </c>
      <c r="D14" s="617">
        <v>6019757823.7800035</v>
      </c>
      <c r="E14" s="617">
        <v>182378747.16999999</v>
      </c>
      <c r="F14" s="617">
        <v>215287226.81000027</v>
      </c>
      <c r="G14" s="617">
        <v>1894345323.2600009</v>
      </c>
      <c r="H14" s="617">
        <f>C14+D14+E14+F14+G14</f>
        <v>27661998636.869999</v>
      </c>
      <c r="I14" s="588">
        <f>+H14/$H$18</f>
        <v>7.1464860736728419E-2</v>
      </c>
    </row>
    <row r="15" spans="2:19" ht="22.5" customHeight="1">
      <c r="B15" s="1" t="s">
        <v>454</v>
      </c>
      <c r="C15" s="617">
        <v>968727739.07999992</v>
      </c>
      <c r="D15" s="617">
        <v>9522747.75</v>
      </c>
      <c r="E15" s="617">
        <v>8743020</v>
      </c>
      <c r="F15" s="617">
        <v>240523753.29000023</v>
      </c>
      <c r="G15" s="617">
        <v>38811117.090000004</v>
      </c>
      <c r="H15" s="617">
        <f>C15+D15+E15+F15+G15</f>
        <v>1266328377.21</v>
      </c>
      <c r="I15" s="588">
        <f>+H15/$H$18</f>
        <v>3.2715633570908143E-3</v>
      </c>
      <c r="J15" s="618"/>
    </row>
    <row r="16" spans="2:19">
      <c r="B16" s="1" t="s">
        <v>455</v>
      </c>
      <c r="C16" s="617">
        <v>558625371.97000003</v>
      </c>
      <c r="D16" s="617">
        <v>447164590.54999995</v>
      </c>
      <c r="E16" s="617">
        <v>0</v>
      </c>
      <c r="F16" s="617">
        <v>15861097.330000002</v>
      </c>
      <c r="G16" s="617">
        <v>1199599244.7</v>
      </c>
      <c r="H16" s="617">
        <f>C16+D16+E16+F16+G16</f>
        <v>2221250304.5500002</v>
      </c>
      <c r="I16" s="588">
        <f>+H16/$H$18</f>
        <v>5.7386071686265977E-3</v>
      </c>
    </row>
    <row r="17" spans="1:37">
      <c r="B17" s="1" t="s">
        <v>456</v>
      </c>
      <c r="C17" s="617">
        <v>30416117436.180027</v>
      </c>
      <c r="D17" s="617">
        <v>8293106884.6100025</v>
      </c>
      <c r="E17" s="617">
        <v>152877738.17000002</v>
      </c>
      <c r="F17" s="617">
        <v>908577230.04000163</v>
      </c>
      <c r="G17" s="617">
        <v>1540943759.3799989</v>
      </c>
      <c r="H17" s="617">
        <f>C17+D17+E17+F17+G17</f>
        <v>41311623048.380028</v>
      </c>
      <c r="I17" s="588">
        <f>+H17/$H$18</f>
        <v>0.10672870846091401</v>
      </c>
      <c r="W17" s="619"/>
      <c r="X17" s="982"/>
      <c r="Y17" s="982"/>
      <c r="Z17" s="982"/>
      <c r="AA17" s="982"/>
      <c r="AB17" s="982"/>
      <c r="AC17" s="982"/>
      <c r="AD17" s="982"/>
      <c r="AE17" s="982"/>
      <c r="AF17" s="982"/>
      <c r="AG17" s="982"/>
      <c r="AH17" s="982"/>
      <c r="AI17" s="982"/>
      <c r="AJ17" s="982"/>
      <c r="AK17" s="982"/>
    </row>
    <row r="18" spans="1:37" ht="22.5" customHeight="1">
      <c r="A18" s="591"/>
      <c r="B18" s="620" t="s">
        <v>174</v>
      </c>
      <c r="C18" s="621">
        <f t="shared" ref="C18:H18" si="0">SUM(C13:C17)</f>
        <v>278500111315.69012</v>
      </c>
      <c r="D18" s="622">
        <f t="shared" si="0"/>
        <v>75992592265.900024</v>
      </c>
      <c r="E18" s="621">
        <f t="shared" si="0"/>
        <v>1415472115.05</v>
      </c>
      <c r="F18" s="622">
        <f t="shared" si="0"/>
        <v>11572909171.569839</v>
      </c>
      <c r="G18" s="622">
        <f t="shared" si="0"/>
        <v>19590244337.549988</v>
      </c>
      <c r="H18" s="622">
        <f t="shared" si="0"/>
        <v>387071329205.76001</v>
      </c>
      <c r="I18" s="623">
        <f>SUM(I13:I17)</f>
        <v>1</v>
      </c>
      <c r="W18" s="619"/>
      <c r="X18" s="624"/>
      <c r="Y18" s="624"/>
      <c r="Z18" s="624"/>
      <c r="AA18" s="624"/>
      <c r="AB18" s="624"/>
      <c r="AC18" s="624"/>
      <c r="AD18" s="624"/>
      <c r="AE18" s="624"/>
      <c r="AF18" s="624"/>
      <c r="AG18" s="624"/>
      <c r="AH18" s="624"/>
      <c r="AI18" s="624"/>
      <c r="AJ18" s="1"/>
      <c r="AK18" s="1"/>
    </row>
    <row r="19" spans="1:37" ht="21.75" customHeight="1">
      <c r="A19" s="394"/>
      <c r="W19" s="1"/>
      <c r="X19" s="625"/>
      <c r="Y19" s="626"/>
      <c r="Z19" s="625"/>
      <c r="AA19" s="627"/>
      <c r="AB19" s="625"/>
      <c r="AC19" s="626"/>
      <c r="AD19" s="625"/>
      <c r="AE19" s="627"/>
      <c r="AF19" s="625"/>
      <c r="AG19" s="626"/>
      <c r="AH19" s="627"/>
      <c r="AI19" s="627"/>
      <c r="AJ19" s="983"/>
      <c r="AK19" s="983"/>
    </row>
    <row r="20" spans="1:37">
      <c r="B20" s="986" t="s">
        <v>437</v>
      </c>
      <c r="C20" s="986"/>
      <c r="D20" s="986"/>
      <c r="E20" s="986"/>
      <c r="F20" s="986"/>
      <c r="G20" s="986"/>
      <c r="H20" s="986"/>
      <c r="I20" s="986"/>
      <c r="W20" s="1"/>
      <c r="X20" s="625"/>
      <c r="Y20" s="626"/>
      <c r="Z20" s="625"/>
      <c r="AA20" s="627"/>
      <c r="AB20" s="584"/>
      <c r="AC20" s="626"/>
      <c r="AD20" s="584"/>
      <c r="AE20" s="627"/>
      <c r="AF20" s="625"/>
      <c r="AG20" s="626"/>
      <c r="AH20" s="627"/>
      <c r="AI20" s="627"/>
      <c r="AJ20" s="983"/>
      <c r="AK20" s="983"/>
    </row>
    <row r="21" spans="1:37">
      <c r="E21" s="505"/>
      <c r="W21" s="1"/>
      <c r="X21" s="625"/>
      <c r="Y21" s="626"/>
      <c r="Z21" s="584"/>
      <c r="AA21" s="627"/>
      <c r="AB21" s="584"/>
      <c r="AC21" s="626"/>
      <c r="AD21" s="584"/>
      <c r="AE21" s="627"/>
      <c r="AF21" s="584"/>
      <c r="AG21" s="626"/>
      <c r="AH21" s="627"/>
      <c r="AI21" s="627"/>
      <c r="AJ21" s="983"/>
      <c r="AK21" s="983"/>
    </row>
    <row r="22" spans="1:37">
      <c r="B22" s="587"/>
      <c r="E22" s="628"/>
      <c r="G22" s="611"/>
      <c r="H22" s="591"/>
      <c r="I22" s="591"/>
      <c r="W22" s="1"/>
      <c r="X22" s="584"/>
      <c r="Y22" s="626"/>
      <c r="Z22" s="625"/>
      <c r="AA22" s="627"/>
      <c r="AB22" s="584"/>
      <c r="AC22" s="626"/>
      <c r="AD22" s="584"/>
      <c r="AE22" s="627"/>
      <c r="AF22" s="584"/>
      <c r="AG22" s="626"/>
      <c r="AH22" s="627"/>
      <c r="AI22" s="627"/>
      <c r="AJ22" s="983"/>
      <c r="AK22" s="983"/>
    </row>
    <row r="23" spans="1:37">
      <c r="B23" s="394"/>
      <c r="E23" s="628"/>
      <c r="G23" s="611"/>
      <c r="W23" s="1"/>
      <c r="X23" s="625"/>
      <c r="Y23" s="626"/>
      <c r="Z23" s="625"/>
      <c r="AA23" s="627"/>
      <c r="AB23" s="584"/>
      <c r="AC23" s="626"/>
      <c r="AD23" s="584"/>
      <c r="AE23" s="627"/>
      <c r="AF23" s="625"/>
      <c r="AG23" s="626"/>
      <c r="AH23" s="627"/>
      <c r="AI23" s="627"/>
      <c r="AJ23" s="983"/>
      <c r="AK23" s="983"/>
    </row>
    <row r="24" spans="1:37">
      <c r="E24" s="628"/>
      <c r="G24" s="611"/>
      <c r="I24" s="617"/>
      <c r="W24" s="619"/>
      <c r="X24" s="629"/>
      <c r="Y24" s="629"/>
      <c r="Z24" s="629"/>
      <c r="AA24" s="630"/>
      <c r="AB24" s="630"/>
      <c r="AC24" s="629"/>
      <c r="AD24" s="630"/>
      <c r="AE24" s="630"/>
      <c r="AF24" s="630"/>
      <c r="AG24" s="630"/>
      <c r="AH24" s="630"/>
      <c r="AI24" s="630"/>
      <c r="AJ24" s="987"/>
      <c r="AK24" s="987"/>
    </row>
    <row r="25" spans="1:37">
      <c r="E25" s="628"/>
      <c r="G25" s="611"/>
      <c r="I25" s="617"/>
    </row>
    <row r="26" spans="1:37">
      <c r="E26" s="628"/>
      <c r="G26" s="611"/>
      <c r="I26" s="617"/>
    </row>
    <row r="27" spans="1:37">
      <c r="E27" s="611"/>
    </row>
    <row r="28" spans="1:37">
      <c r="I28" s="617"/>
    </row>
    <row r="29" spans="1:37">
      <c r="A29" s="587"/>
      <c r="B29" s="587"/>
      <c r="I29" s="617"/>
    </row>
    <row r="30" spans="1:37">
      <c r="A30" s="587"/>
      <c r="B30" s="587"/>
    </row>
    <row r="31" spans="1:37">
      <c r="B31" s="631"/>
      <c r="O31" s="632"/>
      <c r="P31" s="633"/>
      <c r="Q31" s="229"/>
    </row>
    <row r="33" spans="15:21" ht="17.25" customHeight="1"/>
    <row r="34" spans="15:21">
      <c r="O34" s="634"/>
      <c r="P34" s="635"/>
      <c r="Q34" s="635"/>
      <c r="R34" s="635"/>
    </row>
    <row r="35" spans="15:21">
      <c r="P35" s="636"/>
      <c r="Q35" s="637"/>
      <c r="R35" s="638"/>
      <c r="S35" s="595"/>
    </row>
    <row r="36" spans="15:21">
      <c r="P36" s="636"/>
      <c r="Q36" s="637"/>
      <c r="R36" s="638"/>
      <c r="S36" s="595"/>
    </row>
    <row r="37" spans="15:21">
      <c r="P37" s="636"/>
      <c r="Q37" s="637"/>
      <c r="R37" s="638"/>
      <c r="S37" s="595"/>
      <c r="T37" s="533"/>
      <c r="U37" s="595"/>
    </row>
    <row r="38" spans="15:21">
      <c r="P38" s="636"/>
      <c r="Q38" s="637"/>
      <c r="R38" s="638"/>
      <c r="S38" s="595"/>
    </row>
    <row r="39" spans="15:21">
      <c r="P39" s="636"/>
      <c r="Q39" s="637"/>
      <c r="R39" s="638"/>
      <c r="S39" s="595"/>
    </row>
    <row r="40" spans="15:21">
      <c r="O40" s="634"/>
      <c r="P40" s="639"/>
      <c r="Q40" s="640"/>
      <c r="R40" s="641"/>
      <c r="S40" s="595"/>
    </row>
    <row r="42" spans="15:21">
      <c r="O42" s="642"/>
    </row>
  </sheetData>
  <mergeCells count="18">
    <mergeCell ref="AJ20:AK20"/>
    <mergeCell ref="AJ21:AK21"/>
    <mergeCell ref="AJ22:AK22"/>
    <mergeCell ref="AJ23:AK23"/>
    <mergeCell ref="AJ24:AK24"/>
    <mergeCell ref="B20:I20"/>
    <mergeCell ref="AB17:AC17"/>
    <mergeCell ref="AD17:AE17"/>
    <mergeCell ref="AF17:AG17"/>
    <mergeCell ref="AH17:AI17"/>
    <mergeCell ref="AJ17:AK17"/>
    <mergeCell ref="AJ19:AK19"/>
    <mergeCell ref="B2:H2"/>
    <mergeCell ref="B4:H4"/>
    <mergeCell ref="B11:B12"/>
    <mergeCell ref="M11:S13"/>
    <mergeCell ref="X17:Y17"/>
    <mergeCell ref="Z17:AA17"/>
  </mergeCells>
  <pageMargins left="0.7" right="0.7" top="0.75" bottom="0.75" header="0.3" footer="0.3"/>
  <pageSetup orientation="portrait" horizontalDpi="4294967295" verticalDpi="4294967295"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2142C-9BC1-45AB-8F1E-4C0FA9C654B0}">
  <dimension ref="A2:AK40"/>
  <sheetViews>
    <sheetView showGridLines="0" zoomScale="80" zoomScaleNormal="80" workbookViewId="0">
      <selection activeCell="C25" sqref="C25"/>
    </sheetView>
  </sheetViews>
  <sheetFormatPr baseColWidth="10" defaultColWidth="11.42578125" defaultRowHeight="15"/>
  <cols>
    <col min="1" max="1" width="13.140625" customWidth="1"/>
    <col min="2" max="2" width="45.42578125" customWidth="1"/>
    <col min="3" max="3" width="14.85546875" customWidth="1"/>
    <col min="4" max="4" width="18.7109375" customWidth="1"/>
    <col min="5" max="5" width="18.85546875" customWidth="1"/>
    <col min="6" max="6" width="12.140625" customWidth="1"/>
    <col min="7" max="7" width="14.5703125" customWidth="1"/>
    <col min="8" max="8" width="13.42578125" customWidth="1"/>
    <col min="9" max="9" width="14.42578125" customWidth="1"/>
    <col min="10" max="10" width="15.140625" bestFit="1" customWidth="1"/>
    <col min="23" max="23" width="44.85546875" customWidth="1"/>
    <col min="24" max="24" width="11.42578125" customWidth="1"/>
    <col min="25" max="25" width="12.28515625" customWidth="1"/>
    <col min="26" max="26" width="11.42578125" customWidth="1"/>
    <col min="27" max="27" width="18.85546875" customWidth="1"/>
    <col min="28" max="28" width="11.42578125" customWidth="1"/>
    <col min="29" max="29" width="16.85546875" customWidth="1"/>
    <col min="30" max="30" width="11.42578125" customWidth="1"/>
    <col min="31" max="31" width="12.85546875" customWidth="1"/>
    <col min="32" max="32" width="1.85546875" customWidth="1"/>
    <col min="33" max="33" width="12.85546875" customWidth="1"/>
    <col min="34" max="34" width="11.42578125" customWidth="1"/>
    <col min="35" max="35" width="12.28515625" customWidth="1"/>
    <col min="36" max="36" width="10.5703125" customWidth="1"/>
    <col min="37" max="37" width="4" customWidth="1"/>
  </cols>
  <sheetData>
    <row r="2" spans="2:37" ht="23.45" customHeight="1">
      <c r="B2" s="756" t="s">
        <v>0</v>
      </c>
      <c r="C2" s="756"/>
      <c r="D2" s="756"/>
      <c r="E2" s="756"/>
      <c r="F2" s="756"/>
      <c r="G2" s="756"/>
      <c r="H2" s="756"/>
    </row>
    <row r="3" spans="2:37" ht="18.75">
      <c r="B3" s="757" t="s">
        <v>1</v>
      </c>
      <c r="C3" s="757"/>
      <c r="D3" s="757"/>
      <c r="E3" s="757"/>
      <c r="F3" s="757"/>
      <c r="G3" s="757"/>
      <c r="H3" s="757"/>
    </row>
    <row r="4" spans="2:37" ht="15.6" customHeight="1">
      <c r="B4" s="865" t="s">
        <v>2</v>
      </c>
      <c r="C4" s="865"/>
      <c r="D4" s="865"/>
      <c r="E4" s="865"/>
      <c r="F4" s="865"/>
      <c r="G4" s="865"/>
      <c r="H4" s="865"/>
    </row>
    <row r="6" spans="2:37">
      <c r="D6" s="8" t="s">
        <v>460</v>
      </c>
    </row>
    <row r="7" spans="2:37">
      <c r="D7" s="8">
        <v>2022</v>
      </c>
    </row>
    <row r="8" spans="2:37">
      <c r="D8" s="11" t="s">
        <v>203</v>
      </c>
    </row>
    <row r="9" spans="2:37" ht="12.75" customHeight="1">
      <c r="M9" s="505"/>
    </row>
    <row r="10" spans="2:37" ht="74.25" customHeight="1">
      <c r="B10" s="984" t="s">
        <v>204</v>
      </c>
      <c r="C10" s="586" t="s">
        <v>169</v>
      </c>
      <c r="D10" s="586" t="s">
        <v>205</v>
      </c>
      <c r="E10" s="586" t="s">
        <v>458</v>
      </c>
      <c r="F10" s="586" t="s">
        <v>172</v>
      </c>
      <c r="G10" s="586" t="s">
        <v>173</v>
      </c>
      <c r="H10" s="586" t="s">
        <v>459</v>
      </c>
      <c r="I10" s="586" t="s">
        <v>447</v>
      </c>
      <c r="M10" s="985"/>
      <c r="N10" s="985"/>
      <c r="O10" s="985"/>
      <c r="P10" s="985"/>
      <c r="Q10" s="985"/>
      <c r="R10" s="985"/>
      <c r="S10" s="985"/>
    </row>
    <row r="11" spans="2:37" ht="21.75" customHeight="1">
      <c r="B11" s="984"/>
      <c r="C11" s="586">
        <v>1</v>
      </c>
      <c r="D11" s="586">
        <v>2</v>
      </c>
      <c r="E11" s="586">
        <v>3</v>
      </c>
      <c r="F11" s="586">
        <v>4</v>
      </c>
      <c r="G11" s="586">
        <v>5</v>
      </c>
      <c r="H11" s="586">
        <v>6</v>
      </c>
      <c r="I11" s="586">
        <v>7</v>
      </c>
      <c r="M11" s="985"/>
      <c r="N11" s="985"/>
      <c r="O11" s="985"/>
      <c r="P11" s="985"/>
      <c r="Q11" s="985"/>
      <c r="R11" s="985"/>
      <c r="S11" s="985"/>
    </row>
    <row r="12" spans="2:37" ht="21" customHeight="1">
      <c r="B12" s="1" t="s">
        <v>452</v>
      </c>
      <c r="C12" s="643">
        <v>217168830811</v>
      </c>
      <c r="D12" s="617">
        <v>75183197979</v>
      </c>
      <c r="E12" s="617">
        <v>2630641076</v>
      </c>
      <c r="F12" s="617">
        <v>9689225702.3200016</v>
      </c>
      <c r="G12" s="617">
        <v>17074081244</v>
      </c>
      <c r="H12" s="617">
        <f>C12+D12+E12+F12+G12</f>
        <v>321745976812.32001</v>
      </c>
      <c r="I12" s="588">
        <f>H12/$H$17</f>
        <v>0.82139660247690904</v>
      </c>
      <c r="M12" s="985"/>
      <c r="N12" s="985"/>
      <c r="O12" s="985"/>
      <c r="P12" s="985"/>
      <c r="Q12" s="985"/>
      <c r="R12" s="985"/>
      <c r="S12" s="985"/>
    </row>
    <row r="13" spans="2:37">
      <c r="B13" s="1" t="s">
        <v>453</v>
      </c>
      <c r="C13" s="643">
        <v>13411540996</v>
      </c>
      <c r="D13" s="617">
        <v>9123683871</v>
      </c>
      <c r="E13" s="617">
        <v>763741457</v>
      </c>
      <c r="F13" s="617">
        <v>226996883.50999999</v>
      </c>
      <c r="G13" s="617">
        <v>2276790413</v>
      </c>
      <c r="H13" s="617">
        <f>C13+D13+E13+F13+G13</f>
        <v>25802753620.509998</v>
      </c>
      <c r="I13" s="588">
        <f>H13/$H$17</f>
        <v>6.5872755794546184E-2</v>
      </c>
    </row>
    <row r="14" spans="2:37" ht="22.5" customHeight="1">
      <c r="B14" s="1" t="s">
        <v>454</v>
      </c>
      <c r="C14" s="643">
        <v>1357435435</v>
      </c>
      <c r="D14" s="617">
        <v>135450936</v>
      </c>
      <c r="E14" s="617">
        <v>15647675</v>
      </c>
      <c r="F14" s="617">
        <v>264519592.32000002</v>
      </c>
      <c r="G14" s="617">
        <v>67227365</v>
      </c>
      <c r="H14" s="617">
        <f>C14+D14+E14+F14+G14</f>
        <v>1840281003.3199999</v>
      </c>
      <c r="I14" s="588">
        <f>H14/$H$17</f>
        <v>4.6981179957740014E-3</v>
      </c>
      <c r="J14" s="618"/>
    </row>
    <row r="15" spans="2:37">
      <c r="B15" s="1" t="s">
        <v>455</v>
      </c>
      <c r="C15" s="643">
        <v>540379866</v>
      </c>
      <c r="D15" s="617">
        <v>1288962753</v>
      </c>
      <c r="E15" s="617">
        <v>311850519</v>
      </c>
      <c r="F15" s="617">
        <v>11238510.09</v>
      </c>
      <c r="G15" s="617">
        <v>1145909825</v>
      </c>
      <c r="H15" s="617">
        <f>C15+D15+E15+F15+G15</f>
        <v>3298341473.0900002</v>
      </c>
      <c r="I15" s="588">
        <f>H15/$H$17</f>
        <v>8.4204517695808199E-3</v>
      </c>
    </row>
    <row r="16" spans="2:37">
      <c r="B16" s="1" t="s">
        <v>456</v>
      </c>
      <c r="C16" s="643">
        <v>26827803539</v>
      </c>
      <c r="D16" s="617">
        <v>8574227962.000001</v>
      </c>
      <c r="E16" s="617">
        <v>348977804</v>
      </c>
      <c r="F16" s="617">
        <v>1119751966.55</v>
      </c>
      <c r="G16" s="617">
        <v>2147884897</v>
      </c>
      <c r="H16" s="617">
        <f>C16+D16+E16+F16+G16</f>
        <v>39018646168.550003</v>
      </c>
      <c r="I16" s="588">
        <f>H16/$H$17</f>
        <v>9.9612071963189858E-2</v>
      </c>
      <c r="W16" s="619"/>
      <c r="X16" s="982"/>
      <c r="Y16" s="982"/>
      <c r="Z16" s="982"/>
      <c r="AA16" s="982"/>
      <c r="AB16" s="982"/>
      <c r="AC16" s="982"/>
      <c r="AD16" s="982"/>
      <c r="AE16" s="982"/>
      <c r="AF16" s="982"/>
      <c r="AG16" s="982"/>
      <c r="AH16" s="982"/>
      <c r="AI16" s="982"/>
      <c r="AJ16" s="982"/>
      <c r="AK16" s="982"/>
    </row>
    <row r="17" spans="1:37" ht="22.5" customHeight="1">
      <c r="A17" s="591"/>
      <c r="B17" s="620" t="s">
        <v>174</v>
      </c>
      <c r="C17" s="644">
        <f t="shared" ref="C17:I17" si="0">SUM(C12:C16)</f>
        <v>259305990647</v>
      </c>
      <c r="D17" s="622">
        <f t="shared" si="0"/>
        <v>94305523501</v>
      </c>
      <c r="E17" s="622">
        <f t="shared" si="0"/>
        <v>4070858531</v>
      </c>
      <c r="F17" s="622">
        <f>SUM(F12:F16)</f>
        <v>11311732654.790001</v>
      </c>
      <c r="G17" s="622">
        <f t="shared" si="0"/>
        <v>22711893744</v>
      </c>
      <c r="H17" s="622">
        <f t="shared" si="0"/>
        <v>391705999077.79004</v>
      </c>
      <c r="I17" s="645">
        <f t="shared" si="0"/>
        <v>1</v>
      </c>
      <c r="W17" s="619"/>
      <c r="X17" s="624"/>
      <c r="Y17" s="624"/>
      <c r="Z17" s="624"/>
      <c r="AA17" s="624"/>
      <c r="AB17" s="624"/>
      <c r="AC17" s="624"/>
      <c r="AD17" s="624"/>
      <c r="AE17" s="624"/>
      <c r="AF17" s="624"/>
      <c r="AG17" s="624"/>
      <c r="AH17" s="624"/>
      <c r="AI17" s="624"/>
      <c r="AJ17" s="1"/>
      <c r="AK17" s="1"/>
    </row>
    <row r="18" spans="1:37">
      <c r="B18" s="785" t="s">
        <v>437</v>
      </c>
      <c r="C18" s="785"/>
      <c r="D18" s="785"/>
      <c r="E18" s="785"/>
      <c r="F18" s="785"/>
      <c r="G18" s="785"/>
      <c r="H18" s="785"/>
      <c r="I18" s="785"/>
      <c r="J18" s="785"/>
      <c r="W18" s="1"/>
      <c r="X18" s="625"/>
      <c r="Y18" s="626"/>
      <c r="Z18" s="625"/>
      <c r="AA18" s="627"/>
      <c r="AB18" s="584"/>
      <c r="AC18" s="626"/>
      <c r="AD18" s="584"/>
      <c r="AE18" s="627"/>
      <c r="AF18" s="625"/>
      <c r="AG18" s="626"/>
      <c r="AH18" s="627"/>
      <c r="AI18" s="627"/>
      <c r="AJ18" s="983"/>
      <c r="AK18" s="983"/>
    </row>
    <row r="19" spans="1:37">
      <c r="E19" s="505"/>
      <c r="F19" s="505"/>
      <c r="H19" s="591"/>
      <c r="W19" s="1"/>
      <c r="X19" s="625"/>
      <c r="Y19" s="626"/>
      <c r="Z19" s="584"/>
      <c r="AA19" s="627"/>
      <c r="AB19" s="584"/>
      <c r="AC19" s="626"/>
      <c r="AD19" s="584"/>
      <c r="AE19" s="627"/>
      <c r="AF19" s="584"/>
      <c r="AG19" s="626"/>
      <c r="AH19" s="627"/>
      <c r="AI19" s="627"/>
      <c r="AJ19" s="983"/>
      <c r="AK19" s="983"/>
    </row>
    <row r="20" spans="1:37">
      <c r="B20" s="587"/>
      <c r="C20" s="611"/>
      <c r="E20" s="628"/>
      <c r="F20" s="628"/>
      <c r="G20" s="327"/>
      <c r="W20" s="1"/>
      <c r="X20" s="584"/>
      <c r="Y20" s="626"/>
      <c r="Z20" s="625"/>
      <c r="AA20" s="627"/>
      <c r="AB20" s="584"/>
      <c r="AC20" s="626"/>
      <c r="AD20" s="584"/>
      <c r="AE20" s="627"/>
      <c r="AF20" s="584"/>
      <c r="AG20" s="626"/>
      <c r="AH20" s="627"/>
      <c r="AI20" s="627"/>
      <c r="AJ20" s="983"/>
      <c r="AK20" s="983"/>
    </row>
    <row r="21" spans="1:37">
      <c r="B21" s="394"/>
      <c r="C21" s="611"/>
      <c r="E21" s="628"/>
      <c r="F21" s="628"/>
      <c r="G21" s="327"/>
      <c r="W21" s="1"/>
      <c r="X21" s="625"/>
      <c r="Y21" s="626"/>
      <c r="Z21" s="625"/>
      <c r="AA21" s="627"/>
      <c r="AB21" s="584"/>
      <c r="AC21" s="626"/>
      <c r="AD21" s="584"/>
      <c r="AE21" s="627"/>
      <c r="AF21" s="625"/>
      <c r="AG21" s="626"/>
      <c r="AH21" s="627"/>
      <c r="AI21" s="627"/>
      <c r="AJ21" s="983"/>
      <c r="AK21" s="983"/>
    </row>
    <row r="22" spans="1:37">
      <c r="C22" s="611"/>
      <c r="E22" s="628"/>
      <c r="F22" s="628"/>
      <c r="G22" s="327"/>
      <c r="I22" s="327"/>
      <c r="W22" s="619"/>
      <c r="X22" s="629"/>
      <c r="Y22" s="629"/>
      <c r="Z22" s="629"/>
      <c r="AA22" s="630"/>
      <c r="AB22" s="630"/>
      <c r="AC22" s="629"/>
      <c r="AD22" s="630"/>
      <c r="AE22" s="630"/>
      <c r="AF22" s="630"/>
      <c r="AG22" s="630"/>
      <c r="AH22" s="630"/>
      <c r="AI22" s="630"/>
      <c r="AJ22" s="987"/>
      <c r="AK22" s="987"/>
    </row>
    <row r="23" spans="1:37">
      <c r="C23" s="611"/>
      <c r="E23" s="628"/>
      <c r="F23" s="628"/>
      <c r="G23" s="327"/>
      <c r="I23" s="327"/>
    </row>
    <row r="24" spans="1:37">
      <c r="C24" s="611"/>
      <c r="E24" s="628"/>
      <c r="F24" s="628"/>
      <c r="G24" s="327"/>
      <c r="I24" s="327"/>
    </row>
    <row r="25" spans="1:37">
      <c r="E25" s="611"/>
      <c r="F25" s="611"/>
      <c r="G25" s="327"/>
      <c r="I25" s="327"/>
    </row>
    <row r="26" spans="1:37">
      <c r="D26" s="587"/>
      <c r="E26" s="327"/>
      <c r="I26" s="327"/>
    </row>
    <row r="27" spans="1:37">
      <c r="A27" s="587"/>
      <c r="B27" s="587"/>
      <c r="I27" s="327"/>
    </row>
    <row r="28" spans="1:37">
      <c r="A28" s="587"/>
      <c r="B28" s="587"/>
      <c r="I28" s="646"/>
    </row>
    <row r="29" spans="1:37">
      <c r="B29" s="631"/>
      <c r="G29" s="631"/>
      <c r="H29" s="631"/>
      <c r="O29" s="632"/>
      <c r="P29" s="633"/>
      <c r="Q29" s="229"/>
    </row>
    <row r="31" spans="1:37" ht="17.25" customHeight="1"/>
    <row r="32" spans="1:37">
      <c r="O32" s="634"/>
      <c r="P32" s="635"/>
      <c r="Q32" s="635"/>
      <c r="R32" s="635"/>
    </row>
    <row r="33" spans="15:21">
      <c r="P33" s="636"/>
      <c r="Q33" s="637"/>
      <c r="R33" s="638"/>
      <c r="S33" s="595"/>
    </row>
    <row r="34" spans="15:21">
      <c r="P34" s="636"/>
      <c r="Q34" s="637"/>
      <c r="R34" s="638"/>
      <c r="S34" s="595"/>
    </row>
    <row r="35" spans="15:21">
      <c r="P35" s="636"/>
      <c r="Q35" s="637"/>
      <c r="R35" s="638"/>
      <c r="S35" s="595"/>
      <c r="T35" s="533"/>
      <c r="U35" s="595"/>
    </row>
    <row r="36" spans="15:21">
      <c r="P36" s="636"/>
      <c r="Q36" s="637"/>
      <c r="R36" s="638"/>
      <c r="S36" s="595"/>
    </row>
    <row r="37" spans="15:21">
      <c r="P37" s="636"/>
      <c r="Q37" s="637"/>
      <c r="R37" s="638"/>
      <c r="S37" s="595"/>
    </row>
    <row r="38" spans="15:21">
      <c r="O38" s="634"/>
      <c r="P38" s="639"/>
      <c r="Q38" s="640"/>
      <c r="R38" s="641"/>
      <c r="S38" s="595"/>
    </row>
    <row r="40" spans="15:21">
      <c r="O40" s="642"/>
    </row>
  </sheetData>
  <mergeCells count="18">
    <mergeCell ref="B18:J18"/>
    <mergeCell ref="AJ18:AK18"/>
    <mergeCell ref="AJ19:AK19"/>
    <mergeCell ref="AJ20:AK20"/>
    <mergeCell ref="AJ21:AK21"/>
    <mergeCell ref="AJ22:AK22"/>
    <mergeCell ref="Z16:AA16"/>
    <mergeCell ref="AB16:AC16"/>
    <mergeCell ref="AD16:AE16"/>
    <mergeCell ref="AF16:AG16"/>
    <mergeCell ref="AH16:AI16"/>
    <mergeCell ref="AJ16:AK16"/>
    <mergeCell ref="X16:Y16"/>
    <mergeCell ref="B2:H2"/>
    <mergeCell ref="B3:H3"/>
    <mergeCell ref="B4:H4"/>
    <mergeCell ref="B10:B11"/>
    <mergeCell ref="M10:S12"/>
  </mergeCell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20D14-3686-4D46-B9D0-FCF524B28C07}">
  <dimension ref="A2:S72"/>
  <sheetViews>
    <sheetView topLeftCell="B3" zoomScale="90" zoomScaleNormal="90" workbookViewId="0">
      <selection activeCell="F43" sqref="F43"/>
    </sheetView>
  </sheetViews>
  <sheetFormatPr baseColWidth="10" defaultColWidth="9.140625" defaultRowHeight="12.75"/>
  <cols>
    <col min="1" max="1" width="8.7109375" style="43" bestFit="1" customWidth="1"/>
    <col min="2" max="3" width="9.140625" style="43"/>
    <col min="4" max="4" width="17.5703125" style="43" bestFit="1" customWidth="1"/>
    <col min="5" max="5" width="21.5703125" style="43" bestFit="1" customWidth="1"/>
    <col min="6" max="6" width="30.42578125" style="43" bestFit="1" customWidth="1"/>
    <col min="7" max="16384" width="9.140625" style="43"/>
  </cols>
  <sheetData>
    <row r="2" spans="1:19" ht="23.25">
      <c r="E2" s="756" t="s">
        <v>0</v>
      </c>
      <c r="F2" s="756"/>
      <c r="G2" s="756"/>
      <c r="H2" s="756"/>
      <c r="I2" s="756"/>
      <c r="J2" s="756"/>
      <c r="K2" s="756"/>
      <c r="L2" s="756"/>
      <c r="M2" s="756"/>
      <c r="N2" s="756"/>
      <c r="O2" s="756"/>
      <c r="P2" s="756"/>
      <c r="Q2" s="2"/>
    </row>
    <row r="3" spans="1:19" ht="18.75">
      <c r="E3" s="757" t="s">
        <v>1</v>
      </c>
      <c r="F3" s="757"/>
      <c r="G3" s="757"/>
      <c r="H3" s="757"/>
      <c r="I3" s="757"/>
      <c r="J3" s="757"/>
      <c r="K3" s="757"/>
      <c r="L3" s="757"/>
      <c r="M3" s="757"/>
      <c r="N3" s="757"/>
      <c r="O3" s="757"/>
      <c r="P3" s="757"/>
      <c r="Q3" s="4"/>
    </row>
    <row r="4" spans="1:19" ht="15.75">
      <c r="E4" s="759" t="s">
        <v>2</v>
      </c>
      <c r="F4" s="759"/>
      <c r="G4" s="759"/>
      <c r="H4" s="759"/>
      <c r="I4" s="759"/>
      <c r="J4" s="759"/>
      <c r="K4" s="759"/>
      <c r="L4" s="759"/>
      <c r="M4" s="759"/>
      <c r="N4" s="759"/>
      <c r="O4" s="759"/>
      <c r="P4" s="759"/>
      <c r="Q4" s="6"/>
    </row>
    <row r="8" spans="1:19" ht="12.75" customHeight="1">
      <c r="A8" s="768" t="s">
        <v>91</v>
      </c>
      <c r="B8" s="768"/>
      <c r="C8" s="768"/>
      <c r="D8" s="768"/>
      <c r="E8" s="768"/>
      <c r="F8" s="768"/>
      <c r="G8" s="768"/>
      <c r="H8" s="768"/>
      <c r="I8" s="768"/>
      <c r="J8" s="768"/>
      <c r="K8" s="768"/>
      <c r="L8" s="768"/>
      <c r="M8" s="768"/>
      <c r="N8" s="768"/>
      <c r="O8" s="768"/>
      <c r="P8" s="768"/>
      <c r="Q8" s="768"/>
      <c r="R8" s="768"/>
      <c r="S8" s="768"/>
    </row>
    <row r="9" spans="1:19" ht="12.75" customHeight="1">
      <c r="A9" s="769" t="s">
        <v>87</v>
      </c>
      <c r="B9" s="769"/>
      <c r="C9" s="769"/>
      <c r="D9" s="769"/>
      <c r="E9" s="769"/>
      <c r="F9" s="769"/>
      <c r="G9" s="769"/>
      <c r="H9" s="769"/>
      <c r="I9" s="769"/>
      <c r="J9" s="769"/>
      <c r="K9" s="769"/>
      <c r="L9" s="769"/>
      <c r="M9" s="769"/>
      <c r="N9" s="769"/>
      <c r="O9" s="769"/>
      <c r="P9" s="769"/>
      <c r="Q9" s="769"/>
      <c r="R9" s="769"/>
      <c r="S9" s="769"/>
    </row>
    <row r="10" spans="1:19">
      <c r="A10" s="29"/>
      <c r="B10" s="29"/>
      <c r="C10" s="29"/>
      <c r="D10" s="29"/>
      <c r="E10" s="29"/>
      <c r="F10" s="29"/>
      <c r="G10" s="29"/>
      <c r="H10" s="29"/>
      <c r="I10" s="29"/>
      <c r="J10" s="29"/>
      <c r="K10" s="29"/>
      <c r="L10" s="29"/>
      <c r="M10" s="29"/>
      <c r="N10" s="29"/>
      <c r="O10" s="29"/>
      <c r="P10" s="29"/>
      <c r="Q10" s="29"/>
      <c r="R10" s="29"/>
      <c r="S10" s="29"/>
    </row>
    <row r="18" spans="3:17" ht="15">
      <c r="F18" s="55"/>
    </row>
    <row r="25" spans="3:17">
      <c r="Q25" s="43" t="s">
        <v>88</v>
      </c>
    </row>
    <row r="31" spans="3:17">
      <c r="C31" s="59"/>
    </row>
    <row r="38" spans="1:6" ht="15">
      <c r="A38" s="61" t="s">
        <v>89</v>
      </c>
      <c r="B38" s="29"/>
    </row>
    <row r="39" spans="1:6">
      <c r="A39" s="62" t="s">
        <v>90</v>
      </c>
      <c r="B39" s="29"/>
    </row>
    <row r="40" spans="1:6">
      <c r="A40" s="53"/>
    </row>
    <row r="41" spans="1:6">
      <c r="A41" s="63"/>
    </row>
    <row r="48" spans="1:6">
      <c r="C48" s="767">
        <v>2021</v>
      </c>
      <c r="D48" s="42" t="s">
        <v>74</v>
      </c>
      <c r="E48" s="64">
        <v>1866.98</v>
      </c>
      <c r="F48" s="64">
        <v>1738.2</v>
      </c>
    </row>
    <row r="49" spans="3:6">
      <c r="C49" s="767"/>
      <c r="D49" s="42" t="s">
        <v>75</v>
      </c>
      <c r="E49" s="64">
        <v>1808.17</v>
      </c>
      <c r="F49" s="64">
        <v>1738.2</v>
      </c>
    </row>
    <row r="50" spans="3:6">
      <c r="C50" s="767"/>
      <c r="D50" s="42" t="s">
        <v>76</v>
      </c>
      <c r="E50" s="64">
        <v>1718.23</v>
      </c>
      <c r="F50" s="64">
        <v>1738.2</v>
      </c>
    </row>
    <row r="51" spans="3:6">
      <c r="C51" s="767"/>
      <c r="D51" s="42" t="s">
        <v>77</v>
      </c>
      <c r="E51" s="64">
        <v>1760.04</v>
      </c>
      <c r="F51" s="64">
        <v>1738.2</v>
      </c>
    </row>
    <row r="52" spans="3:6">
      <c r="C52" s="767"/>
      <c r="D52" s="42" t="s">
        <v>78</v>
      </c>
      <c r="E52" s="64">
        <v>1850.26</v>
      </c>
      <c r="F52" s="64">
        <v>1738.2</v>
      </c>
    </row>
    <row r="53" spans="3:6">
      <c r="C53" s="767"/>
      <c r="D53" s="42" t="s">
        <v>79</v>
      </c>
      <c r="E53" s="64">
        <v>1834.57</v>
      </c>
      <c r="F53" s="64">
        <v>1738.2</v>
      </c>
    </row>
    <row r="54" spans="3:6">
      <c r="C54" s="767"/>
      <c r="D54" s="42" t="s">
        <v>80</v>
      </c>
      <c r="E54" s="64">
        <v>1807.84</v>
      </c>
      <c r="F54" s="64">
        <v>1738.2</v>
      </c>
    </row>
    <row r="55" spans="3:6">
      <c r="C55" s="767"/>
      <c r="D55" s="42" t="s">
        <v>81</v>
      </c>
      <c r="E55" s="64">
        <v>1785.28</v>
      </c>
      <c r="F55" s="64">
        <v>1738.2</v>
      </c>
    </row>
    <row r="56" spans="3:6">
      <c r="C56" s="767"/>
      <c r="D56" s="42" t="s">
        <v>82</v>
      </c>
      <c r="E56" s="64">
        <v>1775.14</v>
      </c>
      <c r="F56" s="64">
        <v>1738.2</v>
      </c>
    </row>
    <row r="57" spans="3:6">
      <c r="C57" s="767"/>
      <c r="D57" s="42" t="s">
        <v>83</v>
      </c>
      <c r="E57" s="64">
        <v>1776.85</v>
      </c>
      <c r="F57" s="64">
        <v>1738.2</v>
      </c>
    </row>
    <row r="58" spans="3:6">
      <c r="C58" s="767"/>
      <c r="D58" s="42" t="s">
        <v>84</v>
      </c>
      <c r="E58" s="64">
        <v>1821.76</v>
      </c>
      <c r="F58" s="64">
        <v>1738.2</v>
      </c>
    </row>
    <row r="59" spans="3:6">
      <c r="C59" s="767"/>
      <c r="D59" s="42" t="s">
        <v>85</v>
      </c>
      <c r="E59" s="64">
        <v>1790.43</v>
      </c>
      <c r="F59" s="64">
        <v>1738.2</v>
      </c>
    </row>
    <row r="60" spans="3:6">
      <c r="C60" s="42"/>
      <c r="D60" s="42" t="s">
        <v>74</v>
      </c>
      <c r="E60" s="64">
        <v>1816.02</v>
      </c>
      <c r="F60" s="64">
        <v>1738.2</v>
      </c>
    </row>
    <row r="61" spans="3:6">
      <c r="C61" s="767">
        <v>2022</v>
      </c>
      <c r="D61" s="42" t="s">
        <v>75</v>
      </c>
      <c r="E61" s="64">
        <v>1856.3</v>
      </c>
      <c r="F61" s="64">
        <v>1738.2</v>
      </c>
    </row>
    <row r="62" spans="3:6">
      <c r="C62" s="767"/>
      <c r="D62" s="42" t="s">
        <v>76</v>
      </c>
      <c r="E62" s="64">
        <v>1947.83</v>
      </c>
      <c r="F62" s="64">
        <v>1738.2</v>
      </c>
    </row>
    <row r="63" spans="3:6">
      <c r="C63" s="767"/>
      <c r="D63" s="42" t="s">
        <v>77</v>
      </c>
      <c r="E63" s="64">
        <v>1936.86</v>
      </c>
      <c r="F63" s="64">
        <v>1738.2</v>
      </c>
    </row>
    <row r="64" spans="3:6">
      <c r="C64" s="767"/>
      <c r="D64" s="42" t="s">
        <v>78</v>
      </c>
      <c r="E64" s="64">
        <v>1848.5</v>
      </c>
      <c r="F64" s="64">
        <v>1738.2</v>
      </c>
    </row>
    <row r="65" spans="3:6">
      <c r="C65" s="767"/>
      <c r="D65" s="42" t="s">
        <v>79</v>
      </c>
      <c r="E65" s="64">
        <v>1836.57</v>
      </c>
      <c r="F65" s="64">
        <v>1738.2</v>
      </c>
    </row>
    <row r="66" spans="3:6">
      <c r="C66" s="767"/>
      <c r="D66" s="42" t="s">
        <v>80</v>
      </c>
      <c r="E66" s="64">
        <v>1732.74</v>
      </c>
      <c r="F66" s="64">
        <v>1738.2</v>
      </c>
    </row>
    <row r="67" spans="3:6">
      <c r="C67" s="767"/>
      <c r="D67" s="42" t="s">
        <v>81</v>
      </c>
      <c r="E67" s="64">
        <v>1764.56</v>
      </c>
      <c r="F67" s="64">
        <v>1738.2</v>
      </c>
    </row>
    <row r="68" spans="3:6">
      <c r="C68" s="767"/>
      <c r="D68" s="42" t="s">
        <v>82</v>
      </c>
      <c r="E68" s="64">
        <v>1680.78</v>
      </c>
      <c r="F68" s="64">
        <v>1738.2</v>
      </c>
    </row>
    <row r="69" spans="3:6">
      <c r="C69" s="767"/>
      <c r="D69" s="42" t="s">
        <v>83</v>
      </c>
      <c r="E69" s="64">
        <v>1664.45</v>
      </c>
      <c r="F69" s="64">
        <v>1738.2</v>
      </c>
    </row>
    <row r="70" spans="3:6">
      <c r="C70" s="767"/>
      <c r="D70" s="42" t="s">
        <v>84</v>
      </c>
      <c r="E70" s="64">
        <v>1725.07</v>
      </c>
      <c r="F70" s="64">
        <v>1738.2</v>
      </c>
    </row>
    <row r="71" spans="3:6">
      <c r="C71" s="767"/>
      <c r="D71" s="42" t="s">
        <v>85</v>
      </c>
      <c r="E71" s="64">
        <v>1797.55</v>
      </c>
      <c r="F71" s="64">
        <v>1738.2</v>
      </c>
    </row>
    <row r="72" spans="3:6">
      <c r="C72" s="65"/>
    </row>
  </sheetData>
  <mergeCells count="7">
    <mergeCell ref="C61:C71"/>
    <mergeCell ref="E2:P2"/>
    <mergeCell ref="E3:P3"/>
    <mergeCell ref="E4:P4"/>
    <mergeCell ref="A8:S8"/>
    <mergeCell ref="A9:S9"/>
    <mergeCell ref="C48:C59"/>
  </mergeCells>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E07C0-05C4-489C-B4ED-B5EAFCE6B99C}">
  <dimension ref="A2:AP43"/>
  <sheetViews>
    <sheetView showGridLines="0" zoomScale="70" zoomScaleNormal="70" workbookViewId="0">
      <selection activeCell="C44" sqref="C44"/>
    </sheetView>
  </sheetViews>
  <sheetFormatPr baseColWidth="10" defaultColWidth="11.42578125" defaultRowHeight="15"/>
  <cols>
    <col min="1" max="1" width="53.7109375" customWidth="1"/>
    <col min="2" max="2" width="15" bestFit="1" customWidth="1"/>
    <col min="3" max="3" width="14.140625" bestFit="1" customWidth="1"/>
    <col min="4" max="4" width="12.42578125" bestFit="1" customWidth="1"/>
    <col min="5" max="5" width="11.85546875" bestFit="1" customWidth="1"/>
    <col min="6" max="6" width="13.28515625" customWidth="1"/>
    <col min="7" max="7" width="14.7109375" customWidth="1"/>
    <col min="8" max="8" width="13.140625" customWidth="1"/>
    <col min="9" max="9" width="45.42578125" customWidth="1"/>
    <col min="10" max="10" width="18.85546875" customWidth="1"/>
    <col min="11" max="11" width="15.140625" customWidth="1"/>
    <col min="12" max="12" width="12.140625" customWidth="1"/>
    <col min="13" max="13" width="13.7109375" customWidth="1"/>
    <col min="14" max="14" width="14.5703125" customWidth="1"/>
    <col min="15" max="15" width="15.28515625" customWidth="1"/>
    <col min="16" max="16" width="13.42578125" customWidth="1"/>
    <col min="17" max="17" width="18.42578125" customWidth="1"/>
    <col min="18" max="18" width="14.42578125" customWidth="1"/>
    <col min="19" max="19" width="14.85546875" customWidth="1"/>
    <col min="20" max="20" width="15.140625" bestFit="1" customWidth="1"/>
    <col min="33" max="33" width="44.85546875" customWidth="1"/>
    <col min="34" max="34" width="0" hidden="1" customWidth="1"/>
    <col min="35" max="35" width="12.28515625" customWidth="1"/>
    <col min="36" max="36" width="0" hidden="1" customWidth="1"/>
    <col min="37" max="37" width="18.85546875" customWidth="1"/>
    <col min="38" max="38" width="0" hidden="1" customWidth="1"/>
    <col min="39" max="39" width="16.85546875" customWidth="1"/>
    <col min="40" max="40" width="0" hidden="1" customWidth="1"/>
    <col min="41" max="41" width="12.85546875" customWidth="1"/>
    <col min="42" max="42" width="1.85546875" hidden="1" customWidth="1"/>
    <col min="43" max="43" width="12.85546875" customWidth="1"/>
    <col min="44" max="44" width="0" hidden="1" customWidth="1"/>
    <col min="45" max="45" width="12.28515625" customWidth="1"/>
    <col min="46" max="46" width="10.5703125" customWidth="1"/>
    <col min="47" max="47" width="4" customWidth="1"/>
  </cols>
  <sheetData>
    <row r="2" spans="1:31" ht="23.45" customHeight="1">
      <c r="B2" s="756" t="s">
        <v>0</v>
      </c>
      <c r="C2" s="756"/>
      <c r="D2" s="756"/>
      <c r="E2" s="756"/>
      <c r="F2" s="756"/>
      <c r="G2" s="756"/>
      <c r="H2" s="756"/>
    </row>
    <row r="3" spans="1:31" ht="18.75">
      <c r="B3" s="757" t="s">
        <v>1</v>
      </c>
      <c r="C3" s="757"/>
      <c r="D3" s="757"/>
      <c r="E3" s="757"/>
      <c r="F3" s="757"/>
      <c r="G3" s="757"/>
      <c r="H3" s="757"/>
    </row>
    <row r="4" spans="1:31" ht="15.6" customHeight="1">
      <c r="A4" s="632"/>
      <c r="B4" s="759" t="s">
        <v>2</v>
      </c>
      <c r="C4" s="759"/>
      <c r="D4" s="759"/>
      <c r="E4" s="759"/>
      <c r="F4" s="759"/>
      <c r="G4" s="759"/>
      <c r="H4" s="759"/>
      <c r="I4" s="587"/>
      <c r="R4" s="646" t="e">
        <f>((#REF!-#REF!)/#REF!)</f>
        <v>#REF!</v>
      </c>
    </row>
    <row r="5" spans="1:31" ht="30">
      <c r="B5" s="837" t="s">
        <v>465</v>
      </c>
      <c r="C5" s="837"/>
      <c r="D5" s="837"/>
      <c r="E5" s="837"/>
      <c r="F5" s="837"/>
      <c r="G5" s="837"/>
      <c r="H5" s="837"/>
      <c r="I5" s="631"/>
      <c r="N5" s="631"/>
      <c r="P5" s="631"/>
      <c r="Y5" s="647" t="s">
        <v>461</v>
      </c>
      <c r="Z5" s="648"/>
      <c r="AA5" s="214"/>
    </row>
    <row r="6" spans="1:31" ht="59.25" customHeight="1"/>
    <row r="7" spans="1:31" ht="17.25" customHeight="1"/>
    <row r="8" spans="1:31">
      <c r="Y8" s="649"/>
      <c r="Z8" s="650" t="s">
        <v>462</v>
      </c>
      <c r="AA8" s="650" t="s">
        <v>463</v>
      </c>
      <c r="AB8" s="650" t="s">
        <v>464</v>
      </c>
      <c r="AD8" s="204"/>
    </row>
    <row r="9" spans="1:31">
      <c r="Y9" t="s">
        <v>452</v>
      </c>
      <c r="Z9" s="651">
        <v>128840</v>
      </c>
      <c r="AA9" s="652">
        <v>137455.00519306012</v>
      </c>
      <c r="AB9" s="589">
        <f t="shared" ref="AB9:AB14" si="0">AA9/Z9</f>
        <v>1.0668659204677129</v>
      </c>
      <c r="AC9" s="327">
        <f t="shared" ref="AC9:AC14" si="1">AA9/$AA$14</f>
        <v>0.82520351040681916</v>
      </c>
    </row>
    <row r="10" spans="1:31">
      <c r="Y10" t="s">
        <v>453</v>
      </c>
      <c r="Z10" s="651">
        <v>8523.9</v>
      </c>
      <c r="AA10" s="652">
        <v>9838.0406135299963</v>
      </c>
      <c r="AB10" s="589">
        <f t="shared" si="0"/>
        <v>1.1541712846854135</v>
      </c>
      <c r="AC10" s="327">
        <f t="shared" si="1"/>
        <v>5.9062131920240138E-2</v>
      </c>
    </row>
    <row r="11" spans="1:31">
      <c r="Y11" t="s">
        <v>454</v>
      </c>
      <c r="Z11" s="651">
        <v>1299.3</v>
      </c>
      <c r="AA11" s="652">
        <v>1242.4167214900001</v>
      </c>
      <c r="AB11" s="589">
        <f t="shared" si="0"/>
        <v>0.9562200581005158</v>
      </c>
      <c r="AC11" s="327">
        <f t="shared" si="1"/>
        <v>7.4587799732842505E-3</v>
      </c>
      <c r="AD11" s="533">
        <f>AA11+AA12</f>
        <v>1784.7870466700003</v>
      </c>
      <c r="AE11" s="327">
        <f>AD11/AA14</f>
        <v>1.0714870180042477E-2</v>
      </c>
    </row>
    <row r="12" spans="1:31">
      <c r="Y12" t="s">
        <v>455</v>
      </c>
      <c r="Z12" s="651">
        <v>579.1</v>
      </c>
      <c r="AA12" s="652">
        <v>542.37032518000024</v>
      </c>
      <c r="AB12" s="589">
        <f t="shared" si="0"/>
        <v>0.93657455565532766</v>
      </c>
      <c r="AC12" s="327">
        <f t="shared" si="1"/>
        <v>3.2560902067582265E-3</v>
      </c>
    </row>
    <row r="13" spans="1:31">
      <c r="Y13" t="s">
        <v>456</v>
      </c>
      <c r="Z13" s="651">
        <v>15890.1</v>
      </c>
      <c r="AA13" s="652">
        <v>17493.205029620214</v>
      </c>
      <c r="AB13" s="589">
        <f t="shared" si="0"/>
        <v>1.1008870321533668</v>
      </c>
      <c r="AC13" s="327">
        <f t="shared" si="1"/>
        <v>0.10501948749289815</v>
      </c>
    </row>
    <row r="14" spans="1:31">
      <c r="Y14" s="649" t="s">
        <v>174</v>
      </c>
      <c r="Z14" s="653">
        <f>SUM(Z9:Z13)</f>
        <v>155132.4</v>
      </c>
      <c r="AA14" s="654">
        <f>SUM(AA9:AA13)</f>
        <v>166571.03788288034</v>
      </c>
      <c r="AB14" s="655">
        <f t="shared" si="0"/>
        <v>1.0737346800725081</v>
      </c>
      <c r="AC14" s="327">
        <f t="shared" si="1"/>
        <v>1</v>
      </c>
    </row>
    <row r="15" spans="1:31">
      <c r="A15" s="642"/>
    </row>
    <row r="16" spans="1:31" ht="60">
      <c r="Y16" s="642" t="s">
        <v>350</v>
      </c>
    </row>
    <row r="22" spans="2:2">
      <c r="B22" s="656" t="s">
        <v>466</v>
      </c>
    </row>
    <row r="39" spans="2:2">
      <c r="B39" s="327"/>
    </row>
    <row r="40" spans="2:2">
      <c r="B40" s="327"/>
    </row>
    <row r="41" spans="2:2">
      <c r="B41" s="327"/>
    </row>
    <row r="42" spans="2:2">
      <c r="B42" s="327"/>
    </row>
    <row r="43" spans="2:2">
      <c r="B43" s="327"/>
    </row>
  </sheetData>
  <mergeCells count="4">
    <mergeCell ref="B2:H2"/>
    <mergeCell ref="B3:H3"/>
    <mergeCell ref="B4:H4"/>
    <mergeCell ref="B5:H5"/>
  </mergeCells>
  <pageMargins left="0.7" right="0.7" top="0.75" bottom="0.75" header="0.3" footer="0.3"/>
  <pageSetup orientation="portrait" horizontalDpi="4294967295" verticalDpi="4294967295"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5F38A-DC38-4BD7-A6CC-CE56ABC1A8EE}">
  <dimension ref="A2:M32"/>
  <sheetViews>
    <sheetView showGridLines="0" zoomScale="60" zoomScaleNormal="60" workbookViewId="0">
      <selection activeCell="I21" sqref="I21"/>
    </sheetView>
  </sheetViews>
  <sheetFormatPr baseColWidth="10" defaultColWidth="11.42578125" defaultRowHeight="15"/>
  <cols>
    <col min="1" max="1" width="83.42578125" customWidth="1"/>
    <col min="2" max="2" width="15" bestFit="1" customWidth="1"/>
    <col min="3" max="3" width="14.140625" bestFit="1" customWidth="1"/>
    <col min="4" max="4" width="12.42578125" bestFit="1" customWidth="1"/>
    <col min="5" max="5" width="11.85546875" bestFit="1" customWidth="1"/>
    <col min="6" max="6" width="13.28515625" customWidth="1"/>
    <col min="7" max="7" width="14.7109375" customWidth="1"/>
    <col min="8" max="8" width="13.140625" customWidth="1"/>
    <col min="9" max="9" width="45.42578125" customWidth="1"/>
    <col min="10" max="10" width="14.85546875" customWidth="1"/>
    <col min="11" max="11" width="12.5703125" customWidth="1"/>
    <col min="12" max="13" width="18.7109375" customWidth="1"/>
    <col min="14" max="14" width="18.85546875" customWidth="1"/>
    <col min="15" max="15" width="15.140625" customWidth="1"/>
    <col min="16" max="16" width="12.140625" customWidth="1"/>
    <col min="17" max="17" width="13.7109375" customWidth="1"/>
    <col min="18" max="18" width="14.5703125" customWidth="1"/>
    <col min="19" max="19" width="15.28515625" customWidth="1"/>
    <col min="20" max="20" width="13.42578125" customWidth="1"/>
    <col min="21" max="21" width="18.42578125" customWidth="1"/>
    <col min="22" max="22" width="14.42578125" customWidth="1"/>
    <col min="23" max="23" width="14.85546875" customWidth="1"/>
    <col min="24" max="24" width="15.140625" bestFit="1" customWidth="1"/>
    <col min="37" max="37" width="44.85546875" customWidth="1"/>
    <col min="38" max="38" width="11.42578125" customWidth="1"/>
    <col min="39" max="39" width="12.28515625" customWidth="1"/>
    <col min="40" max="40" width="11.42578125" customWidth="1"/>
    <col min="41" max="41" width="18.85546875" customWidth="1"/>
    <col min="42" max="42" width="11.42578125" customWidth="1"/>
    <col min="43" max="43" width="16.85546875" customWidth="1"/>
    <col min="44" max="44" width="11.42578125" customWidth="1"/>
    <col min="45" max="45" width="12.85546875" customWidth="1"/>
    <col min="46" max="46" width="1.85546875" customWidth="1"/>
    <col min="47" max="47" width="12.85546875" customWidth="1"/>
    <col min="48" max="48" width="11.42578125" customWidth="1"/>
    <col min="49" max="49" width="12.28515625" customWidth="1"/>
    <col min="50" max="50" width="10.5703125" customWidth="1"/>
    <col min="51" max="51" width="4" customWidth="1"/>
  </cols>
  <sheetData>
    <row r="2" spans="1:7" ht="23.45" customHeight="1">
      <c r="A2" s="756" t="s">
        <v>0</v>
      </c>
      <c r="B2" s="756"/>
      <c r="C2" s="756"/>
      <c r="D2" s="756"/>
      <c r="E2" s="756"/>
      <c r="F2" s="756"/>
    </row>
    <row r="3" spans="1:7" ht="18" customHeight="1">
      <c r="A3" s="757" t="s">
        <v>1</v>
      </c>
      <c r="B3" s="757"/>
      <c r="C3" s="757"/>
      <c r="D3" s="757"/>
      <c r="E3" s="757"/>
      <c r="F3" s="757"/>
    </row>
    <row r="4" spans="1:7" ht="15.6" customHeight="1">
      <c r="A4" s="759" t="s">
        <v>2</v>
      </c>
      <c r="B4" s="759"/>
      <c r="C4" s="759"/>
      <c r="D4" s="759"/>
      <c r="E4" s="759"/>
      <c r="F4" s="759"/>
    </row>
    <row r="7" spans="1:7">
      <c r="A7" s="760" t="s">
        <v>467</v>
      </c>
      <c r="B7" s="760"/>
      <c r="C7" s="760"/>
      <c r="D7" s="760"/>
      <c r="E7" s="760"/>
      <c r="F7" s="760"/>
    </row>
    <row r="8" spans="1:7">
      <c r="A8" s="760">
        <v>2022</v>
      </c>
      <c r="B8" s="760"/>
      <c r="C8" s="760"/>
      <c r="D8" s="760"/>
      <c r="E8" s="760"/>
      <c r="F8" s="760"/>
      <c r="G8" s="21"/>
    </row>
    <row r="9" spans="1:7">
      <c r="A9" s="755" t="s">
        <v>16</v>
      </c>
      <c r="B9" s="755"/>
      <c r="C9" s="755"/>
      <c r="D9" s="755"/>
      <c r="E9" s="755"/>
      <c r="F9" s="755"/>
    </row>
    <row r="18" spans="1:13">
      <c r="J18" s="364"/>
      <c r="K18" s="364"/>
      <c r="L18" s="364"/>
      <c r="M18" s="364"/>
    </row>
    <row r="19" spans="1:13">
      <c r="J19" s="364"/>
      <c r="K19" s="364" t="s">
        <v>169</v>
      </c>
      <c r="L19" s="583">
        <v>0.812490165375372</v>
      </c>
      <c r="M19" s="364"/>
    </row>
    <row r="20" spans="1:13">
      <c r="J20" s="364"/>
      <c r="K20" s="364" t="s">
        <v>205</v>
      </c>
      <c r="L20" s="583">
        <v>6.4275598132275805E-2</v>
      </c>
      <c r="M20" s="364"/>
    </row>
    <row r="21" spans="1:13">
      <c r="J21" s="364"/>
      <c r="K21" s="364" t="s">
        <v>206</v>
      </c>
      <c r="L21" s="583">
        <v>5.53470192899442E-3</v>
      </c>
      <c r="M21" s="364"/>
    </row>
    <row r="22" spans="1:13">
      <c r="J22" s="364"/>
      <c r="K22" s="364" t="s">
        <v>172</v>
      </c>
      <c r="L22" s="583">
        <v>6.8046448566262199E-2</v>
      </c>
      <c r="M22" s="364"/>
    </row>
    <row r="23" spans="1:13">
      <c r="J23" s="364"/>
      <c r="K23" s="364" t="s">
        <v>173</v>
      </c>
      <c r="L23" s="583">
        <v>5.0053085997095403E-2</v>
      </c>
      <c r="M23" s="364"/>
    </row>
    <row r="24" spans="1:13">
      <c r="J24" s="364"/>
      <c r="K24" s="364"/>
      <c r="L24" s="364"/>
      <c r="M24" s="364"/>
    </row>
    <row r="32" spans="1:13">
      <c r="A32" s="986" t="s">
        <v>468</v>
      </c>
      <c r="B32" s="986"/>
      <c r="C32" s="986"/>
    </row>
  </sheetData>
  <mergeCells count="7">
    <mergeCell ref="A32:C32"/>
    <mergeCell ref="A2:F2"/>
    <mergeCell ref="A3:F3"/>
    <mergeCell ref="A4:F4"/>
    <mergeCell ref="A7:F7"/>
    <mergeCell ref="A8:F8"/>
    <mergeCell ref="A9:F9"/>
  </mergeCells>
  <pageMargins left="0.7" right="0.7" top="0.75" bottom="0.75" header="0.3" footer="0.3"/>
  <pageSetup orientation="portrait" horizontalDpi="4294967295" verticalDpi="4294967295"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D738B-40E5-463D-A48E-B02D5F2EF48B}">
  <dimension ref="B2:M606"/>
  <sheetViews>
    <sheetView showGridLines="0" zoomScale="60" zoomScaleNormal="60" workbookViewId="0">
      <selection activeCell="B616" sqref="B616"/>
    </sheetView>
  </sheetViews>
  <sheetFormatPr baseColWidth="10" defaultColWidth="9.140625" defaultRowHeight="15"/>
  <cols>
    <col min="2" max="2" width="166.28515625" customWidth="1"/>
    <col min="3" max="3" width="17.28515625" style="587" customWidth="1"/>
    <col min="4" max="4" width="11.7109375" style="591" customWidth="1"/>
    <col min="5" max="5" width="17.42578125" customWidth="1"/>
    <col min="7" max="7" width="56.28515625" customWidth="1"/>
    <col min="8" max="8" width="17.85546875" bestFit="1" customWidth="1"/>
  </cols>
  <sheetData>
    <row r="2" spans="2:13" ht="23.25">
      <c r="B2" s="3" t="s">
        <v>0</v>
      </c>
      <c r="C2" s="3"/>
      <c r="D2" s="3"/>
      <c r="E2" s="3"/>
      <c r="F2" s="3"/>
      <c r="G2" s="3"/>
    </row>
    <row r="3" spans="2:13" ht="18.75">
      <c r="B3" s="5" t="s">
        <v>1</v>
      </c>
      <c r="C3" s="5"/>
      <c r="D3" s="5"/>
      <c r="E3" s="5"/>
      <c r="F3" s="5"/>
      <c r="G3" s="5"/>
    </row>
    <row r="4" spans="2:13" ht="15.75">
      <c r="B4" s="7" t="s">
        <v>2</v>
      </c>
      <c r="C4" s="7"/>
      <c r="D4" s="7"/>
      <c r="E4" s="7"/>
      <c r="F4" s="7"/>
      <c r="G4" s="7"/>
    </row>
    <row r="8" spans="2:13">
      <c r="B8" s="8" t="s">
        <v>504</v>
      </c>
    </row>
    <row r="9" spans="2:13">
      <c r="B9" s="8">
        <v>2022</v>
      </c>
    </row>
    <row r="10" spans="2:13">
      <c r="B10" s="20" t="s">
        <v>203</v>
      </c>
    </row>
    <row r="11" spans="2:13">
      <c r="D11" s="587"/>
      <c r="E11" s="657">
        <v>6260564018596.4199</v>
      </c>
      <c r="F11" s="536" t="s">
        <v>448</v>
      </c>
    </row>
    <row r="12" spans="2:13" ht="46.5" customHeight="1">
      <c r="B12" s="586" t="s">
        <v>469</v>
      </c>
      <c r="C12" s="658" t="s">
        <v>436</v>
      </c>
      <c r="D12" s="658" t="s">
        <v>470</v>
      </c>
      <c r="G12" s="659"/>
    </row>
    <row r="13" spans="2:13" ht="18.75">
      <c r="B13" s="660"/>
      <c r="C13" s="661">
        <v>1</v>
      </c>
      <c r="D13" s="661">
        <v>2</v>
      </c>
      <c r="G13" s="659"/>
    </row>
    <row r="14" spans="2:13" ht="14.25" customHeight="1">
      <c r="B14" s="662" t="s">
        <v>431</v>
      </c>
      <c r="C14" s="663">
        <v>58666456294.430023</v>
      </c>
      <c r="D14" s="664">
        <f>+C14/$E$11</f>
        <v>9.3707940882270038E-3</v>
      </c>
      <c r="E14" s="394"/>
      <c r="F14" s="327"/>
      <c r="G14" s="665"/>
      <c r="H14" s="665"/>
      <c r="I14" s="665"/>
      <c r="J14" s="665"/>
      <c r="K14" s="665"/>
      <c r="L14" s="665"/>
      <c r="M14" s="665"/>
    </row>
    <row r="15" spans="2:13">
      <c r="B15" s="1" t="s">
        <v>471</v>
      </c>
      <c r="C15" s="666">
        <v>6941276157.6999998</v>
      </c>
      <c r="D15" s="667">
        <f t="shared" ref="D15:D78" si="0">+C15/$E$11</f>
        <v>1.1087301618642647E-3</v>
      </c>
    </row>
    <row r="16" spans="2:13">
      <c r="B16" s="1" t="s">
        <v>472</v>
      </c>
      <c r="C16" s="143">
        <v>2836482306.79</v>
      </c>
      <c r="D16" s="667">
        <f t="shared" si="0"/>
        <v>4.5307136838861398E-4</v>
      </c>
    </row>
    <row r="17" spans="2:8">
      <c r="B17" s="1" t="s">
        <v>473</v>
      </c>
      <c r="C17" s="143">
        <v>2196077310.8099999</v>
      </c>
      <c r="D17" s="667">
        <f t="shared" si="0"/>
        <v>3.5077946719924236E-4</v>
      </c>
    </row>
    <row r="18" spans="2:8" ht="14.25" customHeight="1">
      <c r="B18" s="1" t="s">
        <v>474</v>
      </c>
      <c r="C18" s="143">
        <v>2149941374.3099999</v>
      </c>
      <c r="D18" s="667">
        <f t="shared" si="0"/>
        <v>3.4341017325656284E-4</v>
      </c>
    </row>
    <row r="19" spans="2:8">
      <c r="B19" s="1" t="s">
        <v>475</v>
      </c>
      <c r="C19" s="143">
        <v>2106499810.5799999</v>
      </c>
      <c r="D19" s="667">
        <f t="shared" si="0"/>
        <v>3.3647125152347921E-4</v>
      </c>
    </row>
    <row r="20" spans="2:8">
      <c r="B20" s="1" t="s">
        <v>476</v>
      </c>
      <c r="C20" s="143">
        <v>1449900370</v>
      </c>
      <c r="D20" s="667">
        <f t="shared" si="0"/>
        <v>2.3159261141539428E-4</v>
      </c>
    </row>
    <row r="21" spans="2:8">
      <c r="B21" s="1" t="s">
        <v>477</v>
      </c>
      <c r="C21" s="143">
        <v>1410459041.4000001</v>
      </c>
      <c r="D21" s="667">
        <f t="shared" si="0"/>
        <v>2.2529264730946979E-4</v>
      </c>
    </row>
    <row r="22" spans="2:8">
      <c r="B22" s="1" t="s">
        <v>478</v>
      </c>
      <c r="C22" s="143">
        <v>1388000000</v>
      </c>
      <c r="D22" s="667">
        <f t="shared" si="0"/>
        <v>2.2170526423451238E-4</v>
      </c>
    </row>
    <row r="23" spans="2:8">
      <c r="B23" s="1" t="s">
        <v>479</v>
      </c>
      <c r="C23" s="143">
        <v>1366182652.1900001</v>
      </c>
      <c r="D23" s="667">
        <f t="shared" si="0"/>
        <v>2.1822037888788968E-4</v>
      </c>
      <c r="H23" s="587"/>
    </row>
    <row r="24" spans="2:8" ht="15.75">
      <c r="B24" s="1" t="s">
        <v>480</v>
      </c>
      <c r="C24" s="143">
        <v>1061278253.3099999</v>
      </c>
      <c r="D24" s="667">
        <f t="shared" si="0"/>
        <v>1.6951799393114935E-4</v>
      </c>
      <c r="E24" s="668"/>
      <c r="F24" s="669"/>
    </row>
    <row r="25" spans="2:8" ht="15.75" hidden="1">
      <c r="B25" s="1" t="s">
        <v>481</v>
      </c>
      <c r="C25" s="143">
        <v>919827059.75999999</v>
      </c>
      <c r="D25" s="667">
        <f t="shared" si="0"/>
        <v>1.4692399231566673E-4</v>
      </c>
      <c r="E25" s="668"/>
      <c r="F25" s="669"/>
      <c r="H25" s="599"/>
    </row>
    <row r="26" spans="2:8" ht="15.75" hidden="1">
      <c r="B26" s="1"/>
      <c r="C26" s="143"/>
      <c r="D26" s="667">
        <f t="shared" si="0"/>
        <v>0</v>
      </c>
      <c r="E26" s="668"/>
      <c r="F26" s="669"/>
    </row>
    <row r="27" spans="2:8" hidden="1">
      <c r="B27" s="1"/>
      <c r="C27" s="143"/>
      <c r="D27" s="667">
        <f t="shared" si="0"/>
        <v>0</v>
      </c>
    </row>
    <row r="28" spans="2:8" hidden="1">
      <c r="B28" s="1"/>
      <c r="C28" s="143"/>
      <c r="D28" s="667">
        <f t="shared" si="0"/>
        <v>0</v>
      </c>
    </row>
    <row r="29" spans="2:8" hidden="1">
      <c r="B29" s="1"/>
      <c r="C29" s="143"/>
      <c r="D29" s="667">
        <f t="shared" si="0"/>
        <v>0</v>
      </c>
    </row>
    <row r="30" spans="2:8" hidden="1">
      <c r="B30" s="1"/>
      <c r="C30" s="143"/>
      <c r="D30" s="667">
        <f t="shared" si="0"/>
        <v>0</v>
      </c>
    </row>
    <row r="31" spans="2:8" hidden="1">
      <c r="B31" s="1"/>
      <c r="C31" s="143"/>
      <c r="D31" s="667">
        <f t="shared" si="0"/>
        <v>0</v>
      </c>
    </row>
    <row r="32" spans="2:8" hidden="1">
      <c r="B32" s="1"/>
      <c r="C32" s="143"/>
      <c r="D32" s="667">
        <f t="shared" si="0"/>
        <v>0</v>
      </c>
    </row>
    <row r="33" spans="2:4" hidden="1">
      <c r="B33" s="1"/>
      <c r="C33" s="143"/>
      <c r="D33" s="667">
        <f t="shared" si="0"/>
        <v>0</v>
      </c>
    </row>
    <row r="34" spans="2:4" hidden="1">
      <c r="B34" s="1"/>
      <c r="C34" s="143"/>
      <c r="D34" s="667">
        <f t="shared" si="0"/>
        <v>0</v>
      </c>
    </row>
    <row r="35" spans="2:4" hidden="1">
      <c r="B35" s="1"/>
      <c r="C35" s="143"/>
      <c r="D35" s="667">
        <f t="shared" si="0"/>
        <v>0</v>
      </c>
    </row>
    <row r="36" spans="2:4" hidden="1">
      <c r="B36" s="1"/>
      <c r="C36" s="143"/>
      <c r="D36" s="667">
        <f t="shared" si="0"/>
        <v>0</v>
      </c>
    </row>
    <row r="37" spans="2:4" hidden="1">
      <c r="B37" s="1"/>
      <c r="C37" s="143"/>
      <c r="D37" s="667">
        <f t="shared" si="0"/>
        <v>0</v>
      </c>
    </row>
    <row r="38" spans="2:4" hidden="1">
      <c r="B38" s="1"/>
      <c r="C38" s="143"/>
      <c r="D38" s="667">
        <f t="shared" si="0"/>
        <v>0</v>
      </c>
    </row>
    <row r="39" spans="2:4" hidden="1">
      <c r="B39" s="1"/>
      <c r="C39" s="143"/>
      <c r="D39" s="667">
        <f t="shared" si="0"/>
        <v>0</v>
      </c>
    </row>
    <row r="40" spans="2:4" hidden="1">
      <c r="B40" s="1"/>
      <c r="C40" s="143"/>
      <c r="D40" s="667">
        <f t="shared" si="0"/>
        <v>0</v>
      </c>
    </row>
    <row r="41" spans="2:4" hidden="1">
      <c r="B41" s="1"/>
      <c r="C41" s="143"/>
      <c r="D41" s="667">
        <f t="shared" si="0"/>
        <v>0</v>
      </c>
    </row>
    <row r="42" spans="2:4" hidden="1">
      <c r="B42" s="1"/>
      <c r="C42" s="143"/>
      <c r="D42" s="667">
        <f t="shared" si="0"/>
        <v>0</v>
      </c>
    </row>
    <row r="43" spans="2:4" hidden="1">
      <c r="B43" s="1"/>
      <c r="C43" s="143"/>
      <c r="D43" s="667">
        <f t="shared" si="0"/>
        <v>0</v>
      </c>
    </row>
    <row r="44" spans="2:4" hidden="1">
      <c r="B44" s="1"/>
      <c r="C44" s="143"/>
      <c r="D44" s="667">
        <f t="shared" si="0"/>
        <v>0</v>
      </c>
    </row>
    <row r="45" spans="2:4" hidden="1">
      <c r="B45" s="1"/>
      <c r="C45" s="143"/>
      <c r="D45" s="667">
        <f t="shared" si="0"/>
        <v>0</v>
      </c>
    </row>
    <row r="46" spans="2:4" hidden="1">
      <c r="B46" s="1"/>
      <c r="C46" s="143"/>
      <c r="D46" s="667">
        <f t="shared" si="0"/>
        <v>0</v>
      </c>
    </row>
    <row r="47" spans="2:4" hidden="1">
      <c r="B47" s="1"/>
      <c r="C47" s="143"/>
      <c r="D47" s="667">
        <f t="shared" si="0"/>
        <v>0</v>
      </c>
    </row>
    <row r="48" spans="2:4" hidden="1">
      <c r="B48" s="1"/>
      <c r="C48" s="143"/>
      <c r="D48" s="667">
        <f t="shared" si="0"/>
        <v>0</v>
      </c>
    </row>
    <row r="49" spans="2:4" hidden="1">
      <c r="B49" s="1"/>
      <c r="C49" s="143"/>
      <c r="D49" s="667">
        <f t="shared" si="0"/>
        <v>0</v>
      </c>
    </row>
    <row r="50" spans="2:4" hidden="1">
      <c r="B50" s="1"/>
      <c r="C50" s="143"/>
      <c r="D50" s="667">
        <f t="shared" si="0"/>
        <v>0</v>
      </c>
    </row>
    <row r="51" spans="2:4" hidden="1">
      <c r="B51" s="1"/>
      <c r="C51" s="143"/>
      <c r="D51" s="667">
        <f t="shared" si="0"/>
        <v>0</v>
      </c>
    </row>
    <row r="52" spans="2:4" hidden="1">
      <c r="B52" s="1"/>
      <c r="C52" s="143"/>
      <c r="D52" s="667">
        <f t="shared" si="0"/>
        <v>0</v>
      </c>
    </row>
    <row r="53" spans="2:4" hidden="1">
      <c r="B53" s="1"/>
      <c r="C53" s="143"/>
      <c r="D53" s="667">
        <f t="shared" si="0"/>
        <v>0</v>
      </c>
    </row>
    <row r="54" spans="2:4" hidden="1">
      <c r="B54" s="1"/>
      <c r="C54" s="143"/>
      <c r="D54" s="667">
        <f t="shared" si="0"/>
        <v>0</v>
      </c>
    </row>
    <row r="55" spans="2:4" hidden="1">
      <c r="B55" s="1"/>
      <c r="C55" s="143"/>
      <c r="D55" s="667">
        <f t="shared" si="0"/>
        <v>0</v>
      </c>
    </row>
    <row r="56" spans="2:4" hidden="1">
      <c r="B56" s="1"/>
      <c r="C56" s="143"/>
      <c r="D56" s="667">
        <f t="shared" si="0"/>
        <v>0</v>
      </c>
    </row>
    <row r="57" spans="2:4" hidden="1">
      <c r="B57" s="1"/>
      <c r="C57" s="143"/>
      <c r="D57" s="667">
        <f t="shared" si="0"/>
        <v>0</v>
      </c>
    </row>
    <row r="58" spans="2:4" hidden="1">
      <c r="B58" s="1"/>
      <c r="C58" s="143"/>
      <c r="D58" s="667">
        <f t="shared" si="0"/>
        <v>0</v>
      </c>
    </row>
    <row r="59" spans="2:4" hidden="1">
      <c r="B59" s="1"/>
      <c r="C59" s="143"/>
      <c r="D59" s="667">
        <f t="shared" si="0"/>
        <v>0</v>
      </c>
    </row>
    <row r="60" spans="2:4" hidden="1">
      <c r="B60" s="1"/>
      <c r="C60" s="143"/>
      <c r="D60" s="667">
        <f t="shared" si="0"/>
        <v>0</v>
      </c>
    </row>
    <row r="61" spans="2:4" hidden="1">
      <c r="B61" s="1"/>
      <c r="C61" s="143"/>
      <c r="D61" s="667">
        <f t="shared" si="0"/>
        <v>0</v>
      </c>
    </row>
    <row r="62" spans="2:4" hidden="1">
      <c r="B62" s="1"/>
      <c r="C62" s="143"/>
      <c r="D62" s="667">
        <f t="shared" si="0"/>
        <v>0</v>
      </c>
    </row>
    <row r="63" spans="2:4" hidden="1">
      <c r="B63" s="1"/>
      <c r="C63" s="143"/>
      <c r="D63" s="667">
        <f t="shared" si="0"/>
        <v>0</v>
      </c>
    </row>
    <row r="64" spans="2:4" hidden="1">
      <c r="B64" s="1"/>
      <c r="C64" s="143"/>
      <c r="D64" s="667">
        <f t="shared" si="0"/>
        <v>0</v>
      </c>
    </row>
    <row r="65" spans="2:4" hidden="1">
      <c r="B65" s="1"/>
      <c r="C65" s="143"/>
      <c r="D65" s="667">
        <f t="shared" si="0"/>
        <v>0</v>
      </c>
    </row>
    <row r="66" spans="2:4" hidden="1">
      <c r="B66" s="1"/>
      <c r="C66" s="143"/>
      <c r="D66" s="667">
        <f t="shared" si="0"/>
        <v>0</v>
      </c>
    </row>
    <row r="67" spans="2:4" hidden="1">
      <c r="B67" s="1"/>
      <c r="C67" s="143"/>
      <c r="D67" s="667">
        <f t="shared" si="0"/>
        <v>0</v>
      </c>
    </row>
    <row r="68" spans="2:4" hidden="1">
      <c r="B68" s="1"/>
      <c r="C68" s="143"/>
      <c r="D68" s="667">
        <f t="shared" si="0"/>
        <v>0</v>
      </c>
    </row>
    <row r="69" spans="2:4" hidden="1">
      <c r="B69" s="1"/>
      <c r="C69" s="143"/>
      <c r="D69" s="667">
        <f t="shared" si="0"/>
        <v>0</v>
      </c>
    </row>
    <row r="70" spans="2:4" hidden="1">
      <c r="B70" s="1"/>
      <c r="C70" s="143"/>
      <c r="D70" s="667">
        <f t="shared" si="0"/>
        <v>0</v>
      </c>
    </row>
    <row r="71" spans="2:4" hidden="1">
      <c r="B71" s="1"/>
      <c r="C71" s="143"/>
      <c r="D71" s="667">
        <f t="shared" si="0"/>
        <v>0</v>
      </c>
    </row>
    <row r="72" spans="2:4" hidden="1">
      <c r="B72" s="1"/>
      <c r="C72" s="143"/>
      <c r="D72" s="667">
        <f t="shared" si="0"/>
        <v>0</v>
      </c>
    </row>
    <row r="73" spans="2:4" hidden="1">
      <c r="B73" s="1"/>
      <c r="C73" s="143"/>
      <c r="D73" s="667">
        <f t="shared" si="0"/>
        <v>0</v>
      </c>
    </row>
    <row r="74" spans="2:4" hidden="1">
      <c r="B74" s="1"/>
      <c r="C74" s="143"/>
      <c r="D74" s="667">
        <f t="shared" si="0"/>
        <v>0</v>
      </c>
    </row>
    <row r="75" spans="2:4" hidden="1">
      <c r="B75" s="1"/>
      <c r="C75" s="143"/>
      <c r="D75" s="667">
        <f t="shared" si="0"/>
        <v>0</v>
      </c>
    </row>
    <row r="76" spans="2:4" hidden="1">
      <c r="B76" s="1"/>
      <c r="C76" s="143"/>
      <c r="D76" s="667">
        <f t="shared" si="0"/>
        <v>0</v>
      </c>
    </row>
    <row r="77" spans="2:4" hidden="1">
      <c r="B77" s="1"/>
      <c r="C77" s="143"/>
      <c r="D77" s="667">
        <f t="shared" si="0"/>
        <v>0</v>
      </c>
    </row>
    <row r="78" spans="2:4" hidden="1">
      <c r="B78" s="1"/>
      <c r="C78" s="143"/>
      <c r="D78" s="667">
        <f t="shared" si="0"/>
        <v>0</v>
      </c>
    </row>
    <row r="79" spans="2:4" hidden="1">
      <c r="B79" s="1"/>
      <c r="C79" s="143"/>
      <c r="D79" s="667">
        <f t="shared" ref="D79:D142" si="1">+C79/$E$11</f>
        <v>0</v>
      </c>
    </row>
    <row r="80" spans="2:4" hidden="1">
      <c r="B80" s="1"/>
      <c r="C80" s="143"/>
      <c r="D80" s="667">
        <f t="shared" si="1"/>
        <v>0</v>
      </c>
    </row>
    <row r="81" spans="2:4" hidden="1">
      <c r="B81" s="1"/>
      <c r="C81" s="143"/>
      <c r="D81" s="667">
        <f t="shared" si="1"/>
        <v>0</v>
      </c>
    </row>
    <row r="82" spans="2:4" hidden="1">
      <c r="B82" s="1"/>
      <c r="C82" s="143"/>
      <c r="D82" s="667">
        <f t="shared" si="1"/>
        <v>0</v>
      </c>
    </row>
    <row r="83" spans="2:4" hidden="1">
      <c r="B83" s="1"/>
      <c r="C83" s="143"/>
      <c r="D83" s="667">
        <f t="shared" si="1"/>
        <v>0</v>
      </c>
    </row>
    <row r="84" spans="2:4" hidden="1">
      <c r="B84" s="1"/>
      <c r="C84" s="143"/>
      <c r="D84" s="667">
        <f t="shared" si="1"/>
        <v>0</v>
      </c>
    </row>
    <row r="85" spans="2:4" hidden="1">
      <c r="B85" s="1"/>
      <c r="C85" s="143"/>
      <c r="D85" s="667">
        <f t="shared" si="1"/>
        <v>0</v>
      </c>
    </row>
    <row r="86" spans="2:4" hidden="1">
      <c r="B86" s="1"/>
      <c r="C86" s="143"/>
      <c r="D86" s="667">
        <f t="shared" si="1"/>
        <v>0</v>
      </c>
    </row>
    <row r="87" spans="2:4" hidden="1">
      <c r="B87" s="1"/>
      <c r="C87" s="143"/>
      <c r="D87" s="667">
        <f t="shared" si="1"/>
        <v>0</v>
      </c>
    </row>
    <row r="88" spans="2:4" hidden="1">
      <c r="B88" s="1"/>
      <c r="C88" s="143"/>
      <c r="D88" s="667">
        <f t="shared" si="1"/>
        <v>0</v>
      </c>
    </row>
    <row r="89" spans="2:4" hidden="1">
      <c r="B89" s="1"/>
      <c r="C89" s="143"/>
      <c r="D89" s="667">
        <f t="shared" si="1"/>
        <v>0</v>
      </c>
    </row>
    <row r="90" spans="2:4" hidden="1">
      <c r="B90" s="1"/>
      <c r="C90" s="143"/>
      <c r="D90" s="667">
        <f t="shared" si="1"/>
        <v>0</v>
      </c>
    </row>
    <row r="91" spans="2:4" hidden="1">
      <c r="B91" s="1"/>
      <c r="C91" s="143"/>
      <c r="D91" s="667">
        <f t="shared" si="1"/>
        <v>0</v>
      </c>
    </row>
    <row r="92" spans="2:4" hidden="1">
      <c r="B92" s="1"/>
      <c r="C92" s="143"/>
      <c r="D92" s="667">
        <f t="shared" si="1"/>
        <v>0</v>
      </c>
    </row>
    <row r="93" spans="2:4" hidden="1">
      <c r="B93" s="1"/>
      <c r="C93" s="143"/>
      <c r="D93" s="667">
        <f t="shared" si="1"/>
        <v>0</v>
      </c>
    </row>
    <row r="94" spans="2:4" hidden="1">
      <c r="B94" s="1"/>
      <c r="C94" s="143"/>
      <c r="D94" s="667">
        <f t="shared" si="1"/>
        <v>0</v>
      </c>
    </row>
    <row r="95" spans="2:4" hidden="1">
      <c r="B95" s="1"/>
      <c r="C95" s="143"/>
      <c r="D95" s="667">
        <f t="shared" si="1"/>
        <v>0</v>
      </c>
    </row>
    <row r="96" spans="2:4" hidden="1">
      <c r="B96" s="1"/>
      <c r="C96" s="143"/>
      <c r="D96" s="667">
        <f t="shared" si="1"/>
        <v>0</v>
      </c>
    </row>
    <row r="97" spans="2:4" hidden="1">
      <c r="B97" s="1"/>
      <c r="C97" s="143"/>
      <c r="D97" s="667">
        <f t="shared" si="1"/>
        <v>0</v>
      </c>
    </row>
    <row r="98" spans="2:4" hidden="1">
      <c r="B98" s="1"/>
      <c r="C98" s="143"/>
      <c r="D98" s="667">
        <f t="shared" si="1"/>
        <v>0</v>
      </c>
    </row>
    <row r="99" spans="2:4" hidden="1">
      <c r="B99" s="1"/>
      <c r="C99" s="143"/>
      <c r="D99" s="667">
        <f t="shared" si="1"/>
        <v>0</v>
      </c>
    </row>
    <row r="100" spans="2:4" hidden="1">
      <c r="B100" s="1"/>
      <c r="C100" s="143"/>
      <c r="D100" s="667">
        <f t="shared" si="1"/>
        <v>0</v>
      </c>
    </row>
    <row r="101" spans="2:4" hidden="1">
      <c r="B101" s="1"/>
      <c r="C101" s="143"/>
      <c r="D101" s="667">
        <f t="shared" si="1"/>
        <v>0</v>
      </c>
    </row>
    <row r="102" spans="2:4" hidden="1">
      <c r="B102" s="1"/>
      <c r="C102" s="143"/>
      <c r="D102" s="667">
        <f t="shared" si="1"/>
        <v>0</v>
      </c>
    </row>
    <row r="103" spans="2:4" hidden="1">
      <c r="B103" s="1"/>
      <c r="C103" s="143"/>
      <c r="D103" s="667">
        <f t="shared" si="1"/>
        <v>0</v>
      </c>
    </row>
    <row r="104" spans="2:4" hidden="1">
      <c r="B104" s="1"/>
      <c r="C104" s="143"/>
      <c r="D104" s="667">
        <f t="shared" si="1"/>
        <v>0</v>
      </c>
    </row>
    <row r="105" spans="2:4" hidden="1">
      <c r="B105" s="1"/>
      <c r="C105" s="143"/>
      <c r="D105" s="667">
        <f t="shared" si="1"/>
        <v>0</v>
      </c>
    </row>
    <row r="106" spans="2:4" hidden="1">
      <c r="B106" s="1"/>
      <c r="C106" s="143"/>
      <c r="D106" s="667">
        <f t="shared" si="1"/>
        <v>0</v>
      </c>
    </row>
    <row r="107" spans="2:4" hidden="1">
      <c r="B107" s="1"/>
      <c r="C107" s="143"/>
      <c r="D107" s="667">
        <f t="shared" si="1"/>
        <v>0</v>
      </c>
    </row>
    <row r="108" spans="2:4" hidden="1">
      <c r="B108" s="1"/>
      <c r="C108" s="143"/>
      <c r="D108" s="667">
        <f t="shared" si="1"/>
        <v>0</v>
      </c>
    </row>
    <row r="109" spans="2:4" hidden="1">
      <c r="B109" s="1"/>
      <c r="C109" s="143"/>
      <c r="D109" s="667">
        <f t="shared" si="1"/>
        <v>0</v>
      </c>
    </row>
    <row r="110" spans="2:4" hidden="1">
      <c r="B110" s="1"/>
      <c r="C110" s="143"/>
      <c r="D110" s="667">
        <f t="shared" si="1"/>
        <v>0</v>
      </c>
    </row>
    <row r="111" spans="2:4" hidden="1">
      <c r="B111" s="1"/>
      <c r="C111" s="143"/>
      <c r="D111" s="667">
        <f t="shared" si="1"/>
        <v>0</v>
      </c>
    </row>
    <row r="112" spans="2:4" hidden="1">
      <c r="B112" s="1"/>
      <c r="C112" s="143"/>
      <c r="D112" s="667">
        <f t="shared" si="1"/>
        <v>0</v>
      </c>
    </row>
    <row r="113" spans="2:4" hidden="1">
      <c r="B113" s="1"/>
      <c r="C113" s="143"/>
      <c r="D113" s="667">
        <f t="shared" si="1"/>
        <v>0</v>
      </c>
    </row>
    <row r="114" spans="2:4" hidden="1">
      <c r="B114" s="1"/>
      <c r="C114" s="143"/>
      <c r="D114" s="667">
        <f t="shared" si="1"/>
        <v>0</v>
      </c>
    </row>
    <row r="115" spans="2:4" hidden="1">
      <c r="B115" s="1"/>
      <c r="C115" s="143"/>
      <c r="D115" s="667">
        <f t="shared" si="1"/>
        <v>0</v>
      </c>
    </row>
    <row r="116" spans="2:4" hidden="1">
      <c r="B116" s="1"/>
      <c r="C116" s="143"/>
      <c r="D116" s="667">
        <f t="shared" si="1"/>
        <v>0</v>
      </c>
    </row>
    <row r="117" spans="2:4" hidden="1">
      <c r="B117" s="1"/>
      <c r="C117" s="143"/>
      <c r="D117" s="667">
        <f t="shared" si="1"/>
        <v>0</v>
      </c>
    </row>
    <row r="118" spans="2:4" hidden="1">
      <c r="B118" s="1"/>
      <c r="C118" s="143"/>
      <c r="D118" s="667">
        <f t="shared" si="1"/>
        <v>0</v>
      </c>
    </row>
    <row r="119" spans="2:4" hidden="1">
      <c r="B119" s="1"/>
      <c r="C119" s="143"/>
      <c r="D119" s="667">
        <f t="shared" si="1"/>
        <v>0</v>
      </c>
    </row>
    <row r="120" spans="2:4" hidden="1">
      <c r="B120" s="1"/>
      <c r="C120" s="143"/>
      <c r="D120" s="667">
        <f t="shared" si="1"/>
        <v>0</v>
      </c>
    </row>
    <row r="121" spans="2:4" hidden="1">
      <c r="B121" s="1"/>
      <c r="C121" s="143"/>
      <c r="D121" s="667">
        <f t="shared" si="1"/>
        <v>0</v>
      </c>
    </row>
    <row r="122" spans="2:4" hidden="1">
      <c r="B122" s="1"/>
      <c r="C122" s="143"/>
      <c r="D122" s="667">
        <f t="shared" si="1"/>
        <v>0</v>
      </c>
    </row>
    <row r="123" spans="2:4" hidden="1">
      <c r="B123" s="1"/>
      <c r="C123" s="143"/>
      <c r="D123" s="667">
        <f t="shared" si="1"/>
        <v>0</v>
      </c>
    </row>
    <row r="124" spans="2:4" hidden="1">
      <c r="B124" s="1"/>
      <c r="C124" s="143"/>
      <c r="D124" s="667">
        <f t="shared" si="1"/>
        <v>0</v>
      </c>
    </row>
    <row r="125" spans="2:4" hidden="1">
      <c r="B125" s="1"/>
      <c r="C125" s="143"/>
      <c r="D125" s="667">
        <f t="shared" si="1"/>
        <v>0</v>
      </c>
    </row>
    <row r="126" spans="2:4" hidden="1">
      <c r="B126" s="1"/>
      <c r="C126" s="143"/>
      <c r="D126" s="667">
        <f t="shared" si="1"/>
        <v>0</v>
      </c>
    </row>
    <row r="127" spans="2:4" hidden="1">
      <c r="B127" s="1"/>
      <c r="C127" s="143"/>
      <c r="D127" s="667">
        <f t="shared" si="1"/>
        <v>0</v>
      </c>
    </row>
    <row r="128" spans="2:4" hidden="1">
      <c r="B128" s="1"/>
      <c r="C128" s="143"/>
      <c r="D128" s="667">
        <f t="shared" si="1"/>
        <v>0</v>
      </c>
    </row>
    <row r="129" spans="2:4" hidden="1">
      <c r="B129" s="1"/>
      <c r="C129" s="143"/>
      <c r="D129" s="667">
        <f t="shared" si="1"/>
        <v>0</v>
      </c>
    </row>
    <row r="130" spans="2:4" hidden="1">
      <c r="B130" s="1"/>
      <c r="C130" s="143"/>
      <c r="D130" s="667">
        <f t="shared" si="1"/>
        <v>0</v>
      </c>
    </row>
    <row r="131" spans="2:4" hidden="1">
      <c r="B131" s="1"/>
      <c r="C131" s="143"/>
      <c r="D131" s="667">
        <f t="shared" si="1"/>
        <v>0</v>
      </c>
    </row>
    <row r="132" spans="2:4" hidden="1">
      <c r="B132" s="1"/>
      <c r="C132" s="143"/>
      <c r="D132" s="667">
        <f t="shared" si="1"/>
        <v>0</v>
      </c>
    </row>
    <row r="133" spans="2:4" hidden="1">
      <c r="B133" s="1"/>
      <c r="C133" s="143"/>
      <c r="D133" s="667">
        <f t="shared" si="1"/>
        <v>0</v>
      </c>
    </row>
    <row r="134" spans="2:4" hidden="1">
      <c r="B134" s="1"/>
      <c r="C134" s="143"/>
      <c r="D134" s="667">
        <f t="shared" si="1"/>
        <v>0</v>
      </c>
    </row>
    <row r="135" spans="2:4" hidden="1">
      <c r="B135" s="1"/>
      <c r="C135" s="143"/>
      <c r="D135" s="667">
        <f t="shared" si="1"/>
        <v>0</v>
      </c>
    </row>
    <row r="136" spans="2:4" hidden="1">
      <c r="B136" s="1"/>
      <c r="C136" s="143"/>
      <c r="D136" s="667">
        <f t="shared" si="1"/>
        <v>0</v>
      </c>
    </row>
    <row r="137" spans="2:4" hidden="1">
      <c r="B137" s="1"/>
      <c r="C137" s="143"/>
      <c r="D137" s="667">
        <f t="shared" si="1"/>
        <v>0</v>
      </c>
    </row>
    <row r="138" spans="2:4" hidden="1">
      <c r="B138" s="1"/>
      <c r="C138" s="143"/>
      <c r="D138" s="667">
        <f t="shared" si="1"/>
        <v>0</v>
      </c>
    </row>
    <row r="139" spans="2:4" hidden="1">
      <c r="B139" s="1"/>
      <c r="C139" s="143"/>
      <c r="D139" s="667">
        <f t="shared" si="1"/>
        <v>0</v>
      </c>
    </row>
    <row r="140" spans="2:4" hidden="1">
      <c r="B140" s="1"/>
      <c r="C140" s="143"/>
      <c r="D140" s="667">
        <f t="shared" si="1"/>
        <v>0</v>
      </c>
    </row>
    <row r="141" spans="2:4" hidden="1">
      <c r="B141" s="1"/>
      <c r="C141" s="143"/>
      <c r="D141" s="667">
        <f t="shared" si="1"/>
        <v>0</v>
      </c>
    </row>
    <row r="142" spans="2:4" hidden="1">
      <c r="B142" s="1"/>
      <c r="C142" s="143"/>
      <c r="D142" s="667">
        <f t="shared" si="1"/>
        <v>0</v>
      </c>
    </row>
    <row r="143" spans="2:4" hidden="1">
      <c r="B143" s="1"/>
      <c r="C143" s="143"/>
      <c r="D143" s="667">
        <f t="shared" ref="D143:D206" si="2">+C143/$E$11</f>
        <v>0</v>
      </c>
    </row>
    <row r="144" spans="2:4" hidden="1">
      <c r="B144" s="1"/>
      <c r="C144" s="143"/>
      <c r="D144" s="667">
        <f t="shared" si="2"/>
        <v>0</v>
      </c>
    </row>
    <row r="145" spans="2:4" hidden="1">
      <c r="B145" s="1"/>
      <c r="C145" s="143"/>
      <c r="D145" s="667">
        <f t="shared" si="2"/>
        <v>0</v>
      </c>
    </row>
    <row r="146" spans="2:4" hidden="1">
      <c r="B146" s="1"/>
      <c r="C146" s="143"/>
      <c r="D146" s="667">
        <f t="shared" si="2"/>
        <v>0</v>
      </c>
    </row>
    <row r="147" spans="2:4" hidden="1">
      <c r="B147" s="1"/>
      <c r="C147" s="143"/>
      <c r="D147" s="667">
        <f t="shared" si="2"/>
        <v>0</v>
      </c>
    </row>
    <row r="148" spans="2:4" hidden="1">
      <c r="B148" s="1"/>
      <c r="C148" s="143"/>
      <c r="D148" s="667">
        <f t="shared" si="2"/>
        <v>0</v>
      </c>
    </row>
    <row r="149" spans="2:4" hidden="1">
      <c r="B149" s="1"/>
      <c r="C149" s="143"/>
      <c r="D149" s="667">
        <f t="shared" si="2"/>
        <v>0</v>
      </c>
    </row>
    <row r="150" spans="2:4" hidden="1">
      <c r="B150" s="1"/>
      <c r="C150" s="143"/>
      <c r="D150" s="667">
        <f t="shared" si="2"/>
        <v>0</v>
      </c>
    </row>
    <row r="151" spans="2:4" hidden="1">
      <c r="B151" s="1"/>
      <c r="C151" s="143"/>
      <c r="D151" s="667">
        <f t="shared" si="2"/>
        <v>0</v>
      </c>
    </row>
    <row r="152" spans="2:4" hidden="1">
      <c r="B152" s="1"/>
      <c r="C152" s="143"/>
      <c r="D152" s="667">
        <f t="shared" si="2"/>
        <v>0</v>
      </c>
    </row>
    <row r="153" spans="2:4" hidden="1">
      <c r="B153" s="1"/>
      <c r="C153" s="143"/>
      <c r="D153" s="667">
        <f t="shared" si="2"/>
        <v>0</v>
      </c>
    </row>
    <row r="154" spans="2:4" hidden="1">
      <c r="B154" s="1"/>
      <c r="C154" s="143"/>
      <c r="D154" s="667">
        <f t="shared" si="2"/>
        <v>0</v>
      </c>
    </row>
    <row r="155" spans="2:4" hidden="1">
      <c r="B155" s="1"/>
      <c r="C155" s="143"/>
      <c r="D155" s="667">
        <f t="shared" si="2"/>
        <v>0</v>
      </c>
    </row>
    <row r="156" spans="2:4" hidden="1">
      <c r="B156" s="1"/>
      <c r="C156" s="143"/>
      <c r="D156" s="667">
        <f t="shared" si="2"/>
        <v>0</v>
      </c>
    </row>
    <row r="157" spans="2:4" hidden="1">
      <c r="B157" s="1"/>
      <c r="C157" s="143"/>
      <c r="D157" s="667">
        <f t="shared" si="2"/>
        <v>0</v>
      </c>
    </row>
    <row r="158" spans="2:4" hidden="1">
      <c r="B158" s="1"/>
      <c r="C158" s="143"/>
      <c r="D158" s="667">
        <f t="shared" si="2"/>
        <v>0</v>
      </c>
    </row>
    <row r="159" spans="2:4" hidden="1">
      <c r="B159" s="1"/>
      <c r="C159" s="143"/>
      <c r="D159" s="667">
        <f t="shared" si="2"/>
        <v>0</v>
      </c>
    </row>
    <row r="160" spans="2:4" hidden="1">
      <c r="B160" s="1"/>
      <c r="C160" s="143"/>
      <c r="D160" s="667">
        <f t="shared" si="2"/>
        <v>0</v>
      </c>
    </row>
    <row r="161" spans="2:4" hidden="1">
      <c r="B161" s="1"/>
      <c r="C161" s="143"/>
      <c r="D161" s="667">
        <f t="shared" si="2"/>
        <v>0</v>
      </c>
    </row>
    <row r="162" spans="2:4" hidden="1">
      <c r="B162" s="1"/>
      <c r="C162" s="143"/>
      <c r="D162" s="667">
        <f t="shared" si="2"/>
        <v>0</v>
      </c>
    </row>
    <row r="163" spans="2:4" hidden="1">
      <c r="B163" s="1"/>
      <c r="C163" s="143"/>
      <c r="D163" s="667">
        <f t="shared" si="2"/>
        <v>0</v>
      </c>
    </row>
    <row r="164" spans="2:4" hidden="1">
      <c r="B164" s="1"/>
      <c r="C164" s="143"/>
      <c r="D164" s="667">
        <f t="shared" si="2"/>
        <v>0</v>
      </c>
    </row>
    <row r="165" spans="2:4" hidden="1">
      <c r="B165" s="1"/>
      <c r="C165" s="143"/>
      <c r="D165" s="667">
        <f t="shared" si="2"/>
        <v>0</v>
      </c>
    </row>
    <row r="166" spans="2:4" hidden="1">
      <c r="B166" s="1"/>
      <c r="C166" s="143"/>
      <c r="D166" s="667">
        <f t="shared" si="2"/>
        <v>0</v>
      </c>
    </row>
    <row r="167" spans="2:4" hidden="1">
      <c r="B167" s="1"/>
      <c r="C167" s="143"/>
      <c r="D167" s="667">
        <f t="shared" si="2"/>
        <v>0</v>
      </c>
    </row>
    <row r="168" spans="2:4" hidden="1">
      <c r="B168" s="1"/>
      <c r="C168" s="143"/>
      <c r="D168" s="667">
        <f t="shared" si="2"/>
        <v>0</v>
      </c>
    </row>
    <row r="169" spans="2:4" hidden="1">
      <c r="B169" s="1"/>
      <c r="C169" s="143"/>
      <c r="D169" s="667">
        <f t="shared" si="2"/>
        <v>0</v>
      </c>
    </row>
    <row r="170" spans="2:4" hidden="1">
      <c r="B170" s="1"/>
      <c r="C170" s="143"/>
      <c r="D170" s="667">
        <f t="shared" si="2"/>
        <v>0</v>
      </c>
    </row>
    <row r="171" spans="2:4" hidden="1">
      <c r="B171" s="1"/>
      <c r="C171" s="143"/>
      <c r="D171" s="667">
        <f t="shared" si="2"/>
        <v>0</v>
      </c>
    </row>
    <row r="172" spans="2:4" hidden="1">
      <c r="B172" s="1"/>
      <c r="C172" s="143"/>
      <c r="D172" s="667">
        <f t="shared" si="2"/>
        <v>0</v>
      </c>
    </row>
    <row r="173" spans="2:4" hidden="1">
      <c r="B173" s="1"/>
      <c r="C173" s="143"/>
      <c r="D173" s="667">
        <f t="shared" si="2"/>
        <v>0</v>
      </c>
    </row>
    <row r="174" spans="2:4" hidden="1">
      <c r="B174" s="1"/>
      <c r="C174" s="143"/>
      <c r="D174" s="667">
        <f t="shared" si="2"/>
        <v>0</v>
      </c>
    </row>
    <row r="175" spans="2:4" hidden="1">
      <c r="B175" s="1"/>
      <c r="C175" s="143"/>
      <c r="D175" s="667">
        <f t="shared" si="2"/>
        <v>0</v>
      </c>
    </row>
    <row r="176" spans="2:4" hidden="1">
      <c r="B176" s="1"/>
      <c r="C176" s="143"/>
      <c r="D176" s="667">
        <f t="shared" si="2"/>
        <v>0</v>
      </c>
    </row>
    <row r="177" spans="2:4" hidden="1">
      <c r="B177" s="1"/>
      <c r="C177" s="143"/>
      <c r="D177" s="667">
        <f t="shared" si="2"/>
        <v>0</v>
      </c>
    </row>
    <row r="178" spans="2:4" hidden="1">
      <c r="B178" s="1"/>
      <c r="C178" s="143"/>
      <c r="D178" s="667">
        <f t="shared" si="2"/>
        <v>0</v>
      </c>
    </row>
    <row r="179" spans="2:4" hidden="1">
      <c r="B179" s="1"/>
      <c r="C179" s="143"/>
      <c r="D179" s="667">
        <f t="shared" si="2"/>
        <v>0</v>
      </c>
    </row>
    <row r="180" spans="2:4" hidden="1">
      <c r="B180" s="1"/>
      <c r="C180" s="143"/>
      <c r="D180" s="667">
        <f t="shared" si="2"/>
        <v>0</v>
      </c>
    </row>
    <row r="181" spans="2:4" hidden="1">
      <c r="B181" s="1"/>
      <c r="C181" s="143"/>
      <c r="D181" s="667">
        <f t="shared" si="2"/>
        <v>0</v>
      </c>
    </row>
    <row r="182" spans="2:4" hidden="1">
      <c r="B182" s="1"/>
      <c r="C182" s="143"/>
      <c r="D182" s="667">
        <f t="shared" si="2"/>
        <v>0</v>
      </c>
    </row>
    <row r="183" spans="2:4" hidden="1">
      <c r="B183" s="1"/>
      <c r="C183" s="143"/>
      <c r="D183" s="667">
        <f t="shared" si="2"/>
        <v>0</v>
      </c>
    </row>
    <row r="184" spans="2:4" hidden="1">
      <c r="B184" s="1"/>
      <c r="C184" s="143"/>
      <c r="D184" s="667">
        <f t="shared" si="2"/>
        <v>0</v>
      </c>
    </row>
    <row r="185" spans="2:4" hidden="1">
      <c r="B185" s="1"/>
      <c r="C185" s="143"/>
      <c r="D185" s="667">
        <f t="shared" si="2"/>
        <v>0</v>
      </c>
    </row>
    <row r="186" spans="2:4" hidden="1">
      <c r="B186" s="1"/>
      <c r="C186" s="143"/>
      <c r="D186" s="667">
        <f t="shared" si="2"/>
        <v>0</v>
      </c>
    </row>
    <row r="187" spans="2:4" hidden="1">
      <c r="B187" s="1"/>
      <c r="C187" s="143"/>
      <c r="D187" s="667">
        <f t="shared" si="2"/>
        <v>0</v>
      </c>
    </row>
    <row r="188" spans="2:4" hidden="1">
      <c r="B188" s="1"/>
      <c r="C188" s="143"/>
      <c r="D188" s="667">
        <f t="shared" si="2"/>
        <v>0</v>
      </c>
    </row>
    <row r="189" spans="2:4" hidden="1">
      <c r="B189" s="1"/>
      <c r="C189" s="143"/>
      <c r="D189" s="667">
        <f t="shared" si="2"/>
        <v>0</v>
      </c>
    </row>
    <row r="190" spans="2:4" hidden="1">
      <c r="B190" s="1"/>
      <c r="C190" s="143"/>
      <c r="D190" s="667">
        <f t="shared" si="2"/>
        <v>0</v>
      </c>
    </row>
    <row r="191" spans="2:4" hidden="1">
      <c r="B191" s="1"/>
      <c r="C191" s="143"/>
      <c r="D191" s="667">
        <f t="shared" si="2"/>
        <v>0</v>
      </c>
    </row>
    <row r="192" spans="2:4" hidden="1">
      <c r="B192" s="1"/>
      <c r="C192" s="143"/>
      <c r="D192" s="667">
        <f t="shared" si="2"/>
        <v>0</v>
      </c>
    </row>
    <row r="193" spans="2:4" hidden="1">
      <c r="B193" s="1"/>
      <c r="C193" s="143"/>
      <c r="D193" s="667">
        <f t="shared" si="2"/>
        <v>0</v>
      </c>
    </row>
    <row r="194" spans="2:4" hidden="1">
      <c r="B194" s="1"/>
      <c r="C194" s="143"/>
      <c r="D194" s="667">
        <f t="shared" si="2"/>
        <v>0</v>
      </c>
    </row>
    <row r="195" spans="2:4" hidden="1">
      <c r="B195" s="1"/>
      <c r="C195" s="143"/>
      <c r="D195" s="667">
        <f t="shared" si="2"/>
        <v>0</v>
      </c>
    </row>
    <row r="196" spans="2:4" hidden="1">
      <c r="B196" s="1"/>
      <c r="C196" s="143"/>
      <c r="D196" s="667">
        <f t="shared" si="2"/>
        <v>0</v>
      </c>
    </row>
    <row r="197" spans="2:4" hidden="1">
      <c r="B197" s="1"/>
      <c r="C197" s="143"/>
      <c r="D197" s="667">
        <f t="shared" si="2"/>
        <v>0</v>
      </c>
    </row>
    <row r="198" spans="2:4" hidden="1">
      <c r="B198" s="1"/>
      <c r="C198" s="143"/>
      <c r="D198" s="667">
        <f t="shared" si="2"/>
        <v>0</v>
      </c>
    </row>
    <row r="199" spans="2:4" hidden="1">
      <c r="B199" s="1"/>
      <c r="C199" s="143"/>
      <c r="D199" s="667">
        <f t="shared" si="2"/>
        <v>0</v>
      </c>
    </row>
    <row r="200" spans="2:4" hidden="1">
      <c r="B200" s="1"/>
      <c r="C200" s="143"/>
      <c r="D200" s="667">
        <f t="shared" si="2"/>
        <v>0</v>
      </c>
    </row>
    <row r="201" spans="2:4" hidden="1">
      <c r="B201" s="1"/>
      <c r="C201" s="143"/>
      <c r="D201" s="667">
        <f t="shared" si="2"/>
        <v>0</v>
      </c>
    </row>
    <row r="202" spans="2:4" hidden="1">
      <c r="B202" s="1"/>
      <c r="C202" s="143"/>
      <c r="D202" s="667">
        <f t="shared" si="2"/>
        <v>0</v>
      </c>
    </row>
    <row r="203" spans="2:4" hidden="1">
      <c r="B203" s="1"/>
      <c r="C203" s="143"/>
      <c r="D203" s="667">
        <f t="shared" si="2"/>
        <v>0</v>
      </c>
    </row>
    <row r="204" spans="2:4" hidden="1">
      <c r="B204" s="1"/>
      <c r="C204" s="143"/>
      <c r="D204" s="667">
        <f t="shared" si="2"/>
        <v>0</v>
      </c>
    </row>
    <row r="205" spans="2:4" hidden="1">
      <c r="B205" s="1"/>
      <c r="C205" s="143"/>
      <c r="D205" s="667">
        <f t="shared" si="2"/>
        <v>0</v>
      </c>
    </row>
    <row r="206" spans="2:4" hidden="1">
      <c r="B206" s="1"/>
      <c r="C206" s="143"/>
      <c r="D206" s="667">
        <f t="shared" si="2"/>
        <v>0</v>
      </c>
    </row>
    <row r="207" spans="2:4" hidden="1">
      <c r="B207" s="1"/>
      <c r="C207" s="143"/>
      <c r="D207" s="667">
        <f t="shared" ref="D207:D270" si="3">+C207/$E$11</f>
        <v>0</v>
      </c>
    </row>
    <row r="208" spans="2:4" hidden="1">
      <c r="B208" s="1"/>
      <c r="C208" s="143"/>
      <c r="D208" s="667">
        <f t="shared" si="3"/>
        <v>0</v>
      </c>
    </row>
    <row r="209" spans="2:4" hidden="1">
      <c r="B209" s="1"/>
      <c r="C209" s="143"/>
      <c r="D209" s="667">
        <f t="shared" si="3"/>
        <v>0</v>
      </c>
    </row>
    <row r="210" spans="2:4" hidden="1">
      <c r="B210" s="1"/>
      <c r="C210" s="143"/>
      <c r="D210" s="667">
        <f t="shared" si="3"/>
        <v>0</v>
      </c>
    </row>
    <row r="211" spans="2:4" hidden="1">
      <c r="B211" s="1"/>
      <c r="C211" s="143"/>
      <c r="D211" s="667">
        <f t="shared" si="3"/>
        <v>0</v>
      </c>
    </row>
    <row r="212" spans="2:4" hidden="1">
      <c r="B212" s="1"/>
      <c r="C212" s="143"/>
      <c r="D212" s="667">
        <f t="shared" si="3"/>
        <v>0</v>
      </c>
    </row>
    <row r="213" spans="2:4" hidden="1">
      <c r="B213" s="1"/>
      <c r="C213" s="143"/>
      <c r="D213" s="667">
        <f t="shared" si="3"/>
        <v>0</v>
      </c>
    </row>
    <row r="214" spans="2:4" hidden="1">
      <c r="B214" s="1"/>
      <c r="C214" s="143"/>
      <c r="D214" s="667">
        <f t="shared" si="3"/>
        <v>0</v>
      </c>
    </row>
    <row r="215" spans="2:4" hidden="1">
      <c r="B215" s="1"/>
      <c r="C215" s="143"/>
      <c r="D215" s="667">
        <f t="shared" si="3"/>
        <v>0</v>
      </c>
    </row>
    <row r="216" spans="2:4" hidden="1">
      <c r="B216" s="1"/>
      <c r="C216" s="143"/>
      <c r="D216" s="667">
        <f t="shared" si="3"/>
        <v>0</v>
      </c>
    </row>
    <row r="217" spans="2:4" hidden="1">
      <c r="B217" s="1"/>
      <c r="C217" s="143"/>
      <c r="D217" s="667">
        <f t="shared" si="3"/>
        <v>0</v>
      </c>
    </row>
    <row r="218" spans="2:4" hidden="1">
      <c r="B218" s="1"/>
      <c r="C218" s="143"/>
      <c r="D218" s="667">
        <f t="shared" si="3"/>
        <v>0</v>
      </c>
    </row>
    <row r="219" spans="2:4" hidden="1">
      <c r="B219" s="1"/>
      <c r="C219" s="143"/>
      <c r="D219" s="667">
        <f t="shared" si="3"/>
        <v>0</v>
      </c>
    </row>
    <row r="220" spans="2:4" hidden="1">
      <c r="B220" s="1"/>
      <c r="C220" s="143"/>
      <c r="D220" s="667">
        <f t="shared" si="3"/>
        <v>0</v>
      </c>
    </row>
    <row r="221" spans="2:4" hidden="1">
      <c r="B221" s="1"/>
      <c r="C221" s="143"/>
      <c r="D221" s="667">
        <f t="shared" si="3"/>
        <v>0</v>
      </c>
    </row>
    <row r="222" spans="2:4" hidden="1">
      <c r="B222" s="1"/>
      <c r="C222" s="143"/>
      <c r="D222" s="667">
        <f t="shared" si="3"/>
        <v>0</v>
      </c>
    </row>
    <row r="223" spans="2:4" hidden="1">
      <c r="B223" s="1"/>
      <c r="C223" s="143"/>
      <c r="D223" s="667">
        <f t="shared" si="3"/>
        <v>0</v>
      </c>
    </row>
    <row r="224" spans="2:4" hidden="1">
      <c r="B224" s="1"/>
      <c r="C224" s="143"/>
      <c r="D224" s="667">
        <f t="shared" si="3"/>
        <v>0</v>
      </c>
    </row>
    <row r="225" spans="2:4" hidden="1">
      <c r="B225" s="1"/>
      <c r="C225" s="143"/>
      <c r="D225" s="667">
        <f t="shared" si="3"/>
        <v>0</v>
      </c>
    </row>
    <row r="226" spans="2:4" hidden="1">
      <c r="B226" s="1"/>
      <c r="C226" s="143"/>
      <c r="D226" s="667">
        <f t="shared" si="3"/>
        <v>0</v>
      </c>
    </row>
    <row r="227" spans="2:4" hidden="1">
      <c r="B227" s="1"/>
      <c r="C227" s="143"/>
      <c r="D227" s="667">
        <f t="shared" si="3"/>
        <v>0</v>
      </c>
    </row>
    <row r="228" spans="2:4" hidden="1">
      <c r="B228" s="1"/>
      <c r="C228" s="143"/>
      <c r="D228" s="667">
        <f t="shared" si="3"/>
        <v>0</v>
      </c>
    </row>
    <row r="229" spans="2:4" hidden="1">
      <c r="B229" s="1"/>
      <c r="C229" s="143"/>
      <c r="D229" s="667">
        <f t="shared" si="3"/>
        <v>0</v>
      </c>
    </row>
    <row r="230" spans="2:4" hidden="1">
      <c r="B230" s="1"/>
      <c r="C230" s="143"/>
      <c r="D230" s="667">
        <f t="shared" si="3"/>
        <v>0</v>
      </c>
    </row>
    <row r="231" spans="2:4" hidden="1">
      <c r="B231" s="1"/>
      <c r="C231" s="143"/>
      <c r="D231" s="667">
        <f t="shared" si="3"/>
        <v>0</v>
      </c>
    </row>
    <row r="232" spans="2:4" hidden="1">
      <c r="B232" s="1"/>
      <c r="C232" s="143"/>
      <c r="D232" s="667">
        <f t="shared" si="3"/>
        <v>0</v>
      </c>
    </row>
    <row r="233" spans="2:4" hidden="1">
      <c r="B233" s="1"/>
      <c r="C233" s="143"/>
      <c r="D233" s="667">
        <f t="shared" si="3"/>
        <v>0</v>
      </c>
    </row>
    <row r="234" spans="2:4" hidden="1">
      <c r="B234" s="1"/>
      <c r="C234" s="143"/>
      <c r="D234" s="667">
        <f t="shared" si="3"/>
        <v>0</v>
      </c>
    </row>
    <row r="235" spans="2:4" hidden="1">
      <c r="B235" s="1"/>
      <c r="C235" s="143"/>
      <c r="D235" s="667">
        <f t="shared" si="3"/>
        <v>0</v>
      </c>
    </row>
    <row r="236" spans="2:4" hidden="1">
      <c r="B236" s="1"/>
      <c r="C236" s="143"/>
      <c r="D236" s="667">
        <f t="shared" si="3"/>
        <v>0</v>
      </c>
    </row>
    <row r="237" spans="2:4" hidden="1">
      <c r="B237" s="1"/>
      <c r="C237" s="143"/>
      <c r="D237" s="667">
        <f t="shared" si="3"/>
        <v>0</v>
      </c>
    </row>
    <row r="238" spans="2:4" hidden="1">
      <c r="B238" s="1"/>
      <c r="C238" s="143"/>
      <c r="D238" s="667">
        <f t="shared" si="3"/>
        <v>0</v>
      </c>
    </row>
    <row r="239" spans="2:4" hidden="1">
      <c r="B239" s="1"/>
      <c r="C239" s="143"/>
      <c r="D239" s="667">
        <f t="shared" si="3"/>
        <v>0</v>
      </c>
    </row>
    <row r="240" spans="2:4" hidden="1">
      <c r="B240" s="1"/>
      <c r="C240" s="143"/>
      <c r="D240" s="667">
        <f t="shared" si="3"/>
        <v>0</v>
      </c>
    </row>
    <row r="241" spans="2:4" hidden="1">
      <c r="B241" s="1"/>
      <c r="C241" s="143"/>
      <c r="D241" s="667">
        <f t="shared" si="3"/>
        <v>0</v>
      </c>
    </row>
    <row r="242" spans="2:4" hidden="1">
      <c r="B242" s="1"/>
      <c r="C242" s="143"/>
      <c r="D242" s="667">
        <f t="shared" si="3"/>
        <v>0</v>
      </c>
    </row>
    <row r="243" spans="2:4" hidden="1">
      <c r="B243" s="1"/>
      <c r="C243" s="143"/>
      <c r="D243" s="667">
        <f t="shared" si="3"/>
        <v>0</v>
      </c>
    </row>
    <row r="244" spans="2:4" hidden="1">
      <c r="B244" s="1"/>
      <c r="C244" s="143"/>
      <c r="D244" s="667">
        <f t="shared" si="3"/>
        <v>0</v>
      </c>
    </row>
    <row r="245" spans="2:4" hidden="1">
      <c r="B245" s="1"/>
      <c r="C245" s="143"/>
      <c r="D245" s="667">
        <f t="shared" si="3"/>
        <v>0</v>
      </c>
    </row>
    <row r="246" spans="2:4" hidden="1">
      <c r="B246" s="1"/>
      <c r="C246" s="143"/>
      <c r="D246" s="667">
        <f t="shared" si="3"/>
        <v>0</v>
      </c>
    </row>
    <row r="247" spans="2:4" hidden="1">
      <c r="B247" s="1"/>
      <c r="C247" s="143"/>
      <c r="D247" s="667">
        <f t="shared" si="3"/>
        <v>0</v>
      </c>
    </row>
    <row r="248" spans="2:4" hidden="1">
      <c r="B248" s="1"/>
      <c r="C248" s="143"/>
      <c r="D248" s="667">
        <f t="shared" si="3"/>
        <v>0</v>
      </c>
    </row>
    <row r="249" spans="2:4" hidden="1">
      <c r="B249" s="1"/>
      <c r="C249" s="143"/>
      <c r="D249" s="667">
        <f t="shared" si="3"/>
        <v>0</v>
      </c>
    </row>
    <row r="250" spans="2:4" hidden="1">
      <c r="B250" s="1"/>
      <c r="C250" s="143"/>
      <c r="D250" s="667">
        <f t="shared" si="3"/>
        <v>0</v>
      </c>
    </row>
    <row r="251" spans="2:4" hidden="1">
      <c r="B251" s="1"/>
      <c r="C251" s="143"/>
      <c r="D251" s="667">
        <f t="shared" si="3"/>
        <v>0</v>
      </c>
    </row>
    <row r="252" spans="2:4" hidden="1">
      <c r="B252" s="1"/>
      <c r="C252" s="143"/>
      <c r="D252" s="667">
        <f t="shared" si="3"/>
        <v>0</v>
      </c>
    </row>
    <row r="253" spans="2:4" hidden="1">
      <c r="B253" s="1"/>
      <c r="C253" s="143"/>
      <c r="D253" s="667">
        <f t="shared" si="3"/>
        <v>0</v>
      </c>
    </row>
    <row r="254" spans="2:4" hidden="1">
      <c r="B254" s="1"/>
      <c r="C254" s="143"/>
      <c r="D254" s="667">
        <f t="shared" si="3"/>
        <v>0</v>
      </c>
    </row>
    <row r="255" spans="2:4" hidden="1">
      <c r="B255" s="1"/>
      <c r="C255" s="143"/>
      <c r="D255" s="667">
        <f t="shared" si="3"/>
        <v>0</v>
      </c>
    </row>
    <row r="256" spans="2:4" hidden="1">
      <c r="B256" s="1"/>
      <c r="C256" s="143"/>
      <c r="D256" s="667">
        <f t="shared" si="3"/>
        <v>0</v>
      </c>
    </row>
    <row r="257" spans="2:4" hidden="1">
      <c r="B257" s="1"/>
      <c r="C257" s="143"/>
      <c r="D257" s="667">
        <f t="shared" si="3"/>
        <v>0</v>
      </c>
    </row>
    <row r="258" spans="2:4" hidden="1">
      <c r="B258" s="1"/>
      <c r="C258" s="143"/>
      <c r="D258" s="667">
        <f t="shared" si="3"/>
        <v>0</v>
      </c>
    </row>
    <row r="259" spans="2:4" hidden="1">
      <c r="B259" s="1"/>
      <c r="C259" s="143"/>
      <c r="D259" s="667">
        <f t="shared" si="3"/>
        <v>0</v>
      </c>
    </row>
    <row r="260" spans="2:4" hidden="1">
      <c r="B260" s="1"/>
      <c r="C260" s="143"/>
      <c r="D260" s="667">
        <f t="shared" si="3"/>
        <v>0</v>
      </c>
    </row>
    <row r="261" spans="2:4" hidden="1">
      <c r="B261" s="1"/>
      <c r="C261" s="143"/>
      <c r="D261" s="667">
        <f t="shared" si="3"/>
        <v>0</v>
      </c>
    </row>
    <row r="262" spans="2:4" hidden="1">
      <c r="B262" s="1"/>
      <c r="C262" s="143"/>
      <c r="D262" s="667">
        <f t="shared" si="3"/>
        <v>0</v>
      </c>
    </row>
    <row r="263" spans="2:4" hidden="1">
      <c r="B263" s="1"/>
      <c r="C263" s="143"/>
      <c r="D263" s="667">
        <f t="shared" si="3"/>
        <v>0</v>
      </c>
    </row>
    <row r="264" spans="2:4" hidden="1">
      <c r="B264" s="1"/>
      <c r="C264" s="143"/>
      <c r="D264" s="667">
        <f t="shared" si="3"/>
        <v>0</v>
      </c>
    </row>
    <row r="265" spans="2:4" hidden="1">
      <c r="B265" s="1"/>
      <c r="C265" s="143"/>
      <c r="D265" s="667">
        <f t="shared" si="3"/>
        <v>0</v>
      </c>
    </row>
    <row r="266" spans="2:4" hidden="1">
      <c r="B266" s="1"/>
      <c r="C266" s="143"/>
      <c r="D266" s="667">
        <f t="shared" si="3"/>
        <v>0</v>
      </c>
    </row>
    <row r="267" spans="2:4" hidden="1">
      <c r="B267" s="1"/>
      <c r="C267" s="143"/>
      <c r="D267" s="667">
        <f t="shared" si="3"/>
        <v>0</v>
      </c>
    </row>
    <row r="268" spans="2:4" hidden="1">
      <c r="B268" s="1"/>
      <c r="C268" s="143"/>
      <c r="D268" s="667">
        <f t="shared" si="3"/>
        <v>0</v>
      </c>
    </row>
    <row r="269" spans="2:4" hidden="1">
      <c r="B269" s="1"/>
      <c r="C269" s="143"/>
      <c r="D269" s="667">
        <f t="shared" si="3"/>
        <v>0</v>
      </c>
    </row>
    <row r="270" spans="2:4" hidden="1">
      <c r="B270" s="1"/>
      <c r="C270" s="143"/>
      <c r="D270" s="667">
        <f t="shared" si="3"/>
        <v>0</v>
      </c>
    </row>
    <row r="271" spans="2:4" hidden="1">
      <c r="B271" s="1"/>
      <c r="C271" s="143"/>
      <c r="D271" s="667">
        <f t="shared" ref="D271:D334" si="4">+C271/$E$11</f>
        <v>0</v>
      </c>
    </row>
    <row r="272" spans="2:4" hidden="1">
      <c r="B272" s="1"/>
      <c r="C272" s="143"/>
      <c r="D272" s="667">
        <f t="shared" si="4"/>
        <v>0</v>
      </c>
    </row>
    <row r="273" spans="2:4" hidden="1">
      <c r="B273" s="1"/>
      <c r="C273" s="143"/>
      <c r="D273" s="667">
        <f t="shared" si="4"/>
        <v>0</v>
      </c>
    </row>
    <row r="274" spans="2:4" hidden="1">
      <c r="B274" s="1"/>
      <c r="C274" s="143"/>
      <c r="D274" s="667">
        <f t="shared" si="4"/>
        <v>0</v>
      </c>
    </row>
    <row r="275" spans="2:4" hidden="1">
      <c r="B275" s="1"/>
      <c r="C275" s="143"/>
      <c r="D275" s="667">
        <f t="shared" si="4"/>
        <v>0</v>
      </c>
    </row>
    <row r="276" spans="2:4" hidden="1">
      <c r="B276" s="1"/>
      <c r="C276" s="143"/>
      <c r="D276" s="667">
        <f t="shared" si="4"/>
        <v>0</v>
      </c>
    </row>
    <row r="277" spans="2:4" hidden="1">
      <c r="B277" s="1"/>
      <c r="C277" s="143"/>
      <c r="D277" s="667">
        <f t="shared" si="4"/>
        <v>0</v>
      </c>
    </row>
    <row r="278" spans="2:4" hidden="1">
      <c r="B278" s="1"/>
      <c r="C278" s="143"/>
      <c r="D278" s="667">
        <f t="shared" si="4"/>
        <v>0</v>
      </c>
    </row>
    <row r="279" spans="2:4" hidden="1">
      <c r="B279" s="1"/>
      <c r="C279" s="143"/>
      <c r="D279" s="667">
        <f t="shared" si="4"/>
        <v>0</v>
      </c>
    </row>
    <row r="280" spans="2:4" hidden="1">
      <c r="B280" s="1"/>
      <c r="C280" s="143"/>
      <c r="D280" s="667">
        <f t="shared" si="4"/>
        <v>0</v>
      </c>
    </row>
    <row r="281" spans="2:4" hidden="1">
      <c r="B281" s="1"/>
      <c r="C281" s="143"/>
      <c r="D281" s="667">
        <f t="shared" si="4"/>
        <v>0</v>
      </c>
    </row>
    <row r="282" spans="2:4" hidden="1">
      <c r="B282" s="1"/>
      <c r="C282" s="143"/>
      <c r="D282" s="667">
        <f t="shared" si="4"/>
        <v>0</v>
      </c>
    </row>
    <row r="283" spans="2:4" hidden="1">
      <c r="B283" s="1"/>
      <c r="C283" s="143"/>
      <c r="D283" s="667">
        <f t="shared" si="4"/>
        <v>0</v>
      </c>
    </row>
    <row r="284" spans="2:4" hidden="1">
      <c r="B284" s="1"/>
      <c r="C284" s="143"/>
      <c r="D284" s="667">
        <f t="shared" si="4"/>
        <v>0</v>
      </c>
    </row>
    <row r="285" spans="2:4" hidden="1">
      <c r="B285" s="1"/>
      <c r="C285" s="143"/>
      <c r="D285" s="667">
        <f t="shared" si="4"/>
        <v>0</v>
      </c>
    </row>
    <row r="286" spans="2:4" hidden="1">
      <c r="B286" s="1"/>
      <c r="C286" s="143"/>
      <c r="D286" s="667">
        <f t="shared" si="4"/>
        <v>0</v>
      </c>
    </row>
    <row r="287" spans="2:4" hidden="1">
      <c r="B287" s="1"/>
      <c r="C287" s="143"/>
      <c r="D287" s="667">
        <f t="shared" si="4"/>
        <v>0</v>
      </c>
    </row>
    <row r="288" spans="2:4" hidden="1">
      <c r="B288" s="1"/>
      <c r="C288" s="143"/>
      <c r="D288" s="667">
        <f t="shared" si="4"/>
        <v>0</v>
      </c>
    </row>
    <row r="289" spans="2:4" hidden="1">
      <c r="B289" s="1"/>
      <c r="C289" s="143"/>
      <c r="D289" s="667">
        <f t="shared" si="4"/>
        <v>0</v>
      </c>
    </row>
    <row r="290" spans="2:4" hidden="1">
      <c r="B290" s="1"/>
      <c r="C290" s="143"/>
      <c r="D290" s="667">
        <f t="shared" si="4"/>
        <v>0</v>
      </c>
    </row>
    <row r="291" spans="2:4" hidden="1">
      <c r="B291" s="1"/>
      <c r="C291" s="143"/>
      <c r="D291" s="667">
        <f t="shared" si="4"/>
        <v>0</v>
      </c>
    </row>
    <row r="292" spans="2:4" hidden="1">
      <c r="B292" s="1"/>
      <c r="C292" s="143"/>
      <c r="D292" s="667">
        <f t="shared" si="4"/>
        <v>0</v>
      </c>
    </row>
    <row r="293" spans="2:4" hidden="1">
      <c r="B293" s="1"/>
      <c r="C293" s="143"/>
      <c r="D293" s="667">
        <f t="shared" si="4"/>
        <v>0</v>
      </c>
    </row>
    <row r="294" spans="2:4" hidden="1">
      <c r="B294" s="1"/>
      <c r="C294" s="143"/>
      <c r="D294" s="667">
        <f t="shared" si="4"/>
        <v>0</v>
      </c>
    </row>
    <row r="295" spans="2:4" hidden="1">
      <c r="B295" s="1"/>
      <c r="C295" s="143"/>
      <c r="D295" s="667">
        <f t="shared" si="4"/>
        <v>0</v>
      </c>
    </row>
    <row r="296" spans="2:4" hidden="1">
      <c r="B296" s="1"/>
      <c r="C296" s="143"/>
      <c r="D296" s="667">
        <f t="shared" si="4"/>
        <v>0</v>
      </c>
    </row>
    <row r="297" spans="2:4" hidden="1">
      <c r="B297" s="1"/>
      <c r="C297" s="143"/>
      <c r="D297" s="667">
        <f t="shared" si="4"/>
        <v>0</v>
      </c>
    </row>
    <row r="298" spans="2:4" hidden="1">
      <c r="B298" s="1"/>
      <c r="C298" s="143"/>
      <c r="D298" s="667">
        <f t="shared" si="4"/>
        <v>0</v>
      </c>
    </row>
    <row r="299" spans="2:4" hidden="1">
      <c r="B299" s="1"/>
      <c r="C299" s="143"/>
      <c r="D299" s="667">
        <f t="shared" si="4"/>
        <v>0</v>
      </c>
    </row>
    <row r="300" spans="2:4" hidden="1">
      <c r="B300" s="1"/>
      <c r="C300" s="143"/>
      <c r="D300" s="667">
        <f t="shared" si="4"/>
        <v>0</v>
      </c>
    </row>
    <row r="301" spans="2:4" hidden="1">
      <c r="B301" s="1"/>
      <c r="C301" s="143"/>
      <c r="D301" s="667">
        <f t="shared" si="4"/>
        <v>0</v>
      </c>
    </row>
    <row r="302" spans="2:4" hidden="1">
      <c r="B302" s="1"/>
      <c r="C302" s="143"/>
      <c r="D302" s="667">
        <f t="shared" si="4"/>
        <v>0</v>
      </c>
    </row>
    <row r="303" spans="2:4" hidden="1">
      <c r="B303" s="1"/>
      <c r="C303" s="143"/>
      <c r="D303" s="667">
        <f t="shared" si="4"/>
        <v>0</v>
      </c>
    </row>
    <row r="304" spans="2:4" hidden="1">
      <c r="B304" s="1"/>
      <c r="C304" s="143"/>
      <c r="D304" s="667">
        <f t="shared" si="4"/>
        <v>0</v>
      </c>
    </row>
    <row r="305" spans="2:4" hidden="1">
      <c r="B305" s="1"/>
      <c r="C305" s="143"/>
      <c r="D305" s="667">
        <f t="shared" si="4"/>
        <v>0</v>
      </c>
    </row>
    <row r="306" spans="2:4" hidden="1">
      <c r="B306" s="1"/>
      <c r="C306" s="143"/>
      <c r="D306" s="667">
        <f t="shared" si="4"/>
        <v>0</v>
      </c>
    </row>
    <row r="307" spans="2:4" hidden="1">
      <c r="B307" s="1"/>
      <c r="C307" s="143"/>
      <c r="D307" s="667">
        <f t="shared" si="4"/>
        <v>0</v>
      </c>
    </row>
    <row r="308" spans="2:4" hidden="1">
      <c r="B308" s="1"/>
      <c r="C308" s="143"/>
      <c r="D308" s="667">
        <f t="shared" si="4"/>
        <v>0</v>
      </c>
    </row>
    <row r="309" spans="2:4" hidden="1">
      <c r="B309" s="1"/>
      <c r="C309" s="143"/>
      <c r="D309" s="667">
        <f t="shared" si="4"/>
        <v>0</v>
      </c>
    </row>
    <row r="310" spans="2:4" hidden="1">
      <c r="B310" s="1"/>
      <c r="C310" s="143"/>
      <c r="D310" s="667">
        <f t="shared" si="4"/>
        <v>0</v>
      </c>
    </row>
    <row r="311" spans="2:4" hidden="1">
      <c r="B311" s="1"/>
      <c r="C311" s="143"/>
      <c r="D311" s="667">
        <f t="shared" si="4"/>
        <v>0</v>
      </c>
    </row>
    <row r="312" spans="2:4" hidden="1">
      <c r="B312" s="1"/>
      <c r="C312" s="143"/>
      <c r="D312" s="667">
        <f t="shared" si="4"/>
        <v>0</v>
      </c>
    </row>
    <row r="313" spans="2:4" hidden="1">
      <c r="B313" s="1"/>
      <c r="C313" s="143"/>
      <c r="D313" s="667">
        <f t="shared" si="4"/>
        <v>0</v>
      </c>
    </row>
    <row r="314" spans="2:4" hidden="1">
      <c r="B314" s="1"/>
      <c r="C314" s="143"/>
      <c r="D314" s="667">
        <f t="shared" si="4"/>
        <v>0</v>
      </c>
    </row>
    <row r="315" spans="2:4" hidden="1">
      <c r="B315" s="1"/>
      <c r="C315" s="143"/>
      <c r="D315" s="667">
        <f t="shared" si="4"/>
        <v>0</v>
      </c>
    </row>
    <row r="316" spans="2:4" hidden="1">
      <c r="B316" s="1"/>
      <c r="C316" s="143"/>
      <c r="D316" s="667">
        <f t="shared" si="4"/>
        <v>0</v>
      </c>
    </row>
    <row r="317" spans="2:4" hidden="1">
      <c r="B317" s="1"/>
      <c r="C317" s="143"/>
      <c r="D317" s="667">
        <f t="shared" si="4"/>
        <v>0</v>
      </c>
    </row>
    <row r="318" spans="2:4" hidden="1">
      <c r="B318" s="1"/>
      <c r="C318" s="143"/>
      <c r="D318" s="667">
        <f t="shared" si="4"/>
        <v>0</v>
      </c>
    </row>
    <row r="319" spans="2:4" hidden="1">
      <c r="B319" s="1"/>
      <c r="C319" s="143"/>
      <c r="D319" s="667">
        <f t="shared" si="4"/>
        <v>0</v>
      </c>
    </row>
    <row r="320" spans="2:4" hidden="1">
      <c r="B320" s="1"/>
      <c r="C320" s="143"/>
      <c r="D320" s="667">
        <f t="shared" si="4"/>
        <v>0</v>
      </c>
    </row>
    <row r="321" spans="2:4" hidden="1">
      <c r="B321" s="1"/>
      <c r="C321" s="143"/>
      <c r="D321" s="667">
        <f t="shared" si="4"/>
        <v>0</v>
      </c>
    </row>
    <row r="322" spans="2:4" hidden="1">
      <c r="B322" s="1"/>
      <c r="C322" s="143"/>
      <c r="D322" s="667">
        <f t="shared" si="4"/>
        <v>0</v>
      </c>
    </row>
    <row r="323" spans="2:4" hidden="1">
      <c r="B323" s="1"/>
      <c r="C323" s="143"/>
      <c r="D323" s="667">
        <f t="shared" si="4"/>
        <v>0</v>
      </c>
    </row>
    <row r="324" spans="2:4" hidden="1">
      <c r="B324" s="1"/>
      <c r="C324" s="143"/>
      <c r="D324" s="667">
        <f t="shared" si="4"/>
        <v>0</v>
      </c>
    </row>
    <row r="325" spans="2:4" hidden="1">
      <c r="B325" s="1"/>
      <c r="C325" s="143"/>
      <c r="D325" s="667">
        <f t="shared" si="4"/>
        <v>0</v>
      </c>
    </row>
    <row r="326" spans="2:4" hidden="1">
      <c r="B326" s="1"/>
      <c r="C326" s="143"/>
      <c r="D326" s="667">
        <f t="shared" si="4"/>
        <v>0</v>
      </c>
    </row>
    <row r="327" spans="2:4" hidden="1">
      <c r="B327" s="1"/>
      <c r="C327" s="143"/>
      <c r="D327" s="667">
        <f t="shared" si="4"/>
        <v>0</v>
      </c>
    </row>
    <row r="328" spans="2:4" hidden="1">
      <c r="B328" s="1"/>
      <c r="C328" s="143"/>
      <c r="D328" s="667">
        <f t="shared" si="4"/>
        <v>0</v>
      </c>
    </row>
    <row r="329" spans="2:4" hidden="1">
      <c r="B329" s="1"/>
      <c r="C329" s="143"/>
      <c r="D329" s="667">
        <f t="shared" si="4"/>
        <v>0</v>
      </c>
    </row>
    <row r="330" spans="2:4" hidden="1">
      <c r="B330" s="1"/>
      <c r="C330" s="143"/>
      <c r="D330" s="667">
        <f t="shared" si="4"/>
        <v>0</v>
      </c>
    </row>
    <row r="331" spans="2:4" hidden="1">
      <c r="B331" s="1"/>
      <c r="C331" s="143"/>
      <c r="D331" s="667">
        <f t="shared" si="4"/>
        <v>0</v>
      </c>
    </row>
    <row r="332" spans="2:4" hidden="1">
      <c r="B332" s="1"/>
      <c r="C332" s="143"/>
      <c r="D332" s="667">
        <f t="shared" si="4"/>
        <v>0</v>
      </c>
    </row>
    <row r="333" spans="2:4" hidden="1">
      <c r="B333" s="1"/>
      <c r="C333" s="143"/>
      <c r="D333" s="667">
        <f t="shared" si="4"/>
        <v>0</v>
      </c>
    </row>
    <row r="334" spans="2:4" hidden="1">
      <c r="B334" s="1"/>
      <c r="C334" s="143"/>
      <c r="D334" s="667">
        <f t="shared" si="4"/>
        <v>0</v>
      </c>
    </row>
    <row r="335" spans="2:4" hidden="1">
      <c r="B335" s="1"/>
      <c r="C335" s="143"/>
      <c r="D335" s="667">
        <f t="shared" ref="D335:D398" si="5">+C335/$E$11</f>
        <v>0</v>
      </c>
    </row>
    <row r="336" spans="2:4" hidden="1">
      <c r="B336" s="1"/>
      <c r="C336" s="143"/>
      <c r="D336" s="667">
        <f t="shared" si="5"/>
        <v>0</v>
      </c>
    </row>
    <row r="337" spans="2:4" hidden="1">
      <c r="B337" s="1"/>
      <c r="C337" s="143"/>
      <c r="D337" s="667">
        <f t="shared" si="5"/>
        <v>0</v>
      </c>
    </row>
    <row r="338" spans="2:4" hidden="1">
      <c r="B338" s="1"/>
      <c r="C338" s="143"/>
      <c r="D338" s="667">
        <f t="shared" si="5"/>
        <v>0</v>
      </c>
    </row>
    <row r="339" spans="2:4" hidden="1">
      <c r="B339" s="1"/>
      <c r="C339" s="143"/>
      <c r="D339" s="667">
        <f t="shared" si="5"/>
        <v>0</v>
      </c>
    </row>
    <row r="340" spans="2:4" hidden="1">
      <c r="B340" s="1"/>
      <c r="C340" s="143"/>
      <c r="D340" s="667">
        <f t="shared" si="5"/>
        <v>0</v>
      </c>
    </row>
    <row r="341" spans="2:4" hidden="1">
      <c r="B341" s="1"/>
      <c r="C341" s="143"/>
      <c r="D341" s="667">
        <f t="shared" si="5"/>
        <v>0</v>
      </c>
    </row>
    <row r="342" spans="2:4" hidden="1">
      <c r="B342" s="1"/>
      <c r="C342" s="143"/>
      <c r="D342" s="667">
        <f t="shared" si="5"/>
        <v>0</v>
      </c>
    </row>
    <row r="343" spans="2:4" hidden="1">
      <c r="B343" s="1"/>
      <c r="C343" s="143"/>
      <c r="D343" s="667">
        <f t="shared" si="5"/>
        <v>0</v>
      </c>
    </row>
    <row r="344" spans="2:4" hidden="1">
      <c r="B344" s="1"/>
      <c r="C344" s="143"/>
      <c r="D344" s="667">
        <f t="shared" si="5"/>
        <v>0</v>
      </c>
    </row>
    <row r="345" spans="2:4" hidden="1">
      <c r="B345" s="1"/>
      <c r="C345" s="143"/>
      <c r="D345" s="667">
        <f t="shared" si="5"/>
        <v>0</v>
      </c>
    </row>
    <row r="346" spans="2:4" hidden="1">
      <c r="B346" s="1"/>
      <c r="C346" s="143"/>
      <c r="D346" s="667">
        <f t="shared" si="5"/>
        <v>0</v>
      </c>
    </row>
    <row r="347" spans="2:4" hidden="1">
      <c r="B347" s="1"/>
      <c r="C347" s="143"/>
      <c r="D347" s="667">
        <f t="shared" si="5"/>
        <v>0</v>
      </c>
    </row>
    <row r="348" spans="2:4" hidden="1">
      <c r="B348" s="1"/>
      <c r="C348" s="143"/>
      <c r="D348" s="667">
        <f t="shared" si="5"/>
        <v>0</v>
      </c>
    </row>
    <row r="349" spans="2:4" hidden="1">
      <c r="B349" s="1"/>
      <c r="C349" s="143"/>
      <c r="D349" s="667">
        <f t="shared" si="5"/>
        <v>0</v>
      </c>
    </row>
    <row r="350" spans="2:4" hidden="1">
      <c r="B350" s="1"/>
      <c r="C350" s="143"/>
      <c r="D350" s="667">
        <f t="shared" si="5"/>
        <v>0</v>
      </c>
    </row>
    <row r="351" spans="2:4" hidden="1">
      <c r="B351" s="1"/>
      <c r="C351" s="143"/>
      <c r="D351" s="667">
        <f t="shared" si="5"/>
        <v>0</v>
      </c>
    </row>
    <row r="352" spans="2:4" hidden="1">
      <c r="B352" s="1"/>
      <c r="C352" s="143"/>
      <c r="D352" s="667">
        <f t="shared" si="5"/>
        <v>0</v>
      </c>
    </row>
    <row r="353" spans="2:4" hidden="1">
      <c r="B353" s="1"/>
      <c r="C353" s="143"/>
      <c r="D353" s="667">
        <f t="shared" si="5"/>
        <v>0</v>
      </c>
    </row>
    <row r="354" spans="2:4" hidden="1">
      <c r="B354" s="1"/>
      <c r="C354" s="143"/>
      <c r="D354" s="667">
        <f t="shared" si="5"/>
        <v>0</v>
      </c>
    </row>
    <row r="355" spans="2:4" hidden="1">
      <c r="B355" s="1"/>
      <c r="C355" s="143"/>
      <c r="D355" s="667">
        <f t="shared" si="5"/>
        <v>0</v>
      </c>
    </row>
    <row r="356" spans="2:4" hidden="1">
      <c r="B356" s="1"/>
      <c r="C356" s="143"/>
      <c r="D356" s="667">
        <f t="shared" si="5"/>
        <v>0</v>
      </c>
    </row>
    <row r="357" spans="2:4" hidden="1">
      <c r="B357" s="1"/>
      <c r="C357" s="143"/>
      <c r="D357" s="667">
        <f t="shared" si="5"/>
        <v>0</v>
      </c>
    </row>
    <row r="358" spans="2:4" hidden="1">
      <c r="B358" s="1"/>
      <c r="C358" s="143"/>
      <c r="D358" s="667">
        <f t="shared" si="5"/>
        <v>0</v>
      </c>
    </row>
    <row r="359" spans="2:4" hidden="1">
      <c r="B359" s="1"/>
      <c r="C359" s="143"/>
      <c r="D359" s="667">
        <f t="shared" si="5"/>
        <v>0</v>
      </c>
    </row>
    <row r="360" spans="2:4" hidden="1">
      <c r="B360" s="1"/>
      <c r="C360" s="143"/>
      <c r="D360" s="667">
        <f t="shared" si="5"/>
        <v>0</v>
      </c>
    </row>
    <row r="361" spans="2:4" hidden="1">
      <c r="B361" s="1"/>
      <c r="C361" s="143"/>
      <c r="D361" s="667">
        <f t="shared" si="5"/>
        <v>0</v>
      </c>
    </row>
    <row r="362" spans="2:4" hidden="1">
      <c r="B362" s="1"/>
      <c r="C362" s="143"/>
      <c r="D362" s="667">
        <f t="shared" si="5"/>
        <v>0</v>
      </c>
    </row>
    <row r="363" spans="2:4" hidden="1">
      <c r="B363" s="1"/>
      <c r="C363" s="143"/>
      <c r="D363" s="667">
        <f t="shared" si="5"/>
        <v>0</v>
      </c>
    </row>
    <row r="364" spans="2:4" hidden="1">
      <c r="B364" s="1"/>
      <c r="C364" s="143"/>
      <c r="D364" s="667">
        <f t="shared" si="5"/>
        <v>0</v>
      </c>
    </row>
    <row r="365" spans="2:4" hidden="1">
      <c r="B365" s="1"/>
      <c r="C365" s="143"/>
      <c r="D365" s="667">
        <f t="shared" si="5"/>
        <v>0</v>
      </c>
    </row>
    <row r="366" spans="2:4" hidden="1">
      <c r="B366" s="1"/>
      <c r="C366" s="143"/>
      <c r="D366" s="667">
        <f t="shared" si="5"/>
        <v>0</v>
      </c>
    </row>
    <row r="367" spans="2:4" hidden="1">
      <c r="B367" s="1"/>
      <c r="C367" s="143"/>
      <c r="D367" s="667">
        <f t="shared" si="5"/>
        <v>0</v>
      </c>
    </row>
    <row r="368" spans="2:4" hidden="1">
      <c r="B368" s="1"/>
      <c r="C368" s="143"/>
      <c r="D368" s="667">
        <f t="shared" si="5"/>
        <v>0</v>
      </c>
    </row>
    <row r="369" spans="2:4" hidden="1">
      <c r="B369" s="1"/>
      <c r="C369" s="143"/>
      <c r="D369" s="667">
        <f t="shared" si="5"/>
        <v>0</v>
      </c>
    </row>
    <row r="370" spans="2:4" hidden="1">
      <c r="B370" s="1"/>
      <c r="C370" s="143"/>
      <c r="D370" s="667">
        <f t="shared" si="5"/>
        <v>0</v>
      </c>
    </row>
    <row r="371" spans="2:4" hidden="1">
      <c r="B371" s="1"/>
      <c r="C371" s="143"/>
      <c r="D371" s="667">
        <f t="shared" si="5"/>
        <v>0</v>
      </c>
    </row>
    <row r="372" spans="2:4" hidden="1">
      <c r="B372" s="1"/>
      <c r="C372" s="143"/>
      <c r="D372" s="667">
        <f t="shared" si="5"/>
        <v>0</v>
      </c>
    </row>
    <row r="373" spans="2:4" hidden="1">
      <c r="B373" s="1"/>
      <c r="C373" s="143"/>
      <c r="D373" s="667">
        <f t="shared" si="5"/>
        <v>0</v>
      </c>
    </row>
    <row r="374" spans="2:4" hidden="1">
      <c r="B374" s="1"/>
      <c r="C374" s="143"/>
      <c r="D374" s="667">
        <f t="shared" si="5"/>
        <v>0</v>
      </c>
    </row>
    <row r="375" spans="2:4" hidden="1">
      <c r="B375" s="1"/>
      <c r="C375" s="143"/>
      <c r="D375" s="667">
        <f t="shared" si="5"/>
        <v>0</v>
      </c>
    </row>
    <row r="376" spans="2:4" hidden="1">
      <c r="B376" s="1"/>
      <c r="C376" s="143"/>
      <c r="D376" s="667">
        <f t="shared" si="5"/>
        <v>0</v>
      </c>
    </row>
    <row r="377" spans="2:4" hidden="1">
      <c r="B377" s="1"/>
      <c r="C377" s="143"/>
      <c r="D377" s="667">
        <f t="shared" si="5"/>
        <v>0</v>
      </c>
    </row>
    <row r="378" spans="2:4" hidden="1">
      <c r="B378" s="1"/>
      <c r="C378" s="143"/>
      <c r="D378" s="667">
        <f t="shared" si="5"/>
        <v>0</v>
      </c>
    </row>
    <row r="379" spans="2:4" hidden="1">
      <c r="B379" s="1"/>
      <c r="C379" s="143"/>
      <c r="D379" s="667">
        <f t="shared" si="5"/>
        <v>0</v>
      </c>
    </row>
    <row r="380" spans="2:4" hidden="1">
      <c r="B380" s="1"/>
      <c r="C380" s="143"/>
      <c r="D380" s="667">
        <f t="shared" si="5"/>
        <v>0</v>
      </c>
    </row>
    <row r="381" spans="2:4" hidden="1">
      <c r="B381" s="1"/>
      <c r="C381" s="143"/>
      <c r="D381" s="667">
        <f t="shared" si="5"/>
        <v>0</v>
      </c>
    </row>
    <row r="382" spans="2:4" hidden="1">
      <c r="B382" s="1"/>
      <c r="C382" s="143"/>
      <c r="D382" s="667">
        <f t="shared" si="5"/>
        <v>0</v>
      </c>
    </row>
    <row r="383" spans="2:4" hidden="1">
      <c r="B383" s="1"/>
      <c r="C383" s="143"/>
      <c r="D383" s="667">
        <f t="shared" si="5"/>
        <v>0</v>
      </c>
    </row>
    <row r="384" spans="2:4" hidden="1">
      <c r="B384" s="1"/>
      <c r="C384" s="143"/>
      <c r="D384" s="667">
        <f t="shared" si="5"/>
        <v>0</v>
      </c>
    </row>
    <row r="385" spans="2:4" hidden="1">
      <c r="B385" s="1"/>
      <c r="C385" s="143"/>
      <c r="D385" s="667">
        <f t="shared" si="5"/>
        <v>0</v>
      </c>
    </row>
    <row r="386" spans="2:4" hidden="1">
      <c r="B386" s="1"/>
      <c r="C386" s="143"/>
      <c r="D386" s="667">
        <f t="shared" si="5"/>
        <v>0</v>
      </c>
    </row>
    <row r="387" spans="2:4" hidden="1">
      <c r="B387" s="1"/>
      <c r="C387" s="143"/>
      <c r="D387" s="667">
        <f t="shared" si="5"/>
        <v>0</v>
      </c>
    </row>
    <row r="388" spans="2:4" hidden="1">
      <c r="B388" s="1"/>
      <c r="C388" s="143"/>
      <c r="D388" s="667">
        <f t="shared" si="5"/>
        <v>0</v>
      </c>
    </row>
    <row r="389" spans="2:4" hidden="1">
      <c r="B389" s="1"/>
      <c r="C389" s="143"/>
      <c r="D389" s="667">
        <f t="shared" si="5"/>
        <v>0</v>
      </c>
    </row>
    <row r="390" spans="2:4" hidden="1">
      <c r="B390" s="1"/>
      <c r="C390" s="143"/>
      <c r="D390" s="667">
        <f t="shared" si="5"/>
        <v>0</v>
      </c>
    </row>
    <row r="391" spans="2:4" hidden="1">
      <c r="B391" s="1"/>
      <c r="C391" s="143"/>
      <c r="D391" s="667">
        <f t="shared" si="5"/>
        <v>0</v>
      </c>
    </row>
    <row r="392" spans="2:4" hidden="1">
      <c r="B392" s="1"/>
      <c r="C392" s="143"/>
      <c r="D392" s="667">
        <f t="shared" si="5"/>
        <v>0</v>
      </c>
    </row>
    <row r="393" spans="2:4" hidden="1">
      <c r="B393" s="1"/>
      <c r="C393" s="143"/>
      <c r="D393" s="667">
        <f t="shared" si="5"/>
        <v>0</v>
      </c>
    </row>
    <row r="394" spans="2:4" hidden="1">
      <c r="B394" s="1"/>
      <c r="C394" s="143"/>
      <c r="D394" s="667">
        <f t="shared" si="5"/>
        <v>0</v>
      </c>
    </row>
    <row r="395" spans="2:4" hidden="1">
      <c r="B395" s="1"/>
      <c r="C395" s="143"/>
      <c r="D395" s="667">
        <f t="shared" si="5"/>
        <v>0</v>
      </c>
    </row>
    <row r="396" spans="2:4" hidden="1">
      <c r="B396" s="1"/>
      <c r="C396" s="143"/>
      <c r="D396" s="667">
        <f t="shared" si="5"/>
        <v>0</v>
      </c>
    </row>
    <row r="397" spans="2:4" hidden="1">
      <c r="B397" s="1"/>
      <c r="C397" s="143"/>
      <c r="D397" s="667">
        <f t="shared" si="5"/>
        <v>0</v>
      </c>
    </row>
    <row r="398" spans="2:4" hidden="1">
      <c r="B398" s="1"/>
      <c r="C398" s="143"/>
      <c r="D398" s="667">
        <f t="shared" si="5"/>
        <v>0</v>
      </c>
    </row>
    <row r="399" spans="2:4" hidden="1">
      <c r="B399" s="1"/>
      <c r="C399" s="143"/>
      <c r="D399" s="667">
        <f t="shared" ref="D399:D462" si="6">+C399/$E$11</f>
        <v>0</v>
      </c>
    </row>
    <row r="400" spans="2:4" hidden="1">
      <c r="B400" s="1"/>
      <c r="C400" s="143"/>
      <c r="D400" s="667">
        <f t="shared" si="6"/>
        <v>0</v>
      </c>
    </row>
    <row r="401" spans="2:4" hidden="1">
      <c r="B401" s="1"/>
      <c r="C401" s="143"/>
      <c r="D401" s="667">
        <f t="shared" si="6"/>
        <v>0</v>
      </c>
    </row>
    <row r="402" spans="2:4" hidden="1">
      <c r="B402" s="1"/>
      <c r="C402" s="143"/>
      <c r="D402" s="667">
        <f t="shared" si="6"/>
        <v>0</v>
      </c>
    </row>
    <row r="403" spans="2:4" hidden="1">
      <c r="B403" s="1"/>
      <c r="C403" s="143"/>
      <c r="D403" s="667">
        <f t="shared" si="6"/>
        <v>0</v>
      </c>
    </row>
    <row r="404" spans="2:4" hidden="1">
      <c r="B404" s="1"/>
      <c r="C404" s="143"/>
      <c r="D404" s="667">
        <f t="shared" si="6"/>
        <v>0</v>
      </c>
    </row>
    <row r="405" spans="2:4" hidden="1">
      <c r="B405" s="1"/>
      <c r="C405" s="143"/>
      <c r="D405" s="667">
        <f t="shared" si="6"/>
        <v>0</v>
      </c>
    </row>
    <row r="406" spans="2:4" hidden="1">
      <c r="B406" s="1"/>
      <c r="C406" s="143"/>
      <c r="D406" s="667">
        <f t="shared" si="6"/>
        <v>0</v>
      </c>
    </row>
    <row r="407" spans="2:4" hidden="1">
      <c r="B407" s="1"/>
      <c r="C407" s="143"/>
      <c r="D407" s="667">
        <f t="shared" si="6"/>
        <v>0</v>
      </c>
    </row>
    <row r="408" spans="2:4" hidden="1">
      <c r="B408" s="1"/>
      <c r="C408" s="143"/>
      <c r="D408" s="667">
        <f t="shared" si="6"/>
        <v>0</v>
      </c>
    </row>
    <row r="409" spans="2:4" hidden="1">
      <c r="B409" s="1"/>
      <c r="C409" s="143"/>
      <c r="D409" s="667">
        <f t="shared" si="6"/>
        <v>0</v>
      </c>
    </row>
    <row r="410" spans="2:4" hidden="1">
      <c r="B410" s="1"/>
      <c r="C410" s="143"/>
      <c r="D410" s="667">
        <f t="shared" si="6"/>
        <v>0</v>
      </c>
    </row>
    <row r="411" spans="2:4" hidden="1">
      <c r="B411" s="1"/>
      <c r="C411" s="143"/>
      <c r="D411" s="667">
        <f t="shared" si="6"/>
        <v>0</v>
      </c>
    </row>
    <row r="412" spans="2:4" hidden="1">
      <c r="B412" s="1"/>
      <c r="C412" s="143"/>
      <c r="D412" s="667">
        <f t="shared" si="6"/>
        <v>0</v>
      </c>
    </row>
    <row r="413" spans="2:4" hidden="1">
      <c r="B413" s="1"/>
      <c r="C413" s="143"/>
      <c r="D413" s="667">
        <f t="shared" si="6"/>
        <v>0</v>
      </c>
    </row>
    <row r="414" spans="2:4" hidden="1">
      <c r="B414" s="1"/>
      <c r="C414" s="143"/>
      <c r="D414" s="667">
        <f t="shared" si="6"/>
        <v>0</v>
      </c>
    </row>
    <row r="415" spans="2:4" hidden="1">
      <c r="B415" s="1"/>
      <c r="C415" s="143"/>
      <c r="D415" s="667">
        <f t="shared" si="6"/>
        <v>0</v>
      </c>
    </row>
    <row r="416" spans="2:4" hidden="1">
      <c r="B416" s="1"/>
      <c r="C416" s="143"/>
      <c r="D416" s="667">
        <f t="shared" si="6"/>
        <v>0</v>
      </c>
    </row>
    <row r="417" spans="2:4" hidden="1">
      <c r="B417" s="1"/>
      <c r="C417" s="143"/>
      <c r="D417" s="667">
        <f t="shared" si="6"/>
        <v>0</v>
      </c>
    </row>
    <row r="418" spans="2:4" hidden="1">
      <c r="B418" s="1"/>
      <c r="C418" s="143"/>
      <c r="D418" s="667">
        <f t="shared" si="6"/>
        <v>0</v>
      </c>
    </row>
    <row r="419" spans="2:4" hidden="1">
      <c r="B419" s="1"/>
      <c r="C419" s="143"/>
      <c r="D419" s="667">
        <f t="shared" si="6"/>
        <v>0</v>
      </c>
    </row>
    <row r="420" spans="2:4" hidden="1">
      <c r="B420" s="1"/>
      <c r="C420" s="143"/>
      <c r="D420" s="667">
        <f t="shared" si="6"/>
        <v>0</v>
      </c>
    </row>
    <row r="421" spans="2:4" hidden="1">
      <c r="B421" s="1"/>
      <c r="C421" s="143"/>
      <c r="D421" s="667">
        <f t="shared" si="6"/>
        <v>0</v>
      </c>
    </row>
    <row r="422" spans="2:4" hidden="1">
      <c r="B422" s="1"/>
      <c r="C422" s="143"/>
      <c r="D422" s="667">
        <f t="shared" si="6"/>
        <v>0</v>
      </c>
    </row>
    <row r="423" spans="2:4" hidden="1">
      <c r="B423" s="1"/>
      <c r="C423" s="143"/>
      <c r="D423" s="667">
        <f t="shared" si="6"/>
        <v>0</v>
      </c>
    </row>
    <row r="424" spans="2:4" hidden="1">
      <c r="B424" s="1"/>
      <c r="C424" s="143"/>
      <c r="D424" s="667">
        <f t="shared" si="6"/>
        <v>0</v>
      </c>
    </row>
    <row r="425" spans="2:4" hidden="1">
      <c r="B425" s="1"/>
      <c r="C425" s="143"/>
      <c r="D425" s="667">
        <f t="shared" si="6"/>
        <v>0</v>
      </c>
    </row>
    <row r="426" spans="2:4" hidden="1">
      <c r="B426" s="1"/>
      <c r="C426" s="143"/>
      <c r="D426" s="667">
        <f t="shared" si="6"/>
        <v>0</v>
      </c>
    </row>
    <row r="427" spans="2:4" hidden="1">
      <c r="B427" s="1"/>
      <c r="C427" s="143"/>
      <c r="D427" s="667">
        <f t="shared" si="6"/>
        <v>0</v>
      </c>
    </row>
    <row r="428" spans="2:4" hidden="1">
      <c r="B428" s="1"/>
      <c r="C428" s="143"/>
      <c r="D428" s="667">
        <f t="shared" si="6"/>
        <v>0</v>
      </c>
    </row>
    <row r="429" spans="2:4" hidden="1">
      <c r="B429" s="1"/>
      <c r="C429" s="143"/>
      <c r="D429" s="667">
        <f t="shared" si="6"/>
        <v>0</v>
      </c>
    </row>
    <row r="430" spans="2:4" hidden="1">
      <c r="B430" s="1"/>
      <c r="C430" s="143"/>
      <c r="D430" s="667">
        <f t="shared" si="6"/>
        <v>0</v>
      </c>
    </row>
    <row r="431" spans="2:4" hidden="1">
      <c r="B431" s="1"/>
      <c r="C431" s="143"/>
      <c r="D431" s="667">
        <f t="shared" si="6"/>
        <v>0</v>
      </c>
    </row>
    <row r="432" spans="2:4" hidden="1">
      <c r="B432" s="1"/>
      <c r="C432" s="143"/>
      <c r="D432" s="667">
        <f t="shared" si="6"/>
        <v>0</v>
      </c>
    </row>
    <row r="433" spans="2:4" hidden="1">
      <c r="B433" s="1"/>
      <c r="C433" s="143"/>
      <c r="D433" s="667">
        <f t="shared" si="6"/>
        <v>0</v>
      </c>
    </row>
    <row r="434" spans="2:4" hidden="1">
      <c r="B434" s="1"/>
      <c r="C434" s="143"/>
      <c r="D434" s="667">
        <f t="shared" si="6"/>
        <v>0</v>
      </c>
    </row>
    <row r="435" spans="2:4" hidden="1">
      <c r="B435" s="1"/>
      <c r="C435" s="143"/>
      <c r="D435" s="667">
        <f t="shared" si="6"/>
        <v>0</v>
      </c>
    </row>
    <row r="436" spans="2:4" hidden="1">
      <c r="B436" s="1"/>
      <c r="C436" s="143"/>
      <c r="D436" s="667">
        <f t="shared" si="6"/>
        <v>0</v>
      </c>
    </row>
    <row r="437" spans="2:4" hidden="1">
      <c r="B437" s="1"/>
      <c r="C437" s="143"/>
      <c r="D437" s="667">
        <f t="shared" si="6"/>
        <v>0</v>
      </c>
    </row>
    <row r="438" spans="2:4" hidden="1">
      <c r="B438" s="1"/>
      <c r="C438" s="143"/>
      <c r="D438" s="667">
        <f t="shared" si="6"/>
        <v>0</v>
      </c>
    </row>
    <row r="439" spans="2:4" hidden="1">
      <c r="B439" s="1"/>
      <c r="C439" s="143"/>
      <c r="D439" s="667">
        <f t="shared" si="6"/>
        <v>0</v>
      </c>
    </row>
    <row r="440" spans="2:4" hidden="1">
      <c r="B440" s="1"/>
      <c r="C440" s="143"/>
      <c r="D440" s="667">
        <f t="shared" si="6"/>
        <v>0</v>
      </c>
    </row>
    <row r="441" spans="2:4" hidden="1">
      <c r="B441" s="1"/>
      <c r="C441" s="143"/>
      <c r="D441" s="667">
        <f t="shared" si="6"/>
        <v>0</v>
      </c>
    </row>
    <row r="442" spans="2:4" hidden="1">
      <c r="B442" s="1"/>
      <c r="C442" s="143"/>
      <c r="D442" s="667">
        <f t="shared" si="6"/>
        <v>0</v>
      </c>
    </row>
    <row r="443" spans="2:4" hidden="1">
      <c r="B443" s="1"/>
      <c r="C443" s="143"/>
      <c r="D443" s="667">
        <f t="shared" si="6"/>
        <v>0</v>
      </c>
    </row>
    <row r="444" spans="2:4" hidden="1">
      <c r="B444" s="1"/>
      <c r="C444" s="143"/>
      <c r="D444" s="667">
        <f t="shared" si="6"/>
        <v>0</v>
      </c>
    </row>
    <row r="445" spans="2:4" hidden="1">
      <c r="B445" s="1"/>
      <c r="C445" s="143"/>
      <c r="D445" s="667">
        <f t="shared" si="6"/>
        <v>0</v>
      </c>
    </row>
    <row r="446" spans="2:4" hidden="1">
      <c r="B446" s="1"/>
      <c r="C446" s="143"/>
      <c r="D446" s="667">
        <f t="shared" si="6"/>
        <v>0</v>
      </c>
    </row>
    <row r="447" spans="2:4" hidden="1">
      <c r="B447" s="1"/>
      <c r="C447" s="143"/>
      <c r="D447" s="667">
        <f t="shared" si="6"/>
        <v>0</v>
      </c>
    </row>
    <row r="448" spans="2:4" hidden="1">
      <c r="B448" s="1"/>
      <c r="C448" s="143"/>
      <c r="D448" s="667">
        <f t="shared" si="6"/>
        <v>0</v>
      </c>
    </row>
    <row r="449" spans="2:4" hidden="1">
      <c r="B449" s="1"/>
      <c r="C449" s="143"/>
      <c r="D449" s="667">
        <f t="shared" si="6"/>
        <v>0</v>
      </c>
    </row>
    <row r="450" spans="2:4" hidden="1">
      <c r="B450" s="1"/>
      <c r="C450" s="143"/>
      <c r="D450" s="667">
        <f t="shared" si="6"/>
        <v>0</v>
      </c>
    </row>
    <row r="451" spans="2:4" hidden="1">
      <c r="B451" s="1"/>
      <c r="C451" s="143"/>
      <c r="D451" s="667">
        <f t="shared" si="6"/>
        <v>0</v>
      </c>
    </row>
    <row r="452" spans="2:4" hidden="1">
      <c r="B452" s="1"/>
      <c r="C452" s="143"/>
      <c r="D452" s="667">
        <f t="shared" si="6"/>
        <v>0</v>
      </c>
    </row>
    <row r="453" spans="2:4" hidden="1">
      <c r="B453" s="1"/>
      <c r="C453" s="143"/>
      <c r="D453" s="667">
        <f t="shared" si="6"/>
        <v>0</v>
      </c>
    </row>
    <row r="454" spans="2:4" hidden="1">
      <c r="B454" s="1"/>
      <c r="C454" s="143"/>
      <c r="D454" s="667">
        <f t="shared" si="6"/>
        <v>0</v>
      </c>
    </row>
    <row r="455" spans="2:4" hidden="1">
      <c r="B455" s="1"/>
      <c r="C455" s="143"/>
      <c r="D455" s="667">
        <f t="shared" si="6"/>
        <v>0</v>
      </c>
    </row>
    <row r="456" spans="2:4" hidden="1">
      <c r="B456" s="1"/>
      <c r="C456" s="143"/>
      <c r="D456" s="667">
        <f t="shared" si="6"/>
        <v>0</v>
      </c>
    </row>
    <row r="457" spans="2:4" hidden="1">
      <c r="B457" s="1"/>
      <c r="C457" s="143"/>
      <c r="D457" s="667">
        <f t="shared" si="6"/>
        <v>0</v>
      </c>
    </row>
    <row r="458" spans="2:4" hidden="1">
      <c r="B458" s="1"/>
      <c r="C458" s="143"/>
      <c r="D458" s="667">
        <f t="shared" si="6"/>
        <v>0</v>
      </c>
    </row>
    <row r="459" spans="2:4" hidden="1">
      <c r="B459" s="1"/>
      <c r="C459" s="143"/>
      <c r="D459" s="667">
        <f t="shared" si="6"/>
        <v>0</v>
      </c>
    </row>
    <row r="460" spans="2:4" hidden="1">
      <c r="B460" s="1"/>
      <c r="C460" s="143"/>
      <c r="D460" s="667">
        <f t="shared" si="6"/>
        <v>0</v>
      </c>
    </row>
    <row r="461" spans="2:4" hidden="1">
      <c r="B461" s="1"/>
      <c r="C461" s="143"/>
      <c r="D461" s="667">
        <f t="shared" si="6"/>
        <v>0</v>
      </c>
    </row>
    <row r="462" spans="2:4" hidden="1">
      <c r="B462" s="1"/>
      <c r="C462" s="143"/>
      <c r="D462" s="667">
        <f t="shared" si="6"/>
        <v>0</v>
      </c>
    </row>
    <row r="463" spans="2:4" hidden="1">
      <c r="B463" s="1"/>
      <c r="C463" s="143"/>
      <c r="D463" s="667">
        <f t="shared" ref="D463:D526" si="7">+C463/$E$11</f>
        <v>0</v>
      </c>
    </row>
    <row r="464" spans="2:4" hidden="1">
      <c r="B464" s="1"/>
      <c r="C464" s="143"/>
      <c r="D464" s="667">
        <f t="shared" si="7"/>
        <v>0</v>
      </c>
    </row>
    <row r="465" spans="2:4" hidden="1">
      <c r="B465" s="1"/>
      <c r="C465" s="143"/>
      <c r="D465" s="667">
        <f t="shared" si="7"/>
        <v>0</v>
      </c>
    </row>
    <row r="466" spans="2:4" hidden="1">
      <c r="B466" s="1"/>
      <c r="C466" s="143"/>
      <c r="D466" s="667">
        <f t="shared" si="7"/>
        <v>0</v>
      </c>
    </row>
    <row r="467" spans="2:4" hidden="1">
      <c r="B467" s="1"/>
      <c r="C467" s="143"/>
      <c r="D467" s="667">
        <f t="shared" si="7"/>
        <v>0</v>
      </c>
    </row>
    <row r="468" spans="2:4" hidden="1">
      <c r="B468" s="1"/>
      <c r="C468" s="143"/>
      <c r="D468" s="667">
        <f t="shared" si="7"/>
        <v>0</v>
      </c>
    </row>
    <row r="469" spans="2:4" hidden="1">
      <c r="B469" s="1"/>
      <c r="C469" s="143"/>
      <c r="D469" s="667">
        <f t="shared" si="7"/>
        <v>0</v>
      </c>
    </row>
    <row r="470" spans="2:4" hidden="1">
      <c r="B470" s="1"/>
      <c r="C470" s="143"/>
      <c r="D470" s="667">
        <f t="shared" si="7"/>
        <v>0</v>
      </c>
    </row>
    <row r="471" spans="2:4" hidden="1">
      <c r="B471" s="1"/>
      <c r="C471" s="143"/>
      <c r="D471" s="667">
        <f t="shared" si="7"/>
        <v>0</v>
      </c>
    </row>
    <row r="472" spans="2:4" hidden="1">
      <c r="B472" s="1"/>
      <c r="C472" s="143"/>
      <c r="D472" s="667">
        <f t="shared" si="7"/>
        <v>0</v>
      </c>
    </row>
    <row r="473" spans="2:4" hidden="1">
      <c r="B473" s="1"/>
      <c r="C473" s="143"/>
      <c r="D473" s="667">
        <f t="shared" si="7"/>
        <v>0</v>
      </c>
    </row>
    <row r="474" spans="2:4" hidden="1">
      <c r="B474" s="1"/>
      <c r="C474" s="143"/>
      <c r="D474" s="667">
        <f t="shared" si="7"/>
        <v>0</v>
      </c>
    </row>
    <row r="475" spans="2:4" hidden="1">
      <c r="B475" s="1"/>
      <c r="C475" s="143"/>
      <c r="D475" s="667">
        <f t="shared" si="7"/>
        <v>0</v>
      </c>
    </row>
    <row r="476" spans="2:4" hidden="1">
      <c r="B476" s="1"/>
      <c r="C476" s="143"/>
      <c r="D476" s="667">
        <f t="shared" si="7"/>
        <v>0</v>
      </c>
    </row>
    <row r="477" spans="2:4" hidden="1">
      <c r="B477" s="1"/>
      <c r="C477" s="143"/>
      <c r="D477" s="667">
        <f t="shared" si="7"/>
        <v>0</v>
      </c>
    </row>
    <row r="478" spans="2:4" hidden="1">
      <c r="B478" s="1"/>
      <c r="C478" s="143"/>
      <c r="D478" s="667">
        <f t="shared" si="7"/>
        <v>0</v>
      </c>
    </row>
    <row r="479" spans="2:4" hidden="1">
      <c r="B479" s="1"/>
      <c r="C479" s="143"/>
      <c r="D479" s="667">
        <f t="shared" si="7"/>
        <v>0</v>
      </c>
    </row>
    <row r="480" spans="2:4" hidden="1">
      <c r="B480" s="1"/>
      <c r="C480" s="143"/>
      <c r="D480" s="667">
        <f t="shared" si="7"/>
        <v>0</v>
      </c>
    </row>
    <row r="481" spans="2:4" hidden="1">
      <c r="B481" s="1"/>
      <c r="C481" s="143"/>
      <c r="D481" s="667">
        <f t="shared" si="7"/>
        <v>0</v>
      </c>
    </row>
    <row r="482" spans="2:4" hidden="1">
      <c r="B482" s="1"/>
      <c r="C482" s="143"/>
      <c r="D482" s="667">
        <f t="shared" si="7"/>
        <v>0</v>
      </c>
    </row>
    <row r="483" spans="2:4" hidden="1">
      <c r="B483" s="1"/>
      <c r="C483" s="143"/>
      <c r="D483" s="667">
        <f t="shared" si="7"/>
        <v>0</v>
      </c>
    </row>
    <row r="484" spans="2:4" hidden="1">
      <c r="B484" s="1"/>
      <c r="C484" s="143"/>
      <c r="D484" s="667">
        <f t="shared" si="7"/>
        <v>0</v>
      </c>
    </row>
    <row r="485" spans="2:4" hidden="1">
      <c r="B485" s="1"/>
      <c r="C485" s="143"/>
      <c r="D485" s="667">
        <f t="shared" si="7"/>
        <v>0</v>
      </c>
    </row>
    <row r="486" spans="2:4" hidden="1">
      <c r="B486" s="1"/>
      <c r="C486" s="143"/>
      <c r="D486" s="667">
        <f t="shared" si="7"/>
        <v>0</v>
      </c>
    </row>
    <row r="487" spans="2:4" hidden="1">
      <c r="B487" s="1"/>
      <c r="C487" s="143"/>
      <c r="D487" s="667">
        <f t="shared" si="7"/>
        <v>0</v>
      </c>
    </row>
    <row r="488" spans="2:4" hidden="1">
      <c r="B488" s="1"/>
      <c r="C488" s="143"/>
      <c r="D488" s="667">
        <f t="shared" si="7"/>
        <v>0</v>
      </c>
    </row>
    <row r="489" spans="2:4" hidden="1">
      <c r="B489" s="1"/>
      <c r="C489" s="143"/>
      <c r="D489" s="667">
        <f t="shared" si="7"/>
        <v>0</v>
      </c>
    </row>
    <row r="490" spans="2:4" hidden="1">
      <c r="B490" s="1"/>
      <c r="C490" s="143"/>
      <c r="D490" s="667">
        <f t="shared" si="7"/>
        <v>0</v>
      </c>
    </row>
    <row r="491" spans="2:4" hidden="1">
      <c r="B491" s="1"/>
      <c r="C491" s="143"/>
      <c r="D491" s="667">
        <f t="shared" si="7"/>
        <v>0</v>
      </c>
    </row>
    <row r="492" spans="2:4" hidden="1">
      <c r="B492" s="1"/>
      <c r="C492" s="143"/>
      <c r="D492" s="667">
        <f t="shared" si="7"/>
        <v>0</v>
      </c>
    </row>
    <row r="493" spans="2:4" hidden="1">
      <c r="B493" s="1"/>
      <c r="C493" s="143"/>
      <c r="D493" s="667">
        <f t="shared" si="7"/>
        <v>0</v>
      </c>
    </row>
    <row r="494" spans="2:4" hidden="1">
      <c r="B494" s="1"/>
      <c r="C494" s="143"/>
      <c r="D494" s="667">
        <f t="shared" si="7"/>
        <v>0</v>
      </c>
    </row>
    <row r="495" spans="2:4" hidden="1">
      <c r="B495" s="1"/>
      <c r="C495" s="143"/>
      <c r="D495" s="667">
        <f t="shared" si="7"/>
        <v>0</v>
      </c>
    </row>
    <row r="496" spans="2:4" hidden="1">
      <c r="B496" s="1"/>
      <c r="C496" s="143"/>
      <c r="D496" s="667">
        <f t="shared" si="7"/>
        <v>0</v>
      </c>
    </row>
    <row r="497" spans="2:4" hidden="1">
      <c r="B497" s="1"/>
      <c r="C497" s="143"/>
      <c r="D497" s="667">
        <f t="shared" si="7"/>
        <v>0</v>
      </c>
    </row>
    <row r="498" spans="2:4" hidden="1">
      <c r="B498" s="1"/>
      <c r="C498" s="143"/>
      <c r="D498" s="667">
        <f t="shared" si="7"/>
        <v>0</v>
      </c>
    </row>
    <row r="499" spans="2:4" hidden="1">
      <c r="B499" s="1"/>
      <c r="C499" s="143"/>
      <c r="D499" s="667">
        <f t="shared" si="7"/>
        <v>0</v>
      </c>
    </row>
    <row r="500" spans="2:4" hidden="1">
      <c r="B500" s="1"/>
      <c r="C500" s="143"/>
      <c r="D500" s="667">
        <f t="shared" si="7"/>
        <v>0</v>
      </c>
    </row>
    <row r="501" spans="2:4" hidden="1">
      <c r="B501" s="1"/>
      <c r="C501" s="143"/>
      <c r="D501" s="667">
        <f t="shared" si="7"/>
        <v>0</v>
      </c>
    </row>
    <row r="502" spans="2:4" hidden="1">
      <c r="B502" s="1"/>
      <c r="C502" s="143"/>
      <c r="D502" s="667">
        <f t="shared" si="7"/>
        <v>0</v>
      </c>
    </row>
    <row r="503" spans="2:4" hidden="1">
      <c r="B503" s="1"/>
      <c r="C503" s="143"/>
      <c r="D503" s="667">
        <f t="shared" si="7"/>
        <v>0</v>
      </c>
    </row>
    <row r="504" spans="2:4" hidden="1">
      <c r="B504" s="1"/>
      <c r="C504" s="143"/>
      <c r="D504" s="667">
        <f t="shared" si="7"/>
        <v>0</v>
      </c>
    </row>
    <row r="505" spans="2:4" hidden="1">
      <c r="B505" s="1"/>
      <c r="C505" s="143"/>
      <c r="D505" s="667">
        <f t="shared" si="7"/>
        <v>0</v>
      </c>
    </row>
    <row r="506" spans="2:4" hidden="1">
      <c r="B506" s="1"/>
      <c r="C506" s="143"/>
      <c r="D506" s="667">
        <f t="shared" si="7"/>
        <v>0</v>
      </c>
    </row>
    <row r="507" spans="2:4" hidden="1">
      <c r="B507" s="1"/>
      <c r="C507" s="143"/>
      <c r="D507" s="667">
        <f t="shared" si="7"/>
        <v>0</v>
      </c>
    </row>
    <row r="508" spans="2:4" hidden="1">
      <c r="B508" s="1"/>
      <c r="C508" s="143"/>
      <c r="D508" s="667">
        <f t="shared" si="7"/>
        <v>0</v>
      </c>
    </row>
    <row r="509" spans="2:4" hidden="1">
      <c r="B509" s="1"/>
      <c r="C509" s="143"/>
      <c r="D509" s="667">
        <f t="shared" si="7"/>
        <v>0</v>
      </c>
    </row>
    <row r="510" spans="2:4" hidden="1">
      <c r="B510" s="1"/>
      <c r="C510" s="143"/>
      <c r="D510" s="667">
        <f t="shared" si="7"/>
        <v>0</v>
      </c>
    </row>
    <row r="511" spans="2:4" hidden="1">
      <c r="B511" s="1"/>
      <c r="C511" s="143"/>
      <c r="D511" s="667">
        <f t="shared" si="7"/>
        <v>0</v>
      </c>
    </row>
    <row r="512" spans="2:4" hidden="1">
      <c r="B512" s="1"/>
      <c r="C512" s="143"/>
      <c r="D512" s="667">
        <f t="shared" si="7"/>
        <v>0</v>
      </c>
    </row>
    <row r="513" spans="2:4" hidden="1">
      <c r="B513" s="1"/>
      <c r="C513" s="143"/>
      <c r="D513" s="667">
        <f t="shared" si="7"/>
        <v>0</v>
      </c>
    </row>
    <row r="514" spans="2:4" hidden="1">
      <c r="B514" s="1"/>
      <c r="C514" s="143"/>
      <c r="D514" s="667">
        <f t="shared" si="7"/>
        <v>0</v>
      </c>
    </row>
    <row r="515" spans="2:4" hidden="1">
      <c r="B515" s="1"/>
      <c r="C515" s="143"/>
      <c r="D515" s="667">
        <f t="shared" si="7"/>
        <v>0</v>
      </c>
    </row>
    <row r="516" spans="2:4" hidden="1">
      <c r="B516" s="1"/>
      <c r="C516" s="143"/>
      <c r="D516" s="667">
        <f t="shared" si="7"/>
        <v>0</v>
      </c>
    </row>
    <row r="517" spans="2:4" hidden="1">
      <c r="B517" s="1"/>
      <c r="C517" s="143"/>
      <c r="D517" s="667">
        <f t="shared" si="7"/>
        <v>0</v>
      </c>
    </row>
    <row r="518" spans="2:4" hidden="1">
      <c r="B518" s="1"/>
      <c r="C518" s="143"/>
      <c r="D518" s="667">
        <f t="shared" si="7"/>
        <v>0</v>
      </c>
    </row>
    <row r="519" spans="2:4" hidden="1">
      <c r="B519" s="1"/>
      <c r="C519" s="143"/>
      <c r="D519" s="667">
        <f t="shared" si="7"/>
        <v>0</v>
      </c>
    </row>
    <row r="520" spans="2:4" hidden="1">
      <c r="B520" s="1"/>
      <c r="C520" s="143"/>
      <c r="D520" s="667">
        <f t="shared" si="7"/>
        <v>0</v>
      </c>
    </row>
    <row r="521" spans="2:4" hidden="1">
      <c r="B521" s="1"/>
      <c r="C521" s="143"/>
      <c r="D521" s="667">
        <f t="shared" si="7"/>
        <v>0</v>
      </c>
    </row>
    <row r="522" spans="2:4" hidden="1">
      <c r="B522" s="1"/>
      <c r="C522" s="143"/>
      <c r="D522" s="667">
        <f t="shared" si="7"/>
        <v>0</v>
      </c>
    </row>
    <row r="523" spans="2:4" hidden="1">
      <c r="B523" s="1"/>
      <c r="C523" s="143"/>
      <c r="D523" s="667">
        <f t="shared" si="7"/>
        <v>0</v>
      </c>
    </row>
    <row r="524" spans="2:4" hidden="1">
      <c r="B524" s="1"/>
      <c r="C524" s="143"/>
      <c r="D524" s="667">
        <f t="shared" si="7"/>
        <v>0</v>
      </c>
    </row>
    <row r="525" spans="2:4" hidden="1">
      <c r="B525" s="1"/>
      <c r="C525" s="143"/>
      <c r="D525" s="667">
        <f t="shared" si="7"/>
        <v>0</v>
      </c>
    </row>
    <row r="526" spans="2:4" hidden="1">
      <c r="B526" s="1"/>
      <c r="C526" s="143"/>
      <c r="D526" s="667">
        <f t="shared" si="7"/>
        <v>0</v>
      </c>
    </row>
    <row r="527" spans="2:4" hidden="1">
      <c r="B527" s="1"/>
      <c r="C527" s="143"/>
      <c r="D527" s="667">
        <f t="shared" ref="D527:D580" si="8">+C527/$E$11</f>
        <v>0</v>
      </c>
    </row>
    <row r="528" spans="2:4" hidden="1">
      <c r="B528" s="1"/>
      <c r="C528" s="143"/>
      <c r="D528" s="667">
        <f t="shared" si="8"/>
        <v>0</v>
      </c>
    </row>
    <row r="529" spans="2:4" hidden="1">
      <c r="B529" s="1"/>
      <c r="C529" s="143"/>
      <c r="D529" s="667">
        <f t="shared" si="8"/>
        <v>0</v>
      </c>
    </row>
    <row r="530" spans="2:4" hidden="1">
      <c r="B530" s="1"/>
      <c r="C530" s="143"/>
      <c r="D530" s="667">
        <f t="shared" si="8"/>
        <v>0</v>
      </c>
    </row>
    <row r="531" spans="2:4" hidden="1">
      <c r="B531" s="1"/>
      <c r="C531" s="143"/>
      <c r="D531" s="667">
        <f t="shared" si="8"/>
        <v>0</v>
      </c>
    </row>
    <row r="532" spans="2:4" hidden="1">
      <c r="B532" s="1"/>
      <c r="C532" s="143"/>
      <c r="D532" s="667">
        <f t="shared" si="8"/>
        <v>0</v>
      </c>
    </row>
    <row r="533" spans="2:4" hidden="1">
      <c r="B533" s="1"/>
      <c r="C533" s="143"/>
      <c r="D533" s="667">
        <f t="shared" si="8"/>
        <v>0</v>
      </c>
    </row>
    <row r="534" spans="2:4" hidden="1">
      <c r="B534" s="1"/>
      <c r="C534" s="143"/>
      <c r="D534" s="667">
        <f t="shared" si="8"/>
        <v>0</v>
      </c>
    </row>
    <row r="535" spans="2:4" hidden="1">
      <c r="B535" s="1"/>
      <c r="C535" s="143"/>
      <c r="D535" s="667">
        <f t="shared" si="8"/>
        <v>0</v>
      </c>
    </row>
    <row r="536" spans="2:4" hidden="1">
      <c r="B536" s="1"/>
      <c r="C536" s="143"/>
      <c r="D536" s="667">
        <f t="shared" si="8"/>
        <v>0</v>
      </c>
    </row>
    <row r="537" spans="2:4" hidden="1">
      <c r="B537" s="1"/>
      <c r="C537" s="143"/>
      <c r="D537" s="667">
        <f t="shared" si="8"/>
        <v>0</v>
      </c>
    </row>
    <row r="538" spans="2:4" hidden="1">
      <c r="B538" s="1"/>
      <c r="C538" s="143"/>
      <c r="D538" s="667">
        <f t="shared" si="8"/>
        <v>0</v>
      </c>
    </row>
    <row r="539" spans="2:4" hidden="1">
      <c r="B539" s="1"/>
      <c r="C539" s="143"/>
      <c r="D539" s="667">
        <f t="shared" si="8"/>
        <v>0</v>
      </c>
    </row>
    <row r="540" spans="2:4" hidden="1">
      <c r="B540" s="1"/>
      <c r="C540" s="143"/>
      <c r="D540" s="667">
        <f t="shared" si="8"/>
        <v>0</v>
      </c>
    </row>
    <row r="541" spans="2:4" hidden="1">
      <c r="B541" s="1"/>
      <c r="C541" s="143"/>
      <c r="D541" s="667">
        <f t="shared" si="8"/>
        <v>0</v>
      </c>
    </row>
    <row r="542" spans="2:4" hidden="1">
      <c r="B542" s="1"/>
      <c r="C542" s="143"/>
      <c r="D542" s="667">
        <f t="shared" si="8"/>
        <v>0</v>
      </c>
    </row>
    <row r="543" spans="2:4" hidden="1">
      <c r="B543" s="1"/>
      <c r="C543" s="143"/>
      <c r="D543" s="667">
        <f t="shared" si="8"/>
        <v>0</v>
      </c>
    </row>
    <row r="544" spans="2:4" hidden="1">
      <c r="B544" s="1"/>
      <c r="C544" s="143"/>
      <c r="D544" s="667">
        <f t="shared" si="8"/>
        <v>0</v>
      </c>
    </row>
    <row r="545" spans="2:4" hidden="1">
      <c r="B545" s="1"/>
      <c r="C545" s="143"/>
      <c r="D545" s="667">
        <f t="shared" si="8"/>
        <v>0</v>
      </c>
    </row>
    <row r="546" spans="2:4" hidden="1">
      <c r="B546" s="1"/>
      <c r="C546" s="143"/>
      <c r="D546" s="667">
        <f t="shared" si="8"/>
        <v>0</v>
      </c>
    </row>
    <row r="547" spans="2:4" hidden="1">
      <c r="B547" s="1"/>
      <c r="C547" s="143"/>
      <c r="D547" s="667">
        <f t="shared" si="8"/>
        <v>0</v>
      </c>
    </row>
    <row r="548" spans="2:4" hidden="1">
      <c r="B548" s="1"/>
      <c r="C548" s="143"/>
      <c r="D548" s="667">
        <f t="shared" si="8"/>
        <v>0</v>
      </c>
    </row>
    <row r="549" spans="2:4" hidden="1">
      <c r="B549" s="1"/>
      <c r="C549" s="143"/>
      <c r="D549" s="667">
        <f t="shared" si="8"/>
        <v>0</v>
      </c>
    </row>
    <row r="550" spans="2:4" hidden="1">
      <c r="B550" s="1"/>
      <c r="C550" s="143"/>
      <c r="D550" s="667">
        <f t="shared" si="8"/>
        <v>0</v>
      </c>
    </row>
    <row r="551" spans="2:4" hidden="1">
      <c r="B551" s="1"/>
      <c r="C551" s="143"/>
      <c r="D551" s="667">
        <f t="shared" si="8"/>
        <v>0</v>
      </c>
    </row>
    <row r="552" spans="2:4" hidden="1">
      <c r="B552" s="1"/>
      <c r="C552" s="143"/>
      <c r="D552" s="667">
        <f t="shared" si="8"/>
        <v>0</v>
      </c>
    </row>
    <row r="553" spans="2:4" hidden="1">
      <c r="B553" s="1"/>
      <c r="C553" s="143"/>
      <c r="D553" s="667">
        <f t="shared" si="8"/>
        <v>0</v>
      </c>
    </row>
    <row r="554" spans="2:4" hidden="1">
      <c r="B554" s="1"/>
      <c r="C554" s="143"/>
      <c r="D554" s="667">
        <f t="shared" si="8"/>
        <v>0</v>
      </c>
    </row>
    <row r="555" spans="2:4" hidden="1">
      <c r="B555" s="1"/>
      <c r="C555" s="143"/>
      <c r="D555" s="667">
        <f t="shared" si="8"/>
        <v>0</v>
      </c>
    </row>
    <row r="556" spans="2:4" hidden="1">
      <c r="B556" s="1"/>
      <c r="C556" s="143"/>
      <c r="D556" s="667">
        <f t="shared" si="8"/>
        <v>0</v>
      </c>
    </row>
    <row r="557" spans="2:4" hidden="1">
      <c r="B557" s="1"/>
      <c r="C557" s="143"/>
      <c r="D557" s="667">
        <f t="shared" si="8"/>
        <v>0</v>
      </c>
    </row>
    <row r="558" spans="2:4" hidden="1">
      <c r="B558" s="1"/>
      <c r="C558" s="143"/>
      <c r="D558" s="667">
        <f t="shared" si="8"/>
        <v>0</v>
      </c>
    </row>
    <row r="559" spans="2:4" hidden="1">
      <c r="B559" s="1"/>
      <c r="C559" s="143"/>
      <c r="D559" s="667">
        <f t="shared" si="8"/>
        <v>0</v>
      </c>
    </row>
    <row r="560" spans="2:4" hidden="1">
      <c r="B560" s="1"/>
      <c r="C560" s="143"/>
      <c r="D560" s="667">
        <f t="shared" si="8"/>
        <v>0</v>
      </c>
    </row>
    <row r="561" spans="2:4" hidden="1">
      <c r="B561" s="1"/>
      <c r="C561" s="143"/>
      <c r="D561" s="667">
        <f t="shared" si="8"/>
        <v>0</v>
      </c>
    </row>
    <row r="562" spans="2:4" hidden="1">
      <c r="B562" s="1"/>
      <c r="C562" s="143"/>
      <c r="D562" s="667">
        <f t="shared" si="8"/>
        <v>0</v>
      </c>
    </row>
    <row r="563" spans="2:4" hidden="1">
      <c r="B563" s="1"/>
      <c r="C563" s="143"/>
      <c r="D563" s="667">
        <f t="shared" si="8"/>
        <v>0</v>
      </c>
    </row>
    <row r="564" spans="2:4" hidden="1">
      <c r="B564" s="1"/>
      <c r="C564" s="143"/>
      <c r="D564" s="667">
        <f t="shared" si="8"/>
        <v>0</v>
      </c>
    </row>
    <row r="565" spans="2:4" hidden="1">
      <c r="B565" s="1"/>
      <c r="C565" s="143"/>
      <c r="D565" s="667">
        <f t="shared" si="8"/>
        <v>0</v>
      </c>
    </row>
    <row r="566" spans="2:4" hidden="1">
      <c r="B566" s="1"/>
      <c r="C566" s="143"/>
      <c r="D566" s="667">
        <f t="shared" si="8"/>
        <v>0</v>
      </c>
    </row>
    <row r="567" spans="2:4" hidden="1">
      <c r="B567" s="1"/>
      <c r="C567" s="143"/>
      <c r="D567" s="667">
        <f t="shared" si="8"/>
        <v>0</v>
      </c>
    </row>
    <row r="568" spans="2:4" hidden="1">
      <c r="B568" s="1"/>
      <c r="C568" s="143"/>
      <c r="D568" s="667">
        <f t="shared" si="8"/>
        <v>0</v>
      </c>
    </row>
    <row r="569" spans="2:4" hidden="1">
      <c r="B569" s="1"/>
      <c r="C569" s="143"/>
      <c r="D569" s="667">
        <f t="shared" si="8"/>
        <v>0</v>
      </c>
    </row>
    <row r="570" spans="2:4" hidden="1">
      <c r="B570" s="1"/>
      <c r="C570" s="143"/>
      <c r="D570" s="667">
        <f t="shared" si="8"/>
        <v>0</v>
      </c>
    </row>
    <row r="571" spans="2:4" hidden="1">
      <c r="B571" s="1"/>
      <c r="C571" s="143"/>
      <c r="D571" s="667">
        <f t="shared" si="8"/>
        <v>0</v>
      </c>
    </row>
    <row r="572" spans="2:4" hidden="1">
      <c r="B572" s="1"/>
      <c r="C572" s="143"/>
      <c r="D572" s="667">
        <f t="shared" si="8"/>
        <v>0</v>
      </c>
    </row>
    <row r="573" spans="2:4" hidden="1">
      <c r="B573" s="1"/>
      <c r="C573" s="143"/>
      <c r="D573" s="667">
        <f t="shared" si="8"/>
        <v>0</v>
      </c>
    </row>
    <row r="574" spans="2:4" hidden="1">
      <c r="B574" s="1"/>
      <c r="C574" s="143"/>
      <c r="D574" s="667">
        <f t="shared" si="8"/>
        <v>0</v>
      </c>
    </row>
    <row r="575" spans="2:4" hidden="1">
      <c r="B575" s="1"/>
      <c r="C575" s="143"/>
      <c r="D575" s="667">
        <f t="shared" si="8"/>
        <v>0</v>
      </c>
    </row>
    <row r="576" spans="2:4" hidden="1">
      <c r="B576" s="1"/>
      <c r="C576" s="143"/>
      <c r="D576" s="667">
        <f t="shared" si="8"/>
        <v>0</v>
      </c>
    </row>
    <row r="577" spans="2:4" hidden="1">
      <c r="B577" s="1"/>
      <c r="C577" s="143"/>
      <c r="D577" s="667">
        <f t="shared" si="8"/>
        <v>0</v>
      </c>
    </row>
    <row r="578" spans="2:4" hidden="1">
      <c r="B578" s="1"/>
      <c r="C578" s="143"/>
      <c r="D578" s="667">
        <f t="shared" si="8"/>
        <v>0</v>
      </c>
    </row>
    <row r="579" spans="2:4" hidden="1">
      <c r="B579" s="1"/>
      <c r="C579" s="143"/>
      <c r="D579" s="667">
        <f t="shared" si="8"/>
        <v>0</v>
      </c>
    </row>
    <row r="580" spans="2:4">
      <c r="B580" s="1" t="s">
        <v>482</v>
      </c>
      <c r="C580" s="143">
        <f>+C14-SUM(C15:C579)</f>
        <v>34840531957.580025</v>
      </c>
      <c r="D580" s="667">
        <f t="shared" si="8"/>
        <v>5.5650787779007579E-3</v>
      </c>
    </row>
    <row r="581" spans="2:4">
      <c r="B581" s="670" t="s">
        <v>483</v>
      </c>
      <c r="C581" s="671">
        <v>6811373301.1900005</v>
      </c>
      <c r="D581" s="672">
        <f>+C581/$E$11</f>
        <v>1.0879807763258156E-3</v>
      </c>
    </row>
    <row r="582" spans="2:4">
      <c r="B582" s="1" t="s">
        <v>484</v>
      </c>
      <c r="C582" s="143">
        <v>5460884908.0799999</v>
      </c>
      <c r="D582" s="667">
        <f t="shared" ref="D582:D605" si="9">+C582/$E$11</f>
        <v>8.7226724171479632E-4</v>
      </c>
    </row>
    <row r="583" spans="2:4">
      <c r="B583" s="1" t="s">
        <v>485</v>
      </c>
      <c r="C583" s="143">
        <v>926622726.51999998</v>
      </c>
      <c r="D583" s="667">
        <f t="shared" si="9"/>
        <v>1.4800946428589402E-4</v>
      </c>
    </row>
    <row r="584" spans="2:4">
      <c r="B584" s="1" t="s">
        <v>486</v>
      </c>
      <c r="C584" s="143">
        <v>63054578.549999997</v>
      </c>
      <c r="D584" s="667">
        <f t="shared" si="9"/>
        <v>1.0071708932725913E-5</v>
      </c>
    </row>
    <row r="585" spans="2:4">
      <c r="B585" s="1" t="s">
        <v>487</v>
      </c>
      <c r="C585" s="143">
        <v>56164388.509999998</v>
      </c>
      <c r="D585" s="667">
        <f t="shared" si="9"/>
        <v>8.9711387573338337E-6</v>
      </c>
    </row>
    <row r="586" spans="2:4">
      <c r="B586" s="1" t="s">
        <v>488</v>
      </c>
      <c r="C586" s="143">
        <v>56038750.729999997</v>
      </c>
      <c r="D586" s="667">
        <f t="shared" si="9"/>
        <v>8.951070632540794E-6</v>
      </c>
    </row>
    <row r="587" spans="2:4">
      <c r="B587" s="1" t="s">
        <v>489</v>
      </c>
      <c r="C587" s="143">
        <v>54105723.479999997</v>
      </c>
      <c r="D587" s="667">
        <f t="shared" si="9"/>
        <v>8.6423081561475936E-6</v>
      </c>
    </row>
    <row r="588" spans="2:4">
      <c r="B588" s="1" t="s">
        <v>490</v>
      </c>
      <c r="C588" s="143">
        <v>53029776.329999998</v>
      </c>
      <c r="D588" s="667">
        <f t="shared" si="9"/>
        <v>8.4704470990920311E-6</v>
      </c>
    </row>
    <row r="589" spans="2:4">
      <c r="B589" s="1" t="s">
        <v>491</v>
      </c>
      <c r="C589" s="143">
        <v>38225324.340000004</v>
      </c>
      <c r="D589" s="667">
        <f t="shared" si="9"/>
        <v>6.1057317242432553E-6</v>
      </c>
    </row>
    <row r="590" spans="2:4">
      <c r="B590" s="1" t="s">
        <v>492</v>
      </c>
      <c r="C590" s="143">
        <v>26155642.280000001</v>
      </c>
      <c r="D590" s="667">
        <f t="shared" si="9"/>
        <v>4.1778411980625244E-6</v>
      </c>
    </row>
    <row r="591" spans="2:4">
      <c r="B591" s="1" t="s">
        <v>493</v>
      </c>
      <c r="C591" s="143">
        <v>18598465.02</v>
      </c>
      <c r="D591" s="673">
        <f t="shared" si="9"/>
        <v>2.9707331423742331E-6</v>
      </c>
    </row>
    <row r="592" spans="2:4">
      <c r="B592" s="1" t="s">
        <v>482</v>
      </c>
      <c r="C592" s="143">
        <f>+C581-SUM(C582:C591)</f>
        <v>58493017.350000381</v>
      </c>
      <c r="D592" s="673">
        <f t="shared" si="9"/>
        <v>9.3430906826050088E-6</v>
      </c>
    </row>
    <row r="593" spans="2:4">
      <c r="B593" s="670" t="s">
        <v>433</v>
      </c>
      <c r="C593" s="671">
        <v>12175655010.649998</v>
      </c>
      <c r="D593" s="672">
        <f t="shared" si="9"/>
        <v>1.9448175874383447E-3</v>
      </c>
    </row>
    <row r="594" spans="2:4">
      <c r="B594" s="674" t="s">
        <v>494</v>
      </c>
      <c r="C594" s="143">
        <v>1012900843.72</v>
      </c>
      <c r="D594" s="675">
        <f t="shared" si="9"/>
        <v>1.6179066945266798E-4</v>
      </c>
    </row>
    <row r="595" spans="2:4">
      <c r="B595" s="674" t="s">
        <v>495</v>
      </c>
      <c r="C595" s="143">
        <v>787350035.00999999</v>
      </c>
      <c r="D595" s="675">
        <f t="shared" si="9"/>
        <v>1.2576343483929728E-4</v>
      </c>
    </row>
    <row r="596" spans="2:4">
      <c r="B596" s="674" t="s">
        <v>496</v>
      </c>
      <c r="C596" s="143">
        <v>769786238.31999993</v>
      </c>
      <c r="D596" s="675">
        <f t="shared" si="9"/>
        <v>1.2295796928733928E-4</v>
      </c>
    </row>
    <row r="597" spans="2:4">
      <c r="B597" s="674" t="s">
        <v>497</v>
      </c>
      <c r="C597" s="143">
        <v>615366603.30999994</v>
      </c>
      <c r="D597" s="675">
        <f t="shared" si="9"/>
        <v>9.8292518291021537E-5</v>
      </c>
    </row>
    <row r="598" spans="2:4">
      <c r="B598" s="674" t="s">
        <v>498</v>
      </c>
      <c r="C598" s="143">
        <v>570036279.32999992</v>
      </c>
      <c r="D598" s="675">
        <f t="shared" si="9"/>
        <v>9.1051904850227629E-5</v>
      </c>
    </row>
    <row r="599" spans="2:4">
      <c r="B599" s="674" t="s">
        <v>499</v>
      </c>
      <c r="C599" s="143">
        <v>516478342.81</v>
      </c>
      <c r="D599" s="675">
        <f t="shared" si="9"/>
        <v>8.2497094714765212E-5</v>
      </c>
    </row>
    <row r="600" spans="2:4">
      <c r="B600" s="674" t="s">
        <v>500</v>
      </c>
      <c r="C600" s="143">
        <v>431267039.56</v>
      </c>
      <c r="D600" s="675">
        <f t="shared" si="9"/>
        <v>6.8886291758851376E-5</v>
      </c>
    </row>
    <row r="601" spans="2:4">
      <c r="B601" s="674" t="s">
        <v>501</v>
      </c>
      <c r="C601" s="143">
        <v>370066304.99000001</v>
      </c>
      <c r="D601" s="675">
        <f t="shared" si="9"/>
        <v>5.9110697357419025E-5</v>
      </c>
    </row>
    <row r="602" spans="2:4">
      <c r="B602" s="674" t="s">
        <v>502</v>
      </c>
      <c r="C602" s="143">
        <v>358180956.21000004</v>
      </c>
      <c r="D602" s="675">
        <f t="shared" si="9"/>
        <v>5.721225038927116E-5</v>
      </c>
    </row>
    <row r="603" spans="2:4">
      <c r="B603" s="674" t="s">
        <v>503</v>
      </c>
      <c r="C603" s="143">
        <v>290864119.24000001</v>
      </c>
      <c r="D603" s="675">
        <f t="shared" si="9"/>
        <v>4.6459730844699507E-5</v>
      </c>
    </row>
    <row r="604" spans="2:4">
      <c r="B604" s="674" t="s">
        <v>482</v>
      </c>
      <c r="C604" s="143">
        <f>+C593-SUM(C594:C603)</f>
        <v>6453358248.1499977</v>
      </c>
      <c r="D604" s="675">
        <f t="shared" si="9"/>
        <v>1.0307950256527847E-3</v>
      </c>
    </row>
    <row r="605" spans="2:4">
      <c r="B605" s="676" t="s">
        <v>249</v>
      </c>
      <c r="C605" s="677">
        <f>+C593+C581+C14</f>
        <v>77653484606.27002</v>
      </c>
      <c r="D605" s="645">
        <f t="shared" si="9"/>
        <v>1.2403592451991163E-2</v>
      </c>
    </row>
    <row r="606" spans="2:4">
      <c r="D606" s="678"/>
    </row>
  </sheetData>
  <pageMargins left="0.7" right="0.7" top="0.75" bottom="0.75" header="0.3" footer="0.3"/>
  <pageSetup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0732C-A2E2-4BB2-A46D-40598282904E}">
  <dimension ref="B2:G11"/>
  <sheetViews>
    <sheetView showGridLines="0" zoomScale="60" zoomScaleNormal="60" workbookViewId="0">
      <selection activeCell="E40" sqref="E40"/>
    </sheetView>
  </sheetViews>
  <sheetFormatPr baseColWidth="10" defaultColWidth="9.140625" defaultRowHeight="15"/>
  <cols>
    <col min="2" max="2" width="166.28515625" customWidth="1"/>
    <col min="3" max="3" width="12.7109375" style="587" customWidth="1"/>
    <col min="4" max="4" width="11.7109375" style="591" customWidth="1"/>
    <col min="5" max="5" width="17.42578125" customWidth="1"/>
    <col min="7" max="7" width="56.28515625" customWidth="1"/>
    <col min="8" max="8" width="17.85546875" bestFit="1" customWidth="1"/>
  </cols>
  <sheetData>
    <row r="2" spans="2:7" ht="23.25">
      <c r="B2" s="3" t="s">
        <v>0</v>
      </c>
      <c r="C2" s="3"/>
      <c r="D2" s="3"/>
      <c r="E2" s="3"/>
      <c r="F2" s="3"/>
      <c r="G2" s="3"/>
    </row>
    <row r="3" spans="2:7" ht="18.75">
      <c r="B3" s="5" t="s">
        <v>1</v>
      </c>
      <c r="C3" s="5"/>
      <c r="D3" s="5"/>
      <c r="E3" s="5"/>
      <c r="F3" s="5"/>
      <c r="G3" s="5"/>
    </row>
    <row r="4" spans="2:7" ht="15.75">
      <c r="B4" s="7" t="s">
        <v>2</v>
      </c>
      <c r="C4" s="7"/>
      <c r="D4" s="7"/>
      <c r="E4" s="7"/>
      <c r="F4" s="7"/>
      <c r="G4" s="7"/>
    </row>
    <row r="8" spans="2:7">
      <c r="B8" s="8" t="s">
        <v>1929</v>
      </c>
    </row>
    <row r="9" spans="2:7">
      <c r="B9" s="8">
        <v>2022</v>
      </c>
    </row>
    <row r="10" spans="2:7">
      <c r="B10" s="20" t="s">
        <v>203</v>
      </c>
    </row>
    <row r="11" spans="2:7">
      <c r="D11" s="587"/>
      <c r="E11" s="657">
        <v>6260564018596.4199</v>
      </c>
      <c r="F11" s="536" t="s">
        <v>448</v>
      </c>
    </row>
  </sheetData>
  <pageMargins left="0.7" right="0.7" top="0.75" bottom="0.75" header="0.3" footer="0.3"/>
  <pageSetup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64505-3DAD-4B4E-9D90-B1B8F094D965}">
  <dimension ref="B2:K36"/>
  <sheetViews>
    <sheetView showGridLines="0" workbookViewId="0">
      <selection activeCell="L23" sqref="L23"/>
    </sheetView>
  </sheetViews>
  <sheetFormatPr baseColWidth="10" defaultRowHeight="15"/>
  <sheetData>
    <row r="2" spans="4:9" ht="15" customHeight="1">
      <c r="D2" s="756" t="s">
        <v>0</v>
      </c>
      <c r="E2" s="756"/>
      <c r="F2" s="756"/>
      <c r="G2" s="756"/>
      <c r="H2" s="756"/>
      <c r="I2" s="756"/>
    </row>
    <row r="3" spans="4:9" ht="15" customHeight="1">
      <c r="D3" s="757" t="s">
        <v>1</v>
      </c>
      <c r="E3" s="757"/>
      <c r="F3" s="757"/>
      <c r="G3" s="757"/>
      <c r="H3" s="757"/>
      <c r="I3" s="757"/>
    </row>
    <row r="4" spans="4:9" ht="15" customHeight="1">
      <c r="D4" s="759" t="s">
        <v>2</v>
      </c>
      <c r="E4" s="759"/>
      <c r="F4" s="759"/>
      <c r="G4" s="759"/>
      <c r="H4" s="759"/>
      <c r="I4" s="759"/>
    </row>
    <row r="5" spans="4:9" ht="15" customHeight="1">
      <c r="D5" s="7"/>
      <c r="E5" s="7"/>
      <c r="F5" s="7"/>
      <c r="G5" s="7"/>
      <c r="H5" s="7"/>
      <c r="I5" s="7"/>
    </row>
    <row r="7" spans="4:9">
      <c r="F7" s="8" t="s">
        <v>507</v>
      </c>
    </row>
    <row r="8" spans="4:9">
      <c r="F8" s="8">
        <v>2022</v>
      </c>
    </row>
    <row r="9" spans="4:9">
      <c r="F9" s="11" t="s">
        <v>505</v>
      </c>
    </row>
    <row r="36" spans="2:11">
      <c r="B36" s="78" t="s">
        <v>508</v>
      </c>
      <c r="C36" s="78"/>
      <c r="D36" s="78"/>
      <c r="E36" s="78"/>
      <c r="F36" s="78"/>
      <c r="G36" s="78"/>
      <c r="H36" s="78"/>
      <c r="I36" s="78"/>
      <c r="J36" s="78"/>
      <c r="K36" s="78"/>
    </row>
  </sheetData>
  <mergeCells count="3">
    <mergeCell ref="D2:I2"/>
    <mergeCell ref="D3:I3"/>
    <mergeCell ref="D4:I4"/>
  </mergeCells>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B86CF-F32E-4CE4-97EB-F6A209948C54}">
  <dimension ref="B2:K54"/>
  <sheetViews>
    <sheetView showGridLines="0" topLeftCell="A3" workbookViewId="0">
      <selection activeCell="N11" sqref="N11"/>
    </sheetView>
  </sheetViews>
  <sheetFormatPr baseColWidth="10" defaultRowHeight="15"/>
  <sheetData>
    <row r="2" spans="3:11" ht="13.9" customHeight="1">
      <c r="C2" s="756" t="s">
        <v>0</v>
      </c>
      <c r="D2" s="756"/>
      <c r="E2" s="756"/>
      <c r="F2" s="756"/>
      <c r="G2" s="756"/>
      <c r="H2" s="756"/>
      <c r="I2" s="756"/>
      <c r="J2" s="756"/>
      <c r="K2" s="756"/>
    </row>
    <row r="3" spans="3:11" ht="18.75">
      <c r="C3" s="757" t="s">
        <v>1</v>
      </c>
      <c r="D3" s="757"/>
      <c r="E3" s="757"/>
      <c r="F3" s="757"/>
      <c r="G3" s="757"/>
      <c r="H3" s="757"/>
      <c r="I3" s="757"/>
      <c r="J3" s="757"/>
      <c r="K3" s="757"/>
    </row>
    <row r="4" spans="3:11" ht="16.149999999999999" customHeight="1">
      <c r="C4" s="759" t="s">
        <v>2</v>
      </c>
      <c r="D4" s="759"/>
      <c r="E4" s="759"/>
      <c r="F4" s="759"/>
      <c r="G4" s="759"/>
      <c r="H4" s="759"/>
      <c r="I4" s="759"/>
      <c r="J4" s="759"/>
      <c r="K4" s="759"/>
    </row>
    <row r="5" spans="3:11" ht="16.149999999999999" customHeight="1">
      <c r="C5" s="7"/>
      <c r="D5" s="7"/>
      <c r="E5" s="7"/>
      <c r="F5" s="7"/>
      <c r="G5" s="7"/>
      <c r="H5" s="7"/>
      <c r="I5" s="7"/>
      <c r="J5" s="7"/>
      <c r="K5" s="7"/>
    </row>
    <row r="6" spans="3:11" ht="15.6" customHeight="1">
      <c r="C6" s="7"/>
      <c r="D6" s="7"/>
      <c r="E6" s="7"/>
      <c r="F6" s="7"/>
      <c r="G6" s="7"/>
      <c r="H6" s="7"/>
      <c r="I6" s="7"/>
      <c r="J6" s="7"/>
      <c r="K6" s="7"/>
    </row>
    <row r="7" spans="3:11">
      <c r="F7" s="8" t="s">
        <v>506</v>
      </c>
    </row>
    <row r="8" spans="3:11">
      <c r="F8" s="8">
        <v>2022</v>
      </c>
    </row>
    <row r="9" spans="3:11">
      <c r="F9" s="11" t="s">
        <v>203</v>
      </c>
    </row>
    <row r="54" spans="2:2">
      <c r="B54" s="78" t="s">
        <v>437</v>
      </c>
    </row>
  </sheetData>
  <mergeCells count="3">
    <mergeCell ref="C2:K2"/>
    <mergeCell ref="C3:K3"/>
    <mergeCell ref="C4:K4"/>
  </mergeCells>
  <pageMargins left="0.7" right="0.7" top="0.75" bottom="0.75" header="0.3" footer="0.3"/>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9625E-C9C8-4627-8643-9D85DE984B75}">
  <dimension ref="C2:K9"/>
  <sheetViews>
    <sheetView showGridLines="0" zoomScale="90" zoomScaleNormal="90" workbookViewId="0">
      <selection activeCell="Q14" sqref="Q14"/>
    </sheetView>
  </sheetViews>
  <sheetFormatPr baseColWidth="10" defaultRowHeight="15"/>
  <sheetData>
    <row r="2" spans="3:11" ht="23.45" customHeight="1">
      <c r="C2" s="756" t="s">
        <v>0</v>
      </c>
      <c r="D2" s="756"/>
      <c r="E2" s="756"/>
      <c r="F2" s="756"/>
      <c r="G2" s="756"/>
      <c r="H2" s="756"/>
      <c r="I2" s="756"/>
      <c r="J2" s="756"/>
      <c r="K2" s="756"/>
    </row>
    <row r="3" spans="3:11" ht="18.75">
      <c r="C3" s="757" t="s">
        <v>1</v>
      </c>
      <c r="D3" s="757"/>
      <c r="E3" s="757"/>
      <c r="F3" s="757"/>
      <c r="G3" s="757"/>
      <c r="H3" s="757"/>
      <c r="I3" s="757"/>
      <c r="J3" s="757"/>
      <c r="K3" s="757"/>
    </row>
    <row r="4" spans="3:11" ht="15.6" customHeight="1">
      <c r="C4" s="759" t="s">
        <v>2</v>
      </c>
      <c r="D4" s="759"/>
      <c r="E4" s="759"/>
      <c r="F4" s="759"/>
      <c r="G4" s="759"/>
      <c r="H4" s="759"/>
      <c r="I4" s="759"/>
      <c r="J4" s="759"/>
      <c r="K4" s="759"/>
    </row>
    <row r="7" spans="3:11">
      <c r="F7" s="8" t="s">
        <v>1934</v>
      </c>
    </row>
    <row r="8" spans="3:11">
      <c r="F8" s="8">
        <v>2022</v>
      </c>
    </row>
    <row r="9" spans="3:11">
      <c r="F9" s="11" t="s">
        <v>203</v>
      </c>
    </row>
  </sheetData>
  <mergeCells count="3">
    <mergeCell ref="C2:K2"/>
    <mergeCell ref="C3:K3"/>
    <mergeCell ref="C4:K4"/>
  </mergeCells>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2ED6B-2F71-4B8F-BA85-CDBB8F586438}">
  <dimension ref="B2:M39"/>
  <sheetViews>
    <sheetView showGridLines="0" zoomScale="70" zoomScaleNormal="70" workbookViewId="0">
      <selection activeCell="B11" sqref="B11:B12"/>
    </sheetView>
  </sheetViews>
  <sheetFormatPr baseColWidth="10" defaultColWidth="11.42578125" defaultRowHeight="12.75"/>
  <cols>
    <col min="1" max="1" width="11.42578125" style="334"/>
    <col min="2" max="2" width="45" style="334" bestFit="1" customWidth="1"/>
    <col min="3" max="3" width="20.28515625" style="334" customWidth="1"/>
    <col min="4" max="4" width="22.140625" style="334" customWidth="1"/>
    <col min="5" max="5" width="17.28515625" style="334" customWidth="1"/>
    <col min="6" max="6" width="17.7109375" style="334" customWidth="1"/>
    <col min="7" max="7" width="21.5703125" style="334" customWidth="1"/>
    <col min="8" max="8" width="20.140625" style="334" bestFit="1" customWidth="1"/>
    <col min="9" max="9" width="18.5703125" style="334" bestFit="1" customWidth="1"/>
    <col min="10" max="16384" width="11.42578125" style="334"/>
  </cols>
  <sheetData>
    <row r="2" spans="2:13" ht="27.75">
      <c r="B2" s="989" t="s">
        <v>0</v>
      </c>
      <c r="C2" s="990"/>
      <c r="D2" s="990"/>
      <c r="E2" s="990"/>
      <c r="F2" s="990"/>
      <c r="G2" s="990"/>
      <c r="H2" s="990"/>
      <c r="I2" s="483"/>
      <c r="J2" s="483"/>
      <c r="K2" s="483"/>
      <c r="L2" s="483"/>
      <c r="M2" s="483"/>
    </row>
    <row r="3" spans="2:13" ht="20.25">
      <c r="B3" s="991" t="s">
        <v>1</v>
      </c>
      <c r="C3" s="992"/>
      <c r="D3" s="992"/>
      <c r="E3" s="992"/>
      <c r="F3" s="992"/>
      <c r="G3" s="992"/>
      <c r="H3" s="992"/>
      <c r="I3" s="483"/>
      <c r="J3" s="483"/>
      <c r="K3" s="483"/>
      <c r="L3" s="483"/>
      <c r="M3" s="483"/>
    </row>
    <row r="4" spans="2:13" ht="15.75" customHeight="1">
      <c r="B4" s="758" t="s">
        <v>2</v>
      </c>
      <c r="C4" s="759"/>
      <c r="D4" s="759"/>
      <c r="E4" s="759"/>
      <c r="F4" s="759"/>
      <c r="G4" s="759"/>
      <c r="H4" s="759"/>
      <c r="I4" s="268"/>
      <c r="J4" s="483"/>
      <c r="K4" s="483"/>
      <c r="L4" s="483"/>
      <c r="M4" s="483"/>
    </row>
    <row r="5" spans="2:13" ht="15">
      <c r="B5" s="483"/>
      <c r="C5" s="483"/>
      <c r="D5" s="483"/>
      <c r="E5" s="483"/>
      <c r="F5" s="483"/>
      <c r="G5" s="483"/>
      <c r="H5" s="483"/>
      <c r="I5" s="679"/>
      <c r="J5" s="679"/>
      <c r="K5" s="679"/>
      <c r="L5" s="679"/>
      <c r="M5" s="679"/>
    </row>
    <row r="6" spans="2:13" ht="18.75">
      <c r="B6" s="919" t="s">
        <v>1925</v>
      </c>
      <c r="C6" s="919"/>
      <c r="D6" s="919"/>
      <c r="E6" s="919"/>
      <c r="F6" s="919"/>
      <c r="G6" s="919"/>
      <c r="H6" s="919"/>
      <c r="I6" s="679"/>
      <c r="J6" s="679"/>
      <c r="K6" s="679"/>
      <c r="L6" s="679"/>
      <c r="M6" s="679"/>
    </row>
    <row r="7" spans="2:13" ht="18.75">
      <c r="B7" s="919" t="s">
        <v>509</v>
      </c>
      <c r="C7" s="919"/>
      <c r="D7" s="919"/>
      <c r="E7" s="919"/>
      <c r="F7" s="919"/>
      <c r="G7" s="919"/>
      <c r="H7" s="919"/>
      <c r="I7" s="679"/>
      <c r="J7" s="679"/>
      <c r="K7" s="679"/>
      <c r="L7" s="679"/>
      <c r="M7" s="679"/>
    </row>
    <row r="8" spans="2:13" ht="18.75">
      <c r="B8" s="919">
        <v>2022</v>
      </c>
      <c r="C8" s="919"/>
      <c r="D8" s="919"/>
      <c r="E8" s="919"/>
      <c r="F8" s="919"/>
      <c r="G8" s="919"/>
      <c r="H8" s="919"/>
      <c r="I8" s="679"/>
      <c r="J8" s="679"/>
      <c r="K8" s="679"/>
      <c r="L8" s="679"/>
      <c r="M8" s="679"/>
    </row>
    <row r="9" spans="2:13" ht="15.75">
      <c r="B9" s="771" t="s">
        <v>203</v>
      </c>
      <c r="C9" s="771"/>
      <c r="D9" s="771"/>
      <c r="E9" s="771"/>
      <c r="F9" s="771"/>
      <c r="G9" s="771"/>
      <c r="H9" s="771"/>
      <c r="I9"/>
      <c r="J9"/>
      <c r="K9" s="679"/>
      <c r="L9" s="679"/>
      <c r="M9" s="679"/>
    </row>
    <row r="10" spans="2:13" ht="15.75">
      <c r="B10" s="70"/>
      <c r="C10" s="70"/>
      <c r="D10" s="70"/>
      <c r="E10" s="70"/>
      <c r="F10" s="70"/>
      <c r="G10" s="70"/>
      <c r="H10" s="70"/>
      <c r="I10"/>
      <c r="J10"/>
      <c r="K10" s="679"/>
      <c r="L10" s="679"/>
      <c r="M10" s="679"/>
    </row>
    <row r="11" spans="2:13" ht="60.75" thickBot="1">
      <c r="B11" s="822" t="s">
        <v>204</v>
      </c>
      <c r="C11" s="273" t="s">
        <v>169</v>
      </c>
      <c r="D11" s="273" t="s">
        <v>205</v>
      </c>
      <c r="E11" s="273" t="s">
        <v>206</v>
      </c>
      <c r="F11" s="273" t="s">
        <v>172</v>
      </c>
      <c r="G11" s="273" t="s">
        <v>173</v>
      </c>
      <c r="H11" s="274" t="s">
        <v>208</v>
      </c>
      <c r="I11"/>
      <c r="J11"/>
      <c r="L11" s="483"/>
      <c r="M11" s="483"/>
    </row>
    <row r="12" spans="2:13" ht="15">
      <c r="B12" s="822"/>
      <c r="C12" s="275">
        <v>1</v>
      </c>
      <c r="D12" s="275">
        <v>2</v>
      </c>
      <c r="E12" s="275">
        <v>3</v>
      </c>
      <c r="F12" s="275">
        <v>4</v>
      </c>
      <c r="G12" s="275">
        <v>5</v>
      </c>
      <c r="H12" s="276">
        <v>6</v>
      </c>
      <c r="I12"/>
      <c r="J12"/>
      <c r="L12" s="483"/>
      <c r="M12" s="483"/>
    </row>
    <row r="13" spans="2:13" ht="15">
      <c r="B13" s="277" t="s">
        <v>510</v>
      </c>
      <c r="C13" s="278">
        <f>SUM(C14:C18)</f>
        <v>796527120758.34058</v>
      </c>
      <c r="D13" s="278">
        <f>SUM(D14:D18)</f>
        <v>92493809766.959991</v>
      </c>
      <c r="E13" s="278">
        <f>SUM(E14:E18)</f>
        <v>20750589766.660004</v>
      </c>
      <c r="F13" s="278">
        <f>SUM(F14:F18)</f>
        <v>17830404232.81987</v>
      </c>
      <c r="G13" s="278">
        <f>SUM(G14:G18)</f>
        <v>204781235727.89981</v>
      </c>
      <c r="H13" s="278">
        <f>SUM(C13:G13)</f>
        <v>1132383160252.6802</v>
      </c>
      <c r="I13"/>
      <c r="J13"/>
      <c r="L13" s="483"/>
      <c r="M13" s="483"/>
    </row>
    <row r="14" spans="2:13" ht="15">
      <c r="B14" s="279" t="s">
        <v>511</v>
      </c>
      <c r="C14" s="280">
        <v>131795302657.4007</v>
      </c>
      <c r="D14" s="280">
        <v>5010251201.46</v>
      </c>
      <c r="E14" s="280"/>
      <c r="F14" s="280">
        <v>8469390757.7898846</v>
      </c>
      <c r="G14" s="281">
        <v>1439852969.6499999</v>
      </c>
      <c r="H14" s="281">
        <f>SUM(C14:G14)</f>
        <v>146714797586.30057</v>
      </c>
      <c r="I14"/>
      <c r="J14"/>
      <c r="L14" s="483"/>
      <c r="M14" s="483"/>
    </row>
    <row r="15" spans="2:13" ht="15">
      <c r="B15" s="279" t="s">
        <v>376</v>
      </c>
      <c r="C15" s="280">
        <v>80590335657.249634</v>
      </c>
      <c r="D15" s="280">
        <v>16835335954.85998</v>
      </c>
      <c r="E15" s="280"/>
      <c r="F15" s="280">
        <v>837677357.83999646</v>
      </c>
      <c r="G15" s="280">
        <v>193753026353.01981</v>
      </c>
      <c r="H15" s="282">
        <f t="shared" ref="H15:H24" si="0">SUM(C15:G15)</f>
        <v>292016375322.96942</v>
      </c>
      <c r="I15"/>
      <c r="J15"/>
      <c r="L15" s="483"/>
      <c r="M15" s="483"/>
    </row>
    <row r="16" spans="2:13" ht="15">
      <c r="B16" s="279" t="s">
        <v>377</v>
      </c>
      <c r="C16" s="280">
        <v>4394483032.4699955</v>
      </c>
      <c r="D16" s="280">
        <v>357314845.67000002</v>
      </c>
      <c r="E16" s="280"/>
      <c r="F16" s="280">
        <v>6212340714.0599947</v>
      </c>
      <c r="G16" s="280">
        <v>3606386168.9200001</v>
      </c>
      <c r="H16" s="282">
        <f t="shared" si="0"/>
        <v>14570524761.119989</v>
      </c>
      <c r="I16"/>
      <c r="J16"/>
      <c r="L16" s="483"/>
      <c r="M16" s="483"/>
    </row>
    <row r="17" spans="2:13" ht="15">
      <c r="B17" s="279" t="s">
        <v>378</v>
      </c>
      <c r="C17" s="280">
        <v>372463289503.36029</v>
      </c>
      <c r="D17" s="280">
        <v>70290907764.970016</v>
      </c>
      <c r="E17" s="280">
        <v>20750589766.660004</v>
      </c>
      <c r="F17" s="280">
        <v>2253718544.9099922</v>
      </c>
      <c r="G17" s="280">
        <v>5981970236.310008</v>
      </c>
      <c r="H17" s="280">
        <f t="shared" si="0"/>
        <v>471740475816.21033</v>
      </c>
      <c r="I17"/>
      <c r="J17"/>
      <c r="L17" s="483"/>
      <c r="M17" s="483"/>
    </row>
    <row r="18" spans="2:13" ht="15">
      <c r="B18" s="279" t="s">
        <v>379</v>
      </c>
      <c r="C18" s="280">
        <v>207283709907.85999</v>
      </c>
      <c r="D18" s="280"/>
      <c r="E18" s="280"/>
      <c r="F18" s="280">
        <v>57276858.220000036</v>
      </c>
      <c r="G18" s="280"/>
      <c r="H18" s="283">
        <f t="shared" si="0"/>
        <v>207340986766.07999</v>
      </c>
      <c r="I18"/>
      <c r="J18"/>
      <c r="L18" s="483"/>
      <c r="M18" s="483"/>
    </row>
    <row r="19" spans="2:13" ht="15">
      <c r="B19" s="277" t="s">
        <v>241</v>
      </c>
      <c r="C19" s="278">
        <f>SUM(C20:C23)</f>
        <v>119700201210.66023</v>
      </c>
      <c r="D19" s="278">
        <f>SUM(D20:D23)</f>
        <v>10640255705.730003</v>
      </c>
      <c r="E19" s="278">
        <f>SUM(E20:E23)</f>
        <v>164325523.66</v>
      </c>
      <c r="F19" s="278">
        <f t="shared" ref="F19:G19" si="1">SUM(F20:F23)</f>
        <v>12592353909.499985</v>
      </c>
      <c r="G19" s="278">
        <f t="shared" si="1"/>
        <v>21974931205.579998</v>
      </c>
      <c r="H19" s="278">
        <f t="shared" si="0"/>
        <v>165072067555.13022</v>
      </c>
      <c r="I19"/>
      <c r="J19"/>
    </row>
    <row r="20" spans="2:13" ht="15">
      <c r="B20" s="285" t="s">
        <v>511</v>
      </c>
      <c r="C20" s="286">
        <v>18811536824.380043</v>
      </c>
      <c r="D20" s="286">
        <v>313707939.99000001</v>
      </c>
      <c r="E20" s="286"/>
      <c r="F20" s="286">
        <v>1410684969.8099978</v>
      </c>
      <c r="G20" s="286"/>
      <c r="H20" s="280">
        <f>SUM(C20:G20)</f>
        <v>20535929734.180042</v>
      </c>
      <c r="I20"/>
      <c r="J20"/>
    </row>
    <row r="21" spans="2:13" ht="15">
      <c r="B21" s="285" t="s">
        <v>376</v>
      </c>
      <c r="C21" s="286">
        <v>51514164750.960045</v>
      </c>
      <c r="D21" s="286">
        <v>8492365142.6600027</v>
      </c>
      <c r="E21" s="286"/>
      <c r="F21" s="286">
        <v>7131995368.2299919</v>
      </c>
      <c r="G21" s="286">
        <v>9123021295.670002</v>
      </c>
      <c r="H21" s="280">
        <f t="shared" ref="H21:H23" si="2">SUM(C21:G21)</f>
        <v>76261546557.520035</v>
      </c>
      <c r="I21"/>
      <c r="J21"/>
    </row>
    <row r="22" spans="2:13" ht="15">
      <c r="B22" s="526" t="s">
        <v>377</v>
      </c>
      <c r="C22" s="288">
        <v>2882683842.0299997</v>
      </c>
      <c r="D22" s="288">
        <v>27121210.529999997</v>
      </c>
      <c r="E22" s="288"/>
      <c r="F22" s="288">
        <v>2166587116.3599977</v>
      </c>
      <c r="G22" s="288">
        <v>4441537019.7300014</v>
      </c>
      <c r="H22" s="280">
        <f t="shared" si="2"/>
        <v>9517929188.6499996</v>
      </c>
      <c r="I22"/>
      <c r="J22"/>
    </row>
    <row r="23" spans="2:13" ht="15">
      <c r="B23" s="526" t="s">
        <v>378</v>
      </c>
      <c r="C23" s="288">
        <v>46491815793.290146</v>
      </c>
      <c r="D23" s="288">
        <v>1807061412.5499997</v>
      </c>
      <c r="E23" s="288">
        <v>164325523.66</v>
      </c>
      <c r="F23" s="288">
        <v>1883086455.0999987</v>
      </c>
      <c r="G23" s="288">
        <v>8410372890.1799946</v>
      </c>
      <c r="H23" s="280">
        <f t="shared" si="2"/>
        <v>58756662074.780144</v>
      </c>
      <c r="I23"/>
      <c r="J23"/>
    </row>
    <row r="24" spans="2:13" ht="15">
      <c r="B24" s="680" t="s">
        <v>174</v>
      </c>
      <c r="C24" s="292">
        <f>C13+C19</f>
        <v>916227321969.00085</v>
      </c>
      <c r="D24" s="292">
        <f>D13+D19</f>
        <v>103134065472.69</v>
      </c>
      <c r="E24" s="292">
        <f>E13+E19</f>
        <v>20914915290.320004</v>
      </c>
      <c r="F24" s="292">
        <f>F13+F19</f>
        <v>30422758142.319855</v>
      </c>
      <c r="G24" s="292">
        <f>G19+G13</f>
        <v>226756166933.4798</v>
      </c>
      <c r="H24" s="292">
        <f t="shared" si="0"/>
        <v>1297455227807.8105</v>
      </c>
      <c r="I24"/>
      <c r="J24"/>
    </row>
    <row r="25" spans="2:13" ht="19.5" customHeight="1">
      <c r="B25" s="912" t="s">
        <v>311</v>
      </c>
      <c r="C25" s="912"/>
      <c r="D25" s="912"/>
      <c r="E25" s="912"/>
      <c r="F25" s="912"/>
      <c r="G25" s="912"/>
      <c r="H25" s="988"/>
      <c r="I25"/>
      <c r="J25"/>
    </row>
    <row r="26" spans="2:13" ht="15">
      <c r="B26"/>
      <c r="C26"/>
      <c r="D26"/>
      <c r="E26"/>
      <c r="F26"/>
      <c r="G26"/>
      <c r="H26"/>
      <c r="I26"/>
      <c r="J26"/>
    </row>
    <row r="27" spans="2:13" ht="15">
      <c r="C27"/>
      <c r="D27"/>
      <c r="E27"/>
      <c r="F27"/>
      <c r="G27"/>
      <c r="I27"/>
      <c r="J27"/>
    </row>
    <row r="28" spans="2:13" ht="15">
      <c r="C28"/>
      <c r="D28"/>
      <c r="E28"/>
      <c r="F28"/>
      <c r="G28"/>
      <c r="I28"/>
      <c r="J28"/>
    </row>
    <row r="29" spans="2:13" ht="15">
      <c r="C29"/>
      <c r="D29"/>
      <c r="E29"/>
      <c r="F29"/>
      <c r="G29"/>
      <c r="I29"/>
      <c r="J29"/>
    </row>
    <row r="30" spans="2:13" ht="15">
      <c r="C30"/>
      <c r="D30"/>
      <c r="E30"/>
      <c r="F30"/>
      <c r="G30"/>
      <c r="I30"/>
      <c r="J30"/>
    </row>
    <row r="31" spans="2:13">
      <c r="H31" s="681"/>
    </row>
    <row r="34" spans="2:8" ht="15">
      <c r="B34" s="483"/>
      <c r="C34" s="483"/>
      <c r="D34" s="492"/>
      <c r="E34" s="483"/>
      <c r="F34" s="483"/>
      <c r="G34" s="483"/>
      <c r="H34" s="483"/>
    </row>
    <row r="39" spans="2:8" ht="15">
      <c r="E39" s="492"/>
    </row>
  </sheetData>
  <mergeCells count="9">
    <mergeCell ref="B9:H9"/>
    <mergeCell ref="B11:B12"/>
    <mergeCell ref="B25:H25"/>
    <mergeCell ref="B2:H2"/>
    <mergeCell ref="B3:H3"/>
    <mergeCell ref="B4:H4"/>
    <mergeCell ref="B6:H6"/>
    <mergeCell ref="B7:H7"/>
    <mergeCell ref="B8:H8"/>
  </mergeCell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5C2AF-492A-45B4-A389-9E42774CE68D}">
  <dimension ref="B2:M42"/>
  <sheetViews>
    <sheetView showGridLines="0" zoomScale="80" zoomScaleNormal="80" workbookViewId="0">
      <selection activeCell="L27" sqref="L27"/>
    </sheetView>
  </sheetViews>
  <sheetFormatPr baseColWidth="10" defaultColWidth="11.42578125" defaultRowHeight="12.75"/>
  <cols>
    <col min="1" max="1" width="11.42578125" style="334"/>
    <col min="2" max="2" width="53.28515625" style="334" customWidth="1"/>
    <col min="3" max="3" width="20.28515625" style="334" customWidth="1"/>
    <col min="4" max="4" width="22.140625" style="334" customWidth="1"/>
    <col min="5" max="5" width="17.28515625" style="334" customWidth="1"/>
    <col min="6" max="6" width="17.7109375" style="334" customWidth="1"/>
    <col min="7" max="7" width="21.5703125" style="334" customWidth="1"/>
    <col min="8" max="8" width="20.140625" style="334" bestFit="1" customWidth="1"/>
    <col min="9" max="9" width="18.5703125" style="334" bestFit="1" customWidth="1"/>
    <col min="10" max="16384" width="11.42578125" style="334"/>
  </cols>
  <sheetData>
    <row r="2" spans="2:13" ht="27.75">
      <c r="B2" s="989" t="s">
        <v>0</v>
      </c>
      <c r="C2" s="990"/>
      <c r="D2" s="990"/>
      <c r="E2" s="990"/>
      <c r="F2" s="990"/>
      <c r="G2" s="990"/>
      <c r="H2" s="990"/>
      <c r="I2" s="483"/>
      <c r="J2" s="483"/>
      <c r="K2" s="483"/>
      <c r="L2" s="483"/>
      <c r="M2" s="483"/>
    </row>
    <row r="3" spans="2:13" ht="20.25">
      <c r="B3" s="991" t="s">
        <v>1</v>
      </c>
      <c r="C3" s="992"/>
      <c r="D3" s="992"/>
      <c r="E3" s="992"/>
      <c r="F3" s="992"/>
      <c r="G3" s="992"/>
      <c r="H3" s="992"/>
      <c r="I3" s="483"/>
      <c r="J3" s="483"/>
      <c r="K3" s="483"/>
      <c r="L3" s="483"/>
      <c r="M3" s="483"/>
    </row>
    <row r="4" spans="2:13" ht="15.75" customHeight="1">
      <c r="B4" s="758" t="s">
        <v>2</v>
      </c>
      <c r="C4" s="759"/>
      <c r="D4" s="759"/>
      <c r="E4" s="759"/>
      <c r="F4" s="759"/>
      <c r="G4" s="759"/>
      <c r="H4" s="759"/>
      <c r="I4" s="268"/>
      <c r="J4" s="483"/>
      <c r="K4" s="483"/>
      <c r="L4" s="483"/>
      <c r="M4" s="483"/>
    </row>
    <row r="5" spans="2:13" ht="15">
      <c r="B5" s="483"/>
      <c r="C5" s="483"/>
      <c r="D5" s="483"/>
      <c r="E5" s="483"/>
      <c r="F5" s="483"/>
      <c r="G5" s="483"/>
      <c r="H5" s="483"/>
      <c r="I5" s="679"/>
      <c r="J5" s="679"/>
      <c r="K5" s="679"/>
      <c r="L5" s="679"/>
      <c r="M5" s="679"/>
    </row>
    <row r="6" spans="2:13" ht="18.75">
      <c r="B6" s="919" t="s">
        <v>1926</v>
      </c>
      <c r="C6" s="919"/>
      <c r="D6" s="919"/>
      <c r="E6" s="919"/>
      <c r="F6" s="919"/>
      <c r="G6" s="919"/>
      <c r="H6" s="919"/>
      <c r="I6" s="679"/>
      <c r="J6" s="679"/>
      <c r="K6" s="679"/>
      <c r="L6" s="679"/>
      <c r="M6" s="679"/>
    </row>
    <row r="7" spans="2:13" ht="18.75">
      <c r="B7" s="919" t="s">
        <v>512</v>
      </c>
      <c r="C7" s="919"/>
      <c r="D7" s="919"/>
      <c r="E7" s="919"/>
      <c r="F7" s="919"/>
      <c r="G7" s="919"/>
      <c r="H7" s="919"/>
      <c r="I7" s="679"/>
      <c r="J7" s="679"/>
      <c r="K7" s="679"/>
      <c r="L7" s="679"/>
      <c r="M7" s="679"/>
    </row>
    <row r="8" spans="2:13" ht="18.75">
      <c r="B8" s="919">
        <v>2022</v>
      </c>
      <c r="C8" s="919"/>
      <c r="D8" s="919"/>
      <c r="E8" s="919"/>
      <c r="F8" s="919"/>
      <c r="G8" s="919"/>
      <c r="H8" s="919"/>
      <c r="I8" s="679"/>
      <c r="J8" s="679"/>
      <c r="K8" s="679"/>
      <c r="L8" s="679"/>
      <c r="M8" s="679"/>
    </row>
    <row r="9" spans="2:13" ht="15.75">
      <c r="B9" s="771" t="s">
        <v>203</v>
      </c>
      <c r="C9" s="771"/>
      <c r="D9" s="771"/>
      <c r="E9" s="771"/>
      <c r="F9" s="771"/>
      <c r="G9" s="771"/>
      <c r="H9" s="771"/>
      <c r="I9"/>
      <c r="J9"/>
      <c r="K9" s="679"/>
      <c r="L9" s="679"/>
      <c r="M9" s="679"/>
    </row>
    <row r="10" spans="2:13" ht="15.75">
      <c r="B10" s="70"/>
      <c r="C10" s="70"/>
      <c r="D10" s="70"/>
      <c r="E10" s="70"/>
      <c r="F10" s="70"/>
      <c r="G10" s="70"/>
      <c r="H10" s="70"/>
      <c r="I10"/>
      <c r="J10"/>
      <c r="K10" s="679"/>
      <c r="L10" s="679"/>
      <c r="M10" s="679"/>
    </row>
    <row r="11" spans="2:13" ht="60.75" thickBot="1">
      <c r="B11" s="822" t="s">
        <v>204</v>
      </c>
      <c r="C11" s="273" t="s">
        <v>169</v>
      </c>
      <c r="D11" s="273" t="s">
        <v>205</v>
      </c>
      <c r="E11" s="273" t="s">
        <v>206</v>
      </c>
      <c r="F11" s="273" t="s">
        <v>172</v>
      </c>
      <c r="G11" s="273" t="s">
        <v>173</v>
      </c>
      <c r="H11" s="274" t="s">
        <v>208</v>
      </c>
      <c r="I11"/>
      <c r="J11"/>
      <c r="L11" s="483"/>
      <c r="M11" s="483"/>
    </row>
    <row r="12" spans="2:13" ht="15">
      <c r="B12" s="822"/>
      <c r="C12" s="275">
        <v>1</v>
      </c>
      <c r="D12" s="275">
        <v>2</v>
      </c>
      <c r="E12" s="275">
        <v>3</v>
      </c>
      <c r="F12" s="275">
        <v>4</v>
      </c>
      <c r="G12" s="275">
        <v>5</v>
      </c>
      <c r="H12" s="276">
        <v>6</v>
      </c>
      <c r="I12"/>
      <c r="J12"/>
      <c r="L12" s="483"/>
      <c r="M12" s="483"/>
    </row>
    <row r="13" spans="2:13" ht="15">
      <c r="B13" s="277" t="s">
        <v>510</v>
      </c>
      <c r="C13" s="278">
        <f>SUM(C14:C18)</f>
        <v>796527120758.34045</v>
      </c>
      <c r="D13" s="278">
        <f>SUM(D14:D18)</f>
        <v>92493809766.9599</v>
      </c>
      <c r="E13" s="278">
        <f>SUM(E14:E18)</f>
        <v>20750589766.660004</v>
      </c>
      <c r="F13" s="278">
        <f>SUM(F14:F18)</f>
        <v>17830404232.820103</v>
      </c>
      <c r="G13" s="278">
        <f>SUM(G14:G18)</f>
        <v>204781235727.89975</v>
      </c>
      <c r="H13" s="278">
        <f>SUM(C13:G13)</f>
        <v>1132383160252.6802</v>
      </c>
      <c r="I13"/>
      <c r="J13"/>
      <c r="L13" s="483"/>
      <c r="M13" s="483"/>
    </row>
    <row r="14" spans="2:13" ht="15">
      <c r="B14" s="279" t="s">
        <v>513</v>
      </c>
      <c r="C14" s="280">
        <v>276802673007.30048</v>
      </c>
      <c r="D14" s="280">
        <v>75965117805.699921</v>
      </c>
      <c r="E14" s="280">
        <v>1415472115.0500002</v>
      </c>
      <c r="F14" s="280">
        <v>11067006642.660097</v>
      </c>
      <c r="G14" s="281">
        <v>19590244337.549965</v>
      </c>
      <c r="H14" s="281">
        <f>SUM(C14:G14)</f>
        <v>384840513908.26044</v>
      </c>
      <c r="I14"/>
      <c r="J14"/>
      <c r="L14" s="483"/>
      <c r="M14" s="483"/>
    </row>
    <row r="15" spans="2:13" ht="15">
      <c r="B15" s="279" t="s">
        <v>514</v>
      </c>
      <c r="C15" s="280">
        <v>66133991505.220253</v>
      </c>
      <c r="D15" s="280">
        <v>10122378202.569994</v>
      </c>
      <c r="E15" s="280">
        <v>497401373.30999994</v>
      </c>
      <c r="F15" s="280">
        <v>4208792175.8000031</v>
      </c>
      <c r="G15" s="280">
        <v>177188911591.1998</v>
      </c>
      <c r="H15" s="282">
        <f t="shared" ref="H15:H27" si="0">SUM(C15:G15)</f>
        <v>258151474848.10004</v>
      </c>
      <c r="I15"/>
      <c r="J15"/>
      <c r="L15" s="483"/>
      <c r="M15" s="483"/>
    </row>
    <row r="16" spans="2:13" ht="15">
      <c r="B16" s="279" t="s">
        <v>515</v>
      </c>
      <c r="C16" s="280">
        <v>41287729245.659943</v>
      </c>
      <c r="D16" s="280">
        <v>5868824826.9599915</v>
      </c>
      <c r="E16" s="280">
        <v>119891399.47000001</v>
      </c>
      <c r="F16" s="280">
        <v>1178754037.069999</v>
      </c>
      <c r="G16" s="280">
        <v>3029272790.4100008</v>
      </c>
      <c r="H16" s="282">
        <f t="shared" si="0"/>
        <v>51484472299.569939</v>
      </c>
      <c r="I16"/>
      <c r="J16"/>
      <c r="L16" s="483"/>
      <c r="M16" s="483"/>
    </row>
    <row r="17" spans="2:13" ht="15">
      <c r="B17" s="279" t="s">
        <v>516</v>
      </c>
      <c r="C17" s="280">
        <v>228143006522.29977</v>
      </c>
      <c r="D17" s="280">
        <v>537488931.73000014</v>
      </c>
      <c r="E17" s="280">
        <v>18717824878.830002</v>
      </c>
      <c r="F17" s="280">
        <v>1320845806.3800011</v>
      </c>
      <c r="G17" s="280">
        <v>2796429443.5499997</v>
      </c>
      <c r="H17" s="280">
        <f t="shared" si="0"/>
        <v>251515595582.78979</v>
      </c>
      <c r="I17"/>
      <c r="J17"/>
      <c r="L17" s="483"/>
      <c r="M17" s="483"/>
    </row>
    <row r="18" spans="2:13" ht="15">
      <c r="B18" s="279" t="s">
        <v>517</v>
      </c>
      <c r="C18" s="280">
        <v>184159720477.86002</v>
      </c>
      <c r="D18" s="280">
        <v>0</v>
      </c>
      <c r="E18" s="280"/>
      <c r="F18" s="280">
        <v>55005570.910000026</v>
      </c>
      <c r="G18" s="280">
        <v>2176377565.1899996</v>
      </c>
      <c r="H18" s="283">
        <f t="shared" si="0"/>
        <v>186391103613.96002</v>
      </c>
      <c r="I18"/>
      <c r="J18"/>
      <c r="L18" s="483"/>
      <c r="M18" s="483"/>
    </row>
    <row r="19" spans="2:13" ht="15">
      <c r="B19" s="277" t="s">
        <v>241</v>
      </c>
      <c r="C19" s="278">
        <f t="shared" ref="C19:E19" si="1">SUM(C20:C26)</f>
        <v>119700201210.66013</v>
      </c>
      <c r="D19" s="278">
        <f t="shared" si="1"/>
        <v>10640255705.73</v>
      </c>
      <c r="E19" s="278">
        <f t="shared" si="1"/>
        <v>164325523.65999997</v>
      </c>
      <c r="F19" s="278">
        <f>SUM(F20:F26)</f>
        <v>12592353909.499983</v>
      </c>
      <c r="G19" s="278">
        <f>SUM(G20:G26)</f>
        <v>21974931205.579994</v>
      </c>
      <c r="H19" s="278">
        <f t="shared" si="0"/>
        <v>165072067555.1301</v>
      </c>
      <c r="I19"/>
      <c r="J19"/>
    </row>
    <row r="20" spans="2:13" ht="15">
      <c r="B20" s="285" t="s">
        <v>513</v>
      </c>
      <c r="C20" s="286">
        <v>1697438308.3900003</v>
      </c>
      <c r="D20" s="286">
        <v>27474460.199999999</v>
      </c>
      <c r="E20" s="286"/>
      <c r="F20" s="286">
        <v>505902528.91000003</v>
      </c>
      <c r="G20" s="286">
        <v>0</v>
      </c>
      <c r="H20" s="280">
        <f>SUM(C20:G20)</f>
        <v>2230815297.5000005</v>
      </c>
      <c r="I20"/>
      <c r="J20"/>
    </row>
    <row r="21" spans="2:13" ht="15">
      <c r="B21" s="285" t="s">
        <v>514</v>
      </c>
      <c r="C21" s="286">
        <v>3961203998.1800013</v>
      </c>
      <c r="D21" s="286">
        <v>130991705.87000002</v>
      </c>
      <c r="E21" s="286"/>
      <c r="F21" s="286">
        <v>1983803656.0700004</v>
      </c>
      <c r="G21" s="286">
        <v>0</v>
      </c>
      <c r="H21" s="280">
        <f t="shared" ref="H21:H26" si="2">SUM(C21:G21)</f>
        <v>6075999360.1200018</v>
      </c>
      <c r="I21"/>
      <c r="J21"/>
    </row>
    <row r="22" spans="2:13" ht="15">
      <c r="B22" s="526" t="s">
        <v>515</v>
      </c>
      <c r="C22" s="288">
        <v>936613538.34000051</v>
      </c>
      <c r="D22" s="288">
        <v>20115683.909999996</v>
      </c>
      <c r="E22" s="288">
        <v>1392640.6</v>
      </c>
      <c r="F22" s="288">
        <v>1598321301.4699991</v>
      </c>
      <c r="G22" s="288"/>
      <c r="H22" s="280">
        <f t="shared" si="2"/>
        <v>2556443164.3199997</v>
      </c>
      <c r="I22"/>
      <c r="J22"/>
    </row>
    <row r="23" spans="2:13" ht="15">
      <c r="B23" s="526" t="s">
        <v>518</v>
      </c>
      <c r="C23" s="288">
        <v>35573249420.900024</v>
      </c>
      <c r="D23" s="288">
        <v>199025496.66</v>
      </c>
      <c r="E23" s="288">
        <v>0</v>
      </c>
      <c r="F23" s="288">
        <v>26063795.729999997</v>
      </c>
      <c r="G23" s="288"/>
      <c r="H23" s="280">
        <f t="shared" si="2"/>
        <v>35798338713.290031</v>
      </c>
      <c r="I23"/>
      <c r="J23"/>
    </row>
    <row r="24" spans="2:13" ht="30">
      <c r="B24" s="526" t="s">
        <v>519</v>
      </c>
      <c r="C24" s="288">
        <v>25771273618.910042</v>
      </c>
      <c r="D24" s="288">
        <v>1952293768.1099987</v>
      </c>
      <c r="E24" s="288">
        <v>153320189.21999997</v>
      </c>
      <c r="F24" s="288">
        <v>1745998438.6699982</v>
      </c>
      <c r="G24" s="288">
        <v>2072685951.0900006</v>
      </c>
      <c r="H24" s="280">
        <f t="shared" si="2"/>
        <v>31695571966.000042</v>
      </c>
      <c r="I24"/>
      <c r="J24"/>
    </row>
    <row r="25" spans="2:13" ht="15">
      <c r="B25" s="526" t="s">
        <v>520</v>
      </c>
      <c r="C25" s="288">
        <v>51760422325.940056</v>
      </c>
      <c r="D25" s="288">
        <v>8310354590.9800014</v>
      </c>
      <c r="E25" s="288">
        <v>9612693.8399999999</v>
      </c>
      <c r="F25" s="288">
        <v>6732207206.6499844</v>
      </c>
      <c r="G25" s="288">
        <v>19902245254.489994</v>
      </c>
      <c r="H25" s="280">
        <f t="shared" si="2"/>
        <v>86714842071.90004</v>
      </c>
      <c r="I25"/>
      <c r="J25"/>
    </row>
    <row r="26" spans="2:13" ht="30">
      <c r="B26" s="526" t="s">
        <v>521</v>
      </c>
      <c r="C26" s="288"/>
      <c r="D26" s="288">
        <v>0</v>
      </c>
      <c r="E26" s="288"/>
      <c r="F26" s="288">
        <v>56982</v>
      </c>
      <c r="G26" s="288"/>
      <c r="H26" s="280">
        <f t="shared" si="2"/>
        <v>56982</v>
      </c>
      <c r="I26"/>
      <c r="J26"/>
    </row>
    <row r="27" spans="2:13" ht="15">
      <c r="B27" s="680" t="s">
        <v>174</v>
      </c>
      <c r="C27" s="292">
        <f>C13+C19</f>
        <v>916227321969.00061</v>
      </c>
      <c r="D27" s="292">
        <f>D13+D19</f>
        <v>103134065472.6899</v>
      </c>
      <c r="E27" s="292">
        <f>E13+E19</f>
        <v>20914915290.320004</v>
      </c>
      <c r="F27" s="292">
        <f>F13+F19</f>
        <v>30422758142.320084</v>
      </c>
      <c r="G27" s="292">
        <f>G19+G13</f>
        <v>226756166933.47974</v>
      </c>
      <c r="H27" s="292">
        <f t="shared" si="0"/>
        <v>1297455227807.8103</v>
      </c>
      <c r="I27"/>
      <c r="J27"/>
    </row>
    <row r="28" spans="2:13" ht="19.5" customHeight="1">
      <c r="B28" s="912" t="s">
        <v>311</v>
      </c>
      <c r="C28" s="912"/>
      <c r="D28" s="912"/>
      <c r="E28" s="912"/>
      <c r="F28" s="912"/>
      <c r="G28" s="912"/>
      <c r="H28" s="988"/>
      <c r="I28"/>
      <c r="J28"/>
    </row>
    <row r="29" spans="2:13" ht="15">
      <c r="B29"/>
      <c r="C29"/>
      <c r="D29"/>
      <c r="E29"/>
      <c r="F29"/>
      <c r="G29"/>
      <c r="H29"/>
      <c r="I29"/>
      <c r="J29"/>
    </row>
    <row r="30" spans="2:13" ht="15">
      <c r="C30"/>
      <c r="D30"/>
      <c r="E30"/>
      <c r="F30"/>
      <c r="G30"/>
      <c r="I30"/>
      <c r="J30"/>
    </row>
    <row r="31" spans="2:13" ht="15">
      <c r="C31"/>
      <c r="D31"/>
      <c r="E31"/>
      <c r="F31"/>
      <c r="G31"/>
      <c r="I31"/>
      <c r="J31"/>
    </row>
    <row r="32" spans="2:13" ht="15">
      <c r="C32"/>
      <c r="D32"/>
      <c r="E32"/>
      <c r="F32"/>
      <c r="G32"/>
      <c r="I32"/>
      <c r="J32"/>
    </row>
    <row r="33" spans="2:10" ht="15">
      <c r="C33"/>
      <c r="D33"/>
      <c r="E33"/>
      <c r="F33"/>
      <c r="G33"/>
      <c r="I33"/>
      <c r="J33"/>
    </row>
    <row r="34" spans="2:10">
      <c r="H34" s="681"/>
    </row>
    <row r="37" spans="2:10" ht="15">
      <c r="B37" s="483"/>
      <c r="C37" s="483"/>
      <c r="D37" s="492"/>
      <c r="E37" s="483"/>
      <c r="F37" s="483"/>
      <c r="G37" s="483"/>
      <c r="H37" s="483"/>
    </row>
    <row r="42" spans="2:10" ht="15">
      <c r="E42" s="492"/>
    </row>
  </sheetData>
  <mergeCells count="9">
    <mergeCell ref="B9:H9"/>
    <mergeCell ref="B11:B12"/>
    <mergeCell ref="B28:H28"/>
    <mergeCell ref="B2:H2"/>
    <mergeCell ref="B3:H3"/>
    <mergeCell ref="B4:H4"/>
    <mergeCell ref="B6:H6"/>
    <mergeCell ref="B7:H7"/>
    <mergeCell ref="B8:H8"/>
  </mergeCells>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A6D20-1429-4D25-9931-7F706A840D2B}">
  <dimension ref="B2:M45"/>
  <sheetViews>
    <sheetView showGridLines="0" zoomScale="80" zoomScaleNormal="80" workbookViewId="0">
      <selection activeCell="B6" sqref="B6:H6"/>
    </sheetView>
  </sheetViews>
  <sheetFormatPr baseColWidth="10" defaultColWidth="11.42578125" defaultRowHeight="12.75"/>
  <cols>
    <col min="1" max="1" width="11.42578125" style="334"/>
    <col min="2" max="2" width="53.28515625" style="334" customWidth="1"/>
    <col min="3" max="3" width="20.28515625" style="334" customWidth="1"/>
    <col min="4" max="4" width="22.140625" style="334" customWidth="1"/>
    <col min="5" max="5" width="17.28515625" style="334" customWidth="1"/>
    <col min="6" max="6" width="17.7109375" style="334" customWidth="1"/>
    <col min="7" max="7" width="21.5703125" style="334" customWidth="1"/>
    <col min="8" max="8" width="20.140625" style="334" bestFit="1" customWidth="1"/>
    <col min="9" max="9" width="18.5703125" style="334" bestFit="1" customWidth="1"/>
    <col min="10" max="16384" width="11.42578125" style="334"/>
  </cols>
  <sheetData>
    <row r="2" spans="2:13" ht="27.75">
      <c r="B2" s="989" t="s">
        <v>0</v>
      </c>
      <c r="C2" s="990"/>
      <c r="D2" s="990"/>
      <c r="E2" s="990"/>
      <c r="F2" s="990"/>
      <c r="G2" s="990"/>
      <c r="H2" s="990"/>
      <c r="I2" s="483"/>
      <c r="J2" s="483"/>
      <c r="K2" s="483"/>
      <c r="L2" s="483"/>
      <c r="M2" s="483"/>
    </row>
    <row r="3" spans="2:13" ht="20.25">
      <c r="B3" s="991" t="s">
        <v>1</v>
      </c>
      <c r="C3" s="992"/>
      <c r="D3" s="992"/>
      <c r="E3" s="992"/>
      <c r="F3" s="992"/>
      <c r="G3" s="992"/>
      <c r="H3" s="992"/>
      <c r="I3" s="483"/>
      <c r="J3" s="483"/>
      <c r="K3" s="483"/>
      <c r="L3" s="483"/>
      <c r="M3" s="483"/>
    </row>
    <row r="4" spans="2:13" ht="15.75" customHeight="1">
      <c r="B4" s="758" t="s">
        <v>2</v>
      </c>
      <c r="C4" s="759"/>
      <c r="D4" s="759"/>
      <c r="E4" s="759"/>
      <c r="F4" s="759"/>
      <c r="G4" s="759"/>
      <c r="H4" s="759"/>
      <c r="I4" s="268"/>
      <c r="J4" s="483"/>
      <c r="K4" s="483"/>
      <c r="L4" s="483"/>
      <c r="M4" s="483"/>
    </row>
    <row r="5" spans="2:13" ht="15">
      <c r="B5" s="483"/>
      <c r="C5" s="483"/>
      <c r="D5" s="483"/>
      <c r="E5" s="483"/>
      <c r="F5" s="483"/>
      <c r="G5" s="483"/>
      <c r="H5" s="483"/>
      <c r="I5" s="679"/>
      <c r="J5" s="679"/>
      <c r="K5" s="679"/>
      <c r="L5" s="679"/>
      <c r="M5" s="679"/>
    </row>
    <row r="6" spans="2:13" ht="18.75">
      <c r="B6" s="919" t="s">
        <v>1933</v>
      </c>
      <c r="C6" s="919"/>
      <c r="D6" s="919"/>
      <c r="E6" s="919"/>
      <c r="F6" s="919"/>
      <c r="G6" s="919"/>
      <c r="H6" s="919"/>
      <c r="I6" s="679"/>
      <c r="J6" s="679"/>
      <c r="K6" s="679"/>
      <c r="L6" s="679"/>
      <c r="M6" s="679"/>
    </row>
    <row r="7" spans="2:13" ht="18.75">
      <c r="B7" s="919" t="s">
        <v>522</v>
      </c>
      <c r="C7" s="919"/>
      <c r="D7" s="919"/>
      <c r="E7" s="919"/>
      <c r="F7" s="919"/>
      <c r="G7" s="919"/>
      <c r="H7" s="919"/>
      <c r="I7" s="679"/>
      <c r="J7" s="679"/>
      <c r="K7" s="679"/>
      <c r="L7" s="679"/>
      <c r="M7" s="679"/>
    </row>
    <row r="8" spans="2:13" ht="18.75">
      <c r="B8" s="919">
        <v>2022</v>
      </c>
      <c r="C8" s="919"/>
      <c r="D8" s="919"/>
      <c r="E8" s="919"/>
      <c r="F8" s="919"/>
      <c r="G8" s="919"/>
      <c r="H8" s="919"/>
      <c r="I8" s="679"/>
      <c r="J8" s="679"/>
      <c r="K8" s="679"/>
      <c r="L8" s="679"/>
      <c r="M8" s="679"/>
    </row>
    <row r="9" spans="2:13" ht="15.75">
      <c r="B9" s="771" t="s">
        <v>203</v>
      </c>
      <c r="C9" s="771"/>
      <c r="D9" s="771"/>
      <c r="E9" s="771"/>
      <c r="F9" s="771"/>
      <c r="G9" s="771"/>
      <c r="H9" s="771"/>
      <c r="I9"/>
      <c r="J9"/>
      <c r="K9" s="679"/>
      <c r="L9" s="679"/>
      <c r="M9" s="679"/>
    </row>
    <row r="10" spans="2:13" ht="15.75">
      <c r="B10" s="70"/>
      <c r="C10" s="70"/>
      <c r="D10" s="70"/>
      <c r="E10" s="70"/>
      <c r="F10" s="70"/>
      <c r="G10" s="70"/>
      <c r="H10" s="70"/>
      <c r="I10"/>
      <c r="J10"/>
      <c r="K10" s="679"/>
      <c r="L10" s="679"/>
      <c r="M10" s="679"/>
    </row>
    <row r="11" spans="2:13" ht="60.75" thickBot="1">
      <c r="B11" s="822" t="s">
        <v>204</v>
      </c>
      <c r="C11" s="273" t="s">
        <v>169</v>
      </c>
      <c r="D11" s="273" t="s">
        <v>205</v>
      </c>
      <c r="E11" s="273" t="s">
        <v>206</v>
      </c>
      <c r="F11" s="273" t="s">
        <v>172</v>
      </c>
      <c r="G11" s="273" t="s">
        <v>173</v>
      </c>
      <c r="H11" s="274" t="s">
        <v>208</v>
      </c>
      <c r="I11"/>
      <c r="J11"/>
      <c r="L11" s="483"/>
      <c r="M11" s="483"/>
    </row>
    <row r="12" spans="2:13" ht="15">
      <c r="B12" s="822"/>
      <c r="C12" s="275">
        <v>1</v>
      </c>
      <c r="D12" s="275">
        <v>2</v>
      </c>
      <c r="E12" s="275">
        <v>3</v>
      </c>
      <c r="F12" s="275">
        <v>4</v>
      </c>
      <c r="G12" s="275">
        <v>5</v>
      </c>
      <c r="H12" s="276">
        <v>6</v>
      </c>
      <c r="I12"/>
      <c r="J12"/>
      <c r="L12" s="483"/>
      <c r="M12" s="483"/>
    </row>
    <row r="13" spans="2:13" ht="15">
      <c r="B13" s="277" t="s">
        <v>510</v>
      </c>
      <c r="C13" s="278">
        <f>SUM(C14:C21)</f>
        <v>796527120758.33716</v>
      </c>
      <c r="D13" s="278">
        <f t="shared" ref="D13:G13" si="0">SUM(D14:D21)</f>
        <v>92493809766.959778</v>
      </c>
      <c r="E13" s="278">
        <f t="shared" si="0"/>
        <v>20750589766.659988</v>
      </c>
      <c r="F13" s="278">
        <f t="shared" si="0"/>
        <v>17830404232.820015</v>
      </c>
      <c r="G13" s="278">
        <f t="shared" si="0"/>
        <v>204781235727.89996</v>
      </c>
      <c r="H13" s="278">
        <f>SUM(C13:G13)</f>
        <v>1132383160252.677</v>
      </c>
      <c r="I13"/>
      <c r="J13"/>
      <c r="L13" s="483"/>
      <c r="M13" s="483"/>
    </row>
    <row r="14" spans="2:13" ht="15">
      <c r="B14" s="279" t="s">
        <v>523</v>
      </c>
      <c r="C14" s="280">
        <v>628326594603.54724</v>
      </c>
      <c r="D14" s="280">
        <v>81206919281.809753</v>
      </c>
      <c r="E14" s="280">
        <v>19313819047.779987</v>
      </c>
      <c r="F14" s="280">
        <v>189776347.62</v>
      </c>
      <c r="G14" s="281">
        <v>54448065571.280014</v>
      </c>
      <c r="H14" s="281">
        <f>SUM(C14:G14)</f>
        <v>783485174852.03699</v>
      </c>
      <c r="I14"/>
      <c r="J14"/>
      <c r="L14" s="483"/>
      <c r="M14" s="483"/>
    </row>
    <row r="15" spans="2:13" ht="15">
      <c r="B15" s="279" t="s">
        <v>524</v>
      </c>
      <c r="C15" s="280">
        <v>62814174283.739983</v>
      </c>
      <c r="D15" s="280">
        <v>239910692.71000001</v>
      </c>
      <c r="E15" s="280"/>
      <c r="F15" s="280">
        <v>12976184863.190022</v>
      </c>
      <c r="G15" s="280"/>
      <c r="H15" s="282">
        <f t="shared" ref="H15:H30" si="1">SUM(C15:G15)</f>
        <v>76030269839.639999</v>
      </c>
      <c r="I15"/>
      <c r="J15"/>
      <c r="L15" s="483"/>
      <c r="M15" s="483"/>
    </row>
    <row r="16" spans="2:13" ht="15">
      <c r="B16" s="279" t="s">
        <v>525</v>
      </c>
      <c r="C16" s="280"/>
      <c r="D16" s="280">
        <v>11006410001.870003</v>
      </c>
      <c r="E16" s="280">
        <v>1436770718.8800006</v>
      </c>
      <c r="F16" s="280">
        <v>4388659724.1499929</v>
      </c>
      <c r="G16" s="280">
        <v>110296771791.62993</v>
      </c>
      <c r="H16" s="282">
        <f t="shared" si="1"/>
        <v>127128612236.52992</v>
      </c>
      <c r="I16"/>
      <c r="J16"/>
      <c r="L16" s="483"/>
      <c r="M16" s="483"/>
    </row>
    <row r="17" spans="2:13" ht="15">
      <c r="B17" s="279" t="s">
        <v>526</v>
      </c>
      <c r="C17" s="280"/>
      <c r="D17" s="280"/>
      <c r="E17" s="280"/>
      <c r="F17" s="280">
        <v>130182442.61000001</v>
      </c>
      <c r="G17" s="280"/>
      <c r="H17" s="280">
        <f t="shared" si="1"/>
        <v>130182442.61000001</v>
      </c>
      <c r="I17"/>
      <c r="J17"/>
      <c r="L17" s="483"/>
      <c r="M17" s="483"/>
    </row>
    <row r="18" spans="2:13" ht="15">
      <c r="B18" s="279" t="s">
        <v>527</v>
      </c>
      <c r="C18" s="280">
        <v>-6814800847.1699677</v>
      </c>
      <c r="D18" s="280">
        <v>40569790.57</v>
      </c>
      <c r="E18" s="280"/>
      <c r="F18" s="280">
        <v>142343142.94999996</v>
      </c>
      <c r="G18" s="280">
        <v>6348498403.8600006</v>
      </c>
      <c r="H18" s="280">
        <f t="shared" si="1"/>
        <v>-283389509.78996754</v>
      </c>
      <c r="I18"/>
      <c r="J18"/>
      <c r="L18" s="483"/>
      <c r="M18" s="483"/>
    </row>
    <row r="19" spans="2:13" ht="15">
      <c r="B19" s="279" t="s">
        <v>528</v>
      </c>
      <c r="C19" s="280">
        <v>111732221135.00995</v>
      </c>
      <c r="D19" s="280">
        <v>0</v>
      </c>
      <c r="E19" s="280"/>
      <c r="F19" s="280"/>
      <c r="G19" s="280">
        <v>33687899961.130001</v>
      </c>
      <c r="H19" s="280"/>
      <c r="I19"/>
      <c r="J19"/>
      <c r="L19" s="483"/>
      <c r="M19" s="483"/>
    </row>
    <row r="20" spans="2:13" ht="15">
      <c r="B20" s="279" t="s">
        <v>529</v>
      </c>
      <c r="C20" s="280">
        <v>468931583.2100001</v>
      </c>
      <c r="D20" s="280">
        <v>0</v>
      </c>
      <c r="E20" s="280"/>
      <c r="F20" s="280">
        <v>2342450.0499999998</v>
      </c>
      <c r="G20" s="280">
        <v>0</v>
      </c>
      <c r="H20" s="283">
        <f t="shared" si="1"/>
        <v>471274033.26000011</v>
      </c>
      <c r="I20"/>
      <c r="J20"/>
      <c r="L20" s="483"/>
      <c r="M20" s="483"/>
    </row>
    <row r="21" spans="2:13" ht="15">
      <c r="B21" s="279" t="s">
        <v>530</v>
      </c>
      <c r="C21" s="280"/>
      <c r="D21" s="280"/>
      <c r="E21" s="280"/>
      <c r="F21" s="280">
        <v>915262.25</v>
      </c>
      <c r="G21" s="280"/>
      <c r="H21" s="280"/>
      <c r="I21"/>
      <c r="J21"/>
      <c r="L21" s="483"/>
      <c r="M21" s="483"/>
    </row>
    <row r="22" spans="2:13" ht="15">
      <c r="B22" s="277" t="s">
        <v>241</v>
      </c>
      <c r="C22" s="278">
        <f>SUM(C23:C29)</f>
        <v>119700201210.65985</v>
      </c>
      <c r="D22" s="278">
        <f>SUM(D23:D29)</f>
        <v>10640255705.730001</v>
      </c>
      <c r="E22" s="278">
        <f>SUM(E23:E29)</f>
        <v>164325523.66</v>
      </c>
      <c r="F22" s="278">
        <f>SUM(F23:F29)</f>
        <v>12592353909.500011</v>
      </c>
      <c r="G22" s="278">
        <f>SUM(G23:G29)</f>
        <v>21974931205.579994</v>
      </c>
      <c r="H22" s="278">
        <f t="shared" si="1"/>
        <v>165072067555.12985</v>
      </c>
      <c r="I22"/>
      <c r="J22"/>
    </row>
    <row r="23" spans="2:13" ht="15">
      <c r="B23" s="285" t="s">
        <v>523</v>
      </c>
      <c r="C23" s="286">
        <v>82229258280.339798</v>
      </c>
      <c r="D23" s="286">
        <v>6212520004.7900009</v>
      </c>
      <c r="E23" s="286">
        <v>69813908.579999983</v>
      </c>
      <c r="F23" s="286">
        <v>2919977136.8700013</v>
      </c>
      <c r="G23" s="286">
        <v>9194392425.9999981</v>
      </c>
      <c r="H23" s="280">
        <f>SUM(C23:G23)</f>
        <v>100625961756.57979</v>
      </c>
      <c r="I23"/>
      <c r="J23"/>
    </row>
    <row r="24" spans="2:13" ht="15">
      <c r="B24" s="285" t="s">
        <v>524</v>
      </c>
      <c r="C24" s="286">
        <v>4113542897.5400033</v>
      </c>
      <c r="D24" s="286">
        <v>176519654.22</v>
      </c>
      <c r="E24" s="286"/>
      <c r="F24" s="286">
        <v>5355885948.4600067</v>
      </c>
      <c r="G24" s="286"/>
      <c r="H24" s="280">
        <f t="shared" ref="H24:H29" si="2">SUM(C24:G24)</f>
        <v>9645948500.2200089</v>
      </c>
      <c r="I24"/>
      <c r="J24"/>
    </row>
    <row r="25" spans="2:13" ht="15">
      <c r="B25" s="526" t="s">
        <v>525</v>
      </c>
      <c r="C25" s="288"/>
      <c r="D25" s="288">
        <v>976834991.8299998</v>
      </c>
      <c r="E25" s="288">
        <v>94511615.080000013</v>
      </c>
      <c r="F25" s="288">
        <v>2975430557.1700039</v>
      </c>
      <c r="G25" s="288">
        <v>9303172298.8399944</v>
      </c>
      <c r="H25" s="280">
        <f t="shared" si="2"/>
        <v>13349949462.919998</v>
      </c>
      <c r="I25"/>
      <c r="J25"/>
    </row>
    <row r="26" spans="2:13" ht="15">
      <c r="B26" s="526" t="s">
        <v>526</v>
      </c>
      <c r="C26" s="288"/>
      <c r="D26" s="288"/>
      <c r="E26" s="288"/>
      <c r="F26" s="288">
        <v>1053808062.2299994</v>
      </c>
      <c r="G26" s="288"/>
      <c r="H26" s="280"/>
      <c r="I26"/>
      <c r="J26"/>
    </row>
    <row r="27" spans="2:13" ht="15">
      <c r="B27" s="526" t="s">
        <v>527</v>
      </c>
      <c r="C27" s="288">
        <v>7613045387.6499939</v>
      </c>
      <c r="D27" s="288">
        <v>149782149.51999998</v>
      </c>
      <c r="E27" s="288"/>
      <c r="F27" s="288">
        <v>283850235.26999986</v>
      </c>
      <c r="G27" s="288">
        <v>2588662288.6300001</v>
      </c>
      <c r="H27" s="280">
        <f t="shared" si="2"/>
        <v>10635340061.069994</v>
      </c>
      <c r="I27"/>
      <c r="J27"/>
    </row>
    <row r="28" spans="2:13" ht="15">
      <c r="B28" s="526" t="s">
        <v>528</v>
      </c>
      <c r="C28" s="288">
        <v>25357379578.560036</v>
      </c>
      <c r="D28" s="288">
        <v>3124598905.3700004</v>
      </c>
      <c r="E28" s="288"/>
      <c r="F28" s="288"/>
      <c r="G28" s="288">
        <v>888704192.11000001</v>
      </c>
      <c r="H28" s="280">
        <f t="shared" si="2"/>
        <v>29370682676.040035</v>
      </c>
      <c r="I28"/>
      <c r="J28"/>
    </row>
    <row r="29" spans="2:13" ht="15">
      <c r="B29" s="526" t="s">
        <v>529</v>
      </c>
      <c r="C29" s="288">
        <v>386975066.57000017</v>
      </c>
      <c r="D29" s="288">
        <v>0</v>
      </c>
      <c r="E29" s="288"/>
      <c r="F29" s="288">
        <v>3401969.5</v>
      </c>
      <c r="G29" s="288">
        <v>0</v>
      </c>
      <c r="H29" s="280">
        <f t="shared" si="2"/>
        <v>390377036.07000017</v>
      </c>
      <c r="I29"/>
      <c r="J29"/>
    </row>
    <row r="30" spans="2:13" ht="15">
      <c r="B30" s="680" t="s">
        <v>174</v>
      </c>
      <c r="C30" s="292">
        <f>C13+C22</f>
        <v>916227321968.99707</v>
      </c>
      <c r="D30" s="292">
        <f>D13+D22</f>
        <v>103134065472.68977</v>
      </c>
      <c r="E30" s="292">
        <f>E13+E22</f>
        <v>20914915290.319988</v>
      </c>
      <c r="F30" s="292">
        <f>F13+F22</f>
        <v>30422758142.320026</v>
      </c>
      <c r="G30" s="292">
        <f>G22+G13</f>
        <v>226756166933.47995</v>
      </c>
      <c r="H30" s="292">
        <f t="shared" si="1"/>
        <v>1297455227807.8069</v>
      </c>
      <c r="I30"/>
      <c r="J30"/>
    </row>
    <row r="31" spans="2:13" ht="19.5" customHeight="1">
      <c r="B31" s="912" t="s">
        <v>311</v>
      </c>
      <c r="C31" s="912"/>
      <c r="D31" s="912"/>
      <c r="E31" s="912"/>
      <c r="F31" s="912"/>
      <c r="G31" s="912"/>
      <c r="H31" s="988"/>
      <c r="I31"/>
      <c r="J31"/>
    </row>
    <row r="32" spans="2:13" ht="15">
      <c r="B32"/>
      <c r="C32"/>
      <c r="D32"/>
      <c r="E32"/>
      <c r="F32"/>
      <c r="G32"/>
      <c r="H32"/>
      <c r="I32"/>
      <c r="J32"/>
    </row>
    <row r="33" spans="2:10" ht="15">
      <c r="C33"/>
      <c r="D33"/>
      <c r="E33"/>
      <c r="F33"/>
      <c r="G33"/>
      <c r="I33"/>
      <c r="J33"/>
    </row>
    <row r="34" spans="2:10" ht="15">
      <c r="C34"/>
      <c r="D34"/>
      <c r="E34"/>
      <c r="F34"/>
      <c r="G34"/>
      <c r="I34"/>
      <c r="J34"/>
    </row>
    <row r="35" spans="2:10" ht="15">
      <c r="C35"/>
      <c r="D35"/>
      <c r="E35"/>
      <c r="F35"/>
      <c r="G35"/>
      <c r="I35"/>
      <c r="J35"/>
    </row>
    <row r="36" spans="2:10" ht="15">
      <c r="C36"/>
      <c r="D36"/>
      <c r="E36"/>
      <c r="F36"/>
      <c r="G36"/>
      <c r="I36"/>
      <c r="J36"/>
    </row>
    <row r="37" spans="2:10">
      <c r="H37" s="681"/>
    </row>
    <row r="40" spans="2:10" ht="15">
      <c r="B40" s="483"/>
      <c r="C40" s="483"/>
      <c r="D40" s="492"/>
      <c r="E40" s="483"/>
      <c r="F40" s="483"/>
      <c r="G40" s="483"/>
      <c r="H40" s="483"/>
    </row>
    <row r="45" spans="2:10" ht="15">
      <c r="E45" s="492"/>
    </row>
  </sheetData>
  <mergeCells count="9">
    <mergeCell ref="B9:H9"/>
    <mergeCell ref="B11:B12"/>
    <mergeCell ref="B31:H31"/>
    <mergeCell ref="B2:H2"/>
    <mergeCell ref="B3:H3"/>
    <mergeCell ref="B4:H4"/>
    <mergeCell ref="B6:H6"/>
    <mergeCell ref="B7:H7"/>
    <mergeCell ref="B8:H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6EEB8-66F3-48FA-A76D-844B6D6FED80}">
  <dimension ref="B2:Z34"/>
  <sheetViews>
    <sheetView showGridLines="0" zoomScale="80" zoomScaleNormal="80" workbookViewId="0">
      <selection activeCell="B30" sqref="B30"/>
    </sheetView>
  </sheetViews>
  <sheetFormatPr baseColWidth="10" defaultColWidth="11.42578125" defaultRowHeight="15"/>
  <cols>
    <col min="1" max="1" width="11.42578125" style="66"/>
    <col min="2" max="2" width="33.7109375" style="66" customWidth="1"/>
    <col min="3" max="3" width="11.42578125" style="66"/>
    <col min="4" max="4" width="13.42578125" style="66" customWidth="1"/>
    <col min="5" max="11" width="11.42578125" style="66"/>
    <col min="12" max="12" width="13.85546875" style="66" customWidth="1"/>
    <col min="13" max="13" width="12.85546875" style="66" customWidth="1"/>
    <col min="14" max="14" width="11.7109375" style="66" bestFit="1" customWidth="1"/>
    <col min="15" max="15" width="12" style="66" bestFit="1" customWidth="1"/>
    <col min="16" max="16" width="13.5703125" style="66" bestFit="1" customWidth="1"/>
    <col min="17" max="17" width="12.42578125" style="66" bestFit="1" customWidth="1"/>
    <col min="18" max="18" width="12.7109375" style="66" bestFit="1" customWidth="1"/>
    <col min="19" max="19" width="13" style="66" bestFit="1" customWidth="1"/>
    <col min="20" max="20" width="13.5703125" style="66" bestFit="1" customWidth="1"/>
    <col min="21" max="21" width="12.42578125" style="66" bestFit="1" customWidth="1"/>
    <col min="22" max="22" width="13" style="66" bestFit="1" customWidth="1"/>
    <col min="23" max="16384" width="11.42578125" style="66"/>
  </cols>
  <sheetData>
    <row r="2" spans="2:23" ht="23.25">
      <c r="B2" s="756" t="s">
        <v>0</v>
      </c>
      <c r="C2" s="756"/>
      <c r="D2" s="756"/>
      <c r="E2" s="756"/>
      <c r="F2" s="756"/>
      <c r="G2" s="756"/>
      <c r="H2" s="756"/>
      <c r="I2" s="756"/>
      <c r="J2" s="756"/>
    </row>
    <row r="3" spans="2:23" ht="18.75">
      <c r="B3" s="757" t="s">
        <v>1</v>
      </c>
      <c r="C3" s="757"/>
      <c r="D3" s="757"/>
      <c r="E3" s="757"/>
      <c r="F3" s="757"/>
      <c r="G3" s="757"/>
      <c r="H3" s="757"/>
      <c r="I3" s="757"/>
      <c r="J3" s="757"/>
    </row>
    <row r="4" spans="2:23" ht="15.75">
      <c r="B4" s="759" t="s">
        <v>2</v>
      </c>
      <c r="C4" s="759"/>
      <c r="D4" s="759"/>
      <c r="E4" s="759"/>
      <c r="F4" s="759"/>
      <c r="G4" s="759"/>
      <c r="H4" s="759"/>
      <c r="I4" s="759"/>
      <c r="J4" s="759"/>
      <c r="K4" s="67"/>
      <c r="L4" s="67"/>
    </row>
    <row r="6" spans="2:23">
      <c r="L6" s="68"/>
      <c r="M6" s="69"/>
      <c r="N6" s="69"/>
      <c r="O6" s="69"/>
      <c r="P6" s="774"/>
      <c r="Q6" s="774"/>
      <c r="R6" s="774"/>
      <c r="S6" s="774"/>
      <c r="T6" s="774"/>
      <c r="U6" s="774"/>
      <c r="V6" s="775"/>
    </row>
    <row r="7" spans="2:23" ht="15" customHeight="1">
      <c r="B7" s="776" t="s">
        <v>96</v>
      </c>
      <c r="C7" s="776"/>
      <c r="D7" s="776"/>
      <c r="E7" s="776"/>
      <c r="F7" s="776"/>
      <c r="G7" s="776"/>
      <c r="H7" s="776"/>
      <c r="I7" s="776"/>
      <c r="J7" s="776"/>
    </row>
    <row r="8" spans="2:23" ht="15.75">
      <c r="B8" s="771" t="s">
        <v>5</v>
      </c>
      <c r="C8" s="771"/>
      <c r="D8" s="771"/>
      <c r="E8" s="771"/>
      <c r="F8" s="771"/>
      <c r="G8" s="771"/>
      <c r="H8" s="771"/>
      <c r="I8" s="771"/>
      <c r="J8" s="771"/>
    </row>
    <row r="9" spans="2:23" ht="15.75">
      <c r="K9" s="71"/>
      <c r="L9" s="71"/>
      <c r="M9" s="71"/>
      <c r="N9" s="71"/>
      <c r="O9" s="71"/>
      <c r="P9" s="71"/>
      <c r="Q9" s="71"/>
      <c r="R9" s="71"/>
      <c r="S9" s="71"/>
      <c r="T9" s="71"/>
      <c r="U9" s="67"/>
      <c r="V9" s="67"/>
      <c r="W9" s="67"/>
    </row>
    <row r="10" spans="2:23" ht="15.75">
      <c r="K10" s="72"/>
      <c r="L10" s="72"/>
      <c r="M10" s="772"/>
      <c r="N10" s="772"/>
      <c r="O10" s="772"/>
      <c r="P10" s="772"/>
      <c r="Q10" s="772"/>
      <c r="R10" s="772"/>
      <c r="S10" s="72"/>
      <c r="T10" s="72"/>
    </row>
    <row r="11" spans="2:23" ht="15.75">
      <c r="K11" s="72"/>
      <c r="L11" s="72"/>
      <c r="M11" s="72"/>
      <c r="N11" s="72"/>
      <c r="O11" s="72"/>
      <c r="P11" s="72"/>
      <c r="Q11" s="72"/>
      <c r="R11" s="72"/>
      <c r="S11" s="72"/>
      <c r="T11" s="72"/>
    </row>
    <row r="12" spans="2:23" ht="23.25" customHeight="1">
      <c r="M12" s="2"/>
      <c r="N12" s="2"/>
      <c r="O12" s="2"/>
      <c r="P12" s="2"/>
      <c r="Q12" s="2"/>
      <c r="R12" s="2"/>
    </row>
    <row r="13" spans="2:23" ht="18.75">
      <c r="M13" s="4"/>
      <c r="N13" s="4"/>
      <c r="O13" s="4"/>
      <c r="P13" s="4"/>
      <c r="Q13" s="4"/>
      <c r="R13" s="4"/>
    </row>
    <row r="14" spans="2:23" ht="15.75" customHeight="1">
      <c r="M14" s="6"/>
      <c r="N14" s="6"/>
      <c r="O14" s="6"/>
      <c r="P14" s="6"/>
      <c r="Q14" s="6"/>
      <c r="R14" s="6"/>
    </row>
    <row r="15" spans="2:23">
      <c r="L15" s="73"/>
      <c r="M15" s="73"/>
      <c r="N15" s="73"/>
      <c r="O15" s="73"/>
      <c r="P15" s="73"/>
      <c r="Q15" s="73"/>
      <c r="R15" s="73"/>
      <c r="S15" s="73"/>
      <c r="T15" s="73"/>
      <c r="U15" s="73"/>
      <c r="V15" s="73"/>
    </row>
    <row r="18" spans="2:26">
      <c r="F18" s="74"/>
      <c r="L18" s="73"/>
    </row>
    <row r="19" spans="2:26">
      <c r="D19" s="75"/>
    </row>
    <row r="20" spans="2:26">
      <c r="D20" s="76"/>
      <c r="E20" s="76"/>
      <c r="S20" s="773"/>
      <c r="T20" s="773"/>
      <c r="U20" s="773"/>
      <c r="V20" s="773"/>
      <c r="W20" s="773"/>
      <c r="X20" s="773"/>
      <c r="Y20" s="773"/>
      <c r="Z20" s="773"/>
    </row>
    <row r="21" spans="2:26">
      <c r="D21" s="75"/>
    </row>
    <row r="22" spans="2:26">
      <c r="D22" s="76"/>
      <c r="E22" s="76"/>
      <c r="F22" s="76"/>
      <c r="G22" s="76"/>
      <c r="H22" s="76"/>
      <c r="I22" s="76"/>
      <c r="J22" s="76"/>
    </row>
    <row r="23" spans="2:26">
      <c r="D23" s="77"/>
      <c r="E23" s="77"/>
      <c r="F23" s="77"/>
      <c r="G23" s="77"/>
      <c r="H23" s="77"/>
      <c r="I23" s="77"/>
      <c r="J23" s="77"/>
      <c r="K23" s="77"/>
    </row>
    <row r="24" spans="2:26">
      <c r="B24" s="78" t="s">
        <v>92</v>
      </c>
    </row>
    <row r="25" spans="2:26">
      <c r="B25" s="78" t="s">
        <v>93</v>
      </c>
    </row>
    <row r="26" spans="2:26" ht="11.25" customHeight="1">
      <c r="B26" s="78" t="s">
        <v>94</v>
      </c>
      <c r="L26" s="75"/>
      <c r="M26" s="75"/>
    </row>
    <row r="27" spans="2:26" ht="11.25" customHeight="1">
      <c r="B27" s="79"/>
      <c r="L27" s="79"/>
      <c r="M27" s="79"/>
      <c r="N27" s="79"/>
    </row>
    <row r="28" spans="2:26" ht="11.25" customHeight="1">
      <c r="B28" s="77"/>
      <c r="D28" s="73"/>
      <c r="E28" s="73"/>
      <c r="L28" s="75"/>
      <c r="M28" s="75"/>
    </row>
    <row r="29" spans="2:26" ht="11.25" customHeight="1">
      <c r="L29" s="79"/>
      <c r="M29" s="79"/>
      <c r="N29" s="79"/>
      <c r="O29" s="79"/>
      <c r="P29" s="79"/>
      <c r="Q29" s="79"/>
      <c r="R29" s="79"/>
      <c r="S29" s="79"/>
    </row>
    <row r="30" spans="2:26" ht="11.25" customHeight="1">
      <c r="L30" s="77"/>
      <c r="M30" s="77"/>
      <c r="N30" s="77"/>
      <c r="O30" s="77"/>
      <c r="P30" s="77"/>
      <c r="Q30" s="77"/>
      <c r="R30" s="77"/>
      <c r="S30" s="77"/>
    </row>
    <row r="31" spans="2:26">
      <c r="D31" s="73"/>
    </row>
    <row r="34" spans="13:13">
      <c r="M34" s="73"/>
    </row>
  </sheetData>
  <mergeCells count="10">
    <mergeCell ref="B8:J8"/>
    <mergeCell ref="M10:R10"/>
    <mergeCell ref="S20:V20"/>
    <mergeCell ref="W20:Z20"/>
    <mergeCell ref="B2:J2"/>
    <mergeCell ref="B3:J3"/>
    <mergeCell ref="B4:J4"/>
    <mergeCell ref="P6:S6"/>
    <mergeCell ref="T6:V6"/>
    <mergeCell ref="B7:J7"/>
  </mergeCells>
  <pageMargins left="0.7" right="0.7" top="0.75" bottom="0.75" header="0.3" footer="0.3"/>
  <pageSetup orientation="portrait" r:id="rId1"/>
  <headerFooter>
    <oddHeader>&amp;L&amp;G&amp;C&amp;"Avenir Next LT Pro,Negrita"&amp;14Ministerio de Hacienda&amp;"Avenir Next LT Pro,Normal"
Dirección de Presupuesto&amp;R&amp;G</oddHeader>
  </headerFooter>
  <drawing r:id="rId2"/>
  <legacyDrawingHF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E1A3C-CF9D-47EF-BB0B-FD069A95B810}">
  <dimension ref="A2:I525"/>
  <sheetViews>
    <sheetView showGridLines="0" zoomScaleNormal="100" workbookViewId="0">
      <selection activeCell="I25" sqref="I25"/>
    </sheetView>
  </sheetViews>
  <sheetFormatPr baseColWidth="10" defaultColWidth="11.42578125" defaultRowHeight="15"/>
  <cols>
    <col min="1" max="3" width="11.42578125" customWidth="1"/>
    <col min="4" max="4" width="79" customWidth="1"/>
    <col min="5" max="5" width="24" customWidth="1"/>
    <col min="6" max="6" width="30.42578125" customWidth="1"/>
    <col min="7" max="7" width="11.42578125" customWidth="1"/>
    <col min="8" max="8" width="6.5703125" customWidth="1"/>
    <col min="9" max="13" width="11.42578125" customWidth="1"/>
  </cols>
  <sheetData>
    <row r="2" spans="1:9" ht="28.5" customHeight="1">
      <c r="A2" s="871" t="s">
        <v>0</v>
      </c>
      <c r="B2" s="936"/>
      <c r="C2" s="936"/>
      <c r="D2" s="936"/>
      <c r="E2" s="936"/>
      <c r="F2" s="936"/>
      <c r="G2" s="936"/>
      <c r="H2" s="682"/>
      <c r="I2" s="683"/>
    </row>
    <row r="3" spans="1:9" ht="21">
      <c r="A3" s="840" t="s">
        <v>1</v>
      </c>
      <c r="B3" s="841"/>
      <c r="C3" s="841"/>
      <c r="D3" s="841"/>
      <c r="E3" s="841"/>
      <c r="F3" s="841"/>
      <c r="G3" s="841"/>
      <c r="H3" s="684"/>
      <c r="I3" s="685"/>
    </row>
    <row r="4" spans="1:9" ht="15.75" customHeight="1">
      <c r="A4" s="758" t="s">
        <v>225</v>
      </c>
      <c r="B4" s="759"/>
      <c r="C4" s="759"/>
      <c r="D4" s="759"/>
      <c r="E4" s="759"/>
      <c r="F4" s="759"/>
      <c r="G4" s="759"/>
      <c r="H4" s="686"/>
      <c r="I4" s="687"/>
    </row>
    <row r="5" spans="1:9">
      <c r="A5" s="1"/>
      <c r="B5" s="1"/>
      <c r="C5" s="1"/>
      <c r="D5" s="1"/>
      <c r="E5" s="1"/>
      <c r="F5" s="1"/>
      <c r="G5" s="1"/>
    </row>
    <row r="6" spans="1:9" ht="18.75">
      <c r="B6" s="314"/>
      <c r="C6" s="314"/>
      <c r="D6" s="760" t="s">
        <v>1927</v>
      </c>
      <c r="E6" s="760"/>
      <c r="F6" s="314"/>
      <c r="G6" s="314"/>
      <c r="H6" s="316"/>
      <c r="I6" s="688"/>
    </row>
    <row r="7" spans="1:9" ht="15.75" thickBot="1">
      <c r="D7" s="760">
        <v>2022</v>
      </c>
      <c r="E7" s="760"/>
    </row>
    <row r="8" spans="1:9" ht="15.75" thickBot="1">
      <c r="D8" s="689" t="s">
        <v>531</v>
      </c>
      <c r="E8" s="690" t="s">
        <v>532</v>
      </c>
    </row>
    <row r="9" spans="1:9">
      <c r="D9" s="691" t="s">
        <v>533</v>
      </c>
      <c r="E9" s="692">
        <f>SUM(E10:E42)</f>
        <v>916227321968.99988</v>
      </c>
    </row>
    <row r="10" spans="1:9">
      <c r="D10" s="693" t="s">
        <v>534</v>
      </c>
      <c r="E10" s="694">
        <v>2613944443.5</v>
      </c>
    </row>
    <row r="11" spans="1:9">
      <c r="D11" s="693" t="s">
        <v>535</v>
      </c>
      <c r="E11" s="694">
        <v>5090219170.3800001</v>
      </c>
    </row>
    <row r="12" spans="1:9">
      <c r="D12" s="693" t="s">
        <v>536</v>
      </c>
      <c r="E12" s="695">
        <v>97023146175.760193</v>
      </c>
    </row>
    <row r="13" spans="1:9">
      <c r="D13" s="693" t="s">
        <v>537</v>
      </c>
      <c r="E13" s="694">
        <v>33922859906.590103</v>
      </c>
    </row>
    <row r="14" spans="1:9">
      <c r="D14" s="693" t="s">
        <v>538</v>
      </c>
      <c r="E14" s="694">
        <v>42496478762.789879</v>
      </c>
    </row>
    <row r="15" spans="1:9">
      <c r="D15" s="693" t="s">
        <v>539</v>
      </c>
      <c r="E15" s="694">
        <v>9821405448.9700031</v>
      </c>
    </row>
    <row r="16" spans="1:9">
      <c r="D16" s="693" t="s">
        <v>540</v>
      </c>
      <c r="E16" s="694">
        <v>7861872177.7499838</v>
      </c>
    </row>
    <row r="17" spans="4:6">
      <c r="D17" s="693" t="s">
        <v>541</v>
      </c>
      <c r="E17" s="695">
        <v>224629818483.04993</v>
      </c>
    </row>
    <row r="18" spans="4:6">
      <c r="D18" s="693" t="s">
        <v>542</v>
      </c>
      <c r="E18" s="695">
        <v>31404343279.340038</v>
      </c>
      <c r="F18" s="1"/>
    </row>
    <row r="19" spans="4:6">
      <c r="D19" s="693" t="s">
        <v>543</v>
      </c>
      <c r="E19" s="694">
        <v>3512999988.8999991</v>
      </c>
    </row>
    <row r="20" spans="4:6">
      <c r="D20" s="693" t="s">
        <v>544</v>
      </c>
      <c r="E20" s="694">
        <v>1429847701.9799986</v>
      </c>
    </row>
    <row r="21" spans="4:6">
      <c r="D21" s="693" t="s">
        <v>545</v>
      </c>
      <c r="E21" s="694">
        <v>17417305069.230045</v>
      </c>
    </row>
    <row r="22" spans="4:6">
      <c r="D22" s="693" t="s">
        <v>546</v>
      </c>
      <c r="E22" s="695">
        <v>47072815164.220001</v>
      </c>
    </row>
    <row r="23" spans="4:6">
      <c r="D23" s="693" t="s">
        <v>547</v>
      </c>
      <c r="E23" s="694">
        <v>43235374024.989983</v>
      </c>
    </row>
    <row r="24" spans="4:6">
      <c r="D24" s="693" t="s">
        <v>548</v>
      </c>
      <c r="E24" s="694">
        <v>4760483328.1999998</v>
      </c>
    </row>
    <row r="25" spans="4:6">
      <c r="D25" s="693" t="s">
        <v>549</v>
      </c>
      <c r="E25" s="694">
        <v>9501028642.5100002</v>
      </c>
    </row>
    <row r="26" spans="4:6">
      <c r="D26" s="693" t="s">
        <v>550</v>
      </c>
      <c r="E26" s="694">
        <v>1182530499.6700006</v>
      </c>
    </row>
    <row r="27" spans="4:6">
      <c r="D27" s="693" t="s">
        <v>551</v>
      </c>
      <c r="E27" s="694">
        <v>2505443777.5300007</v>
      </c>
    </row>
    <row r="28" spans="4:6">
      <c r="D28" s="693" t="s">
        <v>552</v>
      </c>
      <c r="E28" s="694">
        <v>666626942.4400003</v>
      </c>
    </row>
    <row r="29" spans="4:6">
      <c r="D29" s="693" t="s">
        <v>553</v>
      </c>
      <c r="E29" s="694">
        <v>5903310450.4899921</v>
      </c>
    </row>
    <row r="30" spans="4:6">
      <c r="D30" s="693" t="s">
        <v>554</v>
      </c>
      <c r="E30" s="694">
        <v>19265388939.439995</v>
      </c>
    </row>
    <row r="31" spans="4:6">
      <c r="D31" s="693" t="s">
        <v>555</v>
      </c>
      <c r="E31" s="694">
        <v>5611651025.590003</v>
      </c>
    </row>
    <row r="32" spans="4:6">
      <c r="D32" s="693" t="s">
        <v>556</v>
      </c>
      <c r="E32" s="694">
        <v>1611988025.8800013</v>
      </c>
    </row>
    <row r="33" spans="4:5">
      <c r="D33" s="693" t="s">
        <v>557</v>
      </c>
      <c r="E33" s="694">
        <v>1808676162.6500006</v>
      </c>
    </row>
    <row r="34" spans="4:5">
      <c r="D34" s="693" t="s">
        <v>558</v>
      </c>
      <c r="E34" s="694">
        <v>18290467576.270004</v>
      </c>
    </row>
    <row r="35" spans="4:5">
      <c r="D35" s="693" t="s">
        <v>559</v>
      </c>
      <c r="E35" s="694">
        <v>8312104943.5199976</v>
      </c>
    </row>
    <row r="36" spans="4:5">
      <c r="D36" s="693" t="s">
        <v>560</v>
      </c>
      <c r="E36" s="694">
        <v>6231434962</v>
      </c>
    </row>
    <row r="37" spans="4:5">
      <c r="D37" s="693" t="s">
        <v>561</v>
      </c>
      <c r="E37" s="694">
        <v>1459316900.2399998</v>
      </c>
    </row>
    <row r="38" spans="4:5">
      <c r="D38" s="693" t="s">
        <v>562</v>
      </c>
      <c r="E38" s="694">
        <v>1569155281.9400001</v>
      </c>
    </row>
    <row r="39" spans="4:5">
      <c r="D39" s="693" t="s">
        <v>563</v>
      </c>
      <c r="E39" s="694">
        <v>271677103.57999998</v>
      </c>
    </row>
    <row r="40" spans="4:5">
      <c r="D40" s="693" t="s">
        <v>564</v>
      </c>
      <c r="E40" s="694">
        <v>913174006.49000001</v>
      </c>
    </row>
    <row r="41" spans="4:5">
      <c r="D41" s="693" t="s">
        <v>565</v>
      </c>
      <c r="E41" s="694">
        <v>207283709907.85999</v>
      </c>
    </row>
    <row r="42" spans="4:5">
      <c r="D42" s="693" t="s">
        <v>566</v>
      </c>
      <c r="E42" s="694">
        <v>51546723695.249985</v>
      </c>
    </row>
    <row r="43" spans="4:5">
      <c r="D43" s="696" t="s">
        <v>567</v>
      </c>
      <c r="E43" s="697">
        <f>SUM(E44:E100)</f>
        <v>103134065472.69012</v>
      </c>
    </row>
    <row r="44" spans="4:5">
      <c r="D44" s="693" t="s">
        <v>568</v>
      </c>
      <c r="E44" s="694">
        <v>455091837.52999985</v>
      </c>
    </row>
    <row r="45" spans="4:5">
      <c r="D45" s="693" t="s">
        <v>569</v>
      </c>
      <c r="E45" s="694">
        <v>64638848.150000006</v>
      </c>
    </row>
    <row r="46" spans="4:5">
      <c r="D46" s="693" t="s">
        <v>570</v>
      </c>
      <c r="E46" s="698">
        <v>0</v>
      </c>
    </row>
    <row r="47" spans="4:5">
      <c r="D47" s="693" t="s">
        <v>571</v>
      </c>
      <c r="E47" s="698">
        <v>0</v>
      </c>
    </row>
    <row r="48" spans="4:5">
      <c r="D48" s="693" t="s">
        <v>572</v>
      </c>
      <c r="E48" s="694">
        <v>230629681.82000011</v>
      </c>
    </row>
    <row r="49" spans="4:5">
      <c r="D49" s="693" t="s">
        <v>573</v>
      </c>
      <c r="E49" s="694">
        <v>2205826708.8300014</v>
      </c>
    </row>
    <row r="50" spans="4:5">
      <c r="D50" s="693" t="s">
        <v>574</v>
      </c>
      <c r="E50" s="694">
        <v>46874857.570000008</v>
      </c>
    </row>
    <row r="51" spans="4:5">
      <c r="D51" s="693" t="s">
        <v>575</v>
      </c>
      <c r="E51" s="694">
        <v>21517836.869999997</v>
      </c>
    </row>
    <row r="52" spans="4:5">
      <c r="D52" s="693" t="s">
        <v>576</v>
      </c>
      <c r="E52" s="694">
        <v>9216308411.8599987</v>
      </c>
    </row>
    <row r="53" spans="4:5">
      <c r="D53" s="693" t="s">
        <v>577</v>
      </c>
      <c r="E53" s="694">
        <v>120118361.77999999</v>
      </c>
    </row>
    <row r="54" spans="4:5">
      <c r="D54" s="693" t="s">
        <v>578</v>
      </c>
      <c r="E54" s="694">
        <v>130141927.57999994</v>
      </c>
    </row>
    <row r="55" spans="4:5">
      <c r="D55" s="693" t="s">
        <v>579</v>
      </c>
      <c r="E55" s="698">
        <v>0</v>
      </c>
    </row>
    <row r="56" spans="4:5">
      <c r="D56" s="693" t="s">
        <v>580</v>
      </c>
      <c r="E56" s="694">
        <v>701616162.59999979</v>
      </c>
    </row>
    <row r="57" spans="4:5">
      <c r="D57" s="693" t="s">
        <v>581</v>
      </c>
      <c r="E57" s="698">
        <v>0</v>
      </c>
    </row>
    <row r="58" spans="4:5">
      <c r="D58" s="693" t="s">
        <v>582</v>
      </c>
      <c r="E58" s="694">
        <v>118176512.82999997</v>
      </c>
    </row>
    <row r="59" spans="4:5">
      <c r="D59" s="693" t="s">
        <v>583</v>
      </c>
      <c r="E59" s="694">
        <v>1358592976.4399998</v>
      </c>
    </row>
    <row r="60" spans="4:5">
      <c r="D60" s="693" t="s">
        <v>584</v>
      </c>
      <c r="E60" s="694">
        <v>351912770.54999989</v>
      </c>
    </row>
    <row r="61" spans="4:5">
      <c r="D61" s="693" t="s">
        <v>585</v>
      </c>
      <c r="E61" s="694">
        <v>65928417.599999972</v>
      </c>
    </row>
    <row r="62" spans="4:5">
      <c r="D62" s="693" t="s">
        <v>586</v>
      </c>
      <c r="E62" s="694">
        <v>97255116.260000065</v>
      </c>
    </row>
    <row r="63" spans="4:5">
      <c r="D63" s="693" t="s">
        <v>587</v>
      </c>
      <c r="E63" s="694">
        <v>500134239.57999992</v>
      </c>
    </row>
    <row r="64" spans="4:5">
      <c r="D64" s="693" t="s">
        <v>588</v>
      </c>
      <c r="E64" s="694">
        <v>453564887.13000005</v>
      </c>
    </row>
    <row r="65" spans="4:5">
      <c r="D65" s="693" t="s">
        <v>589</v>
      </c>
      <c r="E65" s="694">
        <v>28875397.770000007</v>
      </c>
    </row>
    <row r="66" spans="4:5">
      <c r="D66" s="693" t="s">
        <v>590</v>
      </c>
      <c r="E66" s="694">
        <v>107788836.00000001</v>
      </c>
    </row>
    <row r="67" spans="4:5">
      <c r="D67" s="693" t="s">
        <v>591</v>
      </c>
      <c r="E67" s="694">
        <v>490995663.26999998</v>
      </c>
    </row>
    <row r="68" spans="4:5">
      <c r="D68" s="693" t="s">
        <v>592</v>
      </c>
      <c r="E68" s="694">
        <v>342666074.00000006</v>
      </c>
    </row>
    <row r="69" spans="4:5">
      <c r="D69" s="693" t="s">
        <v>593</v>
      </c>
      <c r="E69" s="698">
        <v>0</v>
      </c>
    </row>
    <row r="70" spans="4:5">
      <c r="D70" s="693" t="s">
        <v>594</v>
      </c>
      <c r="E70" s="694">
        <v>294302607.84999996</v>
      </c>
    </row>
    <row r="71" spans="4:5">
      <c r="D71" s="693" t="s">
        <v>595</v>
      </c>
      <c r="E71" s="694">
        <v>603457079.86000013</v>
      </c>
    </row>
    <row r="72" spans="4:5">
      <c r="D72" s="693" t="s">
        <v>596</v>
      </c>
      <c r="E72" s="694">
        <v>21036157.299999997</v>
      </c>
    </row>
    <row r="73" spans="4:5">
      <c r="D73" s="693" t="s">
        <v>597</v>
      </c>
      <c r="E73" s="694">
        <v>220157450.65999991</v>
      </c>
    </row>
    <row r="74" spans="4:5">
      <c r="D74" s="693" t="s">
        <v>598</v>
      </c>
      <c r="E74" s="694">
        <v>1457495043.6899986</v>
      </c>
    </row>
    <row r="75" spans="4:5">
      <c r="D75" s="693" t="s">
        <v>599</v>
      </c>
      <c r="E75" s="694">
        <v>153617076.70999986</v>
      </c>
    </row>
    <row r="76" spans="4:5">
      <c r="D76" s="693" t="s">
        <v>600</v>
      </c>
      <c r="E76" s="698">
        <v>0</v>
      </c>
    </row>
    <row r="77" spans="4:5">
      <c r="D77" s="693" t="s">
        <v>601</v>
      </c>
      <c r="E77" s="698">
        <v>0</v>
      </c>
    </row>
    <row r="78" spans="4:5">
      <c r="D78" s="693" t="s">
        <v>602</v>
      </c>
      <c r="E78" s="694">
        <v>3552330989.6499991</v>
      </c>
    </row>
    <row r="79" spans="4:5">
      <c r="D79" s="693" t="s">
        <v>603</v>
      </c>
      <c r="E79" s="694">
        <v>0</v>
      </c>
    </row>
    <row r="80" spans="4:5">
      <c r="D80" s="693" t="s">
        <v>604</v>
      </c>
      <c r="E80" s="694">
        <v>323902865.85000002</v>
      </c>
    </row>
    <row r="81" spans="4:5">
      <c r="D81" s="693" t="s">
        <v>605</v>
      </c>
      <c r="E81" s="694">
        <v>4020610672.7599993</v>
      </c>
    </row>
    <row r="82" spans="4:5">
      <c r="D82" s="693" t="s">
        <v>606</v>
      </c>
      <c r="E82" s="694">
        <v>247870586.04000005</v>
      </c>
    </row>
    <row r="83" spans="4:5">
      <c r="D83" s="693" t="s">
        <v>607</v>
      </c>
      <c r="E83" s="694">
        <v>65893407.019999981</v>
      </c>
    </row>
    <row r="84" spans="4:5">
      <c r="D84" s="699" t="s">
        <v>608</v>
      </c>
      <c r="E84" s="694">
        <v>168077337.46999991</v>
      </c>
    </row>
    <row r="85" spans="4:5">
      <c r="D85" s="693" t="s">
        <v>609</v>
      </c>
      <c r="E85" s="694">
        <v>626546729.90999997</v>
      </c>
    </row>
    <row r="86" spans="4:5">
      <c r="D86" s="693" t="s">
        <v>610</v>
      </c>
      <c r="E86" s="694">
        <v>272689128.22000003</v>
      </c>
    </row>
    <row r="87" spans="4:5">
      <c r="D87" s="693" t="s">
        <v>611</v>
      </c>
      <c r="E87" s="694">
        <v>155797289.51000002</v>
      </c>
    </row>
    <row r="88" spans="4:5">
      <c r="D88" s="693" t="s">
        <v>612</v>
      </c>
      <c r="E88" s="694">
        <v>380604853.66999984</v>
      </c>
    </row>
    <row r="89" spans="4:5">
      <c r="D89" s="693" t="s">
        <v>613</v>
      </c>
      <c r="E89" s="694">
        <v>97508380.239999935</v>
      </c>
    </row>
    <row r="90" spans="4:5">
      <c r="D90" s="693" t="s">
        <v>614</v>
      </c>
      <c r="E90" s="694">
        <v>199369637.05000007</v>
      </c>
    </row>
    <row r="91" spans="4:5">
      <c r="D91" s="693" t="s">
        <v>615</v>
      </c>
      <c r="E91" s="694">
        <v>198109740.55000001</v>
      </c>
    </row>
    <row r="92" spans="4:5">
      <c r="D92" s="693" t="s">
        <v>616</v>
      </c>
      <c r="E92" s="694">
        <v>201866033.22999981</v>
      </c>
    </row>
    <row r="93" spans="4:5">
      <c r="D93" s="693" t="s">
        <v>617</v>
      </c>
      <c r="E93" s="694">
        <v>61696747.060000025</v>
      </c>
    </row>
    <row r="94" spans="4:5">
      <c r="D94" s="693" t="s">
        <v>618</v>
      </c>
      <c r="E94" s="694">
        <v>24318055.989999998</v>
      </c>
    </row>
    <row r="95" spans="4:5">
      <c r="D95" s="693" t="s">
        <v>619</v>
      </c>
      <c r="E95" s="694">
        <v>60467599.569999985</v>
      </c>
    </row>
    <row r="96" spans="4:5">
      <c r="D96" s="693" t="s">
        <v>620</v>
      </c>
      <c r="E96" s="694">
        <v>69715804082.640121</v>
      </c>
    </row>
    <row r="97" spans="4:5">
      <c r="D97" s="693" t="s">
        <v>621</v>
      </c>
      <c r="E97" s="694">
        <v>128503851.08999999</v>
      </c>
    </row>
    <row r="98" spans="4:5">
      <c r="D98" s="693" t="s">
        <v>622</v>
      </c>
      <c r="E98" s="694">
        <v>2250972955.210001</v>
      </c>
    </row>
    <row r="99" spans="4:5">
      <c r="D99" s="693" t="s">
        <v>623</v>
      </c>
      <c r="E99" s="694">
        <v>243291439.26999995</v>
      </c>
    </row>
    <row r="100" spans="4:5">
      <c r="D100" s="693" t="s">
        <v>624</v>
      </c>
      <c r="E100" s="694">
        <v>279112148.59999996</v>
      </c>
    </row>
    <row r="101" spans="4:5">
      <c r="D101" s="696" t="s">
        <v>625</v>
      </c>
      <c r="E101" s="697">
        <f>SUM(E102:E109)</f>
        <v>20914915290.320007</v>
      </c>
    </row>
    <row r="102" spans="4:5">
      <c r="D102" s="693" t="s">
        <v>626</v>
      </c>
      <c r="E102" s="694">
        <v>336979216.96999991</v>
      </c>
    </row>
    <row r="103" spans="4:5">
      <c r="D103" s="693" t="s">
        <v>627</v>
      </c>
      <c r="E103" s="698">
        <v>0</v>
      </c>
    </row>
    <row r="104" spans="4:5">
      <c r="D104" s="693" t="s">
        <v>628</v>
      </c>
      <c r="E104" s="698">
        <v>0</v>
      </c>
    </row>
    <row r="105" spans="4:5">
      <c r="D105" s="693" t="s">
        <v>629</v>
      </c>
      <c r="E105" s="694">
        <v>370096457.47000009</v>
      </c>
    </row>
    <row r="106" spans="4:5">
      <c r="D106" s="693" t="s">
        <v>630</v>
      </c>
      <c r="E106" s="698">
        <v>0</v>
      </c>
    </row>
    <row r="107" spans="4:5">
      <c r="D107" s="693" t="s">
        <v>631</v>
      </c>
      <c r="E107" s="694">
        <v>236570953.07999998</v>
      </c>
    </row>
    <row r="108" spans="4:5">
      <c r="D108" s="693" t="s">
        <v>632</v>
      </c>
      <c r="E108" s="694">
        <v>620419982.55000031</v>
      </c>
    </row>
    <row r="109" spans="4:5">
      <c r="D109" s="693" t="s">
        <v>633</v>
      </c>
      <c r="E109" s="694">
        <v>19350848680.250008</v>
      </c>
    </row>
    <row r="110" spans="4:5">
      <c r="D110" s="696" t="s">
        <v>634</v>
      </c>
      <c r="E110" s="697">
        <f>SUM(E111:E502)</f>
        <v>30422758142.320026</v>
      </c>
    </row>
    <row r="111" spans="4:5">
      <c r="D111" s="693" t="s">
        <v>635</v>
      </c>
      <c r="E111" s="694">
        <v>4196478046.3800025</v>
      </c>
    </row>
    <row r="112" spans="4:5">
      <c r="D112" s="693" t="s">
        <v>636</v>
      </c>
      <c r="E112" s="694">
        <v>50420668.369999945</v>
      </c>
    </row>
    <row r="113" spans="4:5">
      <c r="D113" s="693" t="s">
        <v>637</v>
      </c>
      <c r="E113" s="694">
        <v>37040551.909999996</v>
      </c>
    </row>
    <row r="114" spans="4:5">
      <c r="D114" s="693" t="s">
        <v>638</v>
      </c>
      <c r="E114" s="694">
        <v>210375144.2900002</v>
      </c>
    </row>
    <row r="115" spans="4:5">
      <c r="D115" s="693" t="s">
        <v>639</v>
      </c>
      <c r="E115" s="694">
        <v>178106613.59999982</v>
      </c>
    </row>
    <row r="116" spans="4:5">
      <c r="D116" s="693" t="s">
        <v>640</v>
      </c>
      <c r="E116" s="694">
        <v>307183990.4999997</v>
      </c>
    </row>
    <row r="117" spans="4:5">
      <c r="D117" s="693" t="s">
        <v>641</v>
      </c>
      <c r="E117" s="694">
        <v>32529992.080000006</v>
      </c>
    </row>
    <row r="118" spans="4:5">
      <c r="D118" s="693" t="s">
        <v>642</v>
      </c>
      <c r="E118" s="694">
        <v>186979167.40000027</v>
      </c>
    </row>
    <row r="119" spans="4:5">
      <c r="D119" s="693" t="s">
        <v>643</v>
      </c>
      <c r="E119" s="694">
        <v>88691831.179999962</v>
      </c>
    </row>
    <row r="120" spans="4:5">
      <c r="D120" s="693" t="s">
        <v>644</v>
      </c>
      <c r="E120" s="694">
        <v>24962458.580000002</v>
      </c>
    </row>
    <row r="121" spans="4:5">
      <c r="D121" s="693" t="s">
        <v>645</v>
      </c>
      <c r="E121" s="694">
        <v>46715205.129999988</v>
      </c>
    </row>
    <row r="122" spans="4:5">
      <c r="D122" s="693" t="s">
        <v>646</v>
      </c>
      <c r="E122" s="694">
        <v>69292233.200000018</v>
      </c>
    </row>
    <row r="123" spans="4:5">
      <c r="D123" s="693" t="s">
        <v>647</v>
      </c>
      <c r="E123" s="694">
        <v>53418369.659999982</v>
      </c>
    </row>
    <row r="124" spans="4:5">
      <c r="D124" s="693" t="s">
        <v>648</v>
      </c>
      <c r="E124" s="694">
        <v>32810333.069999997</v>
      </c>
    </row>
    <row r="125" spans="4:5">
      <c r="D125" s="693" t="s">
        <v>649</v>
      </c>
      <c r="E125" s="694">
        <v>75553706.63000001</v>
      </c>
    </row>
    <row r="126" spans="4:5">
      <c r="D126" s="693" t="s">
        <v>650</v>
      </c>
      <c r="E126" s="694">
        <v>32421954.640000045</v>
      </c>
    </row>
    <row r="127" spans="4:5">
      <c r="D127" s="693" t="s">
        <v>651</v>
      </c>
      <c r="E127" s="694">
        <v>32748027.910000004</v>
      </c>
    </row>
    <row r="128" spans="4:5">
      <c r="D128" s="693" t="s">
        <v>652</v>
      </c>
      <c r="E128" s="694">
        <v>85884060.61999999</v>
      </c>
    </row>
    <row r="129" spans="4:5">
      <c r="D129" s="693" t="s">
        <v>653</v>
      </c>
      <c r="E129" s="694">
        <v>98034310.76000002</v>
      </c>
    </row>
    <row r="130" spans="4:5">
      <c r="D130" s="693" t="s">
        <v>654</v>
      </c>
      <c r="E130" s="694">
        <v>217184354.70999992</v>
      </c>
    </row>
    <row r="131" spans="4:5">
      <c r="D131" s="693" t="s">
        <v>655</v>
      </c>
      <c r="E131" s="694">
        <v>2092666764.0199964</v>
      </c>
    </row>
    <row r="132" spans="4:5">
      <c r="D132" s="693" t="s">
        <v>656</v>
      </c>
      <c r="E132" s="694">
        <v>79751846.419999987</v>
      </c>
    </row>
    <row r="133" spans="4:5">
      <c r="D133" s="693" t="s">
        <v>657</v>
      </c>
      <c r="E133" s="694">
        <v>236826553.35999995</v>
      </c>
    </row>
    <row r="134" spans="4:5">
      <c r="D134" s="693" t="s">
        <v>658</v>
      </c>
      <c r="E134" s="694">
        <v>38409290.949999996</v>
      </c>
    </row>
    <row r="135" spans="4:5">
      <c r="D135" s="693" t="s">
        <v>659</v>
      </c>
      <c r="E135" s="694">
        <v>51357944.460000016</v>
      </c>
    </row>
    <row r="136" spans="4:5">
      <c r="D136" s="693" t="s">
        <v>660</v>
      </c>
      <c r="E136" s="694">
        <v>48448434.769999966</v>
      </c>
    </row>
    <row r="137" spans="4:5">
      <c r="D137" s="693" t="s">
        <v>661</v>
      </c>
      <c r="E137" s="694">
        <v>30287326.269999981</v>
      </c>
    </row>
    <row r="138" spans="4:5">
      <c r="D138" s="693" t="s">
        <v>662</v>
      </c>
      <c r="E138" s="694">
        <v>848849014.22000074</v>
      </c>
    </row>
    <row r="139" spans="4:5">
      <c r="D139" s="693" t="s">
        <v>663</v>
      </c>
      <c r="E139" s="694">
        <v>149525162.47000003</v>
      </c>
    </row>
    <row r="140" spans="4:5">
      <c r="D140" s="693" t="s">
        <v>664</v>
      </c>
      <c r="E140" s="694">
        <v>64321868.94000002</v>
      </c>
    </row>
    <row r="141" spans="4:5">
      <c r="D141" s="693" t="s">
        <v>665</v>
      </c>
      <c r="E141" s="694">
        <v>33905335.670000032</v>
      </c>
    </row>
    <row r="142" spans="4:5">
      <c r="D142" s="693" t="s">
        <v>666</v>
      </c>
      <c r="E142" s="694">
        <v>35697726.25</v>
      </c>
    </row>
    <row r="143" spans="4:5">
      <c r="D143" s="693" t="s">
        <v>667</v>
      </c>
      <c r="E143" s="694">
        <v>137690759.52999979</v>
      </c>
    </row>
    <row r="144" spans="4:5">
      <c r="D144" s="693" t="s">
        <v>668</v>
      </c>
      <c r="E144" s="694">
        <v>27728486.789999984</v>
      </c>
    </row>
    <row r="145" spans="4:5">
      <c r="D145" s="693" t="s">
        <v>669</v>
      </c>
      <c r="E145" s="694">
        <v>69772947.540000007</v>
      </c>
    </row>
    <row r="146" spans="4:5">
      <c r="D146" s="693" t="s">
        <v>670</v>
      </c>
      <c r="E146" s="694">
        <v>977789027.61000001</v>
      </c>
    </row>
    <row r="147" spans="4:5">
      <c r="D147" s="693" t="s">
        <v>671</v>
      </c>
      <c r="E147" s="694">
        <v>39763470.569999993</v>
      </c>
    </row>
    <row r="148" spans="4:5">
      <c r="D148" s="693" t="s">
        <v>672</v>
      </c>
      <c r="E148" s="694">
        <v>46003858.620000012</v>
      </c>
    </row>
    <row r="149" spans="4:5">
      <c r="D149" s="693" t="s">
        <v>673</v>
      </c>
      <c r="E149" s="694">
        <v>28867876.859999999</v>
      </c>
    </row>
    <row r="150" spans="4:5">
      <c r="D150" s="693" t="s">
        <v>674</v>
      </c>
      <c r="E150" s="694">
        <v>12515080.800000001</v>
      </c>
    </row>
    <row r="151" spans="4:5">
      <c r="D151" s="693" t="s">
        <v>675</v>
      </c>
      <c r="E151" s="694">
        <v>60621424.120000064</v>
      </c>
    </row>
    <row r="152" spans="4:5">
      <c r="D152" s="693" t="s">
        <v>676</v>
      </c>
      <c r="E152" s="694">
        <v>39394452.050000012</v>
      </c>
    </row>
    <row r="153" spans="4:5">
      <c r="D153" s="693" t="s">
        <v>677</v>
      </c>
      <c r="E153" s="694">
        <v>127219436.32000007</v>
      </c>
    </row>
    <row r="154" spans="4:5">
      <c r="D154" s="693" t="s">
        <v>678</v>
      </c>
      <c r="E154" s="694">
        <v>635519513.36000001</v>
      </c>
    </row>
    <row r="155" spans="4:5">
      <c r="D155" s="693" t="s">
        <v>679</v>
      </c>
      <c r="E155" s="694">
        <v>33720557.109999985</v>
      </c>
    </row>
    <row r="156" spans="4:5">
      <c r="D156" s="693" t="s">
        <v>680</v>
      </c>
      <c r="E156" s="694">
        <v>32104429.11999999</v>
      </c>
    </row>
    <row r="157" spans="4:5">
      <c r="D157" s="693" t="s">
        <v>681</v>
      </c>
      <c r="E157" s="694">
        <v>67671436.669999957</v>
      </c>
    </row>
    <row r="158" spans="4:5">
      <c r="D158" s="693" t="s">
        <v>682</v>
      </c>
      <c r="E158" s="694">
        <v>31850642.589999989</v>
      </c>
    </row>
    <row r="159" spans="4:5">
      <c r="D159" s="693" t="s">
        <v>683</v>
      </c>
      <c r="E159" s="694">
        <v>36882626.770000033</v>
      </c>
    </row>
    <row r="160" spans="4:5">
      <c r="D160" s="693" t="s">
        <v>684</v>
      </c>
      <c r="E160" s="694">
        <v>121128274.85000004</v>
      </c>
    </row>
    <row r="161" spans="4:5">
      <c r="D161" s="693" t="s">
        <v>685</v>
      </c>
      <c r="E161" s="694">
        <v>61739200.540000007</v>
      </c>
    </row>
    <row r="162" spans="4:5">
      <c r="D162" s="693" t="s">
        <v>686</v>
      </c>
      <c r="E162" s="694">
        <v>30667366.899999999</v>
      </c>
    </row>
    <row r="163" spans="4:5">
      <c r="D163" s="693" t="s">
        <v>687</v>
      </c>
      <c r="E163" s="694">
        <v>18577347.020000014</v>
      </c>
    </row>
    <row r="164" spans="4:5">
      <c r="D164" s="693" t="s">
        <v>688</v>
      </c>
      <c r="E164" s="694">
        <v>37188865.850000009</v>
      </c>
    </row>
    <row r="165" spans="4:5">
      <c r="D165" s="693" t="s">
        <v>689</v>
      </c>
      <c r="E165" s="694">
        <v>34947553.859999992</v>
      </c>
    </row>
    <row r="166" spans="4:5">
      <c r="D166" s="693" t="s">
        <v>690</v>
      </c>
      <c r="E166" s="694">
        <v>30326538.30999998</v>
      </c>
    </row>
    <row r="167" spans="4:5">
      <c r="D167" s="693" t="s">
        <v>691</v>
      </c>
      <c r="E167" s="694">
        <v>39320260.229999974</v>
      </c>
    </row>
    <row r="168" spans="4:5">
      <c r="D168" s="693" t="s">
        <v>692</v>
      </c>
      <c r="E168" s="694">
        <v>31188698.749999963</v>
      </c>
    </row>
    <row r="169" spans="4:5">
      <c r="D169" s="693" t="s">
        <v>693</v>
      </c>
      <c r="E169" s="694">
        <v>24724082.890000001</v>
      </c>
    </row>
    <row r="170" spans="4:5">
      <c r="D170" s="693" t="s">
        <v>694</v>
      </c>
      <c r="E170" s="694">
        <v>45830085.549999967</v>
      </c>
    </row>
    <row r="171" spans="4:5">
      <c r="D171" s="693" t="s">
        <v>695</v>
      </c>
      <c r="E171" s="694">
        <v>57160565.68</v>
      </c>
    </row>
    <row r="172" spans="4:5">
      <c r="D172" s="693" t="s">
        <v>696</v>
      </c>
      <c r="E172" s="694">
        <v>28944138.499999963</v>
      </c>
    </row>
    <row r="173" spans="4:5">
      <c r="D173" s="693" t="s">
        <v>697</v>
      </c>
      <c r="E173" s="694">
        <v>16234870.470000001</v>
      </c>
    </row>
    <row r="174" spans="4:5">
      <c r="D174" s="693" t="s">
        <v>698</v>
      </c>
      <c r="E174" s="694">
        <v>46179362.929999955</v>
      </c>
    </row>
    <row r="175" spans="4:5">
      <c r="D175" s="693" t="s">
        <v>699</v>
      </c>
      <c r="E175" s="694">
        <v>90616962.210000023</v>
      </c>
    </row>
    <row r="176" spans="4:5">
      <c r="D176" s="693" t="s">
        <v>700</v>
      </c>
      <c r="E176" s="694">
        <v>36985383.850000083</v>
      </c>
    </row>
    <row r="177" spans="4:5">
      <c r="D177" s="693" t="s">
        <v>701</v>
      </c>
      <c r="E177" s="694">
        <v>28220049.110000007</v>
      </c>
    </row>
    <row r="178" spans="4:5">
      <c r="D178" s="693" t="s">
        <v>702</v>
      </c>
      <c r="E178" s="694">
        <v>109032525.92999998</v>
      </c>
    </row>
    <row r="179" spans="4:5">
      <c r="D179" s="693" t="s">
        <v>703</v>
      </c>
      <c r="E179" s="694">
        <v>326977048.64999962</v>
      </c>
    </row>
    <row r="180" spans="4:5">
      <c r="D180" s="693" t="s">
        <v>704</v>
      </c>
      <c r="E180" s="694">
        <v>539932642.45000029</v>
      </c>
    </row>
    <row r="181" spans="4:5">
      <c r="D181" s="693" t="s">
        <v>705</v>
      </c>
      <c r="E181" s="694">
        <v>57853586.909999974</v>
      </c>
    </row>
    <row r="182" spans="4:5">
      <c r="D182" s="693" t="s">
        <v>706</v>
      </c>
      <c r="E182" s="694">
        <v>50855776.229999989</v>
      </c>
    </row>
    <row r="183" spans="4:5">
      <c r="D183" s="693" t="s">
        <v>707</v>
      </c>
      <c r="E183" s="694">
        <v>45048509.080000021</v>
      </c>
    </row>
    <row r="184" spans="4:5">
      <c r="D184" s="693" t="s">
        <v>708</v>
      </c>
      <c r="E184" s="694">
        <v>46709019.740000002</v>
      </c>
    </row>
    <row r="185" spans="4:5">
      <c r="D185" s="693" t="s">
        <v>709</v>
      </c>
      <c r="E185" s="694">
        <v>56029127.629999988</v>
      </c>
    </row>
    <row r="186" spans="4:5">
      <c r="D186" s="693" t="s">
        <v>710</v>
      </c>
      <c r="E186" s="694">
        <v>31715822.429999992</v>
      </c>
    </row>
    <row r="187" spans="4:5">
      <c r="D187" s="693" t="s">
        <v>711</v>
      </c>
      <c r="E187" s="694">
        <v>64037766.419999987</v>
      </c>
    </row>
    <row r="188" spans="4:5">
      <c r="D188" s="693" t="s">
        <v>712</v>
      </c>
      <c r="E188" s="694">
        <v>83729144.660000011</v>
      </c>
    </row>
    <row r="189" spans="4:5">
      <c r="D189" s="693" t="s">
        <v>713</v>
      </c>
      <c r="E189" s="694">
        <v>26596197.260000009</v>
      </c>
    </row>
    <row r="190" spans="4:5">
      <c r="D190" s="693" t="s">
        <v>714</v>
      </c>
      <c r="E190" s="694">
        <v>59436852.269999966</v>
      </c>
    </row>
    <row r="191" spans="4:5">
      <c r="D191" s="693" t="s">
        <v>715</v>
      </c>
      <c r="E191" s="694">
        <v>269696887.58000004</v>
      </c>
    </row>
    <row r="192" spans="4:5">
      <c r="D192" s="693" t="s">
        <v>716</v>
      </c>
      <c r="E192" s="694">
        <v>36320247</v>
      </c>
    </row>
    <row r="193" spans="4:5">
      <c r="D193" s="693" t="s">
        <v>717</v>
      </c>
      <c r="E193" s="694">
        <v>367066999.58999997</v>
      </c>
    </row>
    <row r="194" spans="4:5">
      <c r="D194" s="693" t="s">
        <v>718</v>
      </c>
      <c r="E194" s="694">
        <v>92808408.949999973</v>
      </c>
    </row>
    <row r="195" spans="4:5">
      <c r="D195" s="693" t="s">
        <v>719</v>
      </c>
      <c r="E195" s="694">
        <v>88756545.190000027</v>
      </c>
    </row>
    <row r="196" spans="4:5">
      <c r="D196" s="693" t="s">
        <v>720</v>
      </c>
      <c r="E196" s="694">
        <v>233832976.76999992</v>
      </c>
    </row>
    <row r="197" spans="4:5">
      <c r="D197" s="693" t="s">
        <v>721</v>
      </c>
      <c r="E197" s="694">
        <v>68863903.849999979</v>
      </c>
    </row>
    <row r="198" spans="4:5">
      <c r="D198" s="693" t="s">
        <v>722</v>
      </c>
      <c r="E198" s="694">
        <v>45490542.689999975</v>
      </c>
    </row>
    <row r="199" spans="4:5">
      <c r="D199" s="693" t="s">
        <v>723</v>
      </c>
      <c r="E199" s="694">
        <v>30141085.61999996</v>
      </c>
    </row>
    <row r="200" spans="4:5">
      <c r="D200" s="693" t="s">
        <v>724</v>
      </c>
      <c r="E200" s="694">
        <v>43846478.190000027</v>
      </c>
    </row>
    <row r="201" spans="4:5">
      <c r="D201" s="693" t="s">
        <v>725</v>
      </c>
      <c r="E201" s="694">
        <v>40302155.859999992</v>
      </c>
    </row>
    <row r="202" spans="4:5">
      <c r="D202" s="693" t="s">
        <v>726</v>
      </c>
      <c r="E202" s="694">
        <v>26467779.640000042</v>
      </c>
    </row>
    <row r="203" spans="4:5">
      <c r="D203" s="693" t="s">
        <v>727</v>
      </c>
      <c r="E203" s="694">
        <v>44853798.820000008</v>
      </c>
    </row>
    <row r="204" spans="4:5">
      <c r="D204" s="693" t="s">
        <v>728</v>
      </c>
      <c r="E204" s="694">
        <v>20512199.049999993</v>
      </c>
    </row>
    <row r="205" spans="4:5">
      <c r="D205" s="693" t="s">
        <v>729</v>
      </c>
      <c r="E205" s="694">
        <v>35524566.830000058</v>
      </c>
    </row>
    <row r="206" spans="4:5">
      <c r="D206" s="693" t="s">
        <v>730</v>
      </c>
      <c r="E206" s="694">
        <v>59263364.820000045</v>
      </c>
    </row>
    <row r="207" spans="4:5">
      <c r="D207" s="693" t="s">
        <v>731</v>
      </c>
      <c r="E207" s="694">
        <v>35698283.410000071</v>
      </c>
    </row>
    <row r="208" spans="4:5">
      <c r="D208" s="693" t="s">
        <v>732</v>
      </c>
      <c r="E208" s="694">
        <v>62319185.749999948</v>
      </c>
    </row>
    <row r="209" spans="4:5">
      <c r="D209" s="693" t="s">
        <v>733</v>
      </c>
      <c r="E209" s="694">
        <v>41215522.460000068</v>
      </c>
    </row>
    <row r="210" spans="4:5">
      <c r="D210" s="693" t="s">
        <v>734</v>
      </c>
      <c r="E210" s="694">
        <v>41663323.590000018</v>
      </c>
    </row>
    <row r="211" spans="4:5">
      <c r="D211" s="693" t="s">
        <v>735</v>
      </c>
      <c r="E211" s="694">
        <v>29711802.049999982</v>
      </c>
    </row>
    <row r="212" spans="4:5">
      <c r="D212" s="693" t="s">
        <v>736</v>
      </c>
      <c r="E212" s="694">
        <v>492855788.59999943</v>
      </c>
    </row>
    <row r="213" spans="4:5">
      <c r="D213" s="693" t="s">
        <v>737</v>
      </c>
      <c r="E213" s="694">
        <v>40834685.42999994</v>
      </c>
    </row>
    <row r="214" spans="4:5">
      <c r="D214" s="693" t="s">
        <v>738</v>
      </c>
      <c r="E214" s="694">
        <v>41187037.93</v>
      </c>
    </row>
    <row r="215" spans="4:5">
      <c r="D215" s="693" t="s">
        <v>739</v>
      </c>
      <c r="E215" s="694">
        <v>30905414.850000009</v>
      </c>
    </row>
    <row r="216" spans="4:5">
      <c r="D216" s="693" t="s">
        <v>740</v>
      </c>
      <c r="E216" s="694">
        <v>85237600.179999992</v>
      </c>
    </row>
    <row r="217" spans="4:5">
      <c r="D217" s="693" t="s">
        <v>741</v>
      </c>
      <c r="E217" s="694">
        <v>53710456.319999978</v>
      </c>
    </row>
    <row r="218" spans="4:5">
      <c r="D218" s="693" t="s">
        <v>742</v>
      </c>
      <c r="E218" s="694">
        <v>69536119.709999949</v>
      </c>
    </row>
    <row r="219" spans="4:5">
      <c r="D219" s="693" t="s">
        <v>743</v>
      </c>
      <c r="E219" s="694">
        <v>48700365.319999993</v>
      </c>
    </row>
    <row r="220" spans="4:5">
      <c r="D220" s="693" t="s">
        <v>744</v>
      </c>
      <c r="E220" s="694">
        <v>37216690.050000079</v>
      </c>
    </row>
    <row r="221" spans="4:5">
      <c r="D221" s="693" t="s">
        <v>745</v>
      </c>
      <c r="E221" s="694">
        <v>43825182.170000032</v>
      </c>
    </row>
    <row r="222" spans="4:5">
      <c r="D222" s="693" t="s">
        <v>746</v>
      </c>
      <c r="E222" s="694">
        <v>33476285.79000001</v>
      </c>
    </row>
    <row r="223" spans="4:5">
      <c r="D223" s="693" t="s">
        <v>747</v>
      </c>
      <c r="E223" s="694">
        <v>122596923.01999995</v>
      </c>
    </row>
    <row r="224" spans="4:5">
      <c r="D224" s="693" t="s">
        <v>748</v>
      </c>
      <c r="E224" s="694">
        <v>156128121.79000008</v>
      </c>
    </row>
    <row r="225" spans="4:5">
      <c r="D225" s="693" t="s">
        <v>749</v>
      </c>
      <c r="E225" s="694">
        <v>74429968.910000056</v>
      </c>
    </row>
    <row r="226" spans="4:5">
      <c r="D226" s="693" t="s">
        <v>750</v>
      </c>
      <c r="E226" s="694">
        <v>523511211.8199988</v>
      </c>
    </row>
    <row r="227" spans="4:5">
      <c r="D227" s="693" t="s">
        <v>751</v>
      </c>
      <c r="E227" s="694">
        <v>429203567.85000002</v>
      </c>
    </row>
    <row r="228" spans="4:5">
      <c r="D228" s="693" t="s">
        <v>752</v>
      </c>
      <c r="E228" s="694">
        <v>85688322.990000024</v>
      </c>
    </row>
    <row r="229" spans="4:5">
      <c r="D229" s="693" t="s">
        <v>753</v>
      </c>
      <c r="E229" s="694">
        <v>107425262.20999993</v>
      </c>
    </row>
    <row r="230" spans="4:5">
      <c r="D230" s="693" t="s">
        <v>754</v>
      </c>
      <c r="E230" s="694">
        <v>92961113.499999955</v>
      </c>
    </row>
    <row r="231" spans="4:5">
      <c r="D231" s="693" t="s">
        <v>755</v>
      </c>
      <c r="E231" s="694">
        <v>77691805.319999903</v>
      </c>
    </row>
    <row r="232" spans="4:5">
      <c r="D232" s="693" t="s">
        <v>756</v>
      </c>
      <c r="E232" s="694">
        <v>231063921.71000025</v>
      </c>
    </row>
    <row r="233" spans="4:5">
      <c r="D233" s="693" t="s">
        <v>757</v>
      </c>
      <c r="E233" s="694">
        <v>572981324.71000111</v>
      </c>
    </row>
    <row r="234" spans="4:5">
      <c r="D234" s="693" t="s">
        <v>758</v>
      </c>
      <c r="E234" s="694">
        <v>1145810914.759999</v>
      </c>
    </row>
    <row r="235" spans="4:5">
      <c r="D235" s="693" t="s">
        <v>759</v>
      </c>
      <c r="E235" s="694">
        <v>70905489.86999999</v>
      </c>
    </row>
    <row r="236" spans="4:5">
      <c r="D236" s="693" t="s">
        <v>760</v>
      </c>
      <c r="E236" s="694">
        <v>69289621.470000073</v>
      </c>
    </row>
    <row r="237" spans="4:5">
      <c r="D237" s="693" t="s">
        <v>761</v>
      </c>
      <c r="E237" s="694">
        <v>137186601.98000005</v>
      </c>
    </row>
    <row r="238" spans="4:5">
      <c r="D238" s="693" t="s">
        <v>762</v>
      </c>
      <c r="E238" s="694">
        <v>35435276.790000007</v>
      </c>
    </row>
    <row r="239" spans="4:5">
      <c r="D239" s="693" t="s">
        <v>763</v>
      </c>
      <c r="E239" s="694">
        <v>40934578.049999982</v>
      </c>
    </row>
    <row r="240" spans="4:5">
      <c r="D240" s="693" t="s">
        <v>764</v>
      </c>
      <c r="E240" s="694">
        <v>89327937.899999976</v>
      </c>
    </row>
    <row r="241" spans="4:5">
      <c r="D241" s="693" t="s">
        <v>765</v>
      </c>
      <c r="E241" s="694">
        <v>79805757.930000141</v>
      </c>
    </row>
    <row r="242" spans="4:5">
      <c r="D242" s="693" t="s">
        <v>766</v>
      </c>
      <c r="E242" s="694">
        <v>23470505.829999998</v>
      </c>
    </row>
    <row r="243" spans="4:5">
      <c r="D243" s="693" t="s">
        <v>767</v>
      </c>
      <c r="E243" s="694">
        <v>147106727.73000008</v>
      </c>
    </row>
    <row r="244" spans="4:5">
      <c r="D244" s="693" t="s">
        <v>768</v>
      </c>
      <c r="E244" s="694">
        <v>44306429.419999987</v>
      </c>
    </row>
    <row r="245" spans="4:5">
      <c r="D245" s="693" t="s">
        <v>769</v>
      </c>
      <c r="E245" s="694">
        <v>39610975.24000001</v>
      </c>
    </row>
    <row r="246" spans="4:5">
      <c r="D246" s="693" t="s">
        <v>770</v>
      </c>
      <c r="E246" s="694">
        <v>83306044.349999949</v>
      </c>
    </row>
    <row r="247" spans="4:5">
      <c r="D247" s="693" t="s">
        <v>771</v>
      </c>
      <c r="E247" s="694">
        <v>99703207.440000042</v>
      </c>
    </row>
    <row r="248" spans="4:5">
      <c r="D248" s="693" t="s">
        <v>772</v>
      </c>
      <c r="E248" s="694">
        <v>88986085.399999902</v>
      </c>
    </row>
    <row r="249" spans="4:5">
      <c r="D249" s="693" t="s">
        <v>773</v>
      </c>
      <c r="E249" s="694">
        <v>34438495.25999999</v>
      </c>
    </row>
    <row r="250" spans="4:5">
      <c r="D250" s="693" t="s">
        <v>774</v>
      </c>
      <c r="E250" s="694">
        <v>46558327.579999991</v>
      </c>
    </row>
    <row r="251" spans="4:5">
      <c r="D251" s="693" t="s">
        <v>775</v>
      </c>
      <c r="E251" s="694">
        <v>43744640.309999995</v>
      </c>
    </row>
    <row r="252" spans="4:5">
      <c r="D252" s="693" t="s">
        <v>776</v>
      </c>
      <c r="E252" s="694">
        <v>67789459.030000016</v>
      </c>
    </row>
    <row r="253" spans="4:5">
      <c r="D253" s="693" t="s">
        <v>777</v>
      </c>
      <c r="E253" s="694">
        <v>63517758.089999937</v>
      </c>
    </row>
    <row r="254" spans="4:5">
      <c r="D254" s="693" t="s">
        <v>778</v>
      </c>
      <c r="E254" s="694">
        <v>78088827.879999995</v>
      </c>
    </row>
    <row r="255" spans="4:5">
      <c r="D255" s="693" t="s">
        <v>779</v>
      </c>
      <c r="E255" s="694">
        <v>86190183.929999992</v>
      </c>
    </row>
    <row r="256" spans="4:5">
      <c r="D256" s="693" t="s">
        <v>780</v>
      </c>
      <c r="E256" s="694">
        <v>26100366</v>
      </c>
    </row>
    <row r="257" spans="4:5">
      <c r="D257" s="693" t="s">
        <v>781</v>
      </c>
      <c r="E257" s="694">
        <v>26370554.029999979</v>
      </c>
    </row>
    <row r="258" spans="4:5">
      <c r="D258" s="693" t="s">
        <v>782</v>
      </c>
      <c r="E258" s="694">
        <v>41086498.909999989</v>
      </c>
    </row>
    <row r="259" spans="4:5">
      <c r="D259" s="693" t="s">
        <v>783</v>
      </c>
      <c r="E259" s="694">
        <v>58075681.819999963</v>
      </c>
    </row>
    <row r="260" spans="4:5">
      <c r="D260" s="693" t="s">
        <v>784</v>
      </c>
      <c r="E260" s="694">
        <v>59118040.979999952</v>
      </c>
    </row>
    <row r="261" spans="4:5">
      <c r="D261" s="693" t="s">
        <v>785</v>
      </c>
      <c r="E261" s="694">
        <v>35172236.729999989</v>
      </c>
    </row>
    <row r="262" spans="4:5">
      <c r="D262" s="693" t="s">
        <v>786</v>
      </c>
      <c r="E262" s="694">
        <v>20430982.680000007</v>
      </c>
    </row>
    <row r="263" spans="4:5">
      <c r="D263" s="693" t="s">
        <v>787</v>
      </c>
      <c r="E263" s="694">
        <v>39307196.000000037</v>
      </c>
    </row>
    <row r="264" spans="4:5">
      <c r="D264" s="693" t="s">
        <v>788</v>
      </c>
      <c r="E264" s="694">
        <v>25677157.630000014</v>
      </c>
    </row>
    <row r="265" spans="4:5">
      <c r="D265" s="693" t="s">
        <v>789</v>
      </c>
      <c r="E265" s="694">
        <v>10713009.530000003</v>
      </c>
    </row>
    <row r="266" spans="4:5">
      <c r="D266" s="693" t="s">
        <v>790</v>
      </c>
      <c r="E266" s="694">
        <v>47952616.719999962</v>
      </c>
    </row>
    <row r="267" spans="4:5">
      <c r="D267" s="693" t="s">
        <v>791</v>
      </c>
      <c r="E267" s="694">
        <v>31636642.420000002</v>
      </c>
    </row>
    <row r="268" spans="4:5">
      <c r="D268" s="693" t="s">
        <v>792</v>
      </c>
      <c r="E268" s="694">
        <v>15701455.609999996</v>
      </c>
    </row>
    <row r="269" spans="4:5">
      <c r="D269" s="693" t="s">
        <v>793</v>
      </c>
      <c r="E269" s="694">
        <v>26357726.97000001</v>
      </c>
    </row>
    <row r="270" spans="4:5">
      <c r="D270" s="693" t="s">
        <v>794</v>
      </c>
      <c r="E270" s="694">
        <v>38553563.369999997</v>
      </c>
    </row>
    <row r="271" spans="4:5">
      <c r="D271" s="693" t="s">
        <v>795</v>
      </c>
      <c r="E271" s="694">
        <v>29843407.729999989</v>
      </c>
    </row>
    <row r="272" spans="4:5">
      <c r="D272" s="693" t="s">
        <v>796</v>
      </c>
      <c r="E272" s="694">
        <v>14299987.379999999</v>
      </c>
    </row>
    <row r="273" spans="4:5">
      <c r="D273" s="693" t="s">
        <v>797</v>
      </c>
      <c r="E273" s="694">
        <v>0</v>
      </c>
    </row>
    <row r="274" spans="4:5">
      <c r="D274" s="693" t="s">
        <v>798</v>
      </c>
      <c r="E274" s="694">
        <v>18869583.520000003</v>
      </c>
    </row>
    <row r="275" spans="4:5">
      <c r="D275" s="693" t="s">
        <v>799</v>
      </c>
      <c r="E275" s="694">
        <v>16905923.380000003</v>
      </c>
    </row>
    <row r="276" spans="4:5">
      <c r="D276" s="693" t="s">
        <v>800</v>
      </c>
      <c r="E276" s="694">
        <v>22151437</v>
      </c>
    </row>
    <row r="277" spans="4:5">
      <c r="D277" s="693" t="s">
        <v>801</v>
      </c>
      <c r="E277" s="694">
        <v>20568302.030000001</v>
      </c>
    </row>
    <row r="278" spans="4:5">
      <c r="D278" s="693" t="s">
        <v>802</v>
      </c>
      <c r="E278" s="694">
        <v>30513173.940000031</v>
      </c>
    </row>
    <row r="279" spans="4:5">
      <c r="D279" s="693" t="s">
        <v>803</v>
      </c>
      <c r="E279" s="694">
        <v>20513493</v>
      </c>
    </row>
    <row r="280" spans="4:5">
      <c r="D280" s="693" t="s">
        <v>804</v>
      </c>
      <c r="E280" s="694">
        <v>22972149.550000008</v>
      </c>
    </row>
    <row r="281" spans="4:5">
      <c r="D281" s="693" t="s">
        <v>805</v>
      </c>
      <c r="E281" s="694">
        <v>20453457.960000008</v>
      </c>
    </row>
    <row r="282" spans="4:5">
      <c r="D282" s="693" t="s">
        <v>806</v>
      </c>
      <c r="E282" s="694">
        <v>29351710.93</v>
      </c>
    </row>
    <row r="283" spans="4:5">
      <c r="D283" s="693" t="s">
        <v>807</v>
      </c>
      <c r="E283" s="694">
        <v>21571477.539999999</v>
      </c>
    </row>
    <row r="284" spans="4:5">
      <c r="D284" s="693" t="s">
        <v>808</v>
      </c>
      <c r="E284" s="694">
        <v>46819378</v>
      </c>
    </row>
    <row r="285" spans="4:5">
      <c r="D285" s="693" t="s">
        <v>809</v>
      </c>
      <c r="E285" s="694">
        <v>41706928.059999995</v>
      </c>
    </row>
    <row r="286" spans="4:5">
      <c r="D286" s="693" t="s">
        <v>810</v>
      </c>
      <c r="E286" s="694">
        <v>32222589.129999969</v>
      </c>
    </row>
    <row r="287" spans="4:5">
      <c r="D287" s="693" t="s">
        <v>811</v>
      </c>
      <c r="E287" s="694">
        <v>32939464.420000024</v>
      </c>
    </row>
    <row r="288" spans="4:5">
      <c r="D288" s="693" t="s">
        <v>812</v>
      </c>
      <c r="E288" s="694">
        <v>14369914.419999998</v>
      </c>
    </row>
    <row r="289" spans="4:5">
      <c r="D289" s="693" t="s">
        <v>813</v>
      </c>
      <c r="E289" s="694">
        <v>16247727.660000002</v>
      </c>
    </row>
    <row r="290" spans="4:5">
      <c r="D290" s="693" t="s">
        <v>814</v>
      </c>
      <c r="E290" s="694">
        <v>18255835.619999997</v>
      </c>
    </row>
    <row r="291" spans="4:5">
      <c r="D291" s="693" t="s">
        <v>815</v>
      </c>
      <c r="E291" s="694">
        <v>18271386.989999991</v>
      </c>
    </row>
    <row r="292" spans="4:5">
      <c r="D292" s="693" t="s">
        <v>816</v>
      </c>
      <c r="E292" s="694">
        <v>41977291.459999941</v>
      </c>
    </row>
    <row r="293" spans="4:5">
      <c r="D293" s="693" t="s">
        <v>817</v>
      </c>
      <c r="E293" s="694">
        <v>26948863.27</v>
      </c>
    </row>
    <row r="294" spans="4:5">
      <c r="D294" s="693" t="s">
        <v>818</v>
      </c>
      <c r="E294" s="694">
        <v>18578619.32</v>
      </c>
    </row>
    <row r="295" spans="4:5">
      <c r="D295" s="693" t="s">
        <v>819</v>
      </c>
      <c r="E295" s="694">
        <v>32365750.970000003</v>
      </c>
    </row>
    <row r="296" spans="4:5">
      <c r="D296" s="693" t="s">
        <v>820</v>
      </c>
      <c r="E296" s="694">
        <v>22996014.249999996</v>
      </c>
    </row>
    <row r="297" spans="4:5">
      <c r="D297" s="693" t="s">
        <v>821</v>
      </c>
      <c r="E297" s="694">
        <v>25134789.689999986</v>
      </c>
    </row>
    <row r="298" spans="4:5">
      <c r="D298" s="693" t="s">
        <v>822</v>
      </c>
      <c r="E298" s="694">
        <v>44907415.979999997</v>
      </c>
    </row>
    <row r="299" spans="4:5">
      <c r="D299" s="693" t="s">
        <v>823</v>
      </c>
      <c r="E299" s="694">
        <v>15297623.010000004</v>
      </c>
    </row>
    <row r="300" spans="4:5">
      <c r="D300" s="693" t="s">
        <v>824</v>
      </c>
      <c r="E300" s="694">
        <v>15174582.240000011</v>
      </c>
    </row>
    <row r="301" spans="4:5">
      <c r="D301" s="693" t="s">
        <v>825</v>
      </c>
      <c r="E301" s="694">
        <v>26788406.740000028</v>
      </c>
    </row>
    <row r="302" spans="4:5">
      <c r="D302" s="693" t="s">
        <v>826</v>
      </c>
      <c r="E302" s="694">
        <v>49908994.690000042</v>
      </c>
    </row>
    <row r="303" spans="4:5">
      <c r="D303" s="693" t="s">
        <v>827</v>
      </c>
      <c r="E303" s="694">
        <v>40126879.040000007</v>
      </c>
    </row>
    <row r="304" spans="4:5">
      <c r="D304" s="693" t="s">
        <v>828</v>
      </c>
      <c r="E304" s="694">
        <v>29571782.169999979</v>
      </c>
    </row>
    <row r="305" spans="4:5">
      <c r="D305" s="693" t="s">
        <v>829</v>
      </c>
      <c r="E305" s="694">
        <v>15042367.08</v>
      </c>
    </row>
    <row r="306" spans="4:5">
      <c r="D306" s="693" t="s">
        <v>830</v>
      </c>
      <c r="E306" s="694">
        <v>24689510.649999995</v>
      </c>
    </row>
    <row r="307" spans="4:5">
      <c r="D307" s="693" t="s">
        <v>831</v>
      </c>
      <c r="E307" s="694">
        <v>17576331.789999995</v>
      </c>
    </row>
    <row r="308" spans="4:5">
      <c r="D308" s="693" t="s">
        <v>832</v>
      </c>
      <c r="E308" s="694">
        <v>25986864.930000007</v>
      </c>
    </row>
    <row r="309" spans="4:5">
      <c r="D309" s="693" t="s">
        <v>833</v>
      </c>
      <c r="E309" s="694">
        <v>24896209.629999988</v>
      </c>
    </row>
    <row r="310" spans="4:5">
      <c r="D310" s="693" t="s">
        <v>834</v>
      </c>
      <c r="E310" s="694">
        <v>33025617.609999996</v>
      </c>
    </row>
    <row r="311" spans="4:5">
      <c r="D311" s="693" t="s">
        <v>835</v>
      </c>
      <c r="E311" s="694">
        <v>29136750.620000005</v>
      </c>
    </row>
    <row r="312" spans="4:5">
      <c r="D312" s="693" t="s">
        <v>836</v>
      </c>
      <c r="E312" s="694">
        <v>32273173.440000001</v>
      </c>
    </row>
    <row r="313" spans="4:5">
      <c r="D313" s="693" t="s">
        <v>837</v>
      </c>
      <c r="E313" s="694">
        <v>48659960.149999939</v>
      </c>
    </row>
    <row r="314" spans="4:5">
      <c r="D314" s="693" t="s">
        <v>838</v>
      </c>
      <c r="E314" s="694">
        <v>14582867.720000001</v>
      </c>
    </row>
    <row r="315" spans="4:5">
      <c r="D315" s="693" t="s">
        <v>839</v>
      </c>
      <c r="E315" s="694">
        <v>29844172.430000003</v>
      </c>
    </row>
    <row r="316" spans="4:5">
      <c r="D316" s="693" t="s">
        <v>840</v>
      </c>
      <c r="E316" s="694">
        <v>33173037.279999997</v>
      </c>
    </row>
    <row r="317" spans="4:5">
      <c r="D317" s="693" t="s">
        <v>841</v>
      </c>
      <c r="E317" s="694">
        <v>13529759.779999997</v>
      </c>
    </row>
    <row r="318" spans="4:5">
      <c r="D318" s="693" t="s">
        <v>842</v>
      </c>
      <c r="E318" s="694">
        <v>18892326.939999998</v>
      </c>
    </row>
    <row r="319" spans="4:5">
      <c r="D319" s="693" t="s">
        <v>843</v>
      </c>
      <c r="E319" s="694">
        <v>19277971.509999998</v>
      </c>
    </row>
    <row r="320" spans="4:5">
      <c r="D320" s="693" t="s">
        <v>844</v>
      </c>
      <c r="E320" s="694">
        <v>39794657.870000005</v>
      </c>
    </row>
    <row r="321" spans="4:5">
      <c r="D321" s="693" t="s">
        <v>845</v>
      </c>
      <c r="E321" s="694">
        <v>18387603.690000001</v>
      </c>
    </row>
    <row r="322" spans="4:5">
      <c r="D322" s="693" t="s">
        <v>846</v>
      </c>
      <c r="E322" s="694">
        <v>18884405.190000005</v>
      </c>
    </row>
    <row r="323" spans="4:5">
      <c r="D323" s="693" t="s">
        <v>847</v>
      </c>
      <c r="E323" s="694">
        <v>18645692.309999999</v>
      </c>
    </row>
    <row r="324" spans="4:5">
      <c r="D324" s="693" t="s">
        <v>848</v>
      </c>
      <c r="E324" s="694">
        <v>26329884.259999979</v>
      </c>
    </row>
    <row r="325" spans="4:5">
      <c r="D325" s="693" t="s">
        <v>849</v>
      </c>
      <c r="E325" s="694">
        <v>19572278.030000005</v>
      </c>
    </row>
    <row r="326" spans="4:5">
      <c r="D326" s="693" t="s">
        <v>850</v>
      </c>
      <c r="E326" s="694">
        <v>25646117.499999993</v>
      </c>
    </row>
    <row r="327" spans="4:5">
      <c r="D327" s="693" t="s">
        <v>851</v>
      </c>
      <c r="E327" s="694">
        <v>151694745.8600001</v>
      </c>
    </row>
    <row r="328" spans="4:5">
      <c r="D328" s="693" t="s">
        <v>852</v>
      </c>
      <c r="E328" s="694">
        <v>25067196.909999996</v>
      </c>
    </row>
    <row r="329" spans="4:5">
      <c r="D329" s="693" t="s">
        <v>853</v>
      </c>
      <c r="E329" s="694">
        <v>32702820.679999989</v>
      </c>
    </row>
    <row r="330" spans="4:5">
      <c r="D330" s="693" t="s">
        <v>854</v>
      </c>
      <c r="E330" s="694">
        <v>20607645.310000002</v>
      </c>
    </row>
    <row r="331" spans="4:5">
      <c r="D331" s="693" t="s">
        <v>855</v>
      </c>
      <c r="E331" s="694">
        <v>66224013.519999966</v>
      </c>
    </row>
    <row r="332" spans="4:5">
      <c r="D332" s="693" t="s">
        <v>856</v>
      </c>
      <c r="E332" s="694">
        <v>19204241.500000004</v>
      </c>
    </row>
    <row r="333" spans="4:5">
      <c r="D333" s="693" t="s">
        <v>857</v>
      </c>
      <c r="E333" s="694">
        <v>22170438.999999993</v>
      </c>
    </row>
    <row r="334" spans="4:5">
      <c r="D334" s="693" t="s">
        <v>858</v>
      </c>
      <c r="E334" s="694">
        <v>28018434.899999984</v>
      </c>
    </row>
    <row r="335" spans="4:5">
      <c r="D335" s="693" t="s">
        <v>859</v>
      </c>
      <c r="E335" s="694">
        <v>24967645.04999999</v>
      </c>
    </row>
    <row r="336" spans="4:5">
      <c r="D336" s="693" t="s">
        <v>860</v>
      </c>
      <c r="E336" s="694">
        <v>29240805.519999996</v>
      </c>
    </row>
    <row r="337" spans="4:5">
      <c r="D337" s="693" t="s">
        <v>861</v>
      </c>
      <c r="E337" s="694">
        <v>17198146.550000016</v>
      </c>
    </row>
    <row r="338" spans="4:5">
      <c r="D338" s="693" t="s">
        <v>862</v>
      </c>
      <c r="E338" s="694">
        <v>17784352.999999993</v>
      </c>
    </row>
    <row r="339" spans="4:5">
      <c r="D339" s="693" t="s">
        <v>863</v>
      </c>
      <c r="E339" s="694">
        <v>22804846.329999998</v>
      </c>
    </row>
    <row r="340" spans="4:5">
      <c r="D340" s="693" t="s">
        <v>864</v>
      </c>
      <c r="E340" s="694">
        <v>20516286.109999996</v>
      </c>
    </row>
    <row r="341" spans="4:5">
      <c r="D341" s="693" t="s">
        <v>865</v>
      </c>
      <c r="E341" s="694">
        <v>36103208.969999924</v>
      </c>
    </row>
    <row r="342" spans="4:5">
      <c r="D342" s="693" t="s">
        <v>866</v>
      </c>
      <c r="E342" s="694">
        <v>16254296.380000001</v>
      </c>
    </row>
    <row r="343" spans="4:5">
      <c r="D343" s="693" t="s">
        <v>867</v>
      </c>
      <c r="E343" s="694">
        <v>67748626.539999947</v>
      </c>
    </row>
    <row r="344" spans="4:5">
      <c r="D344" s="693" t="s">
        <v>868</v>
      </c>
      <c r="E344" s="694">
        <v>16765010.330000011</v>
      </c>
    </row>
    <row r="345" spans="4:5">
      <c r="D345" s="693" t="s">
        <v>869</v>
      </c>
      <c r="E345" s="694">
        <v>39175396.070000008</v>
      </c>
    </row>
    <row r="346" spans="4:5">
      <c r="D346" s="693" t="s">
        <v>870</v>
      </c>
      <c r="E346" s="694">
        <v>110892757.59999998</v>
      </c>
    </row>
    <row r="347" spans="4:5">
      <c r="D347" s="693" t="s">
        <v>871</v>
      </c>
      <c r="E347" s="694">
        <v>52305243.959999964</v>
      </c>
    </row>
    <row r="348" spans="4:5">
      <c r="D348" s="693" t="s">
        <v>872</v>
      </c>
      <c r="E348" s="694">
        <v>15128345.060000014</v>
      </c>
    </row>
    <row r="349" spans="4:5">
      <c r="D349" s="693" t="s">
        <v>873</v>
      </c>
      <c r="E349" s="694">
        <v>42145750.149999999</v>
      </c>
    </row>
    <row r="350" spans="4:5">
      <c r="D350" s="693" t="s">
        <v>874</v>
      </c>
      <c r="E350" s="694">
        <v>13321235.409999995</v>
      </c>
    </row>
    <row r="351" spans="4:5">
      <c r="D351" s="693" t="s">
        <v>875</v>
      </c>
      <c r="E351" s="694">
        <v>22219658.549999997</v>
      </c>
    </row>
    <row r="352" spans="4:5">
      <c r="D352" s="693" t="s">
        <v>876</v>
      </c>
      <c r="E352" s="694">
        <v>25369435.859999999</v>
      </c>
    </row>
    <row r="353" spans="4:5">
      <c r="D353" s="693" t="s">
        <v>877</v>
      </c>
      <c r="E353" s="694">
        <v>18882503.609999999</v>
      </c>
    </row>
    <row r="354" spans="4:5">
      <c r="D354" s="693" t="s">
        <v>878</v>
      </c>
      <c r="E354" s="694">
        <v>18142972.780000001</v>
      </c>
    </row>
    <row r="355" spans="4:5">
      <c r="D355" s="693" t="s">
        <v>879</v>
      </c>
      <c r="E355" s="694">
        <v>13604867.000000002</v>
      </c>
    </row>
    <row r="356" spans="4:5">
      <c r="D356" s="693" t="s">
        <v>880</v>
      </c>
      <c r="E356" s="694">
        <v>17021819.810000017</v>
      </c>
    </row>
    <row r="357" spans="4:5">
      <c r="D357" s="693" t="s">
        <v>881</v>
      </c>
      <c r="E357" s="694">
        <v>41622122.089999959</v>
      </c>
    </row>
    <row r="358" spans="4:5">
      <c r="D358" s="693" t="s">
        <v>882</v>
      </c>
      <c r="E358" s="694">
        <v>15682479.099999998</v>
      </c>
    </row>
    <row r="359" spans="4:5">
      <c r="D359" s="693" t="s">
        <v>883</v>
      </c>
      <c r="E359" s="694">
        <v>139118359.52000001</v>
      </c>
    </row>
    <row r="360" spans="4:5">
      <c r="D360" s="693" t="s">
        <v>884</v>
      </c>
      <c r="E360" s="694">
        <v>18490293.670000002</v>
      </c>
    </row>
    <row r="361" spans="4:5">
      <c r="D361" s="693" t="s">
        <v>885</v>
      </c>
      <c r="E361" s="694">
        <v>14326529.170000004</v>
      </c>
    </row>
    <row r="362" spans="4:5">
      <c r="D362" s="693" t="s">
        <v>886</v>
      </c>
      <c r="E362" s="694">
        <v>13576268.959999999</v>
      </c>
    </row>
    <row r="363" spans="4:5">
      <c r="D363" s="693" t="s">
        <v>887</v>
      </c>
      <c r="E363" s="694">
        <v>20211404.960000001</v>
      </c>
    </row>
    <row r="364" spans="4:5">
      <c r="D364" s="693" t="s">
        <v>888</v>
      </c>
      <c r="E364" s="694">
        <v>38250490.390000008</v>
      </c>
    </row>
    <row r="365" spans="4:5">
      <c r="D365" s="693" t="s">
        <v>889</v>
      </c>
      <c r="E365" s="694">
        <v>29161529.530000001</v>
      </c>
    </row>
    <row r="366" spans="4:5">
      <c r="D366" s="693" t="s">
        <v>890</v>
      </c>
      <c r="E366" s="694">
        <v>21901494.969999999</v>
      </c>
    </row>
    <row r="367" spans="4:5">
      <c r="D367" s="693" t="s">
        <v>891</v>
      </c>
      <c r="E367" s="694">
        <v>43557368.849999987</v>
      </c>
    </row>
    <row r="368" spans="4:5">
      <c r="D368" s="693" t="s">
        <v>892</v>
      </c>
      <c r="E368" s="694">
        <v>16078193.400000002</v>
      </c>
    </row>
    <row r="369" spans="4:5">
      <c r="D369" s="693" t="s">
        <v>893</v>
      </c>
      <c r="E369" s="694">
        <v>30274527.120000001</v>
      </c>
    </row>
    <row r="370" spans="4:5">
      <c r="D370" s="693" t="s">
        <v>894</v>
      </c>
      <c r="E370" s="694">
        <v>525400781.46999979</v>
      </c>
    </row>
    <row r="371" spans="4:5">
      <c r="D371" s="693" t="s">
        <v>895</v>
      </c>
      <c r="E371" s="694">
        <v>46362840.849999964</v>
      </c>
    </row>
    <row r="372" spans="4:5">
      <c r="D372" s="693" t="s">
        <v>896</v>
      </c>
      <c r="E372" s="694">
        <v>31354448.450000007</v>
      </c>
    </row>
    <row r="373" spans="4:5">
      <c r="D373" s="693" t="s">
        <v>897</v>
      </c>
      <c r="E373" s="694">
        <v>16801350</v>
      </c>
    </row>
    <row r="374" spans="4:5">
      <c r="D374" s="693" t="s">
        <v>898</v>
      </c>
      <c r="E374" s="694">
        <v>27987725</v>
      </c>
    </row>
    <row r="375" spans="4:5">
      <c r="D375" s="693" t="s">
        <v>899</v>
      </c>
      <c r="E375" s="694">
        <v>29732560.449999988</v>
      </c>
    </row>
    <row r="376" spans="4:5">
      <c r="D376" s="693" t="s">
        <v>900</v>
      </c>
      <c r="E376" s="694">
        <v>17690144.840000004</v>
      </c>
    </row>
    <row r="377" spans="4:5">
      <c r="D377" s="693" t="s">
        <v>901</v>
      </c>
      <c r="E377" s="694">
        <v>14897060.770000007</v>
      </c>
    </row>
    <row r="378" spans="4:5">
      <c r="D378" s="693" t="s">
        <v>902</v>
      </c>
      <c r="E378" s="694">
        <v>24632997.050000004</v>
      </c>
    </row>
    <row r="379" spans="4:5">
      <c r="D379" s="693" t="s">
        <v>903</v>
      </c>
      <c r="E379" s="694">
        <v>19728107.979999989</v>
      </c>
    </row>
    <row r="380" spans="4:5">
      <c r="D380" s="693" t="s">
        <v>904</v>
      </c>
      <c r="E380" s="694">
        <v>24418927.240000002</v>
      </c>
    </row>
    <row r="381" spans="4:5">
      <c r="D381" s="693" t="s">
        <v>905</v>
      </c>
      <c r="E381" s="694">
        <v>6004750.1500000013</v>
      </c>
    </row>
    <row r="382" spans="4:5">
      <c r="D382" s="693" t="s">
        <v>906</v>
      </c>
      <c r="E382" s="694">
        <v>27034027.689999998</v>
      </c>
    </row>
    <row r="383" spans="4:5">
      <c r="D383" s="693" t="s">
        <v>907</v>
      </c>
      <c r="E383" s="694">
        <v>23439785.700000003</v>
      </c>
    </row>
    <row r="384" spans="4:5">
      <c r="D384" s="693" t="s">
        <v>908</v>
      </c>
      <c r="E384" s="694">
        <v>19840310.900000006</v>
      </c>
    </row>
    <row r="385" spans="4:5">
      <c r="D385" s="693" t="s">
        <v>909</v>
      </c>
      <c r="E385" s="694">
        <v>17518528.699999999</v>
      </c>
    </row>
    <row r="386" spans="4:5">
      <c r="D386" s="693" t="s">
        <v>910</v>
      </c>
      <c r="E386" s="694">
        <v>15568356.09</v>
      </c>
    </row>
    <row r="387" spans="4:5">
      <c r="D387" s="693" t="s">
        <v>911</v>
      </c>
      <c r="E387" s="694">
        <v>21557419.04999999</v>
      </c>
    </row>
    <row r="388" spans="4:5">
      <c r="D388" s="693" t="s">
        <v>912</v>
      </c>
      <c r="E388" s="694">
        <v>10732926.759999998</v>
      </c>
    </row>
    <row r="389" spans="4:5">
      <c r="D389" s="693" t="s">
        <v>913</v>
      </c>
      <c r="E389" s="694">
        <v>17065127.490000002</v>
      </c>
    </row>
    <row r="390" spans="4:5">
      <c r="D390" s="693" t="s">
        <v>914</v>
      </c>
      <c r="E390" s="694">
        <v>48987123.620000057</v>
      </c>
    </row>
    <row r="391" spans="4:5">
      <c r="D391" s="693" t="s">
        <v>915</v>
      </c>
      <c r="E391" s="694">
        <v>66700603.730000019</v>
      </c>
    </row>
    <row r="392" spans="4:5">
      <c r="D392" s="693" t="s">
        <v>916</v>
      </c>
      <c r="E392" s="694">
        <v>24480261.479999993</v>
      </c>
    </row>
    <row r="393" spans="4:5">
      <c r="D393" s="693" t="s">
        <v>917</v>
      </c>
      <c r="E393" s="694">
        <v>17895307.860000007</v>
      </c>
    </row>
    <row r="394" spans="4:5">
      <c r="D394" s="693" t="s">
        <v>918</v>
      </c>
      <c r="E394" s="694">
        <v>8447220.2500000019</v>
      </c>
    </row>
    <row r="395" spans="4:5">
      <c r="D395" s="693" t="s">
        <v>919</v>
      </c>
      <c r="E395" s="694">
        <v>21108048</v>
      </c>
    </row>
    <row r="396" spans="4:5">
      <c r="D396" s="693" t="s">
        <v>920</v>
      </c>
      <c r="E396" s="694">
        <v>15224980.42</v>
      </c>
    </row>
    <row r="397" spans="4:5">
      <c r="D397" s="693" t="s">
        <v>921</v>
      </c>
      <c r="E397" s="694">
        <v>25539515.730000015</v>
      </c>
    </row>
    <row r="398" spans="4:5">
      <c r="D398" s="693" t="s">
        <v>922</v>
      </c>
      <c r="E398" s="694">
        <v>33991768.019999973</v>
      </c>
    </row>
    <row r="399" spans="4:5">
      <c r="D399" s="693" t="s">
        <v>923</v>
      </c>
      <c r="E399" s="694">
        <v>66273700.809999928</v>
      </c>
    </row>
    <row r="400" spans="4:5">
      <c r="D400" s="693" t="s">
        <v>924</v>
      </c>
      <c r="E400" s="694">
        <v>24089548.730000008</v>
      </c>
    </row>
    <row r="401" spans="4:5">
      <c r="D401" s="693" t="s">
        <v>925</v>
      </c>
      <c r="E401" s="694">
        <v>27968442.410000008</v>
      </c>
    </row>
    <row r="402" spans="4:5">
      <c r="D402" s="693" t="s">
        <v>926</v>
      </c>
      <c r="E402" s="694">
        <v>32800010.689999998</v>
      </c>
    </row>
    <row r="403" spans="4:5">
      <c r="D403" s="693" t="s">
        <v>927</v>
      </c>
      <c r="E403" s="694">
        <v>15304613.880000003</v>
      </c>
    </row>
    <row r="404" spans="4:5">
      <c r="D404" s="693" t="s">
        <v>928</v>
      </c>
      <c r="E404" s="694">
        <v>18627636.089999996</v>
      </c>
    </row>
    <row r="405" spans="4:5">
      <c r="D405" s="693" t="s">
        <v>929</v>
      </c>
      <c r="E405" s="694">
        <v>19365254</v>
      </c>
    </row>
    <row r="406" spans="4:5">
      <c r="D406" s="693" t="s">
        <v>930</v>
      </c>
      <c r="E406" s="694">
        <v>26381319.920000002</v>
      </c>
    </row>
    <row r="407" spans="4:5">
      <c r="D407" s="693" t="s">
        <v>931</v>
      </c>
      <c r="E407" s="694">
        <v>65836004.810000032</v>
      </c>
    </row>
    <row r="408" spans="4:5">
      <c r="D408" s="693" t="s">
        <v>932</v>
      </c>
      <c r="E408" s="694">
        <v>31544364.590000026</v>
      </c>
    </row>
    <row r="409" spans="4:5">
      <c r="D409" s="693" t="s">
        <v>933</v>
      </c>
      <c r="E409" s="694">
        <v>36229362.340000018</v>
      </c>
    </row>
    <row r="410" spans="4:5">
      <c r="D410" s="693" t="s">
        <v>934</v>
      </c>
      <c r="E410" s="694">
        <v>138709272</v>
      </c>
    </row>
    <row r="411" spans="4:5">
      <c r="D411" s="693" t="s">
        <v>935</v>
      </c>
      <c r="E411" s="694">
        <v>26296491.880000029</v>
      </c>
    </row>
    <row r="412" spans="4:5">
      <c r="D412" s="693" t="s">
        <v>936</v>
      </c>
      <c r="E412" s="694">
        <v>4926401.5199999996</v>
      </c>
    </row>
    <row r="413" spans="4:5">
      <c r="D413" s="693" t="s">
        <v>937</v>
      </c>
      <c r="E413" s="694">
        <v>19190646.279999997</v>
      </c>
    </row>
    <row r="414" spans="4:5">
      <c r="D414" s="693" t="s">
        <v>938</v>
      </c>
      <c r="E414" s="694">
        <v>17299336.520000014</v>
      </c>
    </row>
    <row r="415" spans="4:5">
      <c r="D415" s="693" t="s">
        <v>939</v>
      </c>
      <c r="E415" s="694">
        <v>43659424.899999999</v>
      </c>
    </row>
    <row r="416" spans="4:5">
      <c r="D416" s="693" t="s">
        <v>940</v>
      </c>
      <c r="E416" s="694">
        <v>72286242.219999984</v>
      </c>
    </row>
    <row r="417" spans="4:5">
      <c r="D417" s="693" t="s">
        <v>941</v>
      </c>
      <c r="E417" s="694">
        <v>22060543.559999999</v>
      </c>
    </row>
    <row r="418" spans="4:5">
      <c r="D418" s="693" t="s">
        <v>942</v>
      </c>
      <c r="E418" s="694">
        <v>22562678.290000003</v>
      </c>
    </row>
    <row r="419" spans="4:5">
      <c r="D419" s="693" t="s">
        <v>943</v>
      </c>
      <c r="E419" s="694">
        <v>201288691.88999969</v>
      </c>
    </row>
    <row r="420" spans="4:5">
      <c r="D420" s="693" t="s">
        <v>944</v>
      </c>
      <c r="E420" s="694">
        <v>63784310.429999992</v>
      </c>
    </row>
    <row r="421" spans="4:5">
      <c r="D421" s="693" t="s">
        <v>945</v>
      </c>
      <c r="E421" s="694">
        <v>27135069.290000003</v>
      </c>
    </row>
    <row r="422" spans="4:5">
      <c r="D422" s="693" t="s">
        <v>946</v>
      </c>
      <c r="E422" s="694">
        <v>28967683.670000065</v>
      </c>
    </row>
    <row r="423" spans="4:5">
      <c r="D423" s="693" t="s">
        <v>947</v>
      </c>
      <c r="E423" s="694">
        <v>19586231.770000003</v>
      </c>
    </row>
    <row r="424" spans="4:5">
      <c r="D424" s="693" t="s">
        <v>948</v>
      </c>
      <c r="E424" s="694">
        <v>30167031.650000006</v>
      </c>
    </row>
    <row r="425" spans="4:5">
      <c r="D425" s="693" t="s">
        <v>949</v>
      </c>
      <c r="E425" s="694">
        <v>19879631.079999983</v>
      </c>
    </row>
    <row r="426" spans="4:5">
      <c r="D426" s="693" t="s">
        <v>950</v>
      </c>
      <c r="E426" s="694">
        <v>116182842.93000008</v>
      </c>
    </row>
    <row r="427" spans="4:5">
      <c r="D427" s="693" t="s">
        <v>951</v>
      </c>
      <c r="E427" s="694">
        <v>77948632.739999935</v>
      </c>
    </row>
    <row r="428" spans="4:5">
      <c r="D428" s="693" t="s">
        <v>952</v>
      </c>
      <c r="E428" s="694">
        <v>112186695.83999999</v>
      </c>
    </row>
    <row r="429" spans="4:5">
      <c r="D429" s="693" t="s">
        <v>953</v>
      </c>
      <c r="E429" s="694">
        <v>34586784.73999998</v>
      </c>
    </row>
    <row r="430" spans="4:5">
      <c r="D430" s="693" t="s">
        <v>954</v>
      </c>
      <c r="E430" s="694">
        <v>40978219.75999999</v>
      </c>
    </row>
    <row r="431" spans="4:5">
      <c r="D431" s="693" t="s">
        <v>955</v>
      </c>
      <c r="E431" s="694">
        <v>32672059.860000003</v>
      </c>
    </row>
    <row r="432" spans="4:5">
      <c r="D432" s="693" t="s">
        <v>956</v>
      </c>
      <c r="E432" s="694">
        <v>12155758.24</v>
      </c>
    </row>
    <row r="433" spans="4:5">
      <c r="D433" s="693" t="s">
        <v>957</v>
      </c>
      <c r="E433" s="694">
        <v>19831893.829999998</v>
      </c>
    </row>
    <row r="434" spans="4:5">
      <c r="D434" s="693" t="s">
        <v>958</v>
      </c>
      <c r="E434" s="694">
        <v>22855355.040000003</v>
      </c>
    </row>
    <row r="435" spans="4:5">
      <c r="D435" s="693" t="s">
        <v>959</v>
      </c>
      <c r="E435" s="694">
        <v>17711964.02</v>
      </c>
    </row>
    <row r="436" spans="4:5">
      <c r="D436" s="693" t="s">
        <v>960</v>
      </c>
      <c r="E436" s="694">
        <v>16936382.289999999</v>
      </c>
    </row>
    <row r="437" spans="4:5">
      <c r="D437" s="693" t="s">
        <v>961</v>
      </c>
      <c r="E437" s="694">
        <v>16180302</v>
      </c>
    </row>
    <row r="438" spans="4:5">
      <c r="D438" s="693" t="s">
        <v>962</v>
      </c>
      <c r="E438" s="694">
        <v>15813100.789999999</v>
      </c>
    </row>
    <row r="439" spans="4:5">
      <c r="D439" s="693" t="s">
        <v>963</v>
      </c>
      <c r="E439" s="694">
        <v>15288623.700000001</v>
      </c>
    </row>
    <row r="440" spans="4:5">
      <c r="D440" s="693" t="s">
        <v>964</v>
      </c>
      <c r="E440" s="694">
        <v>13258552.039999997</v>
      </c>
    </row>
    <row r="441" spans="4:5">
      <c r="D441" s="693" t="s">
        <v>965</v>
      </c>
      <c r="E441" s="694">
        <v>15374159.620000005</v>
      </c>
    </row>
    <row r="442" spans="4:5">
      <c r="D442" s="693" t="s">
        <v>966</v>
      </c>
      <c r="E442" s="694">
        <v>9521538.8999999985</v>
      </c>
    </row>
    <row r="443" spans="4:5">
      <c r="D443" s="693" t="s">
        <v>967</v>
      </c>
      <c r="E443" s="694">
        <v>9006127</v>
      </c>
    </row>
    <row r="444" spans="4:5">
      <c r="D444" s="693" t="s">
        <v>968</v>
      </c>
      <c r="E444" s="694">
        <v>23778381.729999997</v>
      </c>
    </row>
    <row r="445" spans="4:5">
      <c r="D445" s="693" t="s">
        <v>969</v>
      </c>
      <c r="E445" s="694">
        <v>16963425.030000001</v>
      </c>
    </row>
    <row r="446" spans="4:5">
      <c r="D446" s="693" t="s">
        <v>970</v>
      </c>
      <c r="E446" s="694">
        <v>14080127.499999998</v>
      </c>
    </row>
    <row r="447" spans="4:5">
      <c r="D447" s="693" t="s">
        <v>971</v>
      </c>
      <c r="E447" s="694">
        <v>19741809.409999996</v>
      </c>
    </row>
    <row r="448" spans="4:5">
      <c r="D448" s="693" t="s">
        <v>972</v>
      </c>
      <c r="E448" s="694">
        <v>19141395.899999987</v>
      </c>
    </row>
    <row r="449" spans="4:5">
      <c r="D449" s="693" t="s">
        <v>973</v>
      </c>
      <c r="E449" s="694">
        <v>17880591.879999988</v>
      </c>
    </row>
    <row r="450" spans="4:5">
      <c r="D450" s="693" t="s">
        <v>974</v>
      </c>
      <c r="E450" s="694">
        <v>9088678.2600000016</v>
      </c>
    </row>
    <row r="451" spans="4:5">
      <c r="D451" s="693" t="s">
        <v>975</v>
      </c>
      <c r="E451" s="694">
        <v>20418658.529999994</v>
      </c>
    </row>
    <row r="452" spans="4:5">
      <c r="D452" s="693" t="s">
        <v>976</v>
      </c>
      <c r="E452" s="694">
        <v>17270798.789999992</v>
      </c>
    </row>
    <row r="453" spans="4:5">
      <c r="D453" s="693" t="s">
        <v>977</v>
      </c>
      <c r="E453" s="694">
        <v>20944015.730000012</v>
      </c>
    </row>
    <row r="454" spans="4:5">
      <c r="D454" s="693" t="s">
        <v>978</v>
      </c>
      <c r="E454" s="694">
        <v>17085766.290000003</v>
      </c>
    </row>
    <row r="455" spans="4:5">
      <c r="D455" s="693" t="s">
        <v>979</v>
      </c>
      <c r="E455" s="694">
        <v>20607495.879999995</v>
      </c>
    </row>
    <row r="456" spans="4:5">
      <c r="D456" s="693" t="s">
        <v>980</v>
      </c>
      <c r="E456" s="694">
        <v>24369422.310000006</v>
      </c>
    </row>
    <row r="457" spans="4:5">
      <c r="D457" s="693" t="s">
        <v>981</v>
      </c>
      <c r="E457" s="694">
        <v>13386182.819999993</v>
      </c>
    </row>
    <row r="458" spans="4:5">
      <c r="D458" s="693" t="s">
        <v>982</v>
      </c>
      <c r="E458" s="694">
        <v>25547797.400000006</v>
      </c>
    </row>
    <row r="459" spans="4:5">
      <c r="D459" s="693" t="s">
        <v>983</v>
      </c>
      <c r="E459" s="694">
        <v>12014297.730000002</v>
      </c>
    </row>
    <row r="460" spans="4:5">
      <c r="D460" s="693" t="s">
        <v>984</v>
      </c>
      <c r="E460" s="694">
        <v>20087820.460000001</v>
      </c>
    </row>
    <row r="461" spans="4:5">
      <c r="D461" s="693" t="s">
        <v>985</v>
      </c>
      <c r="E461" s="694">
        <v>18960078.719999999</v>
      </c>
    </row>
    <row r="462" spans="4:5">
      <c r="D462" s="693" t="s">
        <v>986</v>
      </c>
      <c r="E462" s="694">
        <v>30907244.039999977</v>
      </c>
    </row>
    <row r="463" spans="4:5">
      <c r="D463" s="693" t="s">
        <v>987</v>
      </c>
      <c r="E463" s="694">
        <v>22426213.219999995</v>
      </c>
    </row>
    <row r="464" spans="4:5">
      <c r="D464" s="693" t="s">
        <v>988</v>
      </c>
      <c r="E464" s="694">
        <v>29742526.570000008</v>
      </c>
    </row>
    <row r="465" spans="4:5">
      <c r="D465" s="693" t="s">
        <v>989</v>
      </c>
      <c r="E465" s="694">
        <v>18914762.740000002</v>
      </c>
    </row>
    <row r="466" spans="4:5">
      <c r="D466" s="693" t="s">
        <v>990</v>
      </c>
      <c r="E466" s="694">
        <v>229332440.19999993</v>
      </c>
    </row>
    <row r="467" spans="4:5">
      <c r="D467" s="693" t="s">
        <v>991</v>
      </c>
      <c r="E467" s="694">
        <v>28770732.549999978</v>
      </c>
    </row>
    <row r="468" spans="4:5">
      <c r="D468" s="693" t="s">
        <v>992</v>
      </c>
      <c r="E468" s="694">
        <v>15461822.480000002</v>
      </c>
    </row>
    <row r="469" spans="4:5">
      <c r="D469" s="693" t="s">
        <v>993</v>
      </c>
      <c r="E469" s="694">
        <v>21202914.38000001</v>
      </c>
    </row>
    <row r="470" spans="4:5">
      <c r="D470" s="693" t="s">
        <v>994</v>
      </c>
      <c r="E470" s="694">
        <v>17345401.009999994</v>
      </c>
    </row>
    <row r="471" spans="4:5">
      <c r="D471" s="693" t="s">
        <v>995</v>
      </c>
      <c r="E471" s="694">
        <v>15309172.749999998</v>
      </c>
    </row>
    <row r="472" spans="4:5">
      <c r="D472" s="693" t="s">
        <v>996</v>
      </c>
      <c r="E472" s="694">
        <v>19496456.710000005</v>
      </c>
    </row>
    <row r="473" spans="4:5">
      <c r="D473" s="693" t="s">
        <v>997</v>
      </c>
      <c r="E473" s="694">
        <v>27951121.269999988</v>
      </c>
    </row>
    <row r="474" spans="4:5">
      <c r="D474" s="693" t="s">
        <v>998</v>
      </c>
      <c r="E474" s="694">
        <v>13518736.140000001</v>
      </c>
    </row>
    <row r="475" spans="4:5">
      <c r="D475" s="693" t="s">
        <v>999</v>
      </c>
      <c r="E475" s="694">
        <v>26572465.579999998</v>
      </c>
    </row>
    <row r="476" spans="4:5">
      <c r="D476" s="693" t="s">
        <v>1000</v>
      </c>
      <c r="E476" s="694">
        <v>16234690.419999992</v>
      </c>
    </row>
    <row r="477" spans="4:5">
      <c r="D477" s="693" t="s">
        <v>1001</v>
      </c>
      <c r="E477" s="694">
        <v>20194667.299999997</v>
      </c>
    </row>
    <row r="478" spans="4:5">
      <c r="D478" s="693" t="s">
        <v>1002</v>
      </c>
      <c r="E478" s="694">
        <v>16163103.850000001</v>
      </c>
    </row>
    <row r="479" spans="4:5">
      <c r="D479" s="693" t="s">
        <v>1003</v>
      </c>
      <c r="E479" s="694">
        <v>35426918.820000008</v>
      </c>
    </row>
    <row r="480" spans="4:5">
      <c r="D480" s="693" t="s">
        <v>1004</v>
      </c>
      <c r="E480" s="694">
        <v>32648948.280000005</v>
      </c>
    </row>
    <row r="481" spans="4:5">
      <c r="D481" s="693" t="s">
        <v>1005</v>
      </c>
      <c r="E481" s="694">
        <v>45523592.780000061</v>
      </c>
    </row>
    <row r="482" spans="4:5">
      <c r="D482" s="693" t="s">
        <v>1006</v>
      </c>
      <c r="E482" s="694">
        <v>35012210.920000017</v>
      </c>
    </row>
    <row r="483" spans="4:5">
      <c r="D483" s="693" t="s">
        <v>1007</v>
      </c>
      <c r="E483" s="694">
        <v>48919269.01999978</v>
      </c>
    </row>
    <row r="484" spans="4:5">
      <c r="D484" s="693" t="s">
        <v>1008</v>
      </c>
      <c r="E484" s="694">
        <v>23121932.759999987</v>
      </c>
    </row>
    <row r="485" spans="4:5">
      <c r="D485" s="693" t="s">
        <v>1009</v>
      </c>
      <c r="E485" s="694">
        <v>14036150.41</v>
      </c>
    </row>
    <row r="486" spans="4:5">
      <c r="D486" s="693" t="s">
        <v>1010</v>
      </c>
      <c r="E486" s="694">
        <v>13004750.880000001</v>
      </c>
    </row>
    <row r="487" spans="4:5">
      <c r="D487" s="693" t="s">
        <v>1011</v>
      </c>
      <c r="E487" s="694">
        <v>18418466.559999995</v>
      </c>
    </row>
    <row r="488" spans="4:5">
      <c r="D488" s="693" t="s">
        <v>1012</v>
      </c>
      <c r="E488" s="694">
        <v>12599684.360000001</v>
      </c>
    </row>
    <row r="489" spans="4:5">
      <c r="D489" s="693" t="s">
        <v>1013</v>
      </c>
      <c r="E489" s="694">
        <v>21756198.629999999</v>
      </c>
    </row>
    <row r="490" spans="4:5">
      <c r="D490" s="693" t="s">
        <v>1014</v>
      </c>
      <c r="E490" s="694">
        <v>16878754.07</v>
      </c>
    </row>
    <row r="491" spans="4:5">
      <c r="D491" s="693" t="s">
        <v>1015</v>
      </c>
      <c r="E491" s="694">
        <v>40971675.039999999</v>
      </c>
    </row>
    <row r="492" spans="4:5">
      <c r="D492" s="693" t="s">
        <v>1016</v>
      </c>
      <c r="E492" s="694">
        <v>33925574.74000001</v>
      </c>
    </row>
    <row r="493" spans="4:5">
      <c r="D493" s="693" t="s">
        <v>1017</v>
      </c>
      <c r="E493" s="694">
        <v>23647736.350000013</v>
      </c>
    </row>
    <row r="494" spans="4:5">
      <c r="D494" s="693" t="s">
        <v>1018</v>
      </c>
      <c r="E494" s="694">
        <v>36122904.769999988</v>
      </c>
    </row>
    <row r="495" spans="4:5">
      <c r="D495" s="693" t="s">
        <v>1019</v>
      </c>
      <c r="E495" s="694">
        <v>40453061.979999967</v>
      </c>
    </row>
    <row r="496" spans="4:5">
      <c r="D496" s="693" t="s">
        <v>1020</v>
      </c>
      <c r="E496" s="694">
        <v>52428222.760000013</v>
      </c>
    </row>
    <row r="497" spans="4:5">
      <c r="D497" s="693" t="s">
        <v>1021</v>
      </c>
      <c r="E497" s="694">
        <v>37938831.780000031</v>
      </c>
    </row>
    <row r="498" spans="4:5">
      <c r="D498" s="693" t="s">
        <v>1022</v>
      </c>
      <c r="E498" s="694">
        <v>30949500.40000001</v>
      </c>
    </row>
    <row r="499" spans="4:5">
      <c r="D499" s="693" t="s">
        <v>1023</v>
      </c>
      <c r="E499" s="694">
        <v>65376794.829999946</v>
      </c>
    </row>
    <row r="500" spans="4:5">
      <c r="D500" s="693" t="s">
        <v>1024</v>
      </c>
      <c r="E500" s="694">
        <v>67041666.090000004</v>
      </c>
    </row>
    <row r="501" spans="4:5">
      <c r="D501" s="693" t="s">
        <v>1025</v>
      </c>
      <c r="E501" s="694">
        <v>12682209.319999998</v>
      </c>
    </row>
    <row r="502" spans="4:5">
      <c r="D502" s="693" t="s">
        <v>1026</v>
      </c>
      <c r="E502" s="694">
        <v>216885469.80000007</v>
      </c>
    </row>
    <row r="503" spans="4:5">
      <c r="D503" s="696" t="s">
        <v>1027</v>
      </c>
      <c r="E503" s="697">
        <f>SUM(E504:E523)</f>
        <v>226756166933.48004</v>
      </c>
    </row>
    <row r="504" spans="4:5">
      <c r="D504" s="693" t="s">
        <v>1028</v>
      </c>
      <c r="E504" s="694">
        <v>7550947375.7200022</v>
      </c>
    </row>
    <row r="505" spans="4:5">
      <c r="D505" s="693" t="s">
        <v>1029</v>
      </c>
      <c r="E505" s="694">
        <v>472499722.43000007</v>
      </c>
    </row>
    <row r="506" spans="4:5">
      <c r="D506" s="693" t="s">
        <v>1030</v>
      </c>
      <c r="E506" s="694">
        <v>534997506.47000074</v>
      </c>
    </row>
    <row r="507" spans="4:5">
      <c r="D507" s="693" t="s">
        <v>1031</v>
      </c>
      <c r="E507" s="694">
        <v>219014345.32000005</v>
      </c>
    </row>
    <row r="508" spans="4:5">
      <c r="D508" s="693" t="s">
        <v>1032</v>
      </c>
      <c r="E508" s="694">
        <v>204676328.75000003</v>
      </c>
    </row>
    <row r="509" spans="4:5">
      <c r="D509" s="693" t="s">
        <v>1033</v>
      </c>
      <c r="E509" s="694">
        <v>352179661.3499999</v>
      </c>
    </row>
    <row r="510" spans="4:5">
      <c r="D510" s="693" t="s">
        <v>1034</v>
      </c>
      <c r="E510" s="694">
        <v>1950045938.9500008</v>
      </c>
    </row>
    <row r="511" spans="4:5">
      <c r="D511" s="693" t="s">
        <v>1035</v>
      </c>
      <c r="E511" s="695">
        <v>11414119152.30999</v>
      </c>
    </row>
    <row r="512" spans="4:5">
      <c r="D512" s="693" t="s">
        <v>1036</v>
      </c>
      <c r="E512" s="694">
        <v>97883145.860000029</v>
      </c>
    </row>
    <row r="513" spans="4:5">
      <c r="D513" s="693" t="s">
        <v>1037</v>
      </c>
      <c r="E513" s="694">
        <v>699547566.85999978</v>
      </c>
    </row>
    <row r="514" spans="4:5">
      <c r="D514" s="693" t="s">
        <v>1038</v>
      </c>
      <c r="E514" s="694">
        <v>819885630.49999988</v>
      </c>
    </row>
    <row r="515" spans="4:5">
      <c r="D515" s="693" t="s">
        <v>1039</v>
      </c>
      <c r="E515" s="694">
        <v>80796524.61999999</v>
      </c>
    </row>
    <row r="516" spans="4:5">
      <c r="D516" s="693" t="s">
        <v>1040</v>
      </c>
      <c r="E516" s="694">
        <v>94030671.980000034</v>
      </c>
    </row>
    <row r="517" spans="4:5">
      <c r="D517" s="693" t="s">
        <v>1041</v>
      </c>
      <c r="E517" s="694">
        <v>51479617.630000003</v>
      </c>
    </row>
    <row r="518" spans="4:5">
      <c r="D518" s="693" t="s">
        <v>1042</v>
      </c>
      <c r="E518" s="694">
        <v>5952983359.1399975</v>
      </c>
    </row>
    <row r="519" spans="4:5">
      <c r="D519" s="693" t="s">
        <v>1043</v>
      </c>
      <c r="E519" s="694">
        <v>4538768389.2399988</v>
      </c>
    </row>
    <row r="520" spans="4:5">
      <c r="D520" s="693" t="s">
        <v>1044</v>
      </c>
      <c r="E520" s="694">
        <v>371544475.87</v>
      </c>
    </row>
    <row r="521" spans="4:5">
      <c r="D521" s="693" t="s">
        <v>1045</v>
      </c>
      <c r="E521" s="694">
        <v>60162484245.910004</v>
      </c>
    </row>
    <row r="522" spans="4:5">
      <c r="D522" s="693" t="s">
        <v>1046</v>
      </c>
      <c r="E522" s="694">
        <v>66050519990.060013</v>
      </c>
    </row>
    <row r="523" spans="4:5">
      <c r="D523" s="693" t="s">
        <v>1047</v>
      </c>
      <c r="E523" s="694">
        <v>65137763284.510002</v>
      </c>
    </row>
    <row r="524" spans="4:5">
      <c r="D524" s="696" t="s">
        <v>249</v>
      </c>
      <c r="E524" s="697">
        <f>+E503+E110+E101+E43+E9</f>
        <v>1297455227807.8101</v>
      </c>
    </row>
    <row r="525" spans="4:5">
      <c r="D525" s="700" t="s">
        <v>311</v>
      </c>
      <c r="E525" s="701"/>
    </row>
  </sheetData>
  <mergeCells count="5">
    <mergeCell ref="A2:G2"/>
    <mergeCell ref="A3:G3"/>
    <mergeCell ref="A4:G4"/>
    <mergeCell ref="D6:E6"/>
    <mergeCell ref="D7:E7"/>
  </mergeCells>
  <pageMargins left="0.7" right="0.7" top="0.75" bottom="0.75" header="0.3" footer="0.3"/>
  <pageSetup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EE018-1656-4ED4-9A7C-B63FB9419A71}">
  <dimension ref="B2:N917"/>
  <sheetViews>
    <sheetView showGridLines="0" topLeftCell="B10" zoomScale="80" zoomScaleNormal="80" workbookViewId="0">
      <selection activeCell="B10" sqref="B10"/>
    </sheetView>
  </sheetViews>
  <sheetFormatPr baseColWidth="10" defaultColWidth="11.42578125" defaultRowHeight="12.75"/>
  <cols>
    <col min="1" max="1" width="11.42578125" style="334"/>
    <col min="2" max="2" width="74.85546875" style="334" customWidth="1"/>
    <col min="3" max="4" width="21.85546875" style="334" customWidth="1"/>
    <col min="5" max="5" width="17.140625" style="334" customWidth="1"/>
    <col min="6" max="6" width="17.85546875" style="334" customWidth="1"/>
    <col min="7" max="7" width="19.28515625" style="334" customWidth="1"/>
    <col min="8" max="8" width="21.5703125" style="334" customWidth="1"/>
    <col min="9" max="9" width="20.140625" style="334" bestFit="1" customWidth="1"/>
    <col min="10" max="10" width="18.5703125" style="334" bestFit="1" customWidth="1"/>
    <col min="11" max="16384" width="11.42578125" style="334"/>
  </cols>
  <sheetData>
    <row r="2" spans="2:14" ht="27.75">
      <c r="B2" s="989" t="s">
        <v>0</v>
      </c>
      <c r="C2" s="990"/>
      <c r="D2" s="990"/>
      <c r="E2" s="990"/>
      <c r="F2" s="990"/>
      <c r="G2" s="990"/>
      <c r="H2" s="990"/>
      <c r="I2" s="990"/>
      <c r="J2" s="483"/>
      <c r="K2" s="483"/>
      <c r="L2" s="483"/>
      <c r="M2" s="483"/>
      <c r="N2" s="483"/>
    </row>
    <row r="3" spans="2:14" ht="20.25">
      <c r="B3" s="991" t="s">
        <v>1</v>
      </c>
      <c r="C3" s="992"/>
      <c r="D3" s="992"/>
      <c r="E3" s="992"/>
      <c r="F3" s="992"/>
      <c r="G3" s="992"/>
      <c r="H3" s="992"/>
      <c r="I3" s="992"/>
      <c r="J3" s="483"/>
      <c r="K3" s="483"/>
      <c r="L3" s="483"/>
      <c r="M3" s="483"/>
      <c r="N3" s="483"/>
    </row>
    <row r="4" spans="2:14" ht="15.75" customHeight="1">
      <c r="B4" s="758" t="s">
        <v>2</v>
      </c>
      <c r="C4" s="759"/>
      <c r="D4" s="759"/>
      <c r="E4" s="759"/>
      <c r="F4" s="759"/>
      <c r="G4" s="759"/>
      <c r="H4" s="759"/>
      <c r="I4" s="759"/>
      <c r="J4" s="268"/>
      <c r="K4" s="483"/>
      <c r="L4" s="483"/>
      <c r="M4" s="483"/>
      <c r="N4" s="483"/>
    </row>
    <row r="5" spans="2:14" ht="15">
      <c r="B5" s="483"/>
      <c r="C5" s="483"/>
      <c r="D5" s="483"/>
      <c r="E5" s="483"/>
      <c r="F5" s="483"/>
      <c r="G5" s="483"/>
      <c r="H5" s="483"/>
      <c r="I5" s="483"/>
      <c r="J5" s="679"/>
      <c r="K5" s="679"/>
      <c r="L5" s="679"/>
      <c r="M5" s="679"/>
      <c r="N5" s="679"/>
    </row>
    <row r="6" spans="2:14" ht="45.75" customHeight="1">
      <c r="B6" s="993" t="s">
        <v>1928</v>
      </c>
      <c r="C6" s="919"/>
      <c r="D6" s="919"/>
      <c r="E6" s="919"/>
      <c r="F6" s="919"/>
      <c r="G6" s="919"/>
      <c r="H6" s="919"/>
      <c r="I6" s="919"/>
      <c r="J6" s="679"/>
      <c r="K6" s="679"/>
      <c r="L6" s="679"/>
      <c r="M6" s="679"/>
      <c r="N6" s="679"/>
    </row>
    <row r="7" spans="2:14" ht="18.75">
      <c r="B7" s="919">
        <v>2023</v>
      </c>
      <c r="C7" s="919"/>
      <c r="D7" s="919"/>
      <c r="E7" s="919"/>
      <c r="F7" s="919"/>
      <c r="G7" s="919"/>
      <c r="H7" s="919"/>
      <c r="I7" s="919"/>
      <c r="J7" s="679"/>
      <c r="K7" s="679"/>
      <c r="L7" s="679"/>
      <c r="M7" s="679"/>
      <c r="N7" s="679"/>
    </row>
    <row r="8" spans="2:14" ht="15.75">
      <c r="B8" s="771" t="s">
        <v>203</v>
      </c>
      <c r="C8" s="771"/>
      <c r="D8" s="771"/>
      <c r="E8" s="771"/>
      <c r="F8" s="771"/>
      <c r="G8" s="771"/>
      <c r="H8" s="771"/>
      <c r="I8" s="771"/>
      <c r="J8"/>
      <c r="K8"/>
      <c r="L8" s="679"/>
      <c r="M8" s="679"/>
      <c r="N8" s="679"/>
    </row>
    <row r="9" spans="2:14" ht="15.75">
      <c r="B9" s="70"/>
      <c r="C9" s="70"/>
      <c r="D9" s="70"/>
      <c r="E9" s="70"/>
      <c r="F9" s="70"/>
      <c r="G9" s="70"/>
      <c r="H9" s="70"/>
      <c r="I9" s="70"/>
      <c r="J9"/>
      <c r="K9"/>
      <c r="L9"/>
      <c r="M9"/>
      <c r="N9" s="679"/>
    </row>
    <row r="10" spans="2:14" ht="15.75" thickBot="1">
      <c r="B10" s="702"/>
      <c r="C10" s="702"/>
      <c r="D10" s="702"/>
      <c r="E10" s="703"/>
      <c r="F10" s="703"/>
      <c r="G10"/>
      <c r="H10"/>
      <c r="I10"/>
      <c r="J10"/>
      <c r="K10"/>
      <c r="L10"/>
      <c r="M10"/>
      <c r="N10" s="483"/>
    </row>
    <row r="11" spans="2:14" ht="42.75" customHeight="1" thickBot="1">
      <c r="B11" s="704" t="s">
        <v>1048</v>
      </c>
      <c r="C11" s="272" t="s">
        <v>523</v>
      </c>
      <c r="D11" s="272" t="s">
        <v>524</v>
      </c>
      <c r="E11" s="272" t="s">
        <v>527</v>
      </c>
      <c r="F11" s="272" t="s">
        <v>1049</v>
      </c>
      <c r="G11" s="705" t="s">
        <v>1050</v>
      </c>
      <c r="H11" s="706" t="s">
        <v>1051</v>
      </c>
      <c r="I11" s="707"/>
      <c r="J11"/>
      <c r="K11"/>
      <c r="L11" s="483"/>
    </row>
    <row r="12" spans="2:14" ht="30">
      <c r="B12" s="708" t="s">
        <v>1052</v>
      </c>
      <c r="C12" s="709"/>
      <c r="D12" s="709"/>
      <c r="E12" s="709"/>
      <c r="F12" s="709">
        <v>615193701.85000002</v>
      </c>
      <c r="G12" s="710"/>
      <c r="H12" s="711">
        <f t="shared" ref="H12:H75" si="0">SUM(C12:G12)</f>
        <v>615193701.85000002</v>
      </c>
      <c r="I12"/>
      <c r="J12"/>
      <c r="K12"/>
      <c r="L12" s="483"/>
    </row>
    <row r="13" spans="2:14" ht="30">
      <c r="B13" s="712" t="s">
        <v>1053</v>
      </c>
      <c r="C13" s="713"/>
      <c r="D13" s="713"/>
      <c r="E13" s="710"/>
      <c r="F13" s="713">
        <v>63770047.5</v>
      </c>
      <c r="G13" s="710"/>
      <c r="H13" s="714">
        <f t="shared" si="0"/>
        <v>63770047.5</v>
      </c>
      <c r="I13"/>
      <c r="J13"/>
      <c r="K13"/>
      <c r="L13" s="483"/>
    </row>
    <row r="14" spans="2:14" ht="45">
      <c r="B14" s="712" t="s">
        <v>1054</v>
      </c>
      <c r="C14" s="713"/>
      <c r="D14" s="713"/>
      <c r="E14" s="710"/>
      <c r="F14" s="713">
        <v>0</v>
      </c>
      <c r="G14" s="710"/>
      <c r="H14" s="714">
        <f t="shared" si="0"/>
        <v>0</v>
      </c>
      <c r="I14"/>
      <c r="J14"/>
      <c r="K14"/>
      <c r="L14" s="483"/>
    </row>
    <row r="15" spans="2:14" ht="30">
      <c r="B15" s="712" t="s">
        <v>1055</v>
      </c>
      <c r="C15" s="713">
        <v>0</v>
      </c>
      <c r="D15" s="713"/>
      <c r="E15" s="710"/>
      <c r="F15" s="713"/>
      <c r="G15" s="710"/>
      <c r="H15" s="714">
        <f t="shared" si="0"/>
        <v>0</v>
      </c>
      <c r="I15"/>
      <c r="J15"/>
      <c r="K15"/>
      <c r="L15" s="483"/>
    </row>
    <row r="16" spans="2:14" ht="30">
      <c r="B16" s="712" t="s">
        <v>1056</v>
      </c>
      <c r="C16" s="713">
        <v>0</v>
      </c>
      <c r="D16" s="713"/>
      <c r="E16" s="710"/>
      <c r="F16" s="713"/>
      <c r="G16" s="710"/>
      <c r="H16" s="714">
        <f t="shared" si="0"/>
        <v>0</v>
      </c>
      <c r="I16"/>
      <c r="J16"/>
      <c r="K16"/>
      <c r="L16" s="483"/>
    </row>
    <row r="17" spans="2:12" ht="45">
      <c r="B17" s="712" t="s">
        <v>1057</v>
      </c>
      <c r="C17" s="713"/>
      <c r="D17" s="713"/>
      <c r="E17" s="710"/>
      <c r="F17" s="713">
        <v>0</v>
      </c>
      <c r="G17" s="710"/>
      <c r="H17" s="714">
        <f t="shared" si="0"/>
        <v>0</v>
      </c>
      <c r="I17"/>
      <c r="J17"/>
      <c r="K17"/>
      <c r="L17" s="483"/>
    </row>
    <row r="18" spans="2:12" ht="30">
      <c r="B18" s="712" t="s">
        <v>1058</v>
      </c>
      <c r="C18" s="713">
        <v>0</v>
      </c>
      <c r="D18" s="713"/>
      <c r="E18" s="710"/>
      <c r="F18" s="713"/>
      <c r="G18" s="710"/>
      <c r="H18" s="714">
        <f t="shared" si="0"/>
        <v>0</v>
      </c>
      <c r="I18"/>
      <c r="J18"/>
      <c r="K18"/>
      <c r="L18" s="483"/>
    </row>
    <row r="19" spans="2:12" ht="30">
      <c r="B19" s="712" t="s">
        <v>485</v>
      </c>
      <c r="C19" s="713">
        <v>926622726.51999998</v>
      </c>
      <c r="D19" s="713"/>
      <c r="E19" s="710"/>
      <c r="F19" s="713"/>
      <c r="G19" s="710"/>
      <c r="H19" s="714">
        <f t="shared" si="0"/>
        <v>926622726.51999998</v>
      </c>
      <c r="I19"/>
      <c r="J19"/>
      <c r="K19"/>
      <c r="L19" s="483"/>
    </row>
    <row r="20" spans="2:12" ht="60">
      <c r="B20" s="712" t="s">
        <v>1059</v>
      </c>
      <c r="C20" s="715">
        <v>185559914.65000001</v>
      </c>
      <c r="D20" s="715"/>
      <c r="E20" s="710"/>
      <c r="F20" s="713"/>
      <c r="G20" s="710"/>
      <c r="H20" s="714">
        <f t="shared" si="0"/>
        <v>185559914.65000001</v>
      </c>
      <c r="I20"/>
      <c r="J20"/>
      <c r="K20"/>
      <c r="L20" s="483"/>
    </row>
    <row r="21" spans="2:12" ht="30">
      <c r="B21" s="712" t="s">
        <v>1060</v>
      </c>
      <c r="C21" s="715">
        <v>31517291.970000003</v>
      </c>
      <c r="D21" s="715"/>
      <c r="E21" s="710"/>
      <c r="F21" s="713"/>
      <c r="G21" s="710"/>
      <c r="H21" s="714">
        <f t="shared" si="0"/>
        <v>31517291.970000003</v>
      </c>
      <c r="I21"/>
      <c r="J21"/>
      <c r="K21"/>
      <c r="L21" s="483"/>
    </row>
    <row r="22" spans="2:12" ht="30">
      <c r="B22" s="712" t="s">
        <v>1061</v>
      </c>
      <c r="C22" s="715">
        <v>15291901.630000001</v>
      </c>
      <c r="D22" s="715"/>
      <c r="E22" s="710"/>
      <c r="F22" s="713"/>
      <c r="G22" s="710"/>
      <c r="H22" s="714">
        <f t="shared" si="0"/>
        <v>15291901.630000001</v>
      </c>
      <c r="I22"/>
      <c r="J22"/>
      <c r="K22"/>
      <c r="L22" s="483"/>
    </row>
    <row r="23" spans="2:12" ht="30">
      <c r="B23" s="712" t="s">
        <v>1062</v>
      </c>
      <c r="C23" s="715">
        <v>0</v>
      </c>
      <c r="D23" s="715"/>
      <c r="E23" s="710"/>
      <c r="F23" s="713"/>
      <c r="G23" s="710"/>
      <c r="H23" s="714">
        <f t="shared" si="0"/>
        <v>0</v>
      </c>
      <c r="I23"/>
      <c r="J23"/>
      <c r="K23"/>
      <c r="L23" s="483"/>
    </row>
    <row r="24" spans="2:12" ht="30">
      <c r="B24" s="712" t="s">
        <v>1063</v>
      </c>
      <c r="C24" s="715">
        <v>0</v>
      </c>
      <c r="D24" s="715"/>
      <c r="E24" s="710"/>
      <c r="F24" s="713"/>
      <c r="G24" s="710"/>
      <c r="H24" s="714">
        <f t="shared" si="0"/>
        <v>0</v>
      </c>
      <c r="I24"/>
      <c r="J24"/>
      <c r="K24"/>
      <c r="L24" s="483"/>
    </row>
    <row r="25" spans="2:12" ht="30">
      <c r="B25" s="712" t="s">
        <v>1064</v>
      </c>
      <c r="C25" s="715">
        <v>82697670</v>
      </c>
      <c r="D25" s="715"/>
      <c r="E25" s="710"/>
      <c r="F25" s="713"/>
      <c r="G25" s="710"/>
      <c r="H25" s="714">
        <f t="shared" si="0"/>
        <v>82697670</v>
      </c>
      <c r="I25"/>
      <c r="J25"/>
      <c r="K25"/>
      <c r="L25" s="483"/>
    </row>
    <row r="26" spans="2:12" ht="30">
      <c r="B26" s="712" t="s">
        <v>1065</v>
      </c>
      <c r="C26" s="715">
        <v>2143997.9500000002</v>
      </c>
      <c r="D26" s="715"/>
      <c r="E26" s="710"/>
      <c r="F26" s="713"/>
      <c r="G26" s="710"/>
      <c r="H26" s="714">
        <f t="shared" si="0"/>
        <v>2143997.9500000002</v>
      </c>
      <c r="I26"/>
      <c r="J26"/>
      <c r="K26"/>
      <c r="L26" s="483"/>
    </row>
    <row r="27" spans="2:12" ht="30">
      <c r="B27" s="712" t="s">
        <v>1066</v>
      </c>
      <c r="C27" s="715">
        <v>8296108.6499999994</v>
      </c>
      <c r="D27" s="715"/>
      <c r="E27" s="710"/>
      <c r="F27" s="713"/>
      <c r="G27" s="710"/>
      <c r="H27" s="714">
        <f t="shared" si="0"/>
        <v>8296108.6499999994</v>
      </c>
      <c r="I27"/>
      <c r="J27"/>
      <c r="K27"/>
      <c r="L27" s="483"/>
    </row>
    <row r="28" spans="2:12" ht="30">
      <c r="B28" s="712" t="s">
        <v>1067</v>
      </c>
      <c r="C28" s="715">
        <v>0</v>
      </c>
      <c r="D28" s="715"/>
      <c r="E28" s="710"/>
      <c r="F28" s="713"/>
      <c r="G28" s="710"/>
      <c r="H28" s="714">
        <f t="shared" si="0"/>
        <v>0</v>
      </c>
      <c r="I28"/>
      <c r="J28"/>
      <c r="K28"/>
      <c r="L28" s="483"/>
    </row>
    <row r="29" spans="2:12" ht="30">
      <c r="B29" s="712" t="s">
        <v>1068</v>
      </c>
      <c r="C29" s="715">
        <v>0</v>
      </c>
      <c r="D29" s="715"/>
      <c r="E29" s="710"/>
      <c r="F29" s="713"/>
      <c r="G29" s="710"/>
      <c r="H29" s="714">
        <f t="shared" si="0"/>
        <v>0</v>
      </c>
      <c r="I29"/>
      <c r="J29"/>
      <c r="K29"/>
      <c r="L29" s="483"/>
    </row>
    <row r="30" spans="2:12" ht="30">
      <c r="B30" s="712" t="s">
        <v>1069</v>
      </c>
      <c r="C30" s="715">
        <v>0</v>
      </c>
      <c r="D30" s="715"/>
      <c r="E30" s="710"/>
      <c r="F30" s="713"/>
      <c r="G30" s="710"/>
      <c r="H30" s="714">
        <f t="shared" si="0"/>
        <v>0</v>
      </c>
      <c r="I30"/>
      <c r="J30"/>
      <c r="K30"/>
      <c r="L30" s="483"/>
    </row>
    <row r="31" spans="2:12" ht="30">
      <c r="B31" s="712" t="s">
        <v>1070</v>
      </c>
      <c r="C31" s="715">
        <v>4956685.99</v>
      </c>
      <c r="D31" s="715"/>
      <c r="E31" s="710"/>
      <c r="F31" s="713"/>
      <c r="G31" s="710"/>
      <c r="H31" s="714">
        <f t="shared" si="0"/>
        <v>4956685.99</v>
      </c>
      <c r="I31"/>
      <c r="J31"/>
      <c r="K31"/>
      <c r="L31" s="483"/>
    </row>
    <row r="32" spans="2:12" ht="30">
      <c r="B32" s="712" t="s">
        <v>1071</v>
      </c>
      <c r="C32" s="715">
        <v>4791833.3899999997</v>
      </c>
      <c r="D32" s="715"/>
      <c r="E32" s="710"/>
      <c r="F32" s="713"/>
      <c r="G32" s="710"/>
      <c r="H32" s="714">
        <f t="shared" si="0"/>
        <v>4791833.3899999997</v>
      </c>
      <c r="I32"/>
      <c r="J32"/>
      <c r="K32"/>
      <c r="L32" s="483"/>
    </row>
    <row r="33" spans="2:12" ht="30">
      <c r="B33" s="712" t="s">
        <v>1072</v>
      </c>
      <c r="C33" s="715">
        <v>1117517.19</v>
      </c>
      <c r="D33" s="715"/>
      <c r="E33" s="710"/>
      <c r="F33" s="713"/>
      <c r="G33" s="710"/>
      <c r="H33" s="714">
        <f t="shared" si="0"/>
        <v>1117517.19</v>
      </c>
      <c r="I33"/>
      <c r="J33"/>
      <c r="K33"/>
      <c r="L33" s="483"/>
    </row>
    <row r="34" spans="2:12" ht="30">
      <c r="B34" s="712" t="s">
        <v>1073</v>
      </c>
      <c r="C34" s="715">
        <v>0</v>
      </c>
      <c r="D34" s="715"/>
      <c r="E34" s="710"/>
      <c r="F34" s="713"/>
      <c r="G34" s="710"/>
      <c r="H34" s="714">
        <f t="shared" si="0"/>
        <v>0</v>
      </c>
      <c r="I34"/>
      <c r="J34"/>
      <c r="K34"/>
      <c r="L34" s="483"/>
    </row>
    <row r="35" spans="2:12" ht="30">
      <c r="B35" s="712" t="s">
        <v>1074</v>
      </c>
      <c r="C35" s="715">
        <v>6520613.4900000002</v>
      </c>
      <c r="D35" s="715"/>
      <c r="E35" s="710"/>
      <c r="F35" s="713"/>
      <c r="G35" s="710"/>
      <c r="H35" s="714">
        <f t="shared" si="0"/>
        <v>6520613.4900000002</v>
      </c>
      <c r="I35"/>
      <c r="J35"/>
      <c r="K35"/>
      <c r="L35" s="483"/>
    </row>
    <row r="36" spans="2:12" ht="30">
      <c r="B36" s="712" t="s">
        <v>1075</v>
      </c>
      <c r="C36" s="715">
        <v>27566016.869999997</v>
      </c>
      <c r="D36" s="715"/>
      <c r="E36" s="710"/>
      <c r="F36" s="713"/>
      <c r="G36" s="710"/>
      <c r="H36" s="714">
        <f t="shared" si="0"/>
        <v>27566016.869999997</v>
      </c>
      <c r="I36"/>
      <c r="J36"/>
      <c r="K36"/>
      <c r="L36" s="483"/>
    </row>
    <row r="37" spans="2:12" ht="30">
      <c r="B37" s="712" t="s">
        <v>1076</v>
      </c>
      <c r="C37" s="715">
        <v>17067424.100000001</v>
      </c>
      <c r="D37" s="715"/>
      <c r="E37" s="710"/>
      <c r="F37" s="713"/>
      <c r="G37" s="710"/>
      <c r="H37" s="714">
        <f t="shared" si="0"/>
        <v>17067424.100000001</v>
      </c>
      <c r="I37"/>
      <c r="J37"/>
      <c r="K37"/>
      <c r="L37" s="483"/>
    </row>
    <row r="38" spans="2:12" ht="30">
      <c r="B38" s="712" t="s">
        <v>1077</v>
      </c>
      <c r="C38" s="715">
        <v>1382896.77</v>
      </c>
      <c r="D38" s="715"/>
      <c r="E38" s="710"/>
      <c r="F38" s="713"/>
      <c r="G38" s="710"/>
      <c r="H38" s="714">
        <f t="shared" si="0"/>
        <v>1382896.77</v>
      </c>
      <c r="I38"/>
      <c r="J38"/>
      <c r="K38"/>
      <c r="L38" s="483"/>
    </row>
    <row r="39" spans="2:12" ht="30">
      <c r="B39" s="712" t="s">
        <v>1078</v>
      </c>
      <c r="C39" s="715">
        <v>2997803</v>
      </c>
      <c r="D39" s="715"/>
      <c r="E39" s="710"/>
      <c r="F39" s="713"/>
      <c r="G39" s="710"/>
      <c r="H39" s="714">
        <f t="shared" si="0"/>
        <v>2997803</v>
      </c>
      <c r="I39"/>
      <c r="J39"/>
      <c r="K39"/>
      <c r="L39" s="483"/>
    </row>
    <row r="40" spans="2:12" ht="30">
      <c r="B40" s="712" t="s">
        <v>1079</v>
      </c>
      <c r="C40" s="715">
        <v>22967764.039999999</v>
      </c>
      <c r="D40" s="715"/>
      <c r="E40" s="710"/>
      <c r="F40" s="713"/>
      <c r="G40" s="710"/>
      <c r="H40" s="714">
        <f t="shared" si="0"/>
        <v>22967764.039999999</v>
      </c>
      <c r="I40"/>
      <c r="J40"/>
      <c r="K40"/>
      <c r="L40" s="483"/>
    </row>
    <row r="41" spans="2:12" ht="30">
      <c r="B41" s="712" t="s">
        <v>1080</v>
      </c>
      <c r="C41" s="715">
        <v>0</v>
      </c>
      <c r="D41" s="715"/>
      <c r="E41" s="710"/>
      <c r="F41" s="713"/>
      <c r="G41" s="710"/>
      <c r="H41" s="714">
        <f t="shared" si="0"/>
        <v>0</v>
      </c>
      <c r="I41"/>
      <c r="J41"/>
      <c r="K41"/>
      <c r="L41" s="483"/>
    </row>
    <row r="42" spans="2:12" ht="30">
      <c r="B42" s="712" t="s">
        <v>1081</v>
      </c>
      <c r="C42" s="715">
        <v>1174440.95</v>
      </c>
      <c r="D42" s="715"/>
      <c r="E42" s="710"/>
      <c r="F42" s="713"/>
      <c r="G42" s="710"/>
      <c r="H42" s="714">
        <f t="shared" si="0"/>
        <v>1174440.95</v>
      </c>
      <c r="I42"/>
      <c r="J42"/>
      <c r="K42"/>
      <c r="L42" s="483"/>
    </row>
    <row r="43" spans="2:12" ht="30">
      <c r="B43" s="712" t="s">
        <v>1082</v>
      </c>
      <c r="C43" s="715">
        <v>15667119.82</v>
      </c>
      <c r="D43" s="715"/>
      <c r="E43" s="710"/>
      <c r="F43" s="713"/>
      <c r="G43" s="710"/>
      <c r="H43" s="714">
        <f t="shared" si="0"/>
        <v>15667119.82</v>
      </c>
      <c r="I43"/>
      <c r="J43"/>
      <c r="K43"/>
      <c r="L43" s="483"/>
    </row>
    <row r="44" spans="2:12" ht="30">
      <c r="B44" s="712" t="s">
        <v>1083</v>
      </c>
      <c r="C44" s="715">
        <v>0</v>
      </c>
      <c r="D44" s="715"/>
      <c r="E44" s="710"/>
      <c r="F44" s="713"/>
      <c r="G44" s="710"/>
      <c r="H44" s="714">
        <f t="shared" si="0"/>
        <v>0</v>
      </c>
      <c r="I44"/>
      <c r="J44"/>
      <c r="K44"/>
      <c r="L44" s="483"/>
    </row>
    <row r="45" spans="2:12" ht="30">
      <c r="B45" s="712" t="s">
        <v>1084</v>
      </c>
      <c r="C45" s="715">
        <v>8458111.2300000004</v>
      </c>
      <c r="D45" s="715"/>
      <c r="E45" s="710"/>
      <c r="F45" s="713"/>
      <c r="G45" s="710"/>
      <c r="H45" s="714">
        <f t="shared" si="0"/>
        <v>8458111.2300000004</v>
      </c>
      <c r="I45"/>
      <c r="J45"/>
      <c r="K45"/>
      <c r="L45" s="483"/>
    </row>
    <row r="46" spans="2:12" ht="30">
      <c r="B46" s="712" t="s">
        <v>1085</v>
      </c>
      <c r="C46" s="715">
        <v>9943030.4900000002</v>
      </c>
      <c r="D46" s="715"/>
      <c r="E46" s="710"/>
      <c r="F46" s="713"/>
      <c r="G46" s="710"/>
      <c r="H46" s="714">
        <f t="shared" si="0"/>
        <v>9943030.4900000002</v>
      </c>
      <c r="I46"/>
      <c r="J46"/>
      <c r="K46"/>
      <c r="L46" s="483"/>
    </row>
    <row r="47" spans="2:12" ht="30">
      <c r="B47" s="712" t="s">
        <v>1086</v>
      </c>
      <c r="C47" s="715">
        <v>49138041.519999996</v>
      </c>
      <c r="D47" s="715"/>
      <c r="E47" s="710"/>
      <c r="F47" s="713"/>
      <c r="G47" s="710"/>
      <c r="H47" s="714">
        <f t="shared" si="0"/>
        <v>49138041.519999996</v>
      </c>
      <c r="I47"/>
      <c r="J47"/>
      <c r="K47"/>
      <c r="L47" s="483"/>
    </row>
    <row r="48" spans="2:12" ht="30">
      <c r="B48" s="712" t="s">
        <v>1087</v>
      </c>
      <c r="C48" s="715">
        <v>14763683.83</v>
      </c>
      <c r="D48" s="715"/>
      <c r="E48" s="710"/>
      <c r="F48" s="713"/>
      <c r="G48" s="710"/>
      <c r="H48" s="714">
        <f t="shared" si="0"/>
        <v>14763683.83</v>
      </c>
      <c r="I48"/>
      <c r="J48"/>
      <c r="K48"/>
      <c r="L48" s="483"/>
    </row>
    <row r="49" spans="2:12" ht="30">
      <c r="B49" s="712" t="s">
        <v>1088</v>
      </c>
      <c r="C49" s="715">
        <v>21131964.540000003</v>
      </c>
      <c r="D49" s="715"/>
      <c r="E49" s="710"/>
      <c r="F49" s="713"/>
      <c r="G49" s="710"/>
      <c r="H49" s="714">
        <f t="shared" si="0"/>
        <v>21131964.540000003</v>
      </c>
      <c r="I49"/>
      <c r="J49"/>
      <c r="K49"/>
      <c r="L49" s="483"/>
    </row>
    <row r="50" spans="2:12" ht="30">
      <c r="B50" s="712" t="s">
        <v>1089</v>
      </c>
      <c r="C50" s="715">
        <v>164855324.07999998</v>
      </c>
      <c r="D50" s="715"/>
      <c r="E50" s="710"/>
      <c r="F50" s="713"/>
      <c r="G50" s="710"/>
      <c r="H50" s="714">
        <f t="shared" si="0"/>
        <v>164855324.07999998</v>
      </c>
      <c r="I50"/>
      <c r="J50"/>
      <c r="K50"/>
      <c r="L50" s="483"/>
    </row>
    <row r="51" spans="2:12" ht="30">
      <c r="B51" s="712" t="s">
        <v>1090</v>
      </c>
      <c r="C51" s="715">
        <v>4710188.82</v>
      </c>
      <c r="D51" s="715"/>
      <c r="E51" s="710"/>
      <c r="F51" s="713"/>
      <c r="G51" s="710"/>
      <c r="H51" s="714">
        <f t="shared" si="0"/>
        <v>4710188.82</v>
      </c>
      <c r="I51"/>
      <c r="J51"/>
      <c r="K51"/>
      <c r="L51" s="483"/>
    </row>
    <row r="52" spans="2:12" ht="30">
      <c r="B52" s="712" t="s">
        <v>1091</v>
      </c>
      <c r="C52" s="715">
        <v>7424656.2999999998</v>
      </c>
      <c r="D52" s="715"/>
      <c r="E52" s="710"/>
      <c r="F52" s="713"/>
      <c r="G52" s="710"/>
      <c r="H52" s="714">
        <f t="shared" si="0"/>
        <v>7424656.2999999998</v>
      </c>
      <c r="I52"/>
      <c r="J52"/>
      <c r="K52"/>
      <c r="L52" s="483"/>
    </row>
    <row r="53" spans="2:12" ht="30">
      <c r="B53" s="712" t="s">
        <v>1092</v>
      </c>
      <c r="C53" s="715">
        <v>4632940.62</v>
      </c>
      <c r="D53" s="715"/>
      <c r="E53" s="710"/>
      <c r="F53" s="713"/>
      <c r="G53" s="710"/>
      <c r="H53" s="714">
        <f t="shared" si="0"/>
        <v>4632940.62</v>
      </c>
      <c r="I53"/>
      <c r="J53"/>
      <c r="K53"/>
      <c r="L53" s="483"/>
    </row>
    <row r="54" spans="2:12" ht="30">
      <c r="B54" s="712" t="s">
        <v>1093</v>
      </c>
      <c r="C54" s="715">
        <v>27005792.989999998</v>
      </c>
      <c r="D54" s="715"/>
      <c r="E54" s="710"/>
      <c r="F54" s="713"/>
      <c r="G54" s="710"/>
      <c r="H54" s="714">
        <f t="shared" si="0"/>
        <v>27005792.989999998</v>
      </c>
      <c r="I54"/>
      <c r="J54"/>
      <c r="K54"/>
      <c r="L54" s="483"/>
    </row>
    <row r="55" spans="2:12" ht="30">
      <c r="B55" s="712" t="s">
        <v>1094</v>
      </c>
      <c r="C55" s="715">
        <v>8792382.3499999996</v>
      </c>
      <c r="D55" s="715"/>
      <c r="E55" s="710"/>
      <c r="F55" s="713"/>
      <c r="G55" s="710"/>
      <c r="H55" s="714">
        <f t="shared" si="0"/>
        <v>8792382.3499999996</v>
      </c>
      <c r="I55"/>
      <c r="J55"/>
      <c r="K55"/>
      <c r="L55" s="483"/>
    </row>
    <row r="56" spans="2:12" ht="30">
      <c r="B56" s="712" t="s">
        <v>1095</v>
      </c>
      <c r="C56" s="715">
        <v>26212720.740000002</v>
      </c>
      <c r="D56" s="715"/>
      <c r="E56" s="710"/>
      <c r="F56" s="713"/>
      <c r="G56" s="710"/>
      <c r="H56" s="714">
        <f t="shared" si="0"/>
        <v>26212720.740000002</v>
      </c>
      <c r="I56"/>
      <c r="J56"/>
      <c r="K56"/>
      <c r="L56" s="483"/>
    </row>
    <row r="57" spans="2:12" ht="30">
      <c r="B57" s="712" t="s">
        <v>1096</v>
      </c>
      <c r="C57" s="715">
        <v>21981824.100000001</v>
      </c>
      <c r="D57" s="715"/>
      <c r="E57" s="710"/>
      <c r="F57" s="713"/>
      <c r="G57" s="710"/>
      <c r="H57" s="714">
        <f t="shared" si="0"/>
        <v>21981824.100000001</v>
      </c>
      <c r="I57"/>
      <c r="J57"/>
      <c r="K57"/>
      <c r="L57" s="483"/>
    </row>
    <row r="58" spans="2:12" ht="30">
      <c r="B58" s="712" t="s">
        <v>1097</v>
      </c>
      <c r="C58" s="715">
        <v>0</v>
      </c>
      <c r="D58" s="715"/>
      <c r="E58" s="710"/>
      <c r="F58" s="713"/>
      <c r="G58" s="710"/>
      <c r="H58" s="714">
        <f t="shared" si="0"/>
        <v>0</v>
      </c>
      <c r="I58"/>
      <c r="J58"/>
      <c r="K58"/>
      <c r="L58" s="483"/>
    </row>
    <row r="59" spans="2:12" ht="30">
      <c r="B59" s="712" t="s">
        <v>1098</v>
      </c>
      <c r="C59" s="715">
        <v>3938042.99</v>
      </c>
      <c r="D59" s="715"/>
      <c r="E59" s="710"/>
      <c r="F59" s="713"/>
      <c r="G59" s="710"/>
      <c r="H59" s="714">
        <f t="shared" si="0"/>
        <v>3938042.99</v>
      </c>
      <c r="I59"/>
      <c r="J59"/>
      <c r="K59"/>
      <c r="L59" s="483"/>
    </row>
    <row r="60" spans="2:12" ht="30">
      <c r="B60" s="712" t="s">
        <v>1099</v>
      </c>
      <c r="C60" s="715">
        <v>7081037.8700000001</v>
      </c>
      <c r="D60" s="715"/>
      <c r="E60" s="710"/>
      <c r="F60" s="713"/>
      <c r="G60" s="710"/>
      <c r="H60" s="714">
        <f t="shared" si="0"/>
        <v>7081037.8700000001</v>
      </c>
      <c r="I60"/>
      <c r="J60"/>
      <c r="K60"/>
      <c r="L60" s="483"/>
    </row>
    <row r="61" spans="2:12" ht="30">
      <c r="B61" s="712" t="s">
        <v>1100</v>
      </c>
      <c r="C61" s="715">
        <v>14285121.42</v>
      </c>
      <c r="D61" s="715"/>
      <c r="E61" s="710"/>
      <c r="F61" s="713"/>
      <c r="G61" s="710"/>
      <c r="H61" s="714">
        <f t="shared" si="0"/>
        <v>14285121.42</v>
      </c>
      <c r="I61"/>
      <c r="J61"/>
      <c r="K61"/>
      <c r="L61" s="483"/>
    </row>
    <row r="62" spans="2:12" ht="30">
      <c r="B62" s="712" t="s">
        <v>1101</v>
      </c>
      <c r="C62" s="715">
        <v>0</v>
      </c>
      <c r="D62" s="715"/>
      <c r="E62" s="710"/>
      <c r="F62" s="713"/>
      <c r="G62" s="710"/>
      <c r="H62" s="714">
        <f t="shared" si="0"/>
        <v>0</v>
      </c>
      <c r="I62"/>
      <c r="J62"/>
      <c r="K62"/>
      <c r="L62" s="483"/>
    </row>
    <row r="63" spans="2:12" ht="30">
      <c r="B63" s="712" t="s">
        <v>1102</v>
      </c>
      <c r="C63" s="715">
        <v>1236065.1100000001</v>
      </c>
      <c r="D63" s="715"/>
      <c r="E63" s="710"/>
      <c r="F63" s="713"/>
      <c r="G63" s="710"/>
      <c r="H63" s="714">
        <f t="shared" si="0"/>
        <v>1236065.1100000001</v>
      </c>
      <c r="I63"/>
      <c r="J63"/>
      <c r="K63"/>
      <c r="L63" s="483"/>
    </row>
    <row r="64" spans="2:12" ht="30">
      <c r="B64" s="712" t="s">
        <v>1103</v>
      </c>
      <c r="C64" s="715">
        <v>3542018.19</v>
      </c>
      <c r="D64" s="715"/>
      <c r="E64" s="710"/>
      <c r="F64" s="713"/>
      <c r="G64" s="710"/>
      <c r="H64" s="714">
        <f t="shared" si="0"/>
        <v>3542018.19</v>
      </c>
      <c r="I64"/>
      <c r="J64"/>
      <c r="K64"/>
      <c r="L64" s="483"/>
    </row>
    <row r="65" spans="2:12" ht="30">
      <c r="B65" s="712" t="s">
        <v>1104</v>
      </c>
      <c r="C65" s="715">
        <v>0</v>
      </c>
      <c r="D65" s="715"/>
      <c r="E65" s="710"/>
      <c r="F65" s="713"/>
      <c r="G65" s="710"/>
      <c r="H65" s="714">
        <f t="shared" si="0"/>
        <v>0</v>
      </c>
      <c r="I65"/>
      <c r="J65"/>
      <c r="K65"/>
      <c r="L65" s="483"/>
    </row>
    <row r="66" spans="2:12" ht="30">
      <c r="B66" s="712" t="s">
        <v>1105</v>
      </c>
      <c r="C66" s="715">
        <v>2371517.39</v>
      </c>
      <c r="D66" s="715"/>
      <c r="E66" s="710"/>
      <c r="F66" s="713"/>
      <c r="G66" s="710"/>
      <c r="H66" s="714">
        <f t="shared" si="0"/>
        <v>2371517.39</v>
      </c>
      <c r="I66"/>
      <c r="J66"/>
      <c r="K66"/>
      <c r="L66" s="483"/>
    </row>
    <row r="67" spans="2:12" ht="30">
      <c r="B67" s="712" t="s">
        <v>1106</v>
      </c>
      <c r="C67" s="715">
        <v>9121717.1199999992</v>
      </c>
      <c r="D67" s="715"/>
      <c r="E67" s="710"/>
      <c r="F67" s="713"/>
      <c r="G67" s="710"/>
      <c r="H67" s="714">
        <f t="shared" si="0"/>
        <v>9121717.1199999992</v>
      </c>
      <c r="I67"/>
      <c r="J67"/>
      <c r="K67"/>
      <c r="L67" s="483"/>
    </row>
    <row r="68" spans="2:12" ht="30">
      <c r="B68" s="712" t="s">
        <v>1107</v>
      </c>
      <c r="C68" s="715">
        <v>33379833.670000002</v>
      </c>
      <c r="D68" s="715"/>
      <c r="E68" s="710"/>
      <c r="F68" s="713"/>
      <c r="G68" s="710"/>
      <c r="H68" s="714">
        <f t="shared" si="0"/>
        <v>33379833.670000002</v>
      </c>
      <c r="I68"/>
      <c r="J68"/>
      <c r="K68"/>
      <c r="L68" s="483"/>
    </row>
    <row r="69" spans="2:12" ht="30">
      <c r="B69" s="712" t="s">
        <v>1108</v>
      </c>
      <c r="C69" s="715">
        <v>0</v>
      </c>
      <c r="D69" s="715"/>
      <c r="E69" s="710"/>
      <c r="F69" s="713"/>
      <c r="G69" s="710"/>
      <c r="H69" s="714">
        <f t="shared" si="0"/>
        <v>0</v>
      </c>
      <c r="I69"/>
      <c r="J69"/>
      <c r="K69"/>
      <c r="L69" s="483"/>
    </row>
    <row r="70" spans="2:12" ht="30">
      <c r="B70" s="712" t="s">
        <v>1109</v>
      </c>
      <c r="C70" s="715">
        <v>2548922.7000000002</v>
      </c>
      <c r="D70" s="715"/>
      <c r="E70" s="710"/>
      <c r="F70" s="713"/>
      <c r="G70" s="710"/>
      <c r="H70" s="714">
        <f t="shared" si="0"/>
        <v>2548922.7000000002</v>
      </c>
      <c r="I70"/>
      <c r="J70"/>
      <c r="K70"/>
      <c r="L70" s="483"/>
    </row>
    <row r="71" spans="2:12" ht="30">
      <c r="B71" s="712" t="s">
        <v>1110</v>
      </c>
      <c r="C71" s="715">
        <v>8794356.5999999996</v>
      </c>
      <c r="D71" s="715"/>
      <c r="E71" s="710"/>
      <c r="F71" s="713"/>
      <c r="G71" s="710"/>
      <c r="H71" s="714">
        <f t="shared" si="0"/>
        <v>8794356.5999999996</v>
      </c>
      <c r="I71"/>
      <c r="J71"/>
      <c r="K71"/>
      <c r="L71" s="483"/>
    </row>
    <row r="72" spans="2:12" ht="30">
      <c r="B72" s="712" t="s">
        <v>1111</v>
      </c>
      <c r="C72" s="715">
        <v>13153300.949999999</v>
      </c>
      <c r="D72" s="715"/>
      <c r="E72" s="710"/>
      <c r="F72" s="713"/>
      <c r="G72" s="710"/>
      <c r="H72" s="714">
        <f t="shared" si="0"/>
        <v>13153300.949999999</v>
      </c>
      <c r="I72"/>
      <c r="J72"/>
      <c r="K72"/>
      <c r="L72" s="483"/>
    </row>
    <row r="73" spans="2:12" ht="30">
      <c r="B73" s="712" t="s">
        <v>1112</v>
      </c>
      <c r="C73" s="715">
        <v>23808234.119999997</v>
      </c>
      <c r="D73" s="715"/>
      <c r="E73" s="710"/>
      <c r="F73" s="713"/>
      <c r="G73" s="710"/>
      <c r="H73" s="714">
        <f t="shared" si="0"/>
        <v>23808234.119999997</v>
      </c>
      <c r="I73"/>
      <c r="J73"/>
      <c r="K73"/>
      <c r="L73" s="483"/>
    </row>
    <row r="74" spans="2:12" ht="30">
      <c r="B74" s="712" t="s">
        <v>1113</v>
      </c>
      <c r="C74" s="715">
        <v>0</v>
      </c>
      <c r="D74" s="715"/>
      <c r="E74" s="710"/>
      <c r="F74" s="713"/>
      <c r="G74" s="710"/>
      <c r="H74" s="714">
        <f t="shared" si="0"/>
        <v>0</v>
      </c>
      <c r="I74"/>
      <c r="J74"/>
      <c r="K74"/>
      <c r="L74" s="483"/>
    </row>
    <row r="75" spans="2:12" ht="30">
      <c r="B75" s="712" t="s">
        <v>1114</v>
      </c>
      <c r="C75" s="715">
        <v>4230293.45</v>
      </c>
      <c r="D75" s="715"/>
      <c r="E75" s="710"/>
      <c r="F75" s="713"/>
      <c r="G75" s="710"/>
      <c r="H75" s="714">
        <f t="shared" si="0"/>
        <v>4230293.45</v>
      </c>
      <c r="I75"/>
      <c r="J75"/>
      <c r="K75"/>
      <c r="L75" s="483"/>
    </row>
    <row r="76" spans="2:12" ht="30">
      <c r="B76" s="712" t="s">
        <v>1115</v>
      </c>
      <c r="C76" s="715">
        <v>6715465.3700000001</v>
      </c>
      <c r="D76" s="715"/>
      <c r="E76" s="710"/>
      <c r="F76" s="713"/>
      <c r="G76" s="710"/>
      <c r="H76" s="714">
        <f t="shared" ref="H76:H139" si="1">SUM(C76:G76)</f>
        <v>6715465.3700000001</v>
      </c>
      <c r="I76"/>
      <c r="J76"/>
      <c r="K76"/>
      <c r="L76" s="483"/>
    </row>
    <row r="77" spans="2:12" ht="30">
      <c r="B77" s="712" t="s">
        <v>1116</v>
      </c>
      <c r="C77" s="715">
        <v>0</v>
      </c>
      <c r="D77" s="715"/>
      <c r="E77" s="710"/>
      <c r="F77" s="713"/>
      <c r="G77" s="710"/>
      <c r="H77" s="714">
        <f t="shared" si="1"/>
        <v>0</v>
      </c>
      <c r="I77"/>
      <c r="J77"/>
      <c r="K77"/>
      <c r="L77" s="483"/>
    </row>
    <row r="78" spans="2:12" ht="30">
      <c r="B78" s="712" t="s">
        <v>1117</v>
      </c>
      <c r="C78" s="715">
        <v>19458179.859999999</v>
      </c>
      <c r="D78" s="715"/>
      <c r="E78" s="710"/>
      <c r="F78" s="713"/>
      <c r="G78" s="710"/>
      <c r="H78" s="714">
        <f t="shared" si="1"/>
        <v>19458179.859999999</v>
      </c>
      <c r="I78"/>
      <c r="J78"/>
      <c r="K78"/>
      <c r="L78" s="483"/>
    </row>
    <row r="79" spans="2:12" ht="30">
      <c r="B79" s="712" t="s">
        <v>1118</v>
      </c>
      <c r="C79" s="715">
        <v>17971535.970000003</v>
      </c>
      <c r="D79" s="715"/>
      <c r="E79" s="710"/>
      <c r="F79" s="713"/>
      <c r="G79" s="710"/>
      <c r="H79" s="714">
        <f t="shared" si="1"/>
        <v>17971535.970000003</v>
      </c>
      <c r="I79"/>
      <c r="J79"/>
      <c r="K79"/>
      <c r="L79" s="483"/>
    </row>
    <row r="80" spans="2:12" ht="30">
      <c r="B80" s="712" t="s">
        <v>1119</v>
      </c>
      <c r="C80" s="715"/>
      <c r="D80" s="715"/>
      <c r="E80" s="710"/>
      <c r="F80" s="713">
        <v>36650375.240000002</v>
      </c>
      <c r="G80" s="710"/>
      <c r="H80" s="714">
        <f t="shared" si="1"/>
        <v>36650375.240000002</v>
      </c>
      <c r="I80"/>
      <c r="J80"/>
      <c r="K80"/>
      <c r="L80" s="483"/>
    </row>
    <row r="81" spans="2:12" ht="30">
      <c r="B81" s="712" t="s">
        <v>1120</v>
      </c>
      <c r="C81" s="715">
        <v>505423382.28000003</v>
      </c>
      <c r="D81" s="715"/>
      <c r="E81" s="710"/>
      <c r="F81" s="713"/>
      <c r="G81" s="710"/>
      <c r="H81" s="714">
        <f t="shared" si="1"/>
        <v>505423382.28000003</v>
      </c>
      <c r="I81"/>
      <c r="J81"/>
      <c r="K81"/>
      <c r="L81" s="483"/>
    </row>
    <row r="82" spans="2:12" ht="30">
      <c r="B82" s="712" t="s">
        <v>1121</v>
      </c>
      <c r="C82" s="715">
        <v>178105744.94</v>
      </c>
      <c r="D82" s="715"/>
      <c r="E82" s="710"/>
      <c r="F82" s="713"/>
      <c r="G82" s="710"/>
      <c r="H82" s="714">
        <f t="shared" si="1"/>
        <v>178105744.94</v>
      </c>
      <c r="I82"/>
      <c r="J82"/>
      <c r="K82"/>
      <c r="L82" s="483"/>
    </row>
    <row r="83" spans="2:12" ht="30">
      <c r="B83" s="712" t="s">
        <v>1122</v>
      </c>
      <c r="C83" s="715">
        <v>117193617.36999999</v>
      </c>
      <c r="D83" s="715"/>
      <c r="E83" s="710"/>
      <c r="F83" s="713"/>
      <c r="G83" s="710"/>
      <c r="H83" s="714">
        <f t="shared" si="1"/>
        <v>117193617.36999999</v>
      </c>
      <c r="I83"/>
      <c r="J83"/>
      <c r="K83"/>
      <c r="L83" s="483"/>
    </row>
    <row r="84" spans="2:12" ht="30">
      <c r="B84" s="712" t="s">
        <v>1123</v>
      </c>
      <c r="C84" s="715">
        <v>220459298.80000001</v>
      </c>
      <c r="D84" s="715"/>
      <c r="E84" s="710"/>
      <c r="F84" s="713"/>
      <c r="G84" s="710"/>
      <c r="H84" s="714">
        <f t="shared" si="1"/>
        <v>220459298.80000001</v>
      </c>
      <c r="I84"/>
      <c r="J84"/>
      <c r="K84"/>
      <c r="L84" s="483"/>
    </row>
    <row r="85" spans="2:12" ht="30">
      <c r="B85" s="712" t="s">
        <v>1124</v>
      </c>
      <c r="C85" s="715">
        <v>287221688.92000002</v>
      </c>
      <c r="D85" s="715"/>
      <c r="E85" s="710"/>
      <c r="F85" s="713">
        <v>318176366.27999997</v>
      </c>
      <c r="G85" s="710"/>
      <c r="H85" s="714">
        <f t="shared" si="1"/>
        <v>605398055.20000005</v>
      </c>
      <c r="I85"/>
      <c r="J85"/>
      <c r="K85"/>
      <c r="L85" s="483"/>
    </row>
    <row r="86" spans="2:12" ht="30">
      <c r="B86" s="712" t="s">
        <v>1125</v>
      </c>
      <c r="C86" s="715"/>
      <c r="D86" s="715"/>
      <c r="E86" s="710"/>
      <c r="F86" s="713">
        <v>316155720.69999999</v>
      </c>
      <c r="G86" s="710"/>
      <c r="H86" s="714">
        <f t="shared" si="1"/>
        <v>316155720.69999999</v>
      </c>
      <c r="I86"/>
      <c r="J86"/>
      <c r="K86"/>
      <c r="L86" s="483"/>
    </row>
    <row r="87" spans="2:12" ht="30">
      <c r="B87" s="712" t="s">
        <v>1126</v>
      </c>
      <c r="C87" s="715">
        <v>0</v>
      </c>
      <c r="D87" s="715"/>
      <c r="E87" s="710"/>
      <c r="F87" s="713"/>
      <c r="G87" s="710"/>
      <c r="H87" s="714">
        <f t="shared" si="1"/>
        <v>0</v>
      </c>
      <c r="I87"/>
      <c r="J87"/>
      <c r="K87"/>
      <c r="L87" s="483"/>
    </row>
    <row r="88" spans="2:12" ht="30">
      <c r="B88" s="712" t="s">
        <v>1127</v>
      </c>
      <c r="C88" s="715">
        <v>43903169.439999998</v>
      </c>
      <c r="D88" s="715"/>
      <c r="E88" s="710"/>
      <c r="F88" s="713"/>
      <c r="G88" s="710"/>
      <c r="H88" s="714">
        <f t="shared" si="1"/>
        <v>43903169.439999998</v>
      </c>
      <c r="I88"/>
      <c r="J88"/>
      <c r="K88"/>
      <c r="L88" s="483"/>
    </row>
    <row r="89" spans="2:12" ht="15">
      <c r="B89" s="712" t="s">
        <v>1128</v>
      </c>
      <c r="C89" s="715">
        <v>28773573.710000001</v>
      </c>
      <c r="D89" s="715"/>
      <c r="E89" s="710"/>
      <c r="F89" s="713"/>
      <c r="G89" s="710"/>
      <c r="H89" s="714">
        <f t="shared" si="1"/>
        <v>28773573.710000001</v>
      </c>
      <c r="I89"/>
      <c r="J89"/>
      <c r="K89"/>
      <c r="L89" s="483"/>
    </row>
    <row r="90" spans="2:12" ht="30">
      <c r="B90" s="712" t="s">
        <v>1129</v>
      </c>
      <c r="C90" s="715"/>
      <c r="D90" s="715"/>
      <c r="E90" s="710"/>
      <c r="F90" s="713">
        <v>6729745.6500000004</v>
      </c>
      <c r="G90" s="710"/>
      <c r="H90" s="714">
        <f t="shared" si="1"/>
        <v>6729745.6500000004</v>
      </c>
      <c r="I90"/>
      <c r="J90"/>
      <c r="K90"/>
      <c r="L90" s="483"/>
    </row>
    <row r="91" spans="2:12" ht="30">
      <c r="B91" s="712" t="s">
        <v>1130</v>
      </c>
      <c r="C91" s="715">
        <v>0</v>
      </c>
      <c r="D91" s="715"/>
      <c r="E91" s="710"/>
      <c r="F91" s="713"/>
      <c r="G91" s="710"/>
      <c r="H91" s="714">
        <f t="shared" si="1"/>
        <v>0</v>
      </c>
      <c r="I91"/>
      <c r="J91"/>
      <c r="K91"/>
      <c r="L91" s="483"/>
    </row>
    <row r="92" spans="2:12" ht="30">
      <c r="B92" s="712" t="s">
        <v>1131</v>
      </c>
      <c r="C92" s="715">
        <v>426377.99</v>
      </c>
      <c r="D92" s="715"/>
      <c r="E92" s="710"/>
      <c r="F92" s="713"/>
      <c r="G92" s="710"/>
      <c r="H92" s="714">
        <f t="shared" si="1"/>
        <v>426377.99</v>
      </c>
      <c r="I92"/>
      <c r="J92"/>
      <c r="K92"/>
      <c r="L92" s="483"/>
    </row>
    <row r="93" spans="2:12" ht="30">
      <c r="B93" s="712" t="s">
        <v>1132</v>
      </c>
      <c r="C93" s="715">
        <v>2339115.13</v>
      </c>
      <c r="D93" s="715"/>
      <c r="E93" s="710"/>
      <c r="F93" s="713"/>
      <c r="G93" s="710"/>
      <c r="H93" s="714">
        <f t="shared" si="1"/>
        <v>2339115.13</v>
      </c>
      <c r="I93"/>
      <c r="J93"/>
      <c r="K93"/>
      <c r="L93" s="483"/>
    </row>
    <row r="94" spans="2:12" ht="30">
      <c r="B94" s="712" t="s">
        <v>1133</v>
      </c>
      <c r="C94" s="715">
        <v>12749284.060000002</v>
      </c>
      <c r="D94" s="715"/>
      <c r="E94" s="710"/>
      <c r="F94" s="713"/>
      <c r="G94" s="710"/>
      <c r="H94" s="714">
        <f t="shared" si="1"/>
        <v>12749284.060000002</v>
      </c>
      <c r="I94"/>
      <c r="J94"/>
      <c r="K94"/>
      <c r="L94" s="483"/>
    </row>
    <row r="95" spans="2:12" ht="30">
      <c r="B95" s="712" t="s">
        <v>1134</v>
      </c>
      <c r="C95" s="715">
        <v>1866812.48</v>
      </c>
      <c r="D95" s="715"/>
      <c r="E95" s="710"/>
      <c r="F95" s="713"/>
      <c r="G95" s="710"/>
      <c r="H95" s="714">
        <f t="shared" si="1"/>
        <v>1866812.48</v>
      </c>
      <c r="I95"/>
      <c r="J95"/>
      <c r="K95"/>
      <c r="L95" s="483"/>
    </row>
    <row r="96" spans="2:12" ht="30">
      <c r="B96" s="712" t="s">
        <v>1135</v>
      </c>
      <c r="C96" s="715">
        <v>3498281.39</v>
      </c>
      <c r="D96" s="715"/>
      <c r="E96" s="710"/>
      <c r="F96" s="713"/>
      <c r="G96" s="710"/>
      <c r="H96" s="714">
        <f t="shared" si="1"/>
        <v>3498281.39</v>
      </c>
      <c r="I96"/>
      <c r="J96"/>
      <c r="K96"/>
      <c r="L96" s="483"/>
    </row>
    <row r="97" spans="2:12" ht="30">
      <c r="B97" s="712" t="s">
        <v>1136</v>
      </c>
      <c r="C97" s="715">
        <v>0</v>
      </c>
      <c r="D97" s="715"/>
      <c r="E97" s="710"/>
      <c r="F97" s="713"/>
      <c r="G97" s="710"/>
      <c r="H97" s="714">
        <f t="shared" si="1"/>
        <v>0</v>
      </c>
      <c r="I97"/>
      <c r="J97"/>
      <c r="K97"/>
      <c r="L97" s="483"/>
    </row>
    <row r="98" spans="2:12" ht="30">
      <c r="B98" s="712" t="s">
        <v>1137</v>
      </c>
      <c r="C98" s="715">
        <v>0</v>
      </c>
      <c r="D98" s="715"/>
      <c r="E98" s="710"/>
      <c r="F98" s="713"/>
      <c r="G98" s="710"/>
      <c r="H98" s="714">
        <f t="shared" si="1"/>
        <v>0</v>
      </c>
      <c r="I98"/>
      <c r="J98"/>
      <c r="K98"/>
      <c r="L98" s="483"/>
    </row>
    <row r="99" spans="2:12" ht="30">
      <c r="B99" s="712" t="s">
        <v>1138</v>
      </c>
      <c r="C99" s="715">
        <v>1183146.43</v>
      </c>
      <c r="D99" s="715"/>
      <c r="E99" s="710"/>
      <c r="F99" s="713"/>
      <c r="G99" s="710"/>
      <c r="H99" s="714">
        <f t="shared" si="1"/>
        <v>1183146.43</v>
      </c>
      <c r="I99"/>
      <c r="J99"/>
      <c r="K99"/>
      <c r="L99" s="483"/>
    </row>
    <row r="100" spans="2:12" ht="30">
      <c r="B100" s="712" t="s">
        <v>1139</v>
      </c>
      <c r="C100" s="715">
        <v>13662897.58</v>
      </c>
      <c r="D100" s="715"/>
      <c r="E100" s="710"/>
      <c r="F100" s="713"/>
      <c r="G100" s="710"/>
      <c r="H100" s="714">
        <f t="shared" si="1"/>
        <v>13662897.58</v>
      </c>
      <c r="I100"/>
      <c r="J100"/>
      <c r="K100"/>
      <c r="L100" s="483"/>
    </row>
    <row r="101" spans="2:12" ht="30">
      <c r="B101" s="712" t="s">
        <v>1140</v>
      </c>
      <c r="C101" s="715">
        <v>0</v>
      </c>
      <c r="D101" s="715"/>
      <c r="E101" s="710"/>
      <c r="F101" s="713"/>
      <c r="G101" s="710"/>
      <c r="H101" s="714">
        <f t="shared" si="1"/>
        <v>0</v>
      </c>
      <c r="I101"/>
      <c r="J101"/>
      <c r="K101"/>
      <c r="L101" s="483"/>
    </row>
    <row r="102" spans="2:12" ht="30">
      <c r="B102" s="712" t="s">
        <v>1141</v>
      </c>
      <c r="C102" s="715">
        <v>4080542.87</v>
      </c>
      <c r="D102" s="715"/>
      <c r="E102" s="710"/>
      <c r="F102" s="713"/>
      <c r="G102" s="710"/>
      <c r="H102" s="714">
        <f t="shared" si="1"/>
        <v>4080542.87</v>
      </c>
      <c r="I102"/>
      <c r="J102"/>
      <c r="K102"/>
      <c r="L102" s="483"/>
    </row>
    <row r="103" spans="2:12" ht="30">
      <c r="B103" s="712" t="s">
        <v>1142</v>
      </c>
      <c r="C103" s="715">
        <v>0</v>
      </c>
      <c r="D103" s="715"/>
      <c r="E103" s="710"/>
      <c r="F103" s="713"/>
      <c r="G103" s="710"/>
      <c r="H103" s="714">
        <f t="shared" si="1"/>
        <v>0</v>
      </c>
      <c r="I103"/>
      <c r="J103"/>
      <c r="K103"/>
      <c r="L103" s="483"/>
    </row>
    <row r="104" spans="2:12" ht="30">
      <c r="B104" s="712" t="s">
        <v>1143</v>
      </c>
      <c r="C104" s="715">
        <v>6154121.2400000002</v>
      </c>
      <c r="D104" s="715"/>
      <c r="E104" s="710"/>
      <c r="F104" s="713"/>
      <c r="G104" s="710"/>
      <c r="H104" s="714">
        <f t="shared" si="1"/>
        <v>6154121.2400000002</v>
      </c>
      <c r="I104"/>
      <c r="J104"/>
      <c r="K104"/>
      <c r="L104" s="483"/>
    </row>
    <row r="105" spans="2:12" ht="30">
      <c r="B105" s="712" t="s">
        <v>1144</v>
      </c>
      <c r="C105" s="715">
        <v>0</v>
      </c>
      <c r="D105" s="715"/>
      <c r="E105" s="710"/>
      <c r="F105" s="713"/>
      <c r="G105" s="710"/>
      <c r="H105" s="714">
        <f t="shared" si="1"/>
        <v>0</v>
      </c>
      <c r="I105"/>
      <c r="J105"/>
      <c r="K105"/>
      <c r="L105" s="483"/>
    </row>
    <row r="106" spans="2:12" ht="30">
      <c r="B106" s="712" t="s">
        <v>1145</v>
      </c>
      <c r="C106" s="715">
        <v>0</v>
      </c>
      <c r="D106" s="715"/>
      <c r="E106" s="710"/>
      <c r="F106" s="713"/>
      <c r="G106" s="710"/>
      <c r="H106" s="714">
        <f t="shared" si="1"/>
        <v>0</v>
      </c>
      <c r="I106"/>
      <c r="J106"/>
      <c r="K106"/>
      <c r="L106" s="483"/>
    </row>
    <row r="107" spans="2:12" ht="30">
      <c r="B107" s="712" t="s">
        <v>1146</v>
      </c>
      <c r="C107" s="715">
        <v>6187001.7999999998</v>
      </c>
      <c r="D107" s="715"/>
      <c r="E107" s="710"/>
      <c r="F107" s="713"/>
      <c r="G107" s="710"/>
      <c r="H107" s="714">
        <f t="shared" si="1"/>
        <v>6187001.7999999998</v>
      </c>
      <c r="I107"/>
      <c r="J107"/>
      <c r="K107"/>
      <c r="L107" s="483"/>
    </row>
    <row r="108" spans="2:12" ht="30">
      <c r="B108" s="712" t="s">
        <v>1147</v>
      </c>
      <c r="C108" s="715">
        <v>13617428.07</v>
      </c>
      <c r="D108" s="715"/>
      <c r="E108" s="710"/>
      <c r="F108" s="713"/>
      <c r="G108" s="710"/>
      <c r="H108" s="714">
        <f t="shared" si="1"/>
        <v>13617428.07</v>
      </c>
      <c r="I108"/>
      <c r="J108"/>
      <c r="K108"/>
      <c r="L108" s="483"/>
    </row>
    <row r="109" spans="2:12" ht="30">
      <c r="B109" s="712" t="s">
        <v>1148</v>
      </c>
      <c r="C109" s="715">
        <v>0</v>
      </c>
      <c r="D109" s="715"/>
      <c r="E109" s="710"/>
      <c r="F109" s="713"/>
      <c r="G109" s="710"/>
      <c r="H109" s="714">
        <f t="shared" si="1"/>
        <v>0</v>
      </c>
      <c r="I109"/>
      <c r="J109"/>
      <c r="K109"/>
      <c r="L109" s="483"/>
    </row>
    <row r="110" spans="2:12" ht="30">
      <c r="B110" s="712" t="s">
        <v>1149</v>
      </c>
      <c r="C110" s="715">
        <v>0</v>
      </c>
      <c r="D110" s="715"/>
      <c r="E110" s="710"/>
      <c r="F110" s="713"/>
      <c r="G110" s="710"/>
      <c r="H110" s="714">
        <f t="shared" si="1"/>
        <v>0</v>
      </c>
      <c r="I110"/>
      <c r="J110"/>
      <c r="K110"/>
      <c r="L110" s="483"/>
    </row>
    <row r="111" spans="2:12" ht="30">
      <c r="B111" s="712" t="s">
        <v>1150</v>
      </c>
      <c r="C111" s="715">
        <v>19625970.210000001</v>
      </c>
      <c r="D111" s="715"/>
      <c r="E111" s="710"/>
      <c r="F111" s="713"/>
      <c r="G111" s="710"/>
      <c r="H111" s="714">
        <f t="shared" si="1"/>
        <v>19625970.210000001</v>
      </c>
      <c r="I111"/>
      <c r="J111"/>
      <c r="K111"/>
      <c r="L111" s="483"/>
    </row>
    <row r="112" spans="2:12" ht="30">
      <c r="B112" s="712" t="s">
        <v>1151</v>
      </c>
      <c r="C112" s="715">
        <v>0</v>
      </c>
      <c r="D112" s="715"/>
      <c r="E112" s="710"/>
      <c r="F112" s="713"/>
      <c r="G112" s="710"/>
      <c r="H112" s="714">
        <f t="shared" si="1"/>
        <v>0</v>
      </c>
      <c r="I112"/>
      <c r="J112"/>
      <c r="K112"/>
      <c r="L112" s="483"/>
    </row>
    <row r="113" spans="2:12" ht="30">
      <c r="B113" s="712" t="s">
        <v>1152</v>
      </c>
      <c r="C113" s="715">
        <v>0</v>
      </c>
      <c r="D113" s="715"/>
      <c r="E113" s="710"/>
      <c r="F113" s="713"/>
      <c r="G113" s="710"/>
      <c r="H113" s="714">
        <f t="shared" si="1"/>
        <v>0</v>
      </c>
      <c r="I113"/>
      <c r="J113"/>
      <c r="K113"/>
      <c r="L113" s="483"/>
    </row>
    <row r="114" spans="2:12" ht="30">
      <c r="B114" s="712" t="s">
        <v>1153</v>
      </c>
      <c r="C114" s="715">
        <v>2656229.5299999998</v>
      </c>
      <c r="D114" s="715"/>
      <c r="E114" s="710"/>
      <c r="F114" s="713"/>
      <c r="G114" s="710"/>
      <c r="H114" s="714">
        <f t="shared" si="1"/>
        <v>2656229.5299999998</v>
      </c>
      <c r="I114"/>
      <c r="J114"/>
      <c r="K114"/>
      <c r="L114" s="483"/>
    </row>
    <row r="115" spans="2:12" ht="30">
      <c r="B115" s="712" t="s">
        <v>1154</v>
      </c>
      <c r="C115" s="715">
        <v>0</v>
      </c>
      <c r="D115" s="715"/>
      <c r="E115" s="710"/>
      <c r="F115" s="713"/>
      <c r="G115" s="710"/>
      <c r="H115" s="714">
        <f t="shared" si="1"/>
        <v>0</v>
      </c>
      <c r="I115"/>
      <c r="J115"/>
      <c r="K115"/>
      <c r="L115" s="483"/>
    </row>
    <row r="116" spans="2:12" ht="30">
      <c r="B116" s="712" t="s">
        <v>1155</v>
      </c>
      <c r="C116" s="715">
        <v>14563108.91</v>
      </c>
      <c r="D116" s="715"/>
      <c r="E116" s="710"/>
      <c r="F116" s="713"/>
      <c r="G116" s="710"/>
      <c r="H116" s="714">
        <f t="shared" si="1"/>
        <v>14563108.91</v>
      </c>
      <c r="I116"/>
      <c r="J116"/>
      <c r="K116"/>
      <c r="L116" s="483"/>
    </row>
    <row r="117" spans="2:12" ht="30">
      <c r="B117" s="712" t="s">
        <v>1156</v>
      </c>
      <c r="C117" s="715">
        <v>6940688.1699999999</v>
      </c>
      <c r="D117" s="715"/>
      <c r="E117" s="710"/>
      <c r="F117" s="713"/>
      <c r="G117" s="710"/>
      <c r="H117" s="714">
        <f t="shared" si="1"/>
        <v>6940688.1699999999</v>
      </c>
      <c r="I117"/>
      <c r="J117"/>
      <c r="K117"/>
      <c r="L117" s="483"/>
    </row>
    <row r="118" spans="2:12" ht="30">
      <c r="B118" s="712" t="s">
        <v>1157</v>
      </c>
      <c r="C118" s="715">
        <v>35336608.010000005</v>
      </c>
      <c r="D118" s="715"/>
      <c r="E118" s="710"/>
      <c r="F118" s="713"/>
      <c r="G118" s="710"/>
      <c r="H118" s="714">
        <f t="shared" si="1"/>
        <v>35336608.010000005</v>
      </c>
      <c r="I118"/>
      <c r="J118"/>
      <c r="K118"/>
      <c r="L118" s="483"/>
    </row>
    <row r="119" spans="2:12" ht="30">
      <c r="B119" s="712" t="s">
        <v>1158</v>
      </c>
      <c r="C119" s="715">
        <v>854566.86</v>
      </c>
      <c r="D119" s="715"/>
      <c r="E119" s="710"/>
      <c r="F119" s="713"/>
      <c r="G119" s="710"/>
      <c r="H119" s="714">
        <f t="shared" si="1"/>
        <v>854566.86</v>
      </c>
      <c r="I119"/>
      <c r="J119"/>
      <c r="K119"/>
      <c r="L119" s="483"/>
    </row>
    <row r="120" spans="2:12" ht="30">
      <c r="B120" s="712" t="s">
        <v>1159</v>
      </c>
      <c r="C120" s="715">
        <v>15356166.460000001</v>
      </c>
      <c r="D120" s="715"/>
      <c r="E120" s="710"/>
      <c r="F120" s="713"/>
      <c r="G120" s="710"/>
      <c r="H120" s="714">
        <f t="shared" si="1"/>
        <v>15356166.460000001</v>
      </c>
      <c r="I120"/>
      <c r="J120"/>
      <c r="K120"/>
      <c r="L120" s="483"/>
    </row>
    <row r="121" spans="2:12" ht="30">
      <c r="B121" s="712" t="s">
        <v>1160</v>
      </c>
      <c r="C121" s="715">
        <v>3937984.04</v>
      </c>
      <c r="D121" s="715"/>
      <c r="E121" s="710"/>
      <c r="F121" s="713"/>
      <c r="G121" s="710"/>
      <c r="H121" s="714">
        <f t="shared" si="1"/>
        <v>3937984.04</v>
      </c>
      <c r="I121"/>
      <c r="J121"/>
      <c r="K121"/>
      <c r="L121" s="483"/>
    </row>
    <row r="122" spans="2:12" ht="45">
      <c r="B122" s="712" t="s">
        <v>1161</v>
      </c>
      <c r="C122" s="715"/>
      <c r="D122" s="715"/>
      <c r="E122" s="710"/>
      <c r="F122" s="713">
        <v>0</v>
      </c>
      <c r="G122" s="710"/>
      <c r="H122" s="714">
        <f t="shared" si="1"/>
        <v>0</v>
      </c>
      <c r="I122"/>
      <c r="J122"/>
      <c r="K122"/>
      <c r="L122" s="483"/>
    </row>
    <row r="123" spans="2:12" ht="45">
      <c r="B123" s="712" t="s">
        <v>1162</v>
      </c>
      <c r="C123" s="715">
        <v>35813216</v>
      </c>
      <c r="D123" s="715"/>
      <c r="E123" s="710"/>
      <c r="F123" s="713"/>
      <c r="G123" s="710"/>
      <c r="H123" s="714">
        <f t="shared" si="1"/>
        <v>35813216</v>
      </c>
      <c r="I123"/>
      <c r="J123"/>
      <c r="K123"/>
      <c r="L123" s="483"/>
    </row>
    <row r="124" spans="2:12" ht="30">
      <c r="B124" s="712" t="s">
        <v>1163</v>
      </c>
      <c r="C124" s="715">
        <v>0</v>
      </c>
      <c r="D124" s="715"/>
      <c r="E124" s="710"/>
      <c r="F124" s="713"/>
      <c r="G124" s="710"/>
      <c r="H124" s="714">
        <f t="shared" si="1"/>
        <v>0</v>
      </c>
      <c r="I124"/>
      <c r="J124"/>
      <c r="K124"/>
      <c r="L124" s="483"/>
    </row>
    <row r="125" spans="2:12" ht="30">
      <c r="B125" s="712" t="s">
        <v>1164</v>
      </c>
      <c r="C125" s="715">
        <v>0</v>
      </c>
      <c r="D125" s="715"/>
      <c r="E125" s="710"/>
      <c r="F125" s="713"/>
      <c r="G125" s="710"/>
      <c r="H125" s="714">
        <f t="shared" si="1"/>
        <v>0</v>
      </c>
      <c r="I125"/>
      <c r="J125"/>
      <c r="K125"/>
      <c r="L125" s="483"/>
    </row>
    <row r="126" spans="2:12" ht="30">
      <c r="B126" s="712" t="s">
        <v>1165</v>
      </c>
      <c r="C126" s="715">
        <v>0</v>
      </c>
      <c r="D126" s="715"/>
      <c r="E126" s="710"/>
      <c r="F126" s="713"/>
      <c r="G126" s="710"/>
      <c r="H126" s="714">
        <f t="shared" si="1"/>
        <v>0</v>
      </c>
      <c r="I126"/>
      <c r="J126"/>
      <c r="K126"/>
      <c r="L126" s="483"/>
    </row>
    <row r="127" spans="2:12" ht="30">
      <c r="B127" s="712" t="s">
        <v>1166</v>
      </c>
      <c r="C127" s="715">
        <v>0</v>
      </c>
      <c r="D127" s="715"/>
      <c r="E127" s="710"/>
      <c r="F127" s="713"/>
      <c r="G127" s="710"/>
      <c r="H127" s="714">
        <f t="shared" si="1"/>
        <v>0</v>
      </c>
      <c r="I127"/>
      <c r="J127"/>
      <c r="K127"/>
      <c r="L127" s="483"/>
    </row>
    <row r="128" spans="2:12" ht="30">
      <c r="B128" s="712" t="s">
        <v>1167</v>
      </c>
      <c r="C128" s="715">
        <v>0</v>
      </c>
      <c r="D128" s="715"/>
      <c r="E128" s="710"/>
      <c r="F128" s="713"/>
      <c r="G128" s="710"/>
      <c r="H128" s="714">
        <f t="shared" si="1"/>
        <v>0</v>
      </c>
      <c r="I128"/>
      <c r="J128"/>
      <c r="K128"/>
      <c r="L128" s="483"/>
    </row>
    <row r="129" spans="2:12" ht="30">
      <c r="B129" s="712" t="s">
        <v>1168</v>
      </c>
      <c r="C129" s="715">
        <v>0</v>
      </c>
      <c r="D129" s="715"/>
      <c r="E129" s="710"/>
      <c r="F129" s="713"/>
      <c r="G129" s="710"/>
      <c r="H129" s="714">
        <f t="shared" si="1"/>
        <v>0</v>
      </c>
      <c r="I129"/>
      <c r="J129"/>
      <c r="K129"/>
      <c r="L129" s="483"/>
    </row>
    <row r="130" spans="2:12" ht="30">
      <c r="B130" s="712" t="s">
        <v>1169</v>
      </c>
      <c r="C130" s="715">
        <v>4566551.1099999994</v>
      </c>
      <c r="D130" s="715"/>
      <c r="E130" s="710"/>
      <c r="F130" s="713"/>
      <c r="G130" s="710"/>
      <c r="H130" s="714">
        <f t="shared" si="1"/>
        <v>4566551.1099999994</v>
      </c>
      <c r="I130"/>
      <c r="J130"/>
      <c r="K130"/>
      <c r="L130" s="483"/>
    </row>
    <row r="131" spans="2:12" ht="30">
      <c r="B131" s="712" t="s">
        <v>1170</v>
      </c>
      <c r="C131" s="715">
        <v>0</v>
      </c>
      <c r="D131" s="715"/>
      <c r="E131" s="710"/>
      <c r="F131" s="713"/>
      <c r="G131" s="710"/>
      <c r="H131" s="714">
        <f t="shared" si="1"/>
        <v>0</v>
      </c>
      <c r="I131"/>
      <c r="J131"/>
      <c r="K131"/>
      <c r="L131" s="483"/>
    </row>
    <row r="132" spans="2:12" ht="30">
      <c r="B132" s="712" t="s">
        <v>1171</v>
      </c>
      <c r="C132" s="715">
        <v>0</v>
      </c>
      <c r="D132" s="715"/>
      <c r="E132" s="710"/>
      <c r="F132" s="713"/>
      <c r="G132" s="710"/>
      <c r="H132" s="714">
        <f t="shared" si="1"/>
        <v>0</v>
      </c>
      <c r="I132"/>
      <c r="J132"/>
      <c r="K132"/>
      <c r="L132" s="483"/>
    </row>
    <row r="133" spans="2:12" ht="30">
      <c r="B133" s="712" t="s">
        <v>1172</v>
      </c>
      <c r="C133" s="715">
        <v>6039490.46</v>
      </c>
      <c r="D133" s="715"/>
      <c r="E133" s="710"/>
      <c r="F133" s="713"/>
      <c r="G133" s="710"/>
      <c r="H133" s="714">
        <f t="shared" si="1"/>
        <v>6039490.46</v>
      </c>
      <c r="I133"/>
      <c r="J133"/>
      <c r="K133"/>
      <c r="L133" s="483"/>
    </row>
    <row r="134" spans="2:12" ht="30">
      <c r="B134" s="712" t="s">
        <v>1173</v>
      </c>
      <c r="C134" s="715">
        <v>0</v>
      </c>
      <c r="D134" s="715"/>
      <c r="E134" s="710"/>
      <c r="F134" s="713"/>
      <c r="G134" s="710"/>
      <c r="H134" s="714">
        <f t="shared" si="1"/>
        <v>0</v>
      </c>
      <c r="I134"/>
      <c r="J134"/>
      <c r="K134"/>
      <c r="L134" s="483"/>
    </row>
    <row r="135" spans="2:12" ht="30">
      <c r="B135" s="712" t="s">
        <v>1174</v>
      </c>
      <c r="C135" s="715">
        <v>0</v>
      </c>
      <c r="D135" s="715"/>
      <c r="E135" s="710"/>
      <c r="F135" s="713"/>
      <c r="G135" s="710"/>
      <c r="H135" s="714">
        <f t="shared" si="1"/>
        <v>0</v>
      </c>
      <c r="I135"/>
      <c r="J135"/>
      <c r="K135"/>
      <c r="L135" s="483"/>
    </row>
    <row r="136" spans="2:12" ht="30">
      <c r="B136" s="712" t="s">
        <v>1175</v>
      </c>
      <c r="C136" s="715">
        <v>18399664.18</v>
      </c>
      <c r="D136" s="715"/>
      <c r="E136" s="710"/>
      <c r="F136" s="713"/>
      <c r="G136" s="710"/>
      <c r="H136" s="714">
        <f t="shared" si="1"/>
        <v>18399664.18</v>
      </c>
      <c r="I136"/>
      <c r="J136"/>
      <c r="K136"/>
      <c r="L136" s="483"/>
    </row>
    <row r="137" spans="2:12" ht="30">
      <c r="B137" s="712" t="s">
        <v>1176</v>
      </c>
      <c r="C137" s="715">
        <v>18302209.34</v>
      </c>
      <c r="D137" s="715"/>
      <c r="E137" s="710"/>
      <c r="F137" s="713"/>
      <c r="G137" s="710"/>
      <c r="H137" s="714">
        <f t="shared" si="1"/>
        <v>18302209.34</v>
      </c>
      <c r="I137"/>
      <c r="J137"/>
      <c r="K137"/>
      <c r="L137" s="483"/>
    </row>
    <row r="138" spans="2:12" ht="30">
      <c r="B138" s="712" t="s">
        <v>1177</v>
      </c>
      <c r="C138" s="715">
        <v>0</v>
      </c>
      <c r="D138" s="715"/>
      <c r="E138" s="710"/>
      <c r="F138" s="713"/>
      <c r="G138" s="710"/>
      <c r="H138" s="714">
        <f t="shared" si="1"/>
        <v>0</v>
      </c>
      <c r="I138"/>
      <c r="J138"/>
      <c r="K138"/>
      <c r="L138" s="483"/>
    </row>
    <row r="139" spans="2:12" ht="30">
      <c r="B139" s="712" t="s">
        <v>1178</v>
      </c>
      <c r="C139" s="715">
        <v>15706713.98</v>
      </c>
      <c r="D139" s="715"/>
      <c r="E139" s="710"/>
      <c r="F139" s="713"/>
      <c r="G139" s="710"/>
      <c r="H139" s="714">
        <f t="shared" si="1"/>
        <v>15706713.98</v>
      </c>
      <c r="I139"/>
      <c r="J139"/>
      <c r="K139"/>
      <c r="L139" s="483"/>
    </row>
    <row r="140" spans="2:12" ht="30">
      <c r="B140" s="712" t="s">
        <v>1179</v>
      </c>
      <c r="C140" s="715">
        <v>7519564.4400000004</v>
      </c>
      <c r="D140" s="715"/>
      <c r="E140" s="710"/>
      <c r="F140" s="713"/>
      <c r="G140" s="710"/>
      <c r="H140" s="714">
        <f t="shared" ref="H140:H203" si="2">SUM(C140:G140)</f>
        <v>7519564.4400000004</v>
      </c>
      <c r="I140"/>
      <c r="J140"/>
      <c r="K140"/>
      <c r="L140" s="483"/>
    </row>
    <row r="141" spans="2:12" ht="30">
      <c r="B141" s="712" t="s">
        <v>1180</v>
      </c>
      <c r="C141" s="715">
        <v>17841350.810000002</v>
      </c>
      <c r="D141" s="715"/>
      <c r="E141" s="710"/>
      <c r="F141" s="713"/>
      <c r="G141" s="710"/>
      <c r="H141" s="714">
        <f t="shared" si="2"/>
        <v>17841350.810000002</v>
      </c>
      <c r="I141"/>
      <c r="J141"/>
      <c r="K141"/>
      <c r="L141" s="483"/>
    </row>
    <row r="142" spans="2:12" ht="30">
      <c r="B142" s="712" t="s">
        <v>1181</v>
      </c>
      <c r="C142" s="715">
        <v>51128124.380000003</v>
      </c>
      <c r="D142" s="715"/>
      <c r="E142" s="710"/>
      <c r="F142" s="713"/>
      <c r="G142" s="710"/>
      <c r="H142" s="714">
        <f t="shared" si="2"/>
        <v>51128124.380000003</v>
      </c>
      <c r="I142"/>
      <c r="J142"/>
      <c r="K142"/>
      <c r="L142" s="483"/>
    </row>
    <row r="143" spans="2:12" ht="30">
      <c r="B143" s="712" t="s">
        <v>1182</v>
      </c>
      <c r="C143" s="715">
        <v>891837.38</v>
      </c>
      <c r="D143" s="715"/>
      <c r="E143" s="710"/>
      <c r="F143" s="713"/>
      <c r="G143" s="710"/>
      <c r="H143" s="714">
        <f t="shared" si="2"/>
        <v>891837.38</v>
      </c>
      <c r="I143"/>
      <c r="J143"/>
      <c r="K143"/>
      <c r="L143" s="483"/>
    </row>
    <row r="144" spans="2:12" ht="30">
      <c r="B144" s="712" t="s">
        <v>1183</v>
      </c>
      <c r="C144" s="715">
        <v>10533599.390000001</v>
      </c>
      <c r="D144" s="715"/>
      <c r="E144" s="710"/>
      <c r="F144" s="713"/>
      <c r="G144" s="710"/>
      <c r="H144" s="714">
        <f t="shared" si="2"/>
        <v>10533599.390000001</v>
      </c>
      <c r="I144"/>
      <c r="J144"/>
      <c r="K144"/>
      <c r="L144" s="483"/>
    </row>
    <row r="145" spans="2:12" ht="30">
      <c r="B145" s="712" t="s">
        <v>1184</v>
      </c>
      <c r="C145" s="715">
        <v>13771702</v>
      </c>
      <c r="D145" s="715"/>
      <c r="E145" s="710"/>
      <c r="F145" s="713"/>
      <c r="G145" s="710"/>
      <c r="H145" s="714">
        <f t="shared" si="2"/>
        <v>13771702</v>
      </c>
      <c r="I145"/>
      <c r="J145"/>
      <c r="K145"/>
      <c r="L145" s="483"/>
    </row>
    <row r="146" spans="2:12" ht="30">
      <c r="B146" s="712" t="s">
        <v>1185</v>
      </c>
      <c r="C146" s="715">
        <v>5668021.6799999997</v>
      </c>
      <c r="D146" s="715"/>
      <c r="E146" s="710"/>
      <c r="F146" s="713"/>
      <c r="G146" s="710"/>
      <c r="H146" s="714">
        <f t="shared" si="2"/>
        <v>5668021.6799999997</v>
      </c>
      <c r="I146"/>
      <c r="J146"/>
      <c r="K146"/>
      <c r="L146" s="483"/>
    </row>
    <row r="147" spans="2:12" ht="30">
      <c r="B147" s="712" t="s">
        <v>1186</v>
      </c>
      <c r="C147" s="715">
        <v>13698869.029999999</v>
      </c>
      <c r="D147" s="715"/>
      <c r="E147" s="710"/>
      <c r="F147" s="713"/>
      <c r="G147" s="710"/>
      <c r="H147" s="714">
        <f t="shared" si="2"/>
        <v>13698869.029999999</v>
      </c>
      <c r="I147"/>
      <c r="J147"/>
      <c r="K147"/>
      <c r="L147" s="483"/>
    </row>
    <row r="148" spans="2:12" ht="30">
      <c r="B148" s="712" t="s">
        <v>1187</v>
      </c>
      <c r="C148" s="715">
        <v>29925207.899999999</v>
      </c>
      <c r="D148" s="715"/>
      <c r="E148" s="710"/>
      <c r="F148" s="713"/>
      <c r="G148" s="710"/>
      <c r="H148" s="714">
        <f t="shared" si="2"/>
        <v>29925207.899999999</v>
      </c>
      <c r="I148"/>
      <c r="J148"/>
      <c r="K148"/>
      <c r="L148" s="483"/>
    </row>
    <row r="149" spans="2:12" ht="30">
      <c r="B149" s="712" t="s">
        <v>1188</v>
      </c>
      <c r="C149" s="715">
        <v>50412124.760000005</v>
      </c>
      <c r="D149" s="715"/>
      <c r="E149" s="710"/>
      <c r="F149" s="713"/>
      <c r="G149" s="710"/>
      <c r="H149" s="714">
        <f t="shared" si="2"/>
        <v>50412124.760000005</v>
      </c>
      <c r="I149"/>
      <c r="J149"/>
      <c r="K149"/>
      <c r="L149" s="483"/>
    </row>
    <row r="150" spans="2:12" ht="30">
      <c r="B150" s="712" t="s">
        <v>1189</v>
      </c>
      <c r="C150" s="715">
        <v>58893786.890000001</v>
      </c>
      <c r="D150" s="715"/>
      <c r="E150" s="710"/>
      <c r="F150" s="713"/>
      <c r="G150" s="710"/>
      <c r="H150" s="714">
        <f t="shared" si="2"/>
        <v>58893786.890000001</v>
      </c>
      <c r="I150"/>
      <c r="J150"/>
      <c r="K150"/>
      <c r="L150" s="483"/>
    </row>
    <row r="151" spans="2:12" ht="30">
      <c r="B151" s="712" t="s">
        <v>1190</v>
      </c>
      <c r="C151" s="715">
        <v>524937.15</v>
      </c>
      <c r="D151" s="715"/>
      <c r="E151" s="710"/>
      <c r="F151" s="713"/>
      <c r="G151" s="710"/>
      <c r="H151" s="714">
        <f t="shared" si="2"/>
        <v>524937.15</v>
      </c>
      <c r="I151"/>
      <c r="J151"/>
      <c r="K151"/>
      <c r="L151" s="483"/>
    </row>
    <row r="152" spans="2:12" ht="30">
      <c r="B152" s="712" t="s">
        <v>1191</v>
      </c>
      <c r="C152" s="715">
        <v>1843982.46</v>
      </c>
      <c r="D152" s="715"/>
      <c r="E152" s="710"/>
      <c r="F152" s="713"/>
      <c r="G152" s="710"/>
      <c r="H152" s="714">
        <f t="shared" si="2"/>
        <v>1843982.46</v>
      </c>
      <c r="I152"/>
      <c r="J152"/>
      <c r="K152"/>
      <c r="L152" s="483"/>
    </row>
    <row r="153" spans="2:12" ht="30">
      <c r="B153" s="712" t="s">
        <v>1192</v>
      </c>
      <c r="C153" s="715">
        <v>9144815.8000000007</v>
      </c>
      <c r="D153" s="715"/>
      <c r="E153" s="710"/>
      <c r="F153" s="713"/>
      <c r="G153" s="710"/>
      <c r="H153" s="714">
        <f t="shared" si="2"/>
        <v>9144815.8000000007</v>
      </c>
      <c r="I153"/>
      <c r="J153"/>
      <c r="K153"/>
      <c r="L153" s="483"/>
    </row>
    <row r="154" spans="2:12" ht="30">
      <c r="B154" s="712" t="s">
        <v>1193</v>
      </c>
      <c r="C154" s="715">
        <v>19419077.509999998</v>
      </c>
      <c r="D154" s="715"/>
      <c r="E154" s="710"/>
      <c r="F154" s="713"/>
      <c r="G154" s="710"/>
      <c r="H154" s="714">
        <f t="shared" si="2"/>
        <v>19419077.509999998</v>
      </c>
      <c r="I154"/>
      <c r="J154"/>
      <c r="K154"/>
      <c r="L154" s="483"/>
    </row>
    <row r="155" spans="2:12" ht="30">
      <c r="B155" s="712" t="s">
        <v>1194</v>
      </c>
      <c r="C155" s="715">
        <v>0</v>
      </c>
      <c r="D155" s="715"/>
      <c r="E155" s="710"/>
      <c r="F155" s="713"/>
      <c r="G155" s="710"/>
      <c r="H155" s="714">
        <f t="shared" si="2"/>
        <v>0</v>
      </c>
      <c r="I155"/>
      <c r="J155"/>
      <c r="K155"/>
      <c r="L155" s="483"/>
    </row>
    <row r="156" spans="2:12" ht="30">
      <c r="B156" s="712" t="s">
        <v>1195</v>
      </c>
      <c r="C156" s="715">
        <v>28194276.91</v>
      </c>
      <c r="D156" s="715"/>
      <c r="E156" s="710"/>
      <c r="F156" s="713"/>
      <c r="G156" s="710"/>
      <c r="H156" s="714">
        <f t="shared" si="2"/>
        <v>28194276.91</v>
      </c>
      <c r="I156"/>
      <c r="J156"/>
      <c r="K156"/>
      <c r="L156" s="483"/>
    </row>
    <row r="157" spans="2:12" ht="30">
      <c r="B157" s="712" t="s">
        <v>1196</v>
      </c>
      <c r="C157" s="715">
        <v>32800382</v>
      </c>
      <c r="D157" s="715"/>
      <c r="E157" s="710"/>
      <c r="F157" s="713"/>
      <c r="G157" s="710"/>
      <c r="H157" s="714">
        <f t="shared" si="2"/>
        <v>32800382</v>
      </c>
      <c r="I157"/>
      <c r="J157"/>
      <c r="K157"/>
      <c r="L157" s="483"/>
    </row>
    <row r="158" spans="2:12" ht="30">
      <c r="B158" s="712" t="s">
        <v>1197</v>
      </c>
      <c r="C158" s="715">
        <v>96481835.720000014</v>
      </c>
      <c r="D158" s="715"/>
      <c r="E158" s="710"/>
      <c r="F158" s="713"/>
      <c r="G158" s="710"/>
      <c r="H158" s="714">
        <f t="shared" si="2"/>
        <v>96481835.720000014</v>
      </c>
      <c r="I158"/>
      <c r="J158"/>
      <c r="K158"/>
      <c r="L158" s="483"/>
    </row>
    <row r="159" spans="2:12" ht="30">
      <c r="B159" s="712" t="s">
        <v>1198</v>
      </c>
      <c r="C159" s="715">
        <v>21026954.890000001</v>
      </c>
      <c r="D159" s="715"/>
      <c r="E159" s="710"/>
      <c r="F159" s="713"/>
      <c r="G159" s="710"/>
      <c r="H159" s="714">
        <f t="shared" si="2"/>
        <v>21026954.890000001</v>
      </c>
      <c r="I159"/>
      <c r="J159"/>
      <c r="K159"/>
      <c r="L159" s="483"/>
    </row>
    <row r="160" spans="2:12" ht="30">
      <c r="B160" s="712" t="s">
        <v>1199</v>
      </c>
      <c r="C160" s="715">
        <v>7072293.7699999996</v>
      </c>
      <c r="D160" s="715"/>
      <c r="E160" s="710"/>
      <c r="F160" s="713"/>
      <c r="G160" s="710"/>
      <c r="H160" s="714">
        <f t="shared" si="2"/>
        <v>7072293.7699999996</v>
      </c>
      <c r="I160"/>
      <c r="J160"/>
      <c r="K160"/>
      <c r="L160" s="483"/>
    </row>
    <row r="161" spans="2:12" ht="30">
      <c r="B161" s="712" t="s">
        <v>1200</v>
      </c>
      <c r="C161" s="715">
        <v>78823642.879999995</v>
      </c>
      <c r="D161" s="715"/>
      <c r="E161" s="710"/>
      <c r="F161" s="713"/>
      <c r="G161" s="710"/>
      <c r="H161" s="714">
        <f t="shared" si="2"/>
        <v>78823642.879999995</v>
      </c>
      <c r="I161"/>
      <c r="J161"/>
      <c r="K161"/>
      <c r="L161" s="483"/>
    </row>
    <row r="162" spans="2:12" ht="30">
      <c r="B162" s="712" t="s">
        <v>1201</v>
      </c>
      <c r="C162" s="715">
        <v>102899436.68000001</v>
      </c>
      <c r="D162" s="715"/>
      <c r="E162" s="710"/>
      <c r="F162" s="713"/>
      <c r="G162" s="710"/>
      <c r="H162" s="714">
        <f t="shared" si="2"/>
        <v>102899436.68000001</v>
      </c>
      <c r="I162"/>
      <c r="J162"/>
      <c r="K162"/>
      <c r="L162" s="483"/>
    </row>
    <row r="163" spans="2:12" ht="30">
      <c r="B163" s="712" t="s">
        <v>1202</v>
      </c>
      <c r="C163" s="715">
        <v>0</v>
      </c>
      <c r="D163" s="715"/>
      <c r="E163" s="710"/>
      <c r="F163" s="713"/>
      <c r="G163" s="710"/>
      <c r="H163" s="714">
        <f t="shared" si="2"/>
        <v>0</v>
      </c>
      <c r="I163"/>
      <c r="J163"/>
      <c r="K163"/>
      <c r="L163" s="483"/>
    </row>
    <row r="164" spans="2:12" ht="30">
      <c r="B164" s="712" t="s">
        <v>1203</v>
      </c>
      <c r="C164" s="715">
        <v>5697687.2800000003</v>
      </c>
      <c r="D164" s="715"/>
      <c r="E164" s="710"/>
      <c r="F164" s="713"/>
      <c r="G164" s="710"/>
      <c r="H164" s="714">
        <f t="shared" si="2"/>
        <v>5697687.2800000003</v>
      </c>
      <c r="I164"/>
      <c r="J164"/>
      <c r="K164"/>
      <c r="L164" s="483"/>
    </row>
    <row r="165" spans="2:12" ht="30">
      <c r="B165" s="712" t="s">
        <v>1204</v>
      </c>
      <c r="C165" s="715">
        <v>613606581.69999993</v>
      </c>
      <c r="D165" s="715"/>
      <c r="E165" s="710"/>
      <c r="F165" s="713"/>
      <c r="G165" s="710"/>
      <c r="H165" s="714">
        <f t="shared" si="2"/>
        <v>613606581.69999993</v>
      </c>
      <c r="I165"/>
      <c r="J165"/>
      <c r="K165"/>
      <c r="L165" s="483"/>
    </row>
    <row r="166" spans="2:12" ht="30">
      <c r="B166" s="712" t="s">
        <v>1205</v>
      </c>
      <c r="C166" s="715">
        <v>28264733.170000002</v>
      </c>
      <c r="D166" s="715"/>
      <c r="E166" s="710"/>
      <c r="F166" s="713"/>
      <c r="G166" s="710"/>
      <c r="H166" s="714">
        <f t="shared" si="2"/>
        <v>28264733.170000002</v>
      </c>
      <c r="I166"/>
      <c r="J166"/>
      <c r="K166"/>
      <c r="L166" s="483"/>
    </row>
    <row r="167" spans="2:12" ht="30">
      <c r="B167" s="712" t="s">
        <v>1206</v>
      </c>
      <c r="C167" s="715">
        <v>0</v>
      </c>
      <c r="D167" s="715"/>
      <c r="E167" s="710"/>
      <c r="F167" s="713"/>
      <c r="G167" s="710"/>
      <c r="H167" s="714">
        <f t="shared" si="2"/>
        <v>0</v>
      </c>
      <c r="I167"/>
      <c r="J167"/>
      <c r="K167"/>
      <c r="L167" s="483"/>
    </row>
    <row r="168" spans="2:12" ht="30">
      <c r="B168" s="712" t="s">
        <v>1207</v>
      </c>
      <c r="C168" s="715">
        <v>85057494.819999993</v>
      </c>
      <c r="D168" s="715"/>
      <c r="E168" s="710"/>
      <c r="F168" s="713"/>
      <c r="G168" s="710"/>
      <c r="H168" s="714">
        <f t="shared" si="2"/>
        <v>85057494.819999993</v>
      </c>
      <c r="I168"/>
      <c r="J168"/>
      <c r="K168"/>
      <c r="L168" s="483"/>
    </row>
    <row r="169" spans="2:12" ht="30">
      <c r="B169" s="712" t="s">
        <v>1208</v>
      </c>
      <c r="C169" s="715">
        <v>13387258.289999999</v>
      </c>
      <c r="D169" s="715"/>
      <c r="E169" s="710"/>
      <c r="F169" s="713"/>
      <c r="G169" s="710"/>
      <c r="H169" s="714">
        <f t="shared" si="2"/>
        <v>13387258.289999999</v>
      </c>
      <c r="I169"/>
      <c r="J169"/>
      <c r="K169"/>
      <c r="L169" s="483"/>
    </row>
    <row r="170" spans="2:12" ht="30">
      <c r="B170" s="712" t="s">
        <v>1209</v>
      </c>
      <c r="C170" s="715">
        <v>13440900.439999999</v>
      </c>
      <c r="D170" s="715"/>
      <c r="E170" s="710"/>
      <c r="F170" s="713"/>
      <c r="G170" s="710"/>
      <c r="H170" s="714">
        <f t="shared" si="2"/>
        <v>13440900.439999999</v>
      </c>
      <c r="I170"/>
      <c r="J170"/>
      <c r="K170"/>
      <c r="L170" s="483"/>
    </row>
    <row r="171" spans="2:12" ht="30">
      <c r="B171" s="712" t="s">
        <v>1210</v>
      </c>
      <c r="C171" s="715">
        <v>12701545.439999999</v>
      </c>
      <c r="D171" s="715"/>
      <c r="E171" s="710"/>
      <c r="F171" s="713"/>
      <c r="G171" s="710"/>
      <c r="H171" s="714">
        <f t="shared" si="2"/>
        <v>12701545.439999999</v>
      </c>
      <c r="I171"/>
      <c r="J171"/>
      <c r="K171"/>
      <c r="L171" s="483"/>
    </row>
    <row r="172" spans="2:12" ht="30">
      <c r="B172" s="712" t="s">
        <v>1211</v>
      </c>
      <c r="C172" s="715">
        <v>21628581.190000001</v>
      </c>
      <c r="D172" s="715"/>
      <c r="E172" s="710"/>
      <c r="F172" s="713"/>
      <c r="G172" s="710"/>
      <c r="H172" s="714">
        <f t="shared" si="2"/>
        <v>21628581.190000001</v>
      </c>
      <c r="I172"/>
      <c r="J172"/>
      <c r="K172"/>
      <c r="L172" s="483"/>
    </row>
    <row r="173" spans="2:12" ht="30">
      <c r="B173" s="712" t="s">
        <v>1212</v>
      </c>
      <c r="C173" s="715">
        <v>577872.81000000006</v>
      </c>
      <c r="D173" s="715"/>
      <c r="E173" s="710"/>
      <c r="F173" s="713"/>
      <c r="G173" s="710"/>
      <c r="H173" s="714">
        <f t="shared" si="2"/>
        <v>577872.81000000006</v>
      </c>
      <c r="I173"/>
      <c r="J173"/>
      <c r="K173"/>
      <c r="L173" s="483"/>
    </row>
    <row r="174" spans="2:12" ht="30">
      <c r="B174" s="712" t="s">
        <v>1213</v>
      </c>
      <c r="C174" s="715">
        <v>18957986.66</v>
      </c>
      <c r="D174" s="715"/>
      <c r="E174" s="710"/>
      <c r="F174" s="713"/>
      <c r="G174" s="710"/>
      <c r="H174" s="714">
        <f t="shared" si="2"/>
        <v>18957986.66</v>
      </c>
      <c r="I174"/>
      <c r="J174"/>
      <c r="K174"/>
      <c r="L174" s="483"/>
    </row>
    <row r="175" spans="2:12" ht="30">
      <c r="B175" s="712" t="s">
        <v>1214</v>
      </c>
      <c r="C175" s="715">
        <v>0</v>
      </c>
      <c r="D175" s="715"/>
      <c r="E175" s="710"/>
      <c r="F175" s="713"/>
      <c r="G175" s="710"/>
      <c r="H175" s="714">
        <f t="shared" si="2"/>
        <v>0</v>
      </c>
      <c r="I175"/>
      <c r="J175"/>
      <c r="K175"/>
      <c r="L175" s="483"/>
    </row>
    <row r="176" spans="2:12" ht="30">
      <c r="B176" s="712" t="s">
        <v>1215</v>
      </c>
      <c r="C176" s="715">
        <v>4471695.6500000004</v>
      </c>
      <c r="D176" s="715"/>
      <c r="E176" s="710"/>
      <c r="F176" s="713"/>
      <c r="G176" s="710"/>
      <c r="H176" s="714">
        <f t="shared" si="2"/>
        <v>4471695.6500000004</v>
      </c>
      <c r="I176"/>
      <c r="J176"/>
      <c r="K176"/>
      <c r="L176" s="483"/>
    </row>
    <row r="177" spans="2:12" ht="30">
      <c r="B177" s="712" t="s">
        <v>1216</v>
      </c>
      <c r="C177" s="715">
        <v>2092693.56</v>
      </c>
      <c r="D177" s="715"/>
      <c r="E177" s="710"/>
      <c r="F177" s="713"/>
      <c r="G177" s="710"/>
      <c r="H177" s="714">
        <f t="shared" si="2"/>
        <v>2092693.56</v>
      </c>
      <c r="I177"/>
      <c r="J177"/>
      <c r="K177"/>
      <c r="L177" s="483"/>
    </row>
    <row r="178" spans="2:12" ht="30">
      <c r="B178" s="712" t="s">
        <v>1217</v>
      </c>
      <c r="C178" s="715">
        <v>0</v>
      </c>
      <c r="D178" s="715"/>
      <c r="E178" s="710"/>
      <c r="F178" s="713"/>
      <c r="G178" s="710"/>
      <c r="H178" s="714">
        <f t="shared" si="2"/>
        <v>0</v>
      </c>
      <c r="I178"/>
      <c r="J178"/>
      <c r="K178"/>
      <c r="L178" s="483"/>
    </row>
    <row r="179" spans="2:12" ht="30">
      <c r="B179" s="712" t="s">
        <v>1218</v>
      </c>
      <c r="C179" s="715">
        <v>15503971.330000002</v>
      </c>
      <c r="D179" s="715"/>
      <c r="E179" s="710"/>
      <c r="F179" s="713"/>
      <c r="G179" s="710"/>
      <c r="H179" s="714">
        <f t="shared" si="2"/>
        <v>15503971.330000002</v>
      </c>
      <c r="I179"/>
      <c r="J179"/>
      <c r="K179"/>
      <c r="L179" s="483"/>
    </row>
    <row r="180" spans="2:12" ht="30">
      <c r="B180" s="712" t="s">
        <v>1219</v>
      </c>
      <c r="C180" s="715">
        <v>6624182.3200000003</v>
      </c>
      <c r="D180" s="715"/>
      <c r="E180" s="710"/>
      <c r="F180" s="713"/>
      <c r="G180" s="710"/>
      <c r="H180" s="714">
        <f t="shared" si="2"/>
        <v>6624182.3200000003</v>
      </c>
      <c r="I180"/>
      <c r="J180"/>
      <c r="K180"/>
      <c r="L180" s="483"/>
    </row>
    <row r="181" spans="2:12" ht="30">
      <c r="B181" s="712" t="s">
        <v>1220</v>
      </c>
      <c r="C181" s="715">
        <v>8498769.0099999998</v>
      </c>
      <c r="D181" s="715"/>
      <c r="E181" s="710"/>
      <c r="F181" s="713"/>
      <c r="G181" s="710"/>
      <c r="H181" s="714">
        <f t="shared" si="2"/>
        <v>8498769.0099999998</v>
      </c>
      <c r="I181"/>
      <c r="J181"/>
      <c r="K181"/>
      <c r="L181" s="483"/>
    </row>
    <row r="182" spans="2:12" ht="30">
      <c r="B182" s="712" t="s">
        <v>1221</v>
      </c>
      <c r="C182" s="715">
        <v>13944281.960000001</v>
      </c>
      <c r="D182" s="715"/>
      <c r="E182" s="710"/>
      <c r="F182" s="713"/>
      <c r="G182" s="710"/>
      <c r="H182" s="714">
        <f t="shared" si="2"/>
        <v>13944281.960000001</v>
      </c>
      <c r="I182"/>
      <c r="J182"/>
      <c r="K182"/>
      <c r="L182" s="483"/>
    </row>
    <row r="183" spans="2:12" ht="30">
      <c r="B183" s="712" t="s">
        <v>1222</v>
      </c>
      <c r="C183" s="715">
        <v>0</v>
      </c>
      <c r="D183" s="715"/>
      <c r="E183" s="710"/>
      <c r="F183" s="713"/>
      <c r="G183" s="710"/>
      <c r="H183" s="714">
        <f t="shared" si="2"/>
        <v>0</v>
      </c>
      <c r="I183"/>
      <c r="J183"/>
      <c r="K183"/>
      <c r="L183" s="483"/>
    </row>
    <row r="184" spans="2:12" ht="30">
      <c r="B184" s="712" t="s">
        <v>1223</v>
      </c>
      <c r="C184" s="715">
        <v>0</v>
      </c>
      <c r="D184" s="715"/>
      <c r="E184" s="710"/>
      <c r="F184" s="713"/>
      <c r="G184" s="710"/>
      <c r="H184" s="714">
        <f t="shared" si="2"/>
        <v>0</v>
      </c>
      <c r="I184"/>
      <c r="J184"/>
      <c r="K184"/>
      <c r="L184" s="483"/>
    </row>
    <row r="185" spans="2:12" ht="30">
      <c r="B185" s="712" t="s">
        <v>1224</v>
      </c>
      <c r="C185" s="715">
        <v>0</v>
      </c>
      <c r="D185" s="715"/>
      <c r="E185" s="710"/>
      <c r="F185" s="713"/>
      <c r="G185" s="710"/>
      <c r="H185" s="714">
        <f t="shared" si="2"/>
        <v>0</v>
      </c>
      <c r="I185"/>
      <c r="J185"/>
      <c r="K185"/>
      <c r="L185" s="483"/>
    </row>
    <row r="186" spans="2:12" ht="30">
      <c r="B186" s="712" t="s">
        <v>1225</v>
      </c>
      <c r="C186" s="715">
        <v>0</v>
      </c>
      <c r="D186" s="715"/>
      <c r="E186" s="710"/>
      <c r="F186" s="713"/>
      <c r="G186" s="710"/>
      <c r="H186" s="714">
        <f t="shared" si="2"/>
        <v>0</v>
      </c>
      <c r="I186"/>
      <c r="J186"/>
      <c r="K186"/>
      <c r="L186" s="483"/>
    </row>
    <row r="187" spans="2:12" ht="30">
      <c r="B187" s="712" t="s">
        <v>1226</v>
      </c>
      <c r="C187" s="715">
        <v>0</v>
      </c>
      <c r="D187" s="715"/>
      <c r="E187" s="710"/>
      <c r="F187" s="713"/>
      <c r="G187" s="710"/>
      <c r="H187" s="714">
        <f t="shared" si="2"/>
        <v>0</v>
      </c>
      <c r="I187"/>
      <c r="J187"/>
      <c r="K187"/>
      <c r="L187" s="483"/>
    </row>
    <row r="188" spans="2:12" ht="30">
      <c r="B188" s="712" t="s">
        <v>1227</v>
      </c>
      <c r="C188" s="715">
        <v>3421901.87</v>
      </c>
      <c r="D188" s="715"/>
      <c r="E188" s="710"/>
      <c r="F188" s="713"/>
      <c r="G188" s="710"/>
      <c r="H188" s="714">
        <f t="shared" si="2"/>
        <v>3421901.87</v>
      </c>
      <c r="I188"/>
      <c r="J188"/>
      <c r="K188"/>
      <c r="L188" s="483"/>
    </row>
    <row r="189" spans="2:12" ht="30">
      <c r="B189" s="712" t="s">
        <v>1228</v>
      </c>
      <c r="C189" s="715">
        <v>0</v>
      </c>
      <c r="D189" s="715"/>
      <c r="E189" s="710"/>
      <c r="F189" s="713"/>
      <c r="G189" s="710"/>
      <c r="H189" s="714">
        <f t="shared" si="2"/>
        <v>0</v>
      </c>
      <c r="I189"/>
      <c r="J189"/>
      <c r="K189"/>
      <c r="L189" s="483"/>
    </row>
    <row r="190" spans="2:12" ht="30">
      <c r="B190" s="712" t="s">
        <v>1229</v>
      </c>
      <c r="C190" s="715">
        <v>763052.08</v>
      </c>
      <c r="D190" s="715"/>
      <c r="E190" s="710"/>
      <c r="F190" s="713"/>
      <c r="G190" s="710"/>
      <c r="H190" s="714">
        <f t="shared" si="2"/>
        <v>763052.08</v>
      </c>
      <c r="I190"/>
      <c r="J190"/>
      <c r="K190"/>
      <c r="L190" s="483"/>
    </row>
    <row r="191" spans="2:12" ht="30">
      <c r="B191" s="712" t="s">
        <v>1230</v>
      </c>
      <c r="C191" s="715">
        <v>0</v>
      </c>
      <c r="D191" s="715"/>
      <c r="E191" s="710"/>
      <c r="F191" s="713"/>
      <c r="G191" s="710"/>
      <c r="H191" s="714">
        <f t="shared" si="2"/>
        <v>0</v>
      </c>
      <c r="I191"/>
      <c r="J191"/>
      <c r="K191"/>
      <c r="L191" s="483"/>
    </row>
    <row r="192" spans="2:12" ht="30">
      <c r="B192" s="712" t="s">
        <v>1231</v>
      </c>
      <c r="C192" s="715">
        <v>4040848.4</v>
      </c>
      <c r="D192" s="715"/>
      <c r="E192" s="710"/>
      <c r="F192" s="713"/>
      <c r="G192" s="710"/>
      <c r="H192" s="714">
        <f t="shared" si="2"/>
        <v>4040848.4</v>
      </c>
      <c r="I192"/>
      <c r="J192"/>
      <c r="K192"/>
      <c r="L192" s="483"/>
    </row>
    <row r="193" spans="2:12" ht="30">
      <c r="B193" s="712" t="s">
        <v>1232</v>
      </c>
      <c r="C193" s="715">
        <v>2282525.58</v>
      </c>
      <c r="D193" s="715"/>
      <c r="E193" s="710"/>
      <c r="F193" s="713"/>
      <c r="G193" s="710"/>
      <c r="H193" s="714">
        <f t="shared" si="2"/>
        <v>2282525.58</v>
      </c>
      <c r="I193"/>
      <c r="J193"/>
      <c r="K193"/>
      <c r="L193" s="483"/>
    </row>
    <row r="194" spans="2:12" ht="30">
      <c r="B194" s="712" t="s">
        <v>1233</v>
      </c>
      <c r="C194" s="715">
        <v>15419098.289999999</v>
      </c>
      <c r="D194" s="715"/>
      <c r="E194" s="710"/>
      <c r="F194" s="713"/>
      <c r="G194" s="710"/>
      <c r="H194" s="714">
        <f t="shared" si="2"/>
        <v>15419098.289999999</v>
      </c>
      <c r="I194"/>
      <c r="J194"/>
      <c r="K194"/>
      <c r="L194" s="483"/>
    </row>
    <row r="195" spans="2:12" ht="30">
      <c r="B195" s="712" t="s">
        <v>1234</v>
      </c>
      <c r="C195" s="715">
        <v>0</v>
      </c>
      <c r="D195" s="715"/>
      <c r="E195" s="710"/>
      <c r="F195" s="713"/>
      <c r="G195" s="710"/>
      <c r="H195" s="714">
        <f t="shared" si="2"/>
        <v>0</v>
      </c>
      <c r="I195"/>
      <c r="J195"/>
      <c r="K195"/>
      <c r="L195" s="483"/>
    </row>
    <row r="196" spans="2:12" ht="30">
      <c r="B196" s="712" t="s">
        <v>1235</v>
      </c>
      <c r="C196" s="715">
        <v>0</v>
      </c>
      <c r="D196" s="715"/>
      <c r="E196" s="710"/>
      <c r="F196" s="713"/>
      <c r="G196" s="710"/>
      <c r="H196" s="714">
        <f t="shared" si="2"/>
        <v>0</v>
      </c>
      <c r="I196"/>
      <c r="J196"/>
      <c r="K196"/>
      <c r="L196" s="483"/>
    </row>
    <row r="197" spans="2:12" ht="30">
      <c r="B197" s="712" t="s">
        <v>1236</v>
      </c>
      <c r="C197" s="715">
        <v>0</v>
      </c>
      <c r="D197" s="715"/>
      <c r="E197" s="710"/>
      <c r="F197" s="713"/>
      <c r="G197" s="710"/>
      <c r="H197" s="714">
        <f t="shared" si="2"/>
        <v>0</v>
      </c>
      <c r="I197"/>
      <c r="J197"/>
      <c r="K197"/>
      <c r="L197" s="483"/>
    </row>
    <row r="198" spans="2:12" ht="30">
      <c r="B198" s="712" t="s">
        <v>1237</v>
      </c>
      <c r="C198" s="715">
        <v>0</v>
      </c>
      <c r="D198" s="715"/>
      <c r="E198" s="710"/>
      <c r="F198" s="713"/>
      <c r="G198" s="710"/>
      <c r="H198" s="714">
        <f t="shared" si="2"/>
        <v>0</v>
      </c>
      <c r="I198"/>
      <c r="J198"/>
      <c r="K198"/>
      <c r="L198" s="483"/>
    </row>
    <row r="199" spans="2:12" ht="30">
      <c r="B199" s="712" t="s">
        <v>1238</v>
      </c>
      <c r="C199" s="715"/>
      <c r="D199" s="715"/>
      <c r="E199" s="710"/>
      <c r="F199" s="713">
        <v>12209472.99</v>
      </c>
      <c r="G199" s="710"/>
      <c r="H199" s="714">
        <f t="shared" si="2"/>
        <v>12209472.99</v>
      </c>
      <c r="I199"/>
      <c r="J199"/>
      <c r="K199"/>
      <c r="L199" s="483"/>
    </row>
    <row r="200" spans="2:12" ht="30">
      <c r="B200" s="712" t="s">
        <v>1239</v>
      </c>
      <c r="C200" s="715"/>
      <c r="D200" s="715"/>
      <c r="E200" s="710"/>
      <c r="F200" s="713">
        <v>117083582.06</v>
      </c>
      <c r="G200" s="710"/>
      <c r="H200" s="714">
        <f t="shared" si="2"/>
        <v>117083582.06</v>
      </c>
      <c r="I200"/>
      <c r="J200"/>
      <c r="K200"/>
      <c r="L200" s="483"/>
    </row>
    <row r="201" spans="2:12" ht="30">
      <c r="B201" s="712" t="s">
        <v>1240</v>
      </c>
      <c r="C201" s="715">
        <v>92375924.019999996</v>
      </c>
      <c r="D201" s="715"/>
      <c r="E201" s="710"/>
      <c r="F201" s="713"/>
      <c r="G201" s="710"/>
      <c r="H201" s="714">
        <f t="shared" si="2"/>
        <v>92375924.019999996</v>
      </c>
      <c r="I201"/>
      <c r="J201"/>
      <c r="K201"/>
      <c r="L201" s="483"/>
    </row>
    <row r="202" spans="2:12" ht="30">
      <c r="B202" s="712" t="s">
        <v>1241</v>
      </c>
      <c r="C202" s="715">
        <v>81363171.739999995</v>
      </c>
      <c r="D202" s="715"/>
      <c r="E202" s="710"/>
      <c r="F202" s="713"/>
      <c r="G202" s="710"/>
      <c r="H202" s="714">
        <f t="shared" si="2"/>
        <v>81363171.739999995</v>
      </c>
      <c r="I202"/>
      <c r="J202"/>
      <c r="K202"/>
      <c r="L202" s="483"/>
    </row>
    <row r="203" spans="2:12" ht="30">
      <c r="B203" s="712" t="s">
        <v>1242</v>
      </c>
      <c r="C203" s="715">
        <v>467667594.40999997</v>
      </c>
      <c r="D203" s="715"/>
      <c r="E203" s="710"/>
      <c r="F203" s="713"/>
      <c r="G203" s="710"/>
      <c r="H203" s="714">
        <f t="shared" si="2"/>
        <v>467667594.40999997</v>
      </c>
      <c r="I203"/>
      <c r="J203"/>
      <c r="K203"/>
      <c r="L203" s="483"/>
    </row>
    <row r="204" spans="2:12" ht="30">
      <c r="B204" s="712" t="s">
        <v>1243</v>
      </c>
      <c r="C204" s="715">
        <v>174426241.16</v>
      </c>
      <c r="D204" s="715"/>
      <c r="E204" s="710"/>
      <c r="F204" s="713"/>
      <c r="G204" s="710"/>
      <c r="H204" s="714">
        <f t="shared" ref="H204:H267" si="3">SUM(C204:G204)</f>
        <v>174426241.16</v>
      </c>
      <c r="I204"/>
      <c r="J204"/>
      <c r="K204"/>
      <c r="L204" s="483"/>
    </row>
    <row r="205" spans="2:12" ht="15">
      <c r="B205" s="712" t="s">
        <v>1244</v>
      </c>
      <c r="C205" s="715">
        <v>53533970.740000002</v>
      </c>
      <c r="D205" s="715"/>
      <c r="E205" s="710"/>
      <c r="F205" s="713">
        <v>1645233</v>
      </c>
      <c r="G205" s="710"/>
      <c r="H205" s="714">
        <f t="shared" si="3"/>
        <v>55179203.740000002</v>
      </c>
      <c r="I205"/>
      <c r="J205"/>
      <c r="K205"/>
      <c r="L205" s="483"/>
    </row>
    <row r="206" spans="2:12" ht="30">
      <c r="B206" s="712" t="s">
        <v>1245</v>
      </c>
      <c r="C206" s="715">
        <v>82495869.929999992</v>
      </c>
      <c r="D206" s="715"/>
      <c r="E206" s="710"/>
      <c r="F206" s="713">
        <v>8810880</v>
      </c>
      <c r="G206" s="710"/>
      <c r="H206" s="714">
        <f t="shared" si="3"/>
        <v>91306749.929999992</v>
      </c>
      <c r="I206"/>
      <c r="J206"/>
      <c r="K206"/>
      <c r="L206" s="483"/>
    </row>
    <row r="207" spans="2:12" ht="15">
      <c r="B207" s="712" t="s">
        <v>1246</v>
      </c>
      <c r="C207" s="715">
        <v>136863061.98999998</v>
      </c>
      <c r="D207" s="715"/>
      <c r="E207" s="710"/>
      <c r="F207" s="713"/>
      <c r="G207" s="710"/>
      <c r="H207" s="714">
        <f t="shared" si="3"/>
        <v>136863061.98999998</v>
      </c>
      <c r="I207"/>
      <c r="J207"/>
      <c r="K207"/>
      <c r="L207" s="483"/>
    </row>
    <row r="208" spans="2:12" ht="30">
      <c r="B208" s="712" t="s">
        <v>1247</v>
      </c>
      <c r="C208" s="715">
        <v>42957399.810000002</v>
      </c>
      <c r="D208" s="715"/>
      <c r="E208" s="710"/>
      <c r="F208" s="713"/>
      <c r="G208" s="710"/>
      <c r="H208" s="714">
        <f t="shared" si="3"/>
        <v>42957399.810000002</v>
      </c>
      <c r="I208"/>
      <c r="J208"/>
      <c r="K208"/>
      <c r="L208" s="483"/>
    </row>
    <row r="209" spans="2:12" ht="30">
      <c r="B209" s="712" t="s">
        <v>1248</v>
      </c>
      <c r="C209" s="715">
        <v>33361886.690000001</v>
      </c>
      <c r="D209" s="715"/>
      <c r="E209" s="710"/>
      <c r="F209" s="713"/>
      <c r="G209" s="710"/>
      <c r="H209" s="714">
        <f t="shared" si="3"/>
        <v>33361886.690000001</v>
      </c>
      <c r="I209"/>
      <c r="J209"/>
      <c r="K209"/>
      <c r="L209" s="483"/>
    </row>
    <row r="210" spans="2:12" ht="30">
      <c r="B210" s="712" t="s">
        <v>1249</v>
      </c>
      <c r="C210" s="715">
        <v>28819913.350000001</v>
      </c>
      <c r="D210" s="715"/>
      <c r="E210" s="710"/>
      <c r="F210" s="713"/>
      <c r="G210" s="710"/>
      <c r="H210" s="714">
        <f t="shared" si="3"/>
        <v>28819913.350000001</v>
      </c>
      <c r="I210"/>
      <c r="J210"/>
      <c r="K210"/>
      <c r="L210" s="483"/>
    </row>
    <row r="211" spans="2:12" ht="30">
      <c r="B211" s="712" t="s">
        <v>1250</v>
      </c>
      <c r="C211" s="715">
        <v>24035233.030000001</v>
      </c>
      <c r="D211" s="715"/>
      <c r="E211" s="710"/>
      <c r="F211" s="713"/>
      <c r="G211" s="710"/>
      <c r="H211" s="714">
        <f t="shared" si="3"/>
        <v>24035233.030000001</v>
      </c>
      <c r="I211"/>
      <c r="J211"/>
      <c r="K211"/>
      <c r="L211" s="483"/>
    </row>
    <row r="212" spans="2:12" ht="30">
      <c r="B212" s="712" t="s">
        <v>1251</v>
      </c>
      <c r="C212" s="715">
        <v>46058195.510000005</v>
      </c>
      <c r="D212" s="715"/>
      <c r="E212" s="710"/>
      <c r="F212" s="713"/>
      <c r="G212" s="710"/>
      <c r="H212" s="714">
        <f t="shared" si="3"/>
        <v>46058195.510000005</v>
      </c>
      <c r="I212"/>
      <c r="J212"/>
      <c r="K212"/>
      <c r="L212" s="483"/>
    </row>
    <row r="213" spans="2:12" ht="30">
      <c r="B213" s="712" t="s">
        <v>1252</v>
      </c>
      <c r="C213" s="715">
        <v>12808216.199999999</v>
      </c>
      <c r="D213" s="715"/>
      <c r="E213" s="710"/>
      <c r="F213" s="713"/>
      <c r="G213" s="710"/>
      <c r="H213" s="714">
        <f t="shared" si="3"/>
        <v>12808216.199999999</v>
      </c>
      <c r="I213"/>
      <c r="J213"/>
      <c r="K213"/>
      <c r="L213" s="483"/>
    </row>
    <row r="214" spans="2:12" ht="30">
      <c r="B214" s="712" t="s">
        <v>1253</v>
      </c>
      <c r="C214" s="715">
        <v>15212702.560000001</v>
      </c>
      <c r="D214" s="715"/>
      <c r="E214" s="710"/>
      <c r="F214" s="713"/>
      <c r="G214" s="710"/>
      <c r="H214" s="714">
        <f t="shared" si="3"/>
        <v>15212702.560000001</v>
      </c>
      <c r="I214"/>
      <c r="J214"/>
      <c r="K214"/>
      <c r="L214" s="483"/>
    </row>
    <row r="215" spans="2:12" ht="30">
      <c r="B215" s="712" t="s">
        <v>1254</v>
      </c>
      <c r="C215" s="715">
        <v>6756510.7400000002</v>
      </c>
      <c r="D215" s="715"/>
      <c r="E215" s="710"/>
      <c r="F215" s="713"/>
      <c r="G215" s="710"/>
      <c r="H215" s="714">
        <f t="shared" si="3"/>
        <v>6756510.7400000002</v>
      </c>
      <c r="I215"/>
      <c r="J215"/>
      <c r="K215"/>
      <c r="L215" s="483"/>
    </row>
    <row r="216" spans="2:12" ht="30">
      <c r="B216" s="712" t="s">
        <v>1255</v>
      </c>
      <c r="C216" s="715">
        <v>41069669.240000002</v>
      </c>
      <c r="D216" s="715"/>
      <c r="E216" s="710"/>
      <c r="F216" s="713"/>
      <c r="G216" s="710"/>
      <c r="H216" s="714">
        <f t="shared" si="3"/>
        <v>41069669.240000002</v>
      </c>
      <c r="I216"/>
      <c r="J216"/>
      <c r="K216"/>
      <c r="L216" s="483"/>
    </row>
    <row r="217" spans="2:12" ht="30">
      <c r="B217" s="712" t="s">
        <v>1256</v>
      </c>
      <c r="C217" s="715">
        <v>10959182.359999999</v>
      </c>
      <c r="D217" s="715"/>
      <c r="E217" s="710"/>
      <c r="F217" s="713"/>
      <c r="G217" s="710"/>
      <c r="H217" s="714">
        <f t="shared" si="3"/>
        <v>10959182.359999999</v>
      </c>
      <c r="I217"/>
      <c r="J217"/>
      <c r="K217"/>
      <c r="L217" s="483"/>
    </row>
    <row r="218" spans="2:12" ht="30">
      <c r="B218" s="712" t="s">
        <v>1257</v>
      </c>
      <c r="C218" s="715">
        <v>5266528.04</v>
      </c>
      <c r="D218" s="715"/>
      <c r="E218" s="710"/>
      <c r="F218" s="713"/>
      <c r="G218" s="710"/>
      <c r="H218" s="714">
        <f t="shared" si="3"/>
        <v>5266528.04</v>
      </c>
      <c r="I218"/>
      <c r="J218"/>
      <c r="K218"/>
      <c r="L218" s="483"/>
    </row>
    <row r="219" spans="2:12" ht="30">
      <c r="B219" s="712" t="s">
        <v>1258</v>
      </c>
      <c r="C219" s="715">
        <v>25032779.02</v>
      </c>
      <c r="D219" s="715"/>
      <c r="E219" s="710"/>
      <c r="F219" s="713"/>
      <c r="G219" s="710"/>
      <c r="H219" s="714">
        <f t="shared" si="3"/>
        <v>25032779.02</v>
      </c>
      <c r="I219"/>
      <c r="J219"/>
      <c r="K219"/>
      <c r="L219" s="483"/>
    </row>
    <row r="220" spans="2:12" ht="30">
      <c r="B220" s="712" t="s">
        <v>1259</v>
      </c>
      <c r="C220" s="715">
        <v>3165027.1</v>
      </c>
      <c r="D220" s="715"/>
      <c r="E220" s="710"/>
      <c r="F220" s="713"/>
      <c r="G220" s="710"/>
      <c r="H220" s="714">
        <f t="shared" si="3"/>
        <v>3165027.1</v>
      </c>
      <c r="I220"/>
      <c r="J220"/>
      <c r="K220"/>
      <c r="L220" s="483"/>
    </row>
    <row r="221" spans="2:12" ht="30">
      <c r="B221" s="712" t="s">
        <v>1260</v>
      </c>
      <c r="C221" s="715">
        <v>30555148.159999996</v>
      </c>
      <c r="D221" s="715"/>
      <c r="E221" s="710"/>
      <c r="F221" s="713"/>
      <c r="G221" s="710"/>
      <c r="H221" s="714">
        <f t="shared" si="3"/>
        <v>30555148.159999996</v>
      </c>
      <c r="I221"/>
      <c r="J221"/>
      <c r="K221"/>
      <c r="L221" s="483"/>
    </row>
    <row r="222" spans="2:12" ht="30">
      <c r="B222" s="712" t="s">
        <v>1261</v>
      </c>
      <c r="C222" s="715">
        <v>33460942.460000001</v>
      </c>
      <c r="D222" s="715"/>
      <c r="E222" s="710"/>
      <c r="F222" s="713"/>
      <c r="G222" s="710"/>
      <c r="H222" s="714">
        <f t="shared" si="3"/>
        <v>33460942.460000001</v>
      </c>
      <c r="I222"/>
      <c r="J222"/>
      <c r="K222"/>
      <c r="L222" s="483"/>
    </row>
    <row r="223" spans="2:12" ht="30">
      <c r="B223" s="712" t="s">
        <v>1262</v>
      </c>
      <c r="C223" s="715">
        <v>141494731.38000003</v>
      </c>
      <c r="D223" s="715"/>
      <c r="E223" s="710"/>
      <c r="F223" s="713"/>
      <c r="G223" s="710"/>
      <c r="H223" s="714">
        <f t="shared" si="3"/>
        <v>141494731.38000003</v>
      </c>
      <c r="I223"/>
      <c r="J223"/>
      <c r="K223"/>
      <c r="L223" s="483"/>
    </row>
    <row r="224" spans="2:12" ht="30">
      <c r="B224" s="712" t="s">
        <v>1263</v>
      </c>
      <c r="C224" s="715">
        <v>5238504.0600000005</v>
      </c>
      <c r="D224" s="715"/>
      <c r="E224" s="710"/>
      <c r="F224" s="713"/>
      <c r="G224" s="710"/>
      <c r="H224" s="714">
        <f t="shared" si="3"/>
        <v>5238504.0600000005</v>
      </c>
      <c r="I224"/>
      <c r="J224"/>
      <c r="K224"/>
      <c r="L224" s="483"/>
    </row>
    <row r="225" spans="2:12" ht="30">
      <c r="B225" s="712" t="s">
        <v>1264</v>
      </c>
      <c r="C225" s="715">
        <v>0</v>
      </c>
      <c r="D225" s="715"/>
      <c r="E225" s="710"/>
      <c r="F225" s="713"/>
      <c r="G225" s="710"/>
      <c r="H225" s="714">
        <f t="shared" si="3"/>
        <v>0</v>
      </c>
      <c r="I225"/>
      <c r="J225"/>
      <c r="K225"/>
      <c r="L225" s="483"/>
    </row>
    <row r="226" spans="2:12" ht="30">
      <c r="B226" s="712" t="s">
        <v>1265</v>
      </c>
      <c r="C226" s="715">
        <v>4501159.97</v>
      </c>
      <c r="D226" s="715"/>
      <c r="E226" s="710"/>
      <c r="F226" s="713"/>
      <c r="G226" s="710"/>
      <c r="H226" s="714">
        <f t="shared" si="3"/>
        <v>4501159.97</v>
      </c>
      <c r="I226"/>
      <c r="J226"/>
      <c r="K226"/>
      <c r="L226" s="483"/>
    </row>
    <row r="227" spans="2:12" ht="30">
      <c r="B227" s="712" t="s">
        <v>1266</v>
      </c>
      <c r="C227" s="715">
        <v>41529319.120000005</v>
      </c>
      <c r="D227" s="715"/>
      <c r="E227" s="710"/>
      <c r="F227" s="713"/>
      <c r="G227" s="710"/>
      <c r="H227" s="714">
        <f t="shared" si="3"/>
        <v>41529319.120000005</v>
      </c>
      <c r="I227"/>
      <c r="J227"/>
      <c r="K227"/>
      <c r="L227" s="483"/>
    </row>
    <row r="228" spans="2:12" ht="30">
      <c r="B228" s="712" t="s">
        <v>1267</v>
      </c>
      <c r="C228" s="715">
        <v>36645584.010000005</v>
      </c>
      <c r="D228" s="715"/>
      <c r="E228" s="710"/>
      <c r="F228" s="713"/>
      <c r="G228" s="710"/>
      <c r="H228" s="714">
        <f t="shared" si="3"/>
        <v>36645584.010000005</v>
      </c>
      <c r="I228"/>
      <c r="J228"/>
      <c r="K228"/>
      <c r="L228" s="483"/>
    </row>
    <row r="229" spans="2:12" ht="30">
      <c r="B229" s="712" t="s">
        <v>1268</v>
      </c>
      <c r="C229" s="715">
        <v>0</v>
      </c>
      <c r="D229" s="715"/>
      <c r="E229" s="710"/>
      <c r="F229" s="713"/>
      <c r="G229" s="710"/>
      <c r="H229" s="714">
        <f t="shared" si="3"/>
        <v>0</v>
      </c>
      <c r="I229"/>
      <c r="J229"/>
      <c r="K229"/>
      <c r="L229" s="483"/>
    </row>
    <row r="230" spans="2:12" ht="30">
      <c r="B230" s="712" t="s">
        <v>1269</v>
      </c>
      <c r="C230" s="715">
        <v>60488578.810000002</v>
      </c>
      <c r="D230" s="715"/>
      <c r="E230" s="710"/>
      <c r="F230" s="713"/>
      <c r="G230" s="710"/>
      <c r="H230" s="714">
        <f t="shared" si="3"/>
        <v>60488578.810000002</v>
      </c>
      <c r="I230"/>
      <c r="J230"/>
      <c r="K230"/>
      <c r="L230" s="483"/>
    </row>
    <row r="231" spans="2:12" ht="30">
      <c r="B231" s="712" t="s">
        <v>1270</v>
      </c>
      <c r="C231" s="715">
        <v>40899208.519999996</v>
      </c>
      <c r="D231" s="715"/>
      <c r="E231" s="710"/>
      <c r="F231" s="713"/>
      <c r="G231" s="710"/>
      <c r="H231" s="714">
        <f t="shared" si="3"/>
        <v>40899208.519999996</v>
      </c>
      <c r="I231"/>
      <c r="J231"/>
      <c r="K231"/>
      <c r="L231" s="483"/>
    </row>
    <row r="232" spans="2:12" ht="30">
      <c r="B232" s="712" t="s">
        <v>1271</v>
      </c>
      <c r="C232" s="715">
        <v>6753539.9100000001</v>
      </c>
      <c r="D232" s="715"/>
      <c r="E232" s="710"/>
      <c r="F232" s="713"/>
      <c r="G232" s="710"/>
      <c r="H232" s="714">
        <f t="shared" si="3"/>
        <v>6753539.9100000001</v>
      </c>
      <c r="I232"/>
      <c r="J232"/>
      <c r="K232"/>
      <c r="L232" s="483"/>
    </row>
    <row r="233" spans="2:12" ht="30">
      <c r="B233" s="712" t="s">
        <v>1272</v>
      </c>
      <c r="C233" s="715">
        <v>7587745.4400000004</v>
      </c>
      <c r="D233" s="715"/>
      <c r="E233" s="710"/>
      <c r="F233" s="713"/>
      <c r="G233" s="710"/>
      <c r="H233" s="714">
        <f t="shared" si="3"/>
        <v>7587745.4400000004</v>
      </c>
      <c r="I233"/>
      <c r="J233"/>
      <c r="K233"/>
      <c r="L233" s="483"/>
    </row>
    <row r="234" spans="2:12" ht="30">
      <c r="B234" s="712" t="s">
        <v>1273</v>
      </c>
      <c r="C234" s="715">
        <v>14014075.940000001</v>
      </c>
      <c r="D234" s="715"/>
      <c r="E234" s="710"/>
      <c r="F234" s="713"/>
      <c r="G234" s="710"/>
      <c r="H234" s="714">
        <f t="shared" si="3"/>
        <v>14014075.940000001</v>
      </c>
      <c r="I234"/>
      <c r="J234"/>
      <c r="K234"/>
      <c r="L234" s="483"/>
    </row>
    <row r="235" spans="2:12" ht="30">
      <c r="B235" s="712" t="s">
        <v>1274</v>
      </c>
      <c r="C235" s="715">
        <v>0</v>
      </c>
      <c r="D235" s="715"/>
      <c r="E235" s="710"/>
      <c r="F235" s="713"/>
      <c r="G235" s="710"/>
      <c r="H235" s="714">
        <f t="shared" si="3"/>
        <v>0</v>
      </c>
      <c r="I235"/>
      <c r="J235"/>
      <c r="K235"/>
      <c r="L235" s="483"/>
    </row>
    <row r="236" spans="2:12" ht="30">
      <c r="B236" s="712" t="s">
        <v>1275</v>
      </c>
      <c r="C236" s="715">
        <v>61141211.43</v>
      </c>
      <c r="D236" s="715"/>
      <c r="E236" s="710"/>
      <c r="F236" s="713"/>
      <c r="G236" s="710"/>
      <c r="H236" s="714">
        <f t="shared" si="3"/>
        <v>61141211.43</v>
      </c>
      <c r="I236"/>
      <c r="J236"/>
      <c r="K236"/>
      <c r="L236" s="483"/>
    </row>
    <row r="237" spans="2:12" ht="30">
      <c r="B237" s="712" t="s">
        <v>1276</v>
      </c>
      <c r="C237" s="715">
        <v>10340545.49</v>
      </c>
      <c r="D237" s="715"/>
      <c r="E237" s="710"/>
      <c r="F237" s="713"/>
      <c r="G237" s="710"/>
      <c r="H237" s="714">
        <f t="shared" si="3"/>
        <v>10340545.49</v>
      </c>
      <c r="I237"/>
      <c r="J237"/>
      <c r="K237"/>
      <c r="L237" s="483"/>
    </row>
    <row r="238" spans="2:12" ht="30">
      <c r="B238" s="712" t="s">
        <v>1277</v>
      </c>
      <c r="C238" s="715">
        <v>673757.51</v>
      </c>
      <c r="D238" s="715"/>
      <c r="E238" s="710"/>
      <c r="F238" s="713"/>
      <c r="G238" s="710"/>
      <c r="H238" s="714">
        <f t="shared" si="3"/>
        <v>673757.51</v>
      </c>
      <c r="I238"/>
      <c r="J238"/>
      <c r="K238"/>
      <c r="L238" s="483"/>
    </row>
    <row r="239" spans="2:12" ht="30">
      <c r="B239" s="712" t="s">
        <v>1278</v>
      </c>
      <c r="C239" s="715">
        <v>5500423.5199999996</v>
      </c>
      <c r="D239" s="715"/>
      <c r="E239" s="710"/>
      <c r="F239" s="713"/>
      <c r="G239" s="710"/>
      <c r="H239" s="714">
        <f t="shared" si="3"/>
        <v>5500423.5199999996</v>
      </c>
      <c r="I239"/>
      <c r="J239"/>
      <c r="K239"/>
      <c r="L239" s="483"/>
    </row>
    <row r="240" spans="2:12" ht="30">
      <c r="B240" s="712" t="s">
        <v>1279</v>
      </c>
      <c r="C240" s="715">
        <v>0</v>
      </c>
      <c r="D240" s="715"/>
      <c r="E240" s="710"/>
      <c r="F240" s="713"/>
      <c r="G240" s="710"/>
      <c r="H240" s="714">
        <f t="shared" si="3"/>
        <v>0</v>
      </c>
      <c r="I240"/>
      <c r="J240"/>
      <c r="K240"/>
      <c r="L240" s="483"/>
    </row>
    <row r="241" spans="2:12" ht="30">
      <c r="B241" s="712" t="s">
        <v>1280</v>
      </c>
      <c r="C241" s="715">
        <v>52126345.230000004</v>
      </c>
      <c r="D241" s="715"/>
      <c r="E241" s="710"/>
      <c r="F241" s="713"/>
      <c r="G241" s="710"/>
      <c r="H241" s="714">
        <f t="shared" si="3"/>
        <v>52126345.230000004</v>
      </c>
      <c r="I241"/>
      <c r="J241"/>
      <c r="K241"/>
      <c r="L241" s="483"/>
    </row>
    <row r="242" spans="2:12" ht="30">
      <c r="B242" s="712" t="s">
        <v>1281</v>
      </c>
      <c r="C242" s="715">
        <v>41979165.620000005</v>
      </c>
      <c r="D242" s="715"/>
      <c r="E242" s="710"/>
      <c r="F242" s="713"/>
      <c r="G242" s="710"/>
      <c r="H242" s="714">
        <f t="shared" si="3"/>
        <v>41979165.620000005</v>
      </c>
      <c r="I242"/>
      <c r="J242"/>
      <c r="K242"/>
      <c r="L242" s="483"/>
    </row>
    <row r="243" spans="2:12" ht="30">
      <c r="B243" s="712" t="s">
        <v>1282</v>
      </c>
      <c r="C243" s="715">
        <v>0</v>
      </c>
      <c r="D243" s="715"/>
      <c r="E243" s="710"/>
      <c r="F243" s="713"/>
      <c r="G243" s="710"/>
      <c r="H243" s="714">
        <f t="shared" si="3"/>
        <v>0</v>
      </c>
      <c r="I243"/>
      <c r="J243"/>
      <c r="K243"/>
      <c r="L243" s="483"/>
    </row>
    <row r="244" spans="2:12" ht="30">
      <c r="B244" s="712" t="s">
        <v>1283</v>
      </c>
      <c r="C244" s="715">
        <v>6178381.3799999999</v>
      </c>
      <c r="D244" s="715"/>
      <c r="E244" s="710"/>
      <c r="F244" s="713"/>
      <c r="G244" s="710"/>
      <c r="H244" s="714">
        <f t="shared" si="3"/>
        <v>6178381.3799999999</v>
      </c>
      <c r="I244"/>
      <c r="J244"/>
      <c r="K244"/>
      <c r="L244" s="483"/>
    </row>
    <row r="245" spans="2:12" ht="30">
      <c r="B245" s="712" t="s">
        <v>1284</v>
      </c>
      <c r="C245" s="715">
        <v>0</v>
      </c>
      <c r="D245" s="715"/>
      <c r="E245" s="710"/>
      <c r="F245" s="713"/>
      <c r="G245" s="710"/>
      <c r="H245" s="714">
        <f t="shared" si="3"/>
        <v>0</v>
      </c>
      <c r="I245"/>
      <c r="J245"/>
      <c r="K245"/>
      <c r="L245" s="483"/>
    </row>
    <row r="246" spans="2:12" ht="30">
      <c r="B246" s="712" t="s">
        <v>1285</v>
      </c>
      <c r="C246" s="715">
        <v>0</v>
      </c>
      <c r="D246" s="715"/>
      <c r="E246" s="710"/>
      <c r="F246" s="713"/>
      <c r="G246" s="710"/>
      <c r="H246" s="714">
        <f t="shared" si="3"/>
        <v>0</v>
      </c>
      <c r="I246"/>
      <c r="J246"/>
      <c r="K246"/>
      <c r="L246" s="483"/>
    </row>
    <row r="247" spans="2:12" ht="30">
      <c r="B247" s="712" t="s">
        <v>1286</v>
      </c>
      <c r="C247" s="715">
        <v>105715985.94</v>
      </c>
      <c r="D247" s="715"/>
      <c r="E247" s="710"/>
      <c r="F247" s="713"/>
      <c r="G247" s="710"/>
      <c r="H247" s="714">
        <f t="shared" si="3"/>
        <v>105715985.94</v>
      </c>
      <c r="I247"/>
      <c r="J247"/>
      <c r="K247"/>
      <c r="L247" s="483"/>
    </row>
    <row r="248" spans="2:12" ht="30">
      <c r="B248" s="712" t="s">
        <v>1287</v>
      </c>
      <c r="C248" s="715">
        <v>2223131.31</v>
      </c>
      <c r="D248" s="715"/>
      <c r="E248" s="710"/>
      <c r="F248" s="713"/>
      <c r="G248" s="710"/>
      <c r="H248" s="714">
        <f t="shared" si="3"/>
        <v>2223131.31</v>
      </c>
      <c r="I248"/>
      <c r="J248"/>
      <c r="K248"/>
      <c r="L248" s="483"/>
    </row>
    <row r="249" spans="2:12" ht="30">
      <c r="B249" s="712" t="s">
        <v>1288</v>
      </c>
      <c r="C249" s="715">
        <v>9216981.0299999993</v>
      </c>
      <c r="D249" s="715"/>
      <c r="E249" s="710"/>
      <c r="F249" s="713"/>
      <c r="G249" s="710"/>
      <c r="H249" s="714">
        <f t="shared" si="3"/>
        <v>9216981.0299999993</v>
      </c>
      <c r="I249"/>
      <c r="J249"/>
      <c r="K249"/>
      <c r="L249" s="483"/>
    </row>
    <row r="250" spans="2:12" ht="30">
      <c r="B250" s="712" t="s">
        <v>1289</v>
      </c>
      <c r="C250" s="715">
        <v>799655622.23000002</v>
      </c>
      <c r="D250" s="715"/>
      <c r="E250" s="710"/>
      <c r="F250" s="713"/>
      <c r="G250" s="710"/>
      <c r="H250" s="714">
        <f t="shared" si="3"/>
        <v>799655622.23000002</v>
      </c>
      <c r="I250"/>
      <c r="J250"/>
      <c r="K250"/>
      <c r="L250" s="483"/>
    </row>
    <row r="251" spans="2:12" ht="30">
      <c r="B251" s="712" t="s">
        <v>1290</v>
      </c>
      <c r="C251" s="715">
        <v>1620121.63</v>
      </c>
      <c r="D251" s="715"/>
      <c r="E251" s="710"/>
      <c r="F251" s="713"/>
      <c r="G251" s="710"/>
      <c r="H251" s="714">
        <f t="shared" si="3"/>
        <v>1620121.63</v>
      </c>
      <c r="I251"/>
      <c r="J251"/>
      <c r="K251"/>
      <c r="L251" s="483"/>
    </row>
    <row r="252" spans="2:12" ht="30">
      <c r="B252" s="712" t="s">
        <v>1291</v>
      </c>
      <c r="C252" s="715">
        <v>28461121.93</v>
      </c>
      <c r="D252" s="715"/>
      <c r="E252" s="710"/>
      <c r="F252" s="713"/>
      <c r="G252" s="710"/>
      <c r="H252" s="714">
        <f t="shared" si="3"/>
        <v>28461121.93</v>
      </c>
      <c r="I252"/>
      <c r="J252"/>
      <c r="K252"/>
      <c r="L252" s="483"/>
    </row>
    <row r="253" spans="2:12" ht="30">
      <c r="B253" s="712" t="s">
        <v>1292</v>
      </c>
      <c r="C253" s="715">
        <v>2231437.7799999998</v>
      </c>
      <c r="D253" s="715"/>
      <c r="E253" s="710"/>
      <c r="F253" s="713"/>
      <c r="G253" s="710"/>
      <c r="H253" s="714">
        <f t="shared" si="3"/>
        <v>2231437.7799999998</v>
      </c>
      <c r="I253"/>
      <c r="J253"/>
      <c r="K253"/>
      <c r="L253" s="483"/>
    </row>
    <row r="254" spans="2:12" ht="30">
      <c r="B254" s="712" t="s">
        <v>1293</v>
      </c>
      <c r="C254" s="715">
        <v>6766025.7699999996</v>
      </c>
      <c r="D254" s="715"/>
      <c r="E254" s="710"/>
      <c r="F254" s="713"/>
      <c r="G254" s="710"/>
      <c r="H254" s="714">
        <f t="shared" si="3"/>
        <v>6766025.7699999996</v>
      </c>
      <c r="I254"/>
      <c r="J254"/>
      <c r="K254"/>
      <c r="L254" s="483"/>
    </row>
    <row r="255" spans="2:12" ht="30">
      <c r="B255" s="712" t="s">
        <v>1294</v>
      </c>
      <c r="C255" s="715">
        <v>13346252.210000001</v>
      </c>
      <c r="D255" s="715"/>
      <c r="E255" s="710"/>
      <c r="F255" s="713"/>
      <c r="G255" s="710"/>
      <c r="H255" s="714">
        <f t="shared" si="3"/>
        <v>13346252.210000001</v>
      </c>
      <c r="I255"/>
      <c r="J255"/>
      <c r="K255"/>
      <c r="L255" s="483"/>
    </row>
    <row r="256" spans="2:12" ht="30">
      <c r="B256" s="712" t="s">
        <v>1295</v>
      </c>
      <c r="C256" s="715">
        <v>1525818.98</v>
      </c>
      <c r="D256" s="715"/>
      <c r="E256" s="710"/>
      <c r="F256" s="713"/>
      <c r="G256" s="710"/>
      <c r="H256" s="714">
        <f t="shared" si="3"/>
        <v>1525818.98</v>
      </c>
      <c r="I256"/>
      <c r="J256"/>
      <c r="K256"/>
      <c r="L256" s="483"/>
    </row>
    <row r="257" spans="2:12" ht="30">
      <c r="B257" s="712" t="s">
        <v>1296</v>
      </c>
      <c r="C257" s="715">
        <v>11711581.470000001</v>
      </c>
      <c r="D257" s="715"/>
      <c r="E257" s="710"/>
      <c r="F257" s="713"/>
      <c r="G257" s="710"/>
      <c r="H257" s="714">
        <f t="shared" si="3"/>
        <v>11711581.470000001</v>
      </c>
      <c r="I257"/>
      <c r="J257"/>
      <c r="K257"/>
      <c r="L257" s="483"/>
    </row>
    <row r="258" spans="2:12" ht="30">
      <c r="B258" s="712" t="s">
        <v>1297</v>
      </c>
      <c r="C258" s="715">
        <v>0</v>
      </c>
      <c r="D258" s="715"/>
      <c r="E258" s="710"/>
      <c r="F258" s="713"/>
      <c r="G258" s="710"/>
      <c r="H258" s="714">
        <f t="shared" si="3"/>
        <v>0</v>
      </c>
      <c r="I258"/>
      <c r="J258"/>
      <c r="K258"/>
      <c r="L258" s="483"/>
    </row>
    <row r="259" spans="2:12" ht="30">
      <c r="B259" s="712" t="s">
        <v>1298</v>
      </c>
      <c r="C259" s="715">
        <v>644206.25</v>
      </c>
      <c r="D259" s="715"/>
      <c r="E259" s="710"/>
      <c r="F259" s="713"/>
      <c r="G259" s="710"/>
      <c r="H259" s="714">
        <f t="shared" si="3"/>
        <v>644206.25</v>
      </c>
      <c r="I259"/>
      <c r="J259"/>
      <c r="K259"/>
      <c r="L259" s="483"/>
    </row>
    <row r="260" spans="2:12" ht="30">
      <c r="B260" s="712" t="s">
        <v>1299</v>
      </c>
      <c r="C260" s="715">
        <v>3174015.64</v>
      </c>
      <c r="D260" s="715"/>
      <c r="E260" s="710"/>
      <c r="F260" s="713"/>
      <c r="G260" s="710"/>
      <c r="H260" s="714">
        <f t="shared" si="3"/>
        <v>3174015.64</v>
      </c>
      <c r="I260"/>
      <c r="J260"/>
      <c r="K260"/>
      <c r="L260" s="483"/>
    </row>
    <row r="261" spans="2:12" ht="30">
      <c r="B261" s="712" t="s">
        <v>1300</v>
      </c>
      <c r="C261" s="715">
        <v>46046041.729999997</v>
      </c>
      <c r="D261" s="715"/>
      <c r="E261" s="710"/>
      <c r="F261" s="713"/>
      <c r="G261" s="710"/>
      <c r="H261" s="714">
        <f t="shared" si="3"/>
        <v>46046041.729999997</v>
      </c>
      <c r="I261"/>
      <c r="J261"/>
      <c r="K261"/>
      <c r="L261" s="483"/>
    </row>
    <row r="262" spans="2:12" ht="30">
      <c r="B262" s="712" t="s">
        <v>1301</v>
      </c>
      <c r="C262" s="715">
        <v>0</v>
      </c>
      <c r="D262" s="715"/>
      <c r="E262" s="710"/>
      <c r="F262" s="713"/>
      <c r="G262" s="710"/>
      <c r="H262" s="714">
        <f t="shared" si="3"/>
        <v>0</v>
      </c>
      <c r="I262"/>
      <c r="J262"/>
      <c r="K262"/>
      <c r="L262" s="483"/>
    </row>
    <row r="263" spans="2:12" ht="30">
      <c r="B263" s="712" t="s">
        <v>1302</v>
      </c>
      <c r="C263" s="715">
        <v>3136454.19</v>
      </c>
      <c r="D263" s="715"/>
      <c r="E263" s="710"/>
      <c r="F263" s="713"/>
      <c r="G263" s="710"/>
      <c r="H263" s="714">
        <f t="shared" si="3"/>
        <v>3136454.19</v>
      </c>
      <c r="I263"/>
      <c r="J263"/>
      <c r="K263"/>
      <c r="L263" s="483"/>
    </row>
    <row r="264" spans="2:12" ht="30">
      <c r="B264" s="712" t="s">
        <v>1303</v>
      </c>
      <c r="C264" s="715">
        <v>5970512.6200000001</v>
      </c>
      <c r="D264" s="715"/>
      <c r="E264" s="710"/>
      <c r="F264" s="713"/>
      <c r="G264" s="710"/>
      <c r="H264" s="714">
        <f t="shared" si="3"/>
        <v>5970512.6200000001</v>
      </c>
      <c r="I264"/>
      <c r="J264"/>
      <c r="K264"/>
      <c r="L264" s="483"/>
    </row>
    <row r="265" spans="2:12" ht="30">
      <c r="B265" s="712" t="s">
        <v>1304</v>
      </c>
      <c r="C265" s="715">
        <v>0</v>
      </c>
      <c r="D265" s="715"/>
      <c r="E265" s="710"/>
      <c r="F265" s="713"/>
      <c r="G265" s="710"/>
      <c r="H265" s="714">
        <f t="shared" si="3"/>
        <v>0</v>
      </c>
      <c r="I265"/>
      <c r="J265"/>
      <c r="K265"/>
      <c r="L265" s="483"/>
    </row>
    <row r="266" spans="2:12" ht="30">
      <c r="B266" s="712" t="s">
        <v>1305</v>
      </c>
      <c r="C266" s="715">
        <v>0</v>
      </c>
      <c r="D266" s="715"/>
      <c r="E266" s="710"/>
      <c r="F266" s="713"/>
      <c r="G266" s="710"/>
      <c r="H266" s="714">
        <f t="shared" si="3"/>
        <v>0</v>
      </c>
      <c r="I266"/>
      <c r="J266"/>
      <c r="K266"/>
      <c r="L266" s="483"/>
    </row>
    <row r="267" spans="2:12" ht="30">
      <c r="B267" s="712" t="s">
        <v>1306</v>
      </c>
      <c r="C267" s="715">
        <v>0</v>
      </c>
      <c r="D267" s="715"/>
      <c r="E267" s="710"/>
      <c r="F267" s="713"/>
      <c r="G267" s="710"/>
      <c r="H267" s="714">
        <f t="shared" si="3"/>
        <v>0</v>
      </c>
      <c r="I267"/>
      <c r="J267"/>
      <c r="K267"/>
      <c r="L267" s="483"/>
    </row>
    <row r="268" spans="2:12" ht="30">
      <c r="B268" s="712" t="s">
        <v>1307</v>
      </c>
      <c r="C268" s="715">
        <v>5521107.6500000004</v>
      </c>
      <c r="D268" s="715"/>
      <c r="E268" s="710"/>
      <c r="F268" s="713"/>
      <c r="G268" s="710"/>
      <c r="H268" s="714">
        <f t="shared" ref="H268:H331" si="4">SUM(C268:G268)</f>
        <v>5521107.6500000004</v>
      </c>
      <c r="I268"/>
      <c r="J268"/>
      <c r="K268"/>
      <c r="L268" s="483"/>
    </row>
    <row r="269" spans="2:12" ht="30">
      <c r="B269" s="712" t="s">
        <v>1308</v>
      </c>
      <c r="C269" s="715">
        <v>3328905.68</v>
      </c>
      <c r="D269" s="715"/>
      <c r="E269" s="710"/>
      <c r="F269" s="713"/>
      <c r="G269" s="710"/>
      <c r="H269" s="714">
        <f t="shared" si="4"/>
        <v>3328905.68</v>
      </c>
      <c r="I269"/>
      <c r="J269"/>
      <c r="K269"/>
      <c r="L269" s="483"/>
    </row>
    <row r="270" spans="2:12" ht="30">
      <c r="B270" s="712" t="s">
        <v>1309</v>
      </c>
      <c r="C270" s="715">
        <v>0</v>
      </c>
      <c r="D270" s="715"/>
      <c r="E270" s="710"/>
      <c r="F270" s="713"/>
      <c r="G270" s="710"/>
      <c r="H270" s="714">
        <f t="shared" si="4"/>
        <v>0</v>
      </c>
      <c r="I270"/>
      <c r="J270"/>
      <c r="K270"/>
      <c r="L270" s="483"/>
    </row>
    <row r="271" spans="2:12" ht="30">
      <c r="B271" s="712" t="s">
        <v>1310</v>
      </c>
      <c r="C271" s="715">
        <v>0</v>
      </c>
      <c r="D271" s="715"/>
      <c r="E271" s="710"/>
      <c r="F271" s="713"/>
      <c r="G271" s="710"/>
      <c r="H271" s="714">
        <f t="shared" si="4"/>
        <v>0</v>
      </c>
      <c r="I271"/>
      <c r="J271"/>
      <c r="K271"/>
      <c r="L271" s="483"/>
    </row>
    <row r="272" spans="2:12" ht="45">
      <c r="B272" s="712" t="s">
        <v>1311</v>
      </c>
      <c r="C272" s="715">
        <v>206684634.88999999</v>
      </c>
      <c r="D272" s="715"/>
      <c r="E272" s="710"/>
      <c r="F272" s="713"/>
      <c r="G272" s="710"/>
      <c r="H272" s="714">
        <f t="shared" si="4"/>
        <v>206684634.88999999</v>
      </c>
      <c r="I272"/>
      <c r="J272"/>
      <c r="K272"/>
      <c r="L272" s="483"/>
    </row>
    <row r="273" spans="2:12" ht="30">
      <c r="B273" s="712" t="s">
        <v>1312</v>
      </c>
      <c r="C273" s="715">
        <v>245043324.98000002</v>
      </c>
      <c r="D273" s="715"/>
      <c r="E273" s="710"/>
      <c r="F273" s="713"/>
      <c r="G273" s="710"/>
      <c r="H273" s="714">
        <f t="shared" si="4"/>
        <v>245043324.98000002</v>
      </c>
      <c r="I273"/>
      <c r="J273"/>
      <c r="K273"/>
      <c r="L273" s="483"/>
    </row>
    <row r="274" spans="2:12" ht="30">
      <c r="B274" s="712" t="s">
        <v>1313</v>
      </c>
      <c r="C274" s="715"/>
      <c r="D274" s="715"/>
      <c r="E274" s="710"/>
      <c r="F274" s="713">
        <v>0</v>
      </c>
      <c r="G274" s="710"/>
      <c r="H274" s="714">
        <f t="shared" si="4"/>
        <v>0</v>
      </c>
      <c r="I274"/>
      <c r="J274"/>
      <c r="K274"/>
      <c r="L274" s="483"/>
    </row>
    <row r="275" spans="2:12" ht="30">
      <c r="B275" s="712" t="s">
        <v>1314</v>
      </c>
      <c r="C275" s="715"/>
      <c r="D275" s="715"/>
      <c r="E275" s="710"/>
      <c r="F275" s="713">
        <v>0</v>
      </c>
      <c r="G275" s="710"/>
      <c r="H275" s="714">
        <f t="shared" si="4"/>
        <v>0</v>
      </c>
      <c r="I275"/>
      <c r="J275"/>
      <c r="K275"/>
      <c r="L275" s="483"/>
    </row>
    <row r="276" spans="2:12" ht="30">
      <c r="B276" s="712" t="s">
        <v>1315</v>
      </c>
      <c r="C276" s="715">
        <v>300253804.23000002</v>
      </c>
      <c r="D276" s="715"/>
      <c r="E276" s="710"/>
      <c r="F276" s="713"/>
      <c r="G276" s="710"/>
      <c r="H276" s="714">
        <f t="shared" si="4"/>
        <v>300253804.23000002</v>
      </c>
      <c r="I276"/>
      <c r="J276"/>
      <c r="K276"/>
      <c r="L276" s="483"/>
    </row>
    <row r="277" spans="2:12" ht="30">
      <c r="B277" s="712" t="s">
        <v>1316</v>
      </c>
      <c r="C277" s="715">
        <v>0</v>
      </c>
      <c r="D277" s="715"/>
      <c r="E277" s="710"/>
      <c r="F277" s="713">
        <v>43501462.590000004</v>
      </c>
      <c r="G277" s="710"/>
      <c r="H277" s="714">
        <f t="shared" si="4"/>
        <v>43501462.590000004</v>
      </c>
      <c r="I277"/>
      <c r="J277"/>
      <c r="K277"/>
      <c r="L277" s="483"/>
    </row>
    <row r="278" spans="2:12" ht="30">
      <c r="B278" s="712" t="s">
        <v>1317</v>
      </c>
      <c r="C278" s="715"/>
      <c r="D278" s="715"/>
      <c r="E278" s="710"/>
      <c r="F278" s="713">
        <v>26158195.32</v>
      </c>
      <c r="G278" s="710"/>
      <c r="H278" s="714">
        <f t="shared" si="4"/>
        <v>26158195.32</v>
      </c>
      <c r="I278"/>
      <c r="J278"/>
      <c r="K278"/>
      <c r="L278" s="483"/>
    </row>
    <row r="279" spans="2:12" ht="30">
      <c r="B279" s="712" t="s">
        <v>1318</v>
      </c>
      <c r="C279" s="715"/>
      <c r="D279" s="715"/>
      <c r="E279" s="710"/>
      <c r="F279" s="713">
        <v>0</v>
      </c>
      <c r="G279" s="710"/>
      <c r="H279" s="714">
        <f t="shared" si="4"/>
        <v>0</v>
      </c>
      <c r="I279"/>
      <c r="J279"/>
      <c r="K279"/>
      <c r="L279" s="483"/>
    </row>
    <row r="280" spans="2:12" ht="30">
      <c r="B280" s="712" t="s">
        <v>1319</v>
      </c>
      <c r="C280" s="715">
        <v>878050713.3900001</v>
      </c>
      <c r="D280" s="715"/>
      <c r="E280" s="710"/>
      <c r="F280" s="713">
        <v>2762743</v>
      </c>
      <c r="G280" s="710"/>
      <c r="H280" s="714">
        <f t="shared" si="4"/>
        <v>880813456.3900001</v>
      </c>
      <c r="I280"/>
      <c r="J280"/>
      <c r="K280"/>
      <c r="L280" s="483"/>
    </row>
    <row r="281" spans="2:12" ht="30">
      <c r="B281" s="712" t="s">
        <v>1320</v>
      </c>
      <c r="C281" s="715">
        <v>15982285.17</v>
      </c>
      <c r="D281" s="715"/>
      <c r="E281" s="710"/>
      <c r="F281" s="713"/>
      <c r="G281" s="710"/>
      <c r="H281" s="714">
        <f t="shared" si="4"/>
        <v>15982285.17</v>
      </c>
      <c r="I281"/>
      <c r="J281"/>
      <c r="K281"/>
      <c r="L281" s="483"/>
    </row>
    <row r="282" spans="2:12" ht="30">
      <c r="B282" s="712" t="s">
        <v>1321</v>
      </c>
      <c r="C282" s="715">
        <v>11120454.859999999</v>
      </c>
      <c r="D282" s="715"/>
      <c r="E282" s="710"/>
      <c r="F282" s="713"/>
      <c r="G282" s="710"/>
      <c r="H282" s="714">
        <f t="shared" si="4"/>
        <v>11120454.859999999</v>
      </c>
      <c r="I282"/>
      <c r="J282"/>
      <c r="K282"/>
      <c r="L282" s="483"/>
    </row>
    <row r="283" spans="2:12" ht="30">
      <c r="B283" s="712" t="s">
        <v>1322</v>
      </c>
      <c r="C283" s="715">
        <v>31151324.75</v>
      </c>
      <c r="D283" s="715"/>
      <c r="E283" s="710"/>
      <c r="F283" s="713"/>
      <c r="G283" s="710"/>
      <c r="H283" s="714">
        <f t="shared" si="4"/>
        <v>31151324.75</v>
      </c>
      <c r="I283"/>
      <c r="J283"/>
      <c r="K283"/>
      <c r="L283" s="483"/>
    </row>
    <row r="284" spans="2:12" ht="30">
      <c r="B284" s="712" t="s">
        <v>1323</v>
      </c>
      <c r="C284" s="715"/>
      <c r="D284" s="715"/>
      <c r="E284" s="710"/>
      <c r="F284" s="713">
        <v>641135900.75</v>
      </c>
      <c r="G284" s="710"/>
      <c r="H284" s="714">
        <f t="shared" si="4"/>
        <v>641135900.75</v>
      </c>
      <c r="I284"/>
      <c r="J284"/>
      <c r="K284"/>
      <c r="L284" s="483"/>
    </row>
    <row r="285" spans="2:12" ht="30">
      <c r="B285" s="712" t="s">
        <v>1324</v>
      </c>
      <c r="C285" s="715">
        <v>0</v>
      </c>
      <c r="D285" s="715"/>
      <c r="E285" s="710"/>
      <c r="F285" s="713"/>
      <c r="G285" s="710"/>
      <c r="H285" s="714">
        <f t="shared" si="4"/>
        <v>0</v>
      </c>
      <c r="I285"/>
      <c r="J285"/>
      <c r="K285"/>
      <c r="L285" s="483"/>
    </row>
    <row r="286" spans="2:12" ht="30">
      <c r="B286" s="712" t="s">
        <v>1325</v>
      </c>
      <c r="C286" s="715">
        <v>79804802.200000003</v>
      </c>
      <c r="D286" s="715"/>
      <c r="E286" s="710"/>
      <c r="F286" s="713"/>
      <c r="G286" s="710"/>
      <c r="H286" s="714">
        <f t="shared" si="4"/>
        <v>79804802.200000003</v>
      </c>
      <c r="I286"/>
      <c r="J286"/>
      <c r="K286"/>
      <c r="L286" s="483"/>
    </row>
    <row r="287" spans="2:12" ht="45">
      <c r="B287" s="712" t="s">
        <v>1326</v>
      </c>
      <c r="C287" s="715"/>
      <c r="D287" s="715"/>
      <c r="E287" s="710"/>
      <c r="F287" s="713">
        <v>0</v>
      </c>
      <c r="G287" s="710"/>
      <c r="H287" s="714">
        <f t="shared" si="4"/>
        <v>0</v>
      </c>
      <c r="I287"/>
      <c r="J287"/>
      <c r="K287"/>
      <c r="L287" s="483"/>
    </row>
    <row r="288" spans="2:12" ht="30">
      <c r="B288" s="712" t="s">
        <v>1327</v>
      </c>
      <c r="C288" s="715">
        <v>183200088.43000001</v>
      </c>
      <c r="D288" s="715"/>
      <c r="E288" s="710"/>
      <c r="F288" s="713">
        <v>11719212</v>
      </c>
      <c r="G288" s="710"/>
      <c r="H288" s="714">
        <f t="shared" si="4"/>
        <v>194919300.43000001</v>
      </c>
      <c r="I288"/>
      <c r="J288"/>
      <c r="K288"/>
      <c r="L288" s="483"/>
    </row>
    <row r="289" spans="2:12" ht="30">
      <c r="B289" s="712" t="s">
        <v>1328</v>
      </c>
      <c r="C289" s="715">
        <v>23963568.210000001</v>
      </c>
      <c r="D289" s="715"/>
      <c r="E289" s="710"/>
      <c r="F289" s="713">
        <v>24814858.200000003</v>
      </c>
      <c r="G289" s="710"/>
      <c r="H289" s="714">
        <f t="shared" si="4"/>
        <v>48778426.410000004</v>
      </c>
      <c r="I289"/>
      <c r="J289"/>
      <c r="K289"/>
      <c r="L289" s="483"/>
    </row>
    <row r="290" spans="2:12" ht="30">
      <c r="B290" s="712" t="s">
        <v>1329</v>
      </c>
      <c r="C290" s="715"/>
      <c r="D290" s="715"/>
      <c r="E290" s="710"/>
      <c r="F290" s="713"/>
      <c r="G290" s="710">
        <v>107795282.5</v>
      </c>
      <c r="H290" s="714">
        <f t="shared" si="4"/>
        <v>107795282.5</v>
      </c>
      <c r="I290"/>
      <c r="J290"/>
      <c r="K290"/>
      <c r="L290" s="483"/>
    </row>
    <row r="291" spans="2:12" ht="30">
      <c r="B291" s="712" t="s">
        <v>1330</v>
      </c>
      <c r="C291" s="715">
        <v>540000</v>
      </c>
      <c r="D291" s="715"/>
      <c r="E291" s="710"/>
      <c r="F291" s="713"/>
      <c r="G291" s="710">
        <v>34374565.240000002</v>
      </c>
      <c r="H291" s="714">
        <f t="shared" si="4"/>
        <v>34914565.240000002</v>
      </c>
      <c r="I291"/>
      <c r="J291"/>
      <c r="K291"/>
      <c r="L291" s="483"/>
    </row>
    <row r="292" spans="2:12" ht="30">
      <c r="B292" s="712" t="s">
        <v>1331</v>
      </c>
      <c r="C292" s="715">
        <v>126098763.97</v>
      </c>
      <c r="D292" s="715">
        <v>49999953.18</v>
      </c>
      <c r="E292" s="710"/>
      <c r="F292" s="713">
        <v>99999999.689999998</v>
      </c>
      <c r="G292" s="710"/>
      <c r="H292" s="714">
        <f t="shared" si="4"/>
        <v>276098716.84000003</v>
      </c>
      <c r="I292"/>
      <c r="J292"/>
      <c r="K292"/>
      <c r="L292" s="483"/>
    </row>
    <row r="293" spans="2:12" ht="30">
      <c r="B293" s="712" t="s">
        <v>1332</v>
      </c>
      <c r="C293" s="715">
        <v>126099999.45</v>
      </c>
      <c r="D293" s="715">
        <v>49999999.939999998</v>
      </c>
      <c r="E293" s="710"/>
      <c r="F293" s="713">
        <v>29999961.280000001</v>
      </c>
      <c r="G293" s="710"/>
      <c r="H293" s="714">
        <f t="shared" si="4"/>
        <v>206099960.66999999</v>
      </c>
      <c r="I293"/>
      <c r="J293"/>
      <c r="K293"/>
      <c r="L293" s="483"/>
    </row>
    <row r="294" spans="2:12" ht="30">
      <c r="B294" s="712" t="s">
        <v>1333</v>
      </c>
      <c r="C294" s="715">
        <v>106700000</v>
      </c>
      <c r="D294" s="715"/>
      <c r="E294" s="710"/>
      <c r="F294" s="713">
        <v>29999961.280000001</v>
      </c>
      <c r="G294" s="710"/>
      <c r="H294" s="714">
        <f t="shared" si="4"/>
        <v>136699961.28</v>
      </c>
      <c r="I294"/>
      <c r="J294"/>
      <c r="K294"/>
      <c r="L294" s="483"/>
    </row>
    <row r="295" spans="2:12" ht="30">
      <c r="B295" s="712" t="s">
        <v>1334</v>
      </c>
      <c r="C295" s="715">
        <v>206699999.05000001</v>
      </c>
      <c r="D295" s="715">
        <v>74999965.069999993</v>
      </c>
      <c r="E295" s="710"/>
      <c r="F295" s="713">
        <v>54999994.560000002</v>
      </c>
      <c r="G295" s="710"/>
      <c r="H295" s="714">
        <f t="shared" si="4"/>
        <v>336699958.68000001</v>
      </c>
      <c r="I295"/>
      <c r="J295"/>
      <c r="K295"/>
      <c r="L295" s="483"/>
    </row>
    <row r="296" spans="2:12" ht="30">
      <c r="B296" s="712" t="s">
        <v>1335</v>
      </c>
      <c r="C296" s="715">
        <v>97000000</v>
      </c>
      <c r="D296" s="715">
        <v>24963403.789999999</v>
      </c>
      <c r="E296" s="710"/>
      <c r="F296" s="713">
        <v>54995475.039999999</v>
      </c>
      <c r="G296" s="710"/>
      <c r="H296" s="714">
        <f t="shared" si="4"/>
        <v>176958878.82999998</v>
      </c>
      <c r="I296"/>
      <c r="J296"/>
      <c r="K296"/>
      <c r="L296" s="483"/>
    </row>
    <row r="297" spans="2:12" ht="30">
      <c r="B297" s="712" t="s">
        <v>1336</v>
      </c>
      <c r="C297" s="715">
        <v>119433385.95</v>
      </c>
      <c r="D297" s="715">
        <v>24999948.989999998</v>
      </c>
      <c r="E297" s="710"/>
      <c r="F297" s="713">
        <v>29999997.280000001</v>
      </c>
      <c r="G297" s="710"/>
      <c r="H297" s="714">
        <f t="shared" si="4"/>
        <v>174433332.22</v>
      </c>
      <c r="I297"/>
      <c r="J297"/>
      <c r="K297"/>
      <c r="L297" s="483"/>
    </row>
    <row r="298" spans="2:12" ht="30">
      <c r="B298" s="712" t="s">
        <v>1337</v>
      </c>
      <c r="C298" s="715">
        <v>231099999.00999999</v>
      </c>
      <c r="D298" s="715">
        <v>69880519.180000007</v>
      </c>
      <c r="E298" s="710"/>
      <c r="F298" s="713">
        <v>25000000</v>
      </c>
      <c r="G298" s="710"/>
      <c r="H298" s="714">
        <f t="shared" si="4"/>
        <v>325980518.19</v>
      </c>
      <c r="I298"/>
      <c r="J298"/>
      <c r="K298"/>
      <c r="L298" s="483"/>
    </row>
    <row r="299" spans="2:12" ht="30">
      <c r="B299" s="712" t="s">
        <v>1338</v>
      </c>
      <c r="C299" s="715">
        <v>256699998.61000001</v>
      </c>
      <c r="D299" s="715">
        <v>74999994.760000005</v>
      </c>
      <c r="E299" s="710"/>
      <c r="F299" s="713">
        <v>49999995.100000001</v>
      </c>
      <c r="G299" s="710"/>
      <c r="H299" s="714">
        <f t="shared" si="4"/>
        <v>381699988.47000003</v>
      </c>
      <c r="I299"/>
      <c r="J299"/>
      <c r="K299"/>
      <c r="L299" s="483"/>
    </row>
    <row r="300" spans="2:12" ht="30">
      <c r="B300" s="712" t="s">
        <v>1339</v>
      </c>
      <c r="C300" s="715">
        <v>126099999.69</v>
      </c>
      <c r="D300" s="715"/>
      <c r="E300" s="710"/>
      <c r="F300" s="713">
        <v>29999997.280000001</v>
      </c>
      <c r="G300" s="710"/>
      <c r="H300" s="714">
        <f t="shared" si="4"/>
        <v>156099996.97</v>
      </c>
      <c r="I300"/>
      <c r="J300"/>
      <c r="K300"/>
      <c r="L300" s="483"/>
    </row>
    <row r="301" spans="2:12" ht="30">
      <c r="B301" s="712" t="s">
        <v>1340</v>
      </c>
      <c r="C301" s="715">
        <v>126099999.78</v>
      </c>
      <c r="D301" s="715">
        <v>74999999.430000007</v>
      </c>
      <c r="E301" s="710"/>
      <c r="F301" s="713">
        <v>79999999.819999993</v>
      </c>
      <c r="G301" s="710"/>
      <c r="H301" s="714">
        <f t="shared" si="4"/>
        <v>281099999.02999997</v>
      </c>
      <c r="I301"/>
      <c r="J301"/>
      <c r="K301"/>
      <c r="L301" s="483"/>
    </row>
    <row r="302" spans="2:12" ht="30">
      <c r="B302" s="712" t="s">
        <v>1341</v>
      </c>
      <c r="C302" s="715">
        <v>233903239.57999998</v>
      </c>
      <c r="D302" s="715">
        <v>49999583.579999998</v>
      </c>
      <c r="E302" s="710"/>
      <c r="F302" s="713">
        <v>29999997.280000001</v>
      </c>
      <c r="G302" s="710"/>
      <c r="H302" s="714">
        <f t="shared" si="4"/>
        <v>313902820.43999994</v>
      </c>
      <c r="I302"/>
      <c r="J302"/>
      <c r="K302"/>
      <c r="L302" s="483"/>
    </row>
    <row r="303" spans="2:12" ht="30">
      <c r="B303" s="716" t="s">
        <v>1342</v>
      </c>
      <c r="C303" s="713">
        <v>106699999.27</v>
      </c>
      <c r="D303" s="713">
        <v>49999999.869999997</v>
      </c>
      <c r="E303" s="710"/>
      <c r="F303" s="713"/>
      <c r="G303" s="710"/>
      <c r="H303" s="714">
        <f t="shared" si="4"/>
        <v>156699999.13999999</v>
      </c>
      <c r="I303"/>
      <c r="J303"/>
      <c r="K303"/>
      <c r="L303" s="483"/>
    </row>
    <row r="304" spans="2:12" ht="30">
      <c r="B304" s="716" t="s">
        <v>1343</v>
      </c>
      <c r="C304" s="713">
        <v>100000000</v>
      </c>
      <c r="D304" s="713">
        <v>74029534.890000001</v>
      </c>
      <c r="E304" s="710"/>
      <c r="F304" s="713">
        <v>29999997.280000001</v>
      </c>
      <c r="G304" s="710"/>
      <c r="H304" s="714">
        <f t="shared" si="4"/>
        <v>204029532.16999999</v>
      </c>
      <c r="I304"/>
      <c r="J304"/>
      <c r="K304"/>
      <c r="L304" s="483"/>
    </row>
    <row r="305" spans="2:12" ht="30">
      <c r="B305" s="716" t="s">
        <v>1344</v>
      </c>
      <c r="C305" s="713">
        <v>100000000</v>
      </c>
      <c r="D305" s="713">
        <v>9999991.4100000001</v>
      </c>
      <c r="E305" s="710"/>
      <c r="F305" s="713">
        <v>54999994.560000002</v>
      </c>
      <c r="G305" s="710"/>
      <c r="H305" s="714">
        <f t="shared" si="4"/>
        <v>164999985.97</v>
      </c>
      <c r="I305"/>
      <c r="J305"/>
      <c r="K305"/>
      <c r="L305" s="483"/>
    </row>
    <row r="306" spans="2:12" ht="30">
      <c r="B306" s="716" t="s">
        <v>1345</v>
      </c>
      <c r="C306" s="713">
        <v>106690087.88</v>
      </c>
      <c r="D306" s="713">
        <v>74950417.180000007</v>
      </c>
      <c r="E306" s="710"/>
      <c r="F306" s="713"/>
      <c r="G306" s="710"/>
      <c r="H306" s="714">
        <f t="shared" si="4"/>
        <v>181640505.06</v>
      </c>
      <c r="I306"/>
      <c r="J306"/>
      <c r="K306"/>
      <c r="L306" s="483"/>
    </row>
    <row r="307" spans="2:12" ht="30">
      <c r="B307" s="716" t="s">
        <v>1346</v>
      </c>
      <c r="C307" s="713">
        <v>106523897.23</v>
      </c>
      <c r="D307" s="713"/>
      <c r="E307" s="710"/>
      <c r="F307" s="713">
        <v>29999997.280000001</v>
      </c>
      <c r="G307" s="710"/>
      <c r="H307" s="714">
        <f t="shared" si="4"/>
        <v>136523894.50999999</v>
      </c>
      <c r="I307"/>
      <c r="J307"/>
      <c r="K307"/>
      <c r="L307" s="483"/>
    </row>
    <row r="308" spans="2:12" ht="30">
      <c r="B308" s="716" t="s">
        <v>1347</v>
      </c>
      <c r="C308" s="713">
        <v>196695564.06999999</v>
      </c>
      <c r="D308" s="713">
        <v>24999960.079999998</v>
      </c>
      <c r="E308" s="710"/>
      <c r="F308" s="713">
        <v>29999997.280000001</v>
      </c>
      <c r="G308" s="710"/>
      <c r="H308" s="714">
        <f t="shared" si="4"/>
        <v>251695521.42999998</v>
      </c>
      <c r="I308"/>
      <c r="J308"/>
      <c r="K308"/>
      <c r="L308" s="483"/>
    </row>
    <row r="309" spans="2:12" ht="30">
      <c r="B309" s="716" t="s">
        <v>1348</v>
      </c>
      <c r="C309" s="713">
        <v>111999999.04000001</v>
      </c>
      <c r="D309" s="713">
        <v>24999990.079999998</v>
      </c>
      <c r="E309" s="710"/>
      <c r="F309" s="713">
        <v>29999997.280000001</v>
      </c>
      <c r="G309" s="710"/>
      <c r="H309" s="714">
        <f t="shared" si="4"/>
        <v>166999986.40000001</v>
      </c>
      <c r="I309"/>
      <c r="J309"/>
      <c r="K309"/>
      <c r="L309" s="483"/>
    </row>
    <row r="310" spans="2:12" ht="30">
      <c r="B310" s="716" t="s">
        <v>1349</v>
      </c>
      <c r="C310" s="713">
        <v>96839879.010000005</v>
      </c>
      <c r="D310" s="713"/>
      <c r="E310" s="710"/>
      <c r="F310" s="713">
        <v>29999997.280000001</v>
      </c>
      <c r="G310" s="710"/>
      <c r="H310" s="714">
        <f t="shared" si="4"/>
        <v>126839876.29000001</v>
      </c>
      <c r="I310"/>
      <c r="J310"/>
      <c r="K310"/>
      <c r="L310" s="483"/>
    </row>
    <row r="311" spans="2:12" ht="30">
      <c r="B311" s="716" t="s">
        <v>1350</v>
      </c>
      <c r="C311" s="713">
        <v>119176860.56</v>
      </c>
      <c r="D311" s="713">
        <v>49986304.409999996</v>
      </c>
      <c r="E311" s="710"/>
      <c r="F311" s="713"/>
      <c r="G311" s="710"/>
      <c r="H311" s="714">
        <f t="shared" si="4"/>
        <v>169163164.97</v>
      </c>
      <c r="I311"/>
      <c r="J311"/>
      <c r="K311"/>
      <c r="L311" s="483"/>
    </row>
    <row r="312" spans="2:12" ht="30">
      <c r="B312" s="716" t="s">
        <v>1351</v>
      </c>
      <c r="C312" s="713">
        <v>121999998.29000001</v>
      </c>
      <c r="D312" s="713">
        <v>24999999.98</v>
      </c>
      <c r="E312" s="710"/>
      <c r="F312" s="713">
        <v>29999997.280000001</v>
      </c>
      <c r="G312" s="710"/>
      <c r="H312" s="714">
        <f t="shared" si="4"/>
        <v>176999995.55000001</v>
      </c>
      <c r="I312"/>
      <c r="J312"/>
      <c r="K312"/>
      <c r="L312" s="483"/>
    </row>
    <row r="313" spans="2:12" ht="30">
      <c r="B313" s="716" t="s">
        <v>1352</v>
      </c>
      <c r="C313" s="713">
        <v>100000000</v>
      </c>
      <c r="D313" s="713">
        <v>24999999.41</v>
      </c>
      <c r="E313" s="710"/>
      <c r="F313" s="713">
        <v>24999997.829999998</v>
      </c>
      <c r="G313" s="710"/>
      <c r="H313" s="714">
        <f t="shared" si="4"/>
        <v>149999997.24000001</v>
      </c>
      <c r="I313"/>
      <c r="J313"/>
      <c r="K313"/>
      <c r="L313" s="483"/>
    </row>
    <row r="314" spans="2:12" ht="30">
      <c r="B314" s="716" t="s">
        <v>1353</v>
      </c>
      <c r="C314" s="713">
        <v>99999999.590000004</v>
      </c>
      <c r="D314" s="713">
        <v>24999972.98</v>
      </c>
      <c r="E314" s="710"/>
      <c r="F314" s="713">
        <v>29999997.280000001</v>
      </c>
      <c r="G314" s="710"/>
      <c r="H314" s="714">
        <f t="shared" si="4"/>
        <v>154999969.85000002</v>
      </c>
      <c r="I314"/>
      <c r="J314"/>
      <c r="K314"/>
      <c r="L314" s="483"/>
    </row>
    <row r="315" spans="2:12" ht="30">
      <c r="B315" s="716" t="s">
        <v>1354</v>
      </c>
      <c r="C315" s="713">
        <v>99999949.939999998</v>
      </c>
      <c r="D315" s="713">
        <v>49999989.780000001</v>
      </c>
      <c r="E315" s="710"/>
      <c r="F315" s="713">
        <v>79999992.379999995</v>
      </c>
      <c r="G315" s="710"/>
      <c r="H315" s="714">
        <f t="shared" si="4"/>
        <v>229999932.09999999</v>
      </c>
      <c r="I315"/>
      <c r="J315"/>
      <c r="K315"/>
      <c r="L315" s="483"/>
    </row>
    <row r="316" spans="2:12" ht="30">
      <c r="B316" s="716" t="s">
        <v>1355</v>
      </c>
      <c r="C316" s="713">
        <v>99999999.469999999</v>
      </c>
      <c r="D316" s="713">
        <v>9999962.4000000004</v>
      </c>
      <c r="E316" s="710"/>
      <c r="F316" s="713">
        <v>59999994.57</v>
      </c>
      <c r="G316" s="710"/>
      <c r="H316" s="714">
        <f t="shared" si="4"/>
        <v>169999956.44</v>
      </c>
      <c r="I316"/>
      <c r="J316"/>
      <c r="K316"/>
      <c r="L316" s="483"/>
    </row>
    <row r="317" spans="2:12" ht="30">
      <c r="B317" s="716" t="s">
        <v>1356</v>
      </c>
      <c r="C317" s="713">
        <v>189810247.18000001</v>
      </c>
      <c r="D317" s="713">
        <v>24999997.34</v>
      </c>
      <c r="E317" s="710"/>
      <c r="F317" s="713"/>
      <c r="G317" s="710"/>
      <c r="H317" s="714">
        <f t="shared" si="4"/>
        <v>214810244.52000001</v>
      </c>
      <c r="I317"/>
      <c r="J317"/>
      <c r="K317"/>
      <c r="L317" s="483"/>
    </row>
    <row r="318" spans="2:12" ht="30">
      <c r="B318" s="716" t="s">
        <v>1357</v>
      </c>
      <c r="C318" s="713">
        <v>99999999.359999999</v>
      </c>
      <c r="D318" s="713">
        <v>24999984.809999999</v>
      </c>
      <c r="E318" s="710"/>
      <c r="F318" s="713">
        <v>30000000</v>
      </c>
      <c r="G318" s="710"/>
      <c r="H318" s="714">
        <f t="shared" si="4"/>
        <v>154999984.17000002</v>
      </c>
      <c r="I318"/>
      <c r="J318"/>
      <c r="K318"/>
      <c r="L318" s="483"/>
    </row>
    <row r="319" spans="2:12" ht="30">
      <c r="B319" s="716" t="s">
        <v>1358</v>
      </c>
      <c r="C319" s="713">
        <v>144999999.49000001</v>
      </c>
      <c r="D319" s="713">
        <v>149996734.09999999</v>
      </c>
      <c r="E319" s="710"/>
      <c r="F319" s="713">
        <v>89999999.790000007</v>
      </c>
      <c r="G319" s="710"/>
      <c r="H319" s="714">
        <f t="shared" si="4"/>
        <v>384996733.38000005</v>
      </c>
      <c r="I319"/>
      <c r="J319"/>
      <c r="K319"/>
      <c r="L319" s="483"/>
    </row>
    <row r="320" spans="2:12" ht="30">
      <c r="B320" s="716" t="s">
        <v>1359</v>
      </c>
      <c r="C320" s="713">
        <v>379901881.99000001</v>
      </c>
      <c r="D320" s="713">
        <v>110000000</v>
      </c>
      <c r="E320" s="710"/>
      <c r="F320" s="713">
        <v>267509497.05000001</v>
      </c>
      <c r="G320" s="710"/>
      <c r="H320" s="714">
        <f t="shared" si="4"/>
        <v>757411379.03999996</v>
      </c>
      <c r="I320"/>
      <c r="J320"/>
      <c r="K320"/>
      <c r="L320" s="483"/>
    </row>
    <row r="321" spans="2:12" ht="30">
      <c r="B321" s="716" t="s">
        <v>1360</v>
      </c>
      <c r="C321" s="713">
        <v>184937732.02000001</v>
      </c>
      <c r="D321" s="713">
        <v>24999994.210000001</v>
      </c>
      <c r="E321" s="710"/>
      <c r="F321" s="713">
        <v>29999999.870000001</v>
      </c>
      <c r="G321" s="710"/>
      <c r="H321" s="714">
        <f t="shared" si="4"/>
        <v>239937726.10000002</v>
      </c>
      <c r="I321"/>
      <c r="J321"/>
      <c r="K321"/>
      <c r="L321" s="483"/>
    </row>
    <row r="322" spans="2:12" ht="30">
      <c r="B322" s="716" t="s">
        <v>477</v>
      </c>
      <c r="C322" s="713">
        <v>612716787.99000001</v>
      </c>
      <c r="D322" s="713">
        <v>174999999.72</v>
      </c>
      <c r="E322" s="710"/>
      <c r="F322" s="713">
        <v>622742253.69000006</v>
      </c>
      <c r="G322" s="710"/>
      <c r="H322" s="714">
        <f t="shared" si="4"/>
        <v>1410459041.4000001</v>
      </c>
      <c r="I322"/>
      <c r="J322"/>
      <c r="K322"/>
      <c r="L322" s="483"/>
    </row>
    <row r="323" spans="2:12" ht="30">
      <c r="B323" s="716" t="s">
        <v>1361</v>
      </c>
      <c r="C323" s="713">
        <v>209623145.16999999</v>
      </c>
      <c r="D323" s="713">
        <v>49999955.789999999</v>
      </c>
      <c r="E323" s="710"/>
      <c r="F323" s="713">
        <v>29999999.690000001</v>
      </c>
      <c r="G323" s="710"/>
      <c r="H323" s="714">
        <f t="shared" si="4"/>
        <v>289623100.64999998</v>
      </c>
      <c r="I323"/>
      <c r="J323"/>
      <c r="K323"/>
      <c r="L323" s="483"/>
    </row>
    <row r="324" spans="2:12" ht="45">
      <c r="B324" s="716" t="s">
        <v>1362</v>
      </c>
      <c r="C324" s="713"/>
      <c r="D324" s="713"/>
      <c r="E324" s="710"/>
      <c r="F324" s="713">
        <v>0</v>
      </c>
      <c r="G324" s="710"/>
      <c r="H324" s="714">
        <f t="shared" si="4"/>
        <v>0</v>
      </c>
      <c r="I324"/>
      <c r="J324"/>
      <c r="K324"/>
      <c r="L324" s="483"/>
    </row>
    <row r="325" spans="2:12" ht="30">
      <c r="B325" s="716" t="s">
        <v>1363</v>
      </c>
      <c r="C325" s="713"/>
      <c r="D325" s="713"/>
      <c r="E325" s="710"/>
      <c r="F325" s="713">
        <v>128783370.84</v>
      </c>
      <c r="G325" s="710"/>
      <c r="H325" s="714">
        <f t="shared" si="4"/>
        <v>128783370.84</v>
      </c>
      <c r="I325"/>
      <c r="J325"/>
      <c r="K325"/>
      <c r="L325" s="483"/>
    </row>
    <row r="326" spans="2:12" ht="30">
      <c r="B326" s="716" t="s">
        <v>1364</v>
      </c>
      <c r="C326" s="713">
        <v>888539328.87</v>
      </c>
      <c r="D326" s="713"/>
      <c r="E326" s="710"/>
      <c r="F326" s="713"/>
      <c r="G326" s="710"/>
      <c r="H326" s="714">
        <f t="shared" si="4"/>
        <v>888539328.87</v>
      </c>
      <c r="I326"/>
      <c r="J326"/>
      <c r="K326"/>
      <c r="L326" s="483"/>
    </row>
    <row r="327" spans="2:12" ht="30">
      <c r="B327" s="716" t="s">
        <v>1365</v>
      </c>
      <c r="C327" s="713"/>
      <c r="D327" s="713"/>
      <c r="E327" s="710"/>
      <c r="F327" s="713">
        <v>92693068.650000006</v>
      </c>
      <c r="G327" s="710"/>
      <c r="H327" s="714">
        <f t="shared" si="4"/>
        <v>92693068.650000006</v>
      </c>
      <c r="I327"/>
      <c r="J327"/>
      <c r="K327"/>
      <c r="L327" s="483"/>
    </row>
    <row r="328" spans="2:12" ht="15">
      <c r="B328" s="716" t="s">
        <v>1366</v>
      </c>
      <c r="C328" s="713">
        <v>0</v>
      </c>
      <c r="D328" s="713"/>
      <c r="E328" s="710"/>
      <c r="F328" s="713">
        <v>4317281.79</v>
      </c>
      <c r="G328" s="710"/>
      <c r="H328" s="714">
        <f t="shared" si="4"/>
        <v>4317281.79</v>
      </c>
      <c r="I328"/>
      <c r="J328"/>
      <c r="K328"/>
      <c r="L328" s="483"/>
    </row>
    <row r="329" spans="2:12" ht="30">
      <c r="B329" s="716" t="s">
        <v>1367</v>
      </c>
      <c r="C329" s="713">
        <v>45346131.850000001</v>
      </c>
      <c r="D329" s="713"/>
      <c r="E329" s="710"/>
      <c r="F329" s="713"/>
      <c r="G329" s="710"/>
      <c r="H329" s="714">
        <f t="shared" si="4"/>
        <v>45346131.850000001</v>
      </c>
      <c r="I329"/>
      <c r="J329"/>
      <c r="K329"/>
      <c r="L329" s="483"/>
    </row>
    <row r="330" spans="2:12" ht="30">
      <c r="B330" s="716" t="s">
        <v>1368</v>
      </c>
      <c r="C330" s="713">
        <v>17684710</v>
      </c>
      <c r="D330" s="713"/>
      <c r="E330" s="710"/>
      <c r="F330" s="713"/>
      <c r="G330" s="710"/>
      <c r="H330" s="714">
        <f t="shared" si="4"/>
        <v>17684710</v>
      </c>
      <c r="I330"/>
      <c r="J330"/>
      <c r="K330"/>
      <c r="L330" s="483"/>
    </row>
    <row r="331" spans="2:12" ht="30">
      <c r="B331" s="716" t="s">
        <v>1369</v>
      </c>
      <c r="C331" s="713"/>
      <c r="D331" s="713"/>
      <c r="E331" s="710"/>
      <c r="F331" s="713">
        <v>0</v>
      </c>
      <c r="G331" s="710"/>
      <c r="H331" s="714">
        <f t="shared" si="4"/>
        <v>0</v>
      </c>
      <c r="I331"/>
      <c r="J331"/>
      <c r="K331"/>
      <c r="L331" s="483"/>
    </row>
    <row r="332" spans="2:12" ht="30">
      <c r="B332" s="716" t="s">
        <v>1370</v>
      </c>
      <c r="C332" s="713">
        <v>75309595.089999989</v>
      </c>
      <c r="D332" s="713"/>
      <c r="E332" s="710"/>
      <c r="F332" s="713"/>
      <c r="G332" s="710">
        <v>269862776.4600001</v>
      </c>
      <c r="H332" s="714">
        <f t="shared" ref="H332:H395" si="5">SUM(C332:G332)</f>
        <v>345172371.55000007</v>
      </c>
      <c r="I332"/>
      <c r="J332"/>
      <c r="K332"/>
      <c r="L332" s="483"/>
    </row>
    <row r="333" spans="2:12" ht="30">
      <c r="B333" s="716" t="s">
        <v>1371</v>
      </c>
      <c r="C333" s="713"/>
      <c r="D333" s="713"/>
      <c r="E333" s="710"/>
      <c r="F333" s="713">
        <v>479546081.5</v>
      </c>
      <c r="G333" s="710"/>
      <c r="H333" s="714">
        <f t="shared" si="5"/>
        <v>479546081.5</v>
      </c>
      <c r="I333"/>
      <c r="J333"/>
      <c r="K333"/>
      <c r="L333" s="483"/>
    </row>
    <row r="334" spans="2:12" ht="30">
      <c r="B334" s="716" t="s">
        <v>1372</v>
      </c>
      <c r="C334" s="713">
        <v>56460866.330000013</v>
      </c>
      <c r="D334" s="713"/>
      <c r="E334" s="710"/>
      <c r="F334" s="713">
        <v>94635689.140000015</v>
      </c>
      <c r="G334" s="710"/>
      <c r="H334" s="714">
        <f t="shared" si="5"/>
        <v>151096555.47000003</v>
      </c>
      <c r="I334"/>
      <c r="J334"/>
      <c r="K334"/>
      <c r="L334" s="483"/>
    </row>
    <row r="335" spans="2:12" ht="30">
      <c r="B335" s="716" t="s">
        <v>472</v>
      </c>
      <c r="C335" s="713">
        <v>2836482306.79</v>
      </c>
      <c r="D335" s="713"/>
      <c r="E335" s="710"/>
      <c r="F335" s="713"/>
      <c r="G335" s="710"/>
      <c r="H335" s="714">
        <f t="shared" si="5"/>
        <v>2836482306.79</v>
      </c>
      <c r="I335"/>
      <c r="J335"/>
      <c r="K335"/>
      <c r="L335" s="483"/>
    </row>
    <row r="336" spans="2:12" ht="45">
      <c r="B336" s="716" t="s">
        <v>1373</v>
      </c>
      <c r="C336" s="713">
        <v>0</v>
      </c>
      <c r="D336" s="713"/>
      <c r="E336" s="710"/>
      <c r="F336" s="713">
        <v>21180995.620000001</v>
      </c>
      <c r="G336" s="710"/>
      <c r="H336" s="714">
        <f t="shared" si="5"/>
        <v>21180995.620000001</v>
      </c>
      <c r="I336"/>
      <c r="J336"/>
      <c r="K336"/>
      <c r="L336" s="483"/>
    </row>
    <row r="337" spans="2:12" ht="30">
      <c r="B337" s="716" t="s">
        <v>1374</v>
      </c>
      <c r="C337" s="713">
        <v>0</v>
      </c>
      <c r="D337" s="713"/>
      <c r="E337" s="710"/>
      <c r="F337" s="713"/>
      <c r="G337" s="710"/>
      <c r="H337" s="714">
        <f t="shared" si="5"/>
        <v>0</v>
      </c>
      <c r="I337"/>
      <c r="J337"/>
      <c r="K337"/>
      <c r="L337" s="483"/>
    </row>
    <row r="338" spans="2:12" ht="30">
      <c r="B338" s="716" t="s">
        <v>1375</v>
      </c>
      <c r="C338" s="713">
        <v>14341533.82</v>
      </c>
      <c r="D338" s="713"/>
      <c r="E338" s="710"/>
      <c r="F338" s="713"/>
      <c r="G338" s="710"/>
      <c r="H338" s="714">
        <f t="shared" si="5"/>
        <v>14341533.82</v>
      </c>
      <c r="I338"/>
      <c r="J338"/>
      <c r="K338"/>
      <c r="L338" s="483"/>
    </row>
    <row r="339" spans="2:12" ht="30">
      <c r="B339" s="716" t="s">
        <v>1376</v>
      </c>
      <c r="C339" s="713">
        <v>7770045.79</v>
      </c>
      <c r="D339" s="713"/>
      <c r="E339" s="710"/>
      <c r="F339" s="713"/>
      <c r="G339" s="710"/>
      <c r="H339" s="714">
        <f t="shared" si="5"/>
        <v>7770045.79</v>
      </c>
      <c r="I339"/>
      <c r="J339"/>
      <c r="K339"/>
      <c r="L339" s="483"/>
    </row>
    <row r="340" spans="2:12" ht="30">
      <c r="B340" s="716" t="s">
        <v>1377</v>
      </c>
      <c r="C340" s="713">
        <v>33763625</v>
      </c>
      <c r="D340" s="713"/>
      <c r="E340" s="710"/>
      <c r="F340" s="713"/>
      <c r="G340" s="710"/>
      <c r="H340" s="714">
        <f t="shared" si="5"/>
        <v>33763625</v>
      </c>
      <c r="I340"/>
      <c r="J340"/>
      <c r="K340"/>
      <c r="L340" s="483"/>
    </row>
    <row r="341" spans="2:12" ht="30">
      <c r="B341" s="716" t="s">
        <v>1378</v>
      </c>
      <c r="C341" s="713">
        <v>14964655.27</v>
      </c>
      <c r="D341" s="713"/>
      <c r="E341" s="710"/>
      <c r="F341" s="713"/>
      <c r="G341" s="710"/>
      <c r="H341" s="714">
        <f t="shared" si="5"/>
        <v>14964655.27</v>
      </c>
      <c r="I341"/>
      <c r="J341"/>
      <c r="K341"/>
      <c r="L341" s="483"/>
    </row>
    <row r="342" spans="2:12" ht="30">
      <c r="B342" s="716" t="s">
        <v>1379</v>
      </c>
      <c r="C342" s="713">
        <v>79044.61</v>
      </c>
      <c r="D342" s="713"/>
      <c r="E342" s="710"/>
      <c r="F342" s="713"/>
      <c r="G342" s="710"/>
      <c r="H342" s="714">
        <f t="shared" si="5"/>
        <v>79044.61</v>
      </c>
      <c r="I342"/>
      <c r="J342"/>
      <c r="K342"/>
      <c r="L342" s="483"/>
    </row>
    <row r="343" spans="2:12" ht="30">
      <c r="B343" s="716" t="s">
        <v>503</v>
      </c>
      <c r="C343" s="713">
        <v>290864119.24000001</v>
      </c>
      <c r="D343" s="713"/>
      <c r="E343" s="710"/>
      <c r="F343" s="713"/>
      <c r="G343" s="710"/>
      <c r="H343" s="714">
        <f t="shared" si="5"/>
        <v>290864119.24000001</v>
      </c>
      <c r="I343"/>
      <c r="J343"/>
      <c r="K343"/>
      <c r="L343" s="483"/>
    </row>
    <row r="344" spans="2:12" ht="45">
      <c r="B344" s="716" t="s">
        <v>479</v>
      </c>
      <c r="C344" s="713"/>
      <c r="D344" s="713"/>
      <c r="E344" s="710">
        <v>1366182652.1900001</v>
      </c>
      <c r="F344" s="713"/>
      <c r="G344" s="710"/>
      <c r="H344" s="714">
        <f t="shared" si="5"/>
        <v>1366182652.1900001</v>
      </c>
      <c r="I344"/>
      <c r="J344"/>
      <c r="K344"/>
      <c r="L344" s="483"/>
    </row>
    <row r="345" spans="2:12" ht="45">
      <c r="B345" s="716" t="s">
        <v>1380</v>
      </c>
      <c r="C345" s="713">
        <v>4211595.24</v>
      </c>
      <c r="D345" s="713"/>
      <c r="E345" s="710"/>
      <c r="F345" s="713">
        <v>0</v>
      </c>
      <c r="G345" s="710"/>
      <c r="H345" s="714">
        <f t="shared" si="5"/>
        <v>4211595.24</v>
      </c>
      <c r="I345"/>
      <c r="J345"/>
      <c r="K345"/>
      <c r="L345" s="483"/>
    </row>
    <row r="346" spans="2:12" ht="30">
      <c r="B346" s="716" t="s">
        <v>474</v>
      </c>
      <c r="C346" s="713"/>
      <c r="D346" s="713"/>
      <c r="E346" s="710"/>
      <c r="F346" s="713">
        <v>2149941374.3099999</v>
      </c>
      <c r="G346" s="710"/>
      <c r="H346" s="714">
        <f t="shared" si="5"/>
        <v>2149941374.3099999</v>
      </c>
      <c r="I346"/>
      <c r="J346"/>
      <c r="K346"/>
      <c r="L346" s="483"/>
    </row>
    <row r="347" spans="2:12" ht="30">
      <c r="B347" s="716" t="s">
        <v>1381</v>
      </c>
      <c r="C347" s="713">
        <v>5465527.1499999994</v>
      </c>
      <c r="D347" s="713"/>
      <c r="E347" s="710"/>
      <c r="F347" s="713">
        <v>25278465.59</v>
      </c>
      <c r="G347" s="710">
        <v>0</v>
      </c>
      <c r="H347" s="714">
        <f t="shared" si="5"/>
        <v>30743992.739999998</v>
      </c>
      <c r="I347"/>
      <c r="J347"/>
      <c r="K347"/>
      <c r="L347" s="483"/>
    </row>
    <row r="348" spans="2:12" ht="45">
      <c r="B348" s="716" t="s">
        <v>1382</v>
      </c>
      <c r="C348" s="713"/>
      <c r="D348" s="713"/>
      <c r="E348" s="710"/>
      <c r="F348" s="713">
        <v>0</v>
      </c>
      <c r="G348" s="710"/>
      <c r="H348" s="714">
        <f t="shared" si="5"/>
        <v>0</v>
      </c>
      <c r="I348"/>
      <c r="J348"/>
      <c r="K348"/>
      <c r="L348" s="483"/>
    </row>
    <row r="349" spans="2:12" ht="45">
      <c r="B349" s="716" t="s">
        <v>1383</v>
      </c>
      <c r="C349" s="713">
        <v>414584.88</v>
      </c>
      <c r="D349" s="713"/>
      <c r="E349" s="710"/>
      <c r="F349" s="713"/>
      <c r="G349" s="710">
        <v>1837969.31</v>
      </c>
      <c r="H349" s="714">
        <f t="shared" si="5"/>
        <v>2252554.19</v>
      </c>
      <c r="I349"/>
      <c r="J349"/>
      <c r="K349"/>
      <c r="L349" s="483"/>
    </row>
    <row r="350" spans="2:12" ht="30">
      <c r="B350" s="716" t="s">
        <v>1384</v>
      </c>
      <c r="C350" s="713">
        <v>23088885</v>
      </c>
      <c r="D350" s="713"/>
      <c r="E350" s="710"/>
      <c r="F350" s="713"/>
      <c r="G350" s="710"/>
      <c r="H350" s="714">
        <f t="shared" si="5"/>
        <v>23088885</v>
      </c>
      <c r="I350"/>
      <c r="J350"/>
      <c r="K350"/>
      <c r="L350" s="483"/>
    </row>
    <row r="351" spans="2:12" ht="45">
      <c r="B351" s="716" t="s">
        <v>1385</v>
      </c>
      <c r="C351" s="713">
        <v>7624971.1600000001</v>
      </c>
      <c r="D351" s="713"/>
      <c r="E351" s="710"/>
      <c r="F351" s="713"/>
      <c r="G351" s="710"/>
      <c r="H351" s="714">
        <f t="shared" si="5"/>
        <v>7624971.1600000001</v>
      </c>
      <c r="I351"/>
      <c r="J351"/>
      <c r="K351"/>
      <c r="L351" s="483"/>
    </row>
    <row r="352" spans="2:12" ht="30">
      <c r="B352" s="716" t="s">
        <v>1386</v>
      </c>
      <c r="C352" s="713"/>
      <c r="D352" s="713"/>
      <c r="E352" s="710"/>
      <c r="F352" s="713">
        <v>0</v>
      </c>
      <c r="G352" s="710"/>
      <c r="H352" s="714">
        <f t="shared" si="5"/>
        <v>0</v>
      </c>
      <c r="I352"/>
      <c r="J352"/>
      <c r="K352"/>
      <c r="L352" s="483"/>
    </row>
    <row r="353" spans="2:12" ht="30">
      <c r="B353" s="716" t="s">
        <v>1387</v>
      </c>
      <c r="C353" s="713"/>
      <c r="D353" s="713"/>
      <c r="E353" s="710"/>
      <c r="F353" s="713">
        <v>0</v>
      </c>
      <c r="G353" s="710"/>
      <c r="H353" s="714">
        <f t="shared" si="5"/>
        <v>0</v>
      </c>
      <c r="I353"/>
      <c r="J353"/>
      <c r="K353"/>
      <c r="L353" s="483"/>
    </row>
    <row r="354" spans="2:12" ht="30">
      <c r="B354" s="716" t="s">
        <v>1388</v>
      </c>
      <c r="C354" s="713"/>
      <c r="D354" s="713"/>
      <c r="E354" s="710"/>
      <c r="F354" s="713">
        <v>0</v>
      </c>
      <c r="G354" s="710"/>
      <c r="H354" s="714">
        <f t="shared" si="5"/>
        <v>0</v>
      </c>
      <c r="I354"/>
      <c r="J354"/>
      <c r="K354"/>
      <c r="L354" s="483"/>
    </row>
    <row r="355" spans="2:12" ht="30">
      <c r="B355" s="716" t="s">
        <v>1389</v>
      </c>
      <c r="C355" s="713"/>
      <c r="D355" s="713"/>
      <c r="E355" s="710"/>
      <c r="F355" s="713">
        <v>0</v>
      </c>
      <c r="G355" s="710"/>
      <c r="H355" s="714">
        <f t="shared" si="5"/>
        <v>0</v>
      </c>
      <c r="I355"/>
      <c r="J355"/>
      <c r="K355"/>
      <c r="L355" s="483"/>
    </row>
    <row r="356" spans="2:12" ht="30">
      <c r="B356" s="716" t="s">
        <v>1390</v>
      </c>
      <c r="C356" s="713"/>
      <c r="D356" s="713"/>
      <c r="E356" s="710"/>
      <c r="F356" s="713">
        <v>6366631</v>
      </c>
      <c r="G356" s="710"/>
      <c r="H356" s="714">
        <f t="shared" si="5"/>
        <v>6366631</v>
      </c>
      <c r="I356"/>
      <c r="J356"/>
      <c r="K356"/>
      <c r="L356" s="483"/>
    </row>
    <row r="357" spans="2:12" ht="30">
      <c r="B357" s="716" t="s">
        <v>1391</v>
      </c>
      <c r="C357" s="713"/>
      <c r="D357" s="713"/>
      <c r="E357" s="710"/>
      <c r="F357" s="713">
        <v>7300000</v>
      </c>
      <c r="G357" s="710"/>
      <c r="H357" s="714">
        <f t="shared" si="5"/>
        <v>7300000</v>
      </c>
      <c r="I357"/>
      <c r="J357"/>
      <c r="K357"/>
      <c r="L357" s="483"/>
    </row>
    <row r="358" spans="2:12" ht="30">
      <c r="B358" s="716" t="s">
        <v>1392</v>
      </c>
      <c r="C358" s="713"/>
      <c r="D358" s="713"/>
      <c r="E358" s="710"/>
      <c r="F358" s="713">
        <v>0</v>
      </c>
      <c r="G358" s="710"/>
      <c r="H358" s="714">
        <f t="shared" si="5"/>
        <v>0</v>
      </c>
      <c r="I358"/>
      <c r="J358"/>
      <c r="K358"/>
      <c r="L358" s="483"/>
    </row>
    <row r="359" spans="2:12" ht="30">
      <c r="B359" s="716" t="s">
        <v>1393</v>
      </c>
      <c r="C359" s="713"/>
      <c r="D359" s="713"/>
      <c r="E359" s="710"/>
      <c r="F359" s="713">
        <v>0</v>
      </c>
      <c r="G359" s="710"/>
      <c r="H359" s="714">
        <f t="shared" si="5"/>
        <v>0</v>
      </c>
      <c r="I359"/>
      <c r="J359"/>
      <c r="K359"/>
      <c r="L359" s="483"/>
    </row>
    <row r="360" spans="2:12" ht="30">
      <c r="B360" s="716" t="s">
        <v>1394</v>
      </c>
      <c r="C360" s="713"/>
      <c r="D360" s="713"/>
      <c r="E360" s="710"/>
      <c r="F360" s="713">
        <v>0</v>
      </c>
      <c r="G360" s="710"/>
      <c r="H360" s="714">
        <f t="shared" si="5"/>
        <v>0</v>
      </c>
      <c r="I360"/>
      <c r="J360"/>
      <c r="K360"/>
      <c r="L360" s="483"/>
    </row>
    <row r="361" spans="2:12" ht="45">
      <c r="B361" s="716" t="s">
        <v>1395</v>
      </c>
      <c r="C361" s="713"/>
      <c r="D361" s="713"/>
      <c r="E361" s="710"/>
      <c r="F361" s="713">
        <v>0</v>
      </c>
      <c r="G361" s="710"/>
      <c r="H361" s="714">
        <f t="shared" si="5"/>
        <v>0</v>
      </c>
      <c r="I361"/>
      <c r="J361"/>
      <c r="K361"/>
      <c r="L361" s="483"/>
    </row>
    <row r="362" spans="2:12" ht="45">
      <c r="B362" s="716" t="s">
        <v>1396</v>
      </c>
      <c r="C362" s="713"/>
      <c r="D362" s="713"/>
      <c r="E362" s="710"/>
      <c r="F362" s="713">
        <v>0</v>
      </c>
      <c r="G362" s="710"/>
      <c r="H362" s="714">
        <f t="shared" si="5"/>
        <v>0</v>
      </c>
      <c r="I362"/>
      <c r="J362"/>
      <c r="K362"/>
      <c r="L362" s="483"/>
    </row>
    <row r="363" spans="2:12" ht="45">
      <c r="B363" s="716" t="s">
        <v>1397</v>
      </c>
      <c r="C363" s="713"/>
      <c r="D363" s="713"/>
      <c r="E363" s="710"/>
      <c r="F363" s="713">
        <v>7603006.71</v>
      </c>
      <c r="G363" s="710"/>
      <c r="H363" s="714">
        <f t="shared" si="5"/>
        <v>7603006.71</v>
      </c>
      <c r="I363"/>
      <c r="J363"/>
      <c r="K363"/>
      <c r="L363" s="483"/>
    </row>
    <row r="364" spans="2:12" ht="45">
      <c r="B364" s="716" t="s">
        <v>1398</v>
      </c>
      <c r="C364" s="713">
        <v>1716091.23</v>
      </c>
      <c r="D364" s="713"/>
      <c r="E364" s="710"/>
      <c r="F364" s="713">
        <v>2042790.63</v>
      </c>
      <c r="G364" s="710"/>
      <c r="H364" s="714">
        <f t="shared" si="5"/>
        <v>3758881.86</v>
      </c>
      <c r="I364"/>
      <c r="J364"/>
      <c r="K364"/>
      <c r="L364" s="483"/>
    </row>
    <row r="365" spans="2:12" ht="30">
      <c r="B365" s="716" t="s">
        <v>1399</v>
      </c>
      <c r="C365" s="713">
        <v>0</v>
      </c>
      <c r="D365" s="713"/>
      <c r="E365" s="710"/>
      <c r="F365" s="713"/>
      <c r="G365" s="710"/>
      <c r="H365" s="714">
        <f t="shared" si="5"/>
        <v>0</v>
      </c>
      <c r="I365"/>
      <c r="J365"/>
      <c r="K365"/>
      <c r="L365" s="483"/>
    </row>
    <row r="366" spans="2:12" ht="15">
      <c r="B366" s="716" t="s">
        <v>1400</v>
      </c>
      <c r="C366" s="713"/>
      <c r="D366" s="713"/>
      <c r="E366" s="710"/>
      <c r="F366" s="713">
        <v>0</v>
      </c>
      <c r="G366" s="710"/>
      <c r="H366" s="714">
        <f t="shared" si="5"/>
        <v>0</v>
      </c>
      <c r="I366"/>
      <c r="J366"/>
      <c r="K366"/>
      <c r="L366" s="483"/>
    </row>
    <row r="367" spans="2:12" ht="30">
      <c r="B367" s="716" t="s">
        <v>1401</v>
      </c>
      <c r="C367" s="713">
        <v>0</v>
      </c>
      <c r="D367" s="713"/>
      <c r="E367" s="710"/>
      <c r="F367" s="713"/>
      <c r="G367" s="710"/>
      <c r="H367" s="714">
        <f t="shared" si="5"/>
        <v>0</v>
      </c>
      <c r="I367"/>
      <c r="J367"/>
      <c r="K367"/>
      <c r="L367" s="483"/>
    </row>
    <row r="368" spans="2:12" ht="30">
      <c r="B368" s="716" t="s">
        <v>1402</v>
      </c>
      <c r="C368" s="713">
        <v>263735414.38</v>
      </c>
      <c r="D368" s="713"/>
      <c r="E368" s="710"/>
      <c r="F368" s="713"/>
      <c r="G368" s="710"/>
      <c r="H368" s="714">
        <f t="shared" si="5"/>
        <v>263735414.38</v>
      </c>
      <c r="I368"/>
      <c r="J368"/>
      <c r="K368"/>
      <c r="L368" s="483"/>
    </row>
    <row r="369" spans="2:12" ht="15">
      <c r="B369" s="716" t="s">
        <v>475</v>
      </c>
      <c r="C369" s="713"/>
      <c r="D369" s="713"/>
      <c r="E369" s="710"/>
      <c r="F369" s="713">
        <v>2106499810.5799999</v>
      </c>
      <c r="G369" s="710"/>
      <c r="H369" s="714">
        <f t="shared" si="5"/>
        <v>2106499810.5799999</v>
      </c>
      <c r="I369"/>
      <c r="J369"/>
      <c r="K369"/>
      <c r="L369" s="483"/>
    </row>
    <row r="370" spans="2:12" ht="30">
      <c r="B370" s="716" t="s">
        <v>1403</v>
      </c>
      <c r="C370" s="713"/>
      <c r="D370" s="713"/>
      <c r="E370" s="710"/>
      <c r="F370" s="713"/>
      <c r="G370" s="710">
        <v>174088.7</v>
      </c>
      <c r="H370" s="714">
        <f t="shared" si="5"/>
        <v>174088.7</v>
      </c>
      <c r="I370"/>
      <c r="J370"/>
      <c r="K370"/>
      <c r="L370" s="483"/>
    </row>
    <row r="371" spans="2:12" ht="15">
      <c r="B371" s="716" t="s">
        <v>1404</v>
      </c>
      <c r="C371" s="713">
        <v>0</v>
      </c>
      <c r="D371" s="713"/>
      <c r="E371" s="710"/>
      <c r="F371" s="713"/>
      <c r="G371" s="710"/>
      <c r="H371" s="714">
        <f t="shared" si="5"/>
        <v>0</v>
      </c>
      <c r="I371"/>
      <c r="J371"/>
      <c r="K371"/>
      <c r="L371" s="483"/>
    </row>
    <row r="372" spans="2:12" ht="45">
      <c r="B372" s="716" t="s">
        <v>1405</v>
      </c>
      <c r="C372" s="713"/>
      <c r="D372" s="713"/>
      <c r="E372" s="710"/>
      <c r="F372" s="713"/>
      <c r="G372" s="710">
        <v>0</v>
      </c>
      <c r="H372" s="714">
        <f t="shared" si="5"/>
        <v>0</v>
      </c>
      <c r="I372"/>
      <c r="J372"/>
      <c r="K372"/>
      <c r="L372" s="483"/>
    </row>
    <row r="373" spans="2:12" ht="45">
      <c r="B373" s="716" t="s">
        <v>1406</v>
      </c>
      <c r="C373" s="713">
        <v>39000</v>
      </c>
      <c r="D373" s="713"/>
      <c r="E373" s="710"/>
      <c r="F373" s="713"/>
      <c r="G373" s="710">
        <v>6475654.6800000006</v>
      </c>
      <c r="H373" s="714">
        <f t="shared" si="5"/>
        <v>6514654.6800000006</v>
      </c>
      <c r="I373"/>
      <c r="J373"/>
      <c r="K373"/>
      <c r="L373" s="483"/>
    </row>
    <row r="374" spans="2:12" ht="30">
      <c r="B374" s="716" t="s">
        <v>1407</v>
      </c>
      <c r="C374" s="713">
        <v>53083502.740000002</v>
      </c>
      <c r="D374" s="713">
        <v>0</v>
      </c>
      <c r="E374" s="710"/>
      <c r="F374" s="713">
        <v>661979972.85000002</v>
      </c>
      <c r="G374" s="710"/>
      <c r="H374" s="714">
        <f t="shared" si="5"/>
        <v>715063475.59000003</v>
      </c>
      <c r="I374"/>
      <c r="J374"/>
      <c r="K374"/>
      <c r="L374" s="483"/>
    </row>
    <row r="375" spans="2:12" ht="45">
      <c r="B375" s="716" t="s">
        <v>1408</v>
      </c>
      <c r="C375" s="713">
        <v>0</v>
      </c>
      <c r="D375" s="713"/>
      <c r="E375" s="710"/>
      <c r="F375" s="713"/>
      <c r="G375" s="710"/>
      <c r="H375" s="714">
        <f t="shared" si="5"/>
        <v>0</v>
      </c>
      <c r="I375"/>
      <c r="J375"/>
      <c r="K375"/>
      <c r="L375" s="483"/>
    </row>
    <row r="376" spans="2:12" ht="30">
      <c r="B376" s="716" t="s">
        <v>1409</v>
      </c>
      <c r="C376" s="713">
        <v>0</v>
      </c>
      <c r="D376" s="713"/>
      <c r="E376" s="710"/>
      <c r="F376" s="713"/>
      <c r="G376" s="710"/>
      <c r="H376" s="714">
        <f t="shared" si="5"/>
        <v>0</v>
      </c>
      <c r="I376"/>
      <c r="J376"/>
      <c r="K376"/>
      <c r="L376" s="483"/>
    </row>
    <row r="377" spans="2:12" ht="30">
      <c r="B377" s="716" t="s">
        <v>1410</v>
      </c>
      <c r="C377" s="713">
        <v>46926494.479999989</v>
      </c>
      <c r="D377" s="713"/>
      <c r="E377" s="710"/>
      <c r="F377" s="713"/>
      <c r="G377" s="710"/>
      <c r="H377" s="714">
        <f t="shared" si="5"/>
        <v>46926494.479999989</v>
      </c>
      <c r="I377"/>
      <c r="J377"/>
      <c r="K377"/>
      <c r="L377" s="483"/>
    </row>
    <row r="378" spans="2:12" ht="45">
      <c r="B378" s="716" t="s">
        <v>1411</v>
      </c>
      <c r="C378" s="713">
        <v>0</v>
      </c>
      <c r="D378" s="713"/>
      <c r="E378" s="710"/>
      <c r="F378" s="713"/>
      <c r="G378" s="710"/>
      <c r="H378" s="714">
        <f t="shared" si="5"/>
        <v>0</v>
      </c>
      <c r="I378"/>
      <c r="J378"/>
      <c r="K378"/>
      <c r="L378" s="483"/>
    </row>
    <row r="379" spans="2:12" ht="45">
      <c r="B379" s="716" t="s">
        <v>1412</v>
      </c>
      <c r="C379" s="713">
        <v>15463638.949999999</v>
      </c>
      <c r="D379" s="713"/>
      <c r="E379" s="710">
        <v>0</v>
      </c>
      <c r="F379" s="713"/>
      <c r="G379" s="710"/>
      <c r="H379" s="714">
        <f t="shared" si="5"/>
        <v>15463638.949999999</v>
      </c>
      <c r="I379"/>
      <c r="J379"/>
      <c r="K379"/>
      <c r="L379" s="483"/>
    </row>
    <row r="380" spans="2:12" ht="45">
      <c r="B380" s="716" t="s">
        <v>1413</v>
      </c>
      <c r="C380" s="713">
        <v>74019432</v>
      </c>
      <c r="D380" s="713"/>
      <c r="E380" s="710"/>
      <c r="F380" s="713"/>
      <c r="G380" s="710"/>
      <c r="H380" s="714">
        <f t="shared" si="5"/>
        <v>74019432</v>
      </c>
      <c r="I380"/>
      <c r="J380"/>
      <c r="K380"/>
      <c r="L380" s="483"/>
    </row>
    <row r="381" spans="2:12" ht="30">
      <c r="B381" s="716" t="s">
        <v>1414</v>
      </c>
      <c r="C381" s="713">
        <v>0</v>
      </c>
      <c r="D381" s="713"/>
      <c r="E381" s="710"/>
      <c r="F381" s="713"/>
      <c r="G381" s="710"/>
      <c r="H381" s="714">
        <f t="shared" si="5"/>
        <v>0</v>
      </c>
      <c r="I381"/>
      <c r="J381"/>
      <c r="K381"/>
      <c r="L381" s="483"/>
    </row>
    <row r="382" spans="2:12" ht="30">
      <c r="B382" s="716" t="s">
        <v>1415</v>
      </c>
      <c r="C382" s="713">
        <v>2847565.22</v>
      </c>
      <c r="D382" s="713"/>
      <c r="E382" s="710"/>
      <c r="F382" s="713"/>
      <c r="G382" s="710"/>
      <c r="H382" s="714">
        <f t="shared" si="5"/>
        <v>2847565.22</v>
      </c>
      <c r="I382"/>
      <c r="J382"/>
      <c r="K382"/>
      <c r="L382" s="483"/>
    </row>
    <row r="383" spans="2:12" ht="30">
      <c r="B383" s="716" t="s">
        <v>1416</v>
      </c>
      <c r="C383" s="713">
        <v>0</v>
      </c>
      <c r="D383" s="713"/>
      <c r="E383" s="710"/>
      <c r="F383" s="713"/>
      <c r="G383" s="710"/>
      <c r="H383" s="714">
        <f t="shared" si="5"/>
        <v>0</v>
      </c>
      <c r="I383"/>
      <c r="J383"/>
      <c r="K383"/>
      <c r="L383" s="483"/>
    </row>
    <row r="384" spans="2:12" ht="45">
      <c r="B384" s="716" t="s">
        <v>1417</v>
      </c>
      <c r="C384" s="713">
        <v>0</v>
      </c>
      <c r="D384" s="713"/>
      <c r="E384" s="710"/>
      <c r="F384" s="713"/>
      <c r="G384" s="710"/>
      <c r="H384" s="714">
        <f t="shared" si="5"/>
        <v>0</v>
      </c>
      <c r="I384"/>
      <c r="J384"/>
      <c r="K384"/>
      <c r="L384" s="483"/>
    </row>
    <row r="385" spans="2:12" ht="45">
      <c r="B385" s="716" t="s">
        <v>1418</v>
      </c>
      <c r="C385" s="713">
        <v>0</v>
      </c>
      <c r="D385" s="713"/>
      <c r="E385" s="710"/>
      <c r="F385" s="713"/>
      <c r="G385" s="710"/>
      <c r="H385" s="714">
        <f t="shared" si="5"/>
        <v>0</v>
      </c>
      <c r="I385"/>
      <c r="J385"/>
      <c r="K385"/>
      <c r="L385" s="483"/>
    </row>
    <row r="386" spans="2:12" ht="45">
      <c r="B386" s="716" t="s">
        <v>1419</v>
      </c>
      <c r="C386" s="713">
        <v>0</v>
      </c>
      <c r="D386" s="713"/>
      <c r="E386" s="710"/>
      <c r="F386" s="713"/>
      <c r="G386" s="710"/>
      <c r="H386" s="714">
        <f t="shared" si="5"/>
        <v>0</v>
      </c>
      <c r="I386"/>
      <c r="J386"/>
      <c r="K386"/>
      <c r="L386" s="483"/>
    </row>
    <row r="387" spans="2:12" ht="45">
      <c r="B387" s="716" t="s">
        <v>1420</v>
      </c>
      <c r="C387" s="713">
        <v>4985795.26</v>
      </c>
      <c r="D387" s="713"/>
      <c r="E387" s="710"/>
      <c r="F387" s="713"/>
      <c r="G387" s="710"/>
      <c r="H387" s="714">
        <f t="shared" si="5"/>
        <v>4985795.26</v>
      </c>
      <c r="I387"/>
      <c r="J387"/>
      <c r="K387"/>
      <c r="L387" s="483"/>
    </row>
    <row r="388" spans="2:12" ht="15">
      <c r="B388" s="716" t="s">
        <v>1421</v>
      </c>
      <c r="C388" s="713">
        <v>387842816.06999999</v>
      </c>
      <c r="D388" s="713"/>
      <c r="E388" s="710"/>
      <c r="F388" s="713"/>
      <c r="G388" s="710"/>
      <c r="H388" s="714">
        <f t="shared" si="5"/>
        <v>387842816.06999999</v>
      </c>
      <c r="I388"/>
      <c r="J388"/>
      <c r="K388"/>
      <c r="L388" s="483"/>
    </row>
    <row r="389" spans="2:12" ht="30">
      <c r="B389" s="716" t="s">
        <v>1422</v>
      </c>
      <c r="C389" s="713"/>
      <c r="D389" s="713"/>
      <c r="E389" s="710"/>
      <c r="F389" s="713">
        <v>0</v>
      </c>
      <c r="G389" s="710"/>
      <c r="H389" s="714">
        <f t="shared" si="5"/>
        <v>0</v>
      </c>
      <c r="I389"/>
      <c r="J389"/>
      <c r="K389"/>
      <c r="L389" s="483"/>
    </row>
    <row r="390" spans="2:12" ht="45">
      <c r="B390" s="716" t="s">
        <v>1423</v>
      </c>
      <c r="C390" s="713">
        <v>28937898.989999998</v>
      </c>
      <c r="D390" s="713"/>
      <c r="E390" s="710"/>
      <c r="F390" s="713">
        <v>43348566.590000004</v>
      </c>
      <c r="G390" s="710"/>
      <c r="H390" s="714">
        <f t="shared" si="5"/>
        <v>72286465.579999998</v>
      </c>
      <c r="I390"/>
      <c r="J390"/>
      <c r="K390"/>
      <c r="L390" s="483"/>
    </row>
    <row r="391" spans="2:12" ht="30">
      <c r="B391" s="716" t="s">
        <v>1424</v>
      </c>
      <c r="C391" s="713">
        <v>98683002.280000001</v>
      </c>
      <c r="D391" s="713"/>
      <c r="E391" s="710"/>
      <c r="F391" s="713">
        <v>241343005.86000001</v>
      </c>
      <c r="G391" s="710"/>
      <c r="H391" s="714">
        <f t="shared" si="5"/>
        <v>340026008.13999999</v>
      </c>
      <c r="I391"/>
      <c r="J391"/>
      <c r="K391"/>
      <c r="L391" s="483"/>
    </row>
    <row r="392" spans="2:12" ht="45">
      <c r="B392" s="716" t="s">
        <v>491</v>
      </c>
      <c r="C392" s="713">
        <v>38225324.340000004</v>
      </c>
      <c r="D392" s="713"/>
      <c r="E392" s="710"/>
      <c r="F392" s="713"/>
      <c r="G392" s="710">
        <v>0</v>
      </c>
      <c r="H392" s="714">
        <f t="shared" si="5"/>
        <v>38225324.340000004</v>
      </c>
      <c r="I392"/>
      <c r="J392"/>
      <c r="K392"/>
      <c r="L392" s="483"/>
    </row>
    <row r="393" spans="2:12" ht="30">
      <c r="B393" s="716" t="s">
        <v>473</v>
      </c>
      <c r="C393" s="713">
        <v>1968561482.1800001</v>
      </c>
      <c r="D393" s="713"/>
      <c r="E393" s="710">
        <v>227515828.63</v>
      </c>
      <c r="F393" s="713"/>
      <c r="G393" s="710"/>
      <c r="H393" s="714">
        <f t="shared" si="5"/>
        <v>2196077310.8099999</v>
      </c>
      <c r="I393"/>
      <c r="J393"/>
      <c r="K393"/>
      <c r="L393" s="483"/>
    </row>
    <row r="394" spans="2:12" ht="30">
      <c r="B394" s="716" t="s">
        <v>1425</v>
      </c>
      <c r="C394" s="713"/>
      <c r="D394" s="713"/>
      <c r="E394" s="710"/>
      <c r="F394" s="713">
        <v>0</v>
      </c>
      <c r="G394" s="710"/>
      <c r="H394" s="714">
        <f t="shared" si="5"/>
        <v>0</v>
      </c>
      <c r="I394"/>
      <c r="J394"/>
      <c r="K394"/>
      <c r="L394" s="483"/>
    </row>
    <row r="395" spans="2:12" ht="30">
      <c r="B395" s="716" t="s">
        <v>1426</v>
      </c>
      <c r="C395" s="713"/>
      <c r="D395" s="713"/>
      <c r="E395" s="710"/>
      <c r="F395" s="713">
        <v>0</v>
      </c>
      <c r="G395" s="710"/>
      <c r="H395" s="714">
        <f t="shared" si="5"/>
        <v>0</v>
      </c>
      <c r="I395"/>
      <c r="J395"/>
      <c r="K395"/>
      <c r="L395" s="483"/>
    </row>
    <row r="396" spans="2:12" ht="30">
      <c r="B396" s="716" t="s">
        <v>1427</v>
      </c>
      <c r="C396" s="713">
        <v>276044547.72999996</v>
      </c>
      <c r="D396" s="713"/>
      <c r="E396" s="710"/>
      <c r="F396" s="713">
        <v>20685847</v>
      </c>
      <c r="G396" s="710"/>
      <c r="H396" s="714">
        <f t="shared" ref="H396:H459" si="6">SUM(C396:G396)</f>
        <v>296730394.72999996</v>
      </c>
      <c r="I396"/>
      <c r="J396"/>
      <c r="K396"/>
      <c r="L396" s="483"/>
    </row>
    <row r="397" spans="2:12" ht="30">
      <c r="B397" s="716" t="s">
        <v>1428</v>
      </c>
      <c r="C397" s="713">
        <v>261398355.48999998</v>
      </c>
      <c r="D397" s="713"/>
      <c r="E397" s="710"/>
      <c r="F397" s="713"/>
      <c r="G397" s="710"/>
      <c r="H397" s="714">
        <f t="shared" si="6"/>
        <v>261398355.48999998</v>
      </c>
      <c r="I397"/>
      <c r="J397"/>
      <c r="K397"/>
      <c r="L397" s="483"/>
    </row>
    <row r="398" spans="2:12" ht="30">
      <c r="B398" s="716" t="s">
        <v>1429</v>
      </c>
      <c r="C398" s="713">
        <v>274520249.78000003</v>
      </c>
      <c r="D398" s="713"/>
      <c r="E398" s="710"/>
      <c r="F398" s="713"/>
      <c r="G398" s="710"/>
      <c r="H398" s="714">
        <f t="shared" si="6"/>
        <v>274520249.78000003</v>
      </c>
      <c r="I398"/>
      <c r="J398"/>
      <c r="K398"/>
      <c r="L398" s="483"/>
    </row>
    <row r="399" spans="2:12" ht="30">
      <c r="B399" s="716" t="s">
        <v>1430</v>
      </c>
      <c r="C399" s="713">
        <v>5759135.7400000002</v>
      </c>
      <c r="D399" s="713"/>
      <c r="E399" s="710"/>
      <c r="F399" s="713"/>
      <c r="G399" s="710"/>
      <c r="H399" s="714">
        <f t="shared" si="6"/>
        <v>5759135.7400000002</v>
      </c>
      <c r="I399"/>
      <c r="J399"/>
      <c r="K399"/>
      <c r="L399" s="483"/>
    </row>
    <row r="400" spans="2:12" ht="30">
      <c r="B400" s="716" t="s">
        <v>1431</v>
      </c>
      <c r="C400" s="713">
        <v>6796680.4000000004</v>
      </c>
      <c r="D400" s="713"/>
      <c r="E400" s="710"/>
      <c r="F400" s="713"/>
      <c r="G400" s="710"/>
      <c r="H400" s="714">
        <f t="shared" si="6"/>
        <v>6796680.4000000004</v>
      </c>
      <c r="I400"/>
      <c r="J400"/>
      <c r="K400"/>
      <c r="L400" s="483"/>
    </row>
    <row r="401" spans="2:12" ht="30">
      <c r="B401" s="716" t="s">
        <v>1432</v>
      </c>
      <c r="C401" s="713">
        <v>36031365.040000007</v>
      </c>
      <c r="D401" s="713"/>
      <c r="E401" s="710"/>
      <c r="F401" s="713"/>
      <c r="G401" s="710"/>
      <c r="H401" s="714">
        <f t="shared" si="6"/>
        <v>36031365.040000007</v>
      </c>
      <c r="I401"/>
      <c r="J401"/>
      <c r="K401"/>
      <c r="L401" s="483"/>
    </row>
    <row r="402" spans="2:12" ht="45">
      <c r="B402" s="716" t="s">
        <v>1433</v>
      </c>
      <c r="C402" s="713">
        <v>24085601.09</v>
      </c>
      <c r="D402" s="713"/>
      <c r="E402" s="710"/>
      <c r="F402" s="713"/>
      <c r="G402" s="710"/>
      <c r="H402" s="714">
        <f t="shared" si="6"/>
        <v>24085601.09</v>
      </c>
      <c r="I402"/>
      <c r="J402"/>
      <c r="K402"/>
      <c r="L402" s="483"/>
    </row>
    <row r="403" spans="2:12" ht="45">
      <c r="B403" s="716" t="s">
        <v>1434</v>
      </c>
      <c r="C403" s="713"/>
      <c r="D403" s="713"/>
      <c r="E403" s="710"/>
      <c r="F403" s="713">
        <v>0</v>
      </c>
      <c r="G403" s="710"/>
      <c r="H403" s="714">
        <f t="shared" si="6"/>
        <v>0</v>
      </c>
      <c r="I403"/>
      <c r="J403"/>
      <c r="K403"/>
      <c r="L403" s="483"/>
    </row>
    <row r="404" spans="2:12" ht="30">
      <c r="B404" s="716" t="s">
        <v>1435</v>
      </c>
      <c r="C404" s="713">
        <v>103867891</v>
      </c>
      <c r="D404" s="713"/>
      <c r="E404" s="710">
        <v>18248370</v>
      </c>
      <c r="F404" s="713">
        <v>0</v>
      </c>
      <c r="G404" s="710"/>
      <c r="H404" s="714">
        <f t="shared" si="6"/>
        <v>122116261</v>
      </c>
      <c r="I404"/>
      <c r="J404"/>
      <c r="K404"/>
      <c r="L404" s="483"/>
    </row>
    <row r="405" spans="2:12" ht="30">
      <c r="B405" s="716" t="s">
        <v>1436</v>
      </c>
      <c r="C405" s="713">
        <v>365126821.5999999</v>
      </c>
      <c r="D405" s="713"/>
      <c r="E405" s="710"/>
      <c r="F405" s="713"/>
      <c r="G405" s="710"/>
      <c r="H405" s="714">
        <f t="shared" si="6"/>
        <v>365126821.5999999</v>
      </c>
      <c r="I405"/>
      <c r="J405"/>
      <c r="K405"/>
      <c r="L405" s="483"/>
    </row>
    <row r="406" spans="2:12" ht="30">
      <c r="B406" s="716" t="s">
        <v>494</v>
      </c>
      <c r="C406" s="713">
        <v>182078025</v>
      </c>
      <c r="D406" s="713"/>
      <c r="E406" s="710">
        <v>830822818.72000003</v>
      </c>
      <c r="F406" s="713"/>
      <c r="G406" s="710"/>
      <c r="H406" s="714">
        <f t="shared" si="6"/>
        <v>1012900843.72</v>
      </c>
      <c r="I406"/>
      <c r="J406"/>
      <c r="K406"/>
      <c r="L406" s="483"/>
    </row>
    <row r="407" spans="2:12" ht="45">
      <c r="B407" s="716" t="s">
        <v>1437</v>
      </c>
      <c r="C407" s="713">
        <v>627991.31000000006</v>
      </c>
      <c r="D407" s="713"/>
      <c r="E407" s="710"/>
      <c r="F407" s="713"/>
      <c r="G407" s="710"/>
      <c r="H407" s="714">
        <f t="shared" si="6"/>
        <v>627991.31000000006</v>
      </c>
      <c r="I407"/>
      <c r="J407"/>
      <c r="K407"/>
      <c r="L407" s="483"/>
    </row>
    <row r="408" spans="2:12" ht="30">
      <c r="B408" s="716" t="s">
        <v>1438</v>
      </c>
      <c r="C408" s="713">
        <v>2800000</v>
      </c>
      <c r="D408" s="713"/>
      <c r="E408" s="710"/>
      <c r="F408" s="713"/>
      <c r="G408" s="710"/>
      <c r="H408" s="714">
        <f t="shared" si="6"/>
        <v>2800000</v>
      </c>
      <c r="I408"/>
      <c r="J408"/>
      <c r="K408"/>
      <c r="L408" s="483"/>
    </row>
    <row r="409" spans="2:12" ht="45">
      <c r="B409" s="716" t="s">
        <v>1439</v>
      </c>
      <c r="C409" s="713">
        <v>4158851</v>
      </c>
      <c r="D409" s="713"/>
      <c r="E409" s="710"/>
      <c r="F409" s="713"/>
      <c r="G409" s="710"/>
      <c r="H409" s="714">
        <f t="shared" si="6"/>
        <v>4158851</v>
      </c>
      <c r="I409"/>
      <c r="J409"/>
      <c r="K409"/>
      <c r="L409" s="483"/>
    </row>
    <row r="410" spans="2:12" ht="45">
      <c r="B410" s="716" t="s">
        <v>1440</v>
      </c>
      <c r="C410" s="713">
        <v>3819886.69</v>
      </c>
      <c r="D410" s="713"/>
      <c r="E410" s="710"/>
      <c r="F410" s="713"/>
      <c r="G410" s="710"/>
      <c r="H410" s="714">
        <f t="shared" si="6"/>
        <v>3819886.69</v>
      </c>
      <c r="I410"/>
      <c r="J410"/>
      <c r="K410"/>
      <c r="L410" s="483"/>
    </row>
    <row r="411" spans="2:12" ht="30">
      <c r="B411" s="716" t="s">
        <v>492</v>
      </c>
      <c r="C411" s="713">
        <v>26155642.280000001</v>
      </c>
      <c r="D411" s="713"/>
      <c r="E411" s="710"/>
      <c r="F411" s="713"/>
      <c r="G411" s="710"/>
      <c r="H411" s="714">
        <f t="shared" si="6"/>
        <v>26155642.280000001</v>
      </c>
      <c r="I411"/>
      <c r="J411"/>
      <c r="K411"/>
      <c r="L411" s="483"/>
    </row>
    <row r="412" spans="2:12" ht="45">
      <c r="B412" s="716" t="s">
        <v>1441</v>
      </c>
      <c r="C412" s="713">
        <v>460979.5</v>
      </c>
      <c r="D412" s="713"/>
      <c r="E412" s="710"/>
      <c r="F412" s="713"/>
      <c r="G412" s="710"/>
      <c r="H412" s="714">
        <f t="shared" si="6"/>
        <v>460979.5</v>
      </c>
      <c r="I412"/>
      <c r="J412"/>
      <c r="K412"/>
      <c r="L412" s="483"/>
    </row>
    <row r="413" spans="2:12" ht="45">
      <c r="B413" s="716" t="s">
        <v>490</v>
      </c>
      <c r="C413" s="713">
        <v>53029776.329999998</v>
      </c>
      <c r="D413" s="713"/>
      <c r="E413" s="710"/>
      <c r="F413" s="713"/>
      <c r="G413" s="710"/>
      <c r="H413" s="714">
        <f t="shared" si="6"/>
        <v>53029776.329999998</v>
      </c>
      <c r="I413"/>
      <c r="J413"/>
      <c r="K413"/>
      <c r="L413" s="483"/>
    </row>
    <row r="414" spans="2:12" ht="45">
      <c r="B414" s="716" t="s">
        <v>1442</v>
      </c>
      <c r="C414" s="713">
        <v>0</v>
      </c>
      <c r="D414" s="713"/>
      <c r="E414" s="710"/>
      <c r="F414" s="713"/>
      <c r="G414" s="710"/>
      <c r="H414" s="714">
        <f t="shared" si="6"/>
        <v>0</v>
      </c>
      <c r="I414"/>
      <c r="J414"/>
      <c r="K414"/>
      <c r="L414" s="483"/>
    </row>
    <row r="415" spans="2:12" ht="45">
      <c r="B415" s="716" t="s">
        <v>1443</v>
      </c>
      <c r="C415" s="713">
        <v>4345057.43</v>
      </c>
      <c r="D415" s="713"/>
      <c r="E415" s="710"/>
      <c r="F415" s="713"/>
      <c r="G415" s="710"/>
      <c r="H415" s="714">
        <f t="shared" si="6"/>
        <v>4345057.43</v>
      </c>
      <c r="I415"/>
      <c r="J415"/>
      <c r="K415"/>
      <c r="L415" s="483"/>
    </row>
    <row r="416" spans="2:12" ht="45">
      <c r="B416" s="716" t="s">
        <v>1444</v>
      </c>
      <c r="C416" s="713">
        <v>0</v>
      </c>
      <c r="D416" s="713"/>
      <c r="E416" s="710"/>
      <c r="F416" s="713"/>
      <c r="G416" s="710"/>
      <c r="H416" s="714">
        <f t="shared" si="6"/>
        <v>0</v>
      </c>
      <c r="I416"/>
      <c r="J416"/>
      <c r="K416"/>
      <c r="L416" s="483"/>
    </row>
    <row r="417" spans="2:12" ht="30">
      <c r="B417" s="716" t="s">
        <v>1445</v>
      </c>
      <c r="C417" s="713">
        <v>4852662.4800000004</v>
      </c>
      <c r="D417" s="713"/>
      <c r="E417" s="710"/>
      <c r="F417" s="713"/>
      <c r="G417" s="710"/>
      <c r="H417" s="714">
        <f t="shared" si="6"/>
        <v>4852662.4800000004</v>
      </c>
      <c r="I417"/>
      <c r="J417"/>
      <c r="K417"/>
      <c r="L417" s="483"/>
    </row>
    <row r="418" spans="2:12" ht="30">
      <c r="B418" s="716" t="s">
        <v>1446</v>
      </c>
      <c r="C418" s="713">
        <v>6871317.0099999998</v>
      </c>
      <c r="D418" s="713"/>
      <c r="E418" s="710"/>
      <c r="F418" s="713"/>
      <c r="G418" s="710"/>
      <c r="H418" s="714">
        <f t="shared" si="6"/>
        <v>6871317.0099999998</v>
      </c>
      <c r="I418"/>
      <c r="J418"/>
      <c r="K418"/>
      <c r="L418" s="483"/>
    </row>
    <row r="419" spans="2:12" ht="30">
      <c r="B419" s="716" t="s">
        <v>1447</v>
      </c>
      <c r="C419" s="713">
        <v>2124428.34</v>
      </c>
      <c r="D419" s="713"/>
      <c r="E419" s="710"/>
      <c r="F419" s="713"/>
      <c r="G419" s="710"/>
      <c r="H419" s="714">
        <f t="shared" si="6"/>
        <v>2124428.34</v>
      </c>
      <c r="I419"/>
      <c r="J419"/>
      <c r="K419"/>
      <c r="L419" s="483"/>
    </row>
    <row r="420" spans="2:12" ht="30">
      <c r="B420" s="716" t="s">
        <v>1448</v>
      </c>
      <c r="C420" s="713">
        <v>6279502.0999999996</v>
      </c>
      <c r="D420" s="713"/>
      <c r="E420" s="710"/>
      <c r="F420" s="713"/>
      <c r="G420" s="710"/>
      <c r="H420" s="714">
        <f t="shared" si="6"/>
        <v>6279502.0999999996</v>
      </c>
      <c r="I420"/>
      <c r="J420"/>
      <c r="K420"/>
      <c r="L420" s="483"/>
    </row>
    <row r="421" spans="2:12" ht="30">
      <c r="B421" s="716" t="s">
        <v>1449</v>
      </c>
      <c r="C421" s="713">
        <v>4838579.9000000004</v>
      </c>
      <c r="D421" s="713"/>
      <c r="E421" s="710"/>
      <c r="F421" s="713"/>
      <c r="G421" s="710"/>
      <c r="H421" s="714">
        <f t="shared" si="6"/>
        <v>4838579.9000000004</v>
      </c>
      <c r="I421"/>
      <c r="J421"/>
      <c r="K421"/>
      <c r="L421" s="483"/>
    </row>
    <row r="422" spans="2:12" ht="30">
      <c r="B422" s="716" t="s">
        <v>1450</v>
      </c>
      <c r="C422" s="713">
        <v>3207697.07</v>
      </c>
      <c r="D422" s="713"/>
      <c r="E422" s="710"/>
      <c r="F422" s="713"/>
      <c r="G422" s="710"/>
      <c r="H422" s="714">
        <f t="shared" si="6"/>
        <v>3207697.07</v>
      </c>
      <c r="I422"/>
      <c r="J422"/>
      <c r="K422"/>
      <c r="L422" s="483"/>
    </row>
    <row r="423" spans="2:12" ht="45">
      <c r="B423" s="716" t="s">
        <v>1451</v>
      </c>
      <c r="C423" s="713">
        <v>6162627.1500000004</v>
      </c>
      <c r="D423" s="713"/>
      <c r="E423" s="710"/>
      <c r="F423" s="713"/>
      <c r="G423" s="710"/>
      <c r="H423" s="714">
        <f t="shared" si="6"/>
        <v>6162627.1500000004</v>
      </c>
      <c r="I423"/>
      <c r="J423"/>
      <c r="K423"/>
      <c r="L423" s="483"/>
    </row>
    <row r="424" spans="2:12" ht="30">
      <c r="B424" s="716" t="s">
        <v>1452</v>
      </c>
      <c r="C424" s="713">
        <v>3779939.01</v>
      </c>
      <c r="D424" s="713"/>
      <c r="E424" s="710"/>
      <c r="F424" s="713"/>
      <c r="G424" s="710"/>
      <c r="H424" s="714">
        <f t="shared" si="6"/>
        <v>3779939.01</v>
      </c>
      <c r="I424"/>
      <c r="J424"/>
      <c r="K424"/>
      <c r="L424" s="483"/>
    </row>
    <row r="425" spans="2:12" ht="30">
      <c r="B425" s="716" t="s">
        <v>1453</v>
      </c>
      <c r="C425" s="713">
        <v>7435346.5599999996</v>
      </c>
      <c r="D425" s="713"/>
      <c r="E425" s="710"/>
      <c r="F425" s="713"/>
      <c r="G425" s="710"/>
      <c r="H425" s="714">
        <f t="shared" si="6"/>
        <v>7435346.5599999996</v>
      </c>
      <c r="I425"/>
      <c r="J425"/>
      <c r="K425"/>
      <c r="L425" s="483"/>
    </row>
    <row r="426" spans="2:12" ht="30">
      <c r="B426" s="716" t="s">
        <v>1454</v>
      </c>
      <c r="C426" s="713">
        <v>0</v>
      </c>
      <c r="D426" s="713"/>
      <c r="E426" s="710"/>
      <c r="F426" s="713"/>
      <c r="G426" s="710"/>
      <c r="H426" s="714">
        <f t="shared" si="6"/>
        <v>0</v>
      </c>
      <c r="I426"/>
      <c r="J426"/>
      <c r="K426"/>
      <c r="L426" s="483"/>
    </row>
    <row r="427" spans="2:12" ht="45">
      <c r="B427" s="716" t="s">
        <v>1455</v>
      </c>
      <c r="C427" s="713">
        <v>10919675.41</v>
      </c>
      <c r="D427" s="713"/>
      <c r="E427" s="710"/>
      <c r="F427" s="713"/>
      <c r="G427" s="710"/>
      <c r="H427" s="714">
        <f t="shared" si="6"/>
        <v>10919675.41</v>
      </c>
      <c r="I427"/>
      <c r="J427"/>
      <c r="K427"/>
      <c r="L427" s="483"/>
    </row>
    <row r="428" spans="2:12" ht="45">
      <c r="B428" s="716" t="s">
        <v>1456</v>
      </c>
      <c r="C428" s="713">
        <v>7652375.21</v>
      </c>
      <c r="D428" s="713"/>
      <c r="E428" s="710"/>
      <c r="F428" s="713"/>
      <c r="G428" s="710"/>
      <c r="H428" s="714">
        <f t="shared" si="6"/>
        <v>7652375.21</v>
      </c>
      <c r="I428"/>
      <c r="J428"/>
      <c r="K428"/>
      <c r="L428" s="483"/>
    </row>
    <row r="429" spans="2:12" ht="45">
      <c r="B429" s="716" t="s">
        <v>1457</v>
      </c>
      <c r="C429" s="713">
        <v>7437062.8600000003</v>
      </c>
      <c r="D429" s="713"/>
      <c r="E429" s="710"/>
      <c r="F429" s="713"/>
      <c r="G429" s="710"/>
      <c r="H429" s="714">
        <f t="shared" si="6"/>
        <v>7437062.8600000003</v>
      </c>
      <c r="I429"/>
      <c r="J429"/>
      <c r="K429"/>
      <c r="L429" s="483"/>
    </row>
    <row r="430" spans="2:12" ht="45">
      <c r="B430" s="716" t="s">
        <v>1458</v>
      </c>
      <c r="C430" s="713">
        <v>4292230.38</v>
      </c>
      <c r="D430" s="713"/>
      <c r="E430" s="710"/>
      <c r="F430" s="713"/>
      <c r="G430" s="710"/>
      <c r="H430" s="714">
        <f t="shared" si="6"/>
        <v>4292230.38</v>
      </c>
      <c r="I430"/>
      <c r="J430"/>
      <c r="K430"/>
      <c r="L430" s="483"/>
    </row>
    <row r="431" spans="2:12" ht="30">
      <c r="B431" s="716" t="s">
        <v>1459</v>
      </c>
      <c r="C431" s="713">
        <v>0</v>
      </c>
      <c r="D431" s="713"/>
      <c r="E431" s="710"/>
      <c r="F431" s="713"/>
      <c r="G431" s="710"/>
      <c r="H431" s="714">
        <f t="shared" si="6"/>
        <v>0</v>
      </c>
      <c r="I431"/>
      <c r="J431"/>
      <c r="K431"/>
      <c r="L431" s="483"/>
    </row>
    <row r="432" spans="2:12" ht="30">
      <c r="B432" s="716" t="s">
        <v>488</v>
      </c>
      <c r="C432" s="713">
        <v>56038750.729999997</v>
      </c>
      <c r="D432" s="713"/>
      <c r="E432" s="710"/>
      <c r="F432" s="713"/>
      <c r="G432" s="710"/>
      <c r="H432" s="714">
        <f t="shared" si="6"/>
        <v>56038750.729999997</v>
      </c>
      <c r="I432"/>
      <c r="J432"/>
      <c r="K432"/>
      <c r="L432" s="483"/>
    </row>
    <row r="433" spans="2:12" ht="45">
      <c r="B433" s="716" t="s">
        <v>1460</v>
      </c>
      <c r="C433" s="713">
        <v>10920195.48</v>
      </c>
      <c r="D433" s="713"/>
      <c r="E433" s="710"/>
      <c r="F433" s="713"/>
      <c r="G433" s="710"/>
      <c r="H433" s="714">
        <f t="shared" si="6"/>
        <v>10920195.48</v>
      </c>
      <c r="I433"/>
      <c r="J433"/>
      <c r="K433"/>
      <c r="L433" s="483"/>
    </row>
    <row r="434" spans="2:12" ht="30">
      <c r="B434" s="716" t="s">
        <v>1461</v>
      </c>
      <c r="C434" s="713">
        <v>0</v>
      </c>
      <c r="D434" s="713"/>
      <c r="E434" s="710"/>
      <c r="F434" s="713"/>
      <c r="G434" s="710"/>
      <c r="H434" s="714">
        <f t="shared" si="6"/>
        <v>0</v>
      </c>
      <c r="I434"/>
      <c r="J434"/>
      <c r="K434"/>
      <c r="L434" s="483"/>
    </row>
    <row r="435" spans="2:12" ht="45">
      <c r="B435" s="716" t="s">
        <v>1462</v>
      </c>
      <c r="C435" s="713">
        <v>3336321.94</v>
      </c>
      <c r="D435" s="713"/>
      <c r="E435" s="710"/>
      <c r="F435" s="713"/>
      <c r="G435" s="710"/>
      <c r="H435" s="714">
        <f t="shared" si="6"/>
        <v>3336321.94</v>
      </c>
      <c r="I435"/>
      <c r="J435"/>
      <c r="K435"/>
      <c r="L435" s="483"/>
    </row>
    <row r="436" spans="2:12" ht="45">
      <c r="B436" s="716" t="s">
        <v>1463</v>
      </c>
      <c r="C436" s="713">
        <v>210497411.53</v>
      </c>
      <c r="D436" s="713"/>
      <c r="E436" s="710"/>
      <c r="F436" s="713">
        <v>21520710</v>
      </c>
      <c r="G436" s="710"/>
      <c r="H436" s="714">
        <f t="shared" si="6"/>
        <v>232018121.53</v>
      </c>
      <c r="I436"/>
      <c r="J436"/>
      <c r="K436"/>
      <c r="L436" s="483"/>
    </row>
    <row r="437" spans="2:12" ht="30">
      <c r="B437" s="716" t="s">
        <v>1464</v>
      </c>
      <c r="C437" s="713">
        <v>569448778.49000001</v>
      </c>
      <c r="D437" s="713"/>
      <c r="E437" s="710"/>
      <c r="F437" s="713">
        <v>60892349.090000004</v>
      </c>
      <c r="G437" s="710"/>
      <c r="H437" s="714">
        <f t="shared" si="6"/>
        <v>630341127.58000004</v>
      </c>
      <c r="I437"/>
      <c r="J437"/>
      <c r="K437"/>
      <c r="L437" s="483"/>
    </row>
    <row r="438" spans="2:12" ht="30">
      <c r="B438" s="716" t="s">
        <v>1465</v>
      </c>
      <c r="C438" s="713">
        <v>3683947.9</v>
      </c>
      <c r="D438" s="713"/>
      <c r="E438" s="710"/>
      <c r="F438" s="713"/>
      <c r="G438" s="710"/>
      <c r="H438" s="714">
        <f t="shared" si="6"/>
        <v>3683947.9</v>
      </c>
      <c r="I438"/>
      <c r="J438"/>
      <c r="K438"/>
      <c r="L438" s="483"/>
    </row>
    <row r="439" spans="2:12" ht="45">
      <c r="B439" s="716" t="s">
        <v>1466</v>
      </c>
      <c r="C439" s="713">
        <v>0</v>
      </c>
      <c r="D439" s="713"/>
      <c r="E439" s="710"/>
      <c r="F439" s="713"/>
      <c r="G439" s="710"/>
      <c r="H439" s="714">
        <f t="shared" si="6"/>
        <v>0</v>
      </c>
      <c r="I439"/>
      <c r="J439"/>
      <c r="K439"/>
      <c r="L439" s="483"/>
    </row>
    <row r="440" spans="2:12" ht="30">
      <c r="B440" s="716" t="s">
        <v>1467</v>
      </c>
      <c r="C440" s="713">
        <v>0</v>
      </c>
      <c r="D440" s="713"/>
      <c r="E440" s="710"/>
      <c r="F440" s="713"/>
      <c r="G440" s="710"/>
      <c r="H440" s="714">
        <f t="shared" si="6"/>
        <v>0</v>
      </c>
      <c r="I440"/>
      <c r="J440"/>
      <c r="K440"/>
      <c r="L440" s="483"/>
    </row>
    <row r="441" spans="2:12" ht="45">
      <c r="B441" s="716" t="s">
        <v>1468</v>
      </c>
      <c r="C441" s="713">
        <v>3148758.21</v>
      </c>
      <c r="D441" s="713"/>
      <c r="E441" s="710"/>
      <c r="F441" s="713"/>
      <c r="G441" s="710"/>
      <c r="H441" s="714">
        <f t="shared" si="6"/>
        <v>3148758.21</v>
      </c>
      <c r="I441"/>
      <c r="J441"/>
      <c r="K441"/>
      <c r="L441" s="483"/>
    </row>
    <row r="442" spans="2:12" ht="30">
      <c r="B442" s="716" t="s">
        <v>1469</v>
      </c>
      <c r="C442" s="713">
        <v>0</v>
      </c>
      <c r="D442" s="713"/>
      <c r="E442" s="710"/>
      <c r="F442" s="713"/>
      <c r="G442" s="710"/>
      <c r="H442" s="714">
        <f t="shared" si="6"/>
        <v>0</v>
      </c>
      <c r="I442"/>
      <c r="J442"/>
      <c r="K442"/>
      <c r="L442" s="483"/>
    </row>
    <row r="443" spans="2:12" ht="30">
      <c r="B443" s="716" t="s">
        <v>1470</v>
      </c>
      <c r="C443" s="713">
        <v>9729056.9900000002</v>
      </c>
      <c r="D443" s="713"/>
      <c r="E443" s="710"/>
      <c r="F443" s="713"/>
      <c r="G443" s="710"/>
      <c r="H443" s="714">
        <f t="shared" si="6"/>
        <v>9729056.9900000002</v>
      </c>
      <c r="I443"/>
      <c r="J443"/>
      <c r="K443"/>
      <c r="L443" s="483"/>
    </row>
    <row r="444" spans="2:12" ht="30">
      <c r="B444" s="716" t="s">
        <v>1471</v>
      </c>
      <c r="C444" s="713">
        <v>5408764.1299999999</v>
      </c>
      <c r="D444" s="713"/>
      <c r="E444" s="710"/>
      <c r="F444" s="713"/>
      <c r="G444" s="710"/>
      <c r="H444" s="714">
        <f t="shared" si="6"/>
        <v>5408764.1299999999</v>
      </c>
      <c r="I444"/>
      <c r="J444"/>
      <c r="K444"/>
      <c r="L444" s="483"/>
    </row>
    <row r="445" spans="2:12" ht="30">
      <c r="B445" s="716" t="s">
        <v>1472</v>
      </c>
      <c r="C445" s="713">
        <v>0</v>
      </c>
      <c r="D445" s="713"/>
      <c r="E445" s="710"/>
      <c r="F445" s="713"/>
      <c r="G445" s="710"/>
      <c r="H445" s="714">
        <f t="shared" si="6"/>
        <v>0</v>
      </c>
      <c r="I445"/>
      <c r="J445"/>
      <c r="K445"/>
      <c r="L445" s="483"/>
    </row>
    <row r="446" spans="2:12" ht="30">
      <c r="B446" s="716" t="s">
        <v>1473</v>
      </c>
      <c r="C446" s="713">
        <v>14878205.6</v>
      </c>
      <c r="D446" s="713"/>
      <c r="E446" s="710"/>
      <c r="F446" s="713"/>
      <c r="G446" s="710"/>
      <c r="H446" s="714">
        <f t="shared" si="6"/>
        <v>14878205.6</v>
      </c>
      <c r="I446"/>
      <c r="J446"/>
      <c r="K446"/>
      <c r="L446" s="483"/>
    </row>
    <row r="447" spans="2:12" ht="45">
      <c r="B447" s="716" t="s">
        <v>1474</v>
      </c>
      <c r="C447" s="713">
        <v>19686872.989999998</v>
      </c>
      <c r="D447" s="713"/>
      <c r="E447" s="710"/>
      <c r="F447" s="713"/>
      <c r="G447" s="710"/>
      <c r="H447" s="714">
        <f t="shared" si="6"/>
        <v>19686872.989999998</v>
      </c>
      <c r="I447"/>
      <c r="J447"/>
      <c r="K447"/>
      <c r="L447" s="483"/>
    </row>
    <row r="448" spans="2:12" ht="45">
      <c r="B448" s="716" t="s">
        <v>1475</v>
      </c>
      <c r="C448" s="713">
        <v>2495549.87</v>
      </c>
      <c r="D448" s="713"/>
      <c r="E448" s="710"/>
      <c r="F448" s="713"/>
      <c r="G448" s="710"/>
      <c r="H448" s="714">
        <f t="shared" si="6"/>
        <v>2495549.87</v>
      </c>
      <c r="I448"/>
      <c r="J448"/>
      <c r="K448"/>
      <c r="L448" s="483"/>
    </row>
    <row r="449" spans="2:12" ht="45">
      <c r="B449" s="716" t="s">
        <v>1476</v>
      </c>
      <c r="C449" s="713">
        <v>2118401.75</v>
      </c>
      <c r="D449" s="713"/>
      <c r="E449" s="710"/>
      <c r="F449" s="713"/>
      <c r="G449" s="710"/>
      <c r="H449" s="714">
        <f t="shared" si="6"/>
        <v>2118401.75</v>
      </c>
      <c r="I449"/>
      <c r="J449"/>
      <c r="K449"/>
      <c r="L449" s="483"/>
    </row>
    <row r="450" spans="2:12" ht="30">
      <c r="B450" s="716" t="s">
        <v>1477</v>
      </c>
      <c r="C450" s="713">
        <v>3559861.93</v>
      </c>
      <c r="D450" s="713"/>
      <c r="E450" s="710"/>
      <c r="F450" s="713"/>
      <c r="G450" s="710"/>
      <c r="H450" s="714">
        <f t="shared" si="6"/>
        <v>3559861.93</v>
      </c>
      <c r="I450"/>
      <c r="J450"/>
      <c r="K450"/>
      <c r="L450" s="483"/>
    </row>
    <row r="451" spans="2:12" ht="30">
      <c r="B451" s="716" t="s">
        <v>1478</v>
      </c>
      <c r="C451" s="713">
        <v>1169404.53</v>
      </c>
      <c r="D451" s="713"/>
      <c r="E451" s="710"/>
      <c r="F451" s="713"/>
      <c r="G451" s="710"/>
      <c r="H451" s="714">
        <f t="shared" si="6"/>
        <v>1169404.53</v>
      </c>
      <c r="I451"/>
      <c r="J451"/>
      <c r="K451"/>
      <c r="L451" s="483"/>
    </row>
    <row r="452" spans="2:12" ht="30">
      <c r="B452" s="716" t="s">
        <v>1479</v>
      </c>
      <c r="C452" s="713">
        <v>13822558.35</v>
      </c>
      <c r="D452" s="713"/>
      <c r="E452" s="710"/>
      <c r="F452" s="713"/>
      <c r="G452" s="710"/>
      <c r="H452" s="714">
        <f t="shared" si="6"/>
        <v>13822558.35</v>
      </c>
      <c r="I452"/>
      <c r="J452"/>
      <c r="K452"/>
      <c r="L452" s="483"/>
    </row>
    <row r="453" spans="2:12" ht="30">
      <c r="B453" s="716" t="s">
        <v>1480</v>
      </c>
      <c r="C453" s="713">
        <v>17326782.32</v>
      </c>
      <c r="D453" s="713"/>
      <c r="E453" s="710"/>
      <c r="F453" s="713"/>
      <c r="G453" s="710"/>
      <c r="H453" s="714">
        <f t="shared" si="6"/>
        <v>17326782.32</v>
      </c>
      <c r="I453"/>
      <c r="J453"/>
      <c r="K453"/>
      <c r="L453" s="483"/>
    </row>
    <row r="454" spans="2:12" ht="30">
      <c r="B454" s="716" t="s">
        <v>1481</v>
      </c>
      <c r="C454" s="713">
        <v>5264341.7300000004</v>
      </c>
      <c r="D454" s="713"/>
      <c r="E454" s="710"/>
      <c r="F454" s="713"/>
      <c r="G454" s="710"/>
      <c r="H454" s="714">
        <f t="shared" si="6"/>
        <v>5264341.7300000004</v>
      </c>
      <c r="I454"/>
      <c r="J454"/>
      <c r="K454"/>
      <c r="L454" s="483"/>
    </row>
    <row r="455" spans="2:12" ht="30">
      <c r="B455" s="716" t="s">
        <v>1482</v>
      </c>
      <c r="C455" s="713">
        <v>3685241.49</v>
      </c>
      <c r="D455" s="713"/>
      <c r="E455" s="710"/>
      <c r="F455" s="713"/>
      <c r="G455" s="710"/>
      <c r="H455" s="714">
        <f t="shared" si="6"/>
        <v>3685241.49</v>
      </c>
      <c r="I455"/>
      <c r="J455"/>
      <c r="K455"/>
      <c r="L455" s="483"/>
    </row>
    <row r="456" spans="2:12" ht="15">
      <c r="B456" s="716" t="s">
        <v>1483</v>
      </c>
      <c r="C456" s="713">
        <v>125882649.93000001</v>
      </c>
      <c r="D456" s="713"/>
      <c r="E456" s="710"/>
      <c r="F456" s="713"/>
      <c r="G456" s="710"/>
      <c r="H456" s="714">
        <f t="shared" si="6"/>
        <v>125882649.93000001</v>
      </c>
      <c r="I456"/>
      <c r="J456"/>
      <c r="K456"/>
      <c r="L456" s="483"/>
    </row>
    <row r="457" spans="2:12" ht="30">
      <c r="B457" s="716" t="s">
        <v>1484</v>
      </c>
      <c r="C457" s="713">
        <v>97255818.599999994</v>
      </c>
      <c r="D457" s="713"/>
      <c r="E457" s="710"/>
      <c r="F457" s="713"/>
      <c r="G457" s="710"/>
      <c r="H457" s="714">
        <f t="shared" si="6"/>
        <v>97255818.599999994</v>
      </c>
      <c r="I457"/>
      <c r="J457"/>
      <c r="K457"/>
      <c r="L457" s="483"/>
    </row>
    <row r="458" spans="2:12" ht="15">
      <c r="B458" s="716" t="s">
        <v>1485</v>
      </c>
      <c r="C458" s="713">
        <v>52409916.600000001</v>
      </c>
      <c r="D458" s="713"/>
      <c r="E458" s="710"/>
      <c r="F458" s="713"/>
      <c r="G458" s="710"/>
      <c r="H458" s="714">
        <f t="shared" si="6"/>
        <v>52409916.600000001</v>
      </c>
      <c r="I458"/>
      <c r="J458"/>
      <c r="K458"/>
      <c r="L458" s="483"/>
    </row>
    <row r="459" spans="2:12" ht="30">
      <c r="B459" s="716" t="s">
        <v>1486</v>
      </c>
      <c r="C459" s="713"/>
      <c r="D459" s="713"/>
      <c r="E459" s="710"/>
      <c r="F459" s="713">
        <v>1210335.1499999999</v>
      </c>
      <c r="G459" s="710"/>
      <c r="H459" s="714">
        <f t="shared" si="6"/>
        <v>1210335.1499999999</v>
      </c>
      <c r="I459"/>
      <c r="J459"/>
      <c r="K459"/>
      <c r="L459" s="483"/>
    </row>
    <row r="460" spans="2:12" ht="30">
      <c r="B460" s="716" t="s">
        <v>1487</v>
      </c>
      <c r="C460" s="713"/>
      <c r="D460" s="713"/>
      <c r="E460" s="710"/>
      <c r="F460" s="713">
        <v>1812653.29</v>
      </c>
      <c r="G460" s="710"/>
      <c r="H460" s="714">
        <f t="shared" ref="H460:H523" si="7">SUM(C460:G460)</f>
        <v>1812653.29</v>
      </c>
      <c r="I460"/>
      <c r="J460"/>
      <c r="K460"/>
      <c r="L460" s="483"/>
    </row>
    <row r="461" spans="2:12" ht="30">
      <c r="B461" s="716" t="s">
        <v>1488</v>
      </c>
      <c r="C461" s="713"/>
      <c r="D461" s="713"/>
      <c r="E461" s="710"/>
      <c r="F461" s="713">
        <v>0</v>
      </c>
      <c r="G461" s="710"/>
      <c r="H461" s="714">
        <f t="shared" si="7"/>
        <v>0</v>
      </c>
      <c r="I461"/>
      <c r="J461"/>
      <c r="K461"/>
      <c r="L461" s="483"/>
    </row>
    <row r="462" spans="2:12" ht="30">
      <c r="B462" s="716" t="s">
        <v>1489</v>
      </c>
      <c r="C462" s="713">
        <v>13908626.9</v>
      </c>
      <c r="D462" s="713"/>
      <c r="E462" s="710"/>
      <c r="F462" s="713"/>
      <c r="G462" s="710"/>
      <c r="H462" s="714">
        <f t="shared" si="7"/>
        <v>13908626.9</v>
      </c>
      <c r="I462"/>
      <c r="J462"/>
      <c r="K462"/>
      <c r="L462" s="483"/>
    </row>
    <row r="463" spans="2:12" ht="30">
      <c r="B463" s="716" t="s">
        <v>1490</v>
      </c>
      <c r="C463" s="713">
        <v>0</v>
      </c>
      <c r="D463" s="713"/>
      <c r="E463" s="710"/>
      <c r="F463" s="713"/>
      <c r="G463" s="710"/>
      <c r="H463" s="714">
        <f t="shared" si="7"/>
        <v>0</v>
      </c>
      <c r="I463"/>
      <c r="J463"/>
      <c r="K463"/>
      <c r="L463" s="483"/>
    </row>
    <row r="464" spans="2:12" ht="30">
      <c r="B464" s="716" t="s">
        <v>1491</v>
      </c>
      <c r="C464" s="713">
        <v>3608692.65</v>
      </c>
      <c r="D464" s="713"/>
      <c r="E464" s="710"/>
      <c r="F464" s="713"/>
      <c r="G464" s="710"/>
      <c r="H464" s="714">
        <f t="shared" si="7"/>
        <v>3608692.65</v>
      </c>
      <c r="I464"/>
      <c r="J464"/>
      <c r="K464"/>
      <c r="L464" s="483"/>
    </row>
    <row r="465" spans="2:12" ht="45">
      <c r="B465" s="716" t="s">
        <v>1492</v>
      </c>
      <c r="C465" s="713"/>
      <c r="D465" s="713"/>
      <c r="E465" s="710"/>
      <c r="F465" s="713">
        <v>0</v>
      </c>
      <c r="G465" s="710"/>
      <c r="H465" s="714">
        <f t="shared" si="7"/>
        <v>0</v>
      </c>
      <c r="I465"/>
      <c r="J465"/>
      <c r="K465"/>
      <c r="L465" s="483"/>
    </row>
    <row r="466" spans="2:12" ht="30">
      <c r="B466" s="716" t="s">
        <v>1493</v>
      </c>
      <c r="C466" s="713">
        <v>0</v>
      </c>
      <c r="D466" s="713"/>
      <c r="E466" s="710"/>
      <c r="F466" s="713"/>
      <c r="G466" s="710"/>
      <c r="H466" s="714">
        <f t="shared" si="7"/>
        <v>0</v>
      </c>
      <c r="I466"/>
      <c r="J466"/>
      <c r="K466"/>
      <c r="L466" s="483"/>
    </row>
    <row r="467" spans="2:12" ht="45">
      <c r="B467" s="716" t="s">
        <v>1494</v>
      </c>
      <c r="C467" s="713">
        <v>100000000</v>
      </c>
      <c r="D467" s="713"/>
      <c r="E467" s="710"/>
      <c r="F467" s="713">
        <v>262744871.13</v>
      </c>
      <c r="G467" s="710"/>
      <c r="H467" s="714">
        <f t="shared" si="7"/>
        <v>362744871.13</v>
      </c>
      <c r="I467"/>
      <c r="J467"/>
      <c r="K467"/>
      <c r="L467" s="483"/>
    </row>
    <row r="468" spans="2:12" ht="15">
      <c r="B468" s="716" t="s">
        <v>1495</v>
      </c>
      <c r="C468" s="713">
        <v>0</v>
      </c>
      <c r="D468" s="713"/>
      <c r="E468" s="710"/>
      <c r="F468" s="713">
        <v>25821508.289999999</v>
      </c>
      <c r="G468" s="710"/>
      <c r="H468" s="714">
        <f t="shared" si="7"/>
        <v>25821508.289999999</v>
      </c>
      <c r="I468"/>
      <c r="J468"/>
      <c r="K468"/>
      <c r="L468" s="483"/>
    </row>
    <row r="469" spans="2:12" ht="15">
      <c r="B469" s="716" t="s">
        <v>1496</v>
      </c>
      <c r="C469" s="713"/>
      <c r="D469" s="713"/>
      <c r="E469" s="710"/>
      <c r="F469" s="713">
        <v>687613073.09000003</v>
      </c>
      <c r="G469" s="710"/>
      <c r="H469" s="714">
        <f t="shared" si="7"/>
        <v>687613073.09000003</v>
      </c>
      <c r="I469"/>
      <c r="J469"/>
      <c r="K469"/>
      <c r="L469" s="483"/>
    </row>
    <row r="470" spans="2:12" ht="45">
      <c r="B470" s="716" t="s">
        <v>1497</v>
      </c>
      <c r="C470" s="713">
        <v>8430273.4000000004</v>
      </c>
      <c r="D470" s="713"/>
      <c r="E470" s="710"/>
      <c r="F470" s="713"/>
      <c r="G470" s="710"/>
      <c r="H470" s="714">
        <f t="shared" si="7"/>
        <v>8430273.4000000004</v>
      </c>
      <c r="I470"/>
      <c r="J470"/>
      <c r="K470"/>
      <c r="L470" s="483"/>
    </row>
    <row r="471" spans="2:12" ht="30">
      <c r="B471" s="716" t="s">
        <v>1498</v>
      </c>
      <c r="C471" s="713">
        <v>59252061</v>
      </c>
      <c r="D471" s="713"/>
      <c r="E471" s="710"/>
      <c r="F471" s="713"/>
      <c r="G471" s="710"/>
      <c r="H471" s="714">
        <f t="shared" si="7"/>
        <v>59252061</v>
      </c>
      <c r="I471"/>
      <c r="J471"/>
      <c r="K471"/>
      <c r="L471" s="483"/>
    </row>
    <row r="472" spans="2:12" ht="30">
      <c r="B472" s="716" t="s">
        <v>1499</v>
      </c>
      <c r="C472" s="713">
        <v>10728500.91</v>
      </c>
      <c r="D472" s="713"/>
      <c r="E472" s="710"/>
      <c r="F472" s="713"/>
      <c r="G472" s="710"/>
      <c r="H472" s="714">
        <f t="shared" si="7"/>
        <v>10728500.91</v>
      </c>
      <c r="I472"/>
      <c r="J472"/>
      <c r="K472"/>
      <c r="L472" s="483"/>
    </row>
    <row r="473" spans="2:12" ht="30">
      <c r="B473" s="716" t="s">
        <v>1500</v>
      </c>
      <c r="C473" s="713">
        <v>13623923.359999999</v>
      </c>
      <c r="D473" s="713"/>
      <c r="E473" s="710"/>
      <c r="F473" s="713"/>
      <c r="G473" s="710"/>
      <c r="H473" s="714">
        <f t="shared" si="7"/>
        <v>13623923.359999999</v>
      </c>
      <c r="I473"/>
      <c r="J473"/>
      <c r="K473"/>
      <c r="L473" s="483"/>
    </row>
    <row r="474" spans="2:12" ht="45">
      <c r="B474" s="716" t="s">
        <v>1501</v>
      </c>
      <c r="C474" s="713">
        <v>7697643.1900000004</v>
      </c>
      <c r="D474" s="713"/>
      <c r="E474" s="710"/>
      <c r="F474" s="713"/>
      <c r="G474" s="710"/>
      <c r="H474" s="714">
        <f t="shared" si="7"/>
        <v>7697643.1900000004</v>
      </c>
      <c r="I474"/>
      <c r="J474"/>
      <c r="K474"/>
      <c r="L474" s="483"/>
    </row>
    <row r="475" spans="2:12" ht="30">
      <c r="B475" s="716" t="s">
        <v>1502</v>
      </c>
      <c r="C475" s="713">
        <v>0</v>
      </c>
      <c r="D475" s="713"/>
      <c r="E475" s="710"/>
      <c r="F475" s="713"/>
      <c r="G475" s="710"/>
      <c r="H475" s="714">
        <f t="shared" si="7"/>
        <v>0</v>
      </c>
      <c r="I475"/>
      <c r="J475"/>
      <c r="K475"/>
      <c r="L475" s="483"/>
    </row>
    <row r="476" spans="2:12" ht="30">
      <c r="B476" s="716" t="s">
        <v>1503</v>
      </c>
      <c r="C476" s="713">
        <v>0</v>
      </c>
      <c r="D476" s="713"/>
      <c r="E476" s="710"/>
      <c r="F476" s="713"/>
      <c r="G476" s="710"/>
      <c r="H476" s="714">
        <f t="shared" si="7"/>
        <v>0</v>
      </c>
      <c r="I476"/>
      <c r="J476"/>
      <c r="K476"/>
      <c r="L476" s="483"/>
    </row>
    <row r="477" spans="2:12" ht="45">
      <c r="B477" s="716" t="s">
        <v>1504</v>
      </c>
      <c r="C477" s="713">
        <v>0</v>
      </c>
      <c r="D477" s="713"/>
      <c r="E477" s="710"/>
      <c r="F477" s="713"/>
      <c r="G477" s="710"/>
      <c r="H477" s="714">
        <f t="shared" si="7"/>
        <v>0</v>
      </c>
      <c r="I477"/>
      <c r="J477"/>
      <c r="K477"/>
      <c r="L477" s="483"/>
    </row>
    <row r="478" spans="2:12" ht="45">
      <c r="B478" s="716" t="s">
        <v>1505</v>
      </c>
      <c r="C478" s="713">
        <v>7133510.2999999998</v>
      </c>
      <c r="D478" s="713"/>
      <c r="E478" s="710"/>
      <c r="F478" s="713"/>
      <c r="G478" s="710"/>
      <c r="H478" s="714">
        <f t="shared" si="7"/>
        <v>7133510.2999999998</v>
      </c>
      <c r="I478"/>
      <c r="J478"/>
      <c r="K478"/>
      <c r="L478" s="483"/>
    </row>
    <row r="479" spans="2:12" ht="45">
      <c r="B479" s="716" t="s">
        <v>1506</v>
      </c>
      <c r="C479" s="713">
        <v>0</v>
      </c>
      <c r="D479" s="713"/>
      <c r="E479" s="710"/>
      <c r="F479" s="713"/>
      <c r="G479" s="710"/>
      <c r="H479" s="714">
        <f t="shared" si="7"/>
        <v>0</v>
      </c>
      <c r="I479"/>
      <c r="J479"/>
      <c r="K479"/>
      <c r="L479" s="483"/>
    </row>
    <row r="480" spans="2:12" ht="45">
      <c r="B480" s="716" t="s">
        <v>1507</v>
      </c>
      <c r="C480" s="713">
        <v>2887761.79</v>
      </c>
      <c r="D480" s="713"/>
      <c r="E480" s="710"/>
      <c r="F480" s="713"/>
      <c r="G480" s="710"/>
      <c r="H480" s="714">
        <f t="shared" si="7"/>
        <v>2887761.79</v>
      </c>
      <c r="I480"/>
      <c r="J480"/>
      <c r="K480"/>
      <c r="L480" s="483"/>
    </row>
    <row r="481" spans="2:12" ht="30">
      <c r="B481" s="716" t="s">
        <v>1508</v>
      </c>
      <c r="C481" s="713">
        <v>2734294.97</v>
      </c>
      <c r="D481" s="713"/>
      <c r="E481" s="710"/>
      <c r="F481" s="713"/>
      <c r="G481" s="710"/>
      <c r="H481" s="714">
        <f t="shared" si="7"/>
        <v>2734294.97</v>
      </c>
      <c r="I481"/>
      <c r="J481"/>
      <c r="K481"/>
      <c r="L481" s="483"/>
    </row>
    <row r="482" spans="2:12" ht="30">
      <c r="B482" s="716" t="s">
        <v>1509</v>
      </c>
      <c r="C482" s="713">
        <v>14513556.039999999</v>
      </c>
      <c r="D482" s="713"/>
      <c r="E482" s="710"/>
      <c r="F482" s="713"/>
      <c r="G482" s="710"/>
      <c r="H482" s="714">
        <f t="shared" si="7"/>
        <v>14513556.039999999</v>
      </c>
      <c r="I482"/>
      <c r="J482"/>
      <c r="K482"/>
      <c r="L482" s="483"/>
    </row>
    <row r="483" spans="2:12" ht="45">
      <c r="B483" s="716" t="s">
        <v>1510</v>
      </c>
      <c r="C483" s="713">
        <v>122301172.97</v>
      </c>
      <c r="D483" s="713"/>
      <c r="E483" s="710"/>
      <c r="F483" s="713"/>
      <c r="G483" s="710"/>
      <c r="H483" s="714">
        <f t="shared" si="7"/>
        <v>122301172.97</v>
      </c>
      <c r="I483"/>
      <c r="J483"/>
      <c r="K483"/>
      <c r="L483" s="483"/>
    </row>
    <row r="484" spans="2:12" ht="45">
      <c r="B484" s="716" t="s">
        <v>1511</v>
      </c>
      <c r="C484" s="713">
        <v>23424814.530000001</v>
      </c>
      <c r="D484" s="713"/>
      <c r="E484" s="710"/>
      <c r="F484" s="713"/>
      <c r="G484" s="710"/>
      <c r="H484" s="714">
        <f t="shared" si="7"/>
        <v>23424814.530000001</v>
      </c>
      <c r="I484"/>
      <c r="J484"/>
      <c r="K484"/>
      <c r="L484" s="483"/>
    </row>
    <row r="485" spans="2:12" ht="30">
      <c r="B485" s="716" t="s">
        <v>1512</v>
      </c>
      <c r="C485" s="713">
        <v>51395861.799999997</v>
      </c>
      <c r="D485" s="713"/>
      <c r="E485" s="710"/>
      <c r="F485" s="713"/>
      <c r="G485" s="710"/>
      <c r="H485" s="714">
        <f t="shared" si="7"/>
        <v>51395861.799999997</v>
      </c>
      <c r="I485"/>
      <c r="J485"/>
      <c r="K485"/>
      <c r="L485" s="483"/>
    </row>
    <row r="486" spans="2:12" ht="30">
      <c r="B486" s="716" t="s">
        <v>1513</v>
      </c>
      <c r="C486" s="713">
        <v>5570017.9800000004</v>
      </c>
      <c r="D486" s="713"/>
      <c r="E486" s="710">
        <v>23051401.07</v>
      </c>
      <c r="F486" s="713"/>
      <c r="G486" s="710"/>
      <c r="H486" s="714">
        <f t="shared" si="7"/>
        <v>28621419.050000001</v>
      </c>
      <c r="I486"/>
      <c r="J486"/>
      <c r="K486"/>
      <c r="L486" s="483"/>
    </row>
    <row r="487" spans="2:12" ht="30">
      <c r="B487" s="716" t="s">
        <v>1514</v>
      </c>
      <c r="C487" s="713"/>
      <c r="D487" s="713"/>
      <c r="E487" s="710">
        <v>0</v>
      </c>
      <c r="F487" s="713"/>
      <c r="G487" s="710"/>
      <c r="H487" s="714">
        <f t="shared" si="7"/>
        <v>0</v>
      </c>
      <c r="I487"/>
      <c r="J487"/>
      <c r="K487"/>
      <c r="L487" s="483"/>
    </row>
    <row r="488" spans="2:12" ht="30">
      <c r="B488" s="716" t="s">
        <v>1515</v>
      </c>
      <c r="C488" s="713">
        <v>16604033.959999999</v>
      </c>
      <c r="D488" s="713"/>
      <c r="E488" s="710">
        <v>51449212.579999998</v>
      </c>
      <c r="F488" s="713"/>
      <c r="G488" s="710"/>
      <c r="H488" s="714">
        <f t="shared" si="7"/>
        <v>68053246.539999992</v>
      </c>
      <c r="I488"/>
      <c r="J488"/>
      <c r="K488"/>
      <c r="L488" s="483"/>
    </row>
    <row r="489" spans="2:12" ht="45">
      <c r="B489" s="716" t="s">
        <v>1516</v>
      </c>
      <c r="C489" s="713">
        <v>5339444.6399999997</v>
      </c>
      <c r="D489" s="713"/>
      <c r="E489" s="710"/>
      <c r="F489" s="713"/>
      <c r="G489" s="710"/>
      <c r="H489" s="714">
        <f t="shared" si="7"/>
        <v>5339444.6399999997</v>
      </c>
      <c r="I489"/>
      <c r="J489"/>
      <c r="K489"/>
      <c r="L489" s="483"/>
    </row>
    <row r="490" spans="2:12" ht="45">
      <c r="B490" s="716" t="s">
        <v>1517</v>
      </c>
      <c r="C490" s="713">
        <v>8307980.5300000003</v>
      </c>
      <c r="D490" s="713"/>
      <c r="E490" s="710"/>
      <c r="F490" s="713"/>
      <c r="G490" s="710"/>
      <c r="H490" s="714">
        <f t="shared" si="7"/>
        <v>8307980.5300000003</v>
      </c>
      <c r="I490"/>
      <c r="J490"/>
      <c r="K490"/>
      <c r="L490" s="483"/>
    </row>
    <row r="491" spans="2:12" ht="30">
      <c r="B491" s="716" t="s">
        <v>1518</v>
      </c>
      <c r="C491" s="713">
        <v>48465762.539999999</v>
      </c>
      <c r="D491" s="713"/>
      <c r="E491" s="710"/>
      <c r="F491" s="713"/>
      <c r="G491" s="710"/>
      <c r="H491" s="714">
        <f t="shared" si="7"/>
        <v>48465762.539999999</v>
      </c>
      <c r="I491"/>
      <c r="J491"/>
      <c r="K491"/>
      <c r="L491" s="483"/>
    </row>
    <row r="492" spans="2:12" ht="30">
      <c r="B492" s="716" t="s">
        <v>1519</v>
      </c>
      <c r="C492" s="713">
        <v>33076099.68</v>
      </c>
      <c r="D492" s="713"/>
      <c r="E492" s="710"/>
      <c r="F492" s="713"/>
      <c r="G492" s="710"/>
      <c r="H492" s="714">
        <f t="shared" si="7"/>
        <v>33076099.68</v>
      </c>
      <c r="I492"/>
      <c r="J492"/>
      <c r="K492"/>
      <c r="L492" s="483"/>
    </row>
    <row r="493" spans="2:12" ht="45">
      <c r="B493" s="716" t="s">
        <v>1520</v>
      </c>
      <c r="C493" s="713">
        <v>0</v>
      </c>
      <c r="D493" s="713"/>
      <c r="E493" s="710"/>
      <c r="F493" s="713"/>
      <c r="G493" s="710"/>
      <c r="H493" s="714">
        <f t="shared" si="7"/>
        <v>0</v>
      </c>
      <c r="I493"/>
      <c r="J493"/>
      <c r="K493"/>
      <c r="L493" s="483"/>
    </row>
    <row r="494" spans="2:12" ht="30">
      <c r="B494" s="716" t="s">
        <v>1521</v>
      </c>
      <c r="C494" s="713">
        <v>10188329.369999999</v>
      </c>
      <c r="D494" s="713"/>
      <c r="E494" s="710"/>
      <c r="F494" s="713"/>
      <c r="G494" s="710"/>
      <c r="H494" s="714">
        <f t="shared" si="7"/>
        <v>10188329.369999999</v>
      </c>
      <c r="I494"/>
      <c r="J494"/>
      <c r="K494"/>
      <c r="L494" s="483"/>
    </row>
    <row r="495" spans="2:12" ht="45">
      <c r="B495" s="716" t="s">
        <v>502</v>
      </c>
      <c r="C495" s="713">
        <v>216977521.67000002</v>
      </c>
      <c r="D495" s="713"/>
      <c r="E495" s="710">
        <v>141203434.54000002</v>
      </c>
      <c r="F495" s="713"/>
      <c r="G495" s="710"/>
      <c r="H495" s="714">
        <f t="shared" si="7"/>
        <v>358180956.21000004</v>
      </c>
      <c r="I495"/>
      <c r="J495"/>
      <c r="K495"/>
      <c r="L495" s="483"/>
    </row>
    <row r="496" spans="2:12" ht="45">
      <c r="B496" s="716" t="s">
        <v>1522</v>
      </c>
      <c r="C496" s="713">
        <v>170594497.13999999</v>
      </c>
      <c r="D496" s="713"/>
      <c r="E496" s="710"/>
      <c r="F496" s="713"/>
      <c r="G496" s="710"/>
      <c r="H496" s="714">
        <f t="shared" si="7"/>
        <v>170594497.13999999</v>
      </c>
      <c r="I496"/>
      <c r="J496"/>
      <c r="K496"/>
      <c r="L496" s="483"/>
    </row>
    <row r="497" spans="2:12" ht="45">
      <c r="B497" s="716" t="s">
        <v>1523</v>
      </c>
      <c r="C497" s="713">
        <v>23404167.640000001</v>
      </c>
      <c r="D497" s="713"/>
      <c r="E497" s="710"/>
      <c r="F497" s="713"/>
      <c r="G497" s="710"/>
      <c r="H497" s="714">
        <f t="shared" si="7"/>
        <v>23404167.640000001</v>
      </c>
      <c r="I497"/>
      <c r="J497"/>
      <c r="K497"/>
      <c r="L497" s="483"/>
    </row>
    <row r="498" spans="2:12" ht="45">
      <c r="B498" s="716" t="s">
        <v>1524</v>
      </c>
      <c r="C498" s="713">
        <v>150100264.62</v>
      </c>
      <c r="D498" s="713"/>
      <c r="E498" s="710"/>
      <c r="F498" s="713"/>
      <c r="G498" s="710"/>
      <c r="H498" s="714">
        <f t="shared" si="7"/>
        <v>150100264.62</v>
      </c>
      <c r="I498"/>
      <c r="J498"/>
      <c r="K498"/>
      <c r="L498" s="483"/>
    </row>
    <row r="499" spans="2:12" ht="30">
      <c r="B499" s="716" t="s">
        <v>1525</v>
      </c>
      <c r="C499" s="713">
        <v>225645556.19999999</v>
      </c>
      <c r="D499" s="713"/>
      <c r="E499" s="710"/>
      <c r="F499" s="713"/>
      <c r="G499" s="710"/>
      <c r="H499" s="714">
        <f t="shared" si="7"/>
        <v>225645556.19999999</v>
      </c>
      <c r="I499"/>
      <c r="J499"/>
      <c r="K499"/>
      <c r="L499" s="483"/>
    </row>
    <row r="500" spans="2:12" ht="45">
      <c r="B500" s="716" t="s">
        <v>1526</v>
      </c>
      <c r="C500" s="713">
        <v>90803055.349999994</v>
      </c>
      <c r="D500" s="713"/>
      <c r="E500" s="710"/>
      <c r="F500" s="713"/>
      <c r="G500" s="710"/>
      <c r="H500" s="714">
        <f t="shared" si="7"/>
        <v>90803055.349999994</v>
      </c>
      <c r="I500"/>
      <c r="J500"/>
      <c r="K500"/>
      <c r="L500" s="483"/>
    </row>
    <row r="501" spans="2:12" ht="30">
      <c r="B501" s="716" t="s">
        <v>1527</v>
      </c>
      <c r="C501" s="713">
        <v>854147.75</v>
      </c>
      <c r="D501" s="713"/>
      <c r="E501" s="710"/>
      <c r="F501" s="713"/>
      <c r="G501" s="710"/>
      <c r="H501" s="714">
        <f t="shared" si="7"/>
        <v>854147.75</v>
      </c>
      <c r="I501"/>
      <c r="J501"/>
      <c r="K501"/>
      <c r="L501" s="483"/>
    </row>
    <row r="502" spans="2:12" ht="30">
      <c r="B502" s="716" t="s">
        <v>1528</v>
      </c>
      <c r="C502" s="713">
        <v>62834492.25</v>
      </c>
      <c r="D502" s="713"/>
      <c r="E502" s="710"/>
      <c r="F502" s="713"/>
      <c r="G502" s="710"/>
      <c r="H502" s="714">
        <f t="shared" si="7"/>
        <v>62834492.25</v>
      </c>
      <c r="I502"/>
      <c r="J502"/>
      <c r="K502"/>
      <c r="L502" s="483"/>
    </row>
    <row r="503" spans="2:12" ht="30">
      <c r="B503" s="716" t="s">
        <v>1529</v>
      </c>
      <c r="C503" s="713">
        <v>40795502.969999999</v>
      </c>
      <c r="D503" s="713"/>
      <c r="E503" s="710"/>
      <c r="F503" s="713"/>
      <c r="G503" s="710"/>
      <c r="H503" s="714">
        <f t="shared" si="7"/>
        <v>40795502.969999999</v>
      </c>
      <c r="I503"/>
      <c r="J503"/>
      <c r="K503"/>
      <c r="L503" s="483"/>
    </row>
    <row r="504" spans="2:12" ht="30">
      <c r="B504" s="716" t="s">
        <v>1530</v>
      </c>
      <c r="C504" s="713">
        <v>0</v>
      </c>
      <c r="D504" s="713"/>
      <c r="E504" s="710"/>
      <c r="F504" s="713"/>
      <c r="G504" s="710"/>
      <c r="H504" s="714">
        <f t="shared" si="7"/>
        <v>0</v>
      </c>
      <c r="I504"/>
      <c r="J504"/>
      <c r="K504"/>
      <c r="L504" s="483"/>
    </row>
    <row r="505" spans="2:12" ht="30">
      <c r="B505" s="716" t="s">
        <v>1531</v>
      </c>
      <c r="C505" s="713">
        <v>27318453.379999999</v>
      </c>
      <c r="D505" s="713"/>
      <c r="E505" s="710"/>
      <c r="F505" s="713"/>
      <c r="G505" s="710"/>
      <c r="H505" s="714">
        <f t="shared" si="7"/>
        <v>27318453.379999999</v>
      </c>
      <c r="I505"/>
      <c r="J505"/>
      <c r="K505"/>
      <c r="L505" s="483"/>
    </row>
    <row r="506" spans="2:12" ht="30">
      <c r="B506" s="716" t="s">
        <v>1532</v>
      </c>
      <c r="C506" s="713">
        <v>12330654.220000001</v>
      </c>
      <c r="D506" s="713"/>
      <c r="E506" s="710"/>
      <c r="F506" s="713"/>
      <c r="G506" s="710"/>
      <c r="H506" s="714">
        <f t="shared" si="7"/>
        <v>12330654.220000001</v>
      </c>
      <c r="I506"/>
      <c r="J506"/>
      <c r="K506"/>
      <c r="L506" s="483"/>
    </row>
    <row r="507" spans="2:12" ht="45">
      <c r="B507" s="716" t="s">
        <v>1533</v>
      </c>
      <c r="C507" s="713">
        <v>21286209.82</v>
      </c>
      <c r="D507" s="713"/>
      <c r="E507" s="710"/>
      <c r="F507" s="713"/>
      <c r="G507" s="710"/>
      <c r="H507" s="714">
        <f t="shared" si="7"/>
        <v>21286209.82</v>
      </c>
      <c r="I507"/>
      <c r="J507"/>
      <c r="K507"/>
      <c r="L507" s="483"/>
    </row>
    <row r="508" spans="2:12" ht="30">
      <c r="B508" s="716" t="s">
        <v>1534</v>
      </c>
      <c r="C508" s="713">
        <v>1230558.46</v>
      </c>
      <c r="D508" s="713"/>
      <c r="E508" s="710"/>
      <c r="F508" s="713"/>
      <c r="G508" s="710"/>
      <c r="H508" s="714">
        <f t="shared" si="7"/>
        <v>1230558.46</v>
      </c>
      <c r="I508"/>
      <c r="J508"/>
      <c r="K508"/>
      <c r="L508" s="483"/>
    </row>
    <row r="509" spans="2:12" ht="30">
      <c r="B509" s="716" t="s">
        <v>1535</v>
      </c>
      <c r="C509" s="713">
        <v>13688812.49</v>
      </c>
      <c r="D509" s="713"/>
      <c r="E509" s="710"/>
      <c r="F509" s="713"/>
      <c r="G509" s="710"/>
      <c r="H509" s="714">
        <f t="shared" si="7"/>
        <v>13688812.49</v>
      </c>
      <c r="I509"/>
      <c r="J509"/>
      <c r="K509"/>
      <c r="L509" s="483"/>
    </row>
    <row r="510" spans="2:12" ht="30">
      <c r="B510" s="716" t="s">
        <v>1536</v>
      </c>
      <c r="C510" s="713">
        <v>3627421.84</v>
      </c>
      <c r="D510" s="713"/>
      <c r="E510" s="710"/>
      <c r="F510" s="713"/>
      <c r="G510" s="710"/>
      <c r="H510" s="714">
        <f t="shared" si="7"/>
        <v>3627421.84</v>
      </c>
      <c r="I510"/>
      <c r="J510"/>
      <c r="K510"/>
      <c r="L510" s="483"/>
    </row>
    <row r="511" spans="2:12" ht="30">
      <c r="B511" s="716" t="s">
        <v>1537</v>
      </c>
      <c r="C511" s="713">
        <v>0</v>
      </c>
      <c r="D511" s="713"/>
      <c r="E511" s="710"/>
      <c r="F511" s="713"/>
      <c r="G511" s="710"/>
      <c r="H511" s="714">
        <f t="shared" si="7"/>
        <v>0</v>
      </c>
      <c r="I511"/>
      <c r="J511"/>
      <c r="K511"/>
      <c r="L511" s="483"/>
    </row>
    <row r="512" spans="2:12" ht="30">
      <c r="B512" s="716" t="s">
        <v>1538</v>
      </c>
      <c r="C512" s="713">
        <v>0</v>
      </c>
      <c r="D512" s="713"/>
      <c r="E512" s="710"/>
      <c r="F512" s="713"/>
      <c r="G512" s="710"/>
      <c r="H512" s="714">
        <f t="shared" si="7"/>
        <v>0</v>
      </c>
      <c r="I512"/>
      <c r="J512"/>
      <c r="K512"/>
      <c r="L512" s="483"/>
    </row>
    <row r="513" spans="2:12" ht="30">
      <c r="B513" s="716" t="s">
        <v>1539</v>
      </c>
      <c r="C513" s="713">
        <v>0</v>
      </c>
      <c r="D513" s="713"/>
      <c r="E513" s="710"/>
      <c r="F513" s="713"/>
      <c r="G513" s="710"/>
      <c r="H513" s="714">
        <f t="shared" si="7"/>
        <v>0</v>
      </c>
      <c r="I513"/>
      <c r="J513"/>
      <c r="K513"/>
      <c r="L513" s="483"/>
    </row>
    <row r="514" spans="2:12" ht="30">
      <c r="B514" s="716" t="s">
        <v>1540</v>
      </c>
      <c r="C514" s="713">
        <v>8723406.8900000006</v>
      </c>
      <c r="D514" s="713"/>
      <c r="E514" s="710"/>
      <c r="F514" s="713"/>
      <c r="G514" s="710"/>
      <c r="H514" s="714">
        <f t="shared" si="7"/>
        <v>8723406.8900000006</v>
      </c>
      <c r="I514"/>
      <c r="J514"/>
      <c r="K514"/>
      <c r="L514" s="483"/>
    </row>
    <row r="515" spans="2:12" ht="30">
      <c r="B515" s="716" t="s">
        <v>1541</v>
      </c>
      <c r="C515" s="713">
        <v>31114188.390000001</v>
      </c>
      <c r="D515" s="713"/>
      <c r="E515" s="710"/>
      <c r="F515" s="713"/>
      <c r="G515" s="710"/>
      <c r="H515" s="714">
        <f t="shared" si="7"/>
        <v>31114188.390000001</v>
      </c>
      <c r="I515"/>
      <c r="J515"/>
      <c r="K515"/>
      <c r="L515" s="483"/>
    </row>
    <row r="516" spans="2:12" ht="30">
      <c r="B516" s="716" t="s">
        <v>1542</v>
      </c>
      <c r="C516" s="713">
        <v>25471394.02</v>
      </c>
      <c r="D516" s="713"/>
      <c r="E516" s="710"/>
      <c r="F516" s="713">
        <v>160626310.41999999</v>
      </c>
      <c r="G516" s="710"/>
      <c r="H516" s="714">
        <f t="shared" si="7"/>
        <v>186097704.44</v>
      </c>
      <c r="I516"/>
      <c r="J516"/>
      <c r="K516"/>
      <c r="L516" s="483"/>
    </row>
    <row r="517" spans="2:12" ht="30">
      <c r="B517" s="716" t="s">
        <v>1543</v>
      </c>
      <c r="C517" s="713"/>
      <c r="D517" s="713"/>
      <c r="E517" s="710"/>
      <c r="F517" s="713">
        <v>0</v>
      </c>
      <c r="G517" s="710"/>
      <c r="H517" s="714">
        <f t="shared" si="7"/>
        <v>0</v>
      </c>
      <c r="I517"/>
      <c r="J517"/>
      <c r="K517"/>
      <c r="L517" s="483"/>
    </row>
    <row r="518" spans="2:12" ht="30">
      <c r="B518" s="716" t="s">
        <v>1544</v>
      </c>
      <c r="C518" s="713"/>
      <c r="D518" s="713"/>
      <c r="E518" s="710"/>
      <c r="F518" s="713"/>
      <c r="G518" s="710">
        <v>0</v>
      </c>
      <c r="H518" s="714">
        <f t="shared" si="7"/>
        <v>0</v>
      </c>
      <c r="I518"/>
      <c r="J518"/>
      <c r="K518"/>
      <c r="L518" s="483"/>
    </row>
    <row r="519" spans="2:12" ht="45">
      <c r="B519" s="716" t="s">
        <v>1545</v>
      </c>
      <c r="C519" s="713"/>
      <c r="D519" s="713"/>
      <c r="E519" s="710">
        <v>16716416.210000001</v>
      </c>
      <c r="F519" s="713"/>
      <c r="G519" s="710"/>
      <c r="H519" s="714">
        <f t="shared" si="7"/>
        <v>16716416.210000001</v>
      </c>
      <c r="I519"/>
      <c r="J519"/>
      <c r="K519"/>
      <c r="L519" s="483"/>
    </row>
    <row r="520" spans="2:12" ht="30">
      <c r="B520" s="716" t="s">
        <v>1546</v>
      </c>
      <c r="C520" s="713">
        <v>55548430.049999997</v>
      </c>
      <c r="D520" s="713"/>
      <c r="E520" s="710"/>
      <c r="F520" s="713"/>
      <c r="G520" s="710"/>
      <c r="H520" s="714">
        <f t="shared" si="7"/>
        <v>55548430.049999997</v>
      </c>
      <c r="I520"/>
      <c r="J520"/>
      <c r="K520"/>
      <c r="L520" s="483"/>
    </row>
    <row r="521" spans="2:12" ht="45">
      <c r="B521" s="716" t="s">
        <v>1547</v>
      </c>
      <c r="C521" s="713"/>
      <c r="D521" s="713"/>
      <c r="E521" s="710"/>
      <c r="F521" s="713">
        <v>0</v>
      </c>
      <c r="G521" s="710"/>
      <c r="H521" s="714">
        <f t="shared" si="7"/>
        <v>0</v>
      </c>
      <c r="I521"/>
      <c r="J521"/>
      <c r="K521"/>
      <c r="L521" s="483"/>
    </row>
    <row r="522" spans="2:12" ht="30">
      <c r="B522" s="716" t="s">
        <v>1548</v>
      </c>
      <c r="C522" s="713">
        <v>0</v>
      </c>
      <c r="D522" s="713"/>
      <c r="E522" s="710"/>
      <c r="F522" s="713"/>
      <c r="G522" s="710"/>
      <c r="H522" s="714">
        <f t="shared" si="7"/>
        <v>0</v>
      </c>
      <c r="I522"/>
      <c r="J522"/>
      <c r="K522"/>
      <c r="L522" s="483"/>
    </row>
    <row r="523" spans="2:12" ht="30">
      <c r="B523" s="716" t="s">
        <v>1549</v>
      </c>
      <c r="C523" s="713">
        <v>11469767.75</v>
      </c>
      <c r="D523" s="713"/>
      <c r="E523" s="710"/>
      <c r="F523" s="713"/>
      <c r="G523" s="710"/>
      <c r="H523" s="714">
        <f t="shared" si="7"/>
        <v>11469767.75</v>
      </c>
      <c r="I523"/>
      <c r="J523"/>
      <c r="K523"/>
      <c r="L523" s="483"/>
    </row>
    <row r="524" spans="2:12" ht="30">
      <c r="B524" s="716" t="s">
        <v>1550</v>
      </c>
      <c r="C524" s="713">
        <v>101744669.97</v>
      </c>
      <c r="D524" s="713"/>
      <c r="E524" s="710">
        <v>0</v>
      </c>
      <c r="F524" s="713"/>
      <c r="G524" s="710"/>
      <c r="H524" s="714">
        <f t="shared" ref="H524:H587" si="8">SUM(C524:G524)</f>
        <v>101744669.97</v>
      </c>
      <c r="I524"/>
      <c r="J524"/>
      <c r="K524"/>
      <c r="L524" s="483"/>
    </row>
    <row r="525" spans="2:12" ht="30">
      <c r="B525" s="716" t="s">
        <v>1551</v>
      </c>
      <c r="C525" s="713">
        <v>21828554.57</v>
      </c>
      <c r="D525" s="713"/>
      <c r="E525" s="710"/>
      <c r="F525" s="713"/>
      <c r="G525" s="710"/>
      <c r="H525" s="714">
        <f t="shared" si="8"/>
        <v>21828554.57</v>
      </c>
      <c r="I525"/>
      <c r="J525"/>
      <c r="K525"/>
      <c r="L525" s="483"/>
    </row>
    <row r="526" spans="2:12" ht="45">
      <c r="B526" s="716" t="s">
        <v>1552</v>
      </c>
      <c r="C526" s="713"/>
      <c r="D526" s="713"/>
      <c r="E526" s="710">
        <v>31671045.52</v>
      </c>
      <c r="F526" s="713"/>
      <c r="G526" s="710"/>
      <c r="H526" s="714">
        <f t="shared" si="8"/>
        <v>31671045.52</v>
      </c>
      <c r="I526"/>
      <c r="J526"/>
      <c r="K526"/>
      <c r="L526" s="483"/>
    </row>
    <row r="527" spans="2:12" ht="30">
      <c r="B527" s="716" t="s">
        <v>1553</v>
      </c>
      <c r="C527" s="713">
        <v>95947803.159999996</v>
      </c>
      <c r="D527" s="713"/>
      <c r="E527" s="710"/>
      <c r="F527" s="713"/>
      <c r="G527" s="710"/>
      <c r="H527" s="714">
        <f t="shared" si="8"/>
        <v>95947803.159999996</v>
      </c>
      <c r="I527"/>
      <c r="J527"/>
      <c r="K527"/>
      <c r="L527" s="483"/>
    </row>
    <row r="528" spans="2:12" ht="45">
      <c r="B528" s="716" t="s">
        <v>1554</v>
      </c>
      <c r="C528" s="713">
        <v>0</v>
      </c>
      <c r="D528" s="713"/>
      <c r="E528" s="710"/>
      <c r="F528" s="713"/>
      <c r="G528" s="710"/>
      <c r="H528" s="714">
        <f t="shared" si="8"/>
        <v>0</v>
      </c>
      <c r="I528"/>
      <c r="J528"/>
      <c r="K528"/>
      <c r="L528" s="483"/>
    </row>
    <row r="529" spans="2:12" ht="30">
      <c r="B529" s="716" t="s">
        <v>1555</v>
      </c>
      <c r="C529" s="713">
        <v>7379919.29</v>
      </c>
      <c r="D529" s="713"/>
      <c r="E529" s="710"/>
      <c r="F529" s="713"/>
      <c r="G529" s="710"/>
      <c r="H529" s="714">
        <f t="shared" si="8"/>
        <v>7379919.29</v>
      </c>
      <c r="I529"/>
      <c r="J529"/>
      <c r="K529"/>
      <c r="L529" s="483"/>
    </row>
    <row r="530" spans="2:12" ht="30">
      <c r="B530" s="716" t="s">
        <v>1556</v>
      </c>
      <c r="C530" s="713">
        <v>7152251.4800000004</v>
      </c>
      <c r="D530" s="713"/>
      <c r="E530" s="710"/>
      <c r="F530" s="713"/>
      <c r="G530" s="710"/>
      <c r="H530" s="714">
        <f t="shared" si="8"/>
        <v>7152251.4800000004</v>
      </c>
      <c r="I530"/>
      <c r="J530"/>
      <c r="K530"/>
      <c r="L530" s="483"/>
    </row>
    <row r="531" spans="2:12" ht="30">
      <c r="B531" s="716" t="s">
        <v>1557</v>
      </c>
      <c r="C531" s="713">
        <v>2368548.65</v>
      </c>
      <c r="D531" s="713"/>
      <c r="E531" s="710"/>
      <c r="F531" s="713"/>
      <c r="G531" s="710"/>
      <c r="H531" s="714">
        <f t="shared" si="8"/>
        <v>2368548.65</v>
      </c>
      <c r="I531"/>
      <c r="J531"/>
      <c r="K531"/>
      <c r="L531" s="483"/>
    </row>
    <row r="532" spans="2:12" ht="30">
      <c r="B532" s="716" t="s">
        <v>1558</v>
      </c>
      <c r="C532" s="713">
        <v>30683216.699999999</v>
      </c>
      <c r="D532" s="713"/>
      <c r="E532" s="710"/>
      <c r="F532" s="713"/>
      <c r="G532" s="710"/>
      <c r="H532" s="714">
        <f t="shared" si="8"/>
        <v>30683216.699999999</v>
      </c>
      <c r="I532"/>
      <c r="J532"/>
      <c r="K532"/>
      <c r="L532" s="483"/>
    </row>
    <row r="533" spans="2:12" ht="30">
      <c r="B533" s="716" t="s">
        <v>1559</v>
      </c>
      <c r="C533" s="713">
        <v>22584695.359999999</v>
      </c>
      <c r="D533" s="713"/>
      <c r="E533" s="710"/>
      <c r="F533" s="713"/>
      <c r="G533" s="710"/>
      <c r="H533" s="714">
        <f t="shared" si="8"/>
        <v>22584695.359999999</v>
      </c>
      <c r="I533"/>
      <c r="J533"/>
      <c r="K533"/>
      <c r="L533" s="483"/>
    </row>
    <row r="534" spans="2:12" ht="30">
      <c r="B534" s="716" t="s">
        <v>1560</v>
      </c>
      <c r="C534" s="713">
        <v>55683865.060000002</v>
      </c>
      <c r="D534" s="713"/>
      <c r="E534" s="710"/>
      <c r="F534" s="713"/>
      <c r="G534" s="710"/>
      <c r="H534" s="714">
        <f t="shared" si="8"/>
        <v>55683865.060000002</v>
      </c>
      <c r="I534"/>
      <c r="J534"/>
      <c r="K534"/>
      <c r="L534" s="483"/>
    </row>
    <row r="535" spans="2:12" ht="45">
      <c r="B535" s="716" t="s">
        <v>1561</v>
      </c>
      <c r="C535" s="713">
        <v>5681901.6900000004</v>
      </c>
      <c r="D535" s="713"/>
      <c r="E535" s="710"/>
      <c r="F535" s="713"/>
      <c r="G535" s="710"/>
      <c r="H535" s="714">
        <f t="shared" si="8"/>
        <v>5681901.6900000004</v>
      </c>
      <c r="I535"/>
      <c r="J535"/>
      <c r="K535"/>
      <c r="L535" s="483"/>
    </row>
    <row r="536" spans="2:12" ht="30">
      <c r="B536" s="716" t="s">
        <v>1562</v>
      </c>
      <c r="C536" s="713">
        <v>5371859.2999999998</v>
      </c>
      <c r="D536" s="713"/>
      <c r="E536" s="710"/>
      <c r="F536" s="713"/>
      <c r="G536" s="710"/>
      <c r="H536" s="714">
        <f t="shared" si="8"/>
        <v>5371859.2999999998</v>
      </c>
      <c r="I536"/>
      <c r="J536"/>
      <c r="K536"/>
      <c r="L536" s="483"/>
    </row>
    <row r="537" spans="2:12" ht="45">
      <c r="B537" s="716" t="s">
        <v>1563</v>
      </c>
      <c r="C537" s="713">
        <v>14355973.32</v>
      </c>
      <c r="D537" s="713"/>
      <c r="E537" s="710"/>
      <c r="F537" s="713"/>
      <c r="G537" s="710"/>
      <c r="H537" s="714">
        <f t="shared" si="8"/>
        <v>14355973.32</v>
      </c>
      <c r="I537"/>
      <c r="J537"/>
      <c r="K537"/>
      <c r="L537" s="483"/>
    </row>
    <row r="538" spans="2:12" ht="30">
      <c r="B538" s="716" t="s">
        <v>1564</v>
      </c>
      <c r="C538" s="713">
        <v>4234093.66</v>
      </c>
      <c r="D538" s="713"/>
      <c r="E538" s="710"/>
      <c r="F538" s="713"/>
      <c r="G538" s="710"/>
      <c r="H538" s="714">
        <f t="shared" si="8"/>
        <v>4234093.66</v>
      </c>
      <c r="I538"/>
      <c r="J538"/>
      <c r="K538"/>
      <c r="L538" s="483"/>
    </row>
    <row r="539" spans="2:12" ht="30">
      <c r="B539" s="716" t="s">
        <v>1565</v>
      </c>
      <c r="C539" s="713">
        <v>50229843.25</v>
      </c>
      <c r="D539" s="713"/>
      <c r="E539" s="710">
        <v>22332960.469999999</v>
      </c>
      <c r="F539" s="713"/>
      <c r="G539" s="710"/>
      <c r="H539" s="714">
        <f t="shared" si="8"/>
        <v>72562803.719999999</v>
      </c>
      <c r="I539"/>
      <c r="J539"/>
      <c r="K539"/>
      <c r="L539" s="483"/>
    </row>
    <row r="540" spans="2:12" ht="30">
      <c r="B540" s="716" t="s">
        <v>1566</v>
      </c>
      <c r="C540" s="713">
        <v>12035556.039999999</v>
      </c>
      <c r="D540" s="713"/>
      <c r="E540" s="710"/>
      <c r="F540" s="713"/>
      <c r="G540" s="710"/>
      <c r="H540" s="714">
        <f t="shared" si="8"/>
        <v>12035556.039999999</v>
      </c>
      <c r="I540"/>
      <c r="J540"/>
      <c r="K540"/>
      <c r="L540" s="483"/>
    </row>
    <row r="541" spans="2:12" ht="45">
      <c r="B541" s="716" t="s">
        <v>1567</v>
      </c>
      <c r="C541" s="713">
        <v>34978984.399999999</v>
      </c>
      <c r="D541" s="713"/>
      <c r="E541" s="710"/>
      <c r="F541" s="713"/>
      <c r="G541" s="710"/>
      <c r="H541" s="714">
        <f t="shared" si="8"/>
        <v>34978984.399999999</v>
      </c>
      <c r="I541"/>
      <c r="J541"/>
      <c r="K541"/>
      <c r="L541" s="483"/>
    </row>
    <row r="542" spans="2:12" ht="45">
      <c r="B542" s="716" t="s">
        <v>1568</v>
      </c>
      <c r="C542" s="713">
        <v>4328524.96</v>
      </c>
      <c r="D542" s="713"/>
      <c r="E542" s="710"/>
      <c r="F542" s="713"/>
      <c r="G542" s="710"/>
      <c r="H542" s="714">
        <f t="shared" si="8"/>
        <v>4328524.96</v>
      </c>
      <c r="I542"/>
      <c r="J542"/>
      <c r="K542"/>
      <c r="L542" s="483"/>
    </row>
    <row r="543" spans="2:12" ht="45">
      <c r="B543" s="716" t="s">
        <v>1569</v>
      </c>
      <c r="C543" s="713">
        <v>8170137.5899999999</v>
      </c>
      <c r="D543" s="713"/>
      <c r="E543" s="710"/>
      <c r="F543" s="713"/>
      <c r="G543" s="710"/>
      <c r="H543" s="714">
        <f t="shared" si="8"/>
        <v>8170137.5899999999</v>
      </c>
      <c r="I543"/>
      <c r="J543"/>
      <c r="K543"/>
      <c r="L543" s="483"/>
    </row>
    <row r="544" spans="2:12" ht="30">
      <c r="B544" s="716" t="s">
        <v>1570</v>
      </c>
      <c r="C544" s="713">
        <v>0</v>
      </c>
      <c r="D544" s="713"/>
      <c r="E544" s="710"/>
      <c r="F544" s="713"/>
      <c r="G544" s="710"/>
      <c r="H544" s="714">
        <f t="shared" si="8"/>
        <v>0</v>
      </c>
      <c r="I544"/>
      <c r="J544"/>
      <c r="K544"/>
      <c r="L544" s="483"/>
    </row>
    <row r="545" spans="2:12" ht="30">
      <c r="B545" s="716" t="s">
        <v>1571</v>
      </c>
      <c r="C545" s="713">
        <v>0</v>
      </c>
      <c r="D545" s="713"/>
      <c r="E545" s="710"/>
      <c r="F545" s="713"/>
      <c r="G545" s="710"/>
      <c r="H545" s="714">
        <f t="shared" si="8"/>
        <v>0</v>
      </c>
      <c r="I545"/>
      <c r="J545"/>
      <c r="K545"/>
      <c r="L545" s="483"/>
    </row>
    <row r="546" spans="2:12" ht="45">
      <c r="B546" s="716" t="s">
        <v>1572</v>
      </c>
      <c r="C546" s="713">
        <v>10364519.34</v>
      </c>
      <c r="D546" s="713"/>
      <c r="E546" s="710"/>
      <c r="F546" s="713"/>
      <c r="G546" s="710"/>
      <c r="H546" s="714">
        <f t="shared" si="8"/>
        <v>10364519.34</v>
      </c>
      <c r="I546"/>
      <c r="J546"/>
      <c r="K546"/>
      <c r="L546" s="483"/>
    </row>
    <row r="547" spans="2:12" ht="45">
      <c r="B547" s="716" t="s">
        <v>1573</v>
      </c>
      <c r="C547" s="713">
        <v>4152550.46</v>
      </c>
      <c r="D547" s="713"/>
      <c r="E547" s="710"/>
      <c r="F547" s="713"/>
      <c r="G547" s="710"/>
      <c r="H547" s="714">
        <f t="shared" si="8"/>
        <v>4152550.46</v>
      </c>
      <c r="I547"/>
      <c r="J547"/>
      <c r="K547"/>
      <c r="L547" s="483"/>
    </row>
    <row r="548" spans="2:12" ht="30">
      <c r="B548" s="716" t="s">
        <v>1574</v>
      </c>
      <c r="C548" s="713">
        <v>21734940.510000002</v>
      </c>
      <c r="D548" s="713"/>
      <c r="E548" s="710"/>
      <c r="F548" s="713"/>
      <c r="G548" s="710"/>
      <c r="H548" s="714">
        <f t="shared" si="8"/>
        <v>21734940.510000002</v>
      </c>
      <c r="I548"/>
      <c r="J548"/>
      <c r="K548"/>
      <c r="L548" s="483"/>
    </row>
    <row r="549" spans="2:12" ht="30">
      <c r="B549" s="716" t="s">
        <v>1575</v>
      </c>
      <c r="C549" s="713">
        <v>17097566.420000002</v>
      </c>
      <c r="D549" s="713"/>
      <c r="E549" s="710">
        <v>53539497.710000001</v>
      </c>
      <c r="F549" s="713"/>
      <c r="G549" s="710"/>
      <c r="H549" s="714">
        <f t="shared" si="8"/>
        <v>70637064.129999995</v>
      </c>
      <c r="I549"/>
      <c r="J549"/>
      <c r="K549"/>
      <c r="L549" s="483"/>
    </row>
    <row r="550" spans="2:12" ht="30">
      <c r="B550" s="716" t="s">
        <v>1576</v>
      </c>
      <c r="C550" s="713">
        <v>41301549.57</v>
      </c>
      <c r="D550" s="713"/>
      <c r="E550" s="710"/>
      <c r="F550" s="713"/>
      <c r="G550" s="710"/>
      <c r="H550" s="714">
        <f t="shared" si="8"/>
        <v>41301549.57</v>
      </c>
      <c r="I550"/>
      <c r="J550"/>
      <c r="K550"/>
      <c r="L550" s="483"/>
    </row>
    <row r="551" spans="2:12" ht="30">
      <c r="B551" s="716" t="s">
        <v>1577</v>
      </c>
      <c r="C551" s="713">
        <v>50385745.530000001</v>
      </c>
      <c r="D551" s="713"/>
      <c r="E551" s="710"/>
      <c r="F551" s="713"/>
      <c r="G551" s="710"/>
      <c r="H551" s="714">
        <f t="shared" si="8"/>
        <v>50385745.530000001</v>
      </c>
      <c r="I551"/>
      <c r="J551"/>
      <c r="K551"/>
      <c r="L551" s="483"/>
    </row>
    <row r="552" spans="2:12" ht="30">
      <c r="B552" s="716" t="s">
        <v>1578</v>
      </c>
      <c r="C552" s="713">
        <v>3784076.47</v>
      </c>
      <c r="D552" s="713"/>
      <c r="E552" s="710"/>
      <c r="F552" s="713">
        <v>5231595.1100000003</v>
      </c>
      <c r="G552" s="710"/>
      <c r="H552" s="714">
        <f t="shared" si="8"/>
        <v>9015671.5800000001</v>
      </c>
      <c r="I552"/>
      <c r="J552"/>
      <c r="K552"/>
      <c r="L552" s="483"/>
    </row>
    <row r="553" spans="2:12" ht="30">
      <c r="B553" s="716" t="s">
        <v>496</v>
      </c>
      <c r="C553" s="713">
        <v>31440000</v>
      </c>
      <c r="D553" s="713"/>
      <c r="E553" s="710"/>
      <c r="F553" s="713">
        <v>738346238.31999993</v>
      </c>
      <c r="G553" s="710"/>
      <c r="H553" s="714">
        <f t="shared" si="8"/>
        <v>769786238.31999993</v>
      </c>
      <c r="I553"/>
      <c r="J553"/>
      <c r="K553"/>
      <c r="L553" s="483"/>
    </row>
    <row r="554" spans="2:12" ht="30">
      <c r="B554" s="716" t="s">
        <v>1579</v>
      </c>
      <c r="C554" s="713">
        <v>0</v>
      </c>
      <c r="D554" s="713"/>
      <c r="E554" s="710"/>
      <c r="F554" s="713"/>
      <c r="G554" s="710"/>
      <c r="H554" s="714">
        <f t="shared" si="8"/>
        <v>0</v>
      </c>
      <c r="I554"/>
      <c r="J554"/>
      <c r="K554"/>
      <c r="L554" s="483"/>
    </row>
    <row r="555" spans="2:12" ht="30">
      <c r="B555" s="716" t="s">
        <v>1580</v>
      </c>
      <c r="C555" s="713">
        <v>10514152.960000001</v>
      </c>
      <c r="D555" s="713"/>
      <c r="E555" s="710">
        <v>31477803.02</v>
      </c>
      <c r="F555" s="713">
        <v>0</v>
      </c>
      <c r="G555" s="710"/>
      <c r="H555" s="714">
        <f t="shared" si="8"/>
        <v>41991955.980000004</v>
      </c>
      <c r="I555"/>
      <c r="J555"/>
      <c r="K555"/>
      <c r="L555" s="483"/>
    </row>
    <row r="556" spans="2:12" ht="30">
      <c r="B556" s="716" t="s">
        <v>1581</v>
      </c>
      <c r="C556" s="713">
        <v>36316196.159999996</v>
      </c>
      <c r="D556" s="713"/>
      <c r="E556" s="710"/>
      <c r="F556" s="713"/>
      <c r="G556" s="710"/>
      <c r="H556" s="714">
        <f t="shared" si="8"/>
        <v>36316196.159999996</v>
      </c>
      <c r="I556"/>
      <c r="J556"/>
      <c r="K556"/>
      <c r="L556" s="483"/>
    </row>
    <row r="557" spans="2:12" ht="30">
      <c r="B557" s="716" t="s">
        <v>1582</v>
      </c>
      <c r="C557" s="713">
        <v>130300732.12</v>
      </c>
      <c r="D557" s="713"/>
      <c r="E557" s="710"/>
      <c r="F557" s="713"/>
      <c r="G557" s="710"/>
      <c r="H557" s="714">
        <f t="shared" si="8"/>
        <v>130300732.12</v>
      </c>
      <c r="I557"/>
      <c r="J557"/>
      <c r="K557"/>
      <c r="L557" s="483"/>
    </row>
    <row r="558" spans="2:12" ht="30">
      <c r="B558" s="716" t="s">
        <v>1583</v>
      </c>
      <c r="C558" s="713">
        <v>0</v>
      </c>
      <c r="D558" s="713"/>
      <c r="E558" s="710"/>
      <c r="F558" s="713"/>
      <c r="G558" s="710"/>
      <c r="H558" s="714">
        <f t="shared" si="8"/>
        <v>0</v>
      </c>
      <c r="I558"/>
      <c r="J558"/>
      <c r="K558"/>
      <c r="L558" s="483"/>
    </row>
    <row r="559" spans="2:12" ht="30">
      <c r="B559" s="716" t="s">
        <v>1584</v>
      </c>
      <c r="C559" s="713">
        <v>5486831.4400000004</v>
      </c>
      <c r="D559" s="713"/>
      <c r="E559" s="710"/>
      <c r="F559" s="713"/>
      <c r="G559" s="710"/>
      <c r="H559" s="714">
        <f t="shared" si="8"/>
        <v>5486831.4400000004</v>
      </c>
      <c r="I559"/>
      <c r="J559"/>
      <c r="K559"/>
      <c r="L559" s="483"/>
    </row>
    <row r="560" spans="2:12" ht="30">
      <c r="B560" s="716" t="s">
        <v>1585</v>
      </c>
      <c r="C560" s="713">
        <v>41667665.399999991</v>
      </c>
      <c r="D560" s="713"/>
      <c r="E560" s="710"/>
      <c r="F560" s="713"/>
      <c r="G560" s="710"/>
      <c r="H560" s="714">
        <f t="shared" si="8"/>
        <v>41667665.399999991</v>
      </c>
      <c r="I560"/>
      <c r="J560"/>
      <c r="K560"/>
      <c r="L560" s="483"/>
    </row>
    <row r="561" spans="2:12" ht="30">
      <c r="B561" s="716" t="s">
        <v>1586</v>
      </c>
      <c r="C561" s="713">
        <v>25513942.98</v>
      </c>
      <c r="D561" s="713"/>
      <c r="E561" s="710"/>
      <c r="F561" s="713"/>
      <c r="G561" s="710"/>
      <c r="H561" s="714">
        <f t="shared" si="8"/>
        <v>25513942.98</v>
      </c>
      <c r="I561"/>
      <c r="J561"/>
      <c r="K561"/>
      <c r="L561" s="483"/>
    </row>
    <row r="562" spans="2:12" ht="30">
      <c r="B562" s="716" t="s">
        <v>1587</v>
      </c>
      <c r="C562" s="713">
        <v>8039722.9699999997</v>
      </c>
      <c r="D562" s="713"/>
      <c r="E562" s="710"/>
      <c r="F562" s="713"/>
      <c r="G562" s="710"/>
      <c r="H562" s="714">
        <f t="shared" si="8"/>
        <v>8039722.9699999997</v>
      </c>
      <c r="I562"/>
      <c r="J562"/>
      <c r="K562"/>
      <c r="L562" s="483"/>
    </row>
    <row r="563" spans="2:12" ht="30">
      <c r="B563" s="716" t="s">
        <v>1588</v>
      </c>
      <c r="C563" s="713">
        <v>7360726.4399999995</v>
      </c>
      <c r="D563" s="713"/>
      <c r="E563" s="710"/>
      <c r="F563" s="713"/>
      <c r="G563" s="710"/>
      <c r="H563" s="714">
        <f t="shared" si="8"/>
        <v>7360726.4399999995</v>
      </c>
      <c r="I563"/>
      <c r="J563"/>
      <c r="K563"/>
      <c r="L563" s="483"/>
    </row>
    <row r="564" spans="2:12" ht="30">
      <c r="B564" s="716" t="s">
        <v>1589</v>
      </c>
      <c r="C564" s="713">
        <v>3177247.61</v>
      </c>
      <c r="D564" s="713"/>
      <c r="E564" s="710"/>
      <c r="F564" s="713"/>
      <c r="G564" s="710"/>
      <c r="H564" s="714">
        <f t="shared" si="8"/>
        <v>3177247.61</v>
      </c>
      <c r="I564"/>
      <c r="J564"/>
      <c r="K564"/>
      <c r="L564" s="483"/>
    </row>
    <row r="565" spans="2:12" ht="30">
      <c r="B565" s="716" t="s">
        <v>1590</v>
      </c>
      <c r="C565" s="713"/>
      <c r="D565" s="713"/>
      <c r="E565" s="710"/>
      <c r="F565" s="713">
        <v>50622028.649999999</v>
      </c>
      <c r="G565" s="710"/>
      <c r="H565" s="714">
        <f t="shared" si="8"/>
        <v>50622028.649999999</v>
      </c>
      <c r="I565"/>
      <c r="J565"/>
      <c r="K565"/>
      <c r="L565" s="483"/>
    </row>
    <row r="566" spans="2:12" ht="30">
      <c r="B566" s="716" t="s">
        <v>1591</v>
      </c>
      <c r="C566" s="713">
        <v>0</v>
      </c>
      <c r="D566" s="713"/>
      <c r="E566" s="710"/>
      <c r="F566" s="713"/>
      <c r="G566" s="710"/>
      <c r="H566" s="714">
        <f t="shared" si="8"/>
        <v>0</v>
      </c>
      <c r="I566"/>
      <c r="J566"/>
      <c r="K566"/>
      <c r="L566" s="483"/>
    </row>
    <row r="567" spans="2:12" ht="30">
      <c r="B567" s="716" t="s">
        <v>1592</v>
      </c>
      <c r="C567" s="713">
        <v>0</v>
      </c>
      <c r="D567" s="713"/>
      <c r="E567" s="710"/>
      <c r="F567" s="713"/>
      <c r="G567" s="710"/>
      <c r="H567" s="714">
        <f t="shared" si="8"/>
        <v>0</v>
      </c>
      <c r="I567"/>
      <c r="J567"/>
      <c r="K567"/>
      <c r="L567" s="483"/>
    </row>
    <row r="568" spans="2:12" ht="30">
      <c r="B568" s="716" t="s">
        <v>1593</v>
      </c>
      <c r="C568" s="713">
        <v>2271372.73</v>
      </c>
      <c r="D568" s="713"/>
      <c r="E568" s="710"/>
      <c r="F568" s="713"/>
      <c r="G568" s="710"/>
      <c r="H568" s="714">
        <f t="shared" si="8"/>
        <v>2271372.73</v>
      </c>
      <c r="I568"/>
      <c r="J568"/>
      <c r="K568"/>
      <c r="L568" s="483"/>
    </row>
    <row r="569" spans="2:12" ht="30">
      <c r="B569" s="716" t="s">
        <v>1594</v>
      </c>
      <c r="C569" s="713">
        <v>0</v>
      </c>
      <c r="D569" s="713"/>
      <c r="E569" s="710"/>
      <c r="F569" s="713"/>
      <c r="G569" s="710"/>
      <c r="H569" s="714">
        <f t="shared" si="8"/>
        <v>0</v>
      </c>
      <c r="I569"/>
      <c r="J569"/>
      <c r="K569"/>
      <c r="L569" s="483"/>
    </row>
    <row r="570" spans="2:12" ht="30">
      <c r="B570" s="716" t="s">
        <v>1595</v>
      </c>
      <c r="C570" s="713">
        <v>113953669.03</v>
      </c>
      <c r="D570" s="713"/>
      <c r="E570" s="710">
        <v>42157171.75</v>
      </c>
      <c r="F570" s="713"/>
      <c r="G570" s="710"/>
      <c r="H570" s="714">
        <f t="shared" si="8"/>
        <v>156110840.78</v>
      </c>
      <c r="I570"/>
      <c r="J570"/>
      <c r="K570"/>
      <c r="L570" s="483"/>
    </row>
    <row r="571" spans="2:12" ht="30">
      <c r="B571" s="716" t="s">
        <v>1596</v>
      </c>
      <c r="C571" s="713">
        <v>1261977.0900000001</v>
      </c>
      <c r="D571" s="713"/>
      <c r="E571" s="710"/>
      <c r="F571" s="713">
        <v>1628890.11</v>
      </c>
      <c r="G571" s="710"/>
      <c r="H571" s="714">
        <f t="shared" si="8"/>
        <v>2890867.2</v>
      </c>
      <c r="I571"/>
      <c r="J571"/>
      <c r="K571"/>
      <c r="L571" s="483"/>
    </row>
    <row r="572" spans="2:12" ht="30">
      <c r="B572" s="716" t="s">
        <v>1597</v>
      </c>
      <c r="C572" s="713">
        <v>3509211.64</v>
      </c>
      <c r="D572" s="713"/>
      <c r="E572" s="710"/>
      <c r="F572" s="713"/>
      <c r="G572" s="710"/>
      <c r="H572" s="714">
        <f t="shared" si="8"/>
        <v>3509211.64</v>
      </c>
      <c r="I572"/>
    </row>
    <row r="573" spans="2:12" ht="30">
      <c r="B573" s="716" t="s">
        <v>1598</v>
      </c>
      <c r="C573" s="713">
        <v>66357468.380000003</v>
      </c>
      <c r="D573" s="713"/>
      <c r="E573" s="710"/>
      <c r="F573" s="713"/>
      <c r="G573" s="710"/>
      <c r="H573" s="714">
        <f t="shared" si="8"/>
        <v>66357468.380000003</v>
      </c>
      <c r="I573"/>
    </row>
    <row r="574" spans="2:12" ht="30">
      <c r="B574" s="716" t="s">
        <v>1599</v>
      </c>
      <c r="C574" s="713">
        <v>0</v>
      </c>
      <c r="D574" s="713"/>
      <c r="E574" s="710"/>
      <c r="F574" s="713"/>
      <c r="G574" s="710"/>
      <c r="H574" s="714">
        <f t="shared" si="8"/>
        <v>0</v>
      </c>
      <c r="I574"/>
    </row>
    <row r="575" spans="2:12" ht="30">
      <c r="B575" s="716" t="s">
        <v>1600</v>
      </c>
      <c r="C575" s="713">
        <v>28806030.93</v>
      </c>
      <c r="D575" s="713"/>
      <c r="E575" s="710"/>
      <c r="F575" s="713"/>
      <c r="G575" s="710"/>
      <c r="H575" s="714">
        <f t="shared" si="8"/>
        <v>28806030.93</v>
      </c>
      <c r="I575"/>
    </row>
    <row r="576" spans="2:12" ht="30">
      <c r="B576" s="716" t="s">
        <v>1601</v>
      </c>
      <c r="C576" s="713">
        <v>0</v>
      </c>
      <c r="D576" s="713"/>
      <c r="E576" s="710"/>
      <c r="F576" s="713"/>
      <c r="G576" s="710"/>
      <c r="H576" s="714">
        <f t="shared" si="8"/>
        <v>0</v>
      </c>
      <c r="I576"/>
    </row>
    <row r="577" spans="2:9" ht="30">
      <c r="B577" s="716" t="s">
        <v>471</v>
      </c>
      <c r="C577" s="713">
        <v>6941276157.6999998</v>
      </c>
      <c r="D577" s="713"/>
      <c r="E577" s="710"/>
      <c r="F577" s="713">
        <v>0</v>
      </c>
      <c r="G577" s="710"/>
      <c r="H577" s="714">
        <f t="shared" si="8"/>
        <v>6941276157.6999998</v>
      </c>
      <c r="I577"/>
    </row>
    <row r="578" spans="2:9" ht="30">
      <c r="B578" s="716" t="s">
        <v>1602</v>
      </c>
      <c r="C578" s="713">
        <v>45115123.859999999</v>
      </c>
      <c r="D578" s="713"/>
      <c r="E578" s="710">
        <v>0</v>
      </c>
      <c r="F578" s="713"/>
      <c r="G578" s="710"/>
      <c r="H578" s="714">
        <f t="shared" si="8"/>
        <v>45115123.859999999</v>
      </c>
      <c r="I578"/>
    </row>
    <row r="579" spans="2:9" ht="30">
      <c r="B579" s="716" t="s">
        <v>1603</v>
      </c>
      <c r="C579" s="713">
        <v>7218197.0199999996</v>
      </c>
      <c r="D579" s="713"/>
      <c r="E579" s="710"/>
      <c r="F579" s="713"/>
      <c r="G579" s="710"/>
      <c r="H579" s="714">
        <f t="shared" si="8"/>
        <v>7218197.0199999996</v>
      </c>
      <c r="I579"/>
    </row>
    <row r="580" spans="2:9" ht="30">
      <c r="B580" s="716" t="s">
        <v>1604</v>
      </c>
      <c r="C580" s="713">
        <v>29627979.850000001</v>
      </c>
      <c r="D580" s="713"/>
      <c r="E580" s="710"/>
      <c r="F580" s="713"/>
      <c r="G580" s="710"/>
      <c r="H580" s="714">
        <f t="shared" si="8"/>
        <v>29627979.850000001</v>
      </c>
      <c r="I580"/>
    </row>
    <row r="581" spans="2:9" ht="30">
      <c r="B581" s="716" t="s">
        <v>1605</v>
      </c>
      <c r="C581" s="713">
        <v>7981854.3499999996</v>
      </c>
      <c r="D581" s="713"/>
      <c r="E581" s="710"/>
      <c r="F581" s="713"/>
      <c r="G581" s="710"/>
      <c r="H581" s="714">
        <f t="shared" si="8"/>
        <v>7981854.3499999996</v>
      </c>
      <c r="I581"/>
    </row>
    <row r="582" spans="2:9" ht="30">
      <c r="B582" s="716" t="s">
        <v>1606</v>
      </c>
      <c r="C582" s="713">
        <v>3063227.63</v>
      </c>
      <c r="D582" s="713"/>
      <c r="E582" s="710"/>
      <c r="F582" s="713"/>
      <c r="G582" s="710"/>
      <c r="H582" s="714">
        <f t="shared" si="8"/>
        <v>3063227.63</v>
      </c>
      <c r="I582"/>
    </row>
    <row r="583" spans="2:9" ht="30">
      <c r="B583" s="716" t="s">
        <v>1607</v>
      </c>
      <c r="C583" s="713">
        <v>79759855.760000005</v>
      </c>
      <c r="D583" s="713"/>
      <c r="E583" s="710"/>
      <c r="F583" s="713"/>
      <c r="G583" s="710"/>
      <c r="H583" s="714">
        <f t="shared" si="8"/>
        <v>79759855.760000005</v>
      </c>
      <c r="I583"/>
    </row>
    <row r="584" spans="2:9" ht="30">
      <c r="B584" s="716" t="s">
        <v>1608</v>
      </c>
      <c r="C584" s="713">
        <v>0</v>
      </c>
      <c r="D584" s="713"/>
      <c r="E584" s="710"/>
      <c r="F584" s="713"/>
      <c r="G584" s="710"/>
      <c r="H584" s="714">
        <f t="shared" si="8"/>
        <v>0</v>
      </c>
      <c r="I584"/>
    </row>
    <row r="585" spans="2:9" ht="30">
      <c r="B585" s="716" t="s">
        <v>1609</v>
      </c>
      <c r="C585" s="713">
        <v>2318164</v>
      </c>
      <c r="D585" s="713"/>
      <c r="E585" s="710"/>
      <c r="F585" s="713"/>
      <c r="G585" s="710"/>
      <c r="H585" s="714">
        <f t="shared" si="8"/>
        <v>2318164</v>
      </c>
      <c r="I585"/>
    </row>
    <row r="586" spans="2:9" ht="30">
      <c r="B586" s="716" t="s">
        <v>1610</v>
      </c>
      <c r="C586" s="713">
        <v>0</v>
      </c>
      <c r="D586" s="713"/>
      <c r="E586" s="710"/>
      <c r="F586" s="713"/>
      <c r="G586" s="710"/>
      <c r="H586" s="714">
        <f t="shared" si="8"/>
        <v>0</v>
      </c>
      <c r="I586"/>
    </row>
    <row r="587" spans="2:9" ht="30">
      <c r="B587" s="716" t="s">
        <v>1611</v>
      </c>
      <c r="C587" s="713"/>
      <c r="D587" s="713"/>
      <c r="E587" s="710"/>
      <c r="F587" s="713">
        <v>23571672.050000001</v>
      </c>
      <c r="G587" s="710"/>
      <c r="H587" s="714">
        <f t="shared" si="8"/>
        <v>23571672.050000001</v>
      </c>
      <c r="I587"/>
    </row>
    <row r="588" spans="2:9" ht="30">
      <c r="B588" s="716" t="s">
        <v>1612</v>
      </c>
      <c r="C588" s="713"/>
      <c r="D588" s="713"/>
      <c r="E588" s="710"/>
      <c r="F588" s="713">
        <v>0</v>
      </c>
      <c r="G588" s="710"/>
      <c r="H588" s="714">
        <f t="shared" ref="H588:H651" si="9">SUM(C588:G588)</f>
        <v>0</v>
      </c>
      <c r="I588"/>
    </row>
    <row r="589" spans="2:9" ht="30">
      <c r="B589" s="716" t="s">
        <v>1613</v>
      </c>
      <c r="C589" s="713">
        <v>26608319.890000001</v>
      </c>
      <c r="D589" s="713"/>
      <c r="E589" s="710"/>
      <c r="F589" s="713"/>
      <c r="G589" s="710"/>
      <c r="H589" s="714">
        <f t="shared" si="9"/>
        <v>26608319.890000001</v>
      </c>
      <c r="I589"/>
    </row>
    <row r="590" spans="2:9" ht="30">
      <c r="B590" s="716" t="s">
        <v>1614</v>
      </c>
      <c r="C590" s="713">
        <v>10376669.779999999</v>
      </c>
      <c r="D590" s="713"/>
      <c r="E590" s="710"/>
      <c r="F590" s="713"/>
      <c r="G590" s="710"/>
      <c r="H590" s="714">
        <f t="shared" si="9"/>
        <v>10376669.779999999</v>
      </c>
      <c r="I590"/>
    </row>
    <row r="591" spans="2:9" ht="45">
      <c r="B591" s="716" t="s">
        <v>1615</v>
      </c>
      <c r="C591" s="713">
        <v>12836279.82</v>
      </c>
      <c r="D591" s="713"/>
      <c r="E591" s="710"/>
      <c r="F591" s="713"/>
      <c r="G591" s="710"/>
      <c r="H591" s="714">
        <f t="shared" si="9"/>
        <v>12836279.82</v>
      </c>
      <c r="I591"/>
    </row>
    <row r="592" spans="2:9" ht="30">
      <c r="B592" s="716" t="s">
        <v>1616</v>
      </c>
      <c r="C592" s="713">
        <v>0</v>
      </c>
      <c r="D592" s="713"/>
      <c r="E592" s="710"/>
      <c r="F592" s="713"/>
      <c r="G592" s="710"/>
      <c r="H592" s="714">
        <f t="shared" si="9"/>
        <v>0</v>
      </c>
      <c r="I592"/>
    </row>
    <row r="593" spans="2:9" ht="45">
      <c r="B593" s="716" t="s">
        <v>1617</v>
      </c>
      <c r="C593" s="713">
        <v>12321017.439999999</v>
      </c>
      <c r="D593" s="713"/>
      <c r="E593" s="710"/>
      <c r="F593" s="713"/>
      <c r="G593" s="710"/>
      <c r="H593" s="714">
        <f t="shared" si="9"/>
        <v>12321017.439999999</v>
      </c>
      <c r="I593"/>
    </row>
    <row r="594" spans="2:9" ht="45">
      <c r="B594" s="716" t="s">
        <v>1618</v>
      </c>
      <c r="C594" s="713">
        <v>0</v>
      </c>
      <c r="D594" s="713"/>
      <c r="E594" s="710"/>
      <c r="F594" s="713">
        <v>5164653.16</v>
      </c>
      <c r="G594" s="710"/>
      <c r="H594" s="714">
        <f t="shared" si="9"/>
        <v>5164653.16</v>
      </c>
      <c r="I594"/>
    </row>
    <row r="595" spans="2:9" ht="30">
      <c r="B595" s="716" t="s">
        <v>497</v>
      </c>
      <c r="C595" s="713">
        <v>187000596.31</v>
      </c>
      <c r="D595" s="713"/>
      <c r="E595" s="710">
        <v>428366007</v>
      </c>
      <c r="F595" s="713"/>
      <c r="G595" s="710"/>
      <c r="H595" s="714">
        <f t="shared" si="9"/>
        <v>615366603.30999994</v>
      </c>
      <c r="I595"/>
    </row>
    <row r="596" spans="2:9" ht="30">
      <c r="B596" s="716" t="s">
        <v>1619</v>
      </c>
      <c r="C596" s="713">
        <v>0</v>
      </c>
      <c r="D596" s="713"/>
      <c r="E596" s="710"/>
      <c r="F596" s="713"/>
      <c r="G596" s="710"/>
      <c r="H596" s="714">
        <f t="shared" si="9"/>
        <v>0</v>
      </c>
      <c r="I596"/>
    </row>
    <row r="597" spans="2:9" ht="45">
      <c r="B597" s="716" t="s">
        <v>1620</v>
      </c>
      <c r="C597" s="713">
        <v>84550516.540000007</v>
      </c>
      <c r="D597" s="713"/>
      <c r="E597" s="710"/>
      <c r="F597" s="713"/>
      <c r="G597" s="710"/>
      <c r="H597" s="714">
        <f t="shared" si="9"/>
        <v>84550516.540000007</v>
      </c>
      <c r="I597"/>
    </row>
    <row r="598" spans="2:9" ht="45">
      <c r="B598" s="716" t="s">
        <v>1621</v>
      </c>
      <c r="C598" s="713">
        <v>9825198.9100000001</v>
      </c>
      <c r="D598" s="713"/>
      <c r="E598" s="710"/>
      <c r="F598" s="713"/>
      <c r="G598" s="710"/>
      <c r="H598" s="714">
        <f t="shared" si="9"/>
        <v>9825198.9100000001</v>
      </c>
      <c r="I598"/>
    </row>
    <row r="599" spans="2:9" ht="30">
      <c r="B599" s="716" t="s">
        <v>476</v>
      </c>
      <c r="C599" s="713">
        <v>1449900370</v>
      </c>
      <c r="D599" s="713"/>
      <c r="E599" s="710"/>
      <c r="F599" s="713"/>
      <c r="G599" s="710"/>
      <c r="H599" s="714">
        <f t="shared" si="9"/>
        <v>1449900370</v>
      </c>
      <c r="I599"/>
    </row>
    <row r="600" spans="2:9" ht="30">
      <c r="B600" s="716" t="s">
        <v>1622</v>
      </c>
      <c r="C600" s="713">
        <v>618791347.28999996</v>
      </c>
      <c r="D600" s="713"/>
      <c r="E600" s="710"/>
      <c r="F600" s="713">
        <v>76127574.810000002</v>
      </c>
      <c r="G600" s="710"/>
      <c r="H600" s="714">
        <f t="shared" si="9"/>
        <v>694918922.0999999</v>
      </c>
      <c r="I600"/>
    </row>
    <row r="601" spans="2:9" ht="45">
      <c r="B601" s="716" t="s">
        <v>1623</v>
      </c>
      <c r="C601" s="713"/>
      <c r="D601" s="713"/>
      <c r="E601" s="710"/>
      <c r="F601" s="713"/>
      <c r="G601" s="710">
        <v>0</v>
      </c>
      <c r="H601" s="714">
        <f t="shared" si="9"/>
        <v>0</v>
      </c>
      <c r="I601"/>
    </row>
    <row r="602" spans="2:9" ht="45">
      <c r="B602" s="716" t="s">
        <v>1624</v>
      </c>
      <c r="C602" s="713"/>
      <c r="D602" s="713"/>
      <c r="E602" s="710"/>
      <c r="F602" s="713"/>
      <c r="G602" s="710">
        <v>0</v>
      </c>
      <c r="H602" s="714">
        <f t="shared" si="9"/>
        <v>0</v>
      </c>
      <c r="I602"/>
    </row>
    <row r="603" spans="2:9" ht="30">
      <c r="B603" s="716" t="s">
        <v>1625</v>
      </c>
      <c r="C603" s="713">
        <v>0</v>
      </c>
      <c r="D603" s="713"/>
      <c r="E603" s="710"/>
      <c r="F603" s="713"/>
      <c r="G603" s="710"/>
      <c r="H603" s="714">
        <f t="shared" si="9"/>
        <v>0</v>
      </c>
      <c r="I603"/>
    </row>
    <row r="604" spans="2:9" ht="30">
      <c r="B604" s="716" t="s">
        <v>1626</v>
      </c>
      <c r="C604" s="713"/>
      <c r="D604" s="713"/>
      <c r="E604" s="710">
        <v>141815536.40000001</v>
      </c>
      <c r="F604" s="713"/>
      <c r="G604" s="710"/>
      <c r="H604" s="714">
        <f t="shared" si="9"/>
        <v>141815536.40000001</v>
      </c>
      <c r="I604"/>
    </row>
    <row r="605" spans="2:9" ht="45">
      <c r="B605" s="716" t="s">
        <v>1627</v>
      </c>
      <c r="C605" s="713">
        <v>27109046.640000001</v>
      </c>
      <c r="D605" s="713"/>
      <c r="E605" s="710"/>
      <c r="F605" s="713"/>
      <c r="G605" s="710"/>
      <c r="H605" s="714">
        <f t="shared" si="9"/>
        <v>27109046.640000001</v>
      </c>
      <c r="I605"/>
    </row>
    <row r="606" spans="2:9" ht="30">
      <c r="B606" s="716" t="s">
        <v>1628</v>
      </c>
      <c r="C606" s="713">
        <v>34759552.409999996</v>
      </c>
      <c r="D606" s="713"/>
      <c r="E606" s="710"/>
      <c r="F606" s="713"/>
      <c r="G606" s="710"/>
      <c r="H606" s="714">
        <f t="shared" si="9"/>
        <v>34759552.409999996</v>
      </c>
      <c r="I606"/>
    </row>
    <row r="607" spans="2:9" ht="30">
      <c r="B607" s="716" t="s">
        <v>1629</v>
      </c>
      <c r="C607" s="713">
        <v>5906105.8700000001</v>
      </c>
      <c r="D607" s="713"/>
      <c r="E607" s="710"/>
      <c r="F607" s="713"/>
      <c r="G607" s="710"/>
      <c r="H607" s="714">
        <f t="shared" si="9"/>
        <v>5906105.8700000001</v>
      </c>
      <c r="I607"/>
    </row>
    <row r="608" spans="2:9" ht="45">
      <c r="B608" s="716" t="s">
        <v>1630</v>
      </c>
      <c r="C608" s="713">
        <v>19078794.140000001</v>
      </c>
      <c r="D608" s="713"/>
      <c r="E608" s="710"/>
      <c r="F608" s="713"/>
      <c r="G608" s="710"/>
      <c r="H608" s="714">
        <f t="shared" si="9"/>
        <v>19078794.140000001</v>
      </c>
      <c r="I608"/>
    </row>
    <row r="609" spans="2:9" ht="30">
      <c r="B609" s="716" t="s">
        <v>1631</v>
      </c>
      <c r="C609" s="713">
        <v>0</v>
      </c>
      <c r="D609" s="713"/>
      <c r="E609" s="710"/>
      <c r="F609" s="713"/>
      <c r="G609" s="710"/>
      <c r="H609" s="714">
        <f t="shared" si="9"/>
        <v>0</v>
      </c>
      <c r="I609"/>
    </row>
    <row r="610" spans="2:9" ht="30">
      <c r="B610" s="716" t="s">
        <v>1632</v>
      </c>
      <c r="C610" s="713">
        <v>46145686.369999997</v>
      </c>
      <c r="D610" s="713"/>
      <c r="E610" s="710"/>
      <c r="F610" s="713"/>
      <c r="G610" s="710"/>
      <c r="H610" s="714">
        <f t="shared" si="9"/>
        <v>46145686.369999997</v>
      </c>
      <c r="I610"/>
    </row>
    <row r="611" spans="2:9" ht="45">
      <c r="B611" s="716" t="s">
        <v>1633</v>
      </c>
      <c r="C611" s="713"/>
      <c r="D611" s="713"/>
      <c r="E611" s="710">
        <v>21000000</v>
      </c>
      <c r="F611" s="713"/>
      <c r="G611" s="710"/>
      <c r="H611" s="714">
        <f t="shared" si="9"/>
        <v>21000000</v>
      </c>
      <c r="I611"/>
    </row>
    <row r="612" spans="2:9" ht="30">
      <c r="B612" s="716" t="s">
        <v>1634</v>
      </c>
      <c r="C612" s="713">
        <v>752085988.59000003</v>
      </c>
      <c r="D612" s="713"/>
      <c r="E612" s="710"/>
      <c r="F612" s="713"/>
      <c r="G612" s="710"/>
      <c r="H612" s="714">
        <f t="shared" si="9"/>
        <v>752085988.59000003</v>
      </c>
      <c r="I612"/>
    </row>
    <row r="613" spans="2:9" ht="30">
      <c r="B613" s="716" t="s">
        <v>480</v>
      </c>
      <c r="C613" s="713">
        <v>786278253.30999994</v>
      </c>
      <c r="D613" s="713"/>
      <c r="E613" s="710"/>
      <c r="F613" s="713">
        <v>275000000</v>
      </c>
      <c r="G613" s="710"/>
      <c r="H613" s="714">
        <f t="shared" si="9"/>
        <v>1061278253.3099999</v>
      </c>
      <c r="I613"/>
    </row>
    <row r="614" spans="2:9" ht="45">
      <c r="B614" s="716" t="s">
        <v>1635</v>
      </c>
      <c r="C614" s="713">
        <v>373961744</v>
      </c>
      <c r="D614" s="713"/>
      <c r="E614" s="710"/>
      <c r="F614" s="713"/>
      <c r="G614" s="710"/>
      <c r="H614" s="714">
        <f t="shared" si="9"/>
        <v>373961744</v>
      </c>
      <c r="I614"/>
    </row>
    <row r="615" spans="2:9" ht="45">
      <c r="B615" s="716" t="s">
        <v>1636</v>
      </c>
      <c r="C615" s="713">
        <v>142429000</v>
      </c>
      <c r="D615" s="713"/>
      <c r="E615" s="710"/>
      <c r="F615" s="713"/>
      <c r="G615" s="710"/>
      <c r="H615" s="714">
        <f t="shared" si="9"/>
        <v>142429000</v>
      </c>
      <c r="I615"/>
    </row>
    <row r="616" spans="2:9" ht="30">
      <c r="B616" s="716" t="s">
        <v>1637</v>
      </c>
      <c r="C616" s="713">
        <v>2173734</v>
      </c>
      <c r="D616" s="713"/>
      <c r="E616" s="710"/>
      <c r="F616" s="713"/>
      <c r="G616" s="710"/>
      <c r="H616" s="714">
        <f t="shared" si="9"/>
        <v>2173734</v>
      </c>
      <c r="I616"/>
    </row>
    <row r="617" spans="2:9" ht="30">
      <c r="B617" s="716" t="s">
        <v>1638</v>
      </c>
      <c r="C617" s="713"/>
      <c r="D617" s="713"/>
      <c r="E617" s="710"/>
      <c r="F617" s="713">
        <v>0</v>
      </c>
      <c r="G617" s="710"/>
      <c r="H617" s="714">
        <f t="shared" si="9"/>
        <v>0</v>
      </c>
      <c r="I617"/>
    </row>
    <row r="618" spans="2:9" ht="45">
      <c r="B618" s="716" t="s">
        <v>1639</v>
      </c>
      <c r="C618" s="713"/>
      <c r="D618" s="713"/>
      <c r="E618" s="710">
        <v>61976868.210000001</v>
      </c>
      <c r="F618" s="713"/>
      <c r="G618" s="710"/>
      <c r="H618" s="714">
        <f t="shared" si="9"/>
        <v>61976868.210000001</v>
      </c>
      <c r="I618"/>
    </row>
    <row r="619" spans="2:9" ht="30">
      <c r="B619" s="716" t="s">
        <v>1640</v>
      </c>
      <c r="C619" s="713">
        <v>43400205.450000003</v>
      </c>
      <c r="D619" s="713"/>
      <c r="E619" s="710"/>
      <c r="F619" s="713"/>
      <c r="G619" s="710"/>
      <c r="H619" s="714">
        <f t="shared" si="9"/>
        <v>43400205.450000003</v>
      </c>
      <c r="I619"/>
    </row>
    <row r="620" spans="2:9" ht="45">
      <c r="B620" s="716" t="s">
        <v>1641</v>
      </c>
      <c r="C620" s="713"/>
      <c r="D620" s="713"/>
      <c r="E620" s="710">
        <v>21000000</v>
      </c>
      <c r="F620" s="713"/>
      <c r="G620" s="710"/>
      <c r="H620" s="714">
        <f t="shared" si="9"/>
        <v>21000000</v>
      </c>
      <c r="I620"/>
    </row>
    <row r="621" spans="2:9" ht="30">
      <c r="B621" s="716" t="s">
        <v>1642</v>
      </c>
      <c r="C621" s="713"/>
      <c r="D621" s="713"/>
      <c r="E621" s="710">
        <v>0</v>
      </c>
      <c r="F621" s="713"/>
      <c r="G621" s="710"/>
      <c r="H621" s="714">
        <f t="shared" si="9"/>
        <v>0</v>
      </c>
      <c r="I621"/>
    </row>
    <row r="622" spans="2:9" ht="30">
      <c r="B622" s="716" t="s">
        <v>1643</v>
      </c>
      <c r="C622" s="713">
        <v>17662825.159999996</v>
      </c>
      <c r="D622" s="713"/>
      <c r="E622" s="710"/>
      <c r="F622" s="713"/>
      <c r="G622" s="710"/>
      <c r="H622" s="714">
        <f t="shared" si="9"/>
        <v>17662825.159999996</v>
      </c>
      <c r="I622"/>
    </row>
    <row r="623" spans="2:9" ht="30">
      <c r="B623" s="716" t="s">
        <v>1644</v>
      </c>
      <c r="C623" s="713">
        <v>0</v>
      </c>
      <c r="D623" s="713"/>
      <c r="E623" s="710"/>
      <c r="F623" s="713"/>
      <c r="G623" s="710"/>
      <c r="H623" s="714">
        <f t="shared" si="9"/>
        <v>0</v>
      </c>
      <c r="I623"/>
    </row>
    <row r="624" spans="2:9" ht="30">
      <c r="B624" s="716" t="s">
        <v>1645</v>
      </c>
      <c r="C624" s="713">
        <v>16372369.18</v>
      </c>
      <c r="D624" s="713"/>
      <c r="E624" s="710"/>
      <c r="F624" s="713"/>
      <c r="G624" s="710"/>
      <c r="H624" s="714">
        <f t="shared" si="9"/>
        <v>16372369.18</v>
      </c>
      <c r="I624"/>
    </row>
    <row r="625" spans="2:9" ht="30">
      <c r="B625" s="716" t="s">
        <v>1646</v>
      </c>
      <c r="C625" s="713">
        <v>0</v>
      </c>
      <c r="D625" s="713"/>
      <c r="E625" s="710"/>
      <c r="F625" s="713"/>
      <c r="G625" s="710"/>
      <c r="H625" s="714">
        <f t="shared" si="9"/>
        <v>0</v>
      </c>
      <c r="I625"/>
    </row>
    <row r="626" spans="2:9" ht="60">
      <c r="B626" s="716" t="s">
        <v>1647</v>
      </c>
      <c r="C626" s="713">
        <v>52500000</v>
      </c>
      <c r="D626" s="713"/>
      <c r="E626" s="710"/>
      <c r="F626" s="713">
        <v>0</v>
      </c>
      <c r="G626" s="710"/>
      <c r="H626" s="714">
        <f t="shared" si="9"/>
        <v>52500000</v>
      </c>
      <c r="I626"/>
    </row>
    <row r="627" spans="2:9" ht="30">
      <c r="B627" s="716" t="s">
        <v>1648</v>
      </c>
      <c r="C627" s="713">
        <v>84544000.000000015</v>
      </c>
      <c r="D627" s="713"/>
      <c r="E627" s="710"/>
      <c r="F627" s="713"/>
      <c r="G627" s="710"/>
      <c r="H627" s="714">
        <f t="shared" si="9"/>
        <v>84544000.000000015</v>
      </c>
      <c r="I627"/>
    </row>
    <row r="628" spans="2:9" ht="45">
      <c r="B628" s="716" t="s">
        <v>1649</v>
      </c>
      <c r="C628" s="713"/>
      <c r="D628" s="713"/>
      <c r="E628" s="710">
        <v>78900000</v>
      </c>
      <c r="F628" s="713"/>
      <c r="G628" s="710"/>
      <c r="H628" s="714">
        <f t="shared" si="9"/>
        <v>78900000</v>
      </c>
      <c r="I628"/>
    </row>
    <row r="629" spans="2:9" ht="30">
      <c r="B629" s="716" t="s">
        <v>1650</v>
      </c>
      <c r="C629" s="713">
        <v>0</v>
      </c>
      <c r="D629" s="713"/>
      <c r="E629" s="710"/>
      <c r="F629" s="713"/>
      <c r="G629" s="710"/>
      <c r="H629" s="714">
        <f t="shared" si="9"/>
        <v>0</v>
      </c>
      <c r="I629"/>
    </row>
    <row r="630" spans="2:9" ht="30">
      <c r="B630" s="716" t="s">
        <v>1651</v>
      </c>
      <c r="C630" s="713">
        <v>161284964.88</v>
      </c>
      <c r="D630" s="713"/>
      <c r="E630" s="710"/>
      <c r="F630" s="713"/>
      <c r="G630" s="710"/>
      <c r="H630" s="714">
        <f t="shared" si="9"/>
        <v>161284964.88</v>
      </c>
      <c r="I630"/>
    </row>
    <row r="631" spans="2:9" ht="45">
      <c r="B631" s="716" t="s">
        <v>1652</v>
      </c>
      <c r="C631" s="713"/>
      <c r="D631" s="713"/>
      <c r="E631" s="710">
        <v>0</v>
      </c>
      <c r="F631" s="713"/>
      <c r="G631" s="710"/>
      <c r="H631" s="714">
        <f t="shared" si="9"/>
        <v>0</v>
      </c>
      <c r="I631"/>
    </row>
    <row r="632" spans="2:9" ht="45">
      <c r="B632" s="716" t="s">
        <v>499</v>
      </c>
      <c r="C632" s="713">
        <v>265662700.38999999</v>
      </c>
      <c r="D632" s="713"/>
      <c r="E632" s="710">
        <v>225290407.15000001</v>
      </c>
      <c r="F632" s="713">
        <v>25525235.27</v>
      </c>
      <c r="G632" s="710"/>
      <c r="H632" s="714">
        <f t="shared" si="9"/>
        <v>516478342.80999994</v>
      </c>
      <c r="I632"/>
    </row>
    <row r="633" spans="2:9" ht="30">
      <c r="B633" s="716" t="s">
        <v>1653</v>
      </c>
      <c r="C633" s="713">
        <v>33320000</v>
      </c>
      <c r="D633" s="713"/>
      <c r="E633" s="710"/>
      <c r="F633" s="713"/>
      <c r="G633" s="710"/>
      <c r="H633" s="714">
        <f t="shared" si="9"/>
        <v>33320000</v>
      </c>
      <c r="I633"/>
    </row>
    <row r="634" spans="2:9" ht="30">
      <c r="B634" s="716" t="s">
        <v>1654</v>
      </c>
      <c r="C634" s="713">
        <v>3241311.42</v>
      </c>
      <c r="D634" s="713"/>
      <c r="E634" s="710"/>
      <c r="F634" s="713"/>
      <c r="G634" s="710"/>
      <c r="H634" s="714">
        <f t="shared" si="9"/>
        <v>3241311.42</v>
      </c>
      <c r="I634"/>
    </row>
    <row r="635" spans="2:9" ht="30">
      <c r="B635" s="716" t="s">
        <v>1655</v>
      </c>
      <c r="C635" s="713">
        <v>444226831.80000001</v>
      </c>
      <c r="D635" s="713"/>
      <c r="E635" s="710"/>
      <c r="F635" s="713"/>
      <c r="G635" s="710"/>
      <c r="H635" s="714">
        <f t="shared" si="9"/>
        <v>444226831.80000001</v>
      </c>
      <c r="I635"/>
    </row>
    <row r="636" spans="2:9" ht="30">
      <c r="B636" s="716" t="s">
        <v>1656</v>
      </c>
      <c r="C636" s="713"/>
      <c r="D636" s="713"/>
      <c r="E636" s="710">
        <v>57900000</v>
      </c>
      <c r="F636" s="713"/>
      <c r="G636" s="710"/>
      <c r="H636" s="714">
        <f t="shared" si="9"/>
        <v>57900000</v>
      </c>
      <c r="I636"/>
    </row>
    <row r="637" spans="2:9" ht="45">
      <c r="B637" s="716" t="s">
        <v>1657</v>
      </c>
      <c r="C637" s="713"/>
      <c r="D637" s="713"/>
      <c r="E637" s="710">
        <v>61148991.630000003</v>
      </c>
      <c r="F637" s="713"/>
      <c r="G637" s="710"/>
      <c r="H637" s="714">
        <f t="shared" si="9"/>
        <v>61148991.630000003</v>
      </c>
      <c r="I637"/>
    </row>
    <row r="638" spans="2:9" ht="45">
      <c r="B638" s="716" t="s">
        <v>1658</v>
      </c>
      <c r="C638" s="713">
        <v>17880561.07</v>
      </c>
      <c r="D638" s="713"/>
      <c r="E638" s="710"/>
      <c r="F638" s="713"/>
      <c r="G638" s="710"/>
      <c r="H638" s="714">
        <f t="shared" si="9"/>
        <v>17880561.07</v>
      </c>
      <c r="I638"/>
    </row>
    <row r="639" spans="2:9" ht="30">
      <c r="B639" s="716" t="s">
        <v>1659</v>
      </c>
      <c r="C639" s="713">
        <v>9469302.9900000002</v>
      </c>
      <c r="D639" s="713"/>
      <c r="E639" s="710"/>
      <c r="F639" s="713"/>
      <c r="G639" s="710"/>
      <c r="H639" s="714">
        <f t="shared" si="9"/>
        <v>9469302.9900000002</v>
      </c>
      <c r="I639"/>
    </row>
    <row r="640" spans="2:9" ht="30">
      <c r="B640" s="716" t="s">
        <v>1660</v>
      </c>
      <c r="C640" s="713">
        <v>11698484.24</v>
      </c>
      <c r="D640" s="713"/>
      <c r="E640" s="710">
        <v>101542214.28</v>
      </c>
      <c r="F640" s="713"/>
      <c r="G640" s="710"/>
      <c r="H640" s="714">
        <f t="shared" si="9"/>
        <v>113240698.52</v>
      </c>
      <c r="I640"/>
    </row>
    <row r="641" spans="2:9" ht="30">
      <c r="B641" s="716" t="s">
        <v>1661</v>
      </c>
      <c r="C641" s="713">
        <v>28146904.52</v>
      </c>
      <c r="D641" s="713"/>
      <c r="E641" s="710">
        <v>46786155.469999999</v>
      </c>
      <c r="F641" s="713"/>
      <c r="G641" s="710"/>
      <c r="H641" s="714">
        <f t="shared" si="9"/>
        <v>74933059.989999995</v>
      </c>
      <c r="I641"/>
    </row>
    <row r="642" spans="2:9" ht="30">
      <c r="B642" s="716" t="s">
        <v>1662</v>
      </c>
      <c r="C642" s="713">
        <v>93071539.409999996</v>
      </c>
      <c r="D642" s="713"/>
      <c r="E642" s="710">
        <v>67680531.519999996</v>
      </c>
      <c r="F642" s="713"/>
      <c r="G642" s="710"/>
      <c r="H642" s="714">
        <f t="shared" si="9"/>
        <v>160752070.93000001</v>
      </c>
      <c r="I642"/>
    </row>
    <row r="643" spans="2:9" ht="45">
      <c r="B643" s="716" t="s">
        <v>1663</v>
      </c>
      <c r="C643" s="713">
        <v>3298159.35</v>
      </c>
      <c r="D643" s="713"/>
      <c r="E643" s="710"/>
      <c r="F643" s="713"/>
      <c r="G643" s="710"/>
      <c r="H643" s="714">
        <f t="shared" si="9"/>
        <v>3298159.35</v>
      </c>
      <c r="I643"/>
    </row>
    <row r="644" spans="2:9" ht="30">
      <c r="B644" s="716" t="s">
        <v>1664</v>
      </c>
      <c r="C644" s="713">
        <v>0</v>
      </c>
      <c r="D644" s="713"/>
      <c r="E644" s="710"/>
      <c r="F644" s="713"/>
      <c r="G644" s="710"/>
      <c r="H644" s="714">
        <f t="shared" si="9"/>
        <v>0</v>
      </c>
      <c r="I644"/>
    </row>
    <row r="645" spans="2:9" ht="30">
      <c r="B645" s="716" t="s">
        <v>1665</v>
      </c>
      <c r="C645" s="713">
        <v>197152509.06999999</v>
      </c>
      <c r="D645" s="713"/>
      <c r="E645" s="710"/>
      <c r="F645" s="713"/>
      <c r="G645" s="710"/>
      <c r="H645" s="714">
        <f t="shared" si="9"/>
        <v>197152509.06999999</v>
      </c>
      <c r="I645"/>
    </row>
    <row r="646" spans="2:9" ht="30">
      <c r="B646" s="716" t="s">
        <v>1666</v>
      </c>
      <c r="C646" s="713">
        <v>156588545.38999999</v>
      </c>
      <c r="D646" s="713"/>
      <c r="E646" s="710"/>
      <c r="F646" s="713"/>
      <c r="G646" s="710"/>
      <c r="H646" s="714">
        <f t="shared" si="9"/>
        <v>156588545.38999999</v>
      </c>
      <c r="I646"/>
    </row>
    <row r="647" spans="2:9" ht="30">
      <c r="B647" s="716" t="s">
        <v>1667</v>
      </c>
      <c r="C647" s="713">
        <v>142061448.90000001</v>
      </c>
      <c r="D647" s="713"/>
      <c r="E647" s="710"/>
      <c r="F647" s="713"/>
      <c r="G647" s="710"/>
      <c r="H647" s="714">
        <f t="shared" si="9"/>
        <v>142061448.90000001</v>
      </c>
      <c r="I647"/>
    </row>
    <row r="648" spans="2:9" ht="30">
      <c r="B648" s="716" t="s">
        <v>1668</v>
      </c>
      <c r="C648" s="713">
        <v>0</v>
      </c>
      <c r="D648" s="713"/>
      <c r="E648" s="710"/>
      <c r="F648" s="713"/>
      <c r="G648" s="710"/>
      <c r="H648" s="714">
        <f t="shared" si="9"/>
        <v>0</v>
      </c>
      <c r="I648"/>
    </row>
    <row r="649" spans="2:9" ht="30">
      <c r="B649" s="716" t="s">
        <v>1669</v>
      </c>
      <c r="C649" s="713">
        <v>219609810.09</v>
      </c>
      <c r="D649" s="713"/>
      <c r="E649" s="710"/>
      <c r="F649" s="713"/>
      <c r="G649" s="710"/>
      <c r="H649" s="714">
        <f t="shared" si="9"/>
        <v>219609810.09</v>
      </c>
      <c r="I649"/>
    </row>
    <row r="650" spans="2:9" ht="30">
      <c r="B650" s="716" t="s">
        <v>1670</v>
      </c>
      <c r="C650" s="713">
        <v>77361528.629999995</v>
      </c>
      <c r="D650" s="713"/>
      <c r="E650" s="710"/>
      <c r="F650" s="713">
        <v>60000000</v>
      </c>
      <c r="G650" s="710"/>
      <c r="H650" s="714">
        <f t="shared" si="9"/>
        <v>137361528.63</v>
      </c>
      <c r="I650"/>
    </row>
    <row r="651" spans="2:9" ht="30">
      <c r="B651" s="716" t="s">
        <v>1671</v>
      </c>
      <c r="C651" s="713">
        <v>0</v>
      </c>
      <c r="D651" s="713"/>
      <c r="E651" s="710"/>
      <c r="F651" s="713"/>
      <c r="G651" s="710"/>
      <c r="H651" s="714">
        <f t="shared" si="9"/>
        <v>0</v>
      </c>
      <c r="I651"/>
    </row>
    <row r="652" spans="2:9" ht="45">
      <c r="B652" s="716" t="s">
        <v>1672</v>
      </c>
      <c r="C652" s="713">
        <v>154462109.91</v>
      </c>
      <c r="D652" s="713"/>
      <c r="E652" s="710"/>
      <c r="F652" s="713"/>
      <c r="G652" s="710"/>
      <c r="H652" s="714">
        <f t="shared" ref="H652:H688" si="10">SUM(C652:G652)</f>
        <v>154462109.91</v>
      </c>
      <c r="I652"/>
    </row>
    <row r="653" spans="2:9" ht="30">
      <c r="B653" s="716" t="s">
        <v>1673</v>
      </c>
      <c r="C653" s="713">
        <v>16336848.82</v>
      </c>
      <c r="D653" s="713"/>
      <c r="E653" s="710"/>
      <c r="F653" s="713"/>
      <c r="G653" s="710"/>
      <c r="H653" s="714">
        <f t="shared" si="10"/>
        <v>16336848.82</v>
      </c>
      <c r="I653"/>
    </row>
    <row r="654" spans="2:9" ht="30">
      <c r="B654" s="716" t="s">
        <v>500</v>
      </c>
      <c r="C654" s="713">
        <v>263888085.5</v>
      </c>
      <c r="D654" s="713"/>
      <c r="E654" s="710">
        <v>167378954.06</v>
      </c>
      <c r="F654" s="713"/>
      <c r="G654" s="710"/>
      <c r="H654" s="714">
        <f t="shared" si="10"/>
        <v>431267039.56</v>
      </c>
      <c r="I654"/>
    </row>
    <row r="655" spans="2:9" ht="30">
      <c r="B655" s="716" t="s">
        <v>1674</v>
      </c>
      <c r="C655" s="713"/>
      <c r="D655" s="713"/>
      <c r="E655" s="710">
        <v>218348099.53999999</v>
      </c>
      <c r="F655" s="713">
        <v>29528741.859999999</v>
      </c>
      <c r="G655" s="710"/>
      <c r="H655" s="714">
        <f t="shared" si="10"/>
        <v>247876841.39999998</v>
      </c>
      <c r="I655"/>
    </row>
    <row r="656" spans="2:9" ht="30">
      <c r="B656" s="716" t="s">
        <v>486</v>
      </c>
      <c r="C656" s="713">
        <v>63054578.549999997</v>
      </c>
      <c r="D656" s="713"/>
      <c r="E656" s="710"/>
      <c r="F656" s="713"/>
      <c r="G656" s="710"/>
      <c r="H656" s="714">
        <f t="shared" si="10"/>
        <v>63054578.549999997</v>
      </c>
      <c r="I656"/>
    </row>
    <row r="657" spans="2:9" ht="30">
      <c r="B657" s="716" t="s">
        <v>1675</v>
      </c>
      <c r="C657" s="713">
        <v>16078565.220000001</v>
      </c>
      <c r="D657" s="713"/>
      <c r="E657" s="710"/>
      <c r="F657" s="713"/>
      <c r="G657" s="710"/>
      <c r="H657" s="714">
        <f t="shared" si="10"/>
        <v>16078565.220000001</v>
      </c>
      <c r="I657"/>
    </row>
    <row r="658" spans="2:9" ht="30">
      <c r="B658" s="716" t="s">
        <v>1676</v>
      </c>
      <c r="C658" s="713">
        <v>0</v>
      </c>
      <c r="D658" s="713"/>
      <c r="E658" s="710"/>
      <c r="F658" s="713"/>
      <c r="G658" s="710"/>
      <c r="H658" s="714">
        <f t="shared" si="10"/>
        <v>0</v>
      </c>
      <c r="I658"/>
    </row>
    <row r="659" spans="2:9" ht="30">
      <c r="B659" s="716" t="s">
        <v>1677</v>
      </c>
      <c r="C659" s="713">
        <v>15410846.74</v>
      </c>
      <c r="D659" s="713"/>
      <c r="E659" s="710"/>
      <c r="F659" s="713"/>
      <c r="G659" s="710"/>
      <c r="H659" s="714">
        <f t="shared" si="10"/>
        <v>15410846.74</v>
      </c>
      <c r="I659"/>
    </row>
    <row r="660" spans="2:9" ht="45">
      <c r="B660" s="716" t="s">
        <v>1678</v>
      </c>
      <c r="C660" s="713">
        <v>59973722.670000002</v>
      </c>
      <c r="D660" s="713"/>
      <c r="E660" s="710"/>
      <c r="F660" s="713"/>
      <c r="G660" s="710"/>
      <c r="H660" s="714">
        <f t="shared" si="10"/>
        <v>59973722.670000002</v>
      </c>
      <c r="I660"/>
    </row>
    <row r="661" spans="2:9" ht="45">
      <c r="B661" s="716" t="s">
        <v>1679</v>
      </c>
      <c r="C661" s="713">
        <v>157833359</v>
      </c>
      <c r="D661" s="713"/>
      <c r="E661" s="710"/>
      <c r="F661" s="713"/>
      <c r="G661" s="710"/>
      <c r="H661" s="714">
        <f t="shared" si="10"/>
        <v>157833359</v>
      </c>
      <c r="I661"/>
    </row>
    <row r="662" spans="2:9" ht="30">
      <c r="B662" s="716" t="s">
        <v>1680</v>
      </c>
      <c r="C662" s="713">
        <v>6119216.5499999998</v>
      </c>
      <c r="D662" s="713"/>
      <c r="E662" s="710"/>
      <c r="F662" s="713"/>
      <c r="G662" s="710"/>
      <c r="H662" s="714">
        <f t="shared" si="10"/>
        <v>6119216.5499999998</v>
      </c>
      <c r="I662"/>
    </row>
    <row r="663" spans="2:9" ht="30">
      <c r="B663" s="716" t="s">
        <v>1681</v>
      </c>
      <c r="C663" s="713">
        <v>93910702.170000017</v>
      </c>
      <c r="D663" s="713"/>
      <c r="E663" s="710"/>
      <c r="F663" s="713"/>
      <c r="G663" s="710"/>
      <c r="H663" s="714">
        <f t="shared" si="10"/>
        <v>93910702.170000017</v>
      </c>
      <c r="I663"/>
    </row>
    <row r="664" spans="2:9" ht="45">
      <c r="B664" s="716" t="s">
        <v>1682</v>
      </c>
      <c r="C664" s="713">
        <v>222228397.72999999</v>
      </c>
      <c r="D664" s="713"/>
      <c r="E664" s="710"/>
      <c r="F664" s="713"/>
      <c r="G664" s="710"/>
      <c r="H664" s="714">
        <f t="shared" si="10"/>
        <v>222228397.72999999</v>
      </c>
      <c r="I664"/>
    </row>
    <row r="665" spans="2:9" ht="30">
      <c r="B665" s="716" t="s">
        <v>1683</v>
      </c>
      <c r="C665" s="713">
        <v>67998714.829999998</v>
      </c>
      <c r="D665" s="713"/>
      <c r="E665" s="710"/>
      <c r="F665" s="713"/>
      <c r="G665" s="710"/>
      <c r="H665" s="714">
        <f t="shared" si="10"/>
        <v>67998714.829999998</v>
      </c>
      <c r="I665"/>
    </row>
    <row r="666" spans="2:9" ht="45">
      <c r="B666" s="716" t="s">
        <v>1684</v>
      </c>
      <c r="C666" s="713">
        <v>45947172.060000002</v>
      </c>
      <c r="D666" s="713"/>
      <c r="E666" s="710"/>
      <c r="F666" s="713"/>
      <c r="G666" s="710"/>
      <c r="H666" s="714">
        <f t="shared" si="10"/>
        <v>45947172.060000002</v>
      </c>
      <c r="I666"/>
    </row>
    <row r="667" spans="2:9" ht="30">
      <c r="B667" s="716" t="s">
        <v>495</v>
      </c>
      <c r="C667" s="713">
        <v>787350035.00999999</v>
      </c>
      <c r="D667" s="713"/>
      <c r="E667" s="710"/>
      <c r="F667" s="713"/>
      <c r="G667" s="710"/>
      <c r="H667" s="714">
        <f t="shared" si="10"/>
        <v>787350035.00999999</v>
      </c>
      <c r="I667"/>
    </row>
    <row r="668" spans="2:9" ht="30">
      <c r="B668" s="716" t="s">
        <v>1685</v>
      </c>
      <c r="C668" s="713"/>
      <c r="D668" s="713"/>
      <c r="E668" s="710"/>
      <c r="F668" s="713">
        <v>0</v>
      </c>
      <c r="G668" s="710"/>
      <c r="H668" s="714">
        <f t="shared" si="10"/>
        <v>0</v>
      </c>
      <c r="I668"/>
    </row>
    <row r="669" spans="2:9" ht="30">
      <c r="B669" s="716" t="s">
        <v>1686</v>
      </c>
      <c r="C669" s="713">
        <v>13933511.91</v>
      </c>
      <c r="D669" s="713"/>
      <c r="E669" s="710"/>
      <c r="F669" s="713"/>
      <c r="G669" s="710"/>
      <c r="H669" s="714">
        <f t="shared" si="10"/>
        <v>13933511.91</v>
      </c>
      <c r="I669"/>
    </row>
    <row r="670" spans="2:9" ht="45">
      <c r="B670" s="716" t="s">
        <v>1687</v>
      </c>
      <c r="C670" s="713">
        <v>44614235.700000003</v>
      </c>
      <c r="D670" s="713"/>
      <c r="E670" s="710"/>
      <c r="F670" s="713"/>
      <c r="G670" s="710"/>
      <c r="H670" s="714">
        <f t="shared" si="10"/>
        <v>44614235.700000003</v>
      </c>
      <c r="I670"/>
    </row>
    <row r="671" spans="2:9" ht="30">
      <c r="B671" s="716" t="s">
        <v>1688</v>
      </c>
      <c r="C671" s="713">
        <v>88191045.159999996</v>
      </c>
      <c r="D671" s="713"/>
      <c r="E671" s="710"/>
      <c r="F671" s="713"/>
      <c r="G671" s="710"/>
      <c r="H671" s="714">
        <f t="shared" si="10"/>
        <v>88191045.159999996</v>
      </c>
      <c r="I671"/>
    </row>
    <row r="672" spans="2:9" ht="30">
      <c r="B672" s="716" t="s">
        <v>498</v>
      </c>
      <c r="C672" s="713">
        <v>570036279.32999992</v>
      </c>
      <c r="D672" s="713"/>
      <c r="E672" s="710"/>
      <c r="F672" s="713"/>
      <c r="G672" s="710"/>
      <c r="H672" s="714">
        <f t="shared" si="10"/>
        <v>570036279.32999992</v>
      </c>
      <c r="I672"/>
    </row>
    <row r="673" spans="2:9" ht="45">
      <c r="B673" s="716" t="s">
        <v>1689</v>
      </c>
      <c r="C673" s="713"/>
      <c r="D673" s="713"/>
      <c r="E673" s="710"/>
      <c r="F673" s="713">
        <v>6673704.0999999996</v>
      </c>
      <c r="G673" s="710"/>
      <c r="H673" s="714">
        <f t="shared" si="10"/>
        <v>6673704.0999999996</v>
      </c>
      <c r="I673"/>
    </row>
    <row r="674" spans="2:9" ht="30">
      <c r="B674" s="716" t="s">
        <v>1690</v>
      </c>
      <c r="C674" s="713"/>
      <c r="D674" s="713"/>
      <c r="E674" s="710">
        <v>111592687.72</v>
      </c>
      <c r="F674" s="713"/>
      <c r="G674" s="710"/>
      <c r="H674" s="714">
        <f t="shared" si="10"/>
        <v>111592687.72</v>
      </c>
      <c r="I674"/>
    </row>
    <row r="675" spans="2:9" ht="30">
      <c r="B675" s="716" t="s">
        <v>1691</v>
      </c>
      <c r="C675" s="713">
        <v>0</v>
      </c>
      <c r="D675" s="713"/>
      <c r="E675" s="710"/>
      <c r="F675" s="713"/>
      <c r="G675" s="710"/>
      <c r="H675" s="714">
        <f t="shared" si="10"/>
        <v>0</v>
      </c>
      <c r="I675"/>
    </row>
    <row r="676" spans="2:9" ht="30">
      <c r="B676" s="716" t="s">
        <v>1692</v>
      </c>
      <c r="C676" s="713"/>
      <c r="D676" s="713"/>
      <c r="E676" s="710"/>
      <c r="F676" s="713">
        <v>0</v>
      </c>
      <c r="G676" s="710"/>
      <c r="H676" s="714">
        <f t="shared" si="10"/>
        <v>0</v>
      </c>
      <c r="I676"/>
    </row>
    <row r="677" spans="2:9" ht="45">
      <c r="B677" s="716" t="s">
        <v>1693</v>
      </c>
      <c r="C677" s="713">
        <v>0</v>
      </c>
      <c r="D677" s="713"/>
      <c r="E677" s="710"/>
      <c r="F677" s="713"/>
      <c r="G677" s="710"/>
      <c r="H677" s="714">
        <f t="shared" si="10"/>
        <v>0</v>
      </c>
      <c r="I677"/>
    </row>
    <row r="678" spans="2:9" ht="30">
      <c r="B678" s="716" t="s">
        <v>1694</v>
      </c>
      <c r="C678" s="713">
        <v>0</v>
      </c>
      <c r="D678" s="713"/>
      <c r="E678" s="710"/>
      <c r="F678" s="713"/>
      <c r="G678" s="710"/>
      <c r="H678" s="714">
        <f t="shared" si="10"/>
        <v>0</v>
      </c>
      <c r="I678"/>
    </row>
    <row r="679" spans="2:9" ht="30">
      <c r="B679" s="716" t="s">
        <v>1695</v>
      </c>
      <c r="C679" s="713">
        <v>0</v>
      </c>
      <c r="D679" s="713"/>
      <c r="E679" s="710"/>
      <c r="F679" s="713"/>
      <c r="G679" s="710"/>
      <c r="H679" s="714">
        <f t="shared" si="10"/>
        <v>0</v>
      </c>
      <c r="I679"/>
    </row>
    <row r="680" spans="2:9" ht="30">
      <c r="B680" s="716" t="s">
        <v>1696</v>
      </c>
      <c r="C680" s="713">
        <v>0</v>
      </c>
      <c r="D680" s="713"/>
      <c r="E680" s="710"/>
      <c r="F680" s="713"/>
      <c r="G680" s="710"/>
      <c r="H680" s="714">
        <f t="shared" si="10"/>
        <v>0</v>
      </c>
      <c r="I680"/>
    </row>
    <row r="681" spans="2:9" ht="45">
      <c r="B681" s="716" t="s">
        <v>1697</v>
      </c>
      <c r="C681" s="713">
        <v>0</v>
      </c>
      <c r="D681" s="713"/>
      <c r="E681" s="710"/>
      <c r="F681" s="713"/>
      <c r="G681" s="710"/>
      <c r="H681" s="714">
        <f t="shared" si="10"/>
        <v>0</v>
      </c>
      <c r="I681"/>
    </row>
    <row r="682" spans="2:9" ht="30">
      <c r="B682" s="716" t="s">
        <v>1698</v>
      </c>
      <c r="C682" s="713">
        <v>0</v>
      </c>
      <c r="D682" s="713"/>
      <c r="E682" s="710"/>
      <c r="F682" s="713"/>
      <c r="G682" s="710"/>
      <c r="H682" s="714">
        <f t="shared" si="10"/>
        <v>0</v>
      </c>
      <c r="I682"/>
    </row>
    <row r="683" spans="2:9" ht="30">
      <c r="B683" s="716" t="s">
        <v>489</v>
      </c>
      <c r="C683" s="713">
        <v>54105723.479999997</v>
      </c>
      <c r="D683" s="713"/>
      <c r="E683" s="710"/>
      <c r="F683" s="713"/>
      <c r="G683" s="710"/>
      <c r="H683" s="714">
        <f t="shared" si="10"/>
        <v>54105723.479999997</v>
      </c>
      <c r="I683"/>
    </row>
    <row r="684" spans="2:9" ht="30">
      <c r="B684" s="716" t="s">
        <v>1699</v>
      </c>
      <c r="C684" s="713">
        <v>6877042.8199999994</v>
      </c>
      <c r="D684" s="713"/>
      <c r="E684" s="710"/>
      <c r="F684" s="713"/>
      <c r="G684" s="710"/>
      <c r="H684" s="714">
        <f t="shared" si="10"/>
        <v>6877042.8199999994</v>
      </c>
      <c r="I684"/>
    </row>
    <row r="685" spans="2:9" ht="30">
      <c r="B685" s="716" t="s">
        <v>1700</v>
      </c>
      <c r="C685" s="713">
        <v>7269191</v>
      </c>
      <c r="D685" s="713"/>
      <c r="E685" s="710"/>
      <c r="F685" s="713"/>
      <c r="G685" s="710"/>
      <c r="H685" s="714">
        <f t="shared" si="10"/>
        <v>7269191</v>
      </c>
      <c r="I685"/>
    </row>
    <row r="686" spans="2:9" ht="30">
      <c r="B686" s="716" t="s">
        <v>1701</v>
      </c>
      <c r="C686" s="713">
        <v>6306463</v>
      </c>
      <c r="D686" s="713"/>
      <c r="E686" s="710"/>
      <c r="F686" s="713"/>
      <c r="G686" s="710"/>
      <c r="H686" s="714">
        <f t="shared" si="10"/>
        <v>6306463</v>
      </c>
      <c r="I686"/>
    </row>
    <row r="687" spans="2:9" ht="30">
      <c r="B687" s="716" t="s">
        <v>1702</v>
      </c>
      <c r="C687" s="713">
        <v>17176001</v>
      </c>
      <c r="D687" s="713"/>
      <c r="E687" s="710"/>
      <c r="F687" s="713"/>
      <c r="G687" s="710"/>
      <c r="H687" s="714">
        <f t="shared" si="10"/>
        <v>17176001</v>
      </c>
      <c r="I687"/>
    </row>
    <row r="688" spans="2:9" ht="30">
      <c r="B688" s="716" t="s">
        <v>1703</v>
      </c>
      <c r="C688" s="713">
        <v>3539867.6100000003</v>
      </c>
      <c r="D688" s="713"/>
      <c r="E688" s="710"/>
      <c r="F688" s="713"/>
      <c r="G688" s="710"/>
      <c r="H688" s="714">
        <f t="shared" si="10"/>
        <v>3539867.6100000003</v>
      </c>
      <c r="I688"/>
    </row>
    <row r="689" spans="2:11" ht="45">
      <c r="B689" s="716" t="s">
        <v>1704</v>
      </c>
      <c r="C689" s="713">
        <v>8020624.3100000005</v>
      </c>
      <c r="D689" s="713"/>
      <c r="E689" s="710"/>
      <c r="F689" s="713"/>
      <c r="G689" s="710"/>
      <c r="H689" s="714">
        <f>SUM(C689:G689)</f>
        <v>8020624.3100000005</v>
      </c>
      <c r="I689"/>
    </row>
    <row r="690" spans="2:11" ht="30">
      <c r="B690" s="716" t="s">
        <v>1705</v>
      </c>
      <c r="C690" s="713">
        <v>4355887.95</v>
      </c>
      <c r="D690" s="713"/>
      <c r="E690" s="710"/>
      <c r="F690" s="713"/>
      <c r="G690" s="710"/>
      <c r="H690" s="714">
        <f t="shared" ref="H690:H753" si="11">SUM(C690:G690)</f>
        <v>4355887.95</v>
      </c>
      <c r="I690"/>
    </row>
    <row r="691" spans="2:11" ht="30">
      <c r="B691" s="716" t="s">
        <v>1706</v>
      </c>
      <c r="C691" s="713">
        <v>6192778.5899999999</v>
      </c>
      <c r="D691" s="713"/>
      <c r="E691" s="710"/>
      <c r="F691" s="713"/>
      <c r="G691" s="710"/>
      <c r="H691" s="714">
        <f t="shared" si="11"/>
        <v>6192778.5899999999</v>
      </c>
      <c r="I691"/>
    </row>
    <row r="692" spans="2:11" ht="30">
      <c r="B692" s="716" t="s">
        <v>1707</v>
      </c>
      <c r="C692" s="713">
        <v>129668000</v>
      </c>
      <c r="D692" s="713"/>
      <c r="E692" s="710"/>
      <c r="F692" s="713">
        <v>301372000</v>
      </c>
      <c r="G692" s="710"/>
      <c r="H692" s="714">
        <f t="shared" si="11"/>
        <v>431040000</v>
      </c>
      <c r="I692"/>
      <c r="J692"/>
      <c r="K692"/>
    </row>
    <row r="693" spans="2:11" ht="30">
      <c r="B693" s="716" t="s">
        <v>1708</v>
      </c>
      <c r="C693" s="713">
        <v>9588002.5500000007</v>
      </c>
      <c r="D693" s="713"/>
      <c r="E693" s="710"/>
      <c r="F693" s="713">
        <v>43903170</v>
      </c>
      <c r="G693" s="710"/>
      <c r="H693" s="714">
        <f t="shared" si="11"/>
        <v>53491172.549999997</v>
      </c>
      <c r="I693"/>
      <c r="J693"/>
      <c r="K693"/>
    </row>
    <row r="694" spans="2:11" ht="45">
      <c r="B694" s="716" t="s">
        <v>1709</v>
      </c>
      <c r="C694" s="713">
        <v>0</v>
      </c>
      <c r="D694" s="713"/>
      <c r="E694" s="710"/>
      <c r="F694" s="713"/>
      <c r="G694" s="710"/>
      <c r="H694" s="714">
        <f t="shared" si="11"/>
        <v>0</v>
      </c>
      <c r="I694"/>
      <c r="J694"/>
      <c r="K694"/>
    </row>
    <row r="695" spans="2:11" ht="30">
      <c r="B695" s="716" t="s">
        <v>1710</v>
      </c>
      <c r="C695" s="713">
        <v>0</v>
      </c>
      <c r="D695" s="713"/>
      <c r="E695" s="710"/>
      <c r="F695" s="713"/>
      <c r="G695" s="710"/>
      <c r="H695" s="714">
        <f t="shared" si="11"/>
        <v>0</v>
      </c>
      <c r="I695"/>
      <c r="J695"/>
      <c r="K695"/>
    </row>
    <row r="696" spans="2:11" ht="30">
      <c r="B696" s="716" t="s">
        <v>1711</v>
      </c>
      <c r="C696" s="713">
        <v>879367309.13999999</v>
      </c>
      <c r="D696" s="713"/>
      <c r="E696" s="710"/>
      <c r="F696" s="713"/>
      <c r="G696" s="710"/>
      <c r="H696" s="714">
        <f t="shared" si="11"/>
        <v>879367309.13999999</v>
      </c>
      <c r="I696"/>
      <c r="J696"/>
      <c r="K696"/>
    </row>
    <row r="697" spans="2:11" ht="45">
      <c r="B697" s="716" t="s">
        <v>1712</v>
      </c>
      <c r="C697" s="713">
        <v>0</v>
      </c>
      <c r="D697" s="713"/>
      <c r="E697" s="710"/>
      <c r="F697" s="713"/>
      <c r="G697" s="710"/>
      <c r="H697" s="714">
        <f t="shared" si="11"/>
        <v>0</v>
      </c>
      <c r="I697"/>
      <c r="J697"/>
      <c r="K697"/>
    </row>
    <row r="698" spans="2:11" ht="30">
      <c r="B698" s="716" t="s">
        <v>1713</v>
      </c>
      <c r="C698" s="713">
        <v>0</v>
      </c>
      <c r="D698" s="713"/>
      <c r="E698" s="710"/>
      <c r="F698" s="713"/>
      <c r="G698" s="710"/>
      <c r="H698" s="714">
        <f t="shared" si="11"/>
        <v>0</v>
      </c>
      <c r="I698"/>
      <c r="J698"/>
      <c r="K698"/>
    </row>
    <row r="699" spans="2:11" ht="45">
      <c r="B699" s="716" t="s">
        <v>1714</v>
      </c>
      <c r="C699" s="713"/>
      <c r="D699" s="713"/>
      <c r="E699" s="710"/>
      <c r="F699" s="713"/>
      <c r="G699" s="710">
        <v>0</v>
      </c>
      <c r="H699" s="714">
        <f t="shared" si="11"/>
        <v>0</v>
      </c>
      <c r="I699"/>
      <c r="J699"/>
      <c r="K699"/>
    </row>
    <row r="700" spans="2:11" ht="30">
      <c r="B700" s="716" t="s">
        <v>1715</v>
      </c>
      <c r="C700" s="713">
        <v>7082527.3200000003</v>
      </c>
      <c r="D700" s="713"/>
      <c r="E700" s="710"/>
      <c r="F700" s="713"/>
      <c r="G700" s="710"/>
      <c r="H700" s="714">
        <f t="shared" si="11"/>
        <v>7082527.3200000003</v>
      </c>
      <c r="I700"/>
      <c r="J700"/>
      <c r="K700"/>
    </row>
    <row r="701" spans="2:11" ht="30">
      <c r="B701" s="716" t="s">
        <v>1716</v>
      </c>
      <c r="C701" s="713">
        <v>8543209.75</v>
      </c>
      <c r="D701" s="713"/>
      <c r="E701" s="710"/>
      <c r="F701" s="713"/>
      <c r="G701" s="710"/>
      <c r="H701" s="714">
        <f t="shared" si="11"/>
        <v>8543209.75</v>
      </c>
      <c r="I701"/>
      <c r="J701"/>
      <c r="K701"/>
    </row>
    <row r="702" spans="2:11" ht="30">
      <c r="B702" s="716" t="s">
        <v>1717</v>
      </c>
      <c r="C702" s="713">
        <v>23042085.52</v>
      </c>
      <c r="D702" s="713"/>
      <c r="E702" s="710"/>
      <c r="F702" s="713"/>
      <c r="G702" s="710"/>
      <c r="H702" s="714">
        <f t="shared" si="11"/>
        <v>23042085.52</v>
      </c>
      <c r="I702"/>
      <c r="J702"/>
      <c r="K702"/>
    </row>
    <row r="703" spans="2:11" ht="30">
      <c r="B703" s="716" t="s">
        <v>1718</v>
      </c>
      <c r="C703" s="713">
        <v>4760733</v>
      </c>
      <c r="D703" s="713"/>
      <c r="E703" s="710"/>
      <c r="F703" s="713"/>
      <c r="G703" s="710"/>
      <c r="H703" s="714">
        <f t="shared" si="11"/>
        <v>4760733</v>
      </c>
      <c r="I703"/>
      <c r="J703"/>
      <c r="K703"/>
    </row>
    <row r="704" spans="2:11" ht="30">
      <c r="B704" s="716" t="s">
        <v>1719</v>
      </c>
      <c r="C704" s="713">
        <v>41282386.240000002</v>
      </c>
      <c r="D704" s="713"/>
      <c r="E704" s="710"/>
      <c r="F704" s="713"/>
      <c r="G704" s="710"/>
      <c r="H704" s="714">
        <f t="shared" si="11"/>
        <v>41282386.240000002</v>
      </c>
      <c r="I704"/>
      <c r="J704"/>
      <c r="K704"/>
    </row>
    <row r="705" spans="2:11" ht="30">
      <c r="B705" s="716" t="s">
        <v>1720</v>
      </c>
      <c r="C705" s="713">
        <v>0</v>
      </c>
      <c r="D705" s="713"/>
      <c r="E705" s="710"/>
      <c r="F705" s="713"/>
      <c r="G705" s="710"/>
      <c r="H705" s="714">
        <f t="shared" si="11"/>
        <v>0</v>
      </c>
      <c r="I705"/>
      <c r="J705"/>
      <c r="K705"/>
    </row>
    <row r="706" spans="2:11" ht="45">
      <c r="B706" s="716" t="s">
        <v>1721</v>
      </c>
      <c r="C706" s="713">
        <v>6161867.5599999996</v>
      </c>
      <c r="D706" s="713"/>
      <c r="E706" s="710"/>
      <c r="F706" s="713"/>
      <c r="G706" s="710"/>
      <c r="H706" s="714">
        <f t="shared" si="11"/>
        <v>6161867.5599999996</v>
      </c>
      <c r="I706"/>
      <c r="J706"/>
      <c r="K706"/>
    </row>
    <row r="707" spans="2:11" ht="30">
      <c r="B707" s="716" t="s">
        <v>1722</v>
      </c>
      <c r="C707" s="713">
        <v>8344756.04</v>
      </c>
      <c r="D707" s="713"/>
      <c r="E707" s="710"/>
      <c r="F707" s="713"/>
      <c r="G707" s="710"/>
      <c r="H707" s="714">
        <f t="shared" si="11"/>
        <v>8344756.04</v>
      </c>
      <c r="I707"/>
      <c r="J707"/>
      <c r="K707"/>
    </row>
    <row r="708" spans="2:11" ht="45">
      <c r="B708" s="716" t="s">
        <v>1723</v>
      </c>
      <c r="C708" s="713"/>
      <c r="D708" s="713"/>
      <c r="E708" s="710">
        <v>0</v>
      </c>
      <c r="F708" s="713"/>
      <c r="G708" s="710"/>
      <c r="H708" s="714">
        <f t="shared" si="11"/>
        <v>0</v>
      </c>
      <c r="I708"/>
      <c r="J708"/>
      <c r="K708"/>
    </row>
    <row r="709" spans="2:11" ht="45">
      <c r="B709" s="716" t="s">
        <v>1724</v>
      </c>
      <c r="C709" s="713">
        <v>0</v>
      </c>
      <c r="D709" s="713"/>
      <c r="E709" s="710"/>
      <c r="F709" s="713"/>
      <c r="G709" s="710"/>
      <c r="H709" s="714">
        <f t="shared" si="11"/>
        <v>0</v>
      </c>
      <c r="I709"/>
      <c r="J709"/>
      <c r="K709"/>
    </row>
    <row r="710" spans="2:11" ht="30">
      <c r="B710" s="716" t="s">
        <v>1725</v>
      </c>
      <c r="C710" s="713">
        <v>196578342.19</v>
      </c>
      <c r="D710" s="713"/>
      <c r="E710" s="710"/>
      <c r="F710" s="713"/>
      <c r="G710" s="710"/>
      <c r="H710" s="714">
        <f t="shared" si="11"/>
        <v>196578342.19</v>
      </c>
      <c r="I710"/>
      <c r="J710"/>
      <c r="K710"/>
    </row>
    <row r="711" spans="2:11" ht="30">
      <c r="B711" s="716" t="s">
        <v>1726</v>
      </c>
      <c r="C711" s="713">
        <v>1374344.53</v>
      </c>
      <c r="D711" s="713"/>
      <c r="E711" s="710"/>
      <c r="F711" s="713"/>
      <c r="G711" s="710"/>
      <c r="H711" s="714">
        <f t="shared" si="11"/>
        <v>1374344.53</v>
      </c>
      <c r="I711"/>
      <c r="J711"/>
      <c r="K711"/>
    </row>
    <row r="712" spans="2:11" ht="30">
      <c r="B712" s="716" t="s">
        <v>1727</v>
      </c>
      <c r="C712" s="713">
        <v>9323139.8900000006</v>
      </c>
      <c r="D712" s="713"/>
      <c r="E712" s="710"/>
      <c r="F712" s="713"/>
      <c r="G712" s="710"/>
      <c r="H712" s="714">
        <f t="shared" si="11"/>
        <v>9323139.8900000006</v>
      </c>
      <c r="I712"/>
      <c r="J712"/>
      <c r="K712"/>
    </row>
    <row r="713" spans="2:11" ht="45">
      <c r="B713" s="716" t="s">
        <v>1728</v>
      </c>
      <c r="C713" s="713">
        <v>10907522.690000001</v>
      </c>
      <c r="D713" s="713"/>
      <c r="E713" s="710"/>
      <c r="F713" s="713"/>
      <c r="G713" s="710"/>
      <c r="H713" s="714">
        <f t="shared" si="11"/>
        <v>10907522.690000001</v>
      </c>
      <c r="I713"/>
      <c r="J713"/>
      <c r="K713"/>
    </row>
    <row r="714" spans="2:11" ht="30">
      <c r="B714" s="716" t="s">
        <v>1729</v>
      </c>
      <c r="C714" s="713">
        <v>5837855.7599999998</v>
      </c>
      <c r="D714" s="713"/>
      <c r="E714" s="710"/>
      <c r="F714" s="713"/>
      <c r="G714" s="710"/>
      <c r="H714" s="714">
        <f t="shared" si="11"/>
        <v>5837855.7599999998</v>
      </c>
      <c r="I714"/>
      <c r="J714"/>
      <c r="K714"/>
    </row>
    <row r="715" spans="2:11" ht="30">
      <c r="B715" s="716" t="s">
        <v>1730</v>
      </c>
      <c r="C715" s="713">
        <v>4304733.33</v>
      </c>
      <c r="D715" s="713"/>
      <c r="E715" s="710"/>
      <c r="F715" s="713"/>
      <c r="G715" s="710"/>
      <c r="H715" s="714">
        <f t="shared" si="11"/>
        <v>4304733.33</v>
      </c>
      <c r="I715"/>
      <c r="J715"/>
      <c r="K715"/>
    </row>
    <row r="716" spans="2:11" ht="30">
      <c r="B716" s="716" t="s">
        <v>493</v>
      </c>
      <c r="C716" s="713">
        <v>18598465.02</v>
      </c>
      <c r="D716" s="713"/>
      <c r="E716" s="710"/>
      <c r="F716" s="713"/>
      <c r="G716" s="710"/>
      <c r="H716" s="714">
        <f t="shared" si="11"/>
        <v>18598465.02</v>
      </c>
      <c r="I716"/>
      <c r="J716"/>
      <c r="K716"/>
    </row>
    <row r="717" spans="2:11" ht="45">
      <c r="B717" s="716" t="s">
        <v>1731</v>
      </c>
      <c r="C717" s="713">
        <v>0</v>
      </c>
      <c r="D717" s="713"/>
      <c r="E717" s="710"/>
      <c r="F717" s="713">
        <v>14404354.99</v>
      </c>
      <c r="G717" s="710"/>
      <c r="H717" s="714">
        <f t="shared" si="11"/>
        <v>14404354.99</v>
      </c>
      <c r="I717"/>
      <c r="J717"/>
      <c r="K717"/>
    </row>
    <row r="718" spans="2:11" ht="30">
      <c r="B718" s="716" t="s">
        <v>1732</v>
      </c>
      <c r="C718" s="713">
        <v>7590835.3799999999</v>
      </c>
      <c r="D718" s="713"/>
      <c r="E718" s="710"/>
      <c r="F718" s="713"/>
      <c r="G718" s="710"/>
      <c r="H718" s="714">
        <f t="shared" si="11"/>
        <v>7590835.3799999999</v>
      </c>
      <c r="I718"/>
      <c r="J718"/>
      <c r="K718"/>
    </row>
    <row r="719" spans="2:11" ht="30">
      <c r="B719" s="716" t="s">
        <v>1733</v>
      </c>
      <c r="C719" s="713">
        <v>2109329.48</v>
      </c>
      <c r="D719" s="713"/>
      <c r="E719" s="710"/>
      <c r="F719" s="713"/>
      <c r="G719" s="710"/>
      <c r="H719" s="714">
        <f t="shared" si="11"/>
        <v>2109329.48</v>
      </c>
      <c r="I719"/>
      <c r="J719"/>
      <c r="K719"/>
    </row>
    <row r="720" spans="2:11" ht="30">
      <c r="B720" s="716" t="s">
        <v>1734</v>
      </c>
      <c r="C720" s="713">
        <v>17945196.789999999</v>
      </c>
      <c r="D720" s="713"/>
      <c r="E720" s="710"/>
      <c r="F720" s="713"/>
      <c r="G720" s="710"/>
      <c r="H720" s="714">
        <f t="shared" si="11"/>
        <v>17945196.789999999</v>
      </c>
      <c r="I720"/>
      <c r="J720"/>
      <c r="K720"/>
    </row>
    <row r="721" spans="2:11" ht="30">
      <c r="B721" s="716" t="s">
        <v>1735</v>
      </c>
      <c r="C721" s="713">
        <v>250457718.88</v>
      </c>
      <c r="D721" s="713"/>
      <c r="E721" s="710"/>
      <c r="F721" s="713"/>
      <c r="G721" s="710"/>
      <c r="H721" s="714">
        <f t="shared" si="11"/>
        <v>250457718.88</v>
      </c>
      <c r="I721"/>
      <c r="J721"/>
      <c r="K721"/>
    </row>
    <row r="722" spans="2:11" ht="45">
      <c r="B722" s="716" t="s">
        <v>478</v>
      </c>
      <c r="C722" s="713">
        <v>450000000</v>
      </c>
      <c r="D722" s="713"/>
      <c r="E722" s="710"/>
      <c r="F722" s="713">
        <v>938000000</v>
      </c>
      <c r="G722" s="710"/>
      <c r="H722" s="714">
        <f t="shared" si="11"/>
        <v>1388000000</v>
      </c>
      <c r="J722"/>
      <c r="K722"/>
    </row>
    <row r="723" spans="2:11" ht="45">
      <c r="B723" s="716" t="s">
        <v>1736</v>
      </c>
      <c r="C723" s="713">
        <v>12074560.68</v>
      </c>
      <c r="D723" s="713"/>
      <c r="E723" s="710">
        <v>25339336.02</v>
      </c>
      <c r="F723" s="713"/>
      <c r="G723" s="710"/>
      <c r="H723" s="714">
        <f t="shared" si="11"/>
        <v>37413896.700000003</v>
      </c>
      <c r="I723" s="681"/>
    </row>
    <row r="724" spans="2:11" ht="30">
      <c r="B724" s="716" t="s">
        <v>1737</v>
      </c>
      <c r="C724" s="713">
        <v>38556048.789999999</v>
      </c>
      <c r="D724" s="713"/>
      <c r="E724" s="710"/>
      <c r="F724" s="713"/>
      <c r="G724" s="710"/>
      <c r="H724" s="714">
        <f t="shared" si="11"/>
        <v>38556048.789999999</v>
      </c>
    </row>
    <row r="725" spans="2:11" ht="45">
      <c r="B725" s="716" t="s">
        <v>1738</v>
      </c>
      <c r="C725" s="713">
        <v>2350747.94</v>
      </c>
      <c r="D725" s="713"/>
      <c r="E725" s="710"/>
      <c r="F725" s="713">
        <v>11231908</v>
      </c>
      <c r="G725" s="710"/>
      <c r="H725" s="714">
        <f t="shared" si="11"/>
        <v>13582655.939999999</v>
      </c>
    </row>
    <row r="726" spans="2:11" ht="30">
      <c r="B726" s="716" t="s">
        <v>1739</v>
      </c>
      <c r="C726" s="713">
        <v>0</v>
      </c>
      <c r="D726" s="713"/>
      <c r="E726" s="710"/>
      <c r="F726" s="713"/>
      <c r="G726" s="710"/>
      <c r="H726" s="714">
        <f t="shared" si="11"/>
        <v>0</v>
      </c>
      <c r="I726" s="483"/>
    </row>
    <row r="727" spans="2:11" ht="45">
      <c r="B727" s="716" t="s">
        <v>1740</v>
      </c>
      <c r="C727" s="713">
        <v>40014308.140000001</v>
      </c>
      <c r="D727" s="713"/>
      <c r="E727" s="710"/>
      <c r="F727" s="713"/>
      <c r="G727" s="710"/>
      <c r="H727" s="714">
        <f t="shared" si="11"/>
        <v>40014308.140000001</v>
      </c>
    </row>
    <row r="728" spans="2:11" ht="30">
      <c r="B728" s="716" t="s">
        <v>1741</v>
      </c>
      <c r="C728" s="713">
        <v>15400187.810000001</v>
      </c>
      <c r="D728" s="713"/>
      <c r="E728" s="710"/>
      <c r="F728" s="713"/>
      <c r="G728" s="710"/>
      <c r="H728" s="714">
        <f t="shared" si="11"/>
        <v>15400187.810000001</v>
      </c>
    </row>
    <row r="729" spans="2:11" ht="30">
      <c r="B729" s="716" t="s">
        <v>487</v>
      </c>
      <c r="C729" s="713">
        <v>56164388.509999998</v>
      </c>
      <c r="D729" s="713"/>
      <c r="E729" s="710"/>
      <c r="F729" s="713"/>
      <c r="G729" s="710"/>
      <c r="H729" s="714">
        <f t="shared" si="11"/>
        <v>56164388.509999998</v>
      </c>
    </row>
    <row r="730" spans="2:11" ht="45">
      <c r="B730" s="716" t="s">
        <v>1742</v>
      </c>
      <c r="C730" s="713">
        <v>173721007.38999999</v>
      </c>
      <c r="D730" s="713"/>
      <c r="E730" s="710"/>
      <c r="F730" s="713"/>
      <c r="G730" s="710"/>
      <c r="H730" s="714">
        <f t="shared" si="11"/>
        <v>173721007.38999999</v>
      </c>
    </row>
    <row r="731" spans="2:11" ht="45">
      <c r="B731" s="716" t="s">
        <v>1743</v>
      </c>
      <c r="C731" s="713">
        <v>61300647.100000001</v>
      </c>
      <c r="D731" s="713"/>
      <c r="E731" s="710"/>
      <c r="F731" s="713"/>
      <c r="G731" s="710"/>
      <c r="H731" s="714">
        <f t="shared" si="11"/>
        <v>61300647.100000001</v>
      </c>
    </row>
    <row r="732" spans="2:11" ht="30">
      <c r="B732" s="716" t="s">
        <v>1744</v>
      </c>
      <c r="C732" s="713">
        <v>1932107.98</v>
      </c>
      <c r="D732" s="713"/>
      <c r="E732" s="710"/>
      <c r="F732" s="713">
        <v>18147795.969999999</v>
      </c>
      <c r="G732" s="710"/>
      <c r="H732" s="714">
        <f t="shared" si="11"/>
        <v>20079903.949999999</v>
      </c>
    </row>
    <row r="733" spans="2:11" ht="30">
      <c r="B733" s="716" t="s">
        <v>1745</v>
      </c>
      <c r="C733" s="713">
        <v>36167040.119999997</v>
      </c>
      <c r="D733" s="713"/>
      <c r="E733" s="710"/>
      <c r="F733" s="713"/>
      <c r="G733" s="710"/>
      <c r="H733" s="714">
        <f t="shared" si="11"/>
        <v>36167040.119999997</v>
      </c>
    </row>
    <row r="734" spans="2:11" ht="30">
      <c r="B734" s="716" t="s">
        <v>1746</v>
      </c>
      <c r="C734" s="713">
        <v>16496262.810000001</v>
      </c>
      <c r="D734" s="713"/>
      <c r="E734" s="710"/>
      <c r="F734" s="713"/>
      <c r="G734" s="710"/>
      <c r="H734" s="714">
        <f t="shared" si="11"/>
        <v>16496262.810000001</v>
      </c>
    </row>
    <row r="735" spans="2:11" ht="45">
      <c r="B735" s="716" t="s">
        <v>1747</v>
      </c>
      <c r="C735" s="713">
        <v>0</v>
      </c>
      <c r="D735" s="713"/>
      <c r="E735" s="710"/>
      <c r="F735" s="713"/>
      <c r="G735" s="710"/>
      <c r="H735" s="714">
        <f t="shared" si="11"/>
        <v>0</v>
      </c>
    </row>
    <row r="736" spans="2:11" ht="30">
      <c r="B736" s="716" t="s">
        <v>1748</v>
      </c>
      <c r="C736" s="713">
        <v>6794565.1399999997</v>
      </c>
      <c r="D736" s="713"/>
      <c r="E736" s="710"/>
      <c r="F736" s="713"/>
      <c r="G736" s="710"/>
      <c r="H736" s="714">
        <f t="shared" si="11"/>
        <v>6794565.1399999997</v>
      </c>
    </row>
    <row r="737" spans="2:8" ht="30">
      <c r="B737" s="716" t="s">
        <v>1749</v>
      </c>
      <c r="C737" s="713">
        <v>12379572.51</v>
      </c>
      <c r="D737" s="713"/>
      <c r="E737" s="710"/>
      <c r="F737" s="713"/>
      <c r="G737" s="710"/>
      <c r="H737" s="714">
        <f t="shared" si="11"/>
        <v>12379572.51</v>
      </c>
    </row>
    <row r="738" spans="2:8" ht="30">
      <c r="B738" s="716" t="s">
        <v>1750</v>
      </c>
      <c r="C738" s="713">
        <v>107912171.73999999</v>
      </c>
      <c r="D738" s="713"/>
      <c r="E738" s="710"/>
      <c r="F738" s="713"/>
      <c r="G738" s="710"/>
      <c r="H738" s="714">
        <f t="shared" si="11"/>
        <v>107912171.73999999</v>
      </c>
    </row>
    <row r="739" spans="2:8" ht="45">
      <c r="B739" s="716" t="s">
        <v>1751</v>
      </c>
      <c r="C739" s="713">
        <v>0</v>
      </c>
      <c r="D739" s="713"/>
      <c r="E739" s="710"/>
      <c r="F739" s="713"/>
      <c r="G739" s="710"/>
      <c r="H739" s="714">
        <f t="shared" si="11"/>
        <v>0</v>
      </c>
    </row>
    <row r="740" spans="2:8" ht="45">
      <c r="B740" s="716" t="s">
        <v>1752</v>
      </c>
      <c r="C740" s="713">
        <v>147218746.06999999</v>
      </c>
      <c r="D740" s="713"/>
      <c r="E740" s="710"/>
      <c r="F740" s="713"/>
      <c r="G740" s="710"/>
      <c r="H740" s="714">
        <f t="shared" si="11"/>
        <v>147218746.06999999</v>
      </c>
    </row>
    <row r="741" spans="2:8" ht="30">
      <c r="B741" s="716" t="s">
        <v>1753</v>
      </c>
      <c r="C741" s="713">
        <v>39607218</v>
      </c>
      <c r="D741" s="713"/>
      <c r="E741" s="710"/>
      <c r="F741" s="713"/>
      <c r="G741" s="710"/>
      <c r="H741" s="714">
        <f t="shared" si="11"/>
        <v>39607218</v>
      </c>
    </row>
    <row r="742" spans="2:8" ht="30">
      <c r="B742" s="716" t="s">
        <v>1754</v>
      </c>
      <c r="C742" s="713">
        <v>0</v>
      </c>
      <c r="D742" s="713"/>
      <c r="E742" s="710"/>
      <c r="F742" s="713"/>
      <c r="G742" s="710"/>
      <c r="H742" s="714">
        <f t="shared" si="11"/>
        <v>0</v>
      </c>
    </row>
    <row r="743" spans="2:8" ht="45">
      <c r="B743" s="716" t="s">
        <v>1755</v>
      </c>
      <c r="C743" s="713">
        <v>0</v>
      </c>
      <c r="D743" s="713"/>
      <c r="E743" s="710"/>
      <c r="F743" s="713"/>
      <c r="G743" s="710"/>
      <c r="H743" s="714">
        <f t="shared" si="11"/>
        <v>0</v>
      </c>
    </row>
    <row r="744" spans="2:8" ht="45">
      <c r="B744" s="716" t="s">
        <v>1756</v>
      </c>
      <c r="C744" s="713">
        <v>0</v>
      </c>
      <c r="D744" s="713"/>
      <c r="E744" s="710"/>
      <c r="F744" s="713"/>
      <c r="G744" s="710"/>
      <c r="H744" s="714">
        <f t="shared" si="11"/>
        <v>0</v>
      </c>
    </row>
    <row r="745" spans="2:8" ht="45">
      <c r="B745" s="716" t="s">
        <v>1757</v>
      </c>
      <c r="C745" s="713">
        <v>0</v>
      </c>
      <c r="D745" s="713"/>
      <c r="E745" s="710"/>
      <c r="F745" s="713"/>
      <c r="G745" s="710"/>
      <c r="H745" s="714">
        <f t="shared" si="11"/>
        <v>0</v>
      </c>
    </row>
    <row r="746" spans="2:8" ht="30">
      <c r="B746" s="716" t="s">
        <v>1758</v>
      </c>
      <c r="C746" s="713">
        <v>0</v>
      </c>
      <c r="D746" s="713"/>
      <c r="E746" s="710"/>
      <c r="F746" s="713"/>
      <c r="G746" s="710"/>
      <c r="H746" s="714">
        <f t="shared" si="11"/>
        <v>0</v>
      </c>
    </row>
    <row r="747" spans="2:8" ht="45">
      <c r="B747" s="716" t="s">
        <v>481</v>
      </c>
      <c r="C747" s="713"/>
      <c r="D747" s="713"/>
      <c r="E747" s="710"/>
      <c r="F747" s="713">
        <v>919827059.75999999</v>
      </c>
      <c r="G747" s="710"/>
      <c r="H747" s="714">
        <f t="shared" si="11"/>
        <v>919827059.75999999</v>
      </c>
    </row>
    <row r="748" spans="2:8" ht="45">
      <c r="B748" s="716" t="s">
        <v>1759</v>
      </c>
      <c r="C748" s="713">
        <v>2353026.71</v>
      </c>
      <c r="D748" s="713"/>
      <c r="E748" s="710"/>
      <c r="F748" s="713"/>
      <c r="G748" s="710"/>
      <c r="H748" s="714">
        <f t="shared" si="11"/>
        <v>2353026.71</v>
      </c>
    </row>
    <row r="749" spans="2:8" ht="45">
      <c r="B749" s="716" t="s">
        <v>1760</v>
      </c>
      <c r="C749" s="713">
        <v>2695291.12</v>
      </c>
      <c r="D749" s="713"/>
      <c r="E749" s="710"/>
      <c r="F749" s="713"/>
      <c r="G749" s="710"/>
      <c r="H749" s="714">
        <f t="shared" si="11"/>
        <v>2695291.12</v>
      </c>
    </row>
    <row r="750" spans="2:8" ht="30">
      <c r="B750" s="716" t="s">
        <v>501</v>
      </c>
      <c r="C750" s="713">
        <v>370066304.99000001</v>
      </c>
      <c r="D750" s="713"/>
      <c r="E750" s="710"/>
      <c r="F750" s="713"/>
      <c r="G750" s="710"/>
      <c r="H750" s="714">
        <f t="shared" si="11"/>
        <v>370066304.99000001</v>
      </c>
    </row>
    <row r="751" spans="2:8" ht="30">
      <c r="B751" s="716" t="s">
        <v>1761</v>
      </c>
      <c r="C751" s="713">
        <v>165307738.68000001</v>
      </c>
      <c r="D751" s="713"/>
      <c r="E751" s="710"/>
      <c r="F751" s="713"/>
      <c r="G751" s="710"/>
      <c r="H751" s="714">
        <f t="shared" si="11"/>
        <v>165307738.68000001</v>
      </c>
    </row>
    <row r="752" spans="2:8" ht="45">
      <c r="B752" s="716" t="s">
        <v>1762</v>
      </c>
      <c r="C752" s="713">
        <v>65256732.509999998</v>
      </c>
      <c r="D752" s="713"/>
      <c r="E752" s="710"/>
      <c r="F752" s="713"/>
      <c r="G752" s="710"/>
      <c r="H752" s="714">
        <f t="shared" si="11"/>
        <v>65256732.509999998</v>
      </c>
    </row>
    <row r="753" spans="2:8" ht="45">
      <c r="B753" s="716" t="s">
        <v>1763</v>
      </c>
      <c r="C753" s="713">
        <v>0</v>
      </c>
      <c r="D753" s="713"/>
      <c r="E753" s="710"/>
      <c r="F753" s="713"/>
      <c r="G753" s="710"/>
      <c r="H753" s="714">
        <f t="shared" si="11"/>
        <v>0</v>
      </c>
    </row>
    <row r="754" spans="2:8" ht="30">
      <c r="B754" s="716" t="s">
        <v>1764</v>
      </c>
      <c r="C754" s="713">
        <v>0</v>
      </c>
      <c r="D754" s="713"/>
      <c r="E754" s="710"/>
      <c r="F754" s="713"/>
      <c r="G754" s="710"/>
      <c r="H754" s="714">
        <f t="shared" ref="H754:H817" si="12">SUM(C754:G754)</f>
        <v>0</v>
      </c>
    </row>
    <row r="755" spans="2:8" ht="30">
      <c r="B755" s="716" t="s">
        <v>1765</v>
      </c>
      <c r="C755" s="713">
        <v>0</v>
      </c>
      <c r="D755" s="713"/>
      <c r="E755" s="710"/>
      <c r="F755" s="713"/>
      <c r="G755" s="710"/>
      <c r="H755" s="714">
        <f t="shared" si="12"/>
        <v>0</v>
      </c>
    </row>
    <row r="756" spans="2:8" ht="30">
      <c r="B756" s="716" t="s">
        <v>1766</v>
      </c>
      <c r="C756" s="713">
        <v>0</v>
      </c>
      <c r="D756" s="713"/>
      <c r="E756" s="710"/>
      <c r="F756" s="713"/>
      <c r="G756" s="710"/>
      <c r="H756" s="714">
        <f t="shared" si="12"/>
        <v>0</v>
      </c>
    </row>
    <row r="757" spans="2:8" ht="30">
      <c r="B757" s="716" t="s">
        <v>1767</v>
      </c>
      <c r="C757" s="713">
        <v>0</v>
      </c>
      <c r="D757" s="713"/>
      <c r="E757" s="710"/>
      <c r="F757" s="713"/>
      <c r="G757" s="710"/>
      <c r="H757" s="714">
        <f t="shared" si="12"/>
        <v>0</v>
      </c>
    </row>
    <row r="758" spans="2:8" ht="30">
      <c r="B758" s="716" t="s">
        <v>1768</v>
      </c>
      <c r="C758" s="713">
        <v>0</v>
      </c>
      <c r="D758" s="713"/>
      <c r="E758" s="710"/>
      <c r="F758" s="713"/>
      <c r="G758" s="710"/>
      <c r="H758" s="714">
        <f t="shared" si="12"/>
        <v>0</v>
      </c>
    </row>
    <row r="759" spans="2:8" ht="30">
      <c r="B759" s="716" t="s">
        <v>1769</v>
      </c>
      <c r="C759" s="713">
        <v>6651610.0099999998</v>
      </c>
      <c r="D759" s="713"/>
      <c r="E759" s="710"/>
      <c r="F759" s="713"/>
      <c r="G759" s="710"/>
      <c r="H759" s="714">
        <f t="shared" si="12"/>
        <v>6651610.0099999998</v>
      </c>
    </row>
    <row r="760" spans="2:8" ht="30">
      <c r="B760" s="716" t="s">
        <v>1770</v>
      </c>
      <c r="C760" s="713">
        <v>0</v>
      </c>
      <c r="D760" s="713"/>
      <c r="E760" s="710"/>
      <c r="F760" s="713"/>
      <c r="G760" s="710"/>
      <c r="H760" s="714">
        <f t="shared" si="12"/>
        <v>0</v>
      </c>
    </row>
    <row r="761" spans="2:8" ht="45">
      <c r="B761" s="716" t="s">
        <v>1771</v>
      </c>
      <c r="C761" s="713">
        <v>0</v>
      </c>
      <c r="D761" s="713"/>
      <c r="E761" s="710"/>
      <c r="F761" s="713"/>
      <c r="G761" s="710"/>
      <c r="H761" s="714">
        <f t="shared" si="12"/>
        <v>0</v>
      </c>
    </row>
    <row r="762" spans="2:8" ht="45">
      <c r="B762" s="716" t="s">
        <v>1772</v>
      </c>
      <c r="C762" s="713">
        <v>0</v>
      </c>
      <c r="D762" s="713"/>
      <c r="E762" s="710"/>
      <c r="F762" s="713"/>
      <c r="G762" s="710"/>
      <c r="H762" s="714">
        <f t="shared" si="12"/>
        <v>0</v>
      </c>
    </row>
    <row r="763" spans="2:8" ht="45">
      <c r="B763" s="716" t="s">
        <v>1773</v>
      </c>
      <c r="C763" s="713">
        <v>0</v>
      </c>
      <c r="D763" s="713"/>
      <c r="E763" s="710"/>
      <c r="F763" s="713"/>
      <c r="G763" s="710"/>
      <c r="H763" s="714">
        <f t="shared" si="12"/>
        <v>0</v>
      </c>
    </row>
    <row r="764" spans="2:8" ht="30">
      <c r="B764" s="716" t="s">
        <v>1774</v>
      </c>
      <c r="C764" s="713">
        <v>0</v>
      </c>
      <c r="D764" s="713"/>
      <c r="E764" s="710"/>
      <c r="F764" s="713"/>
      <c r="G764" s="710"/>
      <c r="H764" s="714">
        <f t="shared" si="12"/>
        <v>0</v>
      </c>
    </row>
    <row r="765" spans="2:8" ht="45">
      <c r="B765" s="716" t="s">
        <v>1775</v>
      </c>
      <c r="C765" s="713">
        <v>0</v>
      </c>
      <c r="D765" s="713"/>
      <c r="E765" s="710"/>
      <c r="F765" s="713"/>
      <c r="G765" s="710"/>
      <c r="H765" s="714">
        <f t="shared" si="12"/>
        <v>0</v>
      </c>
    </row>
    <row r="766" spans="2:8" ht="30">
      <c r="B766" s="716" t="s">
        <v>1776</v>
      </c>
      <c r="C766" s="713">
        <v>0</v>
      </c>
      <c r="D766" s="713"/>
      <c r="E766" s="710"/>
      <c r="F766" s="713"/>
      <c r="G766" s="710"/>
      <c r="H766" s="714">
        <f t="shared" si="12"/>
        <v>0</v>
      </c>
    </row>
    <row r="767" spans="2:8" ht="30">
      <c r="B767" s="716" t="s">
        <v>1777</v>
      </c>
      <c r="C767" s="713">
        <v>0</v>
      </c>
      <c r="D767" s="713"/>
      <c r="E767" s="710"/>
      <c r="F767" s="713"/>
      <c r="G767" s="710"/>
      <c r="H767" s="714">
        <f t="shared" si="12"/>
        <v>0</v>
      </c>
    </row>
    <row r="768" spans="2:8" ht="30">
      <c r="B768" s="716" t="s">
        <v>1778</v>
      </c>
      <c r="C768" s="713">
        <v>0</v>
      </c>
      <c r="D768" s="713"/>
      <c r="E768" s="710"/>
      <c r="F768" s="713"/>
      <c r="G768" s="710"/>
      <c r="H768" s="714">
        <f t="shared" si="12"/>
        <v>0</v>
      </c>
    </row>
    <row r="769" spans="2:8" ht="30">
      <c r="B769" s="716" t="s">
        <v>1779</v>
      </c>
      <c r="C769" s="713">
        <v>0</v>
      </c>
      <c r="D769" s="713"/>
      <c r="E769" s="710"/>
      <c r="F769" s="713"/>
      <c r="G769" s="710"/>
      <c r="H769" s="714">
        <f t="shared" si="12"/>
        <v>0</v>
      </c>
    </row>
    <row r="770" spans="2:8" ht="45">
      <c r="B770" s="716" t="s">
        <v>1780</v>
      </c>
      <c r="C770" s="713">
        <v>0</v>
      </c>
      <c r="D770" s="713"/>
      <c r="E770" s="710"/>
      <c r="F770" s="713"/>
      <c r="G770" s="710"/>
      <c r="H770" s="714">
        <f t="shared" si="12"/>
        <v>0</v>
      </c>
    </row>
    <row r="771" spans="2:8" ht="45">
      <c r="B771" s="716" t="s">
        <v>1781</v>
      </c>
      <c r="C771" s="713">
        <v>0</v>
      </c>
      <c r="D771" s="713"/>
      <c r="E771" s="710"/>
      <c r="F771" s="713"/>
      <c r="G771" s="710"/>
      <c r="H771" s="714">
        <f t="shared" si="12"/>
        <v>0</v>
      </c>
    </row>
    <row r="772" spans="2:8" ht="45">
      <c r="B772" s="716" t="s">
        <v>1782</v>
      </c>
      <c r="C772" s="713">
        <v>0</v>
      </c>
      <c r="D772" s="713"/>
      <c r="E772" s="710"/>
      <c r="F772" s="713"/>
      <c r="G772" s="710"/>
      <c r="H772" s="714">
        <f t="shared" si="12"/>
        <v>0</v>
      </c>
    </row>
    <row r="773" spans="2:8" ht="30">
      <c r="B773" s="716" t="s">
        <v>1783</v>
      </c>
      <c r="C773" s="713">
        <v>0</v>
      </c>
      <c r="D773" s="713"/>
      <c r="E773" s="710"/>
      <c r="F773" s="713"/>
      <c r="G773" s="710"/>
      <c r="H773" s="714">
        <f t="shared" si="12"/>
        <v>0</v>
      </c>
    </row>
    <row r="774" spans="2:8" ht="45">
      <c r="B774" s="716" t="s">
        <v>1784</v>
      </c>
      <c r="C774" s="713">
        <v>0</v>
      </c>
      <c r="D774" s="713"/>
      <c r="E774" s="710"/>
      <c r="F774" s="713"/>
      <c r="G774" s="710"/>
      <c r="H774" s="714">
        <f t="shared" si="12"/>
        <v>0</v>
      </c>
    </row>
    <row r="775" spans="2:8" ht="45">
      <c r="B775" s="716" t="s">
        <v>1785</v>
      </c>
      <c r="C775" s="713">
        <v>0</v>
      </c>
      <c r="D775" s="713"/>
      <c r="E775" s="710"/>
      <c r="F775" s="713"/>
      <c r="G775" s="710"/>
      <c r="H775" s="714">
        <f t="shared" si="12"/>
        <v>0</v>
      </c>
    </row>
    <row r="776" spans="2:8" ht="30">
      <c r="B776" s="716" t="s">
        <v>1786</v>
      </c>
      <c r="C776" s="713">
        <v>0</v>
      </c>
      <c r="D776" s="713"/>
      <c r="E776" s="710"/>
      <c r="F776" s="713"/>
      <c r="G776" s="710"/>
      <c r="H776" s="714">
        <f t="shared" si="12"/>
        <v>0</v>
      </c>
    </row>
    <row r="777" spans="2:8" ht="30">
      <c r="B777" s="716" t="s">
        <v>1787</v>
      </c>
      <c r="C777" s="713">
        <v>0</v>
      </c>
      <c r="D777" s="713"/>
      <c r="E777" s="710"/>
      <c r="F777" s="713"/>
      <c r="G777" s="710"/>
      <c r="H777" s="714">
        <f t="shared" si="12"/>
        <v>0</v>
      </c>
    </row>
    <row r="778" spans="2:8" ht="30">
      <c r="B778" s="716" t="s">
        <v>1788</v>
      </c>
      <c r="C778" s="713">
        <v>0</v>
      </c>
      <c r="D778" s="713"/>
      <c r="E778" s="710"/>
      <c r="F778" s="713"/>
      <c r="G778" s="710"/>
      <c r="H778" s="714">
        <f t="shared" si="12"/>
        <v>0</v>
      </c>
    </row>
    <row r="779" spans="2:8" ht="45">
      <c r="B779" s="716" t="s">
        <v>1789</v>
      </c>
      <c r="C779" s="713">
        <v>0</v>
      </c>
      <c r="D779" s="713"/>
      <c r="E779" s="710"/>
      <c r="F779" s="713"/>
      <c r="G779" s="710"/>
      <c r="H779" s="714">
        <f t="shared" si="12"/>
        <v>0</v>
      </c>
    </row>
    <row r="780" spans="2:8" ht="45">
      <c r="B780" s="716" t="s">
        <v>1790</v>
      </c>
      <c r="C780" s="713">
        <v>0</v>
      </c>
      <c r="D780" s="713"/>
      <c r="E780" s="710"/>
      <c r="F780" s="713"/>
      <c r="G780" s="710"/>
      <c r="H780" s="714">
        <f t="shared" si="12"/>
        <v>0</v>
      </c>
    </row>
    <row r="781" spans="2:8" ht="30">
      <c r="B781" s="716" t="s">
        <v>1791</v>
      </c>
      <c r="C781" s="713">
        <v>0</v>
      </c>
      <c r="D781" s="713"/>
      <c r="E781" s="710"/>
      <c r="F781" s="713"/>
      <c r="G781" s="710"/>
      <c r="H781" s="714">
        <f t="shared" si="12"/>
        <v>0</v>
      </c>
    </row>
    <row r="782" spans="2:8" ht="30">
      <c r="B782" s="716" t="s">
        <v>1792</v>
      </c>
      <c r="C782" s="713">
        <v>0</v>
      </c>
      <c r="D782" s="713"/>
      <c r="E782" s="710"/>
      <c r="F782" s="713"/>
      <c r="G782" s="710"/>
      <c r="H782" s="714">
        <f t="shared" si="12"/>
        <v>0</v>
      </c>
    </row>
    <row r="783" spans="2:8" ht="30">
      <c r="B783" s="716" t="s">
        <v>1793</v>
      </c>
      <c r="C783" s="713">
        <v>0</v>
      </c>
      <c r="D783" s="713"/>
      <c r="E783" s="710"/>
      <c r="F783" s="713"/>
      <c r="G783" s="710"/>
      <c r="H783" s="714">
        <f t="shared" si="12"/>
        <v>0</v>
      </c>
    </row>
    <row r="784" spans="2:8" ht="45">
      <c r="B784" s="716" t="s">
        <v>1794</v>
      </c>
      <c r="C784" s="713">
        <v>0</v>
      </c>
      <c r="D784" s="713"/>
      <c r="E784" s="710"/>
      <c r="F784" s="713"/>
      <c r="G784" s="710"/>
      <c r="H784" s="714">
        <f t="shared" si="12"/>
        <v>0</v>
      </c>
    </row>
    <row r="785" spans="2:8" ht="45">
      <c r="B785" s="716" t="s">
        <v>1795</v>
      </c>
      <c r="C785" s="713">
        <v>0</v>
      </c>
      <c r="D785" s="713"/>
      <c r="E785" s="710"/>
      <c r="F785" s="713"/>
      <c r="G785" s="710"/>
      <c r="H785" s="714">
        <f t="shared" si="12"/>
        <v>0</v>
      </c>
    </row>
    <row r="786" spans="2:8" ht="30">
      <c r="B786" s="716" t="s">
        <v>1796</v>
      </c>
      <c r="C786" s="713">
        <v>0</v>
      </c>
      <c r="D786" s="713"/>
      <c r="E786" s="710"/>
      <c r="F786" s="713"/>
      <c r="G786" s="710"/>
      <c r="H786" s="714">
        <f t="shared" si="12"/>
        <v>0</v>
      </c>
    </row>
    <row r="787" spans="2:8" ht="45">
      <c r="B787" s="716" t="s">
        <v>1797</v>
      </c>
      <c r="C787" s="713">
        <v>0</v>
      </c>
      <c r="D787" s="713"/>
      <c r="E787" s="710"/>
      <c r="F787" s="713"/>
      <c r="G787" s="710"/>
      <c r="H787" s="714">
        <f t="shared" si="12"/>
        <v>0</v>
      </c>
    </row>
    <row r="788" spans="2:8" ht="45">
      <c r="B788" s="716" t="s">
        <v>1798</v>
      </c>
      <c r="C788" s="713">
        <v>0</v>
      </c>
      <c r="D788" s="713"/>
      <c r="E788" s="710"/>
      <c r="F788" s="713"/>
      <c r="G788" s="710"/>
      <c r="H788" s="714">
        <f t="shared" si="12"/>
        <v>0</v>
      </c>
    </row>
    <row r="789" spans="2:8" ht="30">
      <c r="B789" s="716" t="s">
        <v>1799</v>
      </c>
      <c r="C789" s="713">
        <v>0</v>
      </c>
      <c r="D789" s="713"/>
      <c r="E789" s="710"/>
      <c r="F789" s="713"/>
      <c r="G789" s="710"/>
      <c r="H789" s="714">
        <f t="shared" si="12"/>
        <v>0</v>
      </c>
    </row>
    <row r="790" spans="2:8" ht="45">
      <c r="B790" s="716" t="s">
        <v>1800</v>
      </c>
      <c r="C790" s="713">
        <v>0</v>
      </c>
      <c r="D790" s="713"/>
      <c r="E790" s="710"/>
      <c r="F790" s="713"/>
      <c r="G790" s="710"/>
      <c r="H790" s="714">
        <f t="shared" si="12"/>
        <v>0</v>
      </c>
    </row>
    <row r="791" spans="2:8" ht="30">
      <c r="B791" s="716" t="s">
        <v>1801</v>
      </c>
      <c r="C791" s="713">
        <v>0</v>
      </c>
      <c r="D791" s="713"/>
      <c r="E791" s="710"/>
      <c r="F791" s="713"/>
      <c r="G791" s="710"/>
      <c r="H791" s="714">
        <f t="shared" si="12"/>
        <v>0</v>
      </c>
    </row>
    <row r="792" spans="2:8" ht="30">
      <c r="B792" s="716" t="s">
        <v>1802</v>
      </c>
      <c r="C792" s="713">
        <v>0</v>
      </c>
      <c r="D792" s="713"/>
      <c r="E792" s="710"/>
      <c r="F792" s="713"/>
      <c r="G792" s="710"/>
      <c r="H792" s="714">
        <f t="shared" si="12"/>
        <v>0</v>
      </c>
    </row>
    <row r="793" spans="2:8" ht="45">
      <c r="B793" s="716" t="s">
        <v>1803</v>
      </c>
      <c r="C793" s="713">
        <v>0</v>
      </c>
      <c r="D793" s="713"/>
      <c r="E793" s="710"/>
      <c r="F793" s="713"/>
      <c r="G793" s="710"/>
      <c r="H793" s="714">
        <f t="shared" si="12"/>
        <v>0</v>
      </c>
    </row>
    <row r="794" spans="2:8" ht="30">
      <c r="B794" s="716" t="s">
        <v>1804</v>
      </c>
      <c r="C794" s="713">
        <v>0</v>
      </c>
      <c r="D794" s="713"/>
      <c r="E794" s="710"/>
      <c r="F794" s="713"/>
      <c r="G794" s="710"/>
      <c r="H794" s="714">
        <f t="shared" si="12"/>
        <v>0</v>
      </c>
    </row>
    <row r="795" spans="2:8" ht="30">
      <c r="B795" s="716" t="s">
        <v>1805</v>
      </c>
      <c r="C795" s="713">
        <v>0</v>
      </c>
      <c r="D795" s="713"/>
      <c r="E795" s="710"/>
      <c r="F795" s="713"/>
      <c r="G795" s="710"/>
      <c r="H795" s="714">
        <f t="shared" si="12"/>
        <v>0</v>
      </c>
    </row>
    <row r="796" spans="2:8" ht="45">
      <c r="B796" s="716" t="s">
        <v>1806</v>
      </c>
      <c r="C796" s="713">
        <v>0</v>
      </c>
      <c r="D796" s="713"/>
      <c r="E796" s="710"/>
      <c r="F796" s="713"/>
      <c r="G796" s="710"/>
      <c r="H796" s="714">
        <f t="shared" si="12"/>
        <v>0</v>
      </c>
    </row>
    <row r="797" spans="2:8" ht="45">
      <c r="B797" s="716" t="s">
        <v>1807</v>
      </c>
      <c r="C797" s="713">
        <v>0</v>
      </c>
      <c r="D797" s="713"/>
      <c r="E797" s="710"/>
      <c r="F797" s="713"/>
      <c r="G797" s="710"/>
      <c r="H797" s="714">
        <f t="shared" si="12"/>
        <v>0</v>
      </c>
    </row>
    <row r="798" spans="2:8" ht="45">
      <c r="B798" s="716" t="s">
        <v>1808</v>
      </c>
      <c r="C798" s="713">
        <v>0</v>
      </c>
      <c r="D798" s="713"/>
      <c r="E798" s="710"/>
      <c r="F798" s="713"/>
      <c r="G798" s="710"/>
      <c r="H798" s="714">
        <f t="shared" si="12"/>
        <v>0</v>
      </c>
    </row>
    <row r="799" spans="2:8" ht="45">
      <c r="B799" s="716" t="s">
        <v>1809</v>
      </c>
      <c r="C799" s="713">
        <v>0</v>
      </c>
      <c r="D799" s="713"/>
      <c r="E799" s="710"/>
      <c r="F799" s="713"/>
      <c r="G799" s="710"/>
      <c r="H799" s="714">
        <f t="shared" si="12"/>
        <v>0</v>
      </c>
    </row>
    <row r="800" spans="2:8" ht="30">
      <c r="B800" s="716" t="s">
        <v>1810</v>
      </c>
      <c r="C800" s="713">
        <v>0</v>
      </c>
      <c r="D800" s="713"/>
      <c r="E800" s="710"/>
      <c r="F800" s="713"/>
      <c r="G800" s="710"/>
      <c r="H800" s="714">
        <f t="shared" si="12"/>
        <v>0</v>
      </c>
    </row>
    <row r="801" spans="2:8" ht="30">
      <c r="B801" s="716" t="s">
        <v>1811</v>
      </c>
      <c r="C801" s="713">
        <v>0</v>
      </c>
      <c r="D801" s="713"/>
      <c r="E801" s="710"/>
      <c r="F801" s="713"/>
      <c r="G801" s="710"/>
      <c r="H801" s="714">
        <f t="shared" si="12"/>
        <v>0</v>
      </c>
    </row>
    <row r="802" spans="2:8" ht="30">
      <c r="B802" s="716" t="s">
        <v>1812</v>
      </c>
      <c r="C802" s="713">
        <v>0</v>
      </c>
      <c r="D802" s="713"/>
      <c r="E802" s="710"/>
      <c r="F802" s="713"/>
      <c r="G802" s="710"/>
      <c r="H802" s="714">
        <f t="shared" si="12"/>
        <v>0</v>
      </c>
    </row>
    <row r="803" spans="2:8" ht="30">
      <c r="B803" s="716" t="s">
        <v>1813</v>
      </c>
      <c r="C803" s="713">
        <v>0</v>
      </c>
      <c r="D803" s="713"/>
      <c r="E803" s="710"/>
      <c r="F803" s="713"/>
      <c r="G803" s="710"/>
      <c r="H803" s="714">
        <f t="shared" si="12"/>
        <v>0</v>
      </c>
    </row>
    <row r="804" spans="2:8" ht="30">
      <c r="B804" s="716" t="s">
        <v>1814</v>
      </c>
      <c r="C804" s="713">
        <v>0</v>
      </c>
      <c r="D804" s="713"/>
      <c r="E804" s="710"/>
      <c r="F804" s="713"/>
      <c r="G804" s="710"/>
      <c r="H804" s="714">
        <f t="shared" si="12"/>
        <v>0</v>
      </c>
    </row>
    <row r="805" spans="2:8" ht="30">
      <c r="B805" s="716" t="s">
        <v>1815</v>
      </c>
      <c r="C805" s="713">
        <v>0</v>
      </c>
      <c r="D805" s="713"/>
      <c r="E805" s="710"/>
      <c r="F805" s="713"/>
      <c r="G805" s="710"/>
      <c r="H805" s="714">
        <f t="shared" si="12"/>
        <v>0</v>
      </c>
    </row>
    <row r="806" spans="2:8" ht="30">
      <c r="B806" s="716" t="s">
        <v>1816</v>
      </c>
      <c r="C806" s="713">
        <v>0</v>
      </c>
      <c r="D806" s="713"/>
      <c r="E806" s="710"/>
      <c r="F806" s="713"/>
      <c r="G806" s="710"/>
      <c r="H806" s="714">
        <f t="shared" si="12"/>
        <v>0</v>
      </c>
    </row>
    <row r="807" spans="2:8" ht="30">
      <c r="B807" s="716" t="s">
        <v>1817</v>
      </c>
      <c r="C807" s="713">
        <v>0</v>
      </c>
      <c r="D807" s="713"/>
      <c r="E807" s="710"/>
      <c r="F807" s="713"/>
      <c r="G807" s="710"/>
      <c r="H807" s="714">
        <f t="shared" si="12"/>
        <v>0</v>
      </c>
    </row>
    <row r="808" spans="2:8" ht="30">
      <c r="B808" s="716" t="s">
        <v>1818</v>
      </c>
      <c r="C808" s="713">
        <v>0</v>
      </c>
      <c r="D808" s="713"/>
      <c r="E808" s="710"/>
      <c r="F808" s="713"/>
      <c r="G808" s="710"/>
      <c r="H808" s="714">
        <f t="shared" si="12"/>
        <v>0</v>
      </c>
    </row>
    <row r="809" spans="2:8" ht="30">
      <c r="B809" s="716" t="s">
        <v>1819</v>
      </c>
      <c r="C809" s="713">
        <v>0</v>
      </c>
      <c r="D809" s="713"/>
      <c r="E809" s="710"/>
      <c r="F809" s="713"/>
      <c r="G809" s="710"/>
      <c r="H809" s="714">
        <f t="shared" si="12"/>
        <v>0</v>
      </c>
    </row>
    <row r="810" spans="2:8" ht="30">
      <c r="B810" s="716" t="s">
        <v>1820</v>
      </c>
      <c r="C810" s="713">
        <v>0</v>
      </c>
      <c r="D810" s="713"/>
      <c r="E810" s="710"/>
      <c r="F810" s="713"/>
      <c r="G810" s="710"/>
      <c r="H810" s="714">
        <f t="shared" si="12"/>
        <v>0</v>
      </c>
    </row>
    <row r="811" spans="2:8" ht="30">
      <c r="B811" s="716" t="s">
        <v>1821</v>
      </c>
      <c r="C811" s="713">
        <v>0</v>
      </c>
      <c r="D811" s="713"/>
      <c r="E811" s="710"/>
      <c r="F811" s="713"/>
      <c r="G811" s="710"/>
      <c r="H811" s="714">
        <f t="shared" si="12"/>
        <v>0</v>
      </c>
    </row>
    <row r="812" spans="2:8" ht="45">
      <c r="B812" s="716" t="s">
        <v>1822</v>
      </c>
      <c r="C812" s="713">
        <v>0</v>
      </c>
      <c r="D812" s="713"/>
      <c r="E812" s="710"/>
      <c r="F812" s="713"/>
      <c r="G812" s="710"/>
      <c r="H812" s="714">
        <f t="shared" si="12"/>
        <v>0</v>
      </c>
    </row>
    <row r="813" spans="2:8" ht="45">
      <c r="B813" s="716" t="s">
        <v>1823</v>
      </c>
      <c r="C813" s="713">
        <v>0</v>
      </c>
      <c r="D813" s="713"/>
      <c r="E813" s="710"/>
      <c r="F813" s="713"/>
      <c r="G813" s="710"/>
      <c r="H813" s="714">
        <f t="shared" si="12"/>
        <v>0</v>
      </c>
    </row>
    <row r="814" spans="2:8" ht="45">
      <c r="B814" s="716" t="s">
        <v>1824</v>
      </c>
      <c r="C814" s="713">
        <v>0</v>
      </c>
      <c r="D814" s="713"/>
      <c r="E814" s="710"/>
      <c r="F814" s="713"/>
      <c r="G814" s="710"/>
      <c r="H814" s="714">
        <f t="shared" si="12"/>
        <v>0</v>
      </c>
    </row>
    <row r="815" spans="2:8" ht="30">
      <c r="B815" s="716" t="s">
        <v>1825</v>
      </c>
      <c r="C815" s="713">
        <v>0</v>
      </c>
      <c r="D815" s="713"/>
      <c r="E815" s="710"/>
      <c r="F815" s="713"/>
      <c r="G815" s="710"/>
      <c r="H815" s="714">
        <f t="shared" si="12"/>
        <v>0</v>
      </c>
    </row>
    <row r="816" spans="2:8" ht="30">
      <c r="B816" s="716" t="s">
        <v>1826</v>
      </c>
      <c r="C816" s="713">
        <v>0</v>
      </c>
      <c r="D816" s="713"/>
      <c r="E816" s="710"/>
      <c r="F816" s="713"/>
      <c r="G816" s="710"/>
      <c r="H816" s="714">
        <f t="shared" si="12"/>
        <v>0</v>
      </c>
    </row>
    <row r="817" spans="2:8" ht="30">
      <c r="B817" s="716" t="s">
        <v>1827</v>
      </c>
      <c r="C817" s="713">
        <v>0</v>
      </c>
      <c r="D817" s="713"/>
      <c r="E817" s="710"/>
      <c r="F817" s="713"/>
      <c r="G817" s="710"/>
      <c r="H817" s="714">
        <f t="shared" si="12"/>
        <v>0</v>
      </c>
    </row>
    <row r="818" spans="2:8" ht="30">
      <c r="B818" s="716" t="s">
        <v>1828</v>
      </c>
      <c r="C818" s="713">
        <v>0</v>
      </c>
      <c r="D818" s="713"/>
      <c r="E818" s="710"/>
      <c r="F818" s="713"/>
      <c r="G818" s="710"/>
      <c r="H818" s="714">
        <f t="shared" ref="H818:H881" si="13">SUM(C818:G818)</f>
        <v>0</v>
      </c>
    </row>
    <row r="819" spans="2:8" ht="45">
      <c r="B819" s="716" t="s">
        <v>1829</v>
      </c>
      <c r="C819" s="713">
        <v>0</v>
      </c>
      <c r="D819" s="713"/>
      <c r="E819" s="710"/>
      <c r="F819" s="713"/>
      <c r="G819" s="710"/>
      <c r="H819" s="714">
        <f t="shared" si="13"/>
        <v>0</v>
      </c>
    </row>
    <row r="820" spans="2:8" ht="30">
      <c r="B820" s="716" t="s">
        <v>1830</v>
      </c>
      <c r="C820" s="713">
        <v>0</v>
      </c>
      <c r="D820" s="713"/>
      <c r="E820" s="710"/>
      <c r="F820" s="713"/>
      <c r="G820" s="710"/>
      <c r="H820" s="714">
        <f t="shared" si="13"/>
        <v>0</v>
      </c>
    </row>
    <row r="821" spans="2:8" ht="45">
      <c r="B821" s="716" t="s">
        <v>1831</v>
      </c>
      <c r="C821" s="713">
        <v>0</v>
      </c>
      <c r="D821" s="713"/>
      <c r="E821" s="710"/>
      <c r="F821" s="713"/>
      <c r="G821" s="710"/>
      <c r="H821" s="714">
        <f t="shared" si="13"/>
        <v>0</v>
      </c>
    </row>
    <row r="822" spans="2:8" ht="45">
      <c r="B822" s="716" t="s">
        <v>1832</v>
      </c>
      <c r="C822" s="713">
        <v>0</v>
      </c>
      <c r="D822" s="713"/>
      <c r="E822" s="710"/>
      <c r="F822" s="713"/>
      <c r="G822" s="710"/>
      <c r="H822" s="714">
        <f t="shared" si="13"/>
        <v>0</v>
      </c>
    </row>
    <row r="823" spans="2:8" ht="30">
      <c r="B823" s="716" t="s">
        <v>1833</v>
      </c>
      <c r="C823" s="713">
        <v>0</v>
      </c>
      <c r="D823" s="713"/>
      <c r="E823" s="710"/>
      <c r="F823" s="713"/>
      <c r="G823" s="710"/>
      <c r="H823" s="714">
        <f t="shared" si="13"/>
        <v>0</v>
      </c>
    </row>
    <row r="824" spans="2:8" ht="45">
      <c r="B824" s="716" t="s">
        <v>1834</v>
      </c>
      <c r="C824" s="713">
        <v>0</v>
      </c>
      <c r="D824" s="713"/>
      <c r="E824" s="710"/>
      <c r="F824" s="713"/>
      <c r="G824" s="710"/>
      <c r="H824" s="714">
        <f t="shared" si="13"/>
        <v>0</v>
      </c>
    </row>
    <row r="825" spans="2:8" ht="30">
      <c r="B825" s="716" t="s">
        <v>1835</v>
      </c>
      <c r="C825" s="713">
        <v>0</v>
      </c>
      <c r="D825" s="713"/>
      <c r="E825" s="710"/>
      <c r="F825" s="713"/>
      <c r="G825" s="710"/>
      <c r="H825" s="714">
        <f t="shared" si="13"/>
        <v>0</v>
      </c>
    </row>
    <row r="826" spans="2:8" ht="30">
      <c r="B826" s="716" t="s">
        <v>1836</v>
      </c>
      <c r="C826" s="713">
        <v>0</v>
      </c>
      <c r="D826" s="713"/>
      <c r="E826" s="710"/>
      <c r="F826" s="713"/>
      <c r="G826" s="710"/>
      <c r="H826" s="714">
        <f t="shared" si="13"/>
        <v>0</v>
      </c>
    </row>
    <row r="827" spans="2:8" ht="45">
      <c r="B827" s="716" t="s">
        <v>1837</v>
      </c>
      <c r="C827" s="713">
        <v>0</v>
      </c>
      <c r="D827" s="713"/>
      <c r="E827" s="710"/>
      <c r="F827" s="713"/>
      <c r="G827" s="710"/>
      <c r="H827" s="714">
        <f t="shared" si="13"/>
        <v>0</v>
      </c>
    </row>
    <row r="828" spans="2:8" ht="45">
      <c r="B828" s="716" t="s">
        <v>1838</v>
      </c>
      <c r="C828" s="713">
        <v>0</v>
      </c>
      <c r="D828" s="713"/>
      <c r="E828" s="710"/>
      <c r="F828" s="713"/>
      <c r="G828" s="710"/>
      <c r="H828" s="714">
        <f t="shared" si="13"/>
        <v>0</v>
      </c>
    </row>
    <row r="829" spans="2:8" ht="45">
      <c r="B829" s="716" t="s">
        <v>1839</v>
      </c>
      <c r="C829" s="713">
        <v>0</v>
      </c>
      <c r="D829" s="713"/>
      <c r="E829" s="710"/>
      <c r="F829" s="713"/>
      <c r="G829" s="710"/>
      <c r="H829" s="714">
        <f t="shared" si="13"/>
        <v>0</v>
      </c>
    </row>
    <row r="830" spans="2:8" ht="30">
      <c r="B830" s="716" t="s">
        <v>1840</v>
      </c>
      <c r="C830" s="713">
        <v>0</v>
      </c>
      <c r="D830" s="713"/>
      <c r="E830" s="710"/>
      <c r="F830" s="713"/>
      <c r="G830" s="710"/>
      <c r="H830" s="714">
        <f t="shared" si="13"/>
        <v>0</v>
      </c>
    </row>
    <row r="831" spans="2:8" ht="45">
      <c r="B831" s="716" t="s">
        <v>1841</v>
      </c>
      <c r="C831" s="713">
        <v>0</v>
      </c>
      <c r="D831" s="713"/>
      <c r="E831" s="710"/>
      <c r="F831" s="713"/>
      <c r="G831" s="710"/>
      <c r="H831" s="714">
        <f t="shared" si="13"/>
        <v>0</v>
      </c>
    </row>
    <row r="832" spans="2:8" ht="45">
      <c r="B832" s="716" t="s">
        <v>1842</v>
      </c>
      <c r="C832" s="713">
        <v>0</v>
      </c>
      <c r="D832" s="713"/>
      <c r="E832" s="710"/>
      <c r="F832" s="713"/>
      <c r="G832" s="710"/>
      <c r="H832" s="714">
        <f t="shared" si="13"/>
        <v>0</v>
      </c>
    </row>
    <row r="833" spans="2:8" ht="30">
      <c r="B833" s="716" t="s">
        <v>1843</v>
      </c>
      <c r="C833" s="713">
        <v>0</v>
      </c>
      <c r="D833" s="713"/>
      <c r="E833" s="710"/>
      <c r="F833" s="713"/>
      <c r="G833" s="710"/>
      <c r="H833" s="714">
        <f t="shared" si="13"/>
        <v>0</v>
      </c>
    </row>
    <row r="834" spans="2:8" ht="30">
      <c r="B834" s="716" t="s">
        <v>1844</v>
      </c>
      <c r="C834" s="713">
        <v>0</v>
      </c>
      <c r="D834" s="713"/>
      <c r="E834" s="710"/>
      <c r="F834" s="713"/>
      <c r="G834" s="710"/>
      <c r="H834" s="714">
        <f t="shared" si="13"/>
        <v>0</v>
      </c>
    </row>
    <row r="835" spans="2:8" ht="30">
      <c r="B835" s="716" t="s">
        <v>1845</v>
      </c>
      <c r="C835" s="713">
        <v>0</v>
      </c>
      <c r="D835" s="713"/>
      <c r="E835" s="710"/>
      <c r="F835" s="713"/>
      <c r="G835" s="710"/>
      <c r="H835" s="714">
        <f t="shared" si="13"/>
        <v>0</v>
      </c>
    </row>
    <row r="836" spans="2:8" ht="45">
      <c r="B836" s="716" t="s">
        <v>1846</v>
      </c>
      <c r="C836" s="713">
        <v>0</v>
      </c>
      <c r="D836" s="713"/>
      <c r="E836" s="710"/>
      <c r="F836" s="713"/>
      <c r="G836" s="710"/>
      <c r="H836" s="714">
        <f t="shared" si="13"/>
        <v>0</v>
      </c>
    </row>
    <row r="837" spans="2:8" ht="30">
      <c r="B837" s="716" t="s">
        <v>1847</v>
      </c>
      <c r="C837" s="713">
        <v>0</v>
      </c>
      <c r="D837" s="713"/>
      <c r="E837" s="710"/>
      <c r="F837" s="713"/>
      <c r="G837" s="710"/>
      <c r="H837" s="714">
        <f t="shared" si="13"/>
        <v>0</v>
      </c>
    </row>
    <row r="838" spans="2:8" ht="30">
      <c r="B838" s="716" t="s">
        <v>1848</v>
      </c>
      <c r="C838" s="713">
        <v>0</v>
      </c>
      <c r="D838" s="713"/>
      <c r="E838" s="710"/>
      <c r="F838" s="713"/>
      <c r="G838" s="710"/>
      <c r="H838" s="714">
        <f t="shared" si="13"/>
        <v>0</v>
      </c>
    </row>
    <row r="839" spans="2:8" ht="30">
      <c r="B839" s="716" t="s">
        <v>1849</v>
      </c>
      <c r="C839" s="713">
        <v>0</v>
      </c>
      <c r="D839" s="713"/>
      <c r="E839" s="710"/>
      <c r="F839" s="713"/>
      <c r="G839" s="710"/>
      <c r="H839" s="714">
        <f t="shared" si="13"/>
        <v>0</v>
      </c>
    </row>
    <row r="840" spans="2:8" ht="30">
      <c r="B840" s="716" t="s">
        <v>1850</v>
      </c>
      <c r="C840" s="713">
        <v>0</v>
      </c>
      <c r="D840" s="713"/>
      <c r="E840" s="710"/>
      <c r="F840" s="713"/>
      <c r="G840" s="710"/>
      <c r="H840" s="714">
        <f t="shared" si="13"/>
        <v>0</v>
      </c>
    </row>
    <row r="841" spans="2:8" ht="30">
      <c r="B841" s="716" t="s">
        <v>1851</v>
      </c>
      <c r="C841" s="713">
        <v>0</v>
      </c>
      <c r="D841" s="713"/>
      <c r="E841" s="710"/>
      <c r="F841" s="713"/>
      <c r="G841" s="710"/>
      <c r="H841" s="714">
        <f t="shared" si="13"/>
        <v>0</v>
      </c>
    </row>
    <row r="842" spans="2:8" ht="30">
      <c r="B842" s="716" t="s">
        <v>1852</v>
      </c>
      <c r="C842" s="713">
        <v>0</v>
      </c>
      <c r="D842" s="713"/>
      <c r="E842" s="710"/>
      <c r="F842" s="713"/>
      <c r="G842" s="710"/>
      <c r="H842" s="714">
        <f t="shared" si="13"/>
        <v>0</v>
      </c>
    </row>
    <row r="843" spans="2:8" ht="30">
      <c r="B843" s="716" t="s">
        <v>1853</v>
      </c>
      <c r="C843" s="713">
        <v>0</v>
      </c>
      <c r="D843" s="713"/>
      <c r="E843" s="710"/>
      <c r="F843" s="713"/>
      <c r="G843" s="710"/>
      <c r="H843" s="714">
        <f t="shared" si="13"/>
        <v>0</v>
      </c>
    </row>
    <row r="844" spans="2:8" ht="45">
      <c r="B844" s="716" t="s">
        <v>1854</v>
      </c>
      <c r="C844" s="713">
        <v>0</v>
      </c>
      <c r="D844" s="713"/>
      <c r="E844" s="710"/>
      <c r="F844" s="713"/>
      <c r="G844" s="710"/>
      <c r="H844" s="714">
        <f t="shared" si="13"/>
        <v>0</v>
      </c>
    </row>
    <row r="845" spans="2:8" ht="30">
      <c r="B845" s="716" t="s">
        <v>1855</v>
      </c>
      <c r="C845" s="713">
        <v>28448217</v>
      </c>
      <c r="D845" s="713"/>
      <c r="E845" s="710">
        <v>0</v>
      </c>
      <c r="F845" s="713"/>
      <c r="G845" s="710"/>
      <c r="H845" s="714">
        <f t="shared" si="13"/>
        <v>28448217</v>
      </c>
    </row>
    <row r="846" spans="2:8" ht="30">
      <c r="B846" s="716" t="s">
        <v>1856</v>
      </c>
      <c r="C846" s="713">
        <v>10644767.279999999</v>
      </c>
      <c r="D846" s="713"/>
      <c r="E846" s="710"/>
      <c r="F846" s="713"/>
      <c r="G846" s="710"/>
      <c r="H846" s="714">
        <f t="shared" si="13"/>
        <v>10644767.279999999</v>
      </c>
    </row>
    <row r="847" spans="2:8" ht="30">
      <c r="B847" s="716" t="s">
        <v>1857</v>
      </c>
      <c r="C847" s="713">
        <v>0</v>
      </c>
      <c r="D847" s="713"/>
      <c r="E847" s="710"/>
      <c r="F847" s="713"/>
      <c r="G847" s="710"/>
      <c r="H847" s="714">
        <f t="shared" si="13"/>
        <v>0</v>
      </c>
    </row>
    <row r="848" spans="2:8" ht="30">
      <c r="B848" s="716" t="s">
        <v>1858</v>
      </c>
      <c r="C848" s="713"/>
      <c r="D848" s="713"/>
      <c r="E848" s="710"/>
      <c r="F848" s="713">
        <v>0</v>
      </c>
      <c r="G848" s="710"/>
      <c r="H848" s="714">
        <f t="shared" si="13"/>
        <v>0</v>
      </c>
    </row>
    <row r="849" spans="2:8" ht="30">
      <c r="B849" s="716" t="s">
        <v>1859</v>
      </c>
      <c r="C849" s="713">
        <v>0</v>
      </c>
      <c r="D849" s="713"/>
      <c r="E849" s="710"/>
      <c r="F849" s="713"/>
      <c r="G849" s="710"/>
      <c r="H849" s="714">
        <f t="shared" si="13"/>
        <v>0</v>
      </c>
    </row>
    <row r="850" spans="2:8" ht="45">
      <c r="B850" s="716" t="s">
        <v>1860</v>
      </c>
      <c r="C850" s="713">
        <v>0</v>
      </c>
      <c r="D850" s="713"/>
      <c r="E850" s="710"/>
      <c r="F850" s="713"/>
      <c r="G850" s="710"/>
      <c r="H850" s="714">
        <f t="shared" si="13"/>
        <v>0</v>
      </c>
    </row>
    <row r="851" spans="2:8" ht="30">
      <c r="B851" s="716" t="s">
        <v>1861</v>
      </c>
      <c r="C851" s="713">
        <v>0</v>
      </c>
      <c r="D851" s="713"/>
      <c r="E851" s="710"/>
      <c r="F851" s="713"/>
      <c r="G851" s="710"/>
      <c r="H851" s="714">
        <f t="shared" si="13"/>
        <v>0</v>
      </c>
    </row>
    <row r="852" spans="2:8" ht="45">
      <c r="B852" s="716" t="s">
        <v>1862</v>
      </c>
      <c r="C852" s="713">
        <v>0</v>
      </c>
      <c r="D852" s="713"/>
      <c r="E852" s="710"/>
      <c r="F852" s="713"/>
      <c r="G852" s="710"/>
      <c r="H852" s="714">
        <f t="shared" si="13"/>
        <v>0</v>
      </c>
    </row>
    <row r="853" spans="2:8" ht="30">
      <c r="B853" s="716" t="s">
        <v>1863</v>
      </c>
      <c r="C853" s="713">
        <v>0</v>
      </c>
      <c r="D853" s="713"/>
      <c r="E853" s="710"/>
      <c r="F853" s="713"/>
      <c r="G853" s="710"/>
      <c r="H853" s="714">
        <f t="shared" si="13"/>
        <v>0</v>
      </c>
    </row>
    <row r="854" spans="2:8" ht="30">
      <c r="B854" s="716" t="s">
        <v>1864</v>
      </c>
      <c r="C854" s="713">
        <v>0</v>
      </c>
      <c r="D854" s="713"/>
      <c r="E854" s="710"/>
      <c r="F854" s="713"/>
      <c r="G854" s="710"/>
      <c r="H854" s="714">
        <f t="shared" si="13"/>
        <v>0</v>
      </c>
    </row>
    <row r="855" spans="2:8" ht="45">
      <c r="B855" s="716" t="s">
        <v>1865</v>
      </c>
      <c r="C855" s="713">
        <v>0</v>
      </c>
      <c r="D855" s="713"/>
      <c r="E855" s="710"/>
      <c r="F855" s="713"/>
      <c r="G855" s="710"/>
      <c r="H855" s="714">
        <f t="shared" si="13"/>
        <v>0</v>
      </c>
    </row>
    <row r="856" spans="2:8" ht="30">
      <c r="B856" s="716" t="s">
        <v>1866</v>
      </c>
      <c r="C856" s="713">
        <v>0</v>
      </c>
      <c r="D856" s="713"/>
      <c r="E856" s="710"/>
      <c r="F856" s="713"/>
      <c r="G856" s="710"/>
      <c r="H856" s="714">
        <f t="shared" si="13"/>
        <v>0</v>
      </c>
    </row>
    <row r="857" spans="2:8" ht="30">
      <c r="B857" s="716" t="s">
        <v>1867</v>
      </c>
      <c r="C857" s="713">
        <v>8851508.2100000009</v>
      </c>
      <c r="D857" s="713"/>
      <c r="E857" s="710"/>
      <c r="F857" s="713"/>
      <c r="G857" s="710"/>
      <c r="H857" s="714">
        <f t="shared" si="13"/>
        <v>8851508.2100000009</v>
      </c>
    </row>
    <row r="858" spans="2:8" ht="30">
      <c r="B858" s="716" t="s">
        <v>1868</v>
      </c>
      <c r="C858" s="713">
        <v>0</v>
      </c>
      <c r="D858" s="713"/>
      <c r="E858" s="710"/>
      <c r="F858" s="713"/>
      <c r="G858" s="710"/>
      <c r="H858" s="714">
        <f t="shared" si="13"/>
        <v>0</v>
      </c>
    </row>
    <row r="859" spans="2:8" ht="30">
      <c r="B859" s="716" t="s">
        <v>1869</v>
      </c>
      <c r="C859" s="713">
        <v>0</v>
      </c>
      <c r="D859" s="713"/>
      <c r="E859" s="710"/>
      <c r="F859" s="713"/>
      <c r="G859" s="710"/>
      <c r="H859" s="714">
        <f t="shared" si="13"/>
        <v>0</v>
      </c>
    </row>
    <row r="860" spans="2:8" ht="30">
      <c r="B860" s="716" t="s">
        <v>1870</v>
      </c>
      <c r="C860" s="713">
        <v>36417406.189999998</v>
      </c>
      <c r="D860" s="713"/>
      <c r="E860" s="710"/>
      <c r="F860" s="713"/>
      <c r="G860" s="710"/>
      <c r="H860" s="714">
        <f t="shared" si="13"/>
        <v>36417406.189999998</v>
      </c>
    </row>
    <row r="861" spans="2:8" ht="45">
      <c r="B861" s="716" t="s">
        <v>1871</v>
      </c>
      <c r="C861" s="713">
        <v>55340045</v>
      </c>
      <c r="D861" s="713"/>
      <c r="E861" s="710"/>
      <c r="F861" s="713">
        <v>39494779.32</v>
      </c>
      <c r="G861" s="710"/>
      <c r="H861" s="714">
        <f t="shared" si="13"/>
        <v>94834824.319999993</v>
      </c>
    </row>
    <row r="862" spans="2:8" ht="30">
      <c r="B862" s="716" t="s">
        <v>1872</v>
      </c>
      <c r="C862" s="713">
        <v>83696853.329999998</v>
      </c>
      <c r="D862" s="713"/>
      <c r="E862" s="710"/>
      <c r="F862" s="713"/>
      <c r="G862" s="710"/>
      <c r="H862" s="714">
        <f t="shared" si="13"/>
        <v>83696853.329999998</v>
      </c>
    </row>
    <row r="863" spans="2:8" ht="30">
      <c r="B863" s="716" t="s">
        <v>1873</v>
      </c>
      <c r="C863" s="713">
        <v>0</v>
      </c>
      <c r="D863" s="713"/>
      <c r="E863" s="710"/>
      <c r="F863" s="713"/>
      <c r="G863" s="710"/>
      <c r="H863" s="714">
        <f t="shared" si="13"/>
        <v>0</v>
      </c>
    </row>
    <row r="864" spans="2:8" ht="30">
      <c r="B864" s="716" t="s">
        <v>1874</v>
      </c>
      <c r="C864" s="713"/>
      <c r="D864" s="713"/>
      <c r="E864" s="710"/>
      <c r="F864" s="713">
        <v>0</v>
      </c>
      <c r="G864" s="710"/>
      <c r="H864" s="714">
        <f t="shared" si="13"/>
        <v>0</v>
      </c>
    </row>
    <row r="865" spans="2:8" ht="30">
      <c r="B865" s="716" t="s">
        <v>1875</v>
      </c>
      <c r="C865" s="713"/>
      <c r="D865" s="713"/>
      <c r="E865" s="710"/>
      <c r="F865" s="713">
        <v>0</v>
      </c>
      <c r="G865" s="710"/>
      <c r="H865" s="714">
        <f t="shared" si="13"/>
        <v>0</v>
      </c>
    </row>
    <row r="866" spans="2:8" ht="45">
      <c r="B866" s="716" t="s">
        <v>1876</v>
      </c>
      <c r="C866" s="713">
        <v>0</v>
      </c>
      <c r="D866" s="713"/>
      <c r="E866" s="710"/>
      <c r="F866" s="713"/>
      <c r="G866" s="710"/>
      <c r="H866" s="714">
        <f t="shared" si="13"/>
        <v>0</v>
      </c>
    </row>
    <row r="867" spans="2:8" ht="15">
      <c r="B867" s="716" t="s">
        <v>1877</v>
      </c>
      <c r="C867" s="713">
        <v>0</v>
      </c>
      <c r="D867" s="713"/>
      <c r="E867" s="710"/>
      <c r="F867" s="713"/>
      <c r="G867" s="710"/>
      <c r="H867" s="714">
        <f t="shared" si="13"/>
        <v>0</v>
      </c>
    </row>
    <row r="868" spans="2:8" ht="30">
      <c r="B868" s="716" t="s">
        <v>1878</v>
      </c>
      <c r="C868" s="713">
        <v>0</v>
      </c>
      <c r="D868" s="713"/>
      <c r="E868" s="710"/>
      <c r="F868" s="713"/>
      <c r="G868" s="710"/>
      <c r="H868" s="714">
        <f t="shared" si="13"/>
        <v>0</v>
      </c>
    </row>
    <row r="869" spans="2:8" ht="30">
      <c r="B869" s="716" t="s">
        <v>1879</v>
      </c>
      <c r="C869" s="713">
        <v>0</v>
      </c>
      <c r="D869" s="713"/>
      <c r="E869" s="710"/>
      <c r="F869" s="713"/>
      <c r="G869" s="710"/>
      <c r="H869" s="714">
        <f t="shared" si="13"/>
        <v>0</v>
      </c>
    </row>
    <row r="870" spans="2:8" ht="45">
      <c r="B870" s="716" t="s">
        <v>1880</v>
      </c>
      <c r="C870" s="713">
        <v>0</v>
      </c>
      <c r="D870" s="713"/>
      <c r="E870" s="710"/>
      <c r="F870" s="713"/>
      <c r="G870" s="710"/>
      <c r="H870" s="714">
        <f t="shared" si="13"/>
        <v>0</v>
      </c>
    </row>
    <row r="871" spans="2:8" ht="45">
      <c r="B871" s="716" t="s">
        <v>1881</v>
      </c>
      <c r="C871" s="713">
        <v>0</v>
      </c>
      <c r="D871" s="713"/>
      <c r="E871" s="710"/>
      <c r="F871" s="713"/>
      <c r="G871" s="710"/>
      <c r="H871" s="714">
        <f t="shared" si="13"/>
        <v>0</v>
      </c>
    </row>
    <row r="872" spans="2:8" ht="30">
      <c r="B872" s="716" t="s">
        <v>1882</v>
      </c>
      <c r="C872" s="713">
        <v>0</v>
      </c>
      <c r="D872" s="713"/>
      <c r="E872" s="710"/>
      <c r="F872" s="713"/>
      <c r="G872" s="710"/>
      <c r="H872" s="714">
        <f t="shared" si="13"/>
        <v>0</v>
      </c>
    </row>
    <row r="873" spans="2:8" ht="30">
      <c r="B873" s="716" t="s">
        <v>1883</v>
      </c>
      <c r="C873" s="713">
        <v>0</v>
      </c>
      <c r="D873" s="713"/>
      <c r="E873" s="710"/>
      <c r="F873" s="713"/>
      <c r="G873" s="710"/>
      <c r="H873" s="714">
        <f t="shared" si="13"/>
        <v>0</v>
      </c>
    </row>
    <row r="874" spans="2:8" ht="30">
      <c r="B874" s="716" t="s">
        <v>1884</v>
      </c>
      <c r="C874" s="713">
        <v>0</v>
      </c>
      <c r="D874" s="713"/>
      <c r="E874" s="710"/>
      <c r="F874" s="713"/>
      <c r="G874" s="710"/>
      <c r="H874" s="714">
        <f t="shared" si="13"/>
        <v>0</v>
      </c>
    </row>
    <row r="875" spans="2:8" ht="30">
      <c r="B875" s="716" t="s">
        <v>1885</v>
      </c>
      <c r="C875" s="713">
        <v>0</v>
      </c>
      <c r="D875" s="713"/>
      <c r="E875" s="710"/>
      <c r="F875" s="713"/>
      <c r="G875" s="710"/>
      <c r="H875" s="714">
        <f t="shared" si="13"/>
        <v>0</v>
      </c>
    </row>
    <row r="876" spans="2:8" ht="30">
      <c r="B876" s="716" t="s">
        <v>1886</v>
      </c>
      <c r="C876" s="713">
        <v>0</v>
      </c>
      <c r="D876" s="713"/>
      <c r="E876" s="710"/>
      <c r="F876" s="713"/>
      <c r="G876" s="710"/>
      <c r="H876" s="714">
        <f t="shared" si="13"/>
        <v>0</v>
      </c>
    </row>
    <row r="877" spans="2:8" ht="30">
      <c r="B877" s="716" t="s">
        <v>1887</v>
      </c>
      <c r="C877" s="713">
        <v>0</v>
      </c>
      <c r="D877" s="713"/>
      <c r="E877" s="710"/>
      <c r="F877" s="713"/>
      <c r="G877" s="710"/>
      <c r="H877" s="714">
        <f t="shared" si="13"/>
        <v>0</v>
      </c>
    </row>
    <row r="878" spans="2:8" ht="45">
      <c r="B878" s="716" t="s">
        <v>1888</v>
      </c>
      <c r="C878" s="713">
        <v>0</v>
      </c>
      <c r="D878" s="713"/>
      <c r="E878" s="710"/>
      <c r="F878" s="713"/>
      <c r="G878" s="710"/>
      <c r="H878" s="714">
        <f t="shared" si="13"/>
        <v>0</v>
      </c>
    </row>
    <row r="879" spans="2:8" ht="30">
      <c r="B879" s="716" t="s">
        <v>1889</v>
      </c>
      <c r="C879" s="713">
        <v>0</v>
      </c>
      <c r="D879" s="713"/>
      <c r="E879" s="710"/>
      <c r="F879" s="713"/>
      <c r="G879" s="710"/>
      <c r="H879" s="714">
        <f t="shared" si="13"/>
        <v>0</v>
      </c>
    </row>
    <row r="880" spans="2:8" ht="30">
      <c r="B880" s="716" t="s">
        <v>1890</v>
      </c>
      <c r="C880" s="713">
        <v>0</v>
      </c>
      <c r="D880" s="713"/>
      <c r="E880" s="710"/>
      <c r="F880" s="713"/>
      <c r="G880" s="710"/>
      <c r="H880" s="714">
        <f t="shared" si="13"/>
        <v>0</v>
      </c>
    </row>
    <row r="881" spans="2:8" ht="30">
      <c r="B881" s="716" t="s">
        <v>1891</v>
      </c>
      <c r="C881" s="713">
        <v>0</v>
      </c>
      <c r="D881" s="713"/>
      <c r="E881" s="710"/>
      <c r="F881" s="713"/>
      <c r="G881" s="710"/>
      <c r="H881" s="714">
        <f t="shared" si="13"/>
        <v>0</v>
      </c>
    </row>
    <row r="882" spans="2:8" ht="30">
      <c r="B882" s="716" t="s">
        <v>1892</v>
      </c>
      <c r="C882" s="713">
        <v>0</v>
      </c>
      <c r="D882" s="713"/>
      <c r="E882" s="710"/>
      <c r="F882" s="713"/>
      <c r="G882" s="710"/>
      <c r="H882" s="714">
        <f t="shared" ref="H882:H915" si="14">SUM(C882:G882)</f>
        <v>0</v>
      </c>
    </row>
    <row r="883" spans="2:8" ht="30">
      <c r="B883" s="716" t="s">
        <v>1893</v>
      </c>
      <c r="C883" s="713">
        <v>0</v>
      </c>
      <c r="D883" s="713"/>
      <c r="E883" s="710"/>
      <c r="F883" s="713"/>
      <c r="G883" s="710"/>
      <c r="H883" s="714">
        <f t="shared" si="14"/>
        <v>0</v>
      </c>
    </row>
    <row r="884" spans="2:8" ht="45">
      <c r="B884" s="716" t="s">
        <v>1894</v>
      </c>
      <c r="C884" s="713">
        <v>0</v>
      </c>
      <c r="D884" s="713"/>
      <c r="E884" s="710"/>
      <c r="F884" s="713"/>
      <c r="G884" s="710"/>
      <c r="H884" s="714">
        <f t="shared" si="14"/>
        <v>0</v>
      </c>
    </row>
    <row r="885" spans="2:8" ht="30">
      <c r="B885" s="716" t="s">
        <v>1895</v>
      </c>
      <c r="C885" s="713">
        <v>1080330.98</v>
      </c>
      <c r="D885" s="713"/>
      <c r="E885" s="710"/>
      <c r="F885" s="713"/>
      <c r="G885" s="710"/>
      <c r="H885" s="714">
        <f t="shared" si="14"/>
        <v>1080330.98</v>
      </c>
    </row>
    <row r="886" spans="2:8" ht="30">
      <c r="B886" s="716" t="s">
        <v>1896</v>
      </c>
      <c r="C886" s="713">
        <v>26379996.16</v>
      </c>
      <c r="D886" s="713"/>
      <c r="E886" s="710"/>
      <c r="F886" s="713"/>
      <c r="G886" s="710"/>
      <c r="H886" s="714">
        <f t="shared" si="14"/>
        <v>26379996.16</v>
      </c>
    </row>
    <row r="887" spans="2:8" ht="30">
      <c r="B887" s="716" t="s">
        <v>1897</v>
      </c>
      <c r="C887" s="713">
        <v>0</v>
      </c>
      <c r="D887" s="713"/>
      <c r="E887" s="710"/>
      <c r="F887" s="713"/>
      <c r="G887" s="710"/>
      <c r="H887" s="714">
        <f t="shared" si="14"/>
        <v>0</v>
      </c>
    </row>
    <row r="888" spans="2:8" ht="45">
      <c r="B888" s="716" t="s">
        <v>1898</v>
      </c>
      <c r="C888" s="713"/>
      <c r="D888" s="713"/>
      <c r="E888" s="710"/>
      <c r="F888" s="713">
        <v>21104633.84</v>
      </c>
      <c r="G888" s="710"/>
      <c r="H888" s="714">
        <f t="shared" si="14"/>
        <v>21104633.84</v>
      </c>
    </row>
    <row r="889" spans="2:8" ht="45">
      <c r="B889" s="716" t="s">
        <v>1899</v>
      </c>
      <c r="C889" s="713"/>
      <c r="D889" s="713"/>
      <c r="E889" s="710"/>
      <c r="F889" s="713">
        <v>23747713.48</v>
      </c>
      <c r="G889" s="710"/>
      <c r="H889" s="714">
        <f t="shared" si="14"/>
        <v>23747713.48</v>
      </c>
    </row>
    <row r="890" spans="2:8" ht="30">
      <c r="B890" s="716" t="s">
        <v>1900</v>
      </c>
      <c r="C890" s="713"/>
      <c r="D890" s="713"/>
      <c r="E890" s="710"/>
      <c r="F890" s="713">
        <v>10637427.300000001</v>
      </c>
      <c r="G890" s="710"/>
      <c r="H890" s="714">
        <f t="shared" si="14"/>
        <v>10637427.300000001</v>
      </c>
    </row>
    <row r="891" spans="2:8" ht="30">
      <c r="B891" s="716" t="s">
        <v>1901</v>
      </c>
      <c r="C891" s="713"/>
      <c r="D891" s="713"/>
      <c r="E891" s="710"/>
      <c r="F891" s="713">
        <v>45603340.649999999</v>
      </c>
      <c r="G891" s="710"/>
      <c r="H891" s="714">
        <f t="shared" si="14"/>
        <v>45603340.649999999</v>
      </c>
    </row>
    <row r="892" spans="2:8" ht="45">
      <c r="B892" s="716" t="s">
        <v>1902</v>
      </c>
      <c r="C892" s="713"/>
      <c r="D892" s="713"/>
      <c r="E892" s="710"/>
      <c r="F892" s="713">
        <v>32512969.59</v>
      </c>
      <c r="G892" s="710"/>
      <c r="H892" s="714">
        <f t="shared" si="14"/>
        <v>32512969.59</v>
      </c>
    </row>
    <row r="893" spans="2:8" ht="45">
      <c r="B893" s="716" t="s">
        <v>1903</v>
      </c>
      <c r="C893" s="713"/>
      <c r="D893" s="713"/>
      <c r="E893" s="710"/>
      <c r="F893" s="713">
        <v>2402562.38</v>
      </c>
      <c r="G893" s="710"/>
      <c r="H893" s="714">
        <f t="shared" si="14"/>
        <v>2402562.38</v>
      </c>
    </row>
    <row r="894" spans="2:8" ht="45">
      <c r="B894" s="716" t="s">
        <v>1904</v>
      </c>
      <c r="C894" s="713"/>
      <c r="D894" s="713"/>
      <c r="E894" s="710"/>
      <c r="F894" s="713">
        <v>45002805.25</v>
      </c>
      <c r="G894" s="710"/>
      <c r="H894" s="714">
        <f t="shared" si="14"/>
        <v>45002805.25</v>
      </c>
    </row>
    <row r="895" spans="2:8" ht="30">
      <c r="B895" s="716" t="s">
        <v>1905</v>
      </c>
      <c r="C895" s="713"/>
      <c r="D895" s="713"/>
      <c r="E895" s="710"/>
      <c r="F895" s="713">
        <v>15574644.029999999</v>
      </c>
      <c r="G895" s="710"/>
      <c r="H895" s="714">
        <f t="shared" si="14"/>
        <v>15574644.029999999</v>
      </c>
    </row>
    <row r="896" spans="2:8" ht="30">
      <c r="B896" s="716" t="s">
        <v>1906</v>
      </c>
      <c r="C896" s="713"/>
      <c r="D896" s="713"/>
      <c r="E896" s="710"/>
      <c r="F896" s="713">
        <v>28048086.18</v>
      </c>
      <c r="G896" s="710"/>
      <c r="H896" s="714">
        <f t="shared" si="14"/>
        <v>28048086.18</v>
      </c>
    </row>
    <row r="897" spans="2:8" ht="45">
      <c r="B897" s="716" t="s">
        <v>1907</v>
      </c>
      <c r="C897" s="713"/>
      <c r="D897" s="713"/>
      <c r="E897" s="710"/>
      <c r="F897" s="713">
        <v>712118.66</v>
      </c>
      <c r="G897" s="710"/>
      <c r="H897" s="714">
        <f t="shared" si="14"/>
        <v>712118.66</v>
      </c>
    </row>
    <row r="898" spans="2:8" ht="30">
      <c r="B898" s="716" t="s">
        <v>1908</v>
      </c>
      <c r="C898" s="713"/>
      <c r="D898" s="713"/>
      <c r="E898" s="710"/>
      <c r="F898" s="713">
        <v>22487502.239999998</v>
      </c>
      <c r="G898" s="710"/>
      <c r="H898" s="714">
        <f t="shared" si="14"/>
        <v>22487502.239999998</v>
      </c>
    </row>
    <row r="899" spans="2:8" ht="30">
      <c r="B899" s="716" t="s">
        <v>1909</v>
      </c>
      <c r="C899" s="713"/>
      <c r="D899" s="713"/>
      <c r="E899" s="710"/>
      <c r="F899" s="713">
        <v>130141395.34999999</v>
      </c>
      <c r="G899" s="710"/>
      <c r="H899" s="714">
        <f t="shared" si="14"/>
        <v>130141395.34999999</v>
      </c>
    </row>
    <row r="900" spans="2:8" ht="30">
      <c r="B900" s="716" t="s">
        <v>1910</v>
      </c>
      <c r="C900" s="713"/>
      <c r="D900" s="713"/>
      <c r="E900" s="710"/>
      <c r="F900" s="713">
        <v>0</v>
      </c>
      <c r="G900" s="710"/>
      <c r="H900" s="714">
        <f t="shared" si="14"/>
        <v>0</v>
      </c>
    </row>
    <row r="901" spans="2:8" ht="45">
      <c r="B901" s="716" t="s">
        <v>1911</v>
      </c>
      <c r="C901" s="713"/>
      <c r="D901" s="713"/>
      <c r="E901" s="710"/>
      <c r="F901" s="713">
        <v>182759948.09999999</v>
      </c>
      <c r="G901" s="710"/>
      <c r="H901" s="714">
        <f t="shared" si="14"/>
        <v>182759948.09999999</v>
      </c>
    </row>
    <row r="902" spans="2:8" ht="30">
      <c r="B902" s="716" t="s">
        <v>1912</v>
      </c>
      <c r="C902" s="713">
        <v>293850853.57999998</v>
      </c>
      <c r="D902" s="713"/>
      <c r="E902" s="710"/>
      <c r="F902" s="713"/>
      <c r="G902" s="710"/>
      <c r="H902" s="714">
        <f t="shared" si="14"/>
        <v>293850853.57999998</v>
      </c>
    </row>
    <row r="903" spans="2:8" ht="45">
      <c r="B903" s="716" t="s">
        <v>1913</v>
      </c>
      <c r="C903" s="713"/>
      <c r="D903" s="713"/>
      <c r="E903" s="710"/>
      <c r="F903" s="713">
        <v>4528447.2</v>
      </c>
      <c r="G903" s="710"/>
      <c r="H903" s="714">
        <f t="shared" si="14"/>
        <v>4528447.2</v>
      </c>
    </row>
    <row r="904" spans="2:8" ht="45">
      <c r="B904" s="716" t="s">
        <v>484</v>
      </c>
      <c r="C904" s="713">
        <v>2514309269.6700001</v>
      </c>
      <c r="D904" s="713"/>
      <c r="E904" s="710"/>
      <c r="F904" s="713">
        <v>2946575638.4100003</v>
      </c>
      <c r="G904" s="710"/>
      <c r="H904" s="714">
        <f t="shared" si="14"/>
        <v>5460884908.0799999</v>
      </c>
    </row>
    <row r="905" spans="2:8" ht="30">
      <c r="B905" s="716" t="s">
        <v>1914</v>
      </c>
      <c r="C905" s="713">
        <v>0</v>
      </c>
      <c r="D905" s="713"/>
      <c r="E905" s="710"/>
      <c r="F905" s="713"/>
      <c r="G905" s="710"/>
      <c r="H905" s="714">
        <f t="shared" si="14"/>
        <v>0</v>
      </c>
    </row>
    <row r="906" spans="2:8" ht="30">
      <c r="B906" s="716" t="s">
        <v>1915</v>
      </c>
      <c r="C906" s="713">
        <v>0</v>
      </c>
      <c r="D906" s="713"/>
      <c r="E906" s="710"/>
      <c r="F906" s="713"/>
      <c r="G906" s="710"/>
      <c r="H906" s="714">
        <f t="shared" si="14"/>
        <v>0</v>
      </c>
    </row>
    <row r="907" spans="2:8" ht="30">
      <c r="B907" s="716" t="s">
        <v>1916</v>
      </c>
      <c r="C907" s="713"/>
      <c r="D907" s="713"/>
      <c r="E907" s="710"/>
      <c r="F907" s="713">
        <v>0</v>
      </c>
      <c r="G907" s="710"/>
      <c r="H907" s="714">
        <f t="shared" si="14"/>
        <v>0</v>
      </c>
    </row>
    <row r="908" spans="2:8" ht="30">
      <c r="B908" s="716" t="s">
        <v>1917</v>
      </c>
      <c r="C908" s="713"/>
      <c r="D908" s="713"/>
      <c r="E908" s="710"/>
      <c r="F908" s="713">
        <v>28424009.539999999</v>
      </c>
      <c r="G908" s="710"/>
      <c r="H908" s="714">
        <f t="shared" si="14"/>
        <v>28424009.539999999</v>
      </c>
    </row>
    <row r="909" spans="2:8" ht="30">
      <c r="B909" s="716" t="s">
        <v>1918</v>
      </c>
      <c r="C909" s="713"/>
      <c r="D909" s="713"/>
      <c r="E909" s="710"/>
      <c r="F909" s="713">
        <v>0</v>
      </c>
      <c r="G909" s="710"/>
      <c r="H909" s="714">
        <f t="shared" si="14"/>
        <v>0</v>
      </c>
    </row>
    <row r="910" spans="2:8" ht="30">
      <c r="B910" s="716" t="s">
        <v>1919</v>
      </c>
      <c r="C910" s="713">
        <v>122244089.19</v>
      </c>
      <c r="D910" s="713"/>
      <c r="E910" s="710"/>
      <c r="F910" s="713"/>
      <c r="G910" s="710"/>
      <c r="H910" s="714">
        <f t="shared" si="14"/>
        <v>122244089.19</v>
      </c>
    </row>
    <row r="911" spans="2:8" ht="30">
      <c r="B911" s="716" t="s">
        <v>1920</v>
      </c>
      <c r="C911" s="713">
        <v>105000000</v>
      </c>
      <c r="D911" s="713"/>
      <c r="E911" s="710"/>
      <c r="F911" s="713">
        <v>15000000</v>
      </c>
      <c r="G911" s="710"/>
      <c r="H911" s="714">
        <f t="shared" si="14"/>
        <v>120000000</v>
      </c>
    </row>
    <row r="912" spans="2:8" ht="45">
      <c r="B912" s="716" t="s">
        <v>1921</v>
      </c>
      <c r="C912" s="713"/>
      <c r="D912" s="713"/>
      <c r="E912" s="710"/>
      <c r="F912" s="713">
        <v>136829359.47999999</v>
      </c>
      <c r="G912" s="710"/>
      <c r="H912" s="714">
        <f t="shared" si="14"/>
        <v>136829359.47999999</v>
      </c>
    </row>
    <row r="913" spans="2:9" ht="45">
      <c r="B913" s="716" t="s">
        <v>1922</v>
      </c>
      <c r="C913" s="713">
        <v>279825550.51999998</v>
      </c>
      <c r="D913" s="713"/>
      <c r="E913" s="710"/>
      <c r="F913" s="713"/>
      <c r="G913" s="710"/>
      <c r="H913" s="714">
        <f t="shared" si="14"/>
        <v>279825550.51999998</v>
      </c>
    </row>
    <row r="914" spans="2:9" ht="45">
      <c r="B914" s="716" t="s">
        <v>1923</v>
      </c>
      <c r="C914" s="713">
        <v>143010641.21000001</v>
      </c>
      <c r="D914" s="713"/>
      <c r="E914" s="710"/>
      <c r="F914" s="713">
        <v>0</v>
      </c>
      <c r="G914" s="710"/>
      <c r="H914" s="714">
        <f t="shared" si="14"/>
        <v>143010641.21000001</v>
      </c>
    </row>
    <row r="915" spans="2:9" ht="30.75" thickBot="1">
      <c r="B915" s="716" t="s">
        <v>1924</v>
      </c>
      <c r="C915" s="713">
        <v>0</v>
      </c>
      <c r="D915" s="717"/>
      <c r="E915" s="710"/>
      <c r="F915" s="713"/>
      <c r="G915" s="710"/>
      <c r="H915" s="714">
        <f t="shared" si="14"/>
        <v>0</v>
      </c>
    </row>
    <row r="916" spans="2:9" ht="15.75" thickBot="1">
      <c r="B916" s="718" t="s">
        <v>174</v>
      </c>
      <c r="C916" s="719">
        <f>SUM(C12:C915)</f>
        <v>52188277353.20002</v>
      </c>
      <c r="D916" s="719">
        <f t="shared" ref="D916:G916" si="15">SUM(D12:D915)</f>
        <v>1498806156.3599999</v>
      </c>
      <c r="E916" s="719">
        <f t="shared" si="15"/>
        <v>4692434401.4100008</v>
      </c>
      <c r="F916" s="719">
        <f t="shared" si="15"/>
        <v>18853446358.410004</v>
      </c>
      <c r="G916" s="719">
        <f t="shared" si="15"/>
        <v>420520336.8900001</v>
      </c>
      <c r="H916" s="719">
        <f>SUM(C916:G916)</f>
        <v>77653484606.270035</v>
      </c>
      <c r="I916" s="720"/>
    </row>
    <row r="917" spans="2:9" ht="15">
      <c r="B917" s="721" t="s">
        <v>311</v>
      </c>
      <c r="C917"/>
      <c r="H917" s="722"/>
    </row>
  </sheetData>
  <mergeCells count="6">
    <mergeCell ref="B8:I8"/>
    <mergeCell ref="B2:I2"/>
    <mergeCell ref="B3:I3"/>
    <mergeCell ref="B4:I4"/>
    <mergeCell ref="B6:I6"/>
    <mergeCell ref="B7:I7"/>
  </mergeCells>
  <pageMargins left="0.7" right="0.7" top="0.75" bottom="0.75" header="0.3" footer="0.3"/>
  <pageSetup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71D9E-C172-464B-8846-4E70603890F8}">
  <dimension ref="D3:S44"/>
  <sheetViews>
    <sheetView showGridLines="0" topLeftCell="B4" zoomScaleNormal="100" workbookViewId="0">
      <selection activeCell="H30" sqref="H30"/>
    </sheetView>
  </sheetViews>
  <sheetFormatPr baseColWidth="10" defaultColWidth="11.42578125" defaultRowHeight="15"/>
  <cols>
    <col min="1" max="4" width="11.42578125" style="66"/>
    <col min="5" max="5" width="44.140625" style="66" bestFit="1" customWidth="1"/>
    <col min="6" max="9" width="11.42578125" style="66"/>
    <col min="10" max="10" width="28.5703125" style="66" customWidth="1"/>
    <col min="11" max="11" width="40.28515625" style="66" customWidth="1"/>
    <col min="12" max="12" width="11.42578125" style="66"/>
    <col min="13" max="13" width="12" style="66" bestFit="1" customWidth="1"/>
    <col min="14" max="16384" width="11.42578125" style="66"/>
  </cols>
  <sheetData>
    <row r="3" spans="4:19">
      <c r="E3" s="105"/>
      <c r="F3" s="105"/>
      <c r="G3" s="105"/>
      <c r="H3" s="105"/>
    </row>
    <row r="4" spans="4:19" ht="23.25" customHeight="1">
      <c r="D4" s="756" t="s">
        <v>0</v>
      </c>
      <c r="E4" s="756"/>
      <c r="F4" s="756"/>
      <c r="G4" s="756"/>
      <c r="H4" s="756"/>
      <c r="I4" s="2"/>
      <c r="J4" s="2"/>
      <c r="K4" s="2"/>
      <c r="L4" s="2"/>
      <c r="M4" s="2"/>
    </row>
    <row r="5" spans="4:19" ht="18.75">
      <c r="D5" s="757" t="s">
        <v>1</v>
      </c>
      <c r="E5" s="757"/>
      <c r="F5" s="757"/>
      <c r="G5" s="757"/>
      <c r="H5" s="757"/>
      <c r="I5" s="4"/>
      <c r="J5" s="4"/>
      <c r="K5" s="4"/>
      <c r="L5" s="4"/>
      <c r="M5" s="4"/>
    </row>
    <row r="6" spans="4:19" ht="15.75" customHeight="1">
      <c r="D6" s="759" t="s">
        <v>2</v>
      </c>
      <c r="E6" s="759"/>
      <c r="F6" s="759"/>
      <c r="G6" s="759"/>
      <c r="H6" s="759"/>
      <c r="I6" s="6"/>
      <c r="J6" s="6"/>
      <c r="K6" s="6"/>
      <c r="L6" s="6"/>
      <c r="M6" s="6"/>
    </row>
    <row r="7" spans="4:19">
      <c r="E7" s="777"/>
      <c r="F7" s="777"/>
      <c r="G7" s="777"/>
      <c r="H7" s="777"/>
    </row>
    <row r="8" spans="4:19" ht="34.5" customHeight="1">
      <c r="E8" s="778" t="s">
        <v>140</v>
      </c>
      <c r="F8" s="778"/>
      <c r="G8" s="778"/>
      <c r="H8" s="71"/>
      <c r="K8" s="71"/>
      <c r="L8" s="71"/>
      <c r="M8" s="71"/>
      <c r="N8" s="71"/>
    </row>
    <row r="9" spans="4:19" ht="15.75">
      <c r="E9" s="776" t="s">
        <v>119</v>
      </c>
      <c r="F9" s="776"/>
      <c r="G9" s="776"/>
      <c r="H9" s="71"/>
      <c r="K9" s="71"/>
      <c r="L9" s="71"/>
      <c r="M9" s="71"/>
      <c r="N9" s="71"/>
    </row>
    <row r="10" spans="4:19" ht="15.75" customHeight="1" thickBot="1">
      <c r="E10" s="780" t="s">
        <v>120</v>
      </c>
      <c r="F10" s="780"/>
      <c r="G10" s="780"/>
      <c r="H10" s="106"/>
      <c r="K10" s="106"/>
      <c r="L10" s="106"/>
      <c r="M10" s="106"/>
      <c r="N10" s="106"/>
    </row>
    <row r="11" spans="4:19" ht="15.75" thickBot="1">
      <c r="E11" s="107" t="s">
        <v>121</v>
      </c>
      <c r="F11" s="108" t="s">
        <v>70</v>
      </c>
      <c r="G11" s="108">
        <v>2022</v>
      </c>
      <c r="J11" s="109"/>
      <c r="K11" s="110"/>
      <c r="L11" s="110"/>
      <c r="M11" s="110"/>
    </row>
    <row r="12" spans="4:19">
      <c r="E12" s="111" t="s">
        <v>122</v>
      </c>
      <c r="F12" s="112">
        <v>2.4</v>
      </c>
      <c r="G12" s="112">
        <v>5</v>
      </c>
      <c r="H12" s="113"/>
      <c r="J12" s="114"/>
      <c r="K12" s="115"/>
      <c r="L12" s="115"/>
      <c r="M12" s="115"/>
    </row>
    <row r="13" spans="4:19">
      <c r="E13" s="116" t="s">
        <v>123</v>
      </c>
      <c r="F13" s="117">
        <v>2.6</v>
      </c>
      <c r="G13" s="117">
        <v>-7.2</v>
      </c>
      <c r="H13" s="113"/>
      <c r="J13" s="114"/>
      <c r="K13" s="115"/>
      <c r="L13" s="115"/>
      <c r="M13" s="115"/>
    </row>
    <row r="14" spans="4:19">
      <c r="E14" s="111" t="s">
        <v>124</v>
      </c>
      <c r="F14" s="112">
        <v>11</v>
      </c>
      <c r="G14" s="112">
        <v>2.2000000000000002</v>
      </c>
      <c r="H14" s="113"/>
      <c r="J14" s="114"/>
      <c r="K14" s="115"/>
      <c r="L14" s="115"/>
      <c r="M14" s="115"/>
    </row>
    <row r="15" spans="4:19">
      <c r="E15" s="118" t="s">
        <v>125</v>
      </c>
      <c r="F15" s="119">
        <v>21.2</v>
      </c>
      <c r="G15" s="119">
        <v>5.4</v>
      </c>
      <c r="H15" s="113"/>
      <c r="J15" s="114"/>
      <c r="K15" s="115"/>
      <c r="L15" s="115"/>
      <c r="M15" s="115"/>
    </row>
    <row r="16" spans="4:19" ht="23.25">
      <c r="E16" s="111" t="s">
        <v>126</v>
      </c>
      <c r="F16" s="112">
        <v>25.1</v>
      </c>
      <c r="G16" s="112">
        <v>0.6</v>
      </c>
      <c r="H16" s="113"/>
      <c r="J16" s="114"/>
      <c r="K16" s="756"/>
      <c r="L16" s="756"/>
      <c r="M16" s="756"/>
      <c r="N16" s="756"/>
      <c r="O16" s="756"/>
      <c r="P16" s="756"/>
      <c r="Q16" s="756"/>
      <c r="R16" s="756"/>
      <c r="S16" s="756"/>
    </row>
    <row r="17" spans="5:19" ht="18.75">
      <c r="E17" s="111" t="s">
        <v>127</v>
      </c>
      <c r="F17" s="112">
        <v>9.6</v>
      </c>
      <c r="G17" s="112">
        <v>6.5</v>
      </c>
      <c r="H17" s="113"/>
      <c r="J17" s="114"/>
      <c r="K17" s="757"/>
      <c r="L17" s="757"/>
      <c r="M17" s="757"/>
      <c r="N17" s="757"/>
      <c r="O17" s="757"/>
      <c r="P17" s="757"/>
      <c r="Q17" s="757"/>
      <c r="R17" s="757"/>
      <c r="S17" s="757"/>
    </row>
    <row r="18" spans="5:19" ht="15.75">
      <c r="E18" s="120" t="s">
        <v>128</v>
      </c>
      <c r="F18" s="121">
        <v>5.3</v>
      </c>
      <c r="G18" s="121">
        <v>3.6</v>
      </c>
      <c r="H18" s="113"/>
      <c r="J18" s="105"/>
      <c r="K18" s="759"/>
      <c r="L18" s="759"/>
      <c r="M18" s="759"/>
      <c r="N18" s="759"/>
      <c r="O18" s="759"/>
      <c r="P18" s="759"/>
      <c r="Q18" s="759"/>
      <c r="R18" s="759"/>
      <c r="S18" s="759"/>
    </row>
    <row r="19" spans="5:19">
      <c r="E19" s="120" t="s">
        <v>129</v>
      </c>
      <c r="F19" s="121">
        <v>11.8</v>
      </c>
      <c r="G19" s="121">
        <v>5.4</v>
      </c>
      <c r="H19" s="113"/>
      <c r="J19" s="105"/>
      <c r="K19" s="122"/>
      <c r="L19" s="122"/>
      <c r="M19" s="122"/>
    </row>
    <row r="20" spans="5:19">
      <c r="E20" s="123" t="s">
        <v>130</v>
      </c>
      <c r="F20" s="124">
        <v>38.299999999999997</v>
      </c>
      <c r="G20" s="124">
        <v>24</v>
      </c>
      <c r="H20" s="113"/>
      <c r="J20" s="105"/>
      <c r="K20" s="122"/>
      <c r="L20" s="122"/>
      <c r="M20" s="122"/>
    </row>
    <row r="21" spans="5:19">
      <c r="E21" s="120" t="s">
        <v>131</v>
      </c>
      <c r="F21" s="121">
        <v>13</v>
      </c>
      <c r="G21" s="121">
        <v>6.4</v>
      </c>
      <c r="H21" s="113"/>
      <c r="J21" s="105"/>
      <c r="K21" s="122"/>
      <c r="L21" s="122"/>
      <c r="M21" s="122"/>
    </row>
    <row r="22" spans="5:19">
      <c r="E22" s="120" t="s">
        <v>132</v>
      </c>
      <c r="F22" s="121">
        <v>4.5999999999999996</v>
      </c>
      <c r="G22" s="121">
        <v>4.5</v>
      </c>
      <c r="H22" s="113"/>
      <c r="J22" s="105"/>
      <c r="K22" s="122"/>
      <c r="L22" s="122"/>
      <c r="M22" s="122"/>
    </row>
    <row r="23" spans="5:19">
      <c r="E23" s="123" t="s">
        <v>133</v>
      </c>
      <c r="F23" s="124">
        <v>-1</v>
      </c>
      <c r="G23" s="124">
        <v>5.8</v>
      </c>
      <c r="H23" s="113"/>
      <c r="J23" s="105"/>
      <c r="K23" s="122"/>
      <c r="L23" s="122"/>
      <c r="M23" s="122"/>
    </row>
    <row r="24" spans="5:19">
      <c r="E24" s="120" t="s">
        <v>134</v>
      </c>
      <c r="F24" s="121">
        <v>2.9</v>
      </c>
      <c r="G24" s="121">
        <v>4.5</v>
      </c>
      <c r="H24" s="113"/>
      <c r="J24" s="105"/>
      <c r="K24" s="122"/>
      <c r="L24" s="122"/>
      <c r="M24" s="122"/>
    </row>
    <row r="25" spans="5:19">
      <c r="E25" s="120" t="s">
        <v>135</v>
      </c>
      <c r="F25" s="121">
        <v>-2.6</v>
      </c>
      <c r="G25" s="121">
        <v>8.5</v>
      </c>
      <c r="H25" s="113"/>
      <c r="J25" s="105"/>
      <c r="K25" s="122"/>
      <c r="L25" s="122"/>
      <c r="M25" s="122"/>
    </row>
    <row r="26" spans="5:19">
      <c r="E26" s="123" t="s">
        <v>136</v>
      </c>
      <c r="F26" s="124">
        <v>-2.1</v>
      </c>
      <c r="G26" s="124">
        <v>4.3</v>
      </c>
      <c r="H26" s="113"/>
      <c r="J26" s="105"/>
      <c r="K26" s="122"/>
      <c r="L26" s="122"/>
      <c r="M26" s="122"/>
    </row>
    <row r="27" spans="5:19">
      <c r="E27" s="123" t="s">
        <v>137</v>
      </c>
      <c r="F27" s="124">
        <v>-1.5</v>
      </c>
      <c r="G27" s="124">
        <v>11.3</v>
      </c>
      <c r="H27" s="113"/>
      <c r="J27" s="105"/>
      <c r="K27" s="122"/>
      <c r="L27" s="122"/>
      <c r="M27" s="122"/>
    </row>
    <row r="28" spans="5:19" ht="15.75" thickBot="1">
      <c r="E28" s="125" t="s">
        <v>138</v>
      </c>
      <c r="F28" s="126">
        <v>5.8</v>
      </c>
      <c r="G28" s="126">
        <v>8.1999999999999993</v>
      </c>
      <c r="H28" s="113"/>
      <c r="J28" s="105"/>
      <c r="K28" s="122"/>
      <c r="L28" s="122"/>
      <c r="M28" s="122"/>
    </row>
    <row r="29" spans="5:19" ht="15.75" thickBot="1">
      <c r="E29" s="127" t="s">
        <v>95</v>
      </c>
      <c r="F29" s="128">
        <v>12.5</v>
      </c>
      <c r="G29" s="128">
        <v>4.9000000000000004</v>
      </c>
      <c r="J29" s="109"/>
      <c r="K29" s="129"/>
      <c r="L29" s="129"/>
      <c r="M29" s="129"/>
    </row>
    <row r="30" spans="5:19" ht="54.75" customHeight="1">
      <c r="E30" s="781" t="s">
        <v>139</v>
      </c>
      <c r="F30" s="782"/>
      <c r="G30" s="130"/>
      <c r="H30" s="131"/>
      <c r="I30" s="66" t="s">
        <v>14</v>
      </c>
      <c r="K30" s="783"/>
      <c r="L30" s="783"/>
      <c r="M30" s="132"/>
      <c r="N30" s="132"/>
      <c r="O30" s="133"/>
      <c r="P30" s="133"/>
      <c r="Q30" s="133"/>
    </row>
    <row r="31" spans="5:19" ht="11.25" customHeight="1">
      <c r="E31" s="101"/>
      <c r="F31" s="101"/>
      <c r="G31" s="101"/>
      <c r="H31" s="101"/>
      <c r="K31" s="101"/>
      <c r="L31" s="101"/>
      <c r="M31" s="101"/>
      <c r="N31" s="101"/>
      <c r="O31" s="101"/>
      <c r="P31" s="101"/>
      <c r="Q31" s="101"/>
    </row>
    <row r="32" spans="5:19" ht="11.25" customHeight="1">
      <c r="E32" s="134"/>
      <c r="F32" s="133"/>
      <c r="G32" s="133"/>
      <c r="H32" s="133"/>
      <c r="I32" s="76"/>
      <c r="J32" s="76"/>
      <c r="K32" s="134"/>
      <c r="L32" s="133"/>
      <c r="M32" s="133"/>
      <c r="N32" s="133"/>
      <c r="O32" s="133"/>
      <c r="P32" s="133"/>
      <c r="Q32" s="133"/>
    </row>
    <row r="33" spans="5:17">
      <c r="E33" s="105"/>
      <c r="F33" s="105"/>
      <c r="G33" s="105"/>
      <c r="H33" s="105"/>
      <c r="K33" s="135"/>
      <c r="L33" s="133"/>
      <c r="M33" s="133"/>
      <c r="N33" s="133"/>
      <c r="O33" s="133"/>
      <c r="P33" s="133"/>
      <c r="Q33" s="133"/>
    </row>
    <row r="34" spans="5:17">
      <c r="K34" s="105"/>
      <c r="N34" s="136"/>
    </row>
    <row r="35" spans="5:17">
      <c r="K35" s="779"/>
      <c r="L35" s="779"/>
    </row>
    <row r="38" spans="5:17">
      <c r="K38" s="73"/>
    </row>
    <row r="41" spans="5:17">
      <c r="K41" s="73"/>
    </row>
    <row r="44" spans="5:17">
      <c r="K44" s="73"/>
    </row>
  </sheetData>
  <mergeCells count="13">
    <mergeCell ref="K35:L35"/>
    <mergeCell ref="E10:G10"/>
    <mergeCell ref="K16:S16"/>
    <mergeCell ref="K17:S17"/>
    <mergeCell ref="K18:S18"/>
    <mergeCell ref="E30:F30"/>
    <mergeCell ref="K30:L30"/>
    <mergeCell ref="E9:G9"/>
    <mergeCell ref="D4:H4"/>
    <mergeCell ref="D5:H5"/>
    <mergeCell ref="D6:H6"/>
    <mergeCell ref="E7:H7"/>
    <mergeCell ref="E8:G8"/>
  </mergeCells>
  <pageMargins left="0.7" right="0.7" top="0.75" bottom="0.75" header="0.3" footer="0.3"/>
  <pageSetup orientation="portrait" r:id="rId1"/>
  <headerFooter>
    <oddHeader>&amp;L&amp;G&amp;C&amp;"Avenir Next LT Pro,Negrita"&amp;14Ministerio de Hacienda&amp;"Avenir Next LT Pro,Normal"
Dirección de Presupuesto&amp;R&amp;G</oddHead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AF628-8C32-4FFB-AFA9-9BB47D9E1DC1}">
  <dimension ref="A2:W41"/>
  <sheetViews>
    <sheetView showGridLines="0" zoomScale="80" zoomScaleNormal="80" workbookViewId="0">
      <selection activeCell="M20" sqref="M20"/>
    </sheetView>
  </sheetViews>
  <sheetFormatPr baseColWidth="10" defaultColWidth="11.42578125" defaultRowHeight="15"/>
  <cols>
    <col min="1" max="16384" width="11.42578125" style="138"/>
  </cols>
  <sheetData>
    <row r="2" spans="1:14" ht="15" customHeight="1">
      <c r="A2" s="786" t="s">
        <v>0</v>
      </c>
      <c r="B2" s="786"/>
      <c r="C2" s="787"/>
      <c r="D2" s="786"/>
      <c r="E2" s="786"/>
      <c r="F2" s="786"/>
      <c r="G2" s="786"/>
      <c r="H2" s="786"/>
      <c r="I2" s="786"/>
      <c r="J2" s="786"/>
      <c r="K2" s="786"/>
      <c r="L2" s="786"/>
      <c r="M2" s="786"/>
      <c r="N2" s="137"/>
    </row>
    <row r="3" spans="1:14" ht="15" customHeight="1">
      <c r="A3" s="788" t="s">
        <v>1</v>
      </c>
      <c r="B3" s="788"/>
      <c r="C3" s="788"/>
      <c r="D3" s="788"/>
      <c r="E3" s="788"/>
      <c r="F3" s="788"/>
      <c r="G3" s="788"/>
      <c r="H3" s="788"/>
      <c r="I3" s="788"/>
      <c r="J3" s="788"/>
      <c r="K3" s="788"/>
      <c r="L3" s="788"/>
      <c r="M3" s="788"/>
      <c r="N3" s="139"/>
    </row>
    <row r="4" spans="1:14" ht="15" customHeight="1">
      <c r="A4" s="789" t="s">
        <v>141</v>
      </c>
      <c r="B4" s="789"/>
      <c r="C4" s="789"/>
      <c r="D4" s="789"/>
      <c r="E4" s="789"/>
      <c r="F4" s="789"/>
      <c r="G4" s="789"/>
      <c r="H4" s="789"/>
      <c r="I4" s="789"/>
      <c r="J4" s="789"/>
      <c r="K4" s="789"/>
      <c r="L4" s="789"/>
      <c r="M4" s="789"/>
      <c r="N4" s="139"/>
    </row>
    <row r="5" spans="1:14" ht="15.75">
      <c r="A5" s="140"/>
      <c r="B5" s="140"/>
      <c r="C5" s="140"/>
      <c r="D5" s="140"/>
      <c r="E5" s="140"/>
      <c r="F5" s="140"/>
      <c r="G5" s="140"/>
      <c r="H5" s="140"/>
      <c r="I5" s="140"/>
      <c r="J5" s="141"/>
      <c r="K5" s="141"/>
      <c r="L5" s="141"/>
      <c r="M5" s="141"/>
    </row>
    <row r="6" spans="1:14" ht="15.75">
      <c r="A6" s="141"/>
      <c r="B6" s="141"/>
      <c r="C6" s="790" t="s">
        <v>144</v>
      </c>
      <c r="D6" s="790"/>
      <c r="E6" s="790"/>
      <c r="F6" s="790"/>
      <c r="G6" s="790"/>
      <c r="H6" s="790"/>
      <c r="I6" s="790"/>
      <c r="J6" s="790"/>
      <c r="K6" s="790"/>
      <c r="L6" s="141"/>
      <c r="M6" s="141"/>
    </row>
    <row r="7" spans="1:14" ht="15.75">
      <c r="A7" s="141"/>
      <c r="B7" s="141"/>
      <c r="C7" s="791" t="s">
        <v>142</v>
      </c>
      <c r="D7" s="791"/>
      <c r="E7" s="791"/>
      <c r="F7" s="791"/>
      <c r="G7" s="791"/>
      <c r="H7" s="791"/>
      <c r="I7" s="791"/>
      <c r="J7" s="791"/>
      <c r="K7" s="791"/>
      <c r="L7" s="141"/>
      <c r="M7" s="141"/>
    </row>
    <row r="8" spans="1:14">
      <c r="C8" s="142"/>
      <c r="D8" s="142"/>
      <c r="E8" s="142"/>
      <c r="F8" s="142"/>
      <c r="G8" s="142"/>
      <c r="H8" s="142"/>
      <c r="I8" s="142"/>
      <c r="J8" s="142"/>
      <c r="K8" s="142"/>
    </row>
    <row r="9" spans="1:14">
      <c r="C9" s="142"/>
      <c r="D9" s="142"/>
      <c r="E9" s="142"/>
      <c r="F9" s="142"/>
      <c r="G9" s="142"/>
      <c r="H9" s="142"/>
      <c r="I9" s="142"/>
      <c r="J9" s="142"/>
      <c r="K9" s="142"/>
    </row>
    <row r="10" spans="1:14">
      <c r="C10" s="142"/>
      <c r="D10" s="142"/>
      <c r="E10" s="142"/>
      <c r="F10" s="142"/>
      <c r="G10" s="142"/>
      <c r="H10" s="142"/>
      <c r="I10" s="142"/>
      <c r="J10" s="142"/>
      <c r="K10" s="142"/>
    </row>
    <row r="11" spans="1:14">
      <c r="C11" s="142"/>
      <c r="D11" s="142"/>
      <c r="E11" s="142"/>
      <c r="F11" s="142"/>
      <c r="G11" s="142"/>
      <c r="H11" s="142"/>
      <c r="I11" s="142"/>
      <c r="J11" s="142"/>
      <c r="K11" s="142"/>
    </row>
    <row r="12" spans="1:14">
      <c r="C12" s="142"/>
      <c r="D12" s="142"/>
      <c r="E12" s="142"/>
      <c r="F12" s="142"/>
      <c r="G12" s="142"/>
      <c r="H12" s="142"/>
      <c r="I12" s="142"/>
      <c r="J12" s="142"/>
      <c r="K12" s="142"/>
    </row>
    <row r="13" spans="1:14">
      <c r="C13" s="142"/>
      <c r="D13" s="142"/>
      <c r="E13" s="142"/>
      <c r="F13" s="142"/>
      <c r="G13" s="142"/>
      <c r="H13" s="142"/>
      <c r="I13" s="142"/>
      <c r="J13" s="142"/>
      <c r="K13" s="142"/>
    </row>
    <row r="14" spans="1:14">
      <c r="C14" s="142"/>
      <c r="D14" s="142"/>
      <c r="E14" s="142"/>
      <c r="F14" s="142"/>
      <c r="G14" s="142"/>
      <c r="H14" s="142"/>
      <c r="I14" s="142"/>
      <c r="J14" s="142"/>
      <c r="K14" s="142"/>
    </row>
    <row r="15" spans="1:14">
      <c r="C15" s="142"/>
      <c r="D15" s="142"/>
      <c r="E15" s="142"/>
      <c r="F15" s="142"/>
      <c r="G15" s="142"/>
      <c r="H15" s="142"/>
      <c r="I15" s="142"/>
      <c r="J15" s="142"/>
      <c r="K15" s="142"/>
    </row>
    <row r="16" spans="1:14">
      <c r="C16" s="142"/>
      <c r="D16" s="142"/>
      <c r="E16" s="142"/>
      <c r="F16" s="142"/>
      <c r="G16" s="142"/>
      <c r="H16" s="142"/>
      <c r="I16" s="142"/>
      <c r="J16" s="142"/>
      <c r="K16" s="142"/>
    </row>
    <row r="17" spans="2:23">
      <c r="C17" s="142"/>
      <c r="D17" s="142"/>
      <c r="E17" s="142"/>
      <c r="F17" s="142"/>
      <c r="G17" s="142"/>
      <c r="H17" s="142"/>
      <c r="I17" s="142"/>
      <c r="J17" s="142"/>
      <c r="K17" s="142"/>
    </row>
    <row r="18" spans="2:23">
      <c r="D18" s="142"/>
      <c r="E18" s="142"/>
      <c r="F18" s="142"/>
      <c r="G18" s="142"/>
      <c r="H18" s="142"/>
      <c r="I18" s="142"/>
      <c r="J18" s="142"/>
      <c r="K18" s="142"/>
      <c r="O18" s="143"/>
      <c r="P18" s="143"/>
      <c r="Q18" s="143"/>
      <c r="R18" s="143"/>
      <c r="S18" s="143"/>
      <c r="T18" s="143"/>
      <c r="U18" s="143"/>
      <c r="V18" s="143"/>
      <c r="W18" s="143"/>
    </row>
    <row r="19" spans="2:23">
      <c r="D19" s="142"/>
      <c r="E19" s="142"/>
      <c r="F19" s="20"/>
      <c r="G19" s="142"/>
      <c r="H19" s="142"/>
      <c r="I19" s="142"/>
      <c r="J19" s="142"/>
      <c r="K19" s="142"/>
    </row>
    <row r="20" spans="2:23">
      <c r="D20" s="142"/>
      <c r="E20" s="142"/>
      <c r="F20" s="142"/>
      <c r="G20" s="142"/>
      <c r="H20" s="142"/>
      <c r="I20" s="142"/>
      <c r="J20" s="142"/>
      <c r="K20" s="142"/>
    </row>
    <row r="21" spans="2:23">
      <c r="C21" s="142"/>
      <c r="D21" s="142"/>
      <c r="E21" s="142"/>
      <c r="F21" s="142"/>
      <c r="G21" s="142"/>
      <c r="H21" s="142"/>
      <c r="I21" s="142"/>
      <c r="J21" s="142"/>
      <c r="K21" s="142"/>
    </row>
    <row r="22" spans="2:23">
      <c r="B22" s="144"/>
    </row>
    <row r="23" spans="2:23">
      <c r="C23" s="145"/>
      <c r="D23" s="145"/>
      <c r="E23" s="145"/>
      <c r="F23" s="145"/>
      <c r="G23" s="145"/>
      <c r="H23" s="145"/>
      <c r="I23" s="145"/>
      <c r="J23" s="145"/>
      <c r="K23" s="145"/>
    </row>
    <row r="24" spans="2:23">
      <c r="C24" s="146"/>
      <c r="D24" s="146"/>
      <c r="E24" s="146"/>
      <c r="F24" s="146"/>
      <c r="G24" s="146"/>
      <c r="H24" s="146"/>
      <c r="I24" s="146"/>
      <c r="J24" s="146"/>
      <c r="K24" s="146"/>
    </row>
    <row r="25" spans="2:23">
      <c r="C25" s="146"/>
      <c r="D25" s="146"/>
      <c r="E25" s="146"/>
      <c r="F25" s="146"/>
      <c r="G25" s="146"/>
      <c r="H25" s="146"/>
      <c r="I25" s="146"/>
      <c r="J25" s="146"/>
      <c r="K25" s="146"/>
    </row>
    <row r="26" spans="2:23">
      <c r="B26" s="147"/>
      <c r="C26" s="146"/>
      <c r="D26" s="146"/>
      <c r="E26" s="146"/>
      <c r="F26" s="146"/>
      <c r="G26" s="146"/>
      <c r="H26" s="146"/>
      <c r="I26" s="146"/>
      <c r="J26" s="146"/>
      <c r="K26" s="146"/>
      <c r="L26" s="147"/>
      <c r="M26" s="147"/>
    </row>
    <row r="27" spans="2:23">
      <c r="B27" s="147"/>
      <c r="C27" s="148"/>
      <c r="D27" s="148"/>
      <c r="E27" s="148"/>
      <c r="F27" s="148"/>
      <c r="G27" s="148"/>
      <c r="H27" s="148"/>
      <c r="I27" s="148"/>
      <c r="J27" s="148"/>
      <c r="K27" s="148"/>
      <c r="L27" s="147"/>
      <c r="M27" s="147"/>
    </row>
    <row r="28" spans="2:23">
      <c r="B28" s="147"/>
      <c r="C28" s="147"/>
      <c r="D28" s="147"/>
      <c r="E28" s="147"/>
      <c r="F28" s="147"/>
      <c r="G28" s="147"/>
      <c r="H28" s="147"/>
      <c r="I28" s="147"/>
      <c r="J28" s="147"/>
      <c r="K28" s="147"/>
      <c r="L28" s="147"/>
      <c r="M28" s="147"/>
    </row>
    <row r="29" spans="2:23">
      <c r="B29" s="147"/>
      <c r="C29" s="792">
        <v>2021</v>
      </c>
      <c r="D29" s="792"/>
      <c r="E29" s="792"/>
      <c r="F29" s="792"/>
      <c r="G29" s="792"/>
      <c r="H29" s="792"/>
      <c r="I29" s="792"/>
      <c r="J29" s="792"/>
      <c r="K29" s="792"/>
      <c r="L29" s="147"/>
      <c r="M29" s="147"/>
    </row>
    <row r="30" spans="2:23">
      <c r="B30" s="147"/>
      <c r="C30" s="149" t="s">
        <v>74</v>
      </c>
      <c r="D30" s="149" t="s">
        <v>75</v>
      </c>
      <c r="E30" s="149" t="s">
        <v>76</v>
      </c>
      <c r="F30" s="149" t="s">
        <v>77</v>
      </c>
      <c r="G30" s="149" t="s">
        <v>78</v>
      </c>
      <c r="H30" s="149" t="s">
        <v>79</v>
      </c>
      <c r="I30" s="149" t="s">
        <v>80</v>
      </c>
      <c r="J30" s="149" t="s">
        <v>81</v>
      </c>
      <c r="K30" s="149" t="s">
        <v>82</v>
      </c>
      <c r="L30" s="147"/>
      <c r="M30" s="147"/>
    </row>
    <row r="31" spans="2:23" ht="27.75" customHeight="1">
      <c r="B31" s="147"/>
      <c r="C31" s="150">
        <v>792839517.42149675</v>
      </c>
      <c r="D31" s="784" t="s">
        <v>143</v>
      </c>
      <c r="E31" s="785"/>
      <c r="F31" s="785"/>
      <c r="G31" s="785"/>
      <c r="H31" s="785"/>
      <c r="I31" s="785"/>
      <c r="J31" s="150">
        <v>872047887.06824183</v>
      </c>
      <c r="K31" s="150">
        <v>829623080.53211355</v>
      </c>
      <c r="L31" s="147"/>
      <c r="M31" s="147"/>
    </row>
    <row r="32" spans="2:23">
      <c r="C32" s="147"/>
      <c r="D32" s="147"/>
      <c r="E32" s="147"/>
      <c r="F32" s="147"/>
      <c r="G32" s="147"/>
      <c r="H32" s="147"/>
      <c r="I32" s="147"/>
      <c r="J32" s="147"/>
      <c r="K32" s="147"/>
    </row>
    <row r="35" spans="3:13">
      <c r="L35" s="147"/>
      <c r="M35" s="147"/>
    </row>
    <row r="36" spans="3:13">
      <c r="C36" s="147"/>
      <c r="D36" s="147"/>
      <c r="E36" s="147"/>
      <c r="F36" s="147"/>
      <c r="G36" s="147"/>
      <c r="H36" s="147"/>
      <c r="I36" s="147"/>
      <c r="J36" s="147"/>
      <c r="K36" s="147"/>
    </row>
    <row r="39" spans="3:13">
      <c r="E39" s="151"/>
      <c r="F39" s="151"/>
    </row>
    <row r="40" spans="3:13">
      <c r="E40" s="151"/>
      <c r="F40" s="151"/>
    </row>
    <row r="41" spans="3:13">
      <c r="E41" s="151"/>
      <c r="F41" s="151"/>
    </row>
  </sheetData>
  <mergeCells count="7">
    <mergeCell ref="D31:I31"/>
    <mergeCell ref="A2:M2"/>
    <mergeCell ref="A3:M3"/>
    <mergeCell ref="A4:M4"/>
    <mergeCell ref="C6:K6"/>
    <mergeCell ref="C7:K7"/>
    <mergeCell ref="C29:K29"/>
  </mergeCells>
  <hyperlinks>
    <hyperlink ref="C2" location="Indice!A1" display="Indice" xr:uid="{806AFA53-90ED-464E-88C9-D78204029FC0}"/>
  </hyperlink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4A0EB-5BC7-4FB9-93F3-CD0B0AD7E3BA}">
  <dimension ref="B2:I48"/>
  <sheetViews>
    <sheetView showGridLines="0" zoomScale="90" zoomScaleNormal="90" workbookViewId="0">
      <selection activeCell="E26" sqref="E26"/>
    </sheetView>
  </sheetViews>
  <sheetFormatPr baseColWidth="10" defaultColWidth="11.42578125" defaultRowHeight="15"/>
  <cols>
    <col min="1" max="1" width="11.42578125" style="66"/>
    <col min="2" max="2" width="9.5703125" style="66" customWidth="1"/>
    <col min="3" max="3" width="30.85546875" style="66" customWidth="1"/>
    <col min="4" max="6" width="12.85546875" style="66" customWidth="1"/>
    <col min="7" max="7" width="14" style="66" customWidth="1"/>
    <col min="8" max="8" width="12.5703125" style="66" customWidth="1"/>
    <col min="9" max="10" width="11.85546875" style="66" customWidth="1"/>
    <col min="11" max="16384" width="11.42578125" style="66"/>
  </cols>
  <sheetData>
    <row r="2" spans="2:9" ht="23.25" customHeight="1">
      <c r="C2" s="756" t="s">
        <v>0</v>
      </c>
      <c r="D2" s="756"/>
      <c r="E2" s="756"/>
      <c r="F2" s="756"/>
      <c r="G2" s="756"/>
      <c r="H2" s="756"/>
    </row>
    <row r="3" spans="2:9" ht="18.75">
      <c r="C3" s="757" t="s">
        <v>1</v>
      </c>
      <c r="D3" s="757"/>
      <c r="E3" s="757"/>
      <c r="F3" s="757"/>
      <c r="G3" s="757"/>
      <c r="H3" s="757"/>
    </row>
    <row r="4" spans="2:9" ht="15.75" customHeight="1">
      <c r="C4" s="759" t="s">
        <v>2</v>
      </c>
      <c r="D4" s="759"/>
      <c r="E4" s="759"/>
      <c r="F4" s="759"/>
      <c r="G4" s="759"/>
      <c r="H4" s="759"/>
    </row>
    <row r="5" spans="2:9" ht="15.75" customHeight="1">
      <c r="C5" s="7"/>
      <c r="D5" s="7"/>
      <c r="E5" s="7"/>
      <c r="F5" s="7"/>
      <c r="G5" s="7"/>
      <c r="H5" s="7"/>
    </row>
    <row r="6" spans="2:9" ht="15.75">
      <c r="C6" s="776" t="s">
        <v>145</v>
      </c>
      <c r="D6" s="776"/>
      <c r="E6" s="776"/>
      <c r="F6" s="776"/>
      <c r="G6" s="776"/>
      <c r="H6" s="776"/>
    </row>
    <row r="7" spans="2:9" ht="16.5" thickBot="1">
      <c r="C7" s="780" t="s">
        <v>97</v>
      </c>
      <c r="D7" s="780"/>
      <c r="E7" s="780"/>
      <c r="F7" s="780"/>
      <c r="G7" s="780"/>
      <c r="H7" s="780"/>
    </row>
    <row r="8" spans="2:9">
      <c r="B8" s="80"/>
      <c r="C8" s="794" t="s">
        <v>98</v>
      </c>
      <c r="D8" s="796" t="s">
        <v>99</v>
      </c>
      <c r="E8" s="797"/>
      <c r="F8" s="798"/>
      <c r="G8" s="796" t="s">
        <v>100</v>
      </c>
      <c r="H8" s="799"/>
    </row>
    <row r="9" spans="2:9" ht="15.75" thickBot="1">
      <c r="B9" s="80"/>
      <c r="C9" s="795"/>
      <c r="D9" s="81">
        <v>2020</v>
      </c>
      <c r="E9" s="82">
        <v>2021</v>
      </c>
      <c r="F9" s="83" t="s">
        <v>101</v>
      </c>
      <c r="G9" s="81" t="s">
        <v>102</v>
      </c>
      <c r="H9" s="84" t="s">
        <v>103</v>
      </c>
    </row>
    <row r="10" spans="2:9">
      <c r="B10" s="80"/>
      <c r="C10" s="85" t="s">
        <v>104</v>
      </c>
      <c r="D10" s="86">
        <v>-1337.3000000000002</v>
      </c>
      <c r="E10" s="87">
        <v>-2685.2999999999993</v>
      </c>
      <c r="F10" s="87">
        <v>-6326.7999999999993</v>
      </c>
      <c r="G10" s="86">
        <f>E10-D10</f>
        <v>-1347.9999999999991</v>
      </c>
      <c r="H10" s="88">
        <f>F10-E10</f>
        <v>-3641.5</v>
      </c>
    </row>
    <row r="11" spans="2:9">
      <c r="B11" s="80"/>
      <c r="C11" s="89" t="s">
        <v>105</v>
      </c>
      <c r="D11" s="90">
        <v>-6803.1</v>
      </c>
      <c r="E11" s="91">
        <v>-11795.6</v>
      </c>
      <c r="F11" s="91">
        <v>-16966</v>
      </c>
      <c r="G11" s="90">
        <f t="shared" ref="G11:H23" si="0">E11-D11</f>
        <v>-4992.5</v>
      </c>
      <c r="H11" s="92">
        <f t="shared" si="0"/>
        <v>-5170.3999999999996</v>
      </c>
    </row>
    <row r="12" spans="2:9">
      <c r="B12" s="80"/>
      <c r="C12" s="89" t="s">
        <v>106</v>
      </c>
      <c r="D12" s="90">
        <v>1390.6000000000004</v>
      </c>
      <c r="E12" s="91">
        <v>3706.5</v>
      </c>
      <c r="F12" s="91">
        <v>5708.8</v>
      </c>
      <c r="G12" s="90">
        <f t="shared" si="0"/>
        <v>2315.8999999999996</v>
      </c>
      <c r="H12" s="92">
        <f t="shared" si="0"/>
        <v>2002.3000000000002</v>
      </c>
    </row>
    <row r="13" spans="2:9">
      <c r="B13" s="80"/>
      <c r="C13" s="89" t="s">
        <v>107</v>
      </c>
      <c r="D13" s="90">
        <v>-3825</v>
      </c>
      <c r="E13" s="91">
        <v>-4710.4999999999991</v>
      </c>
      <c r="F13" s="91">
        <v>-4573.4999999999991</v>
      </c>
      <c r="G13" s="90">
        <f t="shared" si="0"/>
        <v>-885.49999999999909</v>
      </c>
      <c r="H13" s="92">
        <f t="shared" si="0"/>
        <v>137</v>
      </c>
    </row>
    <row r="14" spans="2:9" ht="15.75" thickBot="1">
      <c r="B14" s="80"/>
      <c r="C14" s="89" t="s">
        <v>108</v>
      </c>
      <c r="D14" s="90">
        <v>7900.2</v>
      </c>
      <c r="E14" s="91">
        <v>10114.299999999999</v>
      </c>
      <c r="F14" s="91">
        <v>9503.9000000000015</v>
      </c>
      <c r="G14" s="90">
        <f t="shared" si="0"/>
        <v>2214.0999999999995</v>
      </c>
      <c r="H14" s="92">
        <f t="shared" si="0"/>
        <v>-610.39999999999782</v>
      </c>
      <c r="I14" s="93"/>
    </row>
    <row r="15" spans="2:9">
      <c r="B15" s="80"/>
      <c r="C15" s="85" t="s">
        <v>109</v>
      </c>
      <c r="D15" s="86">
        <v>0</v>
      </c>
      <c r="E15" s="87">
        <v>0</v>
      </c>
      <c r="F15" s="87">
        <v>0</v>
      </c>
      <c r="G15" s="86">
        <f t="shared" si="0"/>
        <v>0</v>
      </c>
      <c r="H15" s="88">
        <f t="shared" si="0"/>
        <v>0</v>
      </c>
    </row>
    <row r="16" spans="2:9" ht="15.75" thickBot="1">
      <c r="B16" s="80"/>
      <c r="C16" s="94" t="s">
        <v>110</v>
      </c>
      <c r="D16" s="90">
        <v>-1337.3000000000002</v>
      </c>
      <c r="E16" s="91">
        <v>-2685.2999999999993</v>
      </c>
      <c r="F16" s="91">
        <v>-6326.7999999999993</v>
      </c>
      <c r="G16" s="90">
        <f t="shared" si="0"/>
        <v>-1347.9999999999991</v>
      </c>
      <c r="H16" s="92">
        <f t="shared" si="0"/>
        <v>-3641.5</v>
      </c>
    </row>
    <row r="17" spans="2:8">
      <c r="B17" s="95"/>
      <c r="C17" s="85" t="s">
        <v>111</v>
      </c>
      <c r="D17" s="86">
        <v>-3492.7999999999997</v>
      </c>
      <c r="E17" s="87">
        <v>-5397.6999999999989</v>
      </c>
      <c r="F17" s="87">
        <v>-7472.7000000000007</v>
      </c>
      <c r="G17" s="86">
        <f t="shared" si="0"/>
        <v>-1904.8999999999992</v>
      </c>
      <c r="H17" s="88">
        <f t="shared" si="0"/>
        <v>-2075.0000000000018</v>
      </c>
    </row>
    <row r="18" spans="2:8">
      <c r="B18" s="80"/>
      <c r="C18" s="94" t="s">
        <v>112</v>
      </c>
      <c r="D18" s="90">
        <v>-2559.6000000000004</v>
      </c>
      <c r="E18" s="91">
        <v>-3196.7999999999993</v>
      </c>
      <c r="F18" s="96">
        <v>-4010.3999999999996</v>
      </c>
      <c r="G18" s="90">
        <f t="shared" si="0"/>
        <v>-637.19999999999891</v>
      </c>
      <c r="H18" s="92">
        <f t="shared" si="0"/>
        <v>-813.60000000000036</v>
      </c>
    </row>
    <row r="19" spans="2:8">
      <c r="B19" s="80"/>
      <c r="C19" s="94" t="s">
        <v>113</v>
      </c>
      <c r="D19" s="90">
        <v>-5620.1</v>
      </c>
      <c r="E19" s="91">
        <v>-2061.0000000000005</v>
      </c>
      <c r="F19" s="91">
        <v>-3260.6000000000004</v>
      </c>
      <c r="G19" s="90">
        <f t="shared" si="0"/>
        <v>3559.1</v>
      </c>
      <c r="H19" s="92">
        <f t="shared" si="0"/>
        <v>-1199.5999999999999</v>
      </c>
    </row>
    <row r="20" spans="2:8">
      <c r="B20" s="80"/>
      <c r="C20" s="94" t="s">
        <v>114</v>
      </c>
      <c r="D20" s="90">
        <v>4686.8999999999996</v>
      </c>
      <c r="E20" s="91">
        <v>-139.9</v>
      </c>
      <c r="F20" s="91">
        <v>-201.7</v>
      </c>
      <c r="G20" s="90">
        <f t="shared" si="0"/>
        <v>-4826.7999999999993</v>
      </c>
      <c r="H20" s="92">
        <f t="shared" si="0"/>
        <v>-61.799999999999983</v>
      </c>
    </row>
    <row r="21" spans="2:8">
      <c r="B21" s="80"/>
      <c r="C21" s="85" t="s">
        <v>115</v>
      </c>
      <c r="D21" s="86">
        <v>-860.49999999999909</v>
      </c>
      <c r="E21" s="87">
        <v>-409.20000000000027</v>
      </c>
      <c r="F21" s="87">
        <v>297.59999999999854</v>
      </c>
      <c r="G21" s="86">
        <f t="shared" si="0"/>
        <v>451.29999999999882</v>
      </c>
      <c r="H21" s="88">
        <f t="shared" si="0"/>
        <v>706.79999999999882</v>
      </c>
    </row>
    <row r="22" spans="2:8">
      <c r="B22" s="80"/>
      <c r="C22" s="85" t="s">
        <v>116</v>
      </c>
      <c r="D22" s="86">
        <v>1295.0000000000002</v>
      </c>
      <c r="E22" s="87">
        <v>2303.1999999999994</v>
      </c>
      <c r="F22" s="87">
        <v>1443.5000000000002</v>
      </c>
      <c r="G22" s="86">
        <f t="shared" si="0"/>
        <v>1008.1999999999991</v>
      </c>
      <c r="H22" s="88">
        <f t="shared" si="0"/>
        <v>-859.69999999999914</v>
      </c>
    </row>
    <row r="23" spans="2:8" ht="15.75" thickBot="1">
      <c r="B23" s="80"/>
      <c r="C23" s="97" t="s">
        <v>117</v>
      </c>
      <c r="D23" s="98">
        <v>1962.9</v>
      </c>
      <c r="E23" s="99">
        <v>2303.5999999999995</v>
      </c>
      <c r="F23" s="99">
        <v>1443.9</v>
      </c>
      <c r="G23" s="98">
        <f t="shared" si="0"/>
        <v>340.69999999999936</v>
      </c>
      <c r="H23" s="100">
        <f>F23-E23</f>
        <v>-859.69999999999936</v>
      </c>
    </row>
    <row r="24" spans="2:8" ht="63.75" customHeight="1">
      <c r="C24" s="793" t="s">
        <v>118</v>
      </c>
      <c r="D24" s="793"/>
      <c r="E24" s="793"/>
      <c r="F24" s="793"/>
      <c r="G24" s="793"/>
      <c r="H24" s="793"/>
    </row>
    <row r="25" spans="2:8" ht="13.5" customHeight="1">
      <c r="C25" s="101"/>
    </row>
    <row r="26" spans="2:8" ht="13.5" customHeight="1">
      <c r="C26" s="101"/>
    </row>
    <row r="27" spans="2:8" ht="13.5" customHeight="1">
      <c r="C27" s="102"/>
    </row>
    <row r="28" spans="2:8" ht="13.5" customHeight="1">
      <c r="C28" s="102"/>
      <c r="E28" s="73"/>
    </row>
    <row r="29" spans="2:8" ht="13.5" customHeight="1">
      <c r="C29" s="73"/>
    </row>
    <row r="32" spans="2:8">
      <c r="C32" s="103"/>
      <c r="D32" s="103"/>
    </row>
    <row r="33" spans="3:5">
      <c r="C33" s="103"/>
      <c r="D33" s="103"/>
    </row>
    <row r="34" spans="3:5">
      <c r="C34" s="103"/>
      <c r="D34" s="103"/>
    </row>
    <row r="35" spans="3:5">
      <c r="C35" s="103"/>
      <c r="D35" s="103"/>
    </row>
    <row r="36" spans="3:5">
      <c r="C36" s="103"/>
      <c r="D36" s="103"/>
    </row>
    <row r="37" spans="3:5">
      <c r="C37" s="103"/>
      <c r="D37" s="103"/>
    </row>
    <row r="38" spans="3:5">
      <c r="C38" s="103"/>
      <c r="D38" s="103"/>
    </row>
    <row r="39" spans="3:5">
      <c r="C39" s="103"/>
      <c r="D39" s="103"/>
    </row>
    <row r="40" spans="3:5">
      <c r="C40" s="103"/>
      <c r="D40" s="103"/>
    </row>
    <row r="41" spans="3:5">
      <c r="C41" s="103"/>
      <c r="D41" s="103"/>
    </row>
    <row r="42" spans="3:5">
      <c r="C42" s="103"/>
      <c r="D42" s="103"/>
    </row>
    <row r="43" spans="3:5">
      <c r="C43" s="103"/>
      <c r="D43" s="103"/>
    </row>
    <row r="44" spans="3:5">
      <c r="C44" s="103"/>
      <c r="D44" s="103"/>
    </row>
    <row r="45" spans="3:5">
      <c r="C45" s="103"/>
      <c r="D45" s="103"/>
    </row>
    <row r="47" spans="3:5">
      <c r="D47" s="104"/>
      <c r="E47" s="104"/>
    </row>
    <row r="48" spans="3:5">
      <c r="D48" s="104"/>
    </row>
  </sheetData>
  <mergeCells count="9">
    <mergeCell ref="C24:H24"/>
    <mergeCell ref="C2:H2"/>
    <mergeCell ref="C3:H3"/>
    <mergeCell ref="C4:H4"/>
    <mergeCell ref="C6:H6"/>
    <mergeCell ref="C7:H7"/>
    <mergeCell ref="C8:C9"/>
    <mergeCell ref="D8:F8"/>
    <mergeCell ref="G8:H8"/>
  </mergeCells>
  <pageMargins left="0.7" right="0.7" top="0.75" bottom="0.75" header="0.3" footer="0.3"/>
  <pageSetup orientation="portrait" r:id="rId1"/>
  <headerFooter>
    <oddHeader>&amp;L&amp;G&amp;C&amp;"Avenir Next LT Pro,Negrita"&amp;14Ministerio de Hacienda&amp;"Avenir Next LT Pro,Normal"
Dirección de Presupuesto&amp;R&amp;G</oddHeader>
  </headerFooter>
  <drawing r:id="rId2"/>
  <legacyDrawingHF r:id="rId3"/>
</worksheet>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61</vt:i4>
      </vt:variant>
      <vt:variant>
        <vt:lpstr>Rangos con nombre</vt:lpstr>
      </vt:variant>
      <vt:variant>
        <vt:i4>9</vt:i4>
      </vt:variant>
    </vt:vector>
  </HeadingPairs>
  <TitlesOfParts>
    <vt:vector size="70" baseType="lpstr">
      <vt:lpstr>Gráfico 1</vt:lpstr>
      <vt:lpstr>Gráfico 2</vt:lpstr>
      <vt:lpstr>Gráfico 3</vt:lpstr>
      <vt:lpstr>Gráfico 4</vt:lpstr>
      <vt:lpstr>Gráfico 5</vt:lpstr>
      <vt:lpstr>Gráfico 6</vt:lpstr>
      <vt:lpstr>Tabla 1</vt:lpstr>
      <vt:lpstr>Gráfico 7</vt:lpstr>
      <vt:lpstr>Tabla 2</vt:lpstr>
      <vt:lpstr>Gráfico 8</vt:lpstr>
      <vt:lpstr>Tabla 3</vt:lpstr>
      <vt:lpstr>Gráfico 9</vt:lpstr>
      <vt:lpstr>Gráfico 10</vt:lpstr>
      <vt:lpstr>Tabla 4</vt:lpstr>
      <vt:lpstr>Tabla 5</vt:lpstr>
      <vt:lpstr>Tabla 6</vt:lpstr>
      <vt:lpstr>Tabla 7</vt:lpstr>
      <vt:lpstr>Tabla 8</vt:lpstr>
      <vt:lpstr>Tabla 9</vt:lpstr>
      <vt:lpstr>Tabla 10</vt:lpstr>
      <vt:lpstr>Tabla 11</vt:lpstr>
      <vt:lpstr>Tabla 12</vt:lpstr>
      <vt:lpstr>Tabla 13</vt:lpstr>
      <vt:lpstr>Gráfico 11</vt:lpstr>
      <vt:lpstr>Tabla 14</vt:lpstr>
      <vt:lpstr>Tabla 15</vt:lpstr>
      <vt:lpstr>Tabla 16</vt:lpstr>
      <vt:lpstr>Tabla 16.2</vt:lpstr>
      <vt:lpstr>Gráfico 12</vt:lpstr>
      <vt:lpstr>Gráfico 13</vt:lpstr>
      <vt:lpstr>Gráfico 14</vt:lpstr>
      <vt:lpstr>Gráfico 15</vt:lpstr>
      <vt:lpstr>Tabla 17</vt:lpstr>
      <vt:lpstr>Tabla 18</vt:lpstr>
      <vt:lpstr>Tabla 19</vt:lpstr>
      <vt:lpstr>Tabla 20</vt:lpstr>
      <vt:lpstr>Tabla 21</vt:lpstr>
      <vt:lpstr>Tabla 22</vt:lpstr>
      <vt:lpstr>Tabla 23</vt:lpstr>
      <vt:lpstr>Tabla 24</vt:lpstr>
      <vt:lpstr>Gráfico 16</vt:lpstr>
      <vt:lpstr>Tabla 25</vt:lpstr>
      <vt:lpstr>Gráfico 17</vt:lpstr>
      <vt:lpstr>Tabla 26</vt:lpstr>
      <vt:lpstr>Gráfico 18</vt:lpstr>
      <vt:lpstr>Gráfico 19</vt:lpstr>
      <vt:lpstr>Tabla 27</vt:lpstr>
      <vt:lpstr>Tabla 28</vt:lpstr>
      <vt:lpstr>Tabla 29</vt:lpstr>
      <vt:lpstr>Gráfico 20</vt:lpstr>
      <vt:lpstr>Gráfico 21</vt:lpstr>
      <vt:lpstr>Tabla 30</vt:lpstr>
      <vt:lpstr>Gráfico 22</vt:lpstr>
      <vt:lpstr>Gráfico 23</vt:lpstr>
      <vt:lpstr>Gráfico 24</vt:lpstr>
      <vt:lpstr>Gráfico 25</vt:lpstr>
      <vt:lpstr>Anexo 3</vt:lpstr>
      <vt:lpstr>Anexo 4</vt:lpstr>
      <vt:lpstr>Anexo 5</vt:lpstr>
      <vt:lpstr>Anexo 6</vt:lpstr>
      <vt:lpstr>Anexo 7</vt:lpstr>
      <vt:lpstr>'Gráfico 4'!_Hlk114950608</vt:lpstr>
      <vt:lpstr>'Tabla 1'!_Hlk83398996</vt:lpstr>
      <vt:lpstr>'Gráfico 2'!_Toc108691497</vt:lpstr>
      <vt:lpstr>'Gráfico 4'!_Toc115160189</vt:lpstr>
      <vt:lpstr>'Gráfico 5'!_Toc115160190</vt:lpstr>
      <vt:lpstr>'Gráfico 15'!_Toc122948498</vt:lpstr>
      <vt:lpstr>'Tabla 22'!_Toc122948532</vt:lpstr>
      <vt:lpstr>'Tabla 23'!_Toc122948534</vt:lpstr>
      <vt:lpstr>'Gráfico 19'!_Toc123293070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Alfonzo Paulino Rodriguez</dc:creator>
  <cp:lastModifiedBy>Luis Antonio Rodriguez Gutierrez</cp:lastModifiedBy>
  <dcterms:created xsi:type="dcterms:W3CDTF">2023-06-30T13:38:44Z</dcterms:created>
  <dcterms:modified xsi:type="dcterms:W3CDTF">2023-07-05T19:08:16Z</dcterms:modified>
</cp:coreProperties>
</file>